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0D9EF5F7-1A86-487C-9BDD-215F3AE68C42}" xr6:coauthVersionLast="47" xr6:coauthVersionMax="47" xr10:uidLastSave="{00000000-0000-0000-0000-000000000000}"/>
  <bookViews>
    <workbookView xWindow="-120" yWindow="-120" windowWidth="29040" windowHeight="15720" firstSheet="90" activeTab="96" xr2:uid="{85DF4AF1-5778-4007-8745-1570F0700573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5" l="1"/>
  <c r="B8" i="25"/>
  <c r="D138" i="99" l="1"/>
  <c r="D137" i="99"/>
  <c r="D136" i="99"/>
  <c r="D135" i="99"/>
  <c r="D134" i="99"/>
  <c r="D133" i="99"/>
  <c r="D132" i="99"/>
  <c r="D131" i="99"/>
  <c r="D130" i="99"/>
  <c r="D129" i="99"/>
  <c r="D128" i="99"/>
  <c r="D127" i="99"/>
  <c r="D126" i="99"/>
  <c r="D125" i="99"/>
  <c r="D124" i="99"/>
  <c r="D123" i="99"/>
  <c r="D122" i="99"/>
  <c r="D121" i="99"/>
  <c r="D120" i="99"/>
  <c r="D119" i="99"/>
  <c r="D118" i="99"/>
  <c r="D117" i="99"/>
  <c r="D116" i="99"/>
  <c r="D115" i="99"/>
  <c r="D114" i="99"/>
  <c r="D113" i="99"/>
  <c r="D112" i="99"/>
  <c r="D111" i="99"/>
  <c r="D110" i="99"/>
  <c r="D109" i="99"/>
  <c r="D108" i="99"/>
  <c r="D107" i="99"/>
  <c r="D106" i="99"/>
  <c r="D105" i="99"/>
  <c r="D104" i="99"/>
  <c r="D103" i="99"/>
  <c r="D102" i="99"/>
  <c r="D101" i="99"/>
  <c r="D100" i="99"/>
  <c r="D99" i="99"/>
  <c r="D98" i="99"/>
  <c r="D97" i="99"/>
  <c r="D96" i="99"/>
  <c r="D95" i="99"/>
  <c r="D94" i="99"/>
  <c r="D93" i="99"/>
  <c r="D92" i="99"/>
  <c r="D91" i="99"/>
  <c r="D90" i="99"/>
  <c r="D89" i="99"/>
  <c r="D88" i="99"/>
  <c r="D87" i="99"/>
  <c r="D86" i="99"/>
  <c r="D85" i="99"/>
  <c r="D84" i="99"/>
  <c r="D83" i="99"/>
  <c r="D82" i="99"/>
  <c r="D81" i="99"/>
  <c r="D80" i="99"/>
  <c r="D79" i="99"/>
  <c r="D78" i="99"/>
  <c r="D77" i="99"/>
  <c r="D76" i="99"/>
  <c r="D75" i="99"/>
  <c r="D74" i="99"/>
  <c r="D73" i="99"/>
  <c r="D72" i="99"/>
  <c r="D71" i="99"/>
  <c r="D70" i="99"/>
  <c r="D69" i="99"/>
  <c r="D68" i="99"/>
  <c r="F4" i="96" s="1" a="1"/>
  <c r="D67" i="99"/>
  <c r="D66" i="99"/>
  <c r="D65" i="99"/>
  <c r="D64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79" i="96"/>
  <c r="AX78" i="96"/>
  <c r="AX77" i="96"/>
  <c r="AX76" i="96"/>
  <c r="AX75" i="96"/>
  <c r="AX74" i="96"/>
  <c r="AX73" i="96"/>
  <c r="AX72" i="96"/>
  <c r="AX71" i="96"/>
  <c r="AX70" i="96"/>
  <c r="R30" i="96"/>
  <c r="V23" i="96"/>
  <c r="R21" i="96"/>
  <c r="V19" i="96"/>
  <c r="R18" i="96"/>
  <c r="V16" i="96"/>
  <c r="R16" i="96"/>
  <c r="R14" i="96"/>
  <c r="V13" i="96"/>
  <c r="V12" i="96"/>
  <c r="C12" i="96"/>
  <c r="V10" i="96"/>
  <c r="C10" i="96"/>
  <c r="V9" i="96"/>
  <c r="R9" i="96"/>
  <c r="V8" i="96"/>
  <c r="C8" i="96"/>
  <c r="Q12" i="96" s="1"/>
  <c r="B8" i="96"/>
  <c r="Q3" i="96" s="1"/>
  <c r="AG3" i="96" s="1"/>
  <c r="AP3" i="96" s="1"/>
  <c r="V7" i="96"/>
  <c r="V6" i="96"/>
  <c r="C6" i="96"/>
  <c r="V5" i="96"/>
  <c r="R5" i="96"/>
  <c r="C5" i="96"/>
  <c r="W4" i="96"/>
  <c r="V4" i="96"/>
  <c r="Y4" i="96" s="1"/>
  <c r="R4" i="96"/>
  <c r="M69" i="96"/>
  <c r="U69" i="96" s="1"/>
  <c r="M68" i="96"/>
  <c r="U68" i="96" s="1"/>
  <c r="M51" i="96"/>
  <c r="U51" i="96" s="1"/>
  <c r="M50" i="96"/>
  <c r="U50" i="96" s="1"/>
  <c r="M33" i="96"/>
  <c r="U33" i="96" s="1"/>
  <c r="M32" i="96"/>
  <c r="U32" i="96" s="1"/>
  <c r="M15" i="96"/>
  <c r="U15" i="96" s="1"/>
  <c r="M14" i="96"/>
  <c r="U14" i="96" s="1"/>
  <c r="M4" i="96" a="1"/>
  <c r="M56" i="96" s="1"/>
  <c r="U56" i="96" s="1"/>
  <c r="F69" i="96"/>
  <c r="G68" i="96"/>
  <c r="F60" i="96"/>
  <c r="G59" i="96"/>
  <c r="F51" i="96"/>
  <c r="G50" i="96"/>
  <c r="G43" i="96"/>
  <c r="F42" i="96"/>
  <c r="G37" i="96"/>
  <c r="F36" i="96"/>
  <c r="G31" i="96"/>
  <c r="F30" i="96"/>
  <c r="G25" i="96"/>
  <c r="F24" i="96"/>
  <c r="G19" i="96"/>
  <c r="F18" i="96"/>
  <c r="G13" i="96"/>
  <c r="F12" i="96"/>
  <c r="G7" i="96"/>
  <c r="F6" i="96"/>
  <c r="AT3" i="96"/>
  <c r="AH3" i="96"/>
  <c r="AQ3" i="96" s="1"/>
  <c r="R3" i="96"/>
  <c r="C3" i="96"/>
  <c r="O3" i="96" s="1"/>
  <c r="AE3" i="96" s="1"/>
  <c r="AN3" i="96" s="1"/>
  <c r="AX97" i="95"/>
  <c r="AX96" i="95"/>
  <c r="AX95" i="95"/>
  <c r="AX94" i="95"/>
  <c r="AX93" i="95"/>
  <c r="AX92" i="95"/>
  <c r="AX91" i="95"/>
  <c r="AX90" i="95"/>
  <c r="AX89" i="95"/>
  <c r="AX88" i="95"/>
  <c r="AX87" i="95"/>
  <c r="AX86" i="95"/>
  <c r="AX85" i="95"/>
  <c r="AX84" i="95"/>
  <c r="AX83" i="95"/>
  <c r="AX82" i="95"/>
  <c r="AX81" i="95"/>
  <c r="AX80" i="95"/>
  <c r="V46" i="95"/>
  <c r="V14" i="95"/>
  <c r="V13" i="95"/>
  <c r="C12" i="95"/>
  <c r="V11" i="95"/>
  <c r="C10" i="95"/>
  <c r="V58" i="95" s="1"/>
  <c r="V9" i="95"/>
  <c r="C8" i="95"/>
  <c r="Q13" i="95" s="1"/>
  <c r="B8" i="95"/>
  <c r="Q3" i="95" s="1"/>
  <c r="AG3" i="95" s="1"/>
  <c r="AP3" i="95" s="1"/>
  <c r="V7" i="95"/>
  <c r="C6" i="95"/>
  <c r="V5" i="95"/>
  <c r="C5" i="95"/>
  <c r="W4" i="95"/>
  <c r="M79" i="95"/>
  <c r="U79" i="95" s="1"/>
  <c r="M78" i="95"/>
  <c r="U78" i="95" s="1"/>
  <c r="M72" i="95"/>
  <c r="U72" i="95" s="1"/>
  <c r="M69" i="95"/>
  <c r="U69" i="95" s="1"/>
  <c r="M68" i="95"/>
  <c r="U68" i="95" s="1"/>
  <c r="M62" i="95"/>
  <c r="U62" i="95" s="1"/>
  <c r="M61" i="95"/>
  <c r="U61" i="95" s="1"/>
  <c r="M60" i="95"/>
  <c r="U60" i="95" s="1"/>
  <c r="M54" i="95"/>
  <c r="U54" i="95" s="1"/>
  <c r="M51" i="95"/>
  <c r="U51" i="95" s="1"/>
  <c r="M50" i="95"/>
  <c r="U50" i="95" s="1"/>
  <c r="M44" i="95"/>
  <c r="U44" i="95" s="1"/>
  <c r="M43" i="95"/>
  <c r="U43" i="95" s="1"/>
  <c r="M42" i="95"/>
  <c r="U42" i="95" s="1"/>
  <c r="M36" i="95"/>
  <c r="U36" i="95" s="1"/>
  <c r="M33" i="95"/>
  <c r="U33" i="95" s="1"/>
  <c r="M32" i="95"/>
  <c r="U32" i="95" s="1"/>
  <c r="M26" i="95"/>
  <c r="U26" i="95" s="1"/>
  <c r="M25" i="95"/>
  <c r="U25" i="95" s="1"/>
  <c r="M24" i="95"/>
  <c r="U24" i="95" s="1"/>
  <c r="M18" i="95"/>
  <c r="U18" i="95" s="1"/>
  <c r="M15" i="95"/>
  <c r="U15" i="95" s="1"/>
  <c r="M14" i="95"/>
  <c r="U14" i="95" s="1"/>
  <c r="M8" i="95"/>
  <c r="U8" i="95" s="1"/>
  <c r="M7" i="95"/>
  <c r="U7" i="95" s="1"/>
  <c r="M6" i="95"/>
  <c r="U6" i="95" s="1"/>
  <c r="M4" i="95" a="1"/>
  <c r="M74" i="95" s="1"/>
  <c r="U74" i="95" s="1"/>
  <c r="F79" i="95"/>
  <c r="G78" i="95"/>
  <c r="F75" i="95"/>
  <c r="G74" i="95"/>
  <c r="F70" i="95"/>
  <c r="G69" i="95"/>
  <c r="F66" i="95"/>
  <c r="G65" i="95"/>
  <c r="F61" i="95"/>
  <c r="G60" i="95"/>
  <c r="F57" i="95"/>
  <c r="G56" i="95"/>
  <c r="F52" i="95"/>
  <c r="G51" i="95"/>
  <c r="F48" i="95"/>
  <c r="G47" i="95"/>
  <c r="F43" i="95"/>
  <c r="G42" i="95"/>
  <c r="F39" i="95"/>
  <c r="G38" i="95"/>
  <c r="F34" i="95"/>
  <c r="G33" i="95"/>
  <c r="F30" i="95"/>
  <c r="G29" i="95"/>
  <c r="F25" i="95"/>
  <c r="G24" i="95"/>
  <c r="F21" i="95"/>
  <c r="G20" i="95"/>
  <c r="F16" i="95"/>
  <c r="G15" i="95"/>
  <c r="F12" i="95"/>
  <c r="G11" i="95"/>
  <c r="F7" i="95"/>
  <c r="G6" i="95"/>
  <c r="F4" i="95" a="1"/>
  <c r="AT3" i="95"/>
  <c r="C3" i="95"/>
  <c r="O3" i="95" s="1"/>
  <c r="AX97" i="94"/>
  <c r="AX96" i="94"/>
  <c r="AX95" i="94"/>
  <c r="AX94" i="94"/>
  <c r="AX93" i="94"/>
  <c r="AX92" i="94"/>
  <c r="AX91" i="94"/>
  <c r="AX90" i="94"/>
  <c r="R42" i="94"/>
  <c r="R14" i="94"/>
  <c r="R12" i="94"/>
  <c r="C12" i="94"/>
  <c r="C10" i="94"/>
  <c r="V27" i="94" s="1"/>
  <c r="C8" i="94"/>
  <c r="Q53" i="94" s="1"/>
  <c r="B8" i="94"/>
  <c r="Q3" i="94" s="1"/>
  <c r="AG3" i="94" s="1"/>
  <c r="AP3" i="94" s="1"/>
  <c r="R6" i="94"/>
  <c r="C6" i="94"/>
  <c r="R26" i="94" s="1"/>
  <c r="R5" i="94"/>
  <c r="C5" i="94"/>
  <c r="W4" i="94"/>
  <c r="M84" i="94"/>
  <c r="U84" i="94" s="1"/>
  <c r="M76" i="94"/>
  <c r="U76" i="94" s="1"/>
  <c r="M66" i="94"/>
  <c r="U66" i="94" s="1"/>
  <c r="M58" i="94"/>
  <c r="U58" i="94" s="1"/>
  <c r="M48" i="94"/>
  <c r="U48" i="94" s="1"/>
  <c r="M40" i="94"/>
  <c r="U40" i="94" s="1"/>
  <c r="M30" i="94"/>
  <c r="U30" i="94" s="1"/>
  <c r="M22" i="94"/>
  <c r="U22" i="94" s="1"/>
  <c r="M12" i="94"/>
  <c r="U12" i="94" s="1"/>
  <c r="M4" i="94"/>
  <c r="U4" i="94" s="1"/>
  <c r="M4" i="94" a="1"/>
  <c r="G87" i="94"/>
  <c r="G83" i="94"/>
  <c r="G78" i="94"/>
  <c r="G74" i="94"/>
  <c r="G69" i="94"/>
  <c r="G65" i="94"/>
  <c r="G60" i="94"/>
  <c r="G56" i="94"/>
  <c r="G51" i="94"/>
  <c r="G47" i="94"/>
  <c r="G43" i="94"/>
  <c r="G39" i="94"/>
  <c r="F36" i="94"/>
  <c r="G32" i="94"/>
  <c r="F29" i="94"/>
  <c r="F26" i="94"/>
  <c r="F23" i="94"/>
  <c r="F20" i="94"/>
  <c r="F17" i="94"/>
  <c r="F14" i="94"/>
  <c r="F11" i="94"/>
  <c r="F8" i="94"/>
  <c r="F5" i="94"/>
  <c r="F4" i="94" a="1"/>
  <c r="G89" i="94" s="1"/>
  <c r="AT3" i="94"/>
  <c r="R3" i="94"/>
  <c r="C3" i="94"/>
  <c r="O3" i="94" s="1"/>
  <c r="S98" i="93"/>
  <c r="R98" i="93"/>
  <c r="V97" i="93"/>
  <c r="R97" i="93"/>
  <c r="R96" i="93"/>
  <c r="R95" i="93"/>
  <c r="R94" i="93"/>
  <c r="R93" i="93"/>
  <c r="R92" i="93"/>
  <c r="R91" i="93"/>
  <c r="R90" i="93"/>
  <c r="R89" i="93"/>
  <c r="R88" i="93"/>
  <c r="R87" i="93"/>
  <c r="R86" i="93"/>
  <c r="R85" i="93"/>
  <c r="R84" i="93"/>
  <c r="R83" i="93"/>
  <c r="R82" i="93"/>
  <c r="R81" i="93"/>
  <c r="R80" i="93"/>
  <c r="V79" i="93"/>
  <c r="R79" i="93"/>
  <c r="R78" i="93"/>
  <c r="R77" i="93"/>
  <c r="R76" i="93"/>
  <c r="R75" i="93"/>
  <c r="R74" i="93"/>
  <c r="R73" i="93"/>
  <c r="R72" i="93"/>
  <c r="R71" i="93"/>
  <c r="V70" i="93"/>
  <c r="R70" i="93"/>
  <c r="V69" i="93"/>
  <c r="R69" i="93"/>
  <c r="R68" i="93"/>
  <c r="R67" i="93"/>
  <c r="R66" i="93"/>
  <c r="R65" i="93"/>
  <c r="V64" i="93"/>
  <c r="R64" i="93"/>
  <c r="R63" i="93"/>
  <c r="R62" i="93"/>
  <c r="R61" i="93"/>
  <c r="R60" i="93"/>
  <c r="R59" i="93"/>
  <c r="R58" i="93"/>
  <c r="R57" i="93"/>
  <c r="V56" i="93"/>
  <c r="R56" i="93"/>
  <c r="R55" i="93"/>
  <c r="R54" i="93"/>
  <c r="V53" i="93"/>
  <c r="R53" i="93"/>
  <c r="R52" i="93"/>
  <c r="R51" i="93"/>
  <c r="V50" i="93"/>
  <c r="R50" i="93"/>
  <c r="R49" i="93"/>
  <c r="R48" i="93"/>
  <c r="V47" i="93"/>
  <c r="R47" i="93"/>
  <c r="R46" i="93"/>
  <c r="R45" i="93"/>
  <c r="V44" i="93"/>
  <c r="R44" i="93"/>
  <c r="R43" i="93"/>
  <c r="R42" i="93"/>
  <c r="V41" i="93"/>
  <c r="R41" i="93"/>
  <c r="R40" i="93"/>
  <c r="R39" i="93"/>
  <c r="V38" i="93"/>
  <c r="R38" i="93"/>
  <c r="R37" i="93"/>
  <c r="R36" i="93"/>
  <c r="V35" i="93"/>
  <c r="R35" i="93"/>
  <c r="R34" i="93"/>
  <c r="R33" i="93"/>
  <c r="V32" i="93"/>
  <c r="R32" i="93"/>
  <c r="R31" i="93"/>
  <c r="V30" i="93"/>
  <c r="R30" i="93"/>
  <c r="V29" i="93"/>
  <c r="R29" i="93"/>
  <c r="R28" i="93"/>
  <c r="V27" i="93"/>
  <c r="R27" i="93"/>
  <c r="V26" i="93"/>
  <c r="R26" i="93"/>
  <c r="R25" i="93"/>
  <c r="V24" i="93"/>
  <c r="R24" i="93"/>
  <c r="V23" i="93"/>
  <c r="R23" i="93"/>
  <c r="V22" i="93"/>
  <c r="R22" i="93"/>
  <c r="V21" i="93"/>
  <c r="R21" i="93"/>
  <c r="V20" i="93"/>
  <c r="R20" i="93"/>
  <c r="V19" i="93"/>
  <c r="R19" i="93"/>
  <c r="V18" i="93"/>
  <c r="R18" i="93"/>
  <c r="V17" i="93"/>
  <c r="R17" i="93"/>
  <c r="V16" i="93"/>
  <c r="R16" i="93"/>
  <c r="V15" i="93"/>
  <c r="R15" i="93"/>
  <c r="V14" i="93"/>
  <c r="R14" i="93"/>
  <c r="V13" i="93"/>
  <c r="R13" i="93"/>
  <c r="V12" i="93"/>
  <c r="R12" i="93"/>
  <c r="C12" i="93"/>
  <c r="R11" i="93"/>
  <c r="V10" i="93"/>
  <c r="R10" i="93"/>
  <c r="C10" i="93"/>
  <c r="V9" i="93"/>
  <c r="R9" i="93"/>
  <c r="V8" i="93"/>
  <c r="R8" i="93"/>
  <c r="C8" i="93"/>
  <c r="Q65" i="93" s="1"/>
  <c r="B8" i="93"/>
  <c r="Q3" i="93" s="1"/>
  <c r="AG3" i="93" s="1"/>
  <c r="AP3" i="93" s="1"/>
  <c r="V7" i="93"/>
  <c r="R7" i="93"/>
  <c r="V6" i="93"/>
  <c r="R6" i="93"/>
  <c r="V5" i="93"/>
  <c r="R5" i="93"/>
  <c r="C5" i="93"/>
  <c r="Y4" i="93"/>
  <c r="W4" i="93"/>
  <c r="V4" i="93"/>
  <c r="R4" i="93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4" i="93" a="1"/>
  <c r="M96" i="93" s="1"/>
  <c r="U96" i="93" s="1"/>
  <c r="G96" i="93"/>
  <c r="G90" i="93"/>
  <c r="G84" i="93"/>
  <c r="G78" i="93"/>
  <c r="G72" i="93"/>
  <c r="G66" i="93"/>
  <c r="G61" i="93"/>
  <c r="G60" i="93"/>
  <c r="G55" i="93"/>
  <c r="G54" i="93"/>
  <c r="G49" i="93"/>
  <c r="G48" i="93"/>
  <c r="G43" i="93"/>
  <c r="G42" i="93"/>
  <c r="G37" i="93"/>
  <c r="G36" i="93"/>
  <c r="G31" i="93"/>
  <c r="G30" i="93"/>
  <c r="G25" i="93"/>
  <c r="G24" i="93"/>
  <c r="G19" i="93"/>
  <c r="G18" i="93"/>
  <c r="G13" i="93"/>
  <c r="G12" i="93"/>
  <c r="G7" i="93"/>
  <c r="G6" i="93"/>
  <c r="G4" i="93" a="1"/>
  <c r="G94" i="93" s="1"/>
  <c r="F96" i="93"/>
  <c r="F90" i="93"/>
  <c r="F84" i="93"/>
  <c r="F78" i="93"/>
  <c r="F72" i="93"/>
  <c r="F66" i="93"/>
  <c r="F60" i="93"/>
  <c r="F54" i="93"/>
  <c r="F48" i="93"/>
  <c r="F42" i="93"/>
  <c r="F36" i="93"/>
  <c r="F30" i="93"/>
  <c r="F24" i="93"/>
  <c r="F18" i="93"/>
  <c r="F12" i="93"/>
  <c r="F6" i="93"/>
  <c r="F4" i="93" a="1"/>
  <c r="F94" i="93" s="1"/>
  <c r="AT3" i="93"/>
  <c r="R3" i="93"/>
  <c r="C3" i="93"/>
  <c r="O3" i="93" s="1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79" i="92"/>
  <c r="AX78" i="92"/>
  <c r="AX77" i="92"/>
  <c r="AX76" i="92"/>
  <c r="AX75" i="92"/>
  <c r="AX74" i="92"/>
  <c r="AX73" i="92"/>
  <c r="AX72" i="92"/>
  <c r="AX71" i="92"/>
  <c r="AX70" i="92"/>
  <c r="U53" i="92"/>
  <c r="R39" i="92"/>
  <c r="U35" i="92"/>
  <c r="V27" i="92"/>
  <c r="V24" i="92"/>
  <c r="V23" i="92"/>
  <c r="V18" i="92"/>
  <c r="V16" i="92"/>
  <c r="R15" i="92"/>
  <c r="V14" i="92"/>
  <c r="V12" i="92"/>
  <c r="C12" i="92"/>
  <c r="V11" i="92"/>
  <c r="R10" i="92"/>
  <c r="C10" i="92"/>
  <c r="V22" i="92" s="1"/>
  <c r="V9" i="92"/>
  <c r="V8" i="92"/>
  <c r="C8" i="92"/>
  <c r="Q44" i="92" s="1"/>
  <c r="B8" i="92"/>
  <c r="Q3" i="92" s="1"/>
  <c r="AG3" i="92" s="1"/>
  <c r="AP3" i="92" s="1"/>
  <c r="V7" i="92"/>
  <c r="V6" i="92"/>
  <c r="C6" i="92"/>
  <c r="V5" i="92"/>
  <c r="U5" i="92"/>
  <c r="R5" i="92"/>
  <c r="C5" i="92"/>
  <c r="Y4" i="92"/>
  <c r="W4" i="92"/>
  <c r="V4" i="92"/>
  <c r="R4" i="92"/>
  <c r="M69" i="92"/>
  <c r="U69" i="92" s="1"/>
  <c r="M63" i="92"/>
  <c r="U63" i="92" s="1"/>
  <c r="M61" i="92"/>
  <c r="U61" i="92" s="1"/>
  <c r="M59" i="92"/>
  <c r="U59" i="92" s="1"/>
  <c r="M53" i="92"/>
  <c r="M52" i="92"/>
  <c r="U52" i="92" s="1"/>
  <c r="M51" i="92"/>
  <c r="U51" i="92" s="1"/>
  <c r="M45" i="92"/>
  <c r="U45" i="92" s="1"/>
  <c r="M43" i="92"/>
  <c r="U43" i="92" s="1"/>
  <c r="M41" i="92"/>
  <c r="U41" i="92" s="1"/>
  <c r="M35" i="92"/>
  <c r="M34" i="92"/>
  <c r="U34" i="92" s="1"/>
  <c r="M33" i="92"/>
  <c r="U33" i="92" s="1"/>
  <c r="M27" i="92"/>
  <c r="U27" i="92" s="1"/>
  <c r="M25" i="92"/>
  <c r="U25" i="92" s="1"/>
  <c r="M23" i="92"/>
  <c r="U23" i="92" s="1"/>
  <c r="M17" i="92"/>
  <c r="U17" i="92" s="1"/>
  <c r="M16" i="92"/>
  <c r="U16" i="92" s="1"/>
  <c r="M15" i="92"/>
  <c r="U15" i="92" s="1"/>
  <c r="M9" i="92"/>
  <c r="U9" i="92" s="1"/>
  <c r="M7" i="92"/>
  <c r="U7" i="92" s="1"/>
  <c r="M5" i="92"/>
  <c r="M4" i="92" a="1"/>
  <c r="M64" i="92" s="1"/>
  <c r="U64" i="92" s="1"/>
  <c r="G69" i="92"/>
  <c r="F66" i="92"/>
  <c r="F65" i="92"/>
  <c r="F61" i="92"/>
  <c r="G60" i="92"/>
  <c r="F57" i="92"/>
  <c r="F56" i="92"/>
  <c r="F52" i="92"/>
  <c r="G51" i="92"/>
  <c r="F48" i="92"/>
  <c r="F47" i="92"/>
  <c r="F43" i="92"/>
  <c r="G42" i="92"/>
  <c r="F39" i="92"/>
  <c r="F38" i="92"/>
  <c r="F34" i="92"/>
  <c r="G33" i="92"/>
  <c r="F30" i="92"/>
  <c r="F29" i="92"/>
  <c r="F25" i="92"/>
  <c r="G24" i="92"/>
  <c r="F21" i="92"/>
  <c r="F20" i="92"/>
  <c r="F19" i="92"/>
  <c r="F16" i="92"/>
  <c r="G15" i="92"/>
  <c r="F15" i="92"/>
  <c r="F12" i="92"/>
  <c r="F11" i="92"/>
  <c r="F10" i="92"/>
  <c r="F7" i="92"/>
  <c r="G6" i="92"/>
  <c r="F6" i="92"/>
  <c r="F4" i="92" a="1"/>
  <c r="F69" i="92" s="1"/>
  <c r="AT3" i="92"/>
  <c r="C3" i="92"/>
  <c r="O3" i="92" s="1"/>
  <c r="AX97" i="91"/>
  <c r="AX96" i="91"/>
  <c r="AX95" i="91"/>
  <c r="AX94" i="91"/>
  <c r="AX93" i="91"/>
  <c r="AX92" i="91"/>
  <c r="AX91" i="91"/>
  <c r="AX90" i="91"/>
  <c r="AX89" i="91"/>
  <c r="AX88" i="91"/>
  <c r="AX87" i="91"/>
  <c r="AX86" i="91"/>
  <c r="AX85" i="91"/>
  <c r="AX84" i="91"/>
  <c r="AX83" i="91"/>
  <c r="AX82" i="91"/>
  <c r="AX81" i="91"/>
  <c r="AX80" i="91"/>
  <c r="R21" i="91"/>
  <c r="R12" i="91"/>
  <c r="C12" i="91"/>
  <c r="C10" i="91"/>
  <c r="C8" i="91"/>
  <c r="B8" i="91"/>
  <c r="Q3" i="91" s="1"/>
  <c r="AG3" i="91" s="1"/>
  <c r="AP3" i="91" s="1"/>
  <c r="R6" i="91"/>
  <c r="C6" i="91"/>
  <c r="R24" i="91" s="1"/>
  <c r="C5" i="91"/>
  <c r="W4" i="91"/>
  <c r="M79" i="91"/>
  <c r="U79" i="91" s="1"/>
  <c r="M78" i="91"/>
  <c r="U78" i="91" s="1"/>
  <c r="M74" i="91"/>
  <c r="U74" i="91" s="1"/>
  <c r="M73" i="91"/>
  <c r="U73" i="91" s="1"/>
  <c r="M72" i="91"/>
  <c r="U72" i="91" s="1"/>
  <c r="M68" i="91"/>
  <c r="U68" i="91" s="1"/>
  <c r="M67" i="91"/>
  <c r="U67" i="91" s="1"/>
  <c r="M66" i="91"/>
  <c r="U66" i="91" s="1"/>
  <c r="M62" i="91"/>
  <c r="U62" i="91" s="1"/>
  <c r="M61" i="91"/>
  <c r="U61" i="91" s="1"/>
  <c r="M60" i="91"/>
  <c r="U60" i="91" s="1"/>
  <c r="M56" i="91"/>
  <c r="U56" i="91" s="1"/>
  <c r="M55" i="91"/>
  <c r="U55" i="91" s="1"/>
  <c r="M54" i="91"/>
  <c r="U54" i="91" s="1"/>
  <c r="M50" i="91"/>
  <c r="U50" i="91" s="1"/>
  <c r="M49" i="91"/>
  <c r="U49" i="91" s="1"/>
  <c r="M48" i="91"/>
  <c r="U48" i="91" s="1"/>
  <c r="M44" i="91"/>
  <c r="U44" i="91" s="1"/>
  <c r="M43" i="91"/>
  <c r="U43" i="91" s="1"/>
  <c r="M42" i="91"/>
  <c r="U42" i="91" s="1"/>
  <c r="M38" i="91"/>
  <c r="U38" i="91" s="1"/>
  <c r="M37" i="91"/>
  <c r="U37" i="91" s="1"/>
  <c r="M36" i="91"/>
  <c r="U36" i="91" s="1"/>
  <c r="M32" i="91"/>
  <c r="U32" i="91" s="1"/>
  <c r="M31" i="91"/>
  <c r="U31" i="91" s="1"/>
  <c r="M30" i="91"/>
  <c r="U30" i="91" s="1"/>
  <c r="M26" i="91"/>
  <c r="U26" i="91" s="1"/>
  <c r="M25" i="91"/>
  <c r="U25" i="91" s="1"/>
  <c r="M24" i="91"/>
  <c r="U24" i="91" s="1"/>
  <c r="M20" i="91"/>
  <c r="U20" i="91" s="1"/>
  <c r="M19" i="91"/>
  <c r="U19" i="91" s="1"/>
  <c r="M18" i="91"/>
  <c r="U18" i="91" s="1"/>
  <c r="M14" i="91"/>
  <c r="U14" i="91" s="1"/>
  <c r="M13" i="91"/>
  <c r="U13" i="91" s="1"/>
  <c r="M12" i="91"/>
  <c r="U12" i="91" s="1"/>
  <c r="M8" i="91"/>
  <c r="U8" i="91" s="1"/>
  <c r="M7" i="91"/>
  <c r="U7" i="91" s="1"/>
  <c r="M6" i="91"/>
  <c r="U6" i="91" s="1"/>
  <c r="M4" i="91" a="1"/>
  <c r="M77" i="91" s="1"/>
  <c r="U77" i="91" s="1"/>
  <c r="G78" i="91"/>
  <c r="F78" i="91"/>
  <c r="G72" i="91"/>
  <c r="F72" i="91"/>
  <c r="G66" i="91"/>
  <c r="F66" i="91"/>
  <c r="G60" i="91"/>
  <c r="F60" i="91"/>
  <c r="G54" i="91"/>
  <c r="F54" i="91"/>
  <c r="G48" i="91"/>
  <c r="F48" i="91"/>
  <c r="G42" i="91"/>
  <c r="F42" i="91"/>
  <c r="G36" i="91"/>
  <c r="F36" i="91"/>
  <c r="G32" i="91"/>
  <c r="F31" i="91"/>
  <c r="G27" i="91"/>
  <c r="F27" i="91"/>
  <c r="G23" i="91"/>
  <c r="F22" i="91"/>
  <c r="G18" i="91"/>
  <c r="F18" i="91"/>
  <c r="G14" i="91"/>
  <c r="F13" i="91"/>
  <c r="G9" i="91"/>
  <c r="F9" i="91"/>
  <c r="G5" i="91"/>
  <c r="F4" i="91"/>
  <c r="F4" i="91" a="1"/>
  <c r="AT3" i="91"/>
  <c r="C3" i="91"/>
  <c r="O3" i="91" s="1"/>
  <c r="AX97" i="90"/>
  <c r="AX96" i="90"/>
  <c r="AX95" i="90"/>
  <c r="AX94" i="90"/>
  <c r="AX93" i="90"/>
  <c r="AX92" i="90"/>
  <c r="AX91" i="90"/>
  <c r="AX90" i="90"/>
  <c r="R86" i="90"/>
  <c r="V77" i="90"/>
  <c r="V68" i="90"/>
  <c r="V59" i="90"/>
  <c r="V50" i="90"/>
  <c r="V41" i="90"/>
  <c r="V35" i="90"/>
  <c r="V32" i="90"/>
  <c r="U32" i="90"/>
  <c r="V26" i="90"/>
  <c r="V23" i="90"/>
  <c r="R23" i="90"/>
  <c r="V17" i="90"/>
  <c r="V14" i="90"/>
  <c r="U14" i="90"/>
  <c r="C12" i="90"/>
  <c r="C3" i="90" s="1"/>
  <c r="V11" i="90"/>
  <c r="C10" i="90"/>
  <c r="V80" i="90" s="1"/>
  <c r="V9" i="90"/>
  <c r="R8" i="90"/>
  <c r="C8" i="90"/>
  <c r="Q43" i="90" s="1"/>
  <c r="B8" i="90"/>
  <c r="U6" i="90"/>
  <c r="C6" i="90"/>
  <c r="R14" i="90" s="1"/>
  <c r="V5" i="90"/>
  <c r="C5" i="90"/>
  <c r="W4" i="90"/>
  <c r="U4" i="90"/>
  <c r="X4" i="90" s="1"/>
  <c r="R4" i="90"/>
  <c r="M88" i="90"/>
  <c r="U88" i="90" s="1"/>
  <c r="M86" i="90"/>
  <c r="U86" i="90" s="1"/>
  <c r="M85" i="90"/>
  <c r="U85" i="90" s="1"/>
  <c r="M84" i="90"/>
  <c r="U84" i="90" s="1"/>
  <c r="M82" i="90"/>
  <c r="U82" i="90" s="1"/>
  <c r="M80" i="90"/>
  <c r="U80" i="90" s="1"/>
  <c r="M79" i="90"/>
  <c r="U79" i="90" s="1"/>
  <c r="M78" i="90"/>
  <c r="U78" i="90" s="1"/>
  <c r="M76" i="90"/>
  <c r="U76" i="90" s="1"/>
  <c r="M74" i="90"/>
  <c r="U74" i="90" s="1"/>
  <c r="M73" i="90"/>
  <c r="U73" i="90" s="1"/>
  <c r="M72" i="90"/>
  <c r="U72" i="90" s="1"/>
  <c r="M70" i="90"/>
  <c r="U70" i="90" s="1"/>
  <c r="M68" i="90"/>
  <c r="U68" i="90" s="1"/>
  <c r="M67" i="90"/>
  <c r="U67" i="90" s="1"/>
  <c r="M66" i="90"/>
  <c r="U66" i="90" s="1"/>
  <c r="M64" i="90"/>
  <c r="U64" i="90" s="1"/>
  <c r="M62" i="90"/>
  <c r="U62" i="90" s="1"/>
  <c r="M61" i="90"/>
  <c r="U61" i="90" s="1"/>
  <c r="M60" i="90"/>
  <c r="U60" i="90" s="1"/>
  <c r="M58" i="90"/>
  <c r="U58" i="90" s="1"/>
  <c r="M56" i="90"/>
  <c r="U56" i="90" s="1"/>
  <c r="M55" i="90"/>
  <c r="U55" i="90" s="1"/>
  <c r="M54" i="90"/>
  <c r="U54" i="90" s="1"/>
  <c r="M52" i="90"/>
  <c r="U52" i="90" s="1"/>
  <c r="M50" i="90"/>
  <c r="U50" i="90" s="1"/>
  <c r="M49" i="90"/>
  <c r="U49" i="90" s="1"/>
  <c r="M48" i="90"/>
  <c r="U48" i="90" s="1"/>
  <c r="M46" i="90"/>
  <c r="U46" i="90" s="1"/>
  <c r="M44" i="90"/>
  <c r="U44" i="90" s="1"/>
  <c r="M43" i="90"/>
  <c r="U43" i="90" s="1"/>
  <c r="M42" i="90"/>
  <c r="U42" i="90" s="1"/>
  <c r="M40" i="90"/>
  <c r="U40" i="90" s="1"/>
  <c r="M38" i="90"/>
  <c r="U38" i="90" s="1"/>
  <c r="M37" i="90"/>
  <c r="U37" i="90" s="1"/>
  <c r="M36" i="90"/>
  <c r="U36" i="90" s="1"/>
  <c r="M34" i="90"/>
  <c r="U34" i="90" s="1"/>
  <c r="M32" i="90"/>
  <c r="M31" i="90"/>
  <c r="U31" i="90" s="1"/>
  <c r="M30" i="90"/>
  <c r="U30" i="90" s="1"/>
  <c r="M28" i="90"/>
  <c r="U28" i="90" s="1"/>
  <c r="M26" i="90"/>
  <c r="U26" i="90" s="1"/>
  <c r="M25" i="90"/>
  <c r="U25" i="90" s="1"/>
  <c r="M24" i="90"/>
  <c r="U24" i="90" s="1"/>
  <c r="M22" i="90"/>
  <c r="U22" i="90" s="1"/>
  <c r="M20" i="90"/>
  <c r="U20" i="90" s="1"/>
  <c r="M19" i="90"/>
  <c r="U19" i="90" s="1"/>
  <c r="M18" i="90"/>
  <c r="U18" i="90" s="1"/>
  <c r="M16" i="90"/>
  <c r="U16" i="90" s="1"/>
  <c r="M14" i="90"/>
  <c r="M13" i="90"/>
  <c r="U13" i="90" s="1"/>
  <c r="M12" i="90"/>
  <c r="U12" i="90" s="1"/>
  <c r="M10" i="90"/>
  <c r="U10" i="90" s="1"/>
  <c r="M8" i="90"/>
  <c r="U8" i="90" s="1"/>
  <c r="M7" i="90"/>
  <c r="U7" i="90" s="1"/>
  <c r="M6" i="90"/>
  <c r="M4" i="90"/>
  <c r="M4" i="90" a="1"/>
  <c r="M89" i="90" s="1"/>
  <c r="U89" i="90" s="1"/>
  <c r="F88" i="90"/>
  <c r="G87" i="90"/>
  <c r="G86" i="90"/>
  <c r="G85" i="90"/>
  <c r="G83" i="90"/>
  <c r="G82" i="90"/>
  <c r="F82" i="90"/>
  <c r="G81" i="90"/>
  <c r="F79" i="90"/>
  <c r="G78" i="90"/>
  <c r="G77" i="90"/>
  <c r="G76" i="90"/>
  <c r="G74" i="90"/>
  <c r="G73" i="90"/>
  <c r="F73" i="90"/>
  <c r="G72" i="90"/>
  <c r="F70" i="90"/>
  <c r="G69" i="90"/>
  <c r="G68" i="90"/>
  <c r="G67" i="90"/>
  <c r="G65" i="90"/>
  <c r="G64" i="90"/>
  <c r="F64" i="90"/>
  <c r="G63" i="90"/>
  <c r="F61" i="90"/>
  <c r="G60" i="90"/>
  <c r="G59" i="90"/>
  <c r="G58" i="90"/>
  <c r="G56" i="90"/>
  <c r="G55" i="90"/>
  <c r="F55" i="90"/>
  <c r="G54" i="90"/>
  <c r="F52" i="90"/>
  <c r="G51" i="90"/>
  <c r="G50" i="90"/>
  <c r="G49" i="90"/>
  <c r="G47" i="90"/>
  <c r="G46" i="90"/>
  <c r="F46" i="90"/>
  <c r="G45" i="90"/>
  <c r="F43" i="90"/>
  <c r="G42" i="90"/>
  <c r="G41" i="90"/>
  <c r="G40" i="90"/>
  <c r="G38" i="90"/>
  <c r="G37" i="90"/>
  <c r="F37" i="90"/>
  <c r="G36" i="90"/>
  <c r="F34" i="90"/>
  <c r="G33" i="90"/>
  <c r="G32" i="90"/>
  <c r="G31" i="90"/>
  <c r="G29" i="90"/>
  <c r="G28" i="90"/>
  <c r="F28" i="90"/>
  <c r="G27" i="90"/>
  <c r="F25" i="90"/>
  <c r="G24" i="90"/>
  <c r="G23" i="90"/>
  <c r="G22" i="90"/>
  <c r="G20" i="90"/>
  <c r="G19" i="90"/>
  <c r="F19" i="90"/>
  <c r="G18" i="90"/>
  <c r="F16" i="90"/>
  <c r="G15" i="90"/>
  <c r="G14" i="90"/>
  <c r="G13" i="90"/>
  <c r="G11" i="90"/>
  <c r="G10" i="90"/>
  <c r="F10" i="90"/>
  <c r="G9" i="90"/>
  <c r="F7" i="90"/>
  <c r="G6" i="90"/>
  <c r="G5" i="90"/>
  <c r="G4" i="90"/>
  <c r="F4" i="90" a="1"/>
  <c r="AT3" i="90"/>
  <c r="R3" i="90"/>
  <c r="Q3" i="90"/>
  <c r="AG3" i="90" s="1"/>
  <c r="AP3" i="90" s="1"/>
  <c r="O3" i="90"/>
  <c r="AE3" i="90" s="1"/>
  <c r="AN3" i="90" s="1"/>
  <c r="S98" i="89"/>
  <c r="R98" i="89"/>
  <c r="R97" i="89"/>
  <c r="R96" i="89"/>
  <c r="R95" i="89"/>
  <c r="R94" i="89"/>
  <c r="R93" i="89"/>
  <c r="R92" i="89"/>
  <c r="R91" i="89"/>
  <c r="R90" i="89"/>
  <c r="R89" i="89"/>
  <c r="V88" i="89"/>
  <c r="R88" i="89"/>
  <c r="R87" i="89"/>
  <c r="R86" i="89"/>
  <c r="R85" i="89"/>
  <c r="R84" i="89"/>
  <c r="R83" i="89"/>
  <c r="R82" i="89"/>
  <c r="R81" i="89"/>
  <c r="R80" i="89"/>
  <c r="R79" i="89"/>
  <c r="R78" i="89"/>
  <c r="R77" i="89"/>
  <c r="R76" i="89"/>
  <c r="R75" i="89"/>
  <c r="R74" i="89"/>
  <c r="R73" i="89"/>
  <c r="R72" i="89"/>
  <c r="R71" i="89"/>
  <c r="R70" i="89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C12" i="89"/>
  <c r="C3" i="89" s="1"/>
  <c r="O3" i="89" s="1"/>
  <c r="V11" i="89"/>
  <c r="R11" i="89"/>
  <c r="R10" i="89"/>
  <c r="C10" i="89"/>
  <c r="V9" i="89"/>
  <c r="R9" i="89"/>
  <c r="R8" i="89"/>
  <c r="C8" i="89"/>
  <c r="B8" i="89"/>
  <c r="R7" i="89"/>
  <c r="R6" i="89"/>
  <c r="R5" i="89"/>
  <c r="C5" i="89"/>
  <c r="W4" i="89"/>
  <c r="R4" i="89"/>
  <c r="M98" i="89"/>
  <c r="U98" i="89" s="1"/>
  <c r="M96" i="89"/>
  <c r="U96" i="89" s="1"/>
  <c r="M92" i="89"/>
  <c r="U92" i="89" s="1"/>
  <c r="M90" i="89"/>
  <c r="U90" i="89" s="1"/>
  <c r="M86" i="89"/>
  <c r="U86" i="89" s="1"/>
  <c r="M84" i="89"/>
  <c r="U84" i="89" s="1"/>
  <c r="M80" i="89"/>
  <c r="U80" i="89" s="1"/>
  <c r="M78" i="89"/>
  <c r="U78" i="89" s="1"/>
  <c r="M74" i="89"/>
  <c r="U74" i="89" s="1"/>
  <c r="M72" i="89"/>
  <c r="U72" i="89" s="1"/>
  <c r="M68" i="89"/>
  <c r="U68" i="89" s="1"/>
  <c r="M66" i="89"/>
  <c r="U66" i="89" s="1"/>
  <c r="M62" i="89"/>
  <c r="U62" i="89" s="1"/>
  <c r="M60" i="89"/>
  <c r="U60" i="89" s="1"/>
  <c r="M56" i="89"/>
  <c r="U56" i="89" s="1"/>
  <c r="M54" i="89"/>
  <c r="U54" i="89" s="1"/>
  <c r="M50" i="89"/>
  <c r="U50" i="89" s="1"/>
  <c r="M48" i="89"/>
  <c r="U48" i="89" s="1"/>
  <c r="M44" i="89"/>
  <c r="U44" i="89" s="1"/>
  <c r="M42" i="89"/>
  <c r="U42" i="89" s="1"/>
  <c r="M38" i="89"/>
  <c r="U38" i="89" s="1"/>
  <c r="M36" i="89"/>
  <c r="U36" i="89" s="1"/>
  <c r="M32" i="89"/>
  <c r="U32" i="89" s="1"/>
  <c r="M30" i="89"/>
  <c r="U30" i="89" s="1"/>
  <c r="M26" i="89"/>
  <c r="U26" i="89" s="1"/>
  <c r="M24" i="89"/>
  <c r="U24" i="89" s="1"/>
  <c r="M20" i="89"/>
  <c r="U20" i="89" s="1"/>
  <c r="M18" i="89"/>
  <c r="U18" i="89" s="1"/>
  <c r="M14" i="89"/>
  <c r="U14" i="89" s="1"/>
  <c r="M12" i="89"/>
  <c r="U12" i="89" s="1"/>
  <c r="M8" i="89"/>
  <c r="U8" i="89" s="1"/>
  <c r="M6" i="89"/>
  <c r="U6" i="89" s="1"/>
  <c r="M4" i="89" a="1"/>
  <c r="M95" i="89" s="1"/>
  <c r="U95" i="89" s="1"/>
  <c r="G96" i="89"/>
  <c r="G94" i="89"/>
  <c r="G90" i="89"/>
  <c r="G88" i="89"/>
  <c r="G84" i="89"/>
  <c r="G82" i="89"/>
  <c r="G78" i="89"/>
  <c r="G76" i="89"/>
  <c r="G72" i="89"/>
  <c r="G70" i="89"/>
  <c r="G66" i="89"/>
  <c r="G64" i="89"/>
  <c r="G60" i="89"/>
  <c r="G58" i="89"/>
  <c r="G54" i="89"/>
  <c r="G52" i="89"/>
  <c r="G48" i="89"/>
  <c r="G46" i="89"/>
  <c r="G42" i="89"/>
  <c r="G40" i="89"/>
  <c r="G36" i="89"/>
  <c r="G34" i="89"/>
  <c r="G30" i="89"/>
  <c r="G28" i="89"/>
  <c r="G24" i="89"/>
  <c r="G22" i="89"/>
  <c r="G18" i="89"/>
  <c r="G16" i="89"/>
  <c r="G12" i="89"/>
  <c r="G10" i="89"/>
  <c r="G6" i="89"/>
  <c r="G4" i="89"/>
  <c r="G4" i="89" a="1"/>
  <c r="G93" i="89" s="1"/>
  <c r="F96" i="89"/>
  <c r="F90" i="89"/>
  <c r="F84" i="89"/>
  <c r="F78" i="89"/>
  <c r="F72" i="89"/>
  <c r="F66" i="89"/>
  <c r="F60" i="89"/>
  <c r="F54" i="89"/>
  <c r="F48" i="89"/>
  <c r="F42" i="89"/>
  <c r="F36" i="89"/>
  <c r="F30" i="89"/>
  <c r="F24" i="89"/>
  <c r="F18" i="89"/>
  <c r="F12" i="89"/>
  <c r="F6" i="89"/>
  <c r="F4" i="89" a="1"/>
  <c r="F94" i="89" s="1"/>
  <c r="AT3" i="89"/>
  <c r="R3" i="89"/>
  <c r="Q3" i="89"/>
  <c r="AG3" i="89" s="1"/>
  <c r="AP3" i="89" s="1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79" i="88"/>
  <c r="AX78" i="88"/>
  <c r="AX77" i="88"/>
  <c r="AX76" i="88"/>
  <c r="AX75" i="88"/>
  <c r="AX74" i="88"/>
  <c r="AX73" i="88"/>
  <c r="AX72" i="88"/>
  <c r="AX71" i="88"/>
  <c r="AX70" i="88"/>
  <c r="U68" i="88"/>
  <c r="V51" i="88"/>
  <c r="R44" i="88"/>
  <c r="R41" i="88"/>
  <c r="R38" i="88"/>
  <c r="R35" i="88"/>
  <c r="R32" i="88"/>
  <c r="R29" i="88"/>
  <c r="R26" i="88"/>
  <c r="R23" i="88"/>
  <c r="R20" i="88"/>
  <c r="R17" i="88"/>
  <c r="R14" i="88"/>
  <c r="C12" i="88"/>
  <c r="C10" i="88"/>
  <c r="V49" i="88" s="1"/>
  <c r="V9" i="88"/>
  <c r="C8" i="88"/>
  <c r="Q48" i="88" s="1"/>
  <c r="B8" i="88"/>
  <c r="Q3" i="88" s="1"/>
  <c r="AG3" i="88" s="1"/>
  <c r="V7" i="88"/>
  <c r="Q6" i="88"/>
  <c r="C6" i="88"/>
  <c r="R66" i="88" s="1"/>
  <c r="V5" i="88"/>
  <c r="Q5" i="88"/>
  <c r="C5" i="88"/>
  <c r="W4" i="88"/>
  <c r="R4" i="88"/>
  <c r="M68" i="88"/>
  <c r="M62" i="88"/>
  <c r="U62" i="88" s="1"/>
  <c r="M56" i="88"/>
  <c r="U56" i="88" s="1"/>
  <c r="M50" i="88"/>
  <c r="U50" i="88" s="1"/>
  <c r="M44" i="88"/>
  <c r="U44" i="88" s="1"/>
  <c r="M38" i="88"/>
  <c r="U38" i="88" s="1"/>
  <c r="M32" i="88"/>
  <c r="U32" i="88" s="1"/>
  <c r="M26" i="88"/>
  <c r="U26" i="88" s="1"/>
  <c r="M20" i="88"/>
  <c r="U20" i="88" s="1"/>
  <c r="M14" i="88"/>
  <c r="U14" i="88" s="1"/>
  <c r="M8" i="88"/>
  <c r="U8" i="88" s="1"/>
  <c r="M4" i="88" a="1"/>
  <c r="M66" i="88" s="1"/>
  <c r="U66" i="88" s="1"/>
  <c r="G68" i="88"/>
  <c r="G65" i="88"/>
  <c r="G62" i="88"/>
  <c r="G59" i="88"/>
  <c r="G56" i="88"/>
  <c r="G53" i="88"/>
  <c r="G50" i="88"/>
  <c r="G47" i="88"/>
  <c r="G44" i="88"/>
  <c r="G41" i="88"/>
  <c r="G38" i="88"/>
  <c r="G35" i="88"/>
  <c r="G32" i="88"/>
  <c r="G29" i="88"/>
  <c r="G26" i="88"/>
  <c r="G23" i="88"/>
  <c r="G20" i="88"/>
  <c r="G17" i="88"/>
  <c r="G14" i="88"/>
  <c r="G11" i="88"/>
  <c r="G8" i="88"/>
  <c r="G5" i="88"/>
  <c r="F4" i="88" a="1"/>
  <c r="G67" i="88" s="1"/>
  <c r="AT3" i="88"/>
  <c r="AP3" i="88"/>
  <c r="R3" i="88"/>
  <c r="C3" i="88"/>
  <c r="O3" i="88" s="1"/>
  <c r="AX97" i="87"/>
  <c r="AX96" i="87"/>
  <c r="AX95" i="87"/>
  <c r="AX94" i="87"/>
  <c r="AX93" i="87"/>
  <c r="AX92" i="87"/>
  <c r="AX91" i="87"/>
  <c r="AX90" i="87"/>
  <c r="AX89" i="87"/>
  <c r="AX88" i="87"/>
  <c r="AX87" i="87"/>
  <c r="AX86" i="87"/>
  <c r="AX85" i="87"/>
  <c r="AX84" i="87"/>
  <c r="AX83" i="87"/>
  <c r="AX82" i="87"/>
  <c r="AX81" i="87"/>
  <c r="AX80" i="87"/>
  <c r="V79" i="87"/>
  <c r="R69" i="87"/>
  <c r="V67" i="87"/>
  <c r="V65" i="87"/>
  <c r="V63" i="87"/>
  <c r="R60" i="87"/>
  <c r="V58" i="87"/>
  <c r="V56" i="87"/>
  <c r="V54" i="87"/>
  <c r="R51" i="87"/>
  <c r="V49" i="87"/>
  <c r="V48" i="87"/>
  <c r="U46" i="87"/>
  <c r="R44" i="87"/>
  <c r="V43" i="87"/>
  <c r="R42" i="87"/>
  <c r="V41" i="87"/>
  <c r="V39" i="87"/>
  <c r="V37" i="87"/>
  <c r="U37" i="87"/>
  <c r="V35" i="87"/>
  <c r="R35" i="87"/>
  <c r="V34" i="87"/>
  <c r="V33" i="87"/>
  <c r="R33" i="87"/>
  <c r="R32" i="87"/>
  <c r="V31" i="87"/>
  <c r="R31" i="87"/>
  <c r="V30" i="87"/>
  <c r="U30" i="87"/>
  <c r="R29" i="87"/>
  <c r="V28" i="87"/>
  <c r="R28" i="87"/>
  <c r="V27" i="87"/>
  <c r="R26" i="87"/>
  <c r="V25" i="87"/>
  <c r="R25" i="87"/>
  <c r="V24" i="87"/>
  <c r="U24" i="87"/>
  <c r="R23" i="87"/>
  <c r="V22" i="87"/>
  <c r="R22" i="87"/>
  <c r="V21" i="87"/>
  <c r="R20" i="87"/>
  <c r="V19" i="87"/>
  <c r="R19" i="87"/>
  <c r="V18" i="87"/>
  <c r="U18" i="87"/>
  <c r="R17" i="87"/>
  <c r="V16" i="87"/>
  <c r="R16" i="87"/>
  <c r="V15" i="87"/>
  <c r="R14" i="87"/>
  <c r="V13" i="87"/>
  <c r="R13" i="87"/>
  <c r="V12" i="87"/>
  <c r="U12" i="87"/>
  <c r="C12" i="87"/>
  <c r="R11" i="87"/>
  <c r="V10" i="87"/>
  <c r="C10" i="87"/>
  <c r="V73" i="87" s="1"/>
  <c r="V9" i="87"/>
  <c r="R9" i="87"/>
  <c r="Q9" i="87"/>
  <c r="V8" i="87"/>
  <c r="C8" i="87"/>
  <c r="Q75" i="87" s="1"/>
  <c r="B8" i="87"/>
  <c r="V7" i="87"/>
  <c r="R7" i="87"/>
  <c r="Q7" i="87"/>
  <c r="V6" i="87"/>
  <c r="U6" i="87"/>
  <c r="C6" i="87"/>
  <c r="R45" i="87" s="1"/>
  <c r="V5" i="87"/>
  <c r="R5" i="87"/>
  <c r="C5" i="87"/>
  <c r="W4" i="87"/>
  <c r="V4" i="87"/>
  <c r="Y4" i="87" s="1"/>
  <c r="R4" i="87"/>
  <c r="M79" i="87"/>
  <c r="U79" i="87" s="1"/>
  <c r="M78" i="87"/>
  <c r="U78" i="87" s="1"/>
  <c r="M77" i="87"/>
  <c r="U77" i="87" s="1"/>
  <c r="M76" i="87"/>
  <c r="U76" i="87" s="1"/>
  <c r="M73" i="87"/>
  <c r="U73" i="87" s="1"/>
  <c r="M72" i="87"/>
  <c r="U72" i="87" s="1"/>
  <c r="M71" i="87"/>
  <c r="U71" i="87" s="1"/>
  <c r="M70" i="87"/>
  <c r="U70" i="87" s="1"/>
  <c r="M67" i="87"/>
  <c r="U67" i="87" s="1"/>
  <c r="M66" i="87"/>
  <c r="U66" i="87" s="1"/>
  <c r="M65" i="87"/>
  <c r="U65" i="87" s="1"/>
  <c r="M64" i="87"/>
  <c r="U64" i="87" s="1"/>
  <c r="M61" i="87"/>
  <c r="U61" i="87" s="1"/>
  <c r="M60" i="87"/>
  <c r="U60" i="87" s="1"/>
  <c r="M59" i="87"/>
  <c r="U59" i="87" s="1"/>
  <c r="M58" i="87"/>
  <c r="U58" i="87" s="1"/>
  <c r="M55" i="87"/>
  <c r="U55" i="87" s="1"/>
  <c r="M54" i="87"/>
  <c r="U54" i="87" s="1"/>
  <c r="M53" i="87"/>
  <c r="U53" i="87" s="1"/>
  <c r="M52" i="87"/>
  <c r="U52" i="87" s="1"/>
  <c r="M49" i="87"/>
  <c r="U49" i="87" s="1"/>
  <c r="M48" i="87"/>
  <c r="U48" i="87" s="1"/>
  <c r="M47" i="87"/>
  <c r="U47" i="87" s="1"/>
  <c r="M46" i="87"/>
  <c r="M43" i="87"/>
  <c r="U43" i="87" s="1"/>
  <c r="M42" i="87"/>
  <c r="U42" i="87" s="1"/>
  <c r="M41" i="87"/>
  <c r="U41" i="87" s="1"/>
  <c r="M40" i="87"/>
  <c r="U40" i="87" s="1"/>
  <c r="M37" i="87"/>
  <c r="M36" i="87"/>
  <c r="U36" i="87" s="1"/>
  <c r="M35" i="87"/>
  <c r="U35" i="87" s="1"/>
  <c r="M34" i="87"/>
  <c r="U34" i="87" s="1"/>
  <c r="M31" i="87"/>
  <c r="U31" i="87" s="1"/>
  <c r="M30" i="87"/>
  <c r="M29" i="87"/>
  <c r="U29" i="87" s="1"/>
  <c r="M28" i="87"/>
  <c r="U28" i="87" s="1"/>
  <c r="M25" i="87"/>
  <c r="U25" i="87" s="1"/>
  <c r="M24" i="87"/>
  <c r="M23" i="87"/>
  <c r="U23" i="87" s="1"/>
  <c r="M22" i="87"/>
  <c r="U22" i="87" s="1"/>
  <c r="M19" i="87"/>
  <c r="U19" i="87" s="1"/>
  <c r="M18" i="87"/>
  <c r="M17" i="87"/>
  <c r="U17" i="87" s="1"/>
  <c r="M16" i="87"/>
  <c r="U16" i="87" s="1"/>
  <c r="M13" i="87"/>
  <c r="U13" i="87" s="1"/>
  <c r="M12" i="87"/>
  <c r="M11" i="87"/>
  <c r="U11" i="87" s="1"/>
  <c r="M10" i="87"/>
  <c r="U10" i="87" s="1"/>
  <c r="M7" i="87"/>
  <c r="U7" i="87" s="1"/>
  <c r="M6" i="87"/>
  <c r="M5" i="87"/>
  <c r="U5" i="87" s="1"/>
  <c r="M4" i="87"/>
  <c r="U4" i="87" s="1"/>
  <c r="X4" i="87" s="1"/>
  <c r="M4" i="87" a="1"/>
  <c r="M74" i="87" s="1"/>
  <c r="U74" i="87" s="1"/>
  <c r="G79" i="87"/>
  <c r="F78" i="87"/>
  <c r="G77" i="87"/>
  <c r="F77" i="87"/>
  <c r="G76" i="87"/>
  <c r="F75" i="87"/>
  <c r="G74" i="87"/>
  <c r="F74" i="87"/>
  <c r="G73" i="87"/>
  <c r="F72" i="87"/>
  <c r="G71" i="87"/>
  <c r="F71" i="87"/>
  <c r="G70" i="87"/>
  <c r="F69" i="87"/>
  <c r="G68" i="87"/>
  <c r="F68" i="87"/>
  <c r="G67" i="87"/>
  <c r="F66" i="87"/>
  <c r="G65" i="87"/>
  <c r="F65" i="87"/>
  <c r="G64" i="87"/>
  <c r="F63" i="87"/>
  <c r="G62" i="87"/>
  <c r="F62" i="87"/>
  <c r="G61" i="87"/>
  <c r="F60" i="87"/>
  <c r="G59" i="87"/>
  <c r="F59" i="87"/>
  <c r="G58" i="87"/>
  <c r="F57" i="87"/>
  <c r="G56" i="87"/>
  <c r="F56" i="87"/>
  <c r="G55" i="87"/>
  <c r="F54" i="87"/>
  <c r="G53" i="87"/>
  <c r="F53" i="87"/>
  <c r="G52" i="87"/>
  <c r="F51" i="87"/>
  <c r="G50" i="87"/>
  <c r="F50" i="87"/>
  <c r="G49" i="87"/>
  <c r="F48" i="87"/>
  <c r="G47" i="87"/>
  <c r="F47" i="87"/>
  <c r="G46" i="87"/>
  <c r="F45" i="87"/>
  <c r="G44" i="87"/>
  <c r="F44" i="87"/>
  <c r="G43" i="87"/>
  <c r="F42" i="87"/>
  <c r="G41" i="87"/>
  <c r="F41" i="87"/>
  <c r="G40" i="87"/>
  <c r="F39" i="87"/>
  <c r="G38" i="87"/>
  <c r="F38" i="87"/>
  <c r="G37" i="87"/>
  <c r="F36" i="87"/>
  <c r="G35" i="87"/>
  <c r="F35" i="87"/>
  <c r="G34" i="87"/>
  <c r="F33" i="87"/>
  <c r="G32" i="87"/>
  <c r="F32" i="87"/>
  <c r="G31" i="87"/>
  <c r="F30" i="87"/>
  <c r="G29" i="87"/>
  <c r="F29" i="87"/>
  <c r="G28" i="87"/>
  <c r="F28" i="87"/>
  <c r="F27" i="87"/>
  <c r="G26" i="87"/>
  <c r="F26" i="87"/>
  <c r="G25" i="87"/>
  <c r="F25" i="87"/>
  <c r="F24" i="87"/>
  <c r="G23" i="87"/>
  <c r="F23" i="87"/>
  <c r="G22" i="87"/>
  <c r="F22" i="87"/>
  <c r="F21" i="87"/>
  <c r="G20" i="87"/>
  <c r="F20" i="87"/>
  <c r="G19" i="87"/>
  <c r="F19" i="87"/>
  <c r="F18" i="87"/>
  <c r="G17" i="87"/>
  <c r="F17" i="87"/>
  <c r="G16" i="87"/>
  <c r="F16" i="87"/>
  <c r="F15" i="87"/>
  <c r="G14" i="87"/>
  <c r="F14" i="87"/>
  <c r="G13" i="87"/>
  <c r="F13" i="87"/>
  <c r="F12" i="87"/>
  <c r="G11" i="87"/>
  <c r="F11" i="87"/>
  <c r="G10" i="87"/>
  <c r="F10" i="87"/>
  <c r="F9" i="87"/>
  <c r="G8" i="87"/>
  <c r="F8" i="87"/>
  <c r="G7" i="87"/>
  <c r="F7" i="87"/>
  <c r="F6" i="87"/>
  <c r="G5" i="87"/>
  <c r="F5" i="87"/>
  <c r="G4" i="87"/>
  <c r="F4" i="87"/>
  <c r="F4" i="87" a="1"/>
  <c r="G78" i="87" s="1"/>
  <c r="AT3" i="87"/>
  <c r="R3" i="87"/>
  <c r="Q3" i="87"/>
  <c r="AG3" i="87" s="1"/>
  <c r="AP3" i="87" s="1"/>
  <c r="C3" i="87"/>
  <c r="O3" i="87" s="1"/>
  <c r="AX97" i="86"/>
  <c r="AX96" i="86"/>
  <c r="AX95" i="86"/>
  <c r="AX94" i="86"/>
  <c r="AX93" i="86"/>
  <c r="AX92" i="86"/>
  <c r="AX91" i="86"/>
  <c r="AX90" i="86"/>
  <c r="V89" i="86"/>
  <c r="R88" i="86"/>
  <c r="V86" i="86"/>
  <c r="R85" i="86"/>
  <c r="V83" i="86"/>
  <c r="R82" i="86"/>
  <c r="V80" i="86"/>
  <c r="R79" i="86"/>
  <c r="V77" i="86"/>
  <c r="R76" i="86"/>
  <c r="V74" i="86"/>
  <c r="R73" i="86"/>
  <c r="V71" i="86"/>
  <c r="R70" i="86"/>
  <c r="V68" i="86"/>
  <c r="R67" i="86"/>
  <c r="V65" i="86"/>
  <c r="R64" i="86"/>
  <c r="V62" i="86"/>
  <c r="R61" i="86"/>
  <c r="V59" i="86"/>
  <c r="R58" i="86"/>
  <c r="V56" i="86"/>
  <c r="R55" i="86"/>
  <c r="V53" i="86"/>
  <c r="R52" i="86"/>
  <c r="V51" i="86"/>
  <c r="V50" i="86"/>
  <c r="R49" i="86"/>
  <c r="V48" i="86"/>
  <c r="V47" i="86"/>
  <c r="R47" i="86"/>
  <c r="R46" i="86"/>
  <c r="V45" i="86"/>
  <c r="V44" i="86"/>
  <c r="R44" i="86"/>
  <c r="R43" i="86"/>
  <c r="V42" i="86"/>
  <c r="V41" i="86"/>
  <c r="R41" i="86"/>
  <c r="R40" i="86"/>
  <c r="V39" i="86"/>
  <c r="V38" i="86"/>
  <c r="R38" i="86"/>
  <c r="R37" i="86"/>
  <c r="V36" i="86"/>
  <c r="V35" i="86"/>
  <c r="R35" i="86"/>
  <c r="R34" i="86"/>
  <c r="V33" i="86"/>
  <c r="V32" i="86"/>
  <c r="R32" i="86"/>
  <c r="R31" i="86"/>
  <c r="V30" i="86"/>
  <c r="V29" i="86"/>
  <c r="R29" i="86"/>
  <c r="R28" i="86"/>
  <c r="V27" i="86"/>
  <c r="V26" i="86"/>
  <c r="R26" i="86"/>
  <c r="R25" i="86"/>
  <c r="V24" i="86"/>
  <c r="V23" i="86"/>
  <c r="R23" i="86"/>
  <c r="R22" i="86"/>
  <c r="V21" i="86"/>
  <c r="V20" i="86"/>
  <c r="R20" i="86"/>
  <c r="R19" i="86"/>
  <c r="V18" i="86"/>
  <c r="V17" i="86"/>
  <c r="R17" i="86"/>
  <c r="R16" i="86"/>
  <c r="V15" i="86"/>
  <c r="V14" i="86"/>
  <c r="R14" i="86"/>
  <c r="R13" i="86"/>
  <c r="V12" i="86"/>
  <c r="C12" i="86"/>
  <c r="R11" i="86"/>
  <c r="V10" i="86"/>
  <c r="C10" i="86"/>
  <c r="V88" i="86" s="1"/>
  <c r="V9" i="86"/>
  <c r="R9" i="86"/>
  <c r="V8" i="86"/>
  <c r="U8" i="86"/>
  <c r="C8" i="86"/>
  <c r="Q87" i="86" s="1"/>
  <c r="B8" i="86"/>
  <c r="V7" i="86"/>
  <c r="R7" i="86"/>
  <c r="V6" i="86"/>
  <c r="C6" i="86"/>
  <c r="R89" i="86" s="1"/>
  <c r="V5" i="86"/>
  <c r="R5" i="86"/>
  <c r="C5" i="86"/>
  <c r="W4" i="86"/>
  <c r="V4" i="86"/>
  <c r="Y4" i="86" s="1"/>
  <c r="R4" i="86"/>
  <c r="M86" i="86"/>
  <c r="U86" i="86" s="1"/>
  <c r="M85" i="86"/>
  <c r="U85" i="86" s="1"/>
  <c r="M80" i="86"/>
  <c r="U80" i="86" s="1"/>
  <c r="M79" i="86"/>
  <c r="U79" i="86" s="1"/>
  <c r="M74" i="86"/>
  <c r="U74" i="86" s="1"/>
  <c r="M73" i="86"/>
  <c r="U73" i="86" s="1"/>
  <c r="M68" i="86"/>
  <c r="U68" i="86" s="1"/>
  <c r="M67" i="86"/>
  <c r="U67" i="86" s="1"/>
  <c r="M62" i="86"/>
  <c r="U62" i="86" s="1"/>
  <c r="M61" i="86"/>
  <c r="U61" i="86" s="1"/>
  <c r="M56" i="86"/>
  <c r="U56" i="86" s="1"/>
  <c r="M55" i="86"/>
  <c r="U55" i="86" s="1"/>
  <c r="M50" i="86"/>
  <c r="U50" i="86" s="1"/>
  <c r="M49" i="86"/>
  <c r="U49" i="86" s="1"/>
  <c r="M44" i="86"/>
  <c r="U44" i="86" s="1"/>
  <c r="M43" i="86"/>
  <c r="U43" i="86" s="1"/>
  <c r="M38" i="86"/>
  <c r="U38" i="86" s="1"/>
  <c r="M37" i="86"/>
  <c r="U37" i="86" s="1"/>
  <c r="M32" i="86"/>
  <c r="U32" i="86" s="1"/>
  <c r="M31" i="86"/>
  <c r="U31" i="86" s="1"/>
  <c r="M26" i="86"/>
  <c r="U26" i="86" s="1"/>
  <c r="M25" i="86"/>
  <c r="U25" i="86" s="1"/>
  <c r="M20" i="86"/>
  <c r="U20" i="86" s="1"/>
  <c r="M19" i="86"/>
  <c r="U19" i="86" s="1"/>
  <c r="M14" i="86"/>
  <c r="U14" i="86" s="1"/>
  <c r="M13" i="86"/>
  <c r="U13" i="86" s="1"/>
  <c r="M8" i="86"/>
  <c r="M7" i="86"/>
  <c r="U7" i="86" s="1"/>
  <c r="M4" i="86" a="1"/>
  <c r="M89" i="86" s="1"/>
  <c r="U89" i="86" s="1"/>
  <c r="G89" i="86"/>
  <c r="F89" i="86"/>
  <c r="G88" i="86"/>
  <c r="F88" i="86"/>
  <c r="G86" i="86"/>
  <c r="F86" i="86"/>
  <c r="G85" i="86"/>
  <c r="F85" i="86"/>
  <c r="G83" i="86"/>
  <c r="F83" i="86"/>
  <c r="G82" i="86"/>
  <c r="F82" i="86"/>
  <c r="G80" i="86"/>
  <c r="F80" i="86"/>
  <c r="G79" i="86"/>
  <c r="F79" i="86"/>
  <c r="G77" i="86"/>
  <c r="F77" i="86"/>
  <c r="G76" i="86"/>
  <c r="F76" i="86"/>
  <c r="G74" i="86"/>
  <c r="F74" i="86"/>
  <c r="G73" i="86"/>
  <c r="F73" i="86"/>
  <c r="G71" i="86"/>
  <c r="F71" i="86"/>
  <c r="G70" i="86"/>
  <c r="F70" i="86"/>
  <c r="G68" i="86"/>
  <c r="F68" i="86"/>
  <c r="G67" i="86"/>
  <c r="F67" i="86"/>
  <c r="G65" i="86"/>
  <c r="F65" i="86"/>
  <c r="G64" i="86"/>
  <c r="F64" i="86"/>
  <c r="G62" i="86"/>
  <c r="F62" i="86"/>
  <c r="G61" i="86"/>
  <c r="F61" i="86"/>
  <c r="G59" i="86"/>
  <c r="F59" i="86"/>
  <c r="G58" i="86"/>
  <c r="F58" i="86"/>
  <c r="G56" i="86"/>
  <c r="F56" i="86"/>
  <c r="G55" i="86"/>
  <c r="F55" i="86"/>
  <c r="G53" i="86"/>
  <c r="F53" i="86"/>
  <c r="G52" i="86"/>
  <c r="F52" i="86"/>
  <c r="G50" i="86"/>
  <c r="F50" i="86"/>
  <c r="G49" i="86"/>
  <c r="F49" i="86"/>
  <c r="G47" i="86"/>
  <c r="F47" i="86"/>
  <c r="G46" i="86"/>
  <c r="F46" i="86"/>
  <c r="G44" i="86"/>
  <c r="F44" i="86"/>
  <c r="G43" i="86"/>
  <c r="F43" i="86"/>
  <c r="G41" i="86"/>
  <c r="F41" i="86"/>
  <c r="G40" i="86"/>
  <c r="F40" i="86"/>
  <c r="G38" i="86"/>
  <c r="F38" i="86"/>
  <c r="G37" i="86"/>
  <c r="F37" i="86"/>
  <c r="G35" i="86"/>
  <c r="F35" i="86"/>
  <c r="G34" i="86"/>
  <c r="F34" i="86"/>
  <c r="G32" i="86"/>
  <c r="F32" i="86"/>
  <c r="G31" i="86"/>
  <c r="F31" i="86"/>
  <c r="G29" i="86"/>
  <c r="F29" i="86"/>
  <c r="G28" i="86"/>
  <c r="F28" i="86"/>
  <c r="G26" i="86"/>
  <c r="F26" i="86"/>
  <c r="G25" i="86"/>
  <c r="F25" i="86"/>
  <c r="G23" i="86"/>
  <c r="F23" i="86"/>
  <c r="G22" i="86"/>
  <c r="F22" i="86"/>
  <c r="G20" i="86"/>
  <c r="F20" i="86"/>
  <c r="G19" i="86"/>
  <c r="F19" i="86"/>
  <c r="G17" i="86"/>
  <c r="F17" i="86"/>
  <c r="G16" i="86"/>
  <c r="F16" i="86"/>
  <c r="G14" i="86"/>
  <c r="F14" i="86"/>
  <c r="G13" i="86"/>
  <c r="F13" i="86"/>
  <c r="G11" i="86"/>
  <c r="F11" i="86"/>
  <c r="G10" i="86"/>
  <c r="F10" i="86"/>
  <c r="G8" i="86"/>
  <c r="F8" i="86"/>
  <c r="G7" i="86"/>
  <c r="F7" i="86"/>
  <c r="G5" i="86"/>
  <c r="F5" i="86"/>
  <c r="G4" i="86"/>
  <c r="F4" i="86"/>
  <c r="F4" i="86" a="1"/>
  <c r="F87" i="86" s="1"/>
  <c r="AT3" i="86"/>
  <c r="R3" i="86"/>
  <c r="Q3" i="86"/>
  <c r="AG3" i="86" s="1"/>
  <c r="AP3" i="86" s="1"/>
  <c r="C3" i="86"/>
  <c r="O3" i="86" s="1"/>
  <c r="S98" i="85"/>
  <c r="R98" i="85"/>
  <c r="R97" i="85"/>
  <c r="R96" i="85"/>
  <c r="R95" i="85"/>
  <c r="R94" i="85"/>
  <c r="R93" i="85"/>
  <c r="R92" i="85"/>
  <c r="R91" i="85"/>
  <c r="V90" i="85"/>
  <c r="R90" i="85"/>
  <c r="R89" i="85"/>
  <c r="R88" i="85"/>
  <c r="R87" i="85"/>
  <c r="R86" i="85"/>
  <c r="R85" i="85"/>
  <c r="R84" i="85"/>
  <c r="R83" i="85"/>
  <c r="R82" i="85"/>
  <c r="V81" i="85"/>
  <c r="R81" i="85"/>
  <c r="R80" i="85"/>
  <c r="R79" i="85"/>
  <c r="R78" i="85"/>
  <c r="R77" i="85"/>
  <c r="R76" i="85"/>
  <c r="R75" i="85"/>
  <c r="R74" i="85"/>
  <c r="R73" i="85"/>
  <c r="V72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V60" i="85"/>
  <c r="R60" i="85"/>
  <c r="R59" i="85"/>
  <c r="V58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V42" i="85"/>
  <c r="R42" i="85"/>
  <c r="R41" i="85"/>
  <c r="V40" i="85"/>
  <c r="R40" i="85"/>
  <c r="R39" i="85"/>
  <c r="R38" i="85"/>
  <c r="U37" i="85"/>
  <c r="R37" i="85"/>
  <c r="R36" i="85"/>
  <c r="R35" i="85"/>
  <c r="R34" i="85"/>
  <c r="V33" i="85"/>
  <c r="R33" i="85"/>
  <c r="R32" i="85"/>
  <c r="V31" i="85"/>
  <c r="R31" i="85"/>
  <c r="R30" i="85"/>
  <c r="R29" i="85"/>
  <c r="R28" i="85"/>
  <c r="V27" i="85"/>
  <c r="R27" i="85"/>
  <c r="R26" i="85"/>
  <c r="V25" i="85"/>
  <c r="R25" i="85"/>
  <c r="V24" i="85"/>
  <c r="R24" i="85"/>
  <c r="R23" i="85"/>
  <c r="V22" i="85"/>
  <c r="R22" i="85"/>
  <c r="R21" i="85"/>
  <c r="R20" i="85"/>
  <c r="R19" i="85"/>
  <c r="R18" i="85"/>
  <c r="R17" i="85"/>
  <c r="R16" i="85"/>
  <c r="V15" i="85"/>
  <c r="R15" i="85"/>
  <c r="R14" i="85"/>
  <c r="V13" i="85"/>
  <c r="R13" i="85"/>
  <c r="R12" i="85"/>
  <c r="C12" i="85"/>
  <c r="R11" i="85"/>
  <c r="V10" i="85"/>
  <c r="U10" i="85"/>
  <c r="R10" i="85"/>
  <c r="C10" i="85"/>
  <c r="V61" i="85" s="1"/>
  <c r="V9" i="85"/>
  <c r="R9" i="85"/>
  <c r="V8" i="85"/>
  <c r="R8" i="85"/>
  <c r="C8" i="85"/>
  <c r="Q98" i="85" s="1"/>
  <c r="B8" i="85"/>
  <c r="Q3" i="85" s="1"/>
  <c r="AG3" i="85" s="1"/>
  <c r="AP3" i="85" s="1"/>
  <c r="V7" i="85"/>
  <c r="U7" i="85"/>
  <c r="R7" i="85"/>
  <c r="Q7" i="85"/>
  <c r="V6" i="85"/>
  <c r="U6" i="85"/>
  <c r="R6" i="85"/>
  <c r="V5" i="85"/>
  <c r="R5" i="85"/>
  <c r="Q5" i="85"/>
  <c r="C5" i="85"/>
  <c r="AH4" i="85"/>
  <c r="W4" i="85"/>
  <c r="V4" i="85"/>
  <c r="Y4" i="85" s="1"/>
  <c r="R4" i="85"/>
  <c r="M97" i="85"/>
  <c r="U97" i="85" s="1"/>
  <c r="M96" i="85"/>
  <c r="U96" i="85" s="1"/>
  <c r="M94" i="85"/>
  <c r="U94" i="85" s="1"/>
  <c r="M91" i="85"/>
  <c r="U91" i="85" s="1"/>
  <c r="M90" i="85"/>
  <c r="U90" i="85" s="1"/>
  <c r="M88" i="85"/>
  <c r="U88" i="85" s="1"/>
  <c r="M85" i="85"/>
  <c r="U85" i="85" s="1"/>
  <c r="M84" i="85"/>
  <c r="U84" i="85" s="1"/>
  <c r="M82" i="85"/>
  <c r="U82" i="85" s="1"/>
  <c r="M79" i="85"/>
  <c r="U79" i="85" s="1"/>
  <c r="M78" i="85"/>
  <c r="U78" i="85" s="1"/>
  <c r="M76" i="85"/>
  <c r="U76" i="85" s="1"/>
  <c r="M73" i="85"/>
  <c r="U73" i="85" s="1"/>
  <c r="M72" i="85"/>
  <c r="U72" i="85" s="1"/>
  <c r="M70" i="85"/>
  <c r="U70" i="85" s="1"/>
  <c r="M67" i="85"/>
  <c r="U67" i="85" s="1"/>
  <c r="M66" i="85"/>
  <c r="U66" i="85" s="1"/>
  <c r="M64" i="85"/>
  <c r="U64" i="85" s="1"/>
  <c r="M61" i="85"/>
  <c r="U61" i="85" s="1"/>
  <c r="M60" i="85"/>
  <c r="U60" i="85" s="1"/>
  <c r="M58" i="85"/>
  <c r="U58" i="85" s="1"/>
  <c r="M55" i="85"/>
  <c r="U55" i="85" s="1"/>
  <c r="M54" i="85"/>
  <c r="U54" i="85" s="1"/>
  <c r="M52" i="85"/>
  <c r="U52" i="85" s="1"/>
  <c r="M49" i="85"/>
  <c r="U49" i="85" s="1"/>
  <c r="M48" i="85"/>
  <c r="U48" i="85" s="1"/>
  <c r="M46" i="85"/>
  <c r="U46" i="85" s="1"/>
  <c r="M43" i="85"/>
  <c r="U43" i="85" s="1"/>
  <c r="M42" i="85"/>
  <c r="U42" i="85" s="1"/>
  <c r="M40" i="85"/>
  <c r="U40" i="85" s="1"/>
  <c r="M37" i="85"/>
  <c r="M36" i="85"/>
  <c r="U36" i="85" s="1"/>
  <c r="M34" i="85"/>
  <c r="U34" i="85" s="1"/>
  <c r="M31" i="85"/>
  <c r="U31" i="85" s="1"/>
  <c r="M30" i="85"/>
  <c r="U30" i="85" s="1"/>
  <c r="M28" i="85"/>
  <c r="U28" i="85" s="1"/>
  <c r="M25" i="85"/>
  <c r="U25" i="85" s="1"/>
  <c r="M24" i="85"/>
  <c r="U24" i="85" s="1"/>
  <c r="M22" i="85"/>
  <c r="U22" i="85" s="1"/>
  <c r="M19" i="85"/>
  <c r="U19" i="85" s="1"/>
  <c r="M18" i="85"/>
  <c r="U18" i="85" s="1"/>
  <c r="M16" i="85"/>
  <c r="U16" i="85" s="1"/>
  <c r="M13" i="85"/>
  <c r="U13" i="85" s="1"/>
  <c r="M12" i="85"/>
  <c r="U12" i="85" s="1"/>
  <c r="M10" i="85"/>
  <c r="M7" i="85"/>
  <c r="M6" i="85"/>
  <c r="M4" i="85"/>
  <c r="U4" i="85" s="1"/>
  <c r="X4" i="85" s="1"/>
  <c r="Z4" i="85" s="1"/>
  <c r="M4" i="85" a="1"/>
  <c r="M95" i="85" s="1"/>
  <c r="U95" i="85" s="1"/>
  <c r="G98" i="85"/>
  <c r="G95" i="85"/>
  <c r="G94" i="85"/>
  <c r="G92" i="85"/>
  <c r="G89" i="85"/>
  <c r="G88" i="85"/>
  <c r="G86" i="85"/>
  <c r="G83" i="85"/>
  <c r="G82" i="85"/>
  <c r="G80" i="85"/>
  <c r="G77" i="85"/>
  <c r="G76" i="85"/>
  <c r="G74" i="85"/>
  <c r="G71" i="85"/>
  <c r="G70" i="85"/>
  <c r="G68" i="85"/>
  <c r="G65" i="85"/>
  <c r="G64" i="85"/>
  <c r="G62" i="85"/>
  <c r="G59" i="85"/>
  <c r="G58" i="85"/>
  <c r="G56" i="85"/>
  <c r="G53" i="85"/>
  <c r="G52" i="85"/>
  <c r="G50" i="85"/>
  <c r="G47" i="85"/>
  <c r="G46" i="85"/>
  <c r="G44" i="85"/>
  <c r="G41" i="85"/>
  <c r="G40" i="85"/>
  <c r="G38" i="85"/>
  <c r="G35" i="85"/>
  <c r="G34" i="85"/>
  <c r="G32" i="85"/>
  <c r="G29" i="85"/>
  <c r="G28" i="85"/>
  <c r="G26" i="85"/>
  <c r="G23" i="85"/>
  <c r="G22" i="85"/>
  <c r="G20" i="85"/>
  <c r="G17" i="85"/>
  <c r="G16" i="85"/>
  <c r="G14" i="85"/>
  <c r="G11" i="85"/>
  <c r="G10" i="85"/>
  <c r="G8" i="85"/>
  <c r="G5" i="85"/>
  <c r="G4" i="85"/>
  <c r="G4" i="85" a="1"/>
  <c r="G93" i="85" s="1"/>
  <c r="F98" i="85"/>
  <c r="F95" i="85"/>
  <c r="F94" i="85"/>
  <c r="F92" i="85"/>
  <c r="F89" i="85"/>
  <c r="F88" i="85"/>
  <c r="F86" i="85"/>
  <c r="F83" i="85"/>
  <c r="F82" i="85"/>
  <c r="F80" i="85"/>
  <c r="F77" i="85"/>
  <c r="F76" i="85"/>
  <c r="F74" i="85"/>
  <c r="F71" i="85"/>
  <c r="F70" i="85"/>
  <c r="F68" i="85"/>
  <c r="F65" i="85"/>
  <c r="F64" i="85"/>
  <c r="F62" i="85"/>
  <c r="F59" i="85"/>
  <c r="F58" i="85"/>
  <c r="F56" i="85"/>
  <c r="F53" i="85"/>
  <c r="F52" i="85"/>
  <c r="F50" i="85"/>
  <c r="F47" i="85"/>
  <c r="F46" i="85"/>
  <c r="F44" i="85"/>
  <c r="F41" i="85"/>
  <c r="F40" i="85"/>
  <c r="F38" i="85"/>
  <c r="F35" i="85"/>
  <c r="F34" i="85"/>
  <c r="F32" i="85"/>
  <c r="F29" i="85"/>
  <c r="F28" i="85"/>
  <c r="F26" i="85"/>
  <c r="F23" i="85"/>
  <c r="F22" i="85"/>
  <c r="F20" i="85"/>
  <c r="F17" i="85"/>
  <c r="F16" i="85"/>
  <c r="F14" i="85"/>
  <c r="F11" i="85"/>
  <c r="F10" i="85"/>
  <c r="F8" i="85"/>
  <c r="F5" i="85"/>
  <c r="F4" i="85"/>
  <c r="F4" i="85" a="1"/>
  <c r="F93" i="85" s="1"/>
  <c r="AT3" i="85"/>
  <c r="R3" i="85"/>
  <c r="C3" i="85"/>
  <c r="O3" i="85" s="1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79" i="84"/>
  <c r="AX78" i="84"/>
  <c r="AX77" i="84"/>
  <c r="AX76" i="84"/>
  <c r="AX75" i="84"/>
  <c r="AX74" i="84"/>
  <c r="AX73" i="84"/>
  <c r="AX72" i="84"/>
  <c r="AX71" i="84"/>
  <c r="AX70" i="84"/>
  <c r="R68" i="84"/>
  <c r="U66" i="84"/>
  <c r="R65" i="84"/>
  <c r="V64" i="84"/>
  <c r="V62" i="84"/>
  <c r="U60" i="84"/>
  <c r="V57" i="84"/>
  <c r="V54" i="84"/>
  <c r="V51" i="84"/>
  <c r="V48" i="84"/>
  <c r="V45" i="84"/>
  <c r="V42" i="84"/>
  <c r="V39" i="84"/>
  <c r="V36" i="84"/>
  <c r="V33" i="84"/>
  <c r="V30" i="84"/>
  <c r="V27" i="84"/>
  <c r="V24" i="84"/>
  <c r="V21" i="84"/>
  <c r="V18" i="84"/>
  <c r="V15" i="84"/>
  <c r="V12" i="84"/>
  <c r="C12" i="84"/>
  <c r="R11" i="84"/>
  <c r="V10" i="84"/>
  <c r="C10" i="84"/>
  <c r="V68" i="84" s="1"/>
  <c r="V9" i="84"/>
  <c r="R9" i="84"/>
  <c r="V8" i="84"/>
  <c r="C8" i="84"/>
  <c r="Q67" i="84" s="1"/>
  <c r="B8" i="84"/>
  <c r="V6" i="84"/>
  <c r="C6" i="84"/>
  <c r="R67" i="84" s="1"/>
  <c r="V5" i="84"/>
  <c r="R5" i="84"/>
  <c r="Q5" i="84"/>
  <c r="C5" i="84"/>
  <c r="W4" i="84"/>
  <c r="V4" i="84"/>
  <c r="Y4" i="84" s="1"/>
  <c r="R4" i="84"/>
  <c r="M67" i="84"/>
  <c r="U67" i="84" s="1"/>
  <c r="M66" i="84"/>
  <c r="M64" i="84"/>
  <c r="U64" i="84" s="1"/>
  <c r="M61" i="84"/>
  <c r="U61" i="84" s="1"/>
  <c r="M60" i="84"/>
  <c r="M58" i="84"/>
  <c r="U58" i="84" s="1"/>
  <c r="M55" i="84"/>
  <c r="U55" i="84" s="1"/>
  <c r="M54" i="84"/>
  <c r="U54" i="84" s="1"/>
  <c r="M52" i="84"/>
  <c r="U52" i="84" s="1"/>
  <c r="M49" i="84"/>
  <c r="U49" i="84" s="1"/>
  <c r="M48" i="84"/>
  <c r="U48" i="84" s="1"/>
  <c r="M46" i="84"/>
  <c r="U46" i="84" s="1"/>
  <c r="M43" i="84"/>
  <c r="U43" i="84" s="1"/>
  <c r="M42" i="84"/>
  <c r="U42" i="84" s="1"/>
  <c r="M40" i="84"/>
  <c r="U40" i="84" s="1"/>
  <c r="M37" i="84"/>
  <c r="U37" i="84" s="1"/>
  <c r="M36" i="84"/>
  <c r="U36" i="84" s="1"/>
  <c r="M34" i="84"/>
  <c r="U34" i="84" s="1"/>
  <c r="M31" i="84"/>
  <c r="U31" i="84" s="1"/>
  <c r="M30" i="84"/>
  <c r="U30" i="84" s="1"/>
  <c r="M28" i="84"/>
  <c r="U28" i="84" s="1"/>
  <c r="M25" i="84"/>
  <c r="U25" i="84" s="1"/>
  <c r="M24" i="84"/>
  <c r="U24" i="84" s="1"/>
  <c r="M22" i="84"/>
  <c r="U22" i="84" s="1"/>
  <c r="M19" i="84"/>
  <c r="U19" i="84" s="1"/>
  <c r="M18" i="84"/>
  <c r="U18" i="84" s="1"/>
  <c r="M16" i="84"/>
  <c r="U16" i="84" s="1"/>
  <c r="M13" i="84"/>
  <c r="U13" i="84" s="1"/>
  <c r="M12" i="84"/>
  <c r="U12" i="84" s="1"/>
  <c r="M10" i="84"/>
  <c r="U10" i="84" s="1"/>
  <c r="M7" i="84"/>
  <c r="U7" i="84" s="1"/>
  <c r="M6" i="84"/>
  <c r="U6" i="84" s="1"/>
  <c r="M4" i="84"/>
  <c r="U4" i="84" s="1"/>
  <c r="X4" i="84" s="1"/>
  <c r="AH4" i="84" s="1"/>
  <c r="M4" i="84" a="1"/>
  <c r="M65" i="84" s="1"/>
  <c r="U65" i="84" s="1"/>
  <c r="F68" i="84"/>
  <c r="F65" i="84"/>
  <c r="F62" i="84"/>
  <c r="F59" i="84"/>
  <c r="F56" i="84"/>
  <c r="F53" i="84"/>
  <c r="F50" i="84"/>
  <c r="F47" i="84"/>
  <c r="F44" i="84"/>
  <c r="F41" i="84"/>
  <c r="F38" i="84"/>
  <c r="F35" i="84"/>
  <c r="F32" i="84"/>
  <c r="F29" i="84"/>
  <c r="F26" i="84"/>
  <c r="F23" i="84"/>
  <c r="F20" i="84"/>
  <c r="F17" i="84"/>
  <c r="F14" i="84"/>
  <c r="F11" i="84"/>
  <c r="F8" i="84"/>
  <c r="F5" i="84"/>
  <c r="F4" i="84" a="1"/>
  <c r="F67" i="84" s="1"/>
  <c r="AT3" i="84"/>
  <c r="Q3" i="84"/>
  <c r="AG3" i="84" s="1"/>
  <c r="AP3" i="84" s="1"/>
  <c r="C3" i="84"/>
  <c r="O3" i="84" s="1"/>
  <c r="AX97" i="83"/>
  <c r="AX96" i="83"/>
  <c r="AX95" i="83"/>
  <c r="AX94" i="83"/>
  <c r="AX93" i="83"/>
  <c r="AX92" i="83"/>
  <c r="AX91" i="83"/>
  <c r="AX90" i="83"/>
  <c r="AX89" i="83"/>
  <c r="AX88" i="83"/>
  <c r="AX87" i="83"/>
  <c r="AX86" i="83"/>
  <c r="AX85" i="83"/>
  <c r="AX84" i="83"/>
  <c r="AX83" i="83"/>
  <c r="AX82" i="83"/>
  <c r="AX81" i="83"/>
  <c r="AX80" i="83"/>
  <c r="R77" i="83"/>
  <c r="R74" i="83"/>
  <c r="R71" i="83"/>
  <c r="R68" i="83"/>
  <c r="R65" i="83"/>
  <c r="R62" i="83"/>
  <c r="R59" i="83"/>
  <c r="R56" i="83"/>
  <c r="R53" i="83"/>
  <c r="V50" i="83"/>
  <c r="R50" i="83"/>
  <c r="V47" i="83"/>
  <c r="R47" i="83"/>
  <c r="V45" i="83"/>
  <c r="V44" i="83"/>
  <c r="R44" i="83"/>
  <c r="V42" i="83"/>
  <c r="V41" i="83"/>
  <c r="R41" i="83"/>
  <c r="V39" i="83"/>
  <c r="V38" i="83"/>
  <c r="R38" i="83"/>
  <c r="V36" i="83"/>
  <c r="V35" i="83"/>
  <c r="R35" i="83"/>
  <c r="V33" i="83"/>
  <c r="V32" i="83"/>
  <c r="R32" i="83"/>
  <c r="V30" i="83"/>
  <c r="V29" i="83"/>
  <c r="R29" i="83"/>
  <c r="V27" i="83"/>
  <c r="V26" i="83"/>
  <c r="R26" i="83"/>
  <c r="V24" i="83"/>
  <c r="V23" i="83"/>
  <c r="R23" i="83"/>
  <c r="V21" i="83"/>
  <c r="V20" i="83"/>
  <c r="R20" i="83"/>
  <c r="V18" i="83"/>
  <c r="V17" i="83"/>
  <c r="R17" i="83"/>
  <c r="V15" i="83"/>
  <c r="V14" i="83"/>
  <c r="R14" i="83"/>
  <c r="V12" i="83"/>
  <c r="C12" i="83"/>
  <c r="R11" i="83"/>
  <c r="V10" i="83"/>
  <c r="C10" i="83"/>
  <c r="V77" i="83" s="1"/>
  <c r="V9" i="83"/>
  <c r="R9" i="83"/>
  <c r="V8" i="83"/>
  <c r="C8" i="83"/>
  <c r="Q11" i="83" s="1"/>
  <c r="B8" i="83"/>
  <c r="Q3" i="83" s="1"/>
  <c r="AG3" i="83" s="1"/>
  <c r="AP3" i="83" s="1"/>
  <c r="V7" i="83"/>
  <c r="V6" i="83"/>
  <c r="C6" i="83"/>
  <c r="R79" i="83" s="1"/>
  <c r="V5" i="83"/>
  <c r="R5" i="83"/>
  <c r="C5" i="83"/>
  <c r="W4" i="83"/>
  <c r="V4" i="83"/>
  <c r="Y4" i="83" s="1"/>
  <c r="R4" i="83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4" i="83" a="1"/>
  <c r="M76" i="83" s="1"/>
  <c r="U76" i="83" s="1"/>
  <c r="F79" i="83"/>
  <c r="G77" i="83"/>
  <c r="F77" i="83"/>
  <c r="F76" i="83"/>
  <c r="G74" i="83"/>
  <c r="F74" i="83"/>
  <c r="F73" i="83"/>
  <c r="G71" i="83"/>
  <c r="F71" i="83"/>
  <c r="F70" i="83"/>
  <c r="G68" i="83"/>
  <c r="F68" i="83"/>
  <c r="F67" i="83"/>
  <c r="G65" i="83"/>
  <c r="F65" i="83"/>
  <c r="F64" i="83"/>
  <c r="G62" i="83"/>
  <c r="F62" i="83"/>
  <c r="F61" i="83"/>
  <c r="G59" i="83"/>
  <c r="F59" i="83"/>
  <c r="F58" i="83"/>
  <c r="G56" i="83"/>
  <c r="F56" i="83"/>
  <c r="F55" i="83"/>
  <c r="G53" i="83"/>
  <c r="F53" i="83"/>
  <c r="F52" i="83"/>
  <c r="G50" i="83"/>
  <c r="F50" i="83"/>
  <c r="F49" i="83"/>
  <c r="G47" i="83"/>
  <c r="F47" i="83"/>
  <c r="F46" i="83"/>
  <c r="G44" i="83"/>
  <c r="F44" i="83"/>
  <c r="F43" i="83"/>
  <c r="G41" i="83"/>
  <c r="F41" i="83"/>
  <c r="F40" i="83"/>
  <c r="G38" i="83"/>
  <c r="F38" i="83"/>
  <c r="F37" i="83"/>
  <c r="G35" i="83"/>
  <c r="F35" i="83"/>
  <c r="F34" i="83"/>
  <c r="G32" i="83"/>
  <c r="F32" i="83"/>
  <c r="F31" i="83"/>
  <c r="G29" i="83"/>
  <c r="F29" i="83"/>
  <c r="F28" i="83"/>
  <c r="G26" i="83"/>
  <c r="F26" i="83"/>
  <c r="F25" i="83"/>
  <c r="G23" i="83"/>
  <c r="F23" i="83"/>
  <c r="F22" i="83"/>
  <c r="G20" i="83"/>
  <c r="F20" i="83"/>
  <c r="F19" i="83"/>
  <c r="G17" i="83"/>
  <c r="F17" i="83"/>
  <c r="F16" i="83"/>
  <c r="G14" i="83"/>
  <c r="F14" i="83"/>
  <c r="F13" i="83"/>
  <c r="G11" i="83"/>
  <c r="F11" i="83"/>
  <c r="F10" i="83"/>
  <c r="G8" i="83"/>
  <c r="F8" i="83"/>
  <c r="F7" i="83"/>
  <c r="G5" i="83"/>
  <c r="F5" i="83"/>
  <c r="F4" i="83"/>
  <c r="F4" i="83" a="1"/>
  <c r="G79" i="83" s="1"/>
  <c r="AT3" i="83"/>
  <c r="R3" i="83"/>
  <c r="C3" i="83"/>
  <c r="O3" i="83" s="1"/>
  <c r="P3" i="83" s="1"/>
  <c r="AF3" i="83" s="1"/>
  <c r="AO3" i="83" s="1"/>
  <c r="AX97" i="82"/>
  <c r="AX96" i="82"/>
  <c r="AX95" i="82"/>
  <c r="AX94" i="82"/>
  <c r="AX93" i="82"/>
  <c r="AX92" i="82"/>
  <c r="AX91" i="82"/>
  <c r="AX90" i="82"/>
  <c r="C12" i="82"/>
  <c r="C10" i="82"/>
  <c r="C8" i="82"/>
  <c r="B8" i="82"/>
  <c r="Q3" i="82" s="1"/>
  <c r="AG3" i="82" s="1"/>
  <c r="AP3" i="82" s="1"/>
  <c r="V6" i="82"/>
  <c r="R6" i="82"/>
  <c r="C6" i="82"/>
  <c r="R5" i="82"/>
  <c r="Q5" i="82"/>
  <c r="C5" i="82"/>
  <c r="W4" i="82"/>
  <c r="V4" i="82"/>
  <c r="Y4" i="82" s="1"/>
  <c r="R4" i="82"/>
  <c r="M57" i="82"/>
  <c r="U57" i="82" s="1"/>
  <c r="M4" i="82" a="1"/>
  <c r="F88" i="82"/>
  <c r="F83" i="82"/>
  <c r="F79" i="82"/>
  <c r="F74" i="82"/>
  <c r="F70" i="82"/>
  <c r="F65" i="82"/>
  <c r="F61" i="82"/>
  <c r="F56" i="82"/>
  <c r="F52" i="82"/>
  <c r="F47" i="82"/>
  <c r="F43" i="82"/>
  <c r="F38" i="82"/>
  <c r="F34" i="82"/>
  <c r="F29" i="82"/>
  <c r="F25" i="82"/>
  <c r="F20" i="82"/>
  <c r="F16" i="82"/>
  <c r="F11" i="82"/>
  <c r="F7" i="82"/>
  <c r="F4" i="82" a="1"/>
  <c r="AT3" i="82"/>
  <c r="C3" i="82"/>
  <c r="O3" i="82" s="1"/>
  <c r="S98" i="81"/>
  <c r="R98" i="81"/>
  <c r="R97" i="81"/>
  <c r="V96" i="81"/>
  <c r="R96" i="81"/>
  <c r="R95" i="81"/>
  <c r="R94" i="81"/>
  <c r="R93" i="81"/>
  <c r="R92" i="81"/>
  <c r="V91" i="81"/>
  <c r="R91" i="81"/>
  <c r="R90" i="81"/>
  <c r="R89" i="81"/>
  <c r="R88" i="81"/>
  <c r="R87" i="81"/>
  <c r="R86" i="81"/>
  <c r="R85" i="81"/>
  <c r="R84" i="81"/>
  <c r="R83" i="81"/>
  <c r="R82" i="81"/>
  <c r="R81" i="81"/>
  <c r="R80" i="81"/>
  <c r="R79" i="81"/>
  <c r="V78" i="81"/>
  <c r="R78" i="81"/>
  <c r="R77" i="81"/>
  <c r="R76" i="81"/>
  <c r="R75" i="81"/>
  <c r="R74" i="81"/>
  <c r="V73" i="81"/>
  <c r="R73" i="81"/>
  <c r="R72" i="81"/>
  <c r="R71" i="81"/>
  <c r="R70" i="81"/>
  <c r="R69" i="81"/>
  <c r="R68" i="81"/>
  <c r="V67" i="81"/>
  <c r="R67" i="81"/>
  <c r="R66" i="81"/>
  <c r="U65" i="81"/>
  <c r="R65" i="81"/>
  <c r="R64" i="81"/>
  <c r="R63" i="81"/>
  <c r="R62" i="81"/>
  <c r="R61" i="81"/>
  <c r="R60" i="81"/>
  <c r="R59" i="81"/>
  <c r="V58" i="81"/>
  <c r="R58" i="81"/>
  <c r="R57" i="81"/>
  <c r="U56" i="81"/>
  <c r="R56" i="81"/>
  <c r="R55" i="81"/>
  <c r="U54" i="81"/>
  <c r="R54" i="81"/>
  <c r="R53" i="81"/>
  <c r="R52" i="81"/>
  <c r="R51" i="81"/>
  <c r="R50" i="81"/>
  <c r="V49" i="81"/>
  <c r="R49" i="81"/>
  <c r="R48" i="81"/>
  <c r="U47" i="81"/>
  <c r="R47" i="81"/>
  <c r="R46" i="81"/>
  <c r="R45" i="81"/>
  <c r="R44" i="81"/>
  <c r="R43" i="81"/>
  <c r="R42" i="81"/>
  <c r="R41" i="81"/>
  <c r="V40" i="81"/>
  <c r="R40" i="81"/>
  <c r="R39" i="81"/>
  <c r="U38" i="81"/>
  <c r="R38" i="81"/>
  <c r="R37" i="81"/>
  <c r="V36" i="81"/>
  <c r="U36" i="81"/>
  <c r="R36" i="81"/>
  <c r="R35" i="81"/>
  <c r="V34" i="81"/>
  <c r="R34" i="81"/>
  <c r="V33" i="81"/>
  <c r="R33" i="81"/>
  <c r="R32" i="81"/>
  <c r="V31" i="81"/>
  <c r="R31" i="81"/>
  <c r="V30" i="81"/>
  <c r="U30" i="81"/>
  <c r="R30" i="81"/>
  <c r="R29" i="81"/>
  <c r="V28" i="81"/>
  <c r="R28" i="81"/>
  <c r="V27" i="81"/>
  <c r="R27" i="81"/>
  <c r="R26" i="81"/>
  <c r="V25" i="81"/>
  <c r="R25" i="81"/>
  <c r="V24" i="81"/>
  <c r="U24" i="81"/>
  <c r="R24" i="81"/>
  <c r="R23" i="81"/>
  <c r="V22" i="81"/>
  <c r="R22" i="81"/>
  <c r="V21" i="81"/>
  <c r="R21" i="81"/>
  <c r="R20" i="81"/>
  <c r="V19" i="81"/>
  <c r="R19" i="81"/>
  <c r="V18" i="81"/>
  <c r="U18" i="81"/>
  <c r="R18" i="81"/>
  <c r="R17" i="81"/>
  <c r="V16" i="81"/>
  <c r="R16" i="81"/>
  <c r="V15" i="81"/>
  <c r="R15" i="81"/>
  <c r="R14" i="81"/>
  <c r="V13" i="81"/>
  <c r="R13" i="81"/>
  <c r="V12" i="81"/>
  <c r="U12" i="81"/>
  <c r="R12" i="81"/>
  <c r="C12" i="81"/>
  <c r="R11" i="81"/>
  <c r="V10" i="81"/>
  <c r="R10" i="81"/>
  <c r="C10" i="81"/>
  <c r="V87" i="81" s="1"/>
  <c r="V9" i="81"/>
  <c r="R9" i="81"/>
  <c r="V8" i="81"/>
  <c r="U8" i="81"/>
  <c r="R8" i="81"/>
  <c r="C8" i="81"/>
  <c r="Q96" i="81" s="1"/>
  <c r="B8" i="81"/>
  <c r="Q3" i="81" s="1"/>
  <c r="AG3" i="81" s="1"/>
  <c r="AP3" i="81" s="1"/>
  <c r="V7" i="81"/>
  <c r="U7" i="81"/>
  <c r="R7" i="81"/>
  <c r="V6" i="81"/>
  <c r="U6" i="81"/>
  <c r="R6" i="81"/>
  <c r="R5" i="81"/>
  <c r="C5" i="81"/>
  <c r="W4" i="81"/>
  <c r="V4" i="81"/>
  <c r="Y4" i="81" s="1"/>
  <c r="R4" i="81"/>
  <c r="M98" i="81"/>
  <c r="U98" i="81" s="1"/>
  <c r="M97" i="81"/>
  <c r="U97" i="81" s="1"/>
  <c r="M96" i="81"/>
  <c r="U96" i="81" s="1"/>
  <c r="M95" i="81"/>
  <c r="U95" i="81" s="1"/>
  <c r="M94" i="81"/>
  <c r="U94" i="81" s="1"/>
  <c r="M92" i="81"/>
  <c r="U92" i="81" s="1"/>
  <c r="M91" i="81"/>
  <c r="U91" i="81" s="1"/>
  <c r="M90" i="81"/>
  <c r="U90" i="81" s="1"/>
  <c r="M89" i="81"/>
  <c r="U89" i="81" s="1"/>
  <c r="M88" i="81"/>
  <c r="U88" i="81" s="1"/>
  <c r="M86" i="81"/>
  <c r="U86" i="81" s="1"/>
  <c r="M85" i="81"/>
  <c r="U85" i="81" s="1"/>
  <c r="M84" i="81"/>
  <c r="U84" i="81" s="1"/>
  <c r="M83" i="81"/>
  <c r="U83" i="81" s="1"/>
  <c r="M82" i="81"/>
  <c r="U82" i="81" s="1"/>
  <c r="M80" i="81"/>
  <c r="U80" i="81" s="1"/>
  <c r="M79" i="81"/>
  <c r="U79" i="81" s="1"/>
  <c r="M78" i="81"/>
  <c r="U78" i="81" s="1"/>
  <c r="M77" i="81"/>
  <c r="U77" i="81" s="1"/>
  <c r="M76" i="81"/>
  <c r="U76" i="81" s="1"/>
  <c r="M74" i="81"/>
  <c r="U74" i="81" s="1"/>
  <c r="M73" i="81"/>
  <c r="U73" i="81" s="1"/>
  <c r="M72" i="81"/>
  <c r="U72" i="81" s="1"/>
  <c r="M71" i="81"/>
  <c r="U71" i="81" s="1"/>
  <c r="M70" i="81"/>
  <c r="U70" i="81" s="1"/>
  <c r="M68" i="81"/>
  <c r="U68" i="81" s="1"/>
  <c r="M67" i="81"/>
  <c r="U67" i="81" s="1"/>
  <c r="M66" i="81"/>
  <c r="U66" i="81" s="1"/>
  <c r="M65" i="81"/>
  <c r="M64" i="81"/>
  <c r="U64" i="81" s="1"/>
  <c r="M62" i="81"/>
  <c r="U62" i="81" s="1"/>
  <c r="M61" i="81"/>
  <c r="U61" i="81" s="1"/>
  <c r="M60" i="81"/>
  <c r="U60" i="81" s="1"/>
  <c r="M59" i="81"/>
  <c r="U59" i="81" s="1"/>
  <c r="M58" i="81"/>
  <c r="U58" i="81" s="1"/>
  <c r="M56" i="81"/>
  <c r="M55" i="81"/>
  <c r="U55" i="81" s="1"/>
  <c r="M54" i="81"/>
  <c r="M53" i="81"/>
  <c r="U53" i="81" s="1"/>
  <c r="M52" i="81"/>
  <c r="U52" i="81" s="1"/>
  <c r="M50" i="81"/>
  <c r="U50" i="81" s="1"/>
  <c r="M49" i="81"/>
  <c r="U49" i="81" s="1"/>
  <c r="M48" i="81"/>
  <c r="U48" i="81" s="1"/>
  <c r="M47" i="81"/>
  <c r="M46" i="81"/>
  <c r="U46" i="81" s="1"/>
  <c r="M44" i="81"/>
  <c r="U44" i="81" s="1"/>
  <c r="M43" i="81"/>
  <c r="U43" i="81" s="1"/>
  <c r="M42" i="81"/>
  <c r="U42" i="81" s="1"/>
  <c r="M41" i="81"/>
  <c r="U41" i="81" s="1"/>
  <c r="M40" i="81"/>
  <c r="U40" i="81" s="1"/>
  <c r="M38" i="81"/>
  <c r="M37" i="81"/>
  <c r="U37" i="81" s="1"/>
  <c r="M36" i="81"/>
  <c r="M35" i="81"/>
  <c r="U35" i="81" s="1"/>
  <c r="M34" i="81"/>
  <c r="U34" i="81" s="1"/>
  <c r="M32" i="81"/>
  <c r="U32" i="81" s="1"/>
  <c r="M31" i="81"/>
  <c r="U31" i="81" s="1"/>
  <c r="M30" i="81"/>
  <c r="M29" i="81"/>
  <c r="U29" i="81" s="1"/>
  <c r="M28" i="81"/>
  <c r="U28" i="81" s="1"/>
  <c r="M26" i="81"/>
  <c r="U26" i="81" s="1"/>
  <c r="M25" i="81"/>
  <c r="U25" i="81" s="1"/>
  <c r="M24" i="81"/>
  <c r="M23" i="81"/>
  <c r="U23" i="81" s="1"/>
  <c r="M22" i="81"/>
  <c r="U22" i="81" s="1"/>
  <c r="M20" i="81"/>
  <c r="U20" i="81" s="1"/>
  <c r="M19" i="81"/>
  <c r="U19" i="81" s="1"/>
  <c r="M18" i="81"/>
  <c r="M17" i="81"/>
  <c r="U17" i="81" s="1"/>
  <c r="M16" i="81"/>
  <c r="U16" i="81" s="1"/>
  <c r="M14" i="81"/>
  <c r="U14" i="81" s="1"/>
  <c r="M13" i="81"/>
  <c r="U13" i="81" s="1"/>
  <c r="M12" i="81"/>
  <c r="M11" i="81"/>
  <c r="U11" i="81" s="1"/>
  <c r="M10" i="81"/>
  <c r="U10" i="81" s="1"/>
  <c r="M8" i="81"/>
  <c r="M7" i="81"/>
  <c r="M6" i="81"/>
  <c r="M5" i="81"/>
  <c r="U5" i="81" s="1"/>
  <c r="M4" i="81"/>
  <c r="U4" i="81" s="1"/>
  <c r="X4" i="81" s="1"/>
  <c r="AH4" i="81" s="1"/>
  <c r="M4" i="81" a="1"/>
  <c r="M93" i="81" s="1"/>
  <c r="U93" i="81" s="1"/>
  <c r="G98" i="81"/>
  <c r="G92" i="81"/>
  <c r="G86" i="81"/>
  <c r="G80" i="81"/>
  <c r="G74" i="81"/>
  <c r="G68" i="81"/>
  <c r="G62" i="81"/>
  <c r="G56" i="81"/>
  <c r="G50" i="81"/>
  <c r="G44" i="81"/>
  <c r="G38" i="81"/>
  <c r="G32" i="81"/>
  <c r="G26" i="81"/>
  <c r="G20" i="81"/>
  <c r="G14" i="81"/>
  <c r="G8" i="81"/>
  <c r="G4" i="81" a="1"/>
  <c r="G97" i="81" s="1"/>
  <c r="F98" i="81"/>
  <c r="F92" i="81"/>
  <c r="F86" i="81"/>
  <c r="F80" i="81"/>
  <c r="F74" i="81"/>
  <c r="F68" i="81"/>
  <c r="F62" i="81"/>
  <c r="F56" i="81"/>
  <c r="F50" i="81"/>
  <c r="F44" i="81"/>
  <c r="F38" i="81"/>
  <c r="F32" i="81"/>
  <c r="F26" i="81"/>
  <c r="F20" i="81"/>
  <c r="F14" i="81"/>
  <c r="F8" i="81"/>
  <c r="F4" i="81" a="1"/>
  <c r="F97" i="81" s="1"/>
  <c r="AT3" i="81"/>
  <c r="R3" i="81"/>
  <c r="C3" i="81"/>
  <c r="O3" i="81" s="1"/>
  <c r="AX97" i="80"/>
  <c r="AX96" i="80"/>
  <c r="AX95" i="80"/>
  <c r="AX94" i="80"/>
  <c r="AX93" i="80"/>
  <c r="AX92" i="80"/>
  <c r="AX91" i="80"/>
  <c r="AX90" i="80"/>
  <c r="AX89" i="80"/>
  <c r="AX88" i="80"/>
  <c r="AX87" i="80"/>
  <c r="AX86" i="80"/>
  <c r="AX85" i="80"/>
  <c r="AX84" i="80"/>
  <c r="AX83" i="80"/>
  <c r="AX82" i="80"/>
  <c r="AX81" i="80"/>
  <c r="AX80" i="80"/>
  <c r="AX79" i="80"/>
  <c r="AX78" i="80"/>
  <c r="AX77" i="80"/>
  <c r="AX76" i="80"/>
  <c r="AX75" i="80"/>
  <c r="AX74" i="80"/>
  <c r="AX73" i="80"/>
  <c r="AX72" i="80"/>
  <c r="AX71" i="80"/>
  <c r="AX70" i="80"/>
  <c r="V69" i="80"/>
  <c r="R67" i="80"/>
  <c r="V66" i="80"/>
  <c r="R64" i="80"/>
  <c r="V63" i="80"/>
  <c r="R61" i="80"/>
  <c r="V60" i="80"/>
  <c r="R58" i="80"/>
  <c r="V57" i="80"/>
  <c r="R55" i="80"/>
  <c r="V54" i="80"/>
  <c r="R52" i="80"/>
  <c r="V51" i="80"/>
  <c r="R49" i="80"/>
  <c r="V48" i="80"/>
  <c r="R46" i="80"/>
  <c r="V45" i="80"/>
  <c r="R43" i="80"/>
  <c r="V42" i="80"/>
  <c r="R41" i="80"/>
  <c r="V40" i="80"/>
  <c r="R40" i="80"/>
  <c r="V39" i="80"/>
  <c r="R38" i="80"/>
  <c r="V37" i="80"/>
  <c r="R37" i="80"/>
  <c r="V36" i="80"/>
  <c r="R35" i="80"/>
  <c r="V34" i="80"/>
  <c r="R34" i="80"/>
  <c r="V33" i="80"/>
  <c r="R32" i="80"/>
  <c r="V31" i="80"/>
  <c r="R31" i="80"/>
  <c r="V30" i="80"/>
  <c r="R29" i="80"/>
  <c r="V28" i="80"/>
  <c r="R28" i="80"/>
  <c r="V27" i="80"/>
  <c r="R26" i="80"/>
  <c r="V25" i="80"/>
  <c r="R25" i="80"/>
  <c r="V24" i="80"/>
  <c r="R23" i="80"/>
  <c r="V22" i="80"/>
  <c r="R22" i="80"/>
  <c r="V21" i="80"/>
  <c r="R20" i="80"/>
  <c r="V19" i="80"/>
  <c r="R19" i="80"/>
  <c r="V18" i="80"/>
  <c r="R17" i="80"/>
  <c r="V16" i="80"/>
  <c r="R16" i="80"/>
  <c r="V15" i="80"/>
  <c r="R14" i="80"/>
  <c r="V13" i="80"/>
  <c r="R13" i="80"/>
  <c r="V12" i="80"/>
  <c r="C12" i="80"/>
  <c r="R11" i="80"/>
  <c r="V10" i="80"/>
  <c r="C10" i="80"/>
  <c r="V68" i="80" s="1"/>
  <c r="V9" i="80"/>
  <c r="R9" i="80"/>
  <c r="V8" i="80"/>
  <c r="C8" i="80"/>
  <c r="Q67" i="80" s="1"/>
  <c r="B8" i="80"/>
  <c r="Q3" i="80" s="1"/>
  <c r="AG3" i="80" s="1"/>
  <c r="AP3" i="80" s="1"/>
  <c r="V7" i="80"/>
  <c r="R7" i="80"/>
  <c r="V6" i="80"/>
  <c r="C6" i="80"/>
  <c r="R69" i="80" s="1"/>
  <c r="V5" i="80"/>
  <c r="R5" i="80"/>
  <c r="C5" i="80"/>
  <c r="W4" i="80"/>
  <c r="V4" i="80"/>
  <c r="R4" i="80"/>
  <c r="M49" i="80"/>
  <c r="U49" i="80" s="1"/>
  <c r="M31" i="80"/>
  <c r="U31" i="80" s="1"/>
  <c r="M4" i="80" a="1"/>
  <c r="M39" i="80" s="1"/>
  <c r="U39" i="80" s="1"/>
  <c r="F69" i="80"/>
  <c r="G68" i="80"/>
  <c r="F68" i="80"/>
  <c r="G67" i="80"/>
  <c r="F66" i="80"/>
  <c r="G65" i="80"/>
  <c r="F65" i="80"/>
  <c r="G64" i="80"/>
  <c r="F63" i="80"/>
  <c r="G62" i="80"/>
  <c r="F62" i="80"/>
  <c r="G61" i="80"/>
  <c r="F60" i="80"/>
  <c r="G59" i="80"/>
  <c r="F59" i="80"/>
  <c r="G58" i="80"/>
  <c r="F57" i="80"/>
  <c r="G56" i="80"/>
  <c r="F56" i="80"/>
  <c r="G55" i="80"/>
  <c r="F54" i="80"/>
  <c r="G53" i="80"/>
  <c r="F53" i="80"/>
  <c r="G52" i="80"/>
  <c r="F51" i="80"/>
  <c r="G50" i="80"/>
  <c r="F50" i="80"/>
  <c r="G49" i="80"/>
  <c r="F48" i="80"/>
  <c r="G47" i="80"/>
  <c r="F47" i="80"/>
  <c r="G46" i="80"/>
  <c r="F45" i="80"/>
  <c r="G44" i="80"/>
  <c r="F44" i="80"/>
  <c r="G43" i="80"/>
  <c r="F42" i="80"/>
  <c r="G41" i="80"/>
  <c r="F41" i="80"/>
  <c r="G40" i="80"/>
  <c r="F39" i="80"/>
  <c r="G38" i="80"/>
  <c r="F38" i="80"/>
  <c r="G37" i="80"/>
  <c r="F36" i="80"/>
  <c r="G35" i="80"/>
  <c r="F35" i="80"/>
  <c r="G34" i="80"/>
  <c r="F33" i="80"/>
  <c r="G32" i="80"/>
  <c r="F32" i="80"/>
  <c r="G31" i="80"/>
  <c r="F30" i="80"/>
  <c r="G29" i="80"/>
  <c r="F29" i="80"/>
  <c r="G28" i="80"/>
  <c r="F27" i="80"/>
  <c r="G26" i="80"/>
  <c r="F26" i="80"/>
  <c r="G25" i="80"/>
  <c r="F24" i="80"/>
  <c r="G23" i="80"/>
  <c r="F23" i="80"/>
  <c r="G22" i="80"/>
  <c r="F21" i="80"/>
  <c r="G20" i="80"/>
  <c r="F20" i="80"/>
  <c r="G19" i="80"/>
  <c r="F18" i="80"/>
  <c r="G17" i="80"/>
  <c r="F17" i="80"/>
  <c r="G16" i="80"/>
  <c r="F15" i="80"/>
  <c r="G14" i="80"/>
  <c r="F14" i="80"/>
  <c r="G13" i="80"/>
  <c r="F12" i="80"/>
  <c r="G11" i="80"/>
  <c r="F11" i="80"/>
  <c r="G10" i="80"/>
  <c r="F9" i="80"/>
  <c r="G8" i="80"/>
  <c r="F8" i="80"/>
  <c r="G7" i="80"/>
  <c r="F6" i="80"/>
  <c r="G5" i="80"/>
  <c r="F5" i="80"/>
  <c r="G4" i="80"/>
  <c r="F4" i="80" a="1"/>
  <c r="F67" i="80" s="1"/>
  <c r="AT3" i="80"/>
  <c r="AH3" i="80"/>
  <c r="AQ3" i="80" s="1"/>
  <c r="R3" i="80"/>
  <c r="C3" i="80"/>
  <c r="O3" i="80" s="1"/>
  <c r="AE3" i="80" s="1"/>
  <c r="AN3" i="80" s="1"/>
  <c r="AX97" i="79"/>
  <c r="AX96" i="79"/>
  <c r="AX95" i="79"/>
  <c r="AX94" i="79"/>
  <c r="AX93" i="79"/>
  <c r="AX92" i="79"/>
  <c r="AX91" i="79"/>
  <c r="AX90" i="79"/>
  <c r="AX89" i="79"/>
  <c r="AX88" i="79"/>
  <c r="AX87" i="79"/>
  <c r="AX86" i="79"/>
  <c r="AX85" i="79"/>
  <c r="AX84" i="79"/>
  <c r="AX83" i="79"/>
  <c r="AX82" i="79"/>
  <c r="AX81" i="79"/>
  <c r="AX80" i="79"/>
  <c r="R48" i="79"/>
  <c r="R45" i="79"/>
  <c r="R39" i="79"/>
  <c r="R36" i="79"/>
  <c r="R30" i="79"/>
  <c r="R27" i="79"/>
  <c r="R21" i="79"/>
  <c r="R18" i="79"/>
  <c r="R12" i="79"/>
  <c r="C12" i="79"/>
  <c r="C10" i="79"/>
  <c r="V9" i="79"/>
  <c r="R8" i="79"/>
  <c r="C8" i="79"/>
  <c r="Q61" i="79" s="1"/>
  <c r="B8" i="79"/>
  <c r="Q3" i="79" s="1"/>
  <c r="AG3" i="79" s="1"/>
  <c r="AP3" i="79" s="1"/>
  <c r="R6" i="79"/>
  <c r="C6" i="79"/>
  <c r="C5" i="79"/>
  <c r="W4" i="79"/>
  <c r="R4" i="79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4" i="79" a="1"/>
  <c r="M79" i="79" s="1"/>
  <c r="U79" i="79" s="1"/>
  <c r="G72" i="79"/>
  <c r="G66" i="79"/>
  <c r="G54" i="79"/>
  <c r="G48" i="79"/>
  <c r="G36" i="79"/>
  <c r="G30" i="79"/>
  <c r="G18" i="79"/>
  <c r="G12" i="79"/>
  <c r="F4" i="79" a="1"/>
  <c r="G69" i="79" s="1"/>
  <c r="AT3" i="79"/>
  <c r="C3" i="79"/>
  <c r="O3" i="79" s="1"/>
  <c r="AX97" i="78"/>
  <c r="AX96" i="78"/>
  <c r="AX95" i="78"/>
  <c r="AX94" i="78"/>
  <c r="AX93" i="78"/>
  <c r="AX92" i="78"/>
  <c r="AX91" i="78"/>
  <c r="AX90" i="78"/>
  <c r="V88" i="78"/>
  <c r="V85" i="78"/>
  <c r="V82" i="78"/>
  <c r="V79" i="78"/>
  <c r="V76" i="78"/>
  <c r="V73" i="78"/>
  <c r="V70" i="78"/>
  <c r="V67" i="78"/>
  <c r="V64" i="78"/>
  <c r="V61" i="78"/>
  <c r="V58" i="78"/>
  <c r="V55" i="78"/>
  <c r="V52" i="78"/>
  <c r="V49" i="78"/>
  <c r="V46" i="78"/>
  <c r="V43" i="78"/>
  <c r="V40" i="78"/>
  <c r="V37" i="78"/>
  <c r="V34" i="78"/>
  <c r="V31" i="78"/>
  <c r="V28" i="78"/>
  <c r="V25" i="78"/>
  <c r="V22" i="78"/>
  <c r="V20" i="78"/>
  <c r="U20" i="78"/>
  <c r="V19" i="78"/>
  <c r="V17" i="78"/>
  <c r="V16" i="78"/>
  <c r="V14" i="78"/>
  <c r="V13" i="78"/>
  <c r="C12" i="78"/>
  <c r="C3" i="78" s="1"/>
  <c r="O3" i="78" s="1"/>
  <c r="V11" i="78"/>
  <c r="U11" i="78"/>
  <c r="U10" i="78"/>
  <c r="C10" i="78"/>
  <c r="V9" i="78"/>
  <c r="C8" i="78"/>
  <c r="Q11" i="78" s="1"/>
  <c r="B8" i="78"/>
  <c r="Q3" i="78" s="1"/>
  <c r="AG3" i="78" s="1"/>
  <c r="AP3" i="78" s="1"/>
  <c r="V7" i="78"/>
  <c r="R7" i="78"/>
  <c r="U6" i="78"/>
  <c r="C6" i="78"/>
  <c r="V5" i="78"/>
  <c r="U5" i="78"/>
  <c r="C5" i="78"/>
  <c r="W4" i="78"/>
  <c r="U4" i="78"/>
  <c r="X4" i="78" s="1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40" i="78"/>
  <c r="U40" i="78" s="1"/>
  <c r="M38" i="78"/>
  <c r="U38" i="78" s="1"/>
  <c r="M37" i="78"/>
  <c r="U37" i="78" s="1"/>
  <c r="M36" i="78"/>
  <c r="U36" i="78" s="1"/>
  <c r="M35" i="78"/>
  <c r="U35" i="78" s="1"/>
  <c r="M34" i="78"/>
  <c r="U34" i="78" s="1"/>
  <c r="M32" i="78"/>
  <c r="U32" i="78" s="1"/>
  <c r="M31" i="78"/>
  <c r="U31" i="78" s="1"/>
  <c r="M30" i="78"/>
  <c r="U30" i="78" s="1"/>
  <c r="M29" i="78"/>
  <c r="U29" i="78" s="1"/>
  <c r="M28" i="78"/>
  <c r="U28" i="78" s="1"/>
  <c r="M26" i="78"/>
  <c r="U26" i="78" s="1"/>
  <c r="M25" i="78"/>
  <c r="U25" i="78" s="1"/>
  <c r="M24" i="78"/>
  <c r="U24" i="78" s="1"/>
  <c r="M23" i="78"/>
  <c r="U23" i="78" s="1"/>
  <c r="M22" i="78"/>
  <c r="U22" i="78" s="1"/>
  <c r="M20" i="78"/>
  <c r="M19" i="78"/>
  <c r="U19" i="78" s="1"/>
  <c r="M18" i="78"/>
  <c r="U18" i="78" s="1"/>
  <c r="M17" i="78"/>
  <c r="U17" i="78" s="1"/>
  <c r="M16" i="78"/>
  <c r="U16" i="78" s="1"/>
  <c r="M14" i="78"/>
  <c r="U14" i="78" s="1"/>
  <c r="M13" i="78"/>
  <c r="U13" i="78" s="1"/>
  <c r="M12" i="78"/>
  <c r="U12" i="78" s="1"/>
  <c r="M11" i="78"/>
  <c r="M10" i="78"/>
  <c r="M8" i="78"/>
  <c r="U8" i="78" s="1"/>
  <c r="M7" i="78"/>
  <c r="U7" i="78" s="1"/>
  <c r="M6" i="78"/>
  <c r="M5" i="78"/>
  <c r="M4" i="78"/>
  <c r="M4" i="78" a="1"/>
  <c r="M88" i="78" s="1"/>
  <c r="U88" i="78" s="1"/>
  <c r="F88" i="78"/>
  <c r="F84" i="78"/>
  <c r="F79" i="78"/>
  <c r="F75" i="78"/>
  <c r="F70" i="78"/>
  <c r="F66" i="78"/>
  <c r="F61" i="78"/>
  <c r="F57" i="78"/>
  <c r="F52" i="78"/>
  <c r="F48" i="78"/>
  <c r="F43" i="78"/>
  <c r="F39" i="78"/>
  <c r="F34" i="78"/>
  <c r="F30" i="78"/>
  <c r="F25" i="78"/>
  <c r="F21" i="78"/>
  <c r="F16" i="78"/>
  <c r="F12" i="78"/>
  <c r="F7" i="78"/>
  <c r="F4" i="78" a="1"/>
  <c r="G87" i="78" s="1"/>
  <c r="AT3" i="78"/>
  <c r="V98" i="77"/>
  <c r="S98" i="77"/>
  <c r="R98" i="77"/>
  <c r="R97" i="77"/>
  <c r="R96" i="77"/>
  <c r="V95" i="77"/>
  <c r="R95" i="77"/>
  <c r="R94" i="77"/>
  <c r="V93" i="77"/>
  <c r="R93" i="77"/>
  <c r="V92" i="77"/>
  <c r="R92" i="77"/>
  <c r="R91" i="77"/>
  <c r="V90" i="77"/>
  <c r="R90" i="77"/>
  <c r="R89" i="77"/>
  <c r="R88" i="77"/>
  <c r="R87" i="77"/>
  <c r="R86" i="77"/>
  <c r="R85" i="77"/>
  <c r="R84" i="77"/>
  <c r="V83" i="77"/>
  <c r="R83" i="77"/>
  <c r="R82" i="77"/>
  <c r="V81" i="77"/>
  <c r="R81" i="77"/>
  <c r="V80" i="77"/>
  <c r="R80" i="77"/>
  <c r="R79" i="77"/>
  <c r="V78" i="77"/>
  <c r="R78" i="77"/>
  <c r="V77" i="77"/>
  <c r="R77" i="77"/>
  <c r="R76" i="77"/>
  <c r="V75" i="77"/>
  <c r="R75" i="77"/>
  <c r="V74" i="77"/>
  <c r="R74" i="77"/>
  <c r="R73" i="77"/>
  <c r="V72" i="77"/>
  <c r="R72" i="77"/>
  <c r="V71" i="77"/>
  <c r="R71" i="77"/>
  <c r="R70" i="77"/>
  <c r="V69" i="77"/>
  <c r="R69" i="77"/>
  <c r="R68" i="77"/>
  <c r="R67" i="77"/>
  <c r="R66" i="77"/>
  <c r="V65" i="77"/>
  <c r="R65" i="77"/>
  <c r="R64" i="77"/>
  <c r="V63" i="77"/>
  <c r="R63" i="77"/>
  <c r="V62" i="77"/>
  <c r="R62" i="77"/>
  <c r="R61" i="77"/>
  <c r="V60" i="77"/>
  <c r="R60" i="77"/>
  <c r="V59" i="77"/>
  <c r="R59" i="77"/>
  <c r="R58" i="77"/>
  <c r="V57" i="77"/>
  <c r="R57" i="77"/>
  <c r="V56" i="77"/>
  <c r="R56" i="77"/>
  <c r="V55" i="77"/>
  <c r="R55" i="77"/>
  <c r="V54" i="77"/>
  <c r="R54" i="77"/>
  <c r="V53" i="77"/>
  <c r="R53" i="77"/>
  <c r="V52" i="77"/>
  <c r="R52" i="77"/>
  <c r="V51" i="77"/>
  <c r="R51" i="77"/>
  <c r="V50" i="77"/>
  <c r="R50" i="77"/>
  <c r="V49" i="77"/>
  <c r="R49" i="77"/>
  <c r="V48" i="77"/>
  <c r="R48" i="77"/>
  <c r="V47" i="77"/>
  <c r="R47" i="77"/>
  <c r="V46" i="77"/>
  <c r="R46" i="77"/>
  <c r="V45" i="77"/>
  <c r="R45" i="77"/>
  <c r="V44" i="77"/>
  <c r="R44" i="77"/>
  <c r="V43" i="77"/>
  <c r="R43" i="77"/>
  <c r="V42" i="77"/>
  <c r="R42" i="77"/>
  <c r="V41" i="77"/>
  <c r="R41" i="77"/>
  <c r="V40" i="77"/>
  <c r="R40" i="77"/>
  <c r="V39" i="77"/>
  <c r="R39" i="77"/>
  <c r="V38" i="77"/>
  <c r="R38" i="77"/>
  <c r="V37" i="77"/>
  <c r="R37" i="77"/>
  <c r="V36" i="77"/>
  <c r="R36" i="77"/>
  <c r="V35" i="77"/>
  <c r="R35" i="77"/>
  <c r="V34" i="77"/>
  <c r="R34" i="77"/>
  <c r="V33" i="77"/>
  <c r="R33" i="77"/>
  <c r="V32" i="77"/>
  <c r="R32" i="77"/>
  <c r="V31" i="77"/>
  <c r="R31" i="77"/>
  <c r="V30" i="77"/>
  <c r="R30" i="77"/>
  <c r="V29" i="77"/>
  <c r="R29" i="77"/>
  <c r="V28" i="77"/>
  <c r="R28" i="77"/>
  <c r="V27" i="77"/>
  <c r="R27" i="77"/>
  <c r="V26" i="77"/>
  <c r="R26" i="77"/>
  <c r="V25" i="77"/>
  <c r="R25" i="77"/>
  <c r="V24" i="77"/>
  <c r="R24" i="77"/>
  <c r="V23" i="77"/>
  <c r="R23" i="77"/>
  <c r="V22" i="77"/>
  <c r="R22" i="77"/>
  <c r="V21" i="77"/>
  <c r="R21" i="77"/>
  <c r="V20" i="77"/>
  <c r="R20" i="77"/>
  <c r="V19" i="77"/>
  <c r="R19" i="77"/>
  <c r="V18" i="77"/>
  <c r="R18" i="77"/>
  <c r="V17" i="77"/>
  <c r="R17" i="77"/>
  <c r="V16" i="77"/>
  <c r="R16" i="77"/>
  <c r="V15" i="77"/>
  <c r="R15" i="77"/>
  <c r="V14" i="77"/>
  <c r="R14" i="77"/>
  <c r="V13" i="77"/>
  <c r="R13" i="77"/>
  <c r="V12" i="77"/>
  <c r="R12" i="77"/>
  <c r="C12" i="77"/>
  <c r="R11" i="77"/>
  <c r="V10" i="77"/>
  <c r="R10" i="77"/>
  <c r="C10" i="77"/>
  <c r="V89" i="77" s="1"/>
  <c r="V9" i="77"/>
  <c r="R9" i="77"/>
  <c r="V8" i="77"/>
  <c r="R8" i="77"/>
  <c r="C8" i="77"/>
  <c r="Q88" i="77" s="1"/>
  <c r="B8" i="77"/>
  <c r="Q3" i="77" s="1"/>
  <c r="AG3" i="77" s="1"/>
  <c r="AP3" i="77" s="1"/>
  <c r="V7" i="77"/>
  <c r="R7" i="77"/>
  <c r="V6" i="77"/>
  <c r="R6" i="77"/>
  <c r="V5" i="77"/>
  <c r="R5" i="77"/>
  <c r="C5" i="77"/>
  <c r="W4" i="77"/>
  <c r="V4" i="77"/>
  <c r="Y4" i="77" s="1"/>
  <c r="R4" i="77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4" i="77" a="1"/>
  <c r="M98" i="77" s="1"/>
  <c r="U98" i="77" s="1"/>
  <c r="G93" i="77"/>
  <c r="G87" i="77"/>
  <c r="G81" i="77"/>
  <c r="G69" i="77"/>
  <c r="G63" i="77"/>
  <c r="G57" i="77"/>
  <c r="G51" i="77"/>
  <c r="G45" i="77"/>
  <c r="G33" i="77"/>
  <c r="G27" i="77"/>
  <c r="G21" i="77"/>
  <c r="G15" i="77"/>
  <c r="G9" i="77"/>
  <c r="G4" i="77" a="1"/>
  <c r="F4" i="77" a="1"/>
  <c r="AT3" i="77"/>
  <c r="R3" i="77"/>
  <c r="C3" i="77"/>
  <c r="O3" i="77" s="1"/>
  <c r="AX97" i="76"/>
  <c r="AX96" i="76"/>
  <c r="AX95" i="76"/>
  <c r="AX94" i="76"/>
  <c r="AX93" i="76"/>
  <c r="AX92" i="76"/>
  <c r="AX91" i="76"/>
  <c r="AX90" i="76"/>
  <c r="AX89" i="76"/>
  <c r="AX88" i="76"/>
  <c r="AX87" i="76"/>
  <c r="AX86" i="76"/>
  <c r="AX85" i="76"/>
  <c r="AX84" i="76"/>
  <c r="AX83" i="76"/>
  <c r="AX82" i="76"/>
  <c r="AX81" i="76"/>
  <c r="AX80" i="76"/>
  <c r="AX79" i="76"/>
  <c r="AX78" i="76"/>
  <c r="AX77" i="76"/>
  <c r="AX76" i="76"/>
  <c r="AX75" i="76"/>
  <c r="AX74" i="76"/>
  <c r="AX73" i="76"/>
  <c r="AX72" i="76"/>
  <c r="AX71" i="76"/>
  <c r="AX70" i="76"/>
  <c r="V69" i="76"/>
  <c r="V68" i="76"/>
  <c r="R68" i="76"/>
  <c r="V67" i="76"/>
  <c r="R67" i="76"/>
  <c r="V66" i="76"/>
  <c r="V65" i="76"/>
  <c r="R65" i="76"/>
  <c r="V64" i="76"/>
  <c r="R64" i="76"/>
  <c r="V63" i="76"/>
  <c r="V62" i="76"/>
  <c r="R62" i="76"/>
  <c r="V61" i="76"/>
  <c r="R61" i="76"/>
  <c r="V60" i="76"/>
  <c r="V59" i="76"/>
  <c r="R59" i="76"/>
  <c r="V58" i="76"/>
  <c r="R58" i="76"/>
  <c r="V57" i="76"/>
  <c r="V56" i="76"/>
  <c r="R56" i="76"/>
  <c r="V55" i="76"/>
  <c r="R55" i="76"/>
  <c r="V54" i="76"/>
  <c r="V53" i="76"/>
  <c r="R53" i="76"/>
  <c r="V52" i="76"/>
  <c r="R52" i="76"/>
  <c r="V51" i="76"/>
  <c r="V50" i="76"/>
  <c r="R50" i="76"/>
  <c r="V49" i="76"/>
  <c r="R49" i="76"/>
  <c r="V48" i="76"/>
  <c r="V47" i="76"/>
  <c r="R47" i="76"/>
  <c r="V46" i="76"/>
  <c r="R46" i="76"/>
  <c r="V45" i="76"/>
  <c r="V44" i="76"/>
  <c r="R44" i="76"/>
  <c r="V43" i="76"/>
  <c r="R43" i="76"/>
  <c r="V42" i="76"/>
  <c r="V41" i="76"/>
  <c r="R41" i="76"/>
  <c r="V40" i="76"/>
  <c r="R40" i="76"/>
  <c r="V39" i="76"/>
  <c r="V38" i="76"/>
  <c r="R38" i="76"/>
  <c r="V37" i="76"/>
  <c r="R37" i="76"/>
  <c r="V36" i="76"/>
  <c r="V35" i="76"/>
  <c r="R35" i="76"/>
  <c r="V34" i="76"/>
  <c r="R34" i="76"/>
  <c r="V33" i="76"/>
  <c r="V32" i="76"/>
  <c r="R32" i="76"/>
  <c r="V31" i="76"/>
  <c r="R31" i="76"/>
  <c r="V30" i="76"/>
  <c r="V29" i="76"/>
  <c r="R29" i="76"/>
  <c r="V28" i="76"/>
  <c r="R28" i="76"/>
  <c r="V27" i="76"/>
  <c r="V26" i="76"/>
  <c r="R26" i="76"/>
  <c r="V25" i="76"/>
  <c r="R25" i="76"/>
  <c r="V24" i="76"/>
  <c r="V23" i="76"/>
  <c r="R23" i="76"/>
  <c r="V22" i="76"/>
  <c r="R22" i="76"/>
  <c r="V21" i="76"/>
  <c r="V20" i="76"/>
  <c r="R20" i="76"/>
  <c r="V19" i="76"/>
  <c r="R19" i="76"/>
  <c r="V18" i="76"/>
  <c r="V17" i="76"/>
  <c r="R17" i="76"/>
  <c r="V16" i="76"/>
  <c r="R16" i="76"/>
  <c r="V15" i="76"/>
  <c r="V14" i="76"/>
  <c r="R14" i="76"/>
  <c r="V13" i="76"/>
  <c r="R13" i="76"/>
  <c r="V12" i="76"/>
  <c r="C12" i="76"/>
  <c r="R11" i="76"/>
  <c r="V10" i="76"/>
  <c r="C10" i="76"/>
  <c r="V11" i="76" s="1"/>
  <c r="V9" i="76"/>
  <c r="R9" i="76"/>
  <c r="V8" i="76"/>
  <c r="C8" i="76"/>
  <c r="Q41" i="76" s="1"/>
  <c r="B8" i="76"/>
  <c r="V7" i="76"/>
  <c r="R7" i="76"/>
  <c r="V6" i="76"/>
  <c r="C6" i="76"/>
  <c r="R69" i="76" s="1"/>
  <c r="V5" i="76"/>
  <c r="R5" i="76"/>
  <c r="C5" i="76"/>
  <c r="W4" i="76"/>
  <c r="V4" i="76"/>
  <c r="Y4" i="76" s="1"/>
  <c r="R4" i="76"/>
  <c r="M67" i="76"/>
  <c r="U67" i="76" s="1"/>
  <c r="M65" i="76"/>
  <c r="U65" i="76" s="1"/>
  <c r="M61" i="76"/>
  <c r="U61" i="76" s="1"/>
  <c r="M59" i="76"/>
  <c r="U59" i="76" s="1"/>
  <c r="M55" i="76"/>
  <c r="U55" i="76" s="1"/>
  <c r="M53" i="76"/>
  <c r="U53" i="76" s="1"/>
  <c r="M49" i="76"/>
  <c r="U49" i="76" s="1"/>
  <c r="M47" i="76"/>
  <c r="U47" i="76" s="1"/>
  <c r="M43" i="76"/>
  <c r="U43" i="76" s="1"/>
  <c r="M41" i="76"/>
  <c r="U41" i="76" s="1"/>
  <c r="M37" i="76"/>
  <c r="U37" i="76" s="1"/>
  <c r="M35" i="76"/>
  <c r="U35" i="76" s="1"/>
  <c r="M32" i="76"/>
  <c r="U32" i="76" s="1"/>
  <c r="M31" i="76"/>
  <c r="U31" i="76" s="1"/>
  <c r="M29" i="76"/>
  <c r="U29" i="76" s="1"/>
  <c r="M26" i="76"/>
  <c r="U26" i="76" s="1"/>
  <c r="M25" i="76"/>
  <c r="U25" i="76" s="1"/>
  <c r="M23" i="76"/>
  <c r="U23" i="76" s="1"/>
  <c r="M20" i="76"/>
  <c r="U20" i="76" s="1"/>
  <c r="M19" i="76"/>
  <c r="U19" i="76" s="1"/>
  <c r="M17" i="76"/>
  <c r="U17" i="76" s="1"/>
  <c r="M14" i="76"/>
  <c r="U14" i="76" s="1"/>
  <c r="M13" i="76"/>
  <c r="U13" i="76" s="1"/>
  <c r="M11" i="76"/>
  <c r="U11" i="76" s="1"/>
  <c r="M8" i="76"/>
  <c r="U8" i="76" s="1"/>
  <c r="M7" i="76"/>
  <c r="U7" i="76" s="1"/>
  <c r="M5" i="76"/>
  <c r="U5" i="76" s="1"/>
  <c r="M4" i="76" a="1"/>
  <c r="M64" i="76" s="1"/>
  <c r="U64" i="76" s="1"/>
  <c r="F69" i="76"/>
  <c r="G68" i="76"/>
  <c r="F68" i="76"/>
  <c r="G67" i="76"/>
  <c r="F67" i="76"/>
  <c r="F66" i="76"/>
  <c r="G65" i="76"/>
  <c r="F65" i="76"/>
  <c r="G64" i="76"/>
  <c r="F64" i="76"/>
  <c r="F63" i="76"/>
  <c r="G62" i="76"/>
  <c r="F62" i="76"/>
  <c r="G61" i="76"/>
  <c r="F61" i="76"/>
  <c r="F60" i="76"/>
  <c r="G59" i="76"/>
  <c r="F59" i="76"/>
  <c r="G58" i="76"/>
  <c r="F58" i="76"/>
  <c r="F57" i="76"/>
  <c r="G56" i="76"/>
  <c r="F56" i="76"/>
  <c r="G55" i="76"/>
  <c r="F55" i="76"/>
  <c r="F54" i="76"/>
  <c r="G53" i="76"/>
  <c r="F53" i="76"/>
  <c r="G52" i="76"/>
  <c r="F52" i="76"/>
  <c r="F51" i="76"/>
  <c r="G50" i="76"/>
  <c r="F50" i="76"/>
  <c r="G49" i="76"/>
  <c r="F49" i="76"/>
  <c r="F48" i="76"/>
  <c r="G47" i="76"/>
  <c r="F47" i="76"/>
  <c r="G46" i="76"/>
  <c r="F46" i="76"/>
  <c r="F45" i="76"/>
  <c r="G44" i="76"/>
  <c r="F44" i="76"/>
  <c r="G43" i="76"/>
  <c r="F43" i="76"/>
  <c r="F42" i="76"/>
  <c r="G41" i="76"/>
  <c r="F41" i="76"/>
  <c r="G40" i="76"/>
  <c r="F40" i="76"/>
  <c r="F39" i="76"/>
  <c r="G38" i="76"/>
  <c r="F38" i="76"/>
  <c r="G37" i="76"/>
  <c r="F37" i="76"/>
  <c r="F36" i="76"/>
  <c r="G35" i="76"/>
  <c r="F35" i="76"/>
  <c r="G34" i="76"/>
  <c r="F34" i="76"/>
  <c r="F33" i="76"/>
  <c r="G32" i="76"/>
  <c r="F32" i="76"/>
  <c r="G31" i="76"/>
  <c r="F31" i="76"/>
  <c r="F30" i="76"/>
  <c r="G29" i="76"/>
  <c r="F29" i="76"/>
  <c r="G28" i="76"/>
  <c r="F28" i="76"/>
  <c r="F27" i="76"/>
  <c r="G26" i="76"/>
  <c r="F26" i="76"/>
  <c r="G25" i="76"/>
  <c r="F25" i="76"/>
  <c r="F24" i="76"/>
  <c r="G23" i="76"/>
  <c r="F23" i="76"/>
  <c r="G22" i="76"/>
  <c r="F22" i="76"/>
  <c r="F21" i="76"/>
  <c r="G20" i="76"/>
  <c r="F20" i="76"/>
  <c r="G19" i="76"/>
  <c r="F19" i="76"/>
  <c r="F18" i="76"/>
  <c r="G17" i="76"/>
  <c r="F17" i="76"/>
  <c r="G16" i="76"/>
  <c r="F16" i="76"/>
  <c r="F15" i="76"/>
  <c r="G14" i="76"/>
  <c r="F14" i="76"/>
  <c r="G13" i="76"/>
  <c r="F13" i="76"/>
  <c r="F12" i="76"/>
  <c r="G11" i="76"/>
  <c r="F11" i="76"/>
  <c r="G10" i="76"/>
  <c r="F10" i="76"/>
  <c r="F9" i="76"/>
  <c r="G8" i="76"/>
  <c r="F8" i="76"/>
  <c r="G7" i="76"/>
  <c r="F7" i="76"/>
  <c r="F6" i="76"/>
  <c r="G5" i="76"/>
  <c r="F5" i="76"/>
  <c r="G4" i="76"/>
  <c r="F4" i="76"/>
  <c r="F4" i="76" a="1"/>
  <c r="G69" i="76" s="1"/>
  <c r="AT3" i="76"/>
  <c r="R3" i="76"/>
  <c r="Q3" i="76"/>
  <c r="AG3" i="76" s="1"/>
  <c r="AP3" i="76" s="1"/>
  <c r="C3" i="76"/>
  <c r="O3" i="76" s="1"/>
  <c r="P3" i="76" s="1"/>
  <c r="AF3" i="76" s="1"/>
  <c r="AO3" i="76" s="1"/>
  <c r="AX97" i="75"/>
  <c r="AX96" i="75"/>
  <c r="AX95" i="75"/>
  <c r="AX94" i="75"/>
  <c r="AX93" i="75"/>
  <c r="AX92" i="75"/>
  <c r="AX91" i="75"/>
  <c r="AX90" i="75"/>
  <c r="AX89" i="75"/>
  <c r="AX88" i="75"/>
  <c r="AX87" i="75"/>
  <c r="AX86" i="75"/>
  <c r="AX85" i="75"/>
  <c r="AX84" i="75"/>
  <c r="AX83" i="75"/>
  <c r="AX82" i="75"/>
  <c r="AX81" i="75"/>
  <c r="AX80" i="75"/>
  <c r="R77" i="75"/>
  <c r="U76" i="75"/>
  <c r="R71" i="75"/>
  <c r="R68" i="75"/>
  <c r="U67" i="75"/>
  <c r="R62" i="75"/>
  <c r="R59" i="75"/>
  <c r="U58" i="75"/>
  <c r="R53" i="75"/>
  <c r="R50" i="75"/>
  <c r="U49" i="75"/>
  <c r="R47" i="75"/>
  <c r="U43" i="75"/>
  <c r="R43" i="75"/>
  <c r="U42" i="75"/>
  <c r="R40" i="75"/>
  <c r="R38" i="75"/>
  <c r="U34" i="75"/>
  <c r="R34" i="75"/>
  <c r="R33" i="75"/>
  <c r="R31" i="75"/>
  <c r="R30" i="75"/>
  <c r="R29" i="75"/>
  <c r="V28" i="75"/>
  <c r="U28" i="75"/>
  <c r="R27" i="75"/>
  <c r="R26" i="75"/>
  <c r="U25" i="75"/>
  <c r="R25" i="75"/>
  <c r="R24" i="75"/>
  <c r="R23" i="75"/>
  <c r="V22" i="75"/>
  <c r="R22" i="75"/>
  <c r="V21" i="75"/>
  <c r="U20" i="75"/>
  <c r="R20" i="75"/>
  <c r="V19" i="75"/>
  <c r="U19" i="75"/>
  <c r="U18" i="75"/>
  <c r="R17" i="75"/>
  <c r="V16" i="75"/>
  <c r="V15" i="75"/>
  <c r="R15" i="75"/>
  <c r="R14" i="75"/>
  <c r="V13" i="75"/>
  <c r="U13" i="75"/>
  <c r="R13" i="75"/>
  <c r="V12" i="75"/>
  <c r="C12" i="75"/>
  <c r="V11" i="75"/>
  <c r="R11" i="75"/>
  <c r="V10" i="75"/>
  <c r="R10" i="75"/>
  <c r="C10" i="75"/>
  <c r="V25" i="75" s="1"/>
  <c r="V9" i="75"/>
  <c r="R9" i="75"/>
  <c r="V8" i="75"/>
  <c r="C8" i="75"/>
  <c r="B8" i="75"/>
  <c r="V7" i="75"/>
  <c r="R7" i="75"/>
  <c r="V6" i="75"/>
  <c r="U6" i="75"/>
  <c r="R6" i="75"/>
  <c r="Q6" i="75"/>
  <c r="C6" i="75"/>
  <c r="R74" i="75" s="1"/>
  <c r="V5" i="75"/>
  <c r="R5" i="75"/>
  <c r="C5" i="75"/>
  <c r="W4" i="75"/>
  <c r="Y4" i="75" s="1"/>
  <c r="V4" i="75"/>
  <c r="U4" i="75"/>
  <c r="X4" i="75" s="1"/>
  <c r="R4" i="75"/>
  <c r="M79" i="75"/>
  <c r="U79" i="75" s="1"/>
  <c r="M78" i="75"/>
  <c r="U78" i="75" s="1"/>
  <c r="M77" i="75"/>
  <c r="U77" i="75" s="1"/>
  <c r="M76" i="75"/>
  <c r="M74" i="75"/>
  <c r="U74" i="75" s="1"/>
  <c r="M73" i="75"/>
  <c r="U73" i="75" s="1"/>
  <c r="M72" i="75"/>
  <c r="U72" i="75" s="1"/>
  <c r="M71" i="75"/>
  <c r="U71" i="75" s="1"/>
  <c r="M70" i="75"/>
  <c r="U70" i="75" s="1"/>
  <c r="M68" i="75"/>
  <c r="U68" i="75" s="1"/>
  <c r="M67" i="75"/>
  <c r="M66" i="75"/>
  <c r="U66" i="75" s="1"/>
  <c r="M65" i="75"/>
  <c r="U65" i="75" s="1"/>
  <c r="M64" i="75"/>
  <c r="U64" i="75" s="1"/>
  <c r="M62" i="75"/>
  <c r="U62" i="75" s="1"/>
  <c r="M61" i="75"/>
  <c r="U61" i="75" s="1"/>
  <c r="M60" i="75"/>
  <c r="U60" i="75" s="1"/>
  <c r="M59" i="75"/>
  <c r="U59" i="75" s="1"/>
  <c r="M58" i="75"/>
  <c r="M56" i="75"/>
  <c r="U56" i="75" s="1"/>
  <c r="M55" i="75"/>
  <c r="U55" i="75" s="1"/>
  <c r="M54" i="75"/>
  <c r="U54" i="75" s="1"/>
  <c r="M53" i="75"/>
  <c r="U53" i="75" s="1"/>
  <c r="M52" i="75"/>
  <c r="U52" i="75" s="1"/>
  <c r="M50" i="75"/>
  <c r="U50" i="75" s="1"/>
  <c r="M49" i="75"/>
  <c r="M48" i="75"/>
  <c r="U48" i="75" s="1"/>
  <c r="M47" i="75"/>
  <c r="U47" i="75" s="1"/>
  <c r="M46" i="75"/>
  <c r="U46" i="75" s="1"/>
  <c r="M44" i="75"/>
  <c r="U44" i="75" s="1"/>
  <c r="M43" i="75"/>
  <c r="M42" i="75"/>
  <c r="M41" i="75"/>
  <c r="U41" i="75" s="1"/>
  <c r="M40" i="75"/>
  <c r="U40" i="75" s="1"/>
  <c r="M38" i="75"/>
  <c r="U38" i="75" s="1"/>
  <c r="M37" i="75"/>
  <c r="U37" i="75" s="1"/>
  <c r="M36" i="75"/>
  <c r="U36" i="75" s="1"/>
  <c r="M35" i="75"/>
  <c r="U35" i="75" s="1"/>
  <c r="M34" i="75"/>
  <c r="M32" i="75"/>
  <c r="U32" i="75" s="1"/>
  <c r="M31" i="75"/>
  <c r="U31" i="75" s="1"/>
  <c r="M30" i="75"/>
  <c r="U30" i="75" s="1"/>
  <c r="M29" i="75"/>
  <c r="U29" i="75" s="1"/>
  <c r="M28" i="75"/>
  <c r="M26" i="75"/>
  <c r="U26" i="75" s="1"/>
  <c r="M25" i="75"/>
  <c r="M24" i="75"/>
  <c r="U24" i="75" s="1"/>
  <c r="M23" i="75"/>
  <c r="U23" i="75" s="1"/>
  <c r="M22" i="75"/>
  <c r="U22" i="75" s="1"/>
  <c r="M20" i="75"/>
  <c r="M19" i="75"/>
  <c r="M18" i="75"/>
  <c r="M17" i="75"/>
  <c r="U17" i="75" s="1"/>
  <c r="M16" i="75"/>
  <c r="U16" i="75" s="1"/>
  <c r="M14" i="75"/>
  <c r="U14" i="75" s="1"/>
  <c r="M13" i="75"/>
  <c r="M12" i="75"/>
  <c r="U12" i="75" s="1"/>
  <c r="M11" i="75"/>
  <c r="U11" i="75" s="1"/>
  <c r="M10" i="75"/>
  <c r="U10" i="75" s="1"/>
  <c r="M8" i="75"/>
  <c r="U8" i="75" s="1"/>
  <c r="M7" i="75"/>
  <c r="U7" i="75" s="1"/>
  <c r="M6" i="75"/>
  <c r="M5" i="75"/>
  <c r="U5" i="75" s="1"/>
  <c r="M4" i="75"/>
  <c r="M4" i="75" a="1"/>
  <c r="M75" i="75" s="1"/>
  <c r="U75" i="75" s="1"/>
  <c r="G78" i="75"/>
  <c r="F78" i="75"/>
  <c r="G77" i="75"/>
  <c r="G76" i="75"/>
  <c r="F75" i="75"/>
  <c r="G74" i="75"/>
  <c r="F74" i="75"/>
  <c r="G72" i="75"/>
  <c r="G71" i="75"/>
  <c r="F71" i="75"/>
  <c r="G70" i="75"/>
  <c r="F69" i="75"/>
  <c r="F68" i="75"/>
  <c r="G67" i="75"/>
  <c r="G66" i="75"/>
  <c r="G65" i="75"/>
  <c r="G64" i="75"/>
  <c r="G63" i="75"/>
  <c r="F63" i="75"/>
  <c r="F62" i="75"/>
  <c r="G60" i="75"/>
  <c r="F60" i="75"/>
  <c r="G59" i="75"/>
  <c r="G58" i="75"/>
  <c r="F57" i="75"/>
  <c r="G56" i="75"/>
  <c r="F56" i="75"/>
  <c r="G54" i="75"/>
  <c r="G53" i="75"/>
  <c r="F53" i="75"/>
  <c r="G52" i="75"/>
  <c r="F51" i="75"/>
  <c r="F50" i="75"/>
  <c r="G49" i="75"/>
  <c r="G48" i="75"/>
  <c r="G47" i="75"/>
  <c r="G46" i="75"/>
  <c r="G45" i="75"/>
  <c r="F45" i="75"/>
  <c r="F44" i="75"/>
  <c r="G42" i="75"/>
  <c r="F42" i="75"/>
  <c r="G41" i="75"/>
  <c r="G40" i="75"/>
  <c r="F39" i="75"/>
  <c r="G38" i="75"/>
  <c r="F38" i="75"/>
  <c r="G36" i="75"/>
  <c r="G35" i="75"/>
  <c r="F35" i="75"/>
  <c r="G34" i="75"/>
  <c r="F33" i="75"/>
  <c r="F32" i="75"/>
  <c r="G31" i="75"/>
  <c r="G30" i="75"/>
  <c r="G29" i="75"/>
  <c r="G28" i="75"/>
  <c r="G27" i="75"/>
  <c r="F27" i="75"/>
  <c r="F26" i="75"/>
  <c r="G24" i="75"/>
  <c r="F24" i="75"/>
  <c r="G23" i="75"/>
  <c r="G22" i="75"/>
  <c r="F21" i="75"/>
  <c r="G20" i="75"/>
  <c r="F20" i="75"/>
  <c r="G18" i="75"/>
  <c r="G17" i="75"/>
  <c r="F17" i="75"/>
  <c r="G16" i="75"/>
  <c r="F15" i="75"/>
  <c r="F14" i="75"/>
  <c r="G13" i="75"/>
  <c r="G12" i="75"/>
  <c r="G11" i="75"/>
  <c r="G10" i="75"/>
  <c r="G9" i="75"/>
  <c r="F9" i="75"/>
  <c r="F8" i="75"/>
  <c r="G6" i="75"/>
  <c r="F6" i="75"/>
  <c r="G5" i="75"/>
  <c r="G4" i="75"/>
  <c r="F4" i="75" a="1"/>
  <c r="AT3" i="75"/>
  <c r="R3" i="75"/>
  <c r="AH3" i="75" s="1"/>
  <c r="AQ3" i="75" s="1"/>
  <c r="Q3" i="75"/>
  <c r="AG3" i="75" s="1"/>
  <c r="AP3" i="75" s="1"/>
  <c r="C3" i="75"/>
  <c r="O3" i="75" s="1"/>
  <c r="AX97" i="74"/>
  <c r="AX96" i="74"/>
  <c r="AX95" i="74"/>
  <c r="AX94" i="74"/>
  <c r="AX93" i="74"/>
  <c r="AX92" i="74"/>
  <c r="AX91" i="74"/>
  <c r="AX90" i="74"/>
  <c r="V75" i="74"/>
  <c r="R67" i="74"/>
  <c r="V66" i="74"/>
  <c r="V45" i="74"/>
  <c r="V42" i="74"/>
  <c r="V36" i="74"/>
  <c r="V33" i="74"/>
  <c r="V27" i="74"/>
  <c r="V24" i="74"/>
  <c r="V21" i="74"/>
  <c r="V18" i="74"/>
  <c r="V15" i="74"/>
  <c r="V12" i="74"/>
  <c r="C12" i="74"/>
  <c r="C3" i="74" s="1"/>
  <c r="O3" i="74" s="1"/>
  <c r="V11" i="74"/>
  <c r="R11" i="74"/>
  <c r="V10" i="74"/>
  <c r="R10" i="74"/>
  <c r="C10" i="74"/>
  <c r="V9" i="74"/>
  <c r="V8" i="74"/>
  <c r="C8" i="74"/>
  <c r="Q83" i="74" s="1"/>
  <c r="B8" i="74"/>
  <c r="V6" i="74"/>
  <c r="R6" i="74"/>
  <c r="C6" i="74"/>
  <c r="R85" i="74" s="1"/>
  <c r="V5" i="74"/>
  <c r="R5" i="74"/>
  <c r="C5" i="74"/>
  <c r="Y4" i="74"/>
  <c r="W4" i="74"/>
  <c r="V4" i="74"/>
  <c r="R4" i="74"/>
  <c r="M86" i="74"/>
  <c r="U86" i="74" s="1"/>
  <c r="M74" i="74"/>
  <c r="U74" i="74" s="1"/>
  <c r="M62" i="74"/>
  <c r="U62" i="74" s="1"/>
  <c r="M50" i="74"/>
  <c r="U50" i="74" s="1"/>
  <c r="M38" i="74"/>
  <c r="U38" i="74" s="1"/>
  <c r="M26" i="74"/>
  <c r="U26" i="74" s="1"/>
  <c r="M14" i="74"/>
  <c r="U14" i="74" s="1"/>
  <c r="M4" i="74" a="1"/>
  <c r="M84" i="74" s="1"/>
  <c r="U84" i="74" s="1"/>
  <c r="F86" i="74"/>
  <c r="G85" i="74"/>
  <c r="F80" i="74"/>
  <c r="G79" i="74"/>
  <c r="F74" i="74"/>
  <c r="G73" i="74"/>
  <c r="F68" i="74"/>
  <c r="G67" i="74"/>
  <c r="F62" i="74"/>
  <c r="G61" i="74"/>
  <c r="F56" i="74"/>
  <c r="G55" i="74"/>
  <c r="F50" i="74"/>
  <c r="G49" i="74"/>
  <c r="F44" i="74"/>
  <c r="G43" i="74"/>
  <c r="F38" i="74"/>
  <c r="G37" i="74"/>
  <c r="F32" i="74"/>
  <c r="G31" i="74"/>
  <c r="F26" i="74"/>
  <c r="G25" i="74"/>
  <c r="F20" i="74"/>
  <c r="G19" i="74"/>
  <c r="F14" i="74"/>
  <c r="G13" i="74"/>
  <c r="F8" i="74"/>
  <c r="G7" i="74"/>
  <c r="F4" i="74" a="1"/>
  <c r="G84" i="74" s="1"/>
  <c r="AT3" i="74"/>
  <c r="Q3" i="74"/>
  <c r="AG3" i="74" s="1"/>
  <c r="AP3" i="74" s="1"/>
  <c r="V98" i="73"/>
  <c r="S98" i="73"/>
  <c r="R98" i="73"/>
  <c r="V97" i="73"/>
  <c r="R97" i="73"/>
  <c r="V96" i="73"/>
  <c r="U96" i="73"/>
  <c r="R96" i="73"/>
  <c r="V95" i="73"/>
  <c r="R95" i="73"/>
  <c r="V94" i="73"/>
  <c r="R94" i="73"/>
  <c r="V93" i="73"/>
  <c r="R93" i="73"/>
  <c r="V92" i="73"/>
  <c r="R92" i="73"/>
  <c r="V91" i="73"/>
  <c r="R91" i="73"/>
  <c r="V90" i="73"/>
  <c r="U90" i="73"/>
  <c r="R90" i="73"/>
  <c r="V89" i="73"/>
  <c r="R89" i="73"/>
  <c r="V88" i="73"/>
  <c r="U88" i="73"/>
  <c r="R88" i="73"/>
  <c r="V87" i="73"/>
  <c r="R87" i="73"/>
  <c r="V86" i="73"/>
  <c r="R86" i="73"/>
  <c r="V85" i="73"/>
  <c r="R85" i="73"/>
  <c r="V84" i="73"/>
  <c r="U84" i="73"/>
  <c r="R84" i="73"/>
  <c r="V83" i="73"/>
  <c r="R83" i="73"/>
  <c r="V82" i="73"/>
  <c r="R82" i="73"/>
  <c r="V81" i="73"/>
  <c r="R81" i="73"/>
  <c r="V80" i="73"/>
  <c r="R80" i="73"/>
  <c r="V79" i="73"/>
  <c r="R79" i="73"/>
  <c r="V78" i="73"/>
  <c r="U78" i="73"/>
  <c r="R78" i="73"/>
  <c r="V77" i="73"/>
  <c r="R77" i="73"/>
  <c r="V76" i="73"/>
  <c r="R76" i="73"/>
  <c r="V75" i="73"/>
  <c r="R75" i="73"/>
  <c r="V74" i="73"/>
  <c r="R74" i="73"/>
  <c r="V73" i="73"/>
  <c r="R73" i="73"/>
  <c r="V72" i="73"/>
  <c r="U72" i="73"/>
  <c r="R72" i="73"/>
  <c r="V71" i="73"/>
  <c r="R71" i="73"/>
  <c r="V70" i="73"/>
  <c r="U70" i="73"/>
  <c r="R70" i="73"/>
  <c r="V69" i="73"/>
  <c r="R69" i="73"/>
  <c r="V68" i="73"/>
  <c r="R68" i="73"/>
  <c r="V67" i="73"/>
  <c r="R67" i="73"/>
  <c r="V66" i="73"/>
  <c r="U66" i="73"/>
  <c r="R66" i="73"/>
  <c r="V65" i="73"/>
  <c r="R65" i="73"/>
  <c r="V64" i="73"/>
  <c r="R64" i="73"/>
  <c r="V63" i="73"/>
  <c r="R63" i="73"/>
  <c r="V62" i="73"/>
  <c r="R62" i="73"/>
  <c r="V61" i="73"/>
  <c r="R61" i="73"/>
  <c r="V60" i="73"/>
  <c r="U60" i="73"/>
  <c r="R60" i="73"/>
  <c r="V59" i="73"/>
  <c r="R59" i="73"/>
  <c r="V58" i="73"/>
  <c r="R58" i="73"/>
  <c r="V57" i="73"/>
  <c r="R57" i="73"/>
  <c r="V56" i="73"/>
  <c r="R56" i="73"/>
  <c r="V55" i="73"/>
  <c r="R55" i="73"/>
  <c r="V54" i="73"/>
  <c r="U54" i="73"/>
  <c r="R54" i="73"/>
  <c r="V53" i="73"/>
  <c r="R53" i="73"/>
  <c r="V52" i="73"/>
  <c r="U52" i="73"/>
  <c r="R52" i="73"/>
  <c r="V51" i="73"/>
  <c r="R51" i="73"/>
  <c r="V50" i="73"/>
  <c r="R50" i="73"/>
  <c r="V49" i="73"/>
  <c r="R49" i="73"/>
  <c r="V48" i="73"/>
  <c r="U48" i="73"/>
  <c r="R48" i="73"/>
  <c r="V47" i="73"/>
  <c r="R47" i="73"/>
  <c r="V46" i="73"/>
  <c r="R46" i="73"/>
  <c r="V45" i="73"/>
  <c r="R45" i="73"/>
  <c r="V44" i="73"/>
  <c r="R44" i="73"/>
  <c r="V43" i="73"/>
  <c r="R43" i="73"/>
  <c r="V42" i="73"/>
  <c r="U42" i="73"/>
  <c r="R42" i="73"/>
  <c r="V41" i="73"/>
  <c r="R41" i="73"/>
  <c r="V40" i="73"/>
  <c r="R40" i="73"/>
  <c r="V39" i="73"/>
  <c r="R39" i="73"/>
  <c r="V38" i="73"/>
  <c r="R38" i="73"/>
  <c r="V37" i="73"/>
  <c r="R37" i="73"/>
  <c r="V36" i="73"/>
  <c r="U36" i="73"/>
  <c r="R36" i="73"/>
  <c r="V35" i="73"/>
  <c r="R35" i="73"/>
  <c r="V34" i="73"/>
  <c r="U34" i="73"/>
  <c r="R34" i="73"/>
  <c r="V33" i="73"/>
  <c r="R33" i="73"/>
  <c r="V32" i="73"/>
  <c r="R32" i="73"/>
  <c r="V31" i="73"/>
  <c r="R31" i="73"/>
  <c r="V30" i="73"/>
  <c r="U30" i="73"/>
  <c r="R30" i="73"/>
  <c r="V29" i="73"/>
  <c r="R29" i="73"/>
  <c r="V28" i="73"/>
  <c r="R28" i="73"/>
  <c r="V27" i="73"/>
  <c r="R27" i="73"/>
  <c r="V26" i="73"/>
  <c r="R26" i="73"/>
  <c r="V25" i="73"/>
  <c r="R25" i="73"/>
  <c r="V24" i="73"/>
  <c r="U24" i="73"/>
  <c r="R24" i="73"/>
  <c r="V23" i="73"/>
  <c r="R23" i="73"/>
  <c r="V22" i="73"/>
  <c r="U22" i="73"/>
  <c r="R22" i="73"/>
  <c r="V21" i="73"/>
  <c r="R21" i="73"/>
  <c r="V20" i="73"/>
  <c r="R20" i="73"/>
  <c r="V19" i="73"/>
  <c r="R19" i="73"/>
  <c r="V18" i="73"/>
  <c r="U18" i="73"/>
  <c r="R18" i="73"/>
  <c r="V17" i="73"/>
  <c r="R17" i="73"/>
  <c r="V16" i="73"/>
  <c r="U16" i="73"/>
  <c r="R16" i="73"/>
  <c r="V15" i="73"/>
  <c r="R15" i="73"/>
  <c r="V14" i="73"/>
  <c r="R14" i="73"/>
  <c r="V13" i="73"/>
  <c r="R13" i="73"/>
  <c r="V12" i="73"/>
  <c r="U12" i="73"/>
  <c r="R12" i="73"/>
  <c r="C12" i="73"/>
  <c r="V11" i="73"/>
  <c r="R11" i="73"/>
  <c r="V10" i="73"/>
  <c r="R10" i="73"/>
  <c r="V9" i="73"/>
  <c r="R9" i="73"/>
  <c r="C9" i="73"/>
  <c r="V8" i="73"/>
  <c r="R8" i="73"/>
  <c r="C8" i="73"/>
  <c r="Q98" i="73" s="1"/>
  <c r="B8" i="73"/>
  <c r="Q3" i="73" s="1"/>
  <c r="AG3" i="73" s="1"/>
  <c r="AP3" i="73" s="1"/>
  <c r="V7" i="73"/>
  <c r="R7" i="73"/>
  <c r="V6" i="73"/>
  <c r="R6" i="73"/>
  <c r="V5" i="73"/>
  <c r="R5" i="73"/>
  <c r="W4" i="73"/>
  <c r="V4" i="73"/>
  <c r="Y4" i="73" s="1"/>
  <c r="R4" i="73"/>
  <c r="M98" i="73"/>
  <c r="U98" i="73" s="1"/>
  <c r="M96" i="73"/>
  <c r="M95" i="73"/>
  <c r="U95" i="73" s="1"/>
  <c r="M94" i="73"/>
  <c r="U94" i="73" s="1"/>
  <c r="M92" i="73"/>
  <c r="U92" i="73" s="1"/>
  <c r="M90" i="73"/>
  <c r="M89" i="73"/>
  <c r="U89" i="73" s="1"/>
  <c r="M88" i="73"/>
  <c r="M86" i="73"/>
  <c r="U86" i="73" s="1"/>
  <c r="M84" i="73"/>
  <c r="M83" i="73"/>
  <c r="U83" i="73" s="1"/>
  <c r="M82" i="73"/>
  <c r="U82" i="73" s="1"/>
  <c r="M80" i="73"/>
  <c r="U80" i="73" s="1"/>
  <c r="M78" i="73"/>
  <c r="M77" i="73"/>
  <c r="U77" i="73" s="1"/>
  <c r="M76" i="73"/>
  <c r="U76" i="73" s="1"/>
  <c r="M74" i="73"/>
  <c r="U74" i="73" s="1"/>
  <c r="M72" i="73"/>
  <c r="M71" i="73"/>
  <c r="U71" i="73" s="1"/>
  <c r="M70" i="73"/>
  <c r="M68" i="73"/>
  <c r="U68" i="73" s="1"/>
  <c r="M66" i="73"/>
  <c r="M65" i="73"/>
  <c r="U65" i="73" s="1"/>
  <c r="M64" i="73"/>
  <c r="U64" i="73" s="1"/>
  <c r="M62" i="73"/>
  <c r="U62" i="73" s="1"/>
  <c r="M60" i="73"/>
  <c r="M59" i="73"/>
  <c r="U59" i="73" s="1"/>
  <c r="M58" i="73"/>
  <c r="U58" i="73" s="1"/>
  <c r="M56" i="73"/>
  <c r="U56" i="73" s="1"/>
  <c r="M54" i="73"/>
  <c r="M53" i="73"/>
  <c r="U53" i="73" s="1"/>
  <c r="M52" i="73"/>
  <c r="M50" i="73"/>
  <c r="U50" i="73" s="1"/>
  <c r="M48" i="73"/>
  <c r="M47" i="73"/>
  <c r="U47" i="73" s="1"/>
  <c r="M46" i="73"/>
  <c r="U46" i="73" s="1"/>
  <c r="M44" i="73"/>
  <c r="U44" i="73" s="1"/>
  <c r="M42" i="73"/>
  <c r="M41" i="73"/>
  <c r="U41" i="73" s="1"/>
  <c r="M40" i="73"/>
  <c r="U40" i="73" s="1"/>
  <c r="M38" i="73"/>
  <c r="U38" i="73" s="1"/>
  <c r="M36" i="73"/>
  <c r="M35" i="73"/>
  <c r="U35" i="73" s="1"/>
  <c r="M34" i="73"/>
  <c r="M32" i="73"/>
  <c r="U32" i="73" s="1"/>
  <c r="M30" i="73"/>
  <c r="M29" i="73"/>
  <c r="U29" i="73" s="1"/>
  <c r="M28" i="73"/>
  <c r="U28" i="73" s="1"/>
  <c r="M26" i="73"/>
  <c r="U26" i="73" s="1"/>
  <c r="M24" i="73"/>
  <c r="M23" i="73"/>
  <c r="U23" i="73" s="1"/>
  <c r="M22" i="73"/>
  <c r="M20" i="73"/>
  <c r="U20" i="73" s="1"/>
  <c r="M18" i="73"/>
  <c r="M17" i="73"/>
  <c r="U17" i="73" s="1"/>
  <c r="M16" i="73"/>
  <c r="M14" i="73"/>
  <c r="U14" i="73" s="1"/>
  <c r="M12" i="73"/>
  <c r="M11" i="73"/>
  <c r="U11" i="73" s="1"/>
  <c r="M10" i="73"/>
  <c r="U10" i="73" s="1"/>
  <c r="M8" i="73"/>
  <c r="U8" i="73" s="1"/>
  <c r="M6" i="73"/>
  <c r="U6" i="73" s="1"/>
  <c r="M5" i="73"/>
  <c r="U5" i="73" s="1"/>
  <c r="M4" i="73"/>
  <c r="U4" i="73" s="1"/>
  <c r="X4" i="73" s="1"/>
  <c r="M4" i="73" a="1"/>
  <c r="M93" i="73" s="1"/>
  <c r="U93" i="73" s="1"/>
  <c r="G87" i="73"/>
  <c r="G51" i="73"/>
  <c r="G27" i="73"/>
  <c r="G15" i="73"/>
  <c r="G4" i="73" a="1"/>
  <c r="G63" i="73" s="1"/>
  <c r="F4" i="73" a="1"/>
  <c r="AT3" i="73"/>
  <c r="R3" i="73"/>
  <c r="C3" i="73"/>
  <c r="O3" i="73" s="1"/>
  <c r="R23" i="72"/>
  <c r="U22" i="72"/>
  <c r="R22" i="72"/>
  <c r="R21" i="72"/>
  <c r="U20" i="72"/>
  <c r="U19" i="72"/>
  <c r="R19" i="72"/>
  <c r="R18" i="72"/>
  <c r="R17" i="72"/>
  <c r="R15" i="72"/>
  <c r="U14" i="72"/>
  <c r="R14" i="72"/>
  <c r="R13" i="72"/>
  <c r="R12" i="72"/>
  <c r="C12" i="72"/>
  <c r="R11" i="72"/>
  <c r="R10" i="72"/>
  <c r="C10" i="72"/>
  <c r="V9" i="72"/>
  <c r="R9" i="72"/>
  <c r="U8" i="72"/>
  <c r="C8" i="72"/>
  <c r="Q12" i="72" s="1"/>
  <c r="B8" i="72"/>
  <c r="Q3" i="72" s="1"/>
  <c r="AG3" i="72" s="1"/>
  <c r="AP3" i="72" s="1"/>
  <c r="U7" i="72"/>
  <c r="R6" i="72"/>
  <c r="C6" i="72"/>
  <c r="R16" i="72" s="1"/>
  <c r="R5" i="72"/>
  <c r="Q5" i="72"/>
  <c r="C5" i="72"/>
  <c r="B5" i="72"/>
  <c r="X4" i="72"/>
  <c r="W4" i="72"/>
  <c r="U4" i="72"/>
  <c r="R4" i="72"/>
  <c r="M23" i="72"/>
  <c r="U23" i="72" s="1"/>
  <c r="M22" i="72"/>
  <c r="M20" i="72"/>
  <c r="M19" i="72"/>
  <c r="M18" i="72"/>
  <c r="U18" i="72" s="1"/>
  <c r="M17" i="72"/>
  <c r="U17" i="72" s="1"/>
  <c r="M16" i="72"/>
  <c r="U16" i="72" s="1"/>
  <c r="M14" i="72"/>
  <c r="M13" i="72"/>
  <c r="U13" i="72" s="1"/>
  <c r="M12" i="72"/>
  <c r="U12" i="72" s="1"/>
  <c r="M11" i="72"/>
  <c r="U11" i="72" s="1"/>
  <c r="M10" i="72"/>
  <c r="U10" i="72" s="1"/>
  <c r="M8" i="72"/>
  <c r="M7" i="72"/>
  <c r="M6" i="72"/>
  <c r="U6" i="72" s="1"/>
  <c r="M5" i="72"/>
  <c r="U5" i="72" s="1"/>
  <c r="M4" i="72"/>
  <c r="M4" i="72" a="1"/>
  <c r="M21" i="72" s="1"/>
  <c r="U21" i="72" s="1"/>
  <c r="AT3" i="72"/>
  <c r="R3" i="72"/>
  <c r="C3" i="72"/>
  <c r="O22" i="72" s="1"/>
  <c r="P22" i="72" s="1"/>
  <c r="R23" i="71"/>
  <c r="V22" i="71"/>
  <c r="V21" i="71"/>
  <c r="R20" i="71"/>
  <c r="V19" i="71"/>
  <c r="V18" i="71"/>
  <c r="R17" i="71"/>
  <c r="V16" i="71"/>
  <c r="V15" i="71"/>
  <c r="R14" i="71"/>
  <c r="V13" i="71"/>
  <c r="V12" i="71"/>
  <c r="C12" i="71"/>
  <c r="C3" i="71" s="1"/>
  <c r="O22" i="71" s="1"/>
  <c r="P22" i="71" s="1"/>
  <c r="V11" i="71"/>
  <c r="R11" i="71"/>
  <c r="R10" i="71"/>
  <c r="C10" i="71"/>
  <c r="V23" i="71" s="1"/>
  <c r="V9" i="71"/>
  <c r="R9" i="71"/>
  <c r="V8" i="71"/>
  <c r="C8" i="71"/>
  <c r="Q21" i="71" s="1"/>
  <c r="B8" i="71"/>
  <c r="Q3" i="71" s="1"/>
  <c r="AG3" i="71" s="1"/>
  <c r="AP3" i="71" s="1"/>
  <c r="V7" i="71"/>
  <c r="V6" i="71"/>
  <c r="C6" i="71"/>
  <c r="V5" i="71"/>
  <c r="R5" i="71"/>
  <c r="C5" i="71"/>
  <c r="B5" i="71"/>
  <c r="Y4" i="71"/>
  <c r="W4" i="71"/>
  <c r="V4" i="71"/>
  <c r="R4" i="71"/>
  <c r="M20" i="71"/>
  <c r="U20" i="71" s="1"/>
  <c r="M19" i="71"/>
  <c r="U19" i="71" s="1"/>
  <c r="M18" i="71"/>
  <c r="U18" i="71" s="1"/>
  <c r="M14" i="71"/>
  <c r="U14" i="71" s="1"/>
  <c r="M13" i="71"/>
  <c r="U13" i="71" s="1"/>
  <c r="M12" i="71"/>
  <c r="U12" i="71" s="1"/>
  <c r="M8" i="71"/>
  <c r="U8" i="71" s="1"/>
  <c r="M7" i="71"/>
  <c r="U7" i="71" s="1"/>
  <c r="M6" i="71"/>
  <c r="U6" i="71" s="1"/>
  <c r="M4" i="71" a="1"/>
  <c r="M22" i="71" s="1"/>
  <c r="U22" i="71" s="1"/>
  <c r="AT3" i="71"/>
  <c r="R3" i="71"/>
  <c r="V23" i="70"/>
  <c r="R23" i="70"/>
  <c r="V21" i="70"/>
  <c r="V20" i="70"/>
  <c r="R20" i="70"/>
  <c r="V18" i="70"/>
  <c r="V17" i="70"/>
  <c r="R17" i="70"/>
  <c r="V15" i="70"/>
  <c r="V14" i="70"/>
  <c r="R14" i="70"/>
  <c r="V12" i="70"/>
  <c r="C12" i="70"/>
  <c r="C3" i="70" s="1"/>
  <c r="V11" i="70"/>
  <c r="V10" i="70"/>
  <c r="R10" i="70"/>
  <c r="C10" i="70"/>
  <c r="V22" i="70" s="1"/>
  <c r="V9" i="70"/>
  <c r="R9" i="70"/>
  <c r="V8" i="70"/>
  <c r="C8" i="70"/>
  <c r="Q9" i="70" s="1"/>
  <c r="B8" i="70"/>
  <c r="Q3" i="70" s="1"/>
  <c r="AG3" i="70" s="1"/>
  <c r="AP3" i="70" s="1"/>
  <c r="V7" i="70"/>
  <c r="V6" i="70"/>
  <c r="C6" i="70"/>
  <c r="R21" i="70" s="1"/>
  <c r="V5" i="70"/>
  <c r="C5" i="70"/>
  <c r="B5" i="70"/>
  <c r="W4" i="70"/>
  <c r="V4" i="70"/>
  <c r="Y4" i="70" s="1"/>
  <c r="M20" i="70"/>
  <c r="U20" i="70" s="1"/>
  <c r="M19" i="70"/>
  <c r="U19" i="70" s="1"/>
  <c r="M14" i="70"/>
  <c r="U14" i="70" s="1"/>
  <c r="M13" i="70"/>
  <c r="U13" i="70" s="1"/>
  <c r="M8" i="70"/>
  <c r="U8" i="70" s="1"/>
  <c r="M7" i="70"/>
  <c r="U7" i="70" s="1"/>
  <c r="M4" i="70" a="1"/>
  <c r="M23" i="70" s="1"/>
  <c r="U23" i="70" s="1"/>
  <c r="G20" i="70"/>
  <c r="G14" i="70"/>
  <c r="G8" i="70"/>
  <c r="G4" i="70" a="1"/>
  <c r="G18" i="70" s="1"/>
  <c r="F23" i="70"/>
  <c r="F22" i="70"/>
  <c r="F20" i="70"/>
  <c r="F19" i="70"/>
  <c r="F18" i="70"/>
  <c r="F17" i="70"/>
  <c r="F16" i="70"/>
  <c r="F14" i="70"/>
  <c r="F13" i="70"/>
  <c r="F12" i="70"/>
  <c r="F11" i="70"/>
  <c r="F10" i="70"/>
  <c r="F8" i="70"/>
  <c r="F7" i="70"/>
  <c r="F6" i="70"/>
  <c r="F5" i="70"/>
  <c r="F4" i="70"/>
  <c r="F4" i="70" a="1"/>
  <c r="F21" i="70" s="1"/>
  <c r="AT3" i="70"/>
  <c r="R3" i="70"/>
  <c r="R23" i="69"/>
  <c r="R22" i="69"/>
  <c r="V21" i="69"/>
  <c r="R21" i="69"/>
  <c r="R20" i="69"/>
  <c r="R19" i="69"/>
  <c r="V18" i="69"/>
  <c r="R18" i="69"/>
  <c r="R17" i="69"/>
  <c r="R16" i="69"/>
  <c r="V15" i="69"/>
  <c r="R15" i="69"/>
  <c r="R14" i="69"/>
  <c r="R13" i="69"/>
  <c r="V12" i="69"/>
  <c r="R12" i="69"/>
  <c r="C12" i="69"/>
  <c r="C3" i="69" s="1"/>
  <c r="O21" i="69" s="1"/>
  <c r="P21" i="69" s="1"/>
  <c r="V11" i="69"/>
  <c r="R11" i="69"/>
  <c r="R10" i="69"/>
  <c r="C10" i="69"/>
  <c r="V22" i="69" s="1"/>
  <c r="V9" i="69"/>
  <c r="R9" i="69"/>
  <c r="R8" i="69"/>
  <c r="C8" i="69"/>
  <c r="Q23" i="69" s="1"/>
  <c r="B8" i="69"/>
  <c r="Q3" i="69" s="1"/>
  <c r="AG3" i="69" s="1"/>
  <c r="AP3" i="69" s="1"/>
  <c r="R7" i="69"/>
  <c r="V6" i="69"/>
  <c r="R6" i="69"/>
  <c r="Q6" i="69"/>
  <c r="V5" i="69"/>
  <c r="R5" i="69"/>
  <c r="C5" i="69"/>
  <c r="B5" i="69"/>
  <c r="W4" i="69"/>
  <c r="V4" i="69"/>
  <c r="Y4" i="69" s="1"/>
  <c r="R4" i="69"/>
  <c r="M20" i="69"/>
  <c r="U20" i="69" s="1"/>
  <c r="M19" i="69"/>
  <c r="U19" i="69" s="1"/>
  <c r="M14" i="69"/>
  <c r="U14" i="69" s="1"/>
  <c r="M13" i="69"/>
  <c r="U13" i="69" s="1"/>
  <c r="M8" i="69"/>
  <c r="U8" i="69" s="1"/>
  <c r="M7" i="69"/>
  <c r="U7" i="69" s="1"/>
  <c r="M4" i="69" a="1"/>
  <c r="M23" i="69" s="1"/>
  <c r="U23" i="69" s="1"/>
  <c r="G4" i="69" a="1"/>
  <c r="F23" i="69"/>
  <c r="F20" i="69"/>
  <c r="F19" i="69"/>
  <c r="F18" i="69"/>
  <c r="F17" i="69"/>
  <c r="F14" i="69"/>
  <c r="F13" i="69"/>
  <c r="F12" i="69"/>
  <c r="F11" i="69"/>
  <c r="F8" i="69"/>
  <c r="F7" i="69"/>
  <c r="F6" i="69"/>
  <c r="F5" i="69"/>
  <c r="F4" i="69" a="1"/>
  <c r="F21" i="69" s="1"/>
  <c r="AT3" i="69"/>
  <c r="R3" i="69"/>
  <c r="V21" i="68"/>
  <c r="V18" i="68"/>
  <c r="Q18" i="68"/>
  <c r="Q16" i="68"/>
  <c r="V15" i="68"/>
  <c r="V12" i="68"/>
  <c r="C12" i="68"/>
  <c r="V11" i="68"/>
  <c r="C10" i="68"/>
  <c r="V22" i="68" s="1"/>
  <c r="V9" i="68"/>
  <c r="R9" i="68"/>
  <c r="C8" i="68"/>
  <c r="Q23" i="68" s="1"/>
  <c r="B8" i="68"/>
  <c r="Q3" i="68" s="1"/>
  <c r="AG3" i="68" s="1"/>
  <c r="AP3" i="68" s="1"/>
  <c r="V6" i="68"/>
  <c r="Q6" i="68"/>
  <c r="C6" i="68"/>
  <c r="R22" i="68" s="1"/>
  <c r="V5" i="68"/>
  <c r="C5" i="68"/>
  <c r="B5" i="68"/>
  <c r="W4" i="68"/>
  <c r="V4" i="68"/>
  <c r="M23" i="68"/>
  <c r="U23" i="68" s="1"/>
  <c r="M22" i="68"/>
  <c r="U22" i="68" s="1"/>
  <c r="M20" i="68"/>
  <c r="U20" i="68" s="1"/>
  <c r="M16" i="68"/>
  <c r="U16" i="68" s="1"/>
  <c r="M15" i="68"/>
  <c r="U15" i="68" s="1"/>
  <c r="M14" i="68"/>
  <c r="U14" i="68" s="1"/>
  <c r="M10" i="68"/>
  <c r="U10" i="68" s="1"/>
  <c r="M8" i="68"/>
  <c r="U8" i="68" s="1"/>
  <c r="M5" i="68"/>
  <c r="U5" i="68" s="1"/>
  <c r="M4" i="68"/>
  <c r="U4" i="68" s="1"/>
  <c r="M4" i="68" a="1"/>
  <c r="M17" i="68" s="1"/>
  <c r="U17" i="68" s="1"/>
  <c r="AT3" i="68"/>
  <c r="AH3" i="68"/>
  <c r="AQ3" i="68" s="1"/>
  <c r="R3" i="68"/>
  <c r="C3" i="68"/>
  <c r="V23" i="67"/>
  <c r="V22" i="67"/>
  <c r="V17" i="67"/>
  <c r="V16" i="67"/>
  <c r="C12" i="67"/>
  <c r="V10" i="67"/>
  <c r="C10" i="67"/>
  <c r="V20" i="67" s="1"/>
  <c r="V9" i="67"/>
  <c r="V8" i="67"/>
  <c r="C8" i="67"/>
  <c r="Q9" i="67" s="1"/>
  <c r="B8" i="67"/>
  <c r="Q3" i="67" s="1"/>
  <c r="AG3" i="67" s="1"/>
  <c r="AP3" i="67" s="1"/>
  <c r="V7" i="67"/>
  <c r="R6" i="67"/>
  <c r="C6" i="67"/>
  <c r="V5" i="67"/>
  <c r="C5" i="67"/>
  <c r="B5" i="67"/>
  <c r="W4" i="67"/>
  <c r="V4" i="67"/>
  <c r="Y4" i="67" s="1"/>
  <c r="M23" i="67"/>
  <c r="U23" i="67" s="1"/>
  <c r="M17" i="67"/>
  <c r="U17" i="67" s="1"/>
  <c r="M15" i="67"/>
  <c r="U15" i="67" s="1"/>
  <c r="M9" i="67"/>
  <c r="U9" i="67" s="1"/>
  <c r="M5" i="67"/>
  <c r="U5" i="67" s="1"/>
  <c r="M4" i="67" a="1"/>
  <c r="AT3" i="67"/>
  <c r="C3" i="67"/>
  <c r="O19" i="67" s="1"/>
  <c r="P19" i="67" s="1"/>
  <c r="R23" i="66"/>
  <c r="U22" i="66"/>
  <c r="R21" i="66"/>
  <c r="V20" i="66"/>
  <c r="R20" i="66"/>
  <c r="U19" i="66"/>
  <c r="U18" i="66"/>
  <c r="R18" i="66"/>
  <c r="R17" i="66"/>
  <c r="V16" i="66"/>
  <c r="R15" i="66"/>
  <c r="R14" i="66"/>
  <c r="U13" i="66"/>
  <c r="R12" i="66"/>
  <c r="C12" i="66"/>
  <c r="R11" i="66"/>
  <c r="V10" i="66"/>
  <c r="R10" i="66"/>
  <c r="C10" i="66"/>
  <c r="V23" i="66" s="1"/>
  <c r="V9" i="66"/>
  <c r="V8" i="66"/>
  <c r="C8" i="66"/>
  <c r="Q20" i="66" s="1"/>
  <c r="B8" i="66"/>
  <c r="Q3" i="66" s="1"/>
  <c r="AG3" i="66" s="1"/>
  <c r="AP3" i="66" s="1"/>
  <c r="V7" i="66"/>
  <c r="R6" i="66"/>
  <c r="C6" i="66"/>
  <c r="R9" i="66" s="1"/>
  <c r="R5" i="66"/>
  <c r="Q5" i="66"/>
  <c r="C5" i="66"/>
  <c r="B5" i="66"/>
  <c r="W4" i="66"/>
  <c r="R4" i="66"/>
  <c r="M23" i="66"/>
  <c r="U23" i="66" s="1"/>
  <c r="M22" i="66"/>
  <c r="M19" i="66"/>
  <c r="M18" i="66"/>
  <c r="M17" i="66"/>
  <c r="U17" i="66" s="1"/>
  <c r="M16" i="66"/>
  <c r="U16" i="66" s="1"/>
  <c r="M13" i="66"/>
  <c r="M12" i="66"/>
  <c r="U12" i="66" s="1"/>
  <c r="M11" i="66"/>
  <c r="U11" i="66" s="1"/>
  <c r="M10" i="66"/>
  <c r="U10" i="66" s="1"/>
  <c r="M7" i="66"/>
  <c r="U7" i="66" s="1"/>
  <c r="M6" i="66"/>
  <c r="U6" i="66" s="1"/>
  <c r="M5" i="66"/>
  <c r="U5" i="66" s="1"/>
  <c r="M4" i="66"/>
  <c r="U4" i="66" s="1"/>
  <c r="X4" i="66" s="1"/>
  <c r="AH4" i="66" s="1"/>
  <c r="M4" i="66" a="1"/>
  <c r="M20" i="66" s="1"/>
  <c r="U20" i="66" s="1"/>
  <c r="G23" i="66"/>
  <c r="G22" i="66"/>
  <c r="G20" i="66"/>
  <c r="G19" i="66"/>
  <c r="G18" i="66"/>
  <c r="G17" i="66"/>
  <c r="G16" i="66"/>
  <c r="G14" i="66"/>
  <c r="G13" i="66"/>
  <c r="G12" i="66"/>
  <c r="G11" i="66"/>
  <c r="G10" i="66"/>
  <c r="G8" i="66"/>
  <c r="G7" i="66"/>
  <c r="G6" i="66"/>
  <c r="G5" i="66"/>
  <c r="G4" i="66"/>
  <c r="G4" i="66" a="1"/>
  <c r="G21" i="66" s="1"/>
  <c r="F22" i="66"/>
  <c r="F20" i="66"/>
  <c r="F17" i="66"/>
  <c r="F16" i="66"/>
  <c r="F14" i="66"/>
  <c r="F10" i="66"/>
  <c r="F9" i="66"/>
  <c r="F8" i="66"/>
  <c r="F4" i="66"/>
  <c r="F4" i="66" a="1"/>
  <c r="AT3" i="66"/>
  <c r="R3" i="66"/>
  <c r="C3" i="66"/>
  <c r="O8" i="66" s="1"/>
  <c r="P8" i="66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C12" i="65"/>
  <c r="R11" i="65"/>
  <c r="R10" i="65"/>
  <c r="C10" i="65"/>
  <c r="R9" i="65"/>
  <c r="Q9" i="65"/>
  <c r="R8" i="65"/>
  <c r="C8" i="65"/>
  <c r="Q10" i="65" s="1"/>
  <c r="B8" i="65"/>
  <c r="Q3" i="65" s="1"/>
  <c r="AG3" i="65" s="1"/>
  <c r="AP3" i="65" s="1"/>
  <c r="R7" i="65"/>
  <c r="R6" i="65"/>
  <c r="Q6" i="65"/>
  <c r="R5" i="65"/>
  <c r="C5" i="65"/>
  <c r="B5" i="65"/>
  <c r="W4" i="65"/>
  <c r="R4" i="65"/>
  <c r="M23" i="65"/>
  <c r="U23" i="65" s="1"/>
  <c r="M21" i="65"/>
  <c r="U21" i="65" s="1"/>
  <c r="M16" i="65"/>
  <c r="U16" i="65" s="1"/>
  <c r="M13" i="65"/>
  <c r="U13" i="65" s="1"/>
  <c r="M9" i="65"/>
  <c r="U9" i="65" s="1"/>
  <c r="M6" i="65"/>
  <c r="U6" i="65" s="1"/>
  <c r="M4" i="65" a="1"/>
  <c r="M22" i="65" s="1"/>
  <c r="U22" i="65" s="1"/>
  <c r="G23" i="65"/>
  <c r="G22" i="65"/>
  <c r="G20" i="65"/>
  <c r="G19" i="65"/>
  <c r="G18" i="65"/>
  <c r="G17" i="65"/>
  <c r="G16" i="65"/>
  <c r="G14" i="65"/>
  <c r="G13" i="65"/>
  <c r="G12" i="65"/>
  <c r="G11" i="65"/>
  <c r="G10" i="65"/>
  <c r="G8" i="65"/>
  <c r="G7" i="65"/>
  <c r="G6" i="65"/>
  <c r="G5" i="65"/>
  <c r="G4" i="65"/>
  <c r="G4" i="65" a="1"/>
  <c r="G21" i="65" s="1"/>
  <c r="F10" i="65"/>
  <c r="F4" i="65" a="1"/>
  <c r="F17" i="65" s="1"/>
  <c r="AT3" i="65"/>
  <c r="AH3" i="65"/>
  <c r="AQ3" i="65" s="1"/>
  <c r="R3" i="65"/>
  <c r="C3" i="65"/>
  <c r="O5" i="65" s="1"/>
  <c r="P5" i="65" s="1"/>
  <c r="R21" i="64"/>
  <c r="V18" i="64"/>
  <c r="R18" i="64"/>
  <c r="V15" i="64"/>
  <c r="R15" i="64"/>
  <c r="V14" i="64"/>
  <c r="V12" i="64"/>
  <c r="R12" i="64"/>
  <c r="C12" i="64"/>
  <c r="U11" i="64"/>
  <c r="R11" i="64"/>
  <c r="V10" i="64"/>
  <c r="C10" i="64"/>
  <c r="V22" i="64" s="1"/>
  <c r="V9" i="64"/>
  <c r="R9" i="64"/>
  <c r="V8" i="64"/>
  <c r="C8" i="64"/>
  <c r="Q21" i="64" s="1"/>
  <c r="B8" i="64"/>
  <c r="Q3" i="64" s="1"/>
  <c r="AG3" i="64" s="1"/>
  <c r="AP3" i="64" s="1"/>
  <c r="V7" i="64"/>
  <c r="V6" i="64"/>
  <c r="R6" i="64"/>
  <c r="Q6" i="64"/>
  <c r="C6" i="64"/>
  <c r="R22" i="64" s="1"/>
  <c r="U5" i="64"/>
  <c r="R5" i="64"/>
  <c r="C5" i="64"/>
  <c r="B5" i="64"/>
  <c r="W4" i="64"/>
  <c r="U4" i="64"/>
  <c r="X4" i="64" s="1"/>
  <c r="AH4" i="64" s="1"/>
  <c r="R4" i="64"/>
  <c r="M23" i="64"/>
  <c r="U23" i="64" s="1"/>
  <c r="M22" i="64"/>
  <c r="U22" i="64" s="1"/>
  <c r="M20" i="64"/>
  <c r="U20" i="64" s="1"/>
  <c r="M18" i="64"/>
  <c r="U18" i="64" s="1"/>
  <c r="M17" i="64"/>
  <c r="U17" i="64" s="1"/>
  <c r="M16" i="64"/>
  <c r="U16" i="64" s="1"/>
  <c r="M14" i="64"/>
  <c r="U14" i="64" s="1"/>
  <c r="M12" i="64"/>
  <c r="U12" i="64" s="1"/>
  <c r="M11" i="64"/>
  <c r="M10" i="64"/>
  <c r="U10" i="64" s="1"/>
  <c r="M8" i="64"/>
  <c r="U8" i="64" s="1"/>
  <c r="M6" i="64"/>
  <c r="U6" i="64" s="1"/>
  <c r="M5" i="64"/>
  <c r="M4" i="64"/>
  <c r="M4" i="64" a="1"/>
  <c r="M21" i="64" s="1"/>
  <c r="U21" i="64" s="1"/>
  <c r="AT3" i="64"/>
  <c r="R3" i="64"/>
  <c r="C3" i="64"/>
  <c r="O9" i="64" s="1"/>
  <c r="P9" i="64" s="1"/>
  <c r="R22" i="63"/>
  <c r="C12" i="63"/>
  <c r="C3" i="63" s="1"/>
  <c r="O5" i="63" s="1"/>
  <c r="P5" i="63" s="1"/>
  <c r="V11" i="63"/>
  <c r="C10" i="63"/>
  <c r="V22" i="63" s="1"/>
  <c r="V9" i="63"/>
  <c r="C8" i="63"/>
  <c r="Q23" i="63" s="1"/>
  <c r="B8" i="63"/>
  <c r="Q3" i="63" s="1"/>
  <c r="AG3" i="63" s="1"/>
  <c r="AP3" i="63" s="1"/>
  <c r="V7" i="63"/>
  <c r="R7" i="63"/>
  <c r="C6" i="63"/>
  <c r="R13" i="63" s="1"/>
  <c r="V5" i="63"/>
  <c r="Q5" i="63"/>
  <c r="C5" i="63"/>
  <c r="B5" i="63"/>
  <c r="W4" i="63"/>
  <c r="V4" i="63"/>
  <c r="Y4" i="63" s="1"/>
  <c r="M9" i="63"/>
  <c r="U9" i="63" s="1"/>
  <c r="M4" i="63" a="1"/>
  <c r="M21" i="63" s="1"/>
  <c r="U21" i="63" s="1"/>
  <c r="AT3" i="63"/>
  <c r="R3" i="63"/>
  <c r="V23" i="62"/>
  <c r="R23" i="62"/>
  <c r="V22" i="62"/>
  <c r="V21" i="62"/>
  <c r="V20" i="62"/>
  <c r="R20" i="62"/>
  <c r="V19" i="62"/>
  <c r="V18" i="62"/>
  <c r="V17" i="62"/>
  <c r="R17" i="62"/>
  <c r="V16" i="62"/>
  <c r="V15" i="62"/>
  <c r="V14" i="62"/>
  <c r="R14" i="62"/>
  <c r="V13" i="62"/>
  <c r="V12" i="62"/>
  <c r="C12" i="62"/>
  <c r="R11" i="62"/>
  <c r="V10" i="62"/>
  <c r="R10" i="62"/>
  <c r="C10" i="62"/>
  <c r="V11" i="62" s="1"/>
  <c r="V9" i="62"/>
  <c r="R9" i="62"/>
  <c r="V8" i="62"/>
  <c r="C8" i="62"/>
  <c r="Q9" i="62" s="1"/>
  <c r="B8" i="62"/>
  <c r="V7" i="62"/>
  <c r="V6" i="62"/>
  <c r="C6" i="62"/>
  <c r="R21" i="62" s="1"/>
  <c r="V5" i="62"/>
  <c r="R5" i="62"/>
  <c r="C5" i="62"/>
  <c r="B5" i="62"/>
  <c r="W4" i="62"/>
  <c r="V4" i="62"/>
  <c r="R4" i="62"/>
  <c r="M22" i="62"/>
  <c r="U22" i="62" s="1"/>
  <c r="M20" i="62"/>
  <c r="U20" i="62" s="1"/>
  <c r="M19" i="62"/>
  <c r="U19" i="62" s="1"/>
  <c r="M18" i="62"/>
  <c r="U18" i="62" s="1"/>
  <c r="M16" i="62"/>
  <c r="U16" i="62" s="1"/>
  <c r="M14" i="62"/>
  <c r="U14" i="62" s="1"/>
  <c r="M13" i="62"/>
  <c r="U13" i="62" s="1"/>
  <c r="M12" i="62"/>
  <c r="U12" i="62" s="1"/>
  <c r="M10" i="62"/>
  <c r="U10" i="62" s="1"/>
  <c r="M8" i="62"/>
  <c r="U8" i="62" s="1"/>
  <c r="M7" i="62"/>
  <c r="U7" i="62" s="1"/>
  <c r="M6" i="62"/>
  <c r="U6" i="62" s="1"/>
  <c r="M4" i="62"/>
  <c r="U4" i="62" s="1"/>
  <c r="M4" i="62" a="1"/>
  <c r="M23" i="62" s="1"/>
  <c r="U23" i="62" s="1"/>
  <c r="G23" i="62"/>
  <c r="G17" i="62"/>
  <c r="G11" i="62"/>
  <c r="G5" i="62"/>
  <c r="G4" i="62" a="1"/>
  <c r="G20" i="62" s="1"/>
  <c r="F23" i="62"/>
  <c r="F22" i="62"/>
  <c r="F20" i="62"/>
  <c r="F18" i="62"/>
  <c r="F17" i="62"/>
  <c r="F16" i="62"/>
  <c r="F14" i="62"/>
  <c r="F12" i="62"/>
  <c r="F11" i="62"/>
  <c r="F10" i="62"/>
  <c r="F8" i="62"/>
  <c r="F6" i="62"/>
  <c r="F5" i="62"/>
  <c r="F4" i="62"/>
  <c r="F4" i="62" a="1"/>
  <c r="F21" i="62" s="1"/>
  <c r="AT3" i="62"/>
  <c r="R3" i="62"/>
  <c r="Q3" i="62"/>
  <c r="AG3" i="62" s="1"/>
  <c r="AP3" i="62" s="1"/>
  <c r="C3" i="62"/>
  <c r="O9" i="62" s="1"/>
  <c r="R23" i="61"/>
  <c r="R22" i="61"/>
  <c r="R21" i="61"/>
  <c r="R20" i="61"/>
  <c r="U19" i="61"/>
  <c r="R19" i="61"/>
  <c r="R18" i="61"/>
  <c r="R17" i="61"/>
  <c r="U16" i="61"/>
  <c r="R16" i="61"/>
  <c r="R15" i="61"/>
  <c r="R14" i="61"/>
  <c r="U13" i="61"/>
  <c r="R13" i="61"/>
  <c r="R12" i="61"/>
  <c r="C12" i="61"/>
  <c r="C3" i="61" s="1"/>
  <c r="O9" i="61" s="1"/>
  <c r="P9" i="61" s="1"/>
  <c r="R11" i="61"/>
  <c r="R10" i="61"/>
  <c r="C10" i="61"/>
  <c r="R9" i="61"/>
  <c r="U8" i="61"/>
  <c r="R8" i="61"/>
  <c r="C8" i="61"/>
  <c r="Q22" i="61" s="1"/>
  <c r="B8" i="61"/>
  <c r="Q3" i="61" s="1"/>
  <c r="AG3" i="61" s="1"/>
  <c r="AP3" i="61" s="1"/>
  <c r="U7" i="61"/>
  <c r="R7" i="61"/>
  <c r="R6" i="61"/>
  <c r="R5" i="61"/>
  <c r="C5" i="61"/>
  <c r="B5" i="61"/>
  <c r="W4" i="61"/>
  <c r="R4" i="61"/>
  <c r="M22" i="61"/>
  <c r="U22" i="61" s="1"/>
  <c r="M20" i="61"/>
  <c r="U20" i="61" s="1"/>
  <c r="M19" i="61"/>
  <c r="M18" i="61"/>
  <c r="U18" i="61" s="1"/>
  <c r="M16" i="61"/>
  <c r="M14" i="61"/>
  <c r="U14" i="61" s="1"/>
  <c r="M13" i="61"/>
  <c r="M12" i="61"/>
  <c r="U12" i="61" s="1"/>
  <c r="M10" i="61"/>
  <c r="U10" i="61" s="1"/>
  <c r="M8" i="61"/>
  <c r="M7" i="61"/>
  <c r="M6" i="61"/>
  <c r="U6" i="61" s="1"/>
  <c r="M4" i="61"/>
  <c r="U4" i="61" s="1"/>
  <c r="X4" i="61" s="1"/>
  <c r="AH4" i="61" s="1"/>
  <c r="M4" i="61" a="1"/>
  <c r="M23" i="61" s="1"/>
  <c r="U23" i="61" s="1"/>
  <c r="G23" i="61"/>
  <c r="G17" i="61"/>
  <c r="G11" i="61"/>
  <c r="G5" i="61"/>
  <c r="G4" i="61" a="1"/>
  <c r="G20" i="61" s="1"/>
  <c r="F23" i="61"/>
  <c r="F22" i="61"/>
  <c r="F20" i="61"/>
  <c r="F18" i="61"/>
  <c r="F17" i="61"/>
  <c r="F16" i="61"/>
  <c r="F14" i="61"/>
  <c r="F12" i="61"/>
  <c r="F11" i="61"/>
  <c r="F10" i="61"/>
  <c r="F8" i="61"/>
  <c r="F6" i="61"/>
  <c r="F5" i="61"/>
  <c r="F4" i="61"/>
  <c r="F4" i="61" a="1"/>
  <c r="F21" i="61" s="1"/>
  <c r="AT3" i="61"/>
  <c r="R3" i="61"/>
  <c r="R21" i="60"/>
  <c r="R18" i="60"/>
  <c r="R15" i="60"/>
  <c r="R12" i="60"/>
  <c r="C12" i="60"/>
  <c r="Q11" i="60"/>
  <c r="C10" i="60"/>
  <c r="V9" i="60"/>
  <c r="C8" i="60"/>
  <c r="Q22" i="60" s="1"/>
  <c r="B8" i="60"/>
  <c r="Q3" i="60" s="1"/>
  <c r="AG3" i="60" s="1"/>
  <c r="AP3" i="60" s="1"/>
  <c r="R6" i="60"/>
  <c r="C6" i="60"/>
  <c r="R9" i="60" s="1"/>
  <c r="Q5" i="60"/>
  <c r="C5" i="60"/>
  <c r="B5" i="60"/>
  <c r="W4" i="60"/>
  <c r="M23" i="60"/>
  <c r="U23" i="60" s="1"/>
  <c r="M17" i="60"/>
  <c r="U17" i="60" s="1"/>
  <c r="M11" i="60"/>
  <c r="U11" i="60" s="1"/>
  <c r="M5" i="60"/>
  <c r="U5" i="60" s="1"/>
  <c r="M4" i="60" a="1"/>
  <c r="M20" i="60" s="1"/>
  <c r="U20" i="60" s="1"/>
  <c r="AT3" i="60"/>
  <c r="R3" i="60"/>
  <c r="C3" i="60"/>
  <c r="O9" i="60" s="1"/>
  <c r="P9" i="60" s="1"/>
  <c r="V23" i="59"/>
  <c r="V22" i="59"/>
  <c r="V21" i="59"/>
  <c r="V20" i="59"/>
  <c r="V19" i="59"/>
  <c r="V18" i="59"/>
  <c r="V17" i="59"/>
  <c r="V16" i="59"/>
  <c r="V15" i="59"/>
  <c r="V14" i="59"/>
  <c r="V13" i="59"/>
  <c r="V12" i="59"/>
  <c r="C12" i="59"/>
  <c r="C3" i="59" s="1"/>
  <c r="O19" i="59" s="1"/>
  <c r="P19" i="59" s="1"/>
  <c r="V11" i="59"/>
  <c r="R11" i="59"/>
  <c r="V10" i="59"/>
  <c r="C10" i="59"/>
  <c r="V9" i="59"/>
  <c r="V8" i="59"/>
  <c r="C8" i="59"/>
  <c r="Q9" i="59" s="1"/>
  <c r="B8" i="59"/>
  <c r="Q3" i="59" s="1"/>
  <c r="AG3" i="59" s="1"/>
  <c r="AP3" i="59" s="1"/>
  <c r="V7" i="59"/>
  <c r="V6" i="59"/>
  <c r="Q6" i="59"/>
  <c r="C6" i="59"/>
  <c r="R22" i="59" s="1"/>
  <c r="V5" i="59"/>
  <c r="R5" i="59"/>
  <c r="C5" i="59"/>
  <c r="B5" i="59"/>
  <c r="Y4" i="59"/>
  <c r="W4" i="59"/>
  <c r="V4" i="59"/>
  <c r="R4" i="59"/>
  <c r="M22" i="59"/>
  <c r="U22" i="59" s="1"/>
  <c r="M18" i="59"/>
  <c r="U18" i="59" s="1"/>
  <c r="M16" i="59"/>
  <c r="U16" i="59" s="1"/>
  <c r="M12" i="59"/>
  <c r="U12" i="59" s="1"/>
  <c r="M10" i="59"/>
  <c r="U10" i="59" s="1"/>
  <c r="M8" i="59"/>
  <c r="U8" i="59" s="1"/>
  <c r="M6" i="59"/>
  <c r="U6" i="59" s="1"/>
  <c r="M4" i="59"/>
  <c r="U4" i="59" s="1"/>
  <c r="X4" i="59" s="1"/>
  <c r="AH4" i="59" s="1"/>
  <c r="M4" i="59" a="1"/>
  <c r="M21" i="59" s="1"/>
  <c r="U21" i="59" s="1"/>
  <c r="AT3" i="59"/>
  <c r="R3" i="59"/>
  <c r="R23" i="58"/>
  <c r="U21" i="58"/>
  <c r="R21" i="58"/>
  <c r="R20" i="58"/>
  <c r="R18" i="58"/>
  <c r="R17" i="58"/>
  <c r="R15" i="58"/>
  <c r="R14" i="58"/>
  <c r="R12" i="58"/>
  <c r="C12" i="58"/>
  <c r="R10" i="58"/>
  <c r="C10" i="58"/>
  <c r="V23" i="58" s="1"/>
  <c r="V9" i="58"/>
  <c r="C8" i="58"/>
  <c r="Q9" i="58" s="1"/>
  <c r="B8" i="58"/>
  <c r="Q3" i="58" s="1"/>
  <c r="AG3" i="58" s="1"/>
  <c r="AP3" i="58" s="1"/>
  <c r="R6" i="58"/>
  <c r="C6" i="58"/>
  <c r="R22" i="58" s="1"/>
  <c r="C5" i="58"/>
  <c r="B5" i="58"/>
  <c r="W4" i="58"/>
  <c r="M23" i="58"/>
  <c r="U23" i="58" s="1"/>
  <c r="M22" i="58"/>
  <c r="U22" i="58" s="1"/>
  <c r="M19" i="58"/>
  <c r="U19" i="58" s="1"/>
  <c r="M17" i="58"/>
  <c r="U17" i="58" s="1"/>
  <c r="M16" i="58"/>
  <c r="U16" i="58" s="1"/>
  <c r="M13" i="58"/>
  <c r="U13" i="58" s="1"/>
  <c r="M11" i="58"/>
  <c r="U11" i="58" s="1"/>
  <c r="M10" i="58"/>
  <c r="U10" i="58" s="1"/>
  <c r="M7" i="58"/>
  <c r="U7" i="58" s="1"/>
  <c r="M5" i="58"/>
  <c r="U5" i="58" s="1"/>
  <c r="M4" i="58"/>
  <c r="U4" i="58" s="1"/>
  <c r="X4" i="58" s="1"/>
  <c r="M4" i="58" a="1"/>
  <c r="M21" i="58" s="1"/>
  <c r="G23" i="58"/>
  <c r="G22" i="58"/>
  <c r="G20" i="58"/>
  <c r="G18" i="58"/>
  <c r="G17" i="58"/>
  <c r="G16" i="58"/>
  <c r="G14" i="58"/>
  <c r="G12" i="58"/>
  <c r="G11" i="58"/>
  <c r="G10" i="58"/>
  <c r="G8" i="58"/>
  <c r="G6" i="58"/>
  <c r="G5" i="58"/>
  <c r="G4" i="58"/>
  <c r="G4" i="58" a="1"/>
  <c r="G21" i="58" s="1"/>
  <c r="F23" i="58"/>
  <c r="F17" i="58"/>
  <c r="F11" i="58"/>
  <c r="F5" i="58"/>
  <c r="F4" i="58" a="1"/>
  <c r="F20" i="58" s="1"/>
  <c r="AT3" i="58"/>
  <c r="R3" i="58"/>
  <c r="C3" i="58"/>
  <c r="O23" i="58" s="1"/>
  <c r="P23" i="58" s="1"/>
  <c r="R23" i="57"/>
  <c r="R22" i="57"/>
  <c r="V21" i="57"/>
  <c r="R21" i="57"/>
  <c r="R20" i="57"/>
  <c r="V19" i="57"/>
  <c r="R19" i="57"/>
  <c r="V18" i="57"/>
  <c r="R18" i="57"/>
  <c r="R17" i="57"/>
  <c r="V16" i="57"/>
  <c r="R16" i="57"/>
  <c r="V15" i="57"/>
  <c r="R15" i="57"/>
  <c r="R14" i="57"/>
  <c r="V13" i="57"/>
  <c r="R13" i="57"/>
  <c r="V12" i="57"/>
  <c r="R12" i="57"/>
  <c r="C12" i="57"/>
  <c r="U11" i="57"/>
  <c r="R11" i="57"/>
  <c r="R10" i="57"/>
  <c r="C10" i="57"/>
  <c r="V23" i="57" s="1"/>
  <c r="V9" i="57"/>
  <c r="R9" i="57"/>
  <c r="V8" i="57"/>
  <c r="R8" i="57"/>
  <c r="C8" i="57"/>
  <c r="Q9" i="57" s="1"/>
  <c r="B8" i="57"/>
  <c r="Q3" i="57" s="1"/>
  <c r="AG3" i="57" s="1"/>
  <c r="AP3" i="57" s="1"/>
  <c r="V7" i="57"/>
  <c r="R7" i="57"/>
  <c r="V6" i="57"/>
  <c r="R6" i="57"/>
  <c r="R5" i="57"/>
  <c r="Q5" i="57"/>
  <c r="C5" i="57"/>
  <c r="B5" i="57"/>
  <c r="AH4" i="57"/>
  <c r="W4" i="57"/>
  <c r="R4" i="57"/>
  <c r="M23" i="57"/>
  <c r="U23" i="57" s="1"/>
  <c r="M22" i="57"/>
  <c r="U22" i="57" s="1"/>
  <c r="M19" i="57"/>
  <c r="U19" i="57" s="1"/>
  <c r="M17" i="57"/>
  <c r="U17" i="57" s="1"/>
  <c r="M16" i="57"/>
  <c r="U16" i="57" s="1"/>
  <c r="M13" i="57"/>
  <c r="U13" i="57" s="1"/>
  <c r="M11" i="57"/>
  <c r="M10" i="57"/>
  <c r="U10" i="57" s="1"/>
  <c r="M7" i="57"/>
  <c r="U7" i="57" s="1"/>
  <c r="M5" i="57"/>
  <c r="U5" i="57" s="1"/>
  <c r="M4" i="57"/>
  <c r="U4" i="57" s="1"/>
  <c r="X4" i="57" s="1"/>
  <c r="M4" i="57" a="1"/>
  <c r="M21" i="57" s="1"/>
  <c r="U21" i="57" s="1"/>
  <c r="G23" i="57"/>
  <c r="G22" i="57"/>
  <c r="G20" i="57"/>
  <c r="G18" i="57"/>
  <c r="G17" i="57"/>
  <c r="G16" i="57"/>
  <c r="G14" i="57"/>
  <c r="G12" i="57"/>
  <c r="G11" i="57"/>
  <c r="G10" i="57"/>
  <c r="G8" i="57"/>
  <c r="G6" i="57"/>
  <c r="G5" i="57"/>
  <c r="G4" i="57"/>
  <c r="G4" i="57" a="1"/>
  <c r="G21" i="57" s="1"/>
  <c r="F23" i="57"/>
  <c r="F17" i="57"/>
  <c r="F11" i="57"/>
  <c r="F5" i="57"/>
  <c r="F4" i="57" a="1"/>
  <c r="F20" i="57" s="1"/>
  <c r="AT3" i="57"/>
  <c r="R3" i="57"/>
  <c r="C3" i="57"/>
  <c r="O9" i="57" s="1"/>
  <c r="P9" i="57" s="1"/>
  <c r="V21" i="56"/>
  <c r="R21" i="56"/>
  <c r="V19" i="56"/>
  <c r="V18" i="56"/>
  <c r="R18" i="56"/>
  <c r="V16" i="56"/>
  <c r="U16" i="56"/>
  <c r="V15" i="56"/>
  <c r="R15" i="56"/>
  <c r="V13" i="56"/>
  <c r="V12" i="56"/>
  <c r="R12" i="56"/>
  <c r="C12" i="56"/>
  <c r="U11" i="56"/>
  <c r="R11" i="56"/>
  <c r="C10" i="56"/>
  <c r="V23" i="56" s="1"/>
  <c r="V9" i="56"/>
  <c r="R9" i="56"/>
  <c r="V8" i="56"/>
  <c r="C8" i="56"/>
  <c r="Q9" i="56" s="1"/>
  <c r="B8" i="56"/>
  <c r="V7" i="56"/>
  <c r="V6" i="56"/>
  <c r="R6" i="56"/>
  <c r="C6" i="56"/>
  <c r="R22" i="56" s="1"/>
  <c r="U5" i="56"/>
  <c r="R5" i="56"/>
  <c r="C5" i="56"/>
  <c r="B5" i="56"/>
  <c r="W4" i="56"/>
  <c r="U4" i="56"/>
  <c r="X4" i="56" s="1"/>
  <c r="AH4" i="56" s="1"/>
  <c r="R4" i="56"/>
  <c r="M23" i="56"/>
  <c r="U23" i="56" s="1"/>
  <c r="M22" i="56"/>
  <c r="U22" i="56" s="1"/>
  <c r="M20" i="56"/>
  <c r="U20" i="56" s="1"/>
  <c r="M18" i="56"/>
  <c r="U18" i="56" s="1"/>
  <c r="M17" i="56"/>
  <c r="U17" i="56" s="1"/>
  <c r="M16" i="56"/>
  <c r="M14" i="56"/>
  <c r="U14" i="56" s="1"/>
  <c r="M12" i="56"/>
  <c r="U12" i="56" s="1"/>
  <c r="M11" i="56"/>
  <c r="M10" i="56"/>
  <c r="U10" i="56" s="1"/>
  <c r="M8" i="56"/>
  <c r="U8" i="56" s="1"/>
  <c r="M6" i="56"/>
  <c r="U6" i="56" s="1"/>
  <c r="M5" i="56"/>
  <c r="M4" i="56"/>
  <c r="M4" i="56" a="1"/>
  <c r="M21" i="56" s="1"/>
  <c r="U21" i="56" s="1"/>
  <c r="AT3" i="56"/>
  <c r="R3" i="56"/>
  <c r="Q3" i="56"/>
  <c r="AG3" i="56" s="1"/>
  <c r="AP3" i="56" s="1"/>
  <c r="C3" i="56"/>
  <c r="O9" i="56" s="1"/>
  <c r="P9" i="56" s="1"/>
  <c r="V22" i="55"/>
  <c r="V19" i="55"/>
  <c r="V16" i="55"/>
  <c r="V13" i="55"/>
  <c r="C12" i="55"/>
  <c r="C3" i="55" s="1"/>
  <c r="O5" i="55" s="1"/>
  <c r="P5" i="55" s="1"/>
  <c r="V11" i="55"/>
  <c r="C10" i="55"/>
  <c r="V23" i="55" s="1"/>
  <c r="V9" i="55"/>
  <c r="V8" i="55"/>
  <c r="C8" i="55"/>
  <c r="Q23" i="55" s="1"/>
  <c r="B8" i="55"/>
  <c r="Q3" i="55" s="1"/>
  <c r="AG3" i="55" s="1"/>
  <c r="V7" i="55"/>
  <c r="C6" i="55"/>
  <c r="V5" i="55"/>
  <c r="C5" i="55"/>
  <c r="B5" i="55"/>
  <c r="W4" i="55"/>
  <c r="V4" i="55"/>
  <c r="Y4" i="55" s="1"/>
  <c r="M21" i="55"/>
  <c r="U21" i="55" s="1"/>
  <c r="M15" i="55"/>
  <c r="U15" i="55" s="1"/>
  <c r="M4" i="55" a="1"/>
  <c r="AT3" i="55"/>
  <c r="AP3" i="55"/>
  <c r="V23" i="54"/>
  <c r="R23" i="54"/>
  <c r="V22" i="54"/>
  <c r="V21" i="54"/>
  <c r="V20" i="54"/>
  <c r="R20" i="54"/>
  <c r="V19" i="54"/>
  <c r="V18" i="54"/>
  <c r="U18" i="54"/>
  <c r="V17" i="54"/>
  <c r="R17" i="54"/>
  <c r="V16" i="54"/>
  <c r="V15" i="54"/>
  <c r="V14" i="54"/>
  <c r="R14" i="54"/>
  <c r="V13" i="54"/>
  <c r="V12" i="54"/>
  <c r="U12" i="54"/>
  <c r="C12" i="54"/>
  <c r="R11" i="54"/>
  <c r="V10" i="54"/>
  <c r="R10" i="54"/>
  <c r="C10" i="54"/>
  <c r="V11" i="54" s="1"/>
  <c r="V9" i="54"/>
  <c r="R9" i="54"/>
  <c r="V8" i="54"/>
  <c r="C8" i="54"/>
  <c r="Q9" i="54" s="1"/>
  <c r="B8" i="54"/>
  <c r="V7" i="54"/>
  <c r="V6" i="54"/>
  <c r="U6" i="54"/>
  <c r="Q6" i="54"/>
  <c r="C6" i="54"/>
  <c r="R21" i="54" s="1"/>
  <c r="V5" i="54"/>
  <c r="R5" i="54"/>
  <c r="C5" i="54"/>
  <c r="B5" i="54"/>
  <c r="W4" i="54"/>
  <c r="V4" i="54"/>
  <c r="R4" i="54"/>
  <c r="M22" i="54"/>
  <c r="U22" i="54" s="1"/>
  <c r="M20" i="54"/>
  <c r="U20" i="54" s="1"/>
  <c r="M19" i="54"/>
  <c r="U19" i="54" s="1"/>
  <c r="M18" i="54"/>
  <c r="M16" i="54"/>
  <c r="U16" i="54" s="1"/>
  <c r="M14" i="54"/>
  <c r="U14" i="54" s="1"/>
  <c r="M13" i="54"/>
  <c r="U13" i="54" s="1"/>
  <c r="M12" i="54"/>
  <c r="M10" i="54"/>
  <c r="U10" i="54" s="1"/>
  <c r="M8" i="54"/>
  <c r="U8" i="54" s="1"/>
  <c r="M7" i="54"/>
  <c r="U7" i="54" s="1"/>
  <c r="M6" i="54"/>
  <c r="M4" i="54"/>
  <c r="U4" i="54" s="1"/>
  <c r="X4" i="54" s="1"/>
  <c r="AH4" i="54" s="1"/>
  <c r="M4" i="54" a="1"/>
  <c r="M23" i="54" s="1"/>
  <c r="U23" i="54" s="1"/>
  <c r="G23" i="54"/>
  <c r="G17" i="54"/>
  <c r="G11" i="54"/>
  <c r="G5" i="54"/>
  <c r="G4" i="54" a="1"/>
  <c r="G20" i="54" s="1"/>
  <c r="F23" i="54"/>
  <c r="F22" i="54"/>
  <c r="F20" i="54"/>
  <c r="F18" i="54"/>
  <c r="F17" i="54"/>
  <c r="F16" i="54"/>
  <c r="F14" i="54"/>
  <c r="F12" i="54"/>
  <c r="F11" i="54"/>
  <c r="F10" i="54"/>
  <c r="F8" i="54"/>
  <c r="F6" i="54"/>
  <c r="F5" i="54"/>
  <c r="F4" i="54"/>
  <c r="F4" i="54" a="1"/>
  <c r="F21" i="54" s="1"/>
  <c r="AT3" i="54"/>
  <c r="R3" i="54"/>
  <c r="Q3" i="54"/>
  <c r="AG3" i="54" s="1"/>
  <c r="AP3" i="54" s="1"/>
  <c r="C3" i="54"/>
  <c r="O22" i="54" s="1"/>
  <c r="P22" i="54" s="1"/>
  <c r="R23" i="53"/>
  <c r="U22" i="53"/>
  <c r="R22" i="53"/>
  <c r="R21" i="53"/>
  <c r="R20" i="53"/>
  <c r="U19" i="53"/>
  <c r="R19" i="53"/>
  <c r="R18" i="53"/>
  <c r="R17" i="53"/>
  <c r="R16" i="53"/>
  <c r="R15" i="53"/>
  <c r="R14" i="53"/>
  <c r="U13" i="53"/>
  <c r="R13" i="53"/>
  <c r="R12" i="53"/>
  <c r="C12" i="53"/>
  <c r="C3" i="53" s="1"/>
  <c r="O9" i="53" s="1"/>
  <c r="P9" i="53" s="1"/>
  <c r="R11" i="53"/>
  <c r="R10" i="53"/>
  <c r="C10" i="53"/>
  <c r="V9" i="53" s="1"/>
  <c r="R9" i="53"/>
  <c r="U8" i="53"/>
  <c r="R8" i="53"/>
  <c r="Q8" i="53"/>
  <c r="C8" i="53"/>
  <c r="Q9" i="53" s="1"/>
  <c r="B8" i="53"/>
  <c r="Q3" i="53" s="1"/>
  <c r="AG3" i="53" s="1"/>
  <c r="AP3" i="53" s="1"/>
  <c r="U7" i="53"/>
  <c r="R7" i="53"/>
  <c r="R6" i="53"/>
  <c r="R5" i="53"/>
  <c r="C5" i="53"/>
  <c r="B5" i="53"/>
  <c r="W4" i="53"/>
  <c r="R4" i="53"/>
  <c r="M22" i="53"/>
  <c r="M20" i="53"/>
  <c r="U20" i="53" s="1"/>
  <c r="M19" i="53"/>
  <c r="M18" i="53"/>
  <c r="U18" i="53" s="1"/>
  <c r="M16" i="53"/>
  <c r="U16" i="53" s="1"/>
  <c r="M14" i="53"/>
  <c r="U14" i="53" s="1"/>
  <c r="M13" i="53"/>
  <c r="M12" i="53"/>
  <c r="U12" i="53" s="1"/>
  <c r="M10" i="53"/>
  <c r="U10" i="53" s="1"/>
  <c r="M8" i="53"/>
  <c r="M7" i="53"/>
  <c r="M6" i="53"/>
  <c r="U6" i="53" s="1"/>
  <c r="M4" i="53"/>
  <c r="U4" i="53" s="1"/>
  <c r="M4" i="53" a="1"/>
  <c r="M23" i="53" s="1"/>
  <c r="U23" i="53" s="1"/>
  <c r="G23" i="53"/>
  <c r="G17" i="53"/>
  <c r="G11" i="53"/>
  <c r="G5" i="53"/>
  <c r="G4" i="53" a="1"/>
  <c r="G20" i="53" s="1"/>
  <c r="F23" i="53"/>
  <c r="F22" i="53"/>
  <c r="F20" i="53"/>
  <c r="F18" i="53"/>
  <c r="F17" i="53"/>
  <c r="F16" i="53"/>
  <c r="F14" i="53"/>
  <c r="F12" i="53"/>
  <c r="F11" i="53"/>
  <c r="F10" i="53"/>
  <c r="F8" i="53"/>
  <c r="F6" i="53"/>
  <c r="F5" i="53"/>
  <c r="F4" i="53"/>
  <c r="F4" i="53" a="1"/>
  <c r="F21" i="53" s="1"/>
  <c r="AT3" i="53"/>
  <c r="R3" i="53"/>
  <c r="R21" i="52"/>
  <c r="R18" i="52"/>
  <c r="R15" i="52"/>
  <c r="R12" i="52"/>
  <c r="C12" i="52"/>
  <c r="C10" i="52"/>
  <c r="C8" i="52"/>
  <c r="Q9" i="52" s="1"/>
  <c r="B8" i="52"/>
  <c r="Q3" i="52" s="1"/>
  <c r="AG3" i="52" s="1"/>
  <c r="AP3" i="52" s="1"/>
  <c r="R6" i="52"/>
  <c r="C6" i="52"/>
  <c r="R9" i="52" s="1"/>
  <c r="C5" i="52"/>
  <c r="B5" i="52"/>
  <c r="W4" i="52"/>
  <c r="M23" i="52"/>
  <c r="U23" i="52" s="1"/>
  <c r="M17" i="52"/>
  <c r="U17" i="52" s="1"/>
  <c r="M11" i="52"/>
  <c r="U11" i="52" s="1"/>
  <c r="M5" i="52"/>
  <c r="U5" i="52" s="1"/>
  <c r="M4" i="52" a="1"/>
  <c r="M20" i="52" s="1"/>
  <c r="U20" i="52" s="1"/>
  <c r="AT3" i="52"/>
  <c r="R3" i="52"/>
  <c r="C3" i="52"/>
  <c r="V23" i="51"/>
  <c r="V22" i="51"/>
  <c r="V20" i="51"/>
  <c r="V19" i="51"/>
  <c r="V17" i="51"/>
  <c r="V16" i="51"/>
  <c r="V14" i="51"/>
  <c r="V13" i="51"/>
  <c r="V12" i="51"/>
  <c r="C12" i="51"/>
  <c r="C3" i="51" s="1"/>
  <c r="O7" i="51" s="1"/>
  <c r="P7" i="51" s="1"/>
  <c r="V11" i="51"/>
  <c r="R11" i="51"/>
  <c r="V10" i="51"/>
  <c r="C10" i="51"/>
  <c r="V21" i="51" s="1"/>
  <c r="V9" i="51"/>
  <c r="V8" i="51"/>
  <c r="C8" i="51"/>
  <c r="Q22" i="51" s="1"/>
  <c r="B8" i="51"/>
  <c r="Q3" i="51" s="1"/>
  <c r="AG3" i="51" s="1"/>
  <c r="AP3" i="51" s="1"/>
  <c r="V7" i="51"/>
  <c r="V6" i="51"/>
  <c r="Q6" i="51"/>
  <c r="C6" i="51"/>
  <c r="R22" i="51" s="1"/>
  <c r="V5" i="51"/>
  <c r="R5" i="51"/>
  <c r="C5" i="51"/>
  <c r="B5" i="51"/>
  <c r="Y4" i="51"/>
  <c r="W4" i="51"/>
  <c r="Z4" i="51" s="1"/>
  <c r="V4" i="51"/>
  <c r="R4" i="51"/>
  <c r="M18" i="51"/>
  <c r="U18" i="51" s="1"/>
  <c r="M12" i="51"/>
  <c r="U12" i="51" s="1"/>
  <c r="M10" i="51"/>
  <c r="U10" i="51" s="1"/>
  <c r="M6" i="51"/>
  <c r="U6" i="51" s="1"/>
  <c r="M4" i="51"/>
  <c r="U4" i="51" s="1"/>
  <c r="X4" i="51" s="1"/>
  <c r="AH4" i="51" s="1"/>
  <c r="M4" i="51" a="1"/>
  <c r="M21" i="51" s="1"/>
  <c r="U21" i="51" s="1"/>
  <c r="AT3" i="51"/>
  <c r="R3" i="51"/>
  <c r="R23" i="50"/>
  <c r="R21" i="50"/>
  <c r="R20" i="50"/>
  <c r="R18" i="50"/>
  <c r="R17" i="50"/>
  <c r="R15" i="50"/>
  <c r="R14" i="50"/>
  <c r="R12" i="50"/>
  <c r="C12" i="50"/>
  <c r="R10" i="50"/>
  <c r="C10" i="50"/>
  <c r="V23" i="50" s="1"/>
  <c r="V9" i="50"/>
  <c r="Q9" i="50"/>
  <c r="C8" i="50"/>
  <c r="B8" i="50"/>
  <c r="R6" i="50"/>
  <c r="C6" i="50"/>
  <c r="R22" i="50" s="1"/>
  <c r="C5" i="50"/>
  <c r="B5" i="50"/>
  <c r="AH4" i="50"/>
  <c r="W4" i="50"/>
  <c r="R4" i="50"/>
  <c r="M23" i="50"/>
  <c r="U23" i="50" s="1"/>
  <c r="M22" i="50"/>
  <c r="U22" i="50" s="1"/>
  <c r="M19" i="50"/>
  <c r="U19" i="50" s="1"/>
  <c r="M17" i="50"/>
  <c r="U17" i="50" s="1"/>
  <c r="M16" i="50"/>
  <c r="U16" i="50" s="1"/>
  <c r="M13" i="50"/>
  <c r="U13" i="50" s="1"/>
  <c r="M11" i="50"/>
  <c r="U11" i="50" s="1"/>
  <c r="M10" i="50"/>
  <c r="U10" i="50" s="1"/>
  <c r="M7" i="50"/>
  <c r="U7" i="50" s="1"/>
  <c r="M5" i="50"/>
  <c r="U5" i="50" s="1"/>
  <c r="M4" i="50"/>
  <c r="U4" i="50" s="1"/>
  <c r="X4" i="50" s="1"/>
  <c r="M4" i="50" a="1"/>
  <c r="M21" i="50" s="1"/>
  <c r="U21" i="50" s="1"/>
  <c r="AT3" i="50"/>
  <c r="R3" i="50"/>
  <c r="Q3" i="50"/>
  <c r="AG3" i="50" s="1"/>
  <c r="AP3" i="50" s="1"/>
  <c r="C3" i="50"/>
  <c r="O23" i="50" s="1"/>
  <c r="P23" i="50" s="1"/>
  <c r="AC23" i="49"/>
  <c r="V23" i="49"/>
  <c r="R23" i="49"/>
  <c r="Q23" i="49"/>
  <c r="V22" i="49"/>
  <c r="R22" i="49"/>
  <c r="V21" i="49"/>
  <c r="R21" i="49"/>
  <c r="V20" i="49"/>
  <c r="R20" i="49"/>
  <c r="V19" i="49"/>
  <c r="R19" i="49"/>
  <c r="V18" i="49"/>
  <c r="R18" i="49"/>
  <c r="V17" i="49"/>
  <c r="R17" i="49"/>
  <c r="V16" i="49"/>
  <c r="R16" i="49"/>
  <c r="V15" i="49"/>
  <c r="R15" i="49"/>
  <c r="V14" i="49"/>
  <c r="R14" i="49"/>
  <c r="V13" i="49"/>
  <c r="R13" i="49"/>
  <c r="V12" i="49"/>
  <c r="R12" i="49"/>
  <c r="V11" i="49"/>
  <c r="R11" i="49"/>
  <c r="V10" i="49"/>
  <c r="R10" i="49"/>
  <c r="V9" i="49"/>
  <c r="R9" i="49"/>
  <c r="C9" i="49"/>
  <c r="H22" i="49" s="1"/>
  <c r="I22" i="49" s="1"/>
  <c r="J22" i="49" s="1"/>
  <c r="V8" i="49"/>
  <c r="R8" i="49"/>
  <c r="C8" i="49"/>
  <c r="Q21" i="49" s="1"/>
  <c r="B8" i="49"/>
  <c r="Q3" i="49" s="1"/>
  <c r="AG3" i="49" s="1"/>
  <c r="AP3" i="49" s="1"/>
  <c r="V7" i="49"/>
  <c r="R7" i="49"/>
  <c r="V6" i="49"/>
  <c r="R6" i="49"/>
  <c r="Q6" i="49"/>
  <c r="V5" i="49"/>
  <c r="R5" i="49"/>
  <c r="Q5" i="49"/>
  <c r="W4" i="49"/>
  <c r="V4" i="49"/>
  <c r="Y4" i="49" s="1"/>
  <c r="R4" i="49"/>
  <c r="M4" i="49" a="1"/>
  <c r="M21" i="49" s="1"/>
  <c r="U21" i="49" s="1"/>
  <c r="G22" i="49"/>
  <c r="G20" i="49"/>
  <c r="G19" i="49"/>
  <c r="G16" i="49"/>
  <c r="G14" i="49"/>
  <c r="G13" i="49"/>
  <c r="G10" i="49"/>
  <c r="G8" i="49"/>
  <c r="G7" i="49"/>
  <c r="G4" i="49"/>
  <c r="G4" i="49" a="1"/>
  <c r="G18" i="49" s="1"/>
  <c r="F23" i="49"/>
  <c r="H23" i="49" s="1"/>
  <c r="I23" i="49" s="1"/>
  <c r="J23" i="49" s="1"/>
  <c r="F22" i="49"/>
  <c r="F19" i="49"/>
  <c r="H19" i="49" s="1"/>
  <c r="I19" i="49" s="1"/>
  <c r="J19" i="49" s="1"/>
  <c r="F17" i="49"/>
  <c r="F16" i="49"/>
  <c r="F13" i="49"/>
  <c r="H13" i="49" s="1"/>
  <c r="I13" i="49" s="1"/>
  <c r="J13" i="49" s="1"/>
  <c r="F11" i="49"/>
  <c r="H11" i="49" s="1"/>
  <c r="I11" i="49" s="1"/>
  <c r="J11" i="49" s="1"/>
  <c r="F10" i="49"/>
  <c r="F7" i="49"/>
  <c r="F5" i="49"/>
  <c r="F4" i="49"/>
  <c r="H4" i="49" s="1"/>
  <c r="I4" i="49" s="1"/>
  <c r="J4" i="49" s="1"/>
  <c r="K4" i="49" s="1"/>
  <c r="F4" i="49" a="1"/>
  <c r="F21" i="49" s="1"/>
  <c r="H21" i="49" s="1"/>
  <c r="I21" i="49" s="1"/>
  <c r="J21" i="49" s="1"/>
  <c r="AT3" i="49"/>
  <c r="R3" i="49"/>
  <c r="AH3" i="49" s="1"/>
  <c r="AQ3" i="49" s="1"/>
  <c r="C3" i="49"/>
  <c r="O23" i="49" s="1"/>
  <c r="P23" i="49" s="1"/>
  <c r="AX97" i="48"/>
  <c r="AX96" i="48"/>
  <c r="AX95" i="48"/>
  <c r="AX94" i="48"/>
  <c r="AX93" i="48"/>
  <c r="AX92" i="48"/>
  <c r="AX91" i="48"/>
  <c r="AX90" i="48"/>
  <c r="AX89" i="48"/>
  <c r="AX88" i="48"/>
  <c r="AX87" i="48"/>
  <c r="AX86" i="48"/>
  <c r="AX85" i="48"/>
  <c r="AX84" i="48"/>
  <c r="AX83" i="48"/>
  <c r="AX82" i="48"/>
  <c r="AX81" i="48"/>
  <c r="AX80" i="48"/>
  <c r="AX79" i="48"/>
  <c r="AX78" i="48"/>
  <c r="AX77" i="48"/>
  <c r="AX76" i="48"/>
  <c r="AX75" i="48"/>
  <c r="AX74" i="48"/>
  <c r="AX73" i="48"/>
  <c r="AX72" i="48"/>
  <c r="AX71" i="48"/>
  <c r="AX70" i="48"/>
  <c r="C12" i="48"/>
  <c r="C10" i="48"/>
  <c r="V13" i="48" s="1"/>
  <c r="V9" i="48"/>
  <c r="C8" i="48"/>
  <c r="Q15" i="48" s="1"/>
  <c r="B8" i="48"/>
  <c r="Q3" i="48" s="1"/>
  <c r="AG3" i="48" s="1"/>
  <c r="AP3" i="48" s="1"/>
  <c r="V7" i="48"/>
  <c r="C6" i="48"/>
  <c r="R68" i="48" s="1"/>
  <c r="V5" i="48"/>
  <c r="C5" i="48"/>
  <c r="W4" i="48"/>
  <c r="R4" i="48"/>
  <c r="M4" i="48" a="1"/>
  <c r="M64" i="48" s="1"/>
  <c r="U64" i="48" s="1"/>
  <c r="F4" i="48" a="1"/>
  <c r="G69" i="48" s="1"/>
  <c r="AT3" i="48"/>
  <c r="O3" i="48"/>
  <c r="P3" i="48" s="1"/>
  <c r="AF3" i="48" s="1"/>
  <c r="AO3" i="48" s="1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C12" i="47"/>
  <c r="C10" i="47"/>
  <c r="V11" i="47" s="1"/>
  <c r="V9" i="47"/>
  <c r="C8" i="47"/>
  <c r="Q78" i="47" s="1"/>
  <c r="B8" i="47"/>
  <c r="Q3" i="47" s="1"/>
  <c r="AG3" i="47" s="1"/>
  <c r="AP3" i="47" s="1"/>
  <c r="V7" i="47"/>
  <c r="Q6" i="47"/>
  <c r="C6" i="47"/>
  <c r="R78" i="47" s="1"/>
  <c r="V5" i="47"/>
  <c r="C5" i="47"/>
  <c r="W4" i="47"/>
  <c r="R4" i="47"/>
  <c r="M4" i="47" a="1"/>
  <c r="M74" i="47" s="1"/>
  <c r="U74" i="47" s="1"/>
  <c r="F4" i="47" a="1"/>
  <c r="G78" i="47" s="1"/>
  <c r="AT3" i="47"/>
  <c r="O3" i="47"/>
  <c r="P3" i="47" s="1"/>
  <c r="AF3" i="47" s="1"/>
  <c r="AO3" i="47" s="1"/>
  <c r="AX97" i="46"/>
  <c r="AX96" i="46"/>
  <c r="AX95" i="46"/>
  <c r="AX94" i="46"/>
  <c r="AX93" i="46"/>
  <c r="AX92" i="46"/>
  <c r="AX91" i="46"/>
  <c r="AX90" i="46"/>
  <c r="R89" i="46"/>
  <c r="V88" i="46"/>
  <c r="V87" i="46"/>
  <c r="R86" i="46"/>
  <c r="V85" i="46"/>
  <c r="V84" i="46"/>
  <c r="R83" i="46"/>
  <c r="V82" i="46"/>
  <c r="V81" i="46"/>
  <c r="R80" i="46"/>
  <c r="V79" i="46"/>
  <c r="V78" i="46"/>
  <c r="R77" i="46"/>
  <c r="V76" i="46"/>
  <c r="V75" i="46"/>
  <c r="R74" i="46"/>
  <c r="V73" i="46"/>
  <c r="V72" i="46"/>
  <c r="R71" i="46"/>
  <c r="V70" i="46"/>
  <c r="V69" i="46"/>
  <c r="R68" i="46"/>
  <c r="V67" i="46"/>
  <c r="V66" i="46"/>
  <c r="R65" i="46"/>
  <c r="V64" i="46"/>
  <c r="V63" i="46"/>
  <c r="R62" i="46"/>
  <c r="V61" i="46"/>
  <c r="V60" i="46"/>
  <c r="R59" i="46"/>
  <c r="V58" i="46"/>
  <c r="V57" i="46"/>
  <c r="R56" i="46"/>
  <c r="V55" i="46"/>
  <c r="V54" i="46"/>
  <c r="R53" i="46"/>
  <c r="V52" i="46"/>
  <c r="V51" i="46"/>
  <c r="R50" i="46"/>
  <c r="V49" i="46"/>
  <c r="V48" i="46"/>
  <c r="R47" i="46"/>
  <c r="V46" i="46"/>
  <c r="V45" i="46"/>
  <c r="R44" i="46"/>
  <c r="V43" i="46"/>
  <c r="V42" i="46"/>
  <c r="R41" i="46"/>
  <c r="V40" i="46"/>
  <c r="V39" i="46"/>
  <c r="R38" i="46"/>
  <c r="V37" i="46"/>
  <c r="V36" i="46"/>
  <c r="R35" i="46"/>
  <c r="V34" i="46"/>
  <c r="V33" i="46"/>
  <c r="R32" i="46"/>
  <c r="V31" i="46"/>
  <c r="V30" i="46"/>
  <c r="R29" i="46"/>
  <c r="V28" i="46"/>
  <c r="V27" i="46"/>
  <c r="R26" i="46"/>
  <c r="V25" i="46"/>
  <c r="V24" i="46"/>
  <c r="R23" i="46"/>
  <c r="V22" i="46"/>
  <c r="V21" i="46"/>
  <c r="R20" i="46"/>
  <c r="V19" i="46"/>
  <c r="V18" i="46"/>
  <c r="R17" i="46"/>
  <c r="V16" i="46"/>
  <c r="V15" i="46"/>
  <c r="R14" i="46"/>
  <c r="V13" i="46"/>
  <c r="V12" i="46"/>
  <c r="C12" i="46"/>
  <c r="R11" i="46"/>
  <c r="V10" i="46"/>
  <c r="C10" i="46"/>
  <c r="V89" i="46" s="1"/>
  <c r="V9" i="46"/>
  <c r="R9" i="46"/>
  <c r="V8" i="46"/>
  <c r="C8" i="46"/>
  <c r="Q11" i="46" s="1"/>
  <c r="B8" i="46"/>
  <c r="V7" i="46"/>
  <c r="V6" i="46"/>
  <c r="C6" i="46"/>
  <c r="R88" i="46" s="1"/>
  <c r="V5" i="46"/>
  <c r="R5" i="46"/>
  <c r="C5" i="46"/>
  <c r="W4" i="46"/>
  <c r="V4" i="46"/>
  <c r="Y4" i="46" s="1"/>
  <c r="R4" i="46"/>
  <c r="M4" i="46" a="1"/>
  <c r="M88" i="46" s="1"/>
  <c r="U88" i="46" s="1"/>
  <c r="G89" i="46"/>
  <c r="F89" i="46"/>
  <c r="F87" i="46"/>
  <c r="G86" i="46"/>
  <c r="F86" i="46"/>
  <c r="F84" i="46"/>
  <c r="G83" i="46"/>
  <c r="F83" i="46"/>
  <c r="F81" i="46"/>
  <c r="G80" i="46"/>
  <c r="F80" i="46"/>
  <c r="F78" i="46"/>
  <c r="G77" i="46"/>
  <c r="F77" i="46"/>
  <c r="F75" i="46"/>
  <c r="G74" i="46"/>
  <c r="F74" i="46"/>
  <c r="F72" i="46"/>
  <c r="G71" i="46"/>
  <c r="F71" i="46"/>
  <c r="F69" i="46"/>
  <c r="G68" i="46"/>
  <c r="F68" i="46"/>
  <c r="F66" i="46"/>
  <c r="G65" i="46"/>
  <c r="F65" i="46"/>
  <c r="F63" i="46"/>
  <c r="G62" i="46"/>
  <c r="F62" i="46"/>
  <c r="F60" i="46"/>
  <c r="G59" i="46"/>
  <c r="F59" i="46"/>
  <c r="F57" i="46"/>
  <c r="G56" i="46"/>
  <c r="F56" i="46"/>
  <c r="F54" i="46"/>
  <c r="G53" i="46"/>
  <c r="F53" i="46"/>
  <c r="F51" i="46"/>
  <c r="G50" i="46"/>
  <c r="F50" i="46"/>
  <c r="F48" i="46"/>
  <c r="G47" i="46"/>
  <c r="F47" i="46"/>
  <c r="F45" i="46"/>
  <c r="G44" i="46"/>
  <c r="F44" i="46"/>
  <c r="F42" i="46"/>
  <c r="G41" i="46"/>
  <c r="F41" i="46"/>
  <c r="F39" i="46"/>
  <c r="G38" i="46"/>
  <c r="F38" i="46"/>
  <c r="F36" i="46"/>
  <c r="G35" i="46"/>
  <c r="F35" i="46"/>
  <c r="F33" i="46"/>
  <c r="G32" i="46"/>
  <c r="F32" i="46"/>
  <c r="F30" i="46"/>
  <c r="G29" i="46"/>
  <c r="F29" i="46"/>
  <c r="F27" i="46"/>
  <c r="G26" i="46"/>
  <c r="F26" i="46"/>
  <c r="F24" i="46"/>
  <c r="G23" i="46"/>
  <c r="F23" i="46"/>
  <c r="F21" i="46"/>
  <c r="G20" i="46"/>
  <c r="F20" i="46"/>
  <c r="F18" i="46"/>
  <c r="G17" i="46"/>
  <c r="F17" i="46"/>
  <c r="F15" i="46"/>
  <c r="G14" i="46"/>
  <c r="F14" i="46"/>
  <c r="F12" i="46"/>
  <c r="G11" i="46"/>
  <c r="F11" i="46"/>
  <c r="F9" i="46"/>
  <c r="G8" i="46"/>
  <c r="F8" i="46"/>
  <c r="F6" i="46"/>
  <c r="G5" i="46"/>
  <c r="F5" i="46"/>
  <c r="F4" i="46" a="1"/>
  <c r="G88" i="46" s="1"/>
  <c r="AT3" i="46"/>
  <c r="R3" i="46"/>
  <c r="Q3" i="46"/>
  <c r="AG3" i="46" s="1"/>
  <c r="AP3" i="46" s="1"/>
  <c r="O3" i="46"/>
  <c r="P3" i="46" s="1"/>
  <c r="AF3" i="46" s="1"/>
  <c r="AO3" i="46" s="1"/>
  <c r="S98" i="45"/>
  <c r="R98" i="45"/>
  <c r="R97" i="45"/>
  <c r="R96" i="45"/>
  <c r="R95" i="45"/>
  <c r="R94" i="45"/>
  <c r="R93" i="45"/>
  <c r="R92" i="45"/>
  <c r="R91" i="45"/>
  <c r="R90" i="45"/>
  <c r="R89" i="45"/>
  <c r="R88" i="45"/>
  <c r="R87" i="45"/>
  <c r="R86" i="45"/>
  <c r="R85" i="45"/>
  <c r="R84" i="45"/>
  <c r="R83" i="45"/>
  <c r="R82" i="45"/>
  <c r="R81" i="45"/>
  <c r="R80" i="45"/>
  <c r="R79" i="45"/>
  <c r="R78" i="45"/>
  <c r="R77" i="45"/>
  <c r="R76" i="45"/>
  <c r="R75" i="45"/>
  <c r="R74" i="45"/>
  <c r="R73" i="45"/>
  <c r="R72" i="45"/>
  <c r="R71" i="45"/>
  <c r="R70" i="45"/>
  <c r="R69" i="45"/>
  <c r="R68" i="45"/>
  <c r="R67" i="45"/>
  <c r="R66" i="45"/>
  <c r="R65" i="45"/>
  <c r="R64" i="45"/>
  <c r="R63" i="45"/>
  <c r="R62" i="45"/>
  <c r="U61" i="45"/>
  <c r="R61" i="45"/>
  <c r="R60" i="45"/>
  <c r="R59" i="45"/>
  <c r="V58" i="45"/>
  <c r="R58" i="45"/>
  <c r="R57" i="45"/>
  <c r="R56" i="45"/>
  <c r="R55" i="45"/>
  <c r="R54" i="45"/>
  <c r="R53" i="45"/>
  <c r="R52" i="45"/>
  <c r="R51" i="45"/>
  <c r="U50" i="45"/>
  <c r="R50" i="45"/>
  <c r="U49" i="45"/>
  <c r="R49" i="45"/>
  <c r="R48" i="45"/>
  <c r="R47" i="45"/>
  <c r="R46" i="45"/>
  <c r="R45" i="45"/>
  <c r="R44" i="45"/>
  <c r="U43" i="45"/>
  <c r="R43" i="45"/>
  <c r="R42" i="45"/>
  <c r="R41" i="45"/>
  <c r="V40" i="45"/>
  <c r="R40" i="45"/>
  <c r="R39" i="45"/>
  <c r="U38" i="45"/>
  <c r="R38" i="45"/>
  <c r="R37" i="45"/>
  <c r="R36" i="45"/>
  <c r="R35" i="45"/>
  <c r="R34" i="45"/>
  <c r="R33" i="45"/>
  <c r="R32" i="45"/>
  <c r="R31" i="45"/>
  <c r="R30" i="45"/>
  <c r="R29" i="45"/>
  <c r="R28" i="45"/>
  <c r="R27" i="45"/>
  <c r="R26" i="45"/>
  <c r="U25" i="45"/>
  <c r="R25" i="45"/>
  <c r="R24" i="45"/>
  <c r="R23" i="45"/>
  <c r="V22" i="45"/>
  <c r="R22" i="45"/>
  <c r="R21" i="45"/>
  <c r="R20" i="45"/>
  <c r="R19" i="45"/>
  <c r="R18" i="45"/>
  <c r="R17" i="45"/>
  <c r="R16" i="45"/>
  <c r="R15" i="45"/>
  <c r="U14" i="45"/>
  <c r="R14" i="45"/>
  <c r="U13" i="45"/>
  <c r="R13" i="45"/>
  <c r="R12" i="45"/>
  <c r="C12" i="45"/>
  <c r="V11" i="45"/>
  <c r="R11" i="45"/>
  <c r="R10" i="45"/>
  <c r="C10" i="45"/>
  <c r="V61" i="45" s="1"/>
  <c r="V9" i="45"/>
  <c r="R9" i="45"/>
  <c r="R8" i="45"/>
  <c r="C8" i="45"/>
  <c r="Q60" i="45" s="1"/>
  <c r="B8" i="45"/>
  <c r="R7" i="45"/>
  <c r="R6" i="45"/>
  <c r="R5" i="45"/>
  <c r="C5" i="45"/>
  <c r="W4" i="45"/>
  <c r="V4" i="45"/>
  <c r="R4" i="45"/>
  <c r="M98" i="45"/>
  <c r="U98" i="45" s="1"/>
  <c r="M97" i="45"/>
  <c r="U97" i="45" s="1"/>
  <c r="M96" i="45"/>
  <c r="U96" i="45" s="1"/>
  <c r="M92" i="45"/>
  <c r="U92" i="45" s="1"/>
  <c r="M91" i="45"/>
  <c r="U91" i="45" s="1"/>
  <c r="M90" i="45"/>
  <c r="U90" i="45" s="1"/>
  <c r="M86" i="45"/>
  <c r="U86" i="45" s="1"/>
  <c r="M85" i="45"/>
  <c r="U85" i="45" s="1"/>
  <c r="M84" i="45"/>
  <c r="U84" i="45" s="1"/>
  <c r="M80" i="45"/>
  <c r="U80" i="45" s="1"/>
  <c r="M79" i="45"/>
  <c r="U79" i="45" s="1"/>
  <c r="M78" i="45"/>
  <c r="U78" i="45" s="1"/>
  <c r="M74" i="45"/>
  <c r="U74" i="45" s="1"/>
  <c r="M73" i="45"/>
  <c r="U73" i="45" s="1"/>
  <c r="M72" i="45"/>
  <c r="U72" i="45" s="1"/>
  <c r="M68" i="45"/>
  <c r="U68" i="45" s="1"/>
  <c r="M67" i="45"/>
  <c r="U67" i="45" s="1"/>
  <c r="M66" i="45"/>
  <c r="U66" i="45" s="1"/>
  <c r="M62" i="45"/>
  <c r="U62" i="45" s="1"/>
  <c r="M61" i="45"/>
  <c r="M60" i="45"/>
  <c r="U60" i="45" s="1"/>
  <c r="M56" i="45"/>
  <c r="U56" i="45" s="1"/>
  <c r="M55" i="45"/>
  <c r="U55" i="45" s="1"/>
  <c r="M54" i="45"/>
  <c r="U54" i="45" s="1"/>
  <c r="M50" i="45"/>
  <c r="M49" i="45"/>
  <c r="M48" i="45"/>
  <c r="U48" i="45" s="1"/>
  <c r="M44" i="45"/>
  <c r="U44" i="45" s="1"/>
  <c r="M43" i="45"/>
  <c r="M42" i="45"/>
  <c r="U42" i="45" s="1"/>
  <c r="M38" i="45"/>
  <c r="M37" i="45"/>
  <c r="U37" i="45" s="1"/>
  <c r="M36" i="45"/>
  <c r="U36" i="45" s="1"/>
  <c r="M32" i="45"/>
  <c r="U32" i="45" s="1"/>
  <c r="M31" i="45"/>
  <c r="U31" i="45" s="1"/>
  <c r="M30" i="45"/>
  <c r="U30" i="45" s="1"/>
  <c r="M26" i="45"/>
  <c r="U26" i="45" s="1"/>
  <c r="M25" i="45"/>
  <c r="M24" i="45"/>
  <c r="U24" i="45" s="1"/>
  <c r="M20" i="45"/>
  <c r="U20" i="45" s="1"/>
  <c r="M19" i="45"/>
  <c r="U19" i="45" s="1"/>
  <c r="M18" i="45"/>
  <c r="U18" i="45" s="1"/>
  <c r="M14" i="45"/>
  <c r="M13" i="45"/>
  <c r="M12" i="45"/>
  <c r="U12" i="45" s="1"/>
  <c r="M8" i="45"/>
  <c r="U8" i="45" s="1"/>
  <c r="M7" i="45"/>
  <c r="U7" i="45" s="1"/>
  <c r="M6" i="45"/>
  <c r="U6" i="45" s="1"/>
  <c r="M4" i="45" a="1"/>
  <c r="M95" i="45" s="1"/>
  <c r="U95" i="45" s="1"/>
  <c r="G97" i="45"/>
  <c r="G96" i="45"/>
  <c r="G95" i="45"/>
  <c r="G94" i="45"/>
  <c r="G91" i="45"/>
  <c r="G90" i="45"/>
  <c r="G89" i="45"/>
  <c r="G88" i="45"/>
  <c r="G85" i="45"/>
  <c r="G84" i="45"/>
  <c r="G83" i="45"/>
  <c r="G82" i="45"/>
  <c r="G79" i="45"/>
  <c r="G78" i="45"/>
  <c r="G77" i="45"/>
  <c r="G76" i="45"/>
  <c r="G73" i="45"/>
  <c r="G72" i="45"/>
  <c r="G71" i="45"/>
  <c r="G70" i="45"/>
  <c r="G67" i="45"/>
  <c r="G66" i="45"/>
  <c r="G65" i="45"/>
  <c r="G64" i="45"/>
  <c r="G61" i="45"/>
  <c r="G60" i="45"/>
  <c r="G59" i="45"/>
  <c r="G58" i="45"/>
  <c r="G55" i="45"/>
  <c r="G54" i="45"/>
  <c r="G53" i="45"/>
  <c r="G52" i="45"/>
  <c r="G49" i="45"/>
  <c r="G48" i="45"/>
  <c r="G47" i="45"/>
  <c r="G46" i="45"/>
  <c r="G43" i="45"/>
  <c r="G42" i="45"/>
  <c r="G41" i="45"/>
  <c r="G40" i="45"/>
  <c r="G37" i="45"/>
  <c r="G36" i="45"/>
  <c r="G35" i="45"/>
  <c r="G34" i="45"/>
  <c r="G31" i="45"/>
  <c r="G30" i="45"/>
  <c r="G29" i="45"/>
  <c r="G28" i="45"/>
  <c r="G25" i="45"/>
  <c r="G24" i="45"/>
  <c r="G23" i="45"/>
  <c r="G22" i="45"/>
  <c r="G20" i="45"/>
  <c r="G19" i="45"/>
  <c r="G18" i="45"/>
  <c r="G17" i="45"/>
  <c r="G16" i="45"/>
  <c r="G14" i="45"/>
  <c r="G13" i="45"/>
  <c r="G12" i="45"/>
  <c r="G11" i="45"/>
  <c r="G10" i="45"/>
  <c r="G8" i="45"/>
  <c r="G7" i="45"/>
  <c r="G6" i="45"/>
  <c r="G5" i="45"/>
  <c r="G4" i="45"/>
  <c r="G4" i="45" a="1"/>
  <c r="G93" i="45" s="1"/>
  <c r="F97" i="45"/>
  <c r="F96" i="45"/>
  <c r="F95" i="45"/>
  <c r="F94" i="45"/>
  <c r="F91" i="45"/>
  <c r="F90" i="45"/>
  <c r="F89" i="45"/>
  <c r="F88" i="45"/>
  <c r="F85" i="45"/>
  <c r="F84" i="45"/>
  <c r="F83" i="45"/>
  <c r="F82" i="45"/>
  <c r="F79" i="45"/>
  <c r="F78" i="45"/>
  <c r="F77" i="45"/>
  <c r="F76" i="45"/>
  <c r="F73" i="45"/>
  <c r="F72" i="45"/>
  <c r="F71" i="45"/>
  <c r="F70" i="45"/>
  <c r="F67" i="45"/>
  <c r="F66" i="45"/>
  <c r="F65" i="45"/>
  <c r="F64" i="45"/>
  <c r="F61" i="45"/>
  <c r="F60" i="45"/>
  <c r="F59" i="45"/>
  <c r="F58" i="45"/>
  <c r="F55" i="45"/>
  <c r="F54" i="45"/>
  <c r="F53" i="45"/>
  <c r="F52" i="45"/>
  <c r="F49" i="45"/>
  <c r="F48" i="45"/>
  <c r="F47" i="45"/>
  <c r="F46" i="45"/>
  <c r="F43" i="45"/>
  <c r="F42" i="45"/>
  <c r="F41" i="45"/>
  <c r="F40" i="45"/>
  <c r="F37" i="45"/>
  <c r="F36" i="45"/>
  <c r="F35" i="45"/>
  <c r="F34" i="45"/>
  <c r="F31" i="45"/>
  <c r="F30" i="45"/>
  <c r="F29" i="45"/>
  <c r="F28" i="45"/>
  <c r="F25" i="45"/>
  <c r="F24" i="45"/>
  <c r="F23" i="45"/>
  <c r="F22" i="45"/>
  <c r="F19" i="45"/>
  <c r="F18" i="45"/>
  <c r="F17" i="45"/>
  <c r="F16" i="45"/>
  <c r="F13" i="45"/>
  <c r="F12" i="45"/>
  <c r="F11" i="45"/>
  <c r="F10" i="45"/>
  <c r="F7" i="45"/>
  <c r="F6" i="45"/>
  <c r="F5" i="45"/>
  <c r="F4" i="45"/>
  <c r="F4" i="45" a="1"/>
  <c r="F93" i="45" s="1"/>
  <c r="AT3" i="45"/>
  <c r="R3" i="45"/>
  <c r="Q3" i="45"/>
  <c r="AG3" i="45" s="1"/>
  <c r="AP3" i="45" s="1"/>
  <c r="O3" i="45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79" i="44"/>
  <c r="AX78" i="44"/>
  <c r="AX77" i="44"/>
  <c r="AX76" i="44"/>
  <c r="AX75" i="44"/>
  <c r="AX74" i="44"/>
  <c r="AX73" i="44"/>
  <c r="AX72" i="44"/>
  <c r="AX71" i="44"/>
  <c r="AX70" i="44"/>
  <c r="V69" i="44"/>
  <c r="R68" i="44"/>
  <c r="V67" i="44"/>
  <c r="V66" i="44"/>
  <c r="R65" i="44"/>
  <c r="V64" i="44"/>
  <c r="V63" i="44"/>
  <c r="R62" i="44"/>
  <c r="V61" i="44"/>
  <c r="V60" i="44"/>
  <c r="R59" i="44"/>
  <c r="V58" i="44"/>
  <c r="V57" i="44"/>
  <c r="R56" i="44"/>
  <c r="V55" i="44"/>
  <c r="V54" i="44"/>
  <c r="R53" i="44"/>
  <c r="V52" i="44"/>
  <c r="V51" i="44"/>
  <c r="R50" i="44"/>
  <c r="V49" i="44"/>
  <c r="V48" i="44"/>
  <c r="R47" i="44"/>
  <c r="V46" i="44"/>
  <c r="V45" i="44"/>
  <c r="R44" i="44"/>
  <c r="V43" i="44"/>
  <c r="V42" i="44"/>
  <c r="R41" i="44"/>
  <c r="V40" i="44"/>
  <c r="V39" i="44"/>
  <c r="R38" i="44"/>
  <c r="V37" i="44"/>
  <c r="V36" i="44"/>
  <c r="R35" i="44"/>
  <c r="V34" i="44"/>
  <c r="V33" i="44"/>
  <c r="R32" i="44"/>
  <c r="V31" i="44"/>
  <c r="V30" i="44"/>
  <c r="R29" i="44"/>
  <c r="V28" i="44"/>
  <c r="V27" i="44"/>
  <c r="R26" i="44"/>
  <c r="V25" i="44"/>
  <c r="V24" i="44"/>
  <c r="R23" i="44"/>
  <c r="V22" i="44"/>
  <c r="V21" i="44"/>
  <c r="R20" i="44"/>
  <c r="V19" i="44"/>
  <c r="V18" i="44"/>
  <c r="R17" i="44"/>
  <c r="V16" i="44"/>
  <c r="V15" i="44"/>
  <c r="R14" i="44"/>
  <c r="V13" i="44"/>
  <c r="V12" i="44"/>
  <c r="C12" i="44"/>
  <c r="R11" i="44"/>
  <c r="V10" i="44"/>
  <c r="C10" i="44"/>
  <c r="V68" i="44" s="1"/>
  <c r="V9" i="44"/>
  <c r="R9" i="44"/>
  <c r="V8" i="44"/>
  <c r="Q8" i="44"/>
  <c r="C8" i="44"/>
  <c r="Q35" i="44" s="1"/>
  <c r="B8" i="44"/>
  <c r="Q3" i="44" s="1"/>
  <c r="AG3" i="44" s="1"/>
  <c r="AP3" i="44" s="1"/>
  <c r="V7" i="44"/>
  <c r="V6" i="44"/>
  <c r="Q6" i="44"/>
  <c r="C6" i="44"/>
  <c r="R67" i="44" s="1"/>
  <c r="V5" i="44"/>
  <c r="R5" i="44"/>
  <c r="C5" i="44"/>
  <c r="W4" i="44"/>
  <c r="V4" i="44"/>
  <c r="Y4" i="44" s="1"/>
  <c r="R4" i="44"/>
  <c r="M61" i="44"/>
  <c r="U61" i="44" s="1"/>
  <c r="M49" i="44"/>
  <c r="U49" i="44" s="1"/>
  <c r="M37" i="44"/>
  <c r="U37" i="44" s="1"/>
  <c r="M25" i="44"/>
  <c r="U25" i="44" s="1"/>
  <c r="M13" i="44"/>
  <c r="U13" i="44" s="1"/>
  <c r="M4" i="44" a="1"/>
  <c r="M62" i="44" s="1"/>
  <c r="U62" i="44" s="1"/>
  <c r="F69" i="44"/>
  <c r="G68" i="44"/>
  <c r="F68" i="44"/>
  <c r="F66" i="44"/>
  <c r="G65" i="44"/>
  <c r="F65" i="44"/>
  <c r="F63" i="44"/>
  <c r="G62" i="44"/>
  <c r="F62" i="44"/>
  <c r="F60" i="44"/>
  <c r="G59" i="44"/>
  <c r="F59" i="44"/>
  <c r="F57" i="44"/>
  <c r="G56" i="44"/>
  <c r="F56" i="44"/>
  <c r="F54" i="44"/>
  <c r="G53" i="44"/>
  <c r="F53" i="44"/>
  <c r="F51" i="44"/>
  <c r="G50" i="44"/>
  <c r="F50" i="44"/>
  <c r="F48" i="44"/>
  <c r="G47" i="44"/>
  <c r="F47" i="44"/>
  <c r="F45" i="44"/>
  <c r="G44" i="44"/>
  <c r="F44" i="44"/>
  <c r="F42" i="44"/>
  <c r="G41" i="44"/>
  <c r="F41" i="44"/>
  <c r="F39" i="44"/>
  <c r="G38" i="44"/>
  <c r="F38" i="44"/>
  <c r="F36" i="44"/>
  <c r="G35" i="44"/>
  <c r="F35" i="44"/>
  <c r="F33" i="44"/>
  <c r="G32" i="44"/>
  <c r="F32" i="44"/>
  <c r="F30" i="44"/>
  <c r="G29" i="44"/>
  <c r="F29" i="44"/>
  <c r="F27" i="44"/>
  <c r="G26" i="44"/>
  <c r="F26" i="44"/>
  <c r="F24" i="44"/>
  <c r="G23" i="44"/>
  <c r="F23" i="44"/>
  <c r="F21" i="44"/>
  <c r="G20" i="44"/>
  <c r="F20" i="44"/>
  <c r="F18" i="44"/>
  <c r="G17" i="44"/>
  <c r="F17" i="44"/>
  <c r="F15" i="44"/>
  <c r="G14" i="44"/>
  <c r="F14" i="44"/>
  <c r="F12" i="44"/>
  <c r="G11" i="44"/>
  <c r="F11" i="44"/>
  <c r="F9" i="44"/>
  <c r="G8" i="44"/>
  <c r="F8" i="44"/>
  <c r="F6" i="44"/>
  <c r="G5" i="44"/>
  <c r="F5" i="44"/>
  <c r="F4" i="44" a="1"/>
  <c r="G67" i="44" s="1"/>
  <c r="AT3" i="44"/>
  <c r="AQ3" i="44"/>
  <c r="AH3" i="44"/>
  <c r="R3" i="44"/>
  <c r="O3" i="44"/>
  <c r="P3" i="44" s="1"/>
  <c r="AF3" i="44" s="1"/>
  <c r="AO3" i="44" s="1"/>
  <c r="AX97" i="43"/>
  <c r="AX96" i="43"/>
  <c r="AX95" i="43"/>
  <c r="AX94" i="43"/>
  <c r="AX93" i="43"/>
  <c r="AX92" i="43"/>
  <c r="AX91" i="43"/>
  <c r="AX90" i="43"/>
  <c r="AX89" i="43"/>
  <c r="AX88" i="43"/>
  <c r="AX87" i="43"/>
  <c r="AX86" i="43"/>
  <c r="AX85" i="43"/>
  <c r="AX84" i="43"/>
  <c r="AX83" i="43"/>
  <c r="AX82" i="43"/>
  <c r="AX81" i="43"/>
  <c r="AX80" i="43"/>
  <c r="V79" i="43"/>
  <c r="V78" i="43"/>
  <c r="R77" i="43"/>
  <c r="V76" i="43"/>
  <c r="V75" i="43"/>
  <c r="R74" i="43"/>
  <c r="V73" i="43"/>
  <c r="V72" i="43"/>
  <c r="R71" i="43"/>
  <c r="V70" i="43"/>
  <c r="V69" i="43"/>
  <c r="R68" i="43"/>
  <c r="V67" i="43"/>
  <c r="V66" i="43"/>
  <c r="R65" i="43"/>
  <c r="V64" i="43"/>
  <c r="V63" i="43"/>
  <c r="R62" i="43"/>
  <c r="V61" i="43"/>
  <c r="V60" i="43"/>
  <c r="R59" i="43"/>
  <c r="V58" i="43"/>
  <c r="V57" i="43"/>
  <c r="V56" i="43"/>
  <c r="R56" i="43"/>
  <c r="V55" i="43"/>
  <c r="R55" i="43"/>
  <c r="V54" i="43"/>
  <c r="V53" i="43"/>
  <c r="R53" i="43"/>
  <c r="V52" i="43"/>
  <c r="R52" i="43"/>
  <c r="V51" i="43"/>
  <c r="V50" i="43"/>
  <c r="R50" i="43"/>
  <c r="V49" i="43"/>
  <c r="R49" i="43"/>
  <c r="V48" i="43"/>
  <c r="V47" i="43"/>
  <c r="R47" i="43"/>
  <c r="V46" i="43"/>
  <c r="R46" i="43"/>
  <c r="V45" i="43"/>
  <c r="V44" i="43"/>
  <c r="R44" i="43"/>
  <c r="V43" i="43"/>
  <c r="R43" i="43"/>
  <c r="V42" i="43"/>
  <c r="V41" i="43"/>
  <c r="R41" i="43"/>
  <c r="V40" i="43"/>
  <c r="R40" i="43"/>
  <c r="V39" i="43"/>
  <c r="V38" i="43"/>
  <c r="R38" i="43"/>
  <c r="V37" i="43"/>
  <c r="R37" i="43"/>
  <c r="V36" i="43"/>
  <c r="V35" i="43"/>
  <c r="R35" i="43"/>
  <c r="V34" i="43"/>
  <c r="R34" i="43"/>
  <c r="V33" i="43"/>
  <c r="V32" i="43"/>
  <c r="R32" i="43"/>
  <c r="V31" i="43"/>
  <c r="R31" i="43"/>
  <c r="V30" i="43"/>
  <c r="V29" i="43"/>
  <c r="R29" i="43"/>
  <c r="V28" i="43"/>
  <c r="R28" i="43"/>
  <c r="V27" i="43"/>
  <c r="V26" i="43"/>
  <c r="R26" i="43"/>
  <c r="V25" i="43"/>
  <c r="R25" i="43"/>
  <c r="V24" i="43"/>
  <c r="V23" i="43"/>
  <c r="R23" i="43"/>
  <c r="V22" i="43"/>
  <c r="R22" i="43"/>
  <c r="V21" i="43"/>
  <c r="V20" i="43"/>
  <c r="R20" i="43"/>
  <c r="V19" i="43"/>
  <c r="R19" i="43"/>
  <c r="V18" i="43"/>
  <c r="V17" i="43"/>
  <c r="R17" i="43"/>
  <c r="V16" i="43"/>
  <c r="R16" i="43"/>
  <c r="V15" i="43"/>
  <c r="V14" i="43"/>
  <c r="R14" i="43"/>
  <c r="V13" i="43"/>
  <c r="R13" i="43"/>
  <c r="V12" i="43"/>
  <c r="C12" i="43"/>
  <c r="R11" i="43"/>
  <c r="V10" i="43"/>
  <c r="C10" i="43"/>
  <c r="V9" i="43"/>
  <c r="R9" i="43"/>
  <c r="V8" i="43"/>
  <c r="C8" i="43"/>
  <c r="Q69" i="43" s="1"/>
  <c r="B8" i="43"/>
  <c r="V7" i="43"/>
  <c r="R7" i="43"/>
  <c r="V6" i="43"/>
  <c r="C6" i="43"/>
  <c r="V5" i="43"/>
  <c r="R5" i="43"/>
  <c r="C5" i="43"/>
  <c r="W4" i="43"/>
  <c r="V4" i="43"/>
  <c r="Y4" i="43" s="1"/>
  <c r="R4" i="43"/>
  <c r="M45" i="43"/>
  <c r="U45" i="43" s="1"/>
  <c r="M9" i="43"/>
  <c r="U9" i="43" s="1"/>
  <c r="M4" i="43" a="1"/>
  <c r="G79" i="43"/>
  <c r="F79" i="43"/>
  <c r="F78" i="43"/>
  <c r="G77" i="43"/>
  <c r="F77" i="43"/>
  <c r="G76" i="43"/>
  <c r="F76" i="43"/>
  <c r="F75" i="43"/>
  <c r="G74" i="43"/>
  <c r="F74" i="43"/>
  <c r="G73" i="43"/>
  <c r="F73" i="43"/>
  <c r="F72" i="43"/>
  <c r="G71" i="43"/>
  <c r="F71" i="43"/>
  <c r="G70" i="43"/>
  <c r="F70" i="43"/>
  <c r="F69" i="43"/>
  <c r="G68" i="43"/>
  <c r="F68" i="43"/>
  <c r="G67" i="43"/>
  <c r="F67" i="43"/>
  <c r="F66" i="43"/>
  <c r="G65" i="43"/>
  <c r="F65" i="43"/>
  <c r="G64" i="43"/>
  <c r="F64" i="43"/>
  <c r="F63" i="43"/>
  <c r="G62" i="43"/>
  <c r="F62" i="43"/>
  <c r="G61" i="43"/>
  <c r="F61" i="43"/>
  <c r="F60" i="43"/>
  <c r="G59" i="43"/>
  <c r="F59" i="43"/>
  <c r="G58" i="43"/>
  <c r="F58" i="43"/>
  <c r="F57" i="43"/>
  <c r="G56" i="43"/>
  <c r="F56" i="43"/>
  <c r="G55" i="43"/>
  <c r="F55" i="43"/>
  <c r="F54" i="43"/>
  <c r="G53" i="43"/>
  <c r="F53" i="43"/>
  <c r="G52" i="43"/>
  <c r="F52" i="43"/>
  <c r="F51" i="43"/>
  <c r="G50" i="43"/>
  <c r="F50" i="43"/>
  <c r="G49" i="43"/>
  <c r="F49" i="43"/>
  <c r="F48" i="43"/>
  <c r="G47" i="43"/>
  <c r="F47" i="43"/>
  <c r="G46" i="43"/>
  <c r="F46" i="43"/>
  <c r="F45" i="43"/>
  <c r="G44" i="43"/>
  <c r="F44" i="43"/>
  <c r="G43" i="43"/>
  <c r="F43" i="43"/>
  <c r="F42" i="43"/>
  <c r="G41" i="43"/>
  <c r="F41" i="43"/>
  <c r="G40" i="43"/>
  <c r="F40" i="43"/>
  <c r="F39" i="43"/>
  <c r="G38" i="43"/>
  <c r="F38" i="43"/>
  <c r="G37" i="43"/>
  <c r="F37" i="43"/>
  <c r="F36" i="43"/>
  <c r="G35" i="43"/>
  <c r="F35" i="43"/>
  <c r="G34" i="43"/>
  <c r="F34" i="43"/>
  <c r="F33" i="43"/>
  <c r="G32" i="43"/>
  <c r="F32" i="43"/>
  <c r="G31" i="43"/>
  <c r="F31" i="43"/>
  <c r="F30" i="43"/>
  <c r="G29" i="43"/>
  <c r="F29" i="43"/>
  <c r="G28" i="43"/>
  <c r="F28" i="43"/>
  <c r="F27" i="43"/>
  <c r="G26" i="43"/>
  <c r="F26" i="43"/>
  <c r="G25" i="43"/>
  <c r="F25" i="43"/>
  <c r="F24" i="43"/>
  <c r="G23" i="43"/>
  <c r="F23" i="43"/>
  <c r="G22" i="43"/>
  <c r="F22" i="43"/>
  <c r="F21" i="43"/>
  <c r="G20" i="43"/>
  <c r="F20" i="43"/>
  <c r="G19" i="43"/>
  <c r="F19" i="43"/>
  <c r="F18" i="43"/>
  <c r="G17" i="43"/>
  <c r="F17" i="43"/>
  <c r="G16" i="43"/>
  <c r="F16" i="43"/>
  <c r="F15" i="43"/>
  <c r="G14" i="43"/>
  <c r="F14" i="43"/>
  <c r="G13" i="43"/>
  <c r="F13" i="43"/>
  <c r="F12" i="43"/>
  <c r="G11" i="43"/>
  <c r="F11" i="43"/>
  <c r="G10" i="43"/>
  <c r="F10" i="43"/>
  <c r="F9" i="43"/>
  <c r="G8" i="43"/>
  <c r="F8" i="43"/>
  <c r="G7" i="43"/>
  <c r="F7" i="43"/>
  <c r="F6" i="43"/>
  <c r="G5" i="43"/>
  <c r="F5" i="43"/>
  <c r="G4" i="43"/>
  <c r="F4" i="43"/>
  <c r="F4" i="43" a="1"/>
  <c r="G78" i="43" s="1"/>
  <c r="AT3" i="43"/>
  <c r="R3" i="43"/>
  <c r="Q3" i="43"/>
  <c r="AG3" i="43" s="1"/>
  <c r="AP3" i="43" s="1"/>
  <c r="O3" i="43"/>
  <c r="P3" i="43" s="1"/>
  <c r="AF3" i="43" s="1"/>
  <c r="AO3" i="43" s="1"/>
  <c r="AX97" i="42"/>
  <c r="AX96" i="42"/>
  <c r="AX95" i="42"/>
  <c r="AX94" i="42"/>
  <c r="AX93" i="42"/>
  <c r="AX92" i="42"/>
  <c r="AX91" i="42"/>
  <c r="AX90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C12" i="42"/>
  <c r="U11" i="42"/>
  <c r="C10" i="42"/>
  <c r="V87" i="42" s="1"/>
  <c r="V9" i="42"/>
  <c r="C8" i="42"/>
  <c r="Q89" i="42" s="1"/>
  <c r="B8" i="42"/>
  <c r="Q3" i="42" s="1"/>
  <c r="AG3" i="42" s="1"/>
  <c r="AP3" i="42" s="1"/>
  <c r="V7" i="42"/>
  <c r="C6" i="42"/>
  <c r="R11" i="42" s="1"/>
  <c r="V5" i="42"/>
  <c r="U5" i="42"/>
  <c r="Q5" i="42"/>
  <c r="C5" i="42"/>
  <c r="W4" i="42"/>
  <c r="R4" i="42"/>
  <c r="M89" i="42"/>
  <c r="U89" i="42" s="1"/>
  <c r="M86" i="42"/>
  <c r="U86" i="42" s="1"/>
  <c r="M85" i="42"/>
  <c r="U85" i="42" s="1"/>
  <c r="M84" i="42"/>
  <c r="U84" i="42" s="1"/>
  <c r="M83" i="42"/>
  <c r="U83" i="42" s="1"/>
  <c r="M80" i="42"/>
  <c r="U80" i="42" s="1"/>
  <c r="M79" i="42"/>
  <c r="U79" i="42" s="1"/>
  <c r="M78" i="42"/>
  <c r="U78" i="42" s="1"/>
  <c r="M77" i="42"/>
  <c r="U77" i="42" s="1"/>
  <c r="M74" i="42"/>
  <c r="U74" i="42" s="1"/>
  <c r="M73" i="42"/>
  <c r="U73" i="42" s="1"/>
  <c r="M72" i="42"/>
  <c r="U72" i="42" s="1"/>
  <c r="M71" i="42"/>
  <c r="U71" i="42" s="1"/>
  <c r="M68" i="42"/>
  <c r="U68" i="42" s="1"/>
  <c r="M67" i="42"/>
  <c r="U67" i="42" s="1"/>
  <c r="M66" i="42"/>
  <c r="U66" i="42" s="1"/>
  <c r="M65" i="42"/>
  <c r="U65" i="42" s="1"/>
  <c r="M62" i="42"/>
  <c r="U62" i="42" s="1"/>
  <c r="M61" i="42"/>
  <c r="U61" i="42" s="1"/>
  <c r="M60" i="42"/>
  <c r="U60" i="42" s="1"/>
  <c r="M59" i="42"/>
  <c r="U59" i="42" s="1"/>
  <c r="M56" i="42"/>
  <c r="U56" i="42" s="1"/>
  <c r="M55" i="42"/>
  <c r="U55" i="42" s="1"/>
  <c r="M54" i="42"/>
  <c r="U54" i="42" s="1"/>
  <c r="M53" i="42"/>
  <c r="U53" i="42" s="1"/>
  <c r="M50" i="42"/>
  <c r="U50" i="42" s="1"/>
  <c r="M49" i="42"/>
  <c r="U49" i="42" s="1"/>
  <c r="M48" i="42"/>
  <c r="U48" i="42" s="1"/>
  <c r="M47" i="42"/>
  <c r="U47" i="42" s="1"/>
  <c r="M44" i="42"/>
  <c r="U44" i="42" s="1"/>
  <c r="M43" i="42"/>
  <c r="U43" i="42" s="1"/>
  <c r="M42" i="42"/>
  <c r="U42" i="42" s="1"/>
  <c r="M41" i="42"/>
  <c r="U41" i="42" s="1"/>
  <c r="M38" i="42"/>
  <c r="U38" i="42" s="1"/>
  <c r="M37" i="42"/>
  <c r="U37" i="42" s="1"/>
  <c r="M36" i="42"/>
  <c r="U36" i="42" s="1"/>
  <c r="M35" i="42"/>
  <c r="U35" i="42" s="1"/>
  <c r="M32" i="42"/>
  <c r="U32" i="42" s="1"/>
  <c r="M31" i="42"/>
  <c r="U31" i="42" s="1"/>
  <c r="M30" i="42"/>
  <c r="U30" i="42" s="1"/>
  <c r="M29" i="42"/>
  <c r="U29" i="42" s="1"/>
  <c r="M26" i="42"/>
  <c r="U26" i="42" s="1"/>
  <c r="M25" i="42"/>
  <c r="U25" i="42" s="1"/>
  <c r="M24" i="42"/>
  <c r="U24" i="42" s="1"/>
  <c r="M23" i="42"/>
  <c r="U23" i="42" s="1"/>
  <c r="M20" i="42"/>
  <c r="U20" i="42" s="1"/>
  <c r="M19" i="42"/>
  <c r="U19" i="42" s="1"/>
  <c r="M18" i="42"/>
  <c r="U18" i="42" s="1"/>
  <c r="M17" i="42"/>
  <c r="U17" i="42" s="1"/>
  <c r="M14" i="42"/>
  <c r="U14" i="42" s="1"/>
  <c r="M13" i="42"/>
  <c r="U13" i="42" s="1"/>
  <c r="M12" i="42"/>
  <c r="U12" i="42" s="1"/>
  <c r="M11" i="42"/>
  <c r="M8" i="42"/>
  <c r="U8" i="42" s="1"/>
  <c r="M7" i="42"/>
  <c r="U7" i="42" s="1"/>
  <c r="M6" i="42"/>
  <c r="U6" i="42" s="1"/>
  <c r="M5" i="42"/>
  <c r="M4" i="42" a="1"/>
  <c r="M87" i="42" s="1"/>
  <c r="U87" i="42" s="1"/>
  <c r="F87" i="42"/>
  <c r="F84" i="42"/>
  <c r="F81" i="42"/>
  <c r="F78" i="42"/>
  <c r="F75" i="42"/>
  <c r="F72" i="42"/>
  <c r="F69" i="42"/>
  <c r="F66" i="42"/>
  <c r="F63" i="42"/>
  <c r="F60" i="42"/>
  <c r="F57" i="42"/>
  <c r="F54" i="42"/>
  <c r="F51" i="42"/>
  <c r="F48" i="42"/>
  <c r="F45" i="42"/>
  <c r="F42" i="42"/>
  <c r="F39" i="42"/>
  <c r="F36" i="42"/>
  <c r="F33" i="42"/>
  <c r="F30" i="42"/>
  <c r="F27" i="42"/>
  <c r="F24" i="42"/>
  <c r="F21" i="42"/>
  <c r="F18" i="42"/>
  <c r="F15" i="42"/>
  <c r="F12" i="42"/>
  <c r="F9" i="42"/>
  <c r="F6" i="42"/>
  <c r="F4" i="42" a="1"/>
  <c r="F89" i="42" s="1"/>
  <c r="AT3" i="42"/>
  <c r="O3" i="42"/>
  <c r="P3" i="42" s="1"/>
  <c r="AF3" i="42" s="1"/>
  <c r="AO3" i="42" s="1"/>
  <c r="S98" i="41"/>
  <c r="R98" i="41"/>
  <c r="R97" i="41"/>
  <c r="R96" i="41"/>
  <c r="R95" i="41"/>
  <c r="R94" i="41"/>
  <c r="R93" i="41"/>
  <c r="R92" i="41"/>
  <c r="R91" i="41"/>
  <c r="R90" i="41"/>
  <c r="R89" i="41"/>
  <c r="R88" i="41"/>
  <c r="R87" i="41"/>
  <c r="R86" i="41"/>
  <c r="R85" i="41"/>
  <c r="R84" i="41"/>
  <c r="R83" i="41"/>
  <c r="R82" i="41"/>
  <c r="R81" i="41"/>
  <c r="R80" i="41"/>
  <c r="R79" i="41"/>
  <c r="R78" i="41"/>
  <c r="R77" i="41"/>
  <c r="R76" i="41"/>
  <c r="R75" i="41"/>
  <c r="R74" i="41"/>
  <c r="R73" i="41"/>
  <c r="R72" i="41"/>
  <c r="R71" i="41"/>
  <c r="R70" i="41"/>
  <c r="R69" i="41"/>
  <c r="R68" i="41"/>
  <c r="R67" i="41"/>
  <c r="R66" i="41"/>
  <c r="R65" i="41"/>
  <c r="R64" i="41"/>
  <c r="R63" i="41"/>
  <c r="R62" i="41"/>
  <c r="R61" i="41"/>
  <c r="R60" i="41"/>
  <c r="R59" i="41"/>
  <c r="R58" i="41"/>
  <c r="R57" i="41"/>
  <c r="R56" i="41"/>
  <c r="R55" i="41"/>
  <c r="R54" i="41"/>
  <c r="R53" i="41"/>
  <c r="R52" i="41"/>
  <c r="R51" i="41"/>
  <c r="R50" i="41"/>
  <c r="R49" i="41"/>
  <c r="R48" i="41"/>
  <c r="R47" i="41"/>
  <c r="R46" i="41"/>
  <c r="R45" i="41"/>
  <c r="R44" i="41"/>
  <c r="R43" i="41"/>
  <c r="R42" i="41"/>
  <c r="R41" i="41"/>
  <c r="R40" i="41"/>
  <c r="R39" i="41"/>
  <c r="R38" i="41"/>
  <c r="R37" i="41"/>
  <c r="R36" i="41"/>
  <c r="R35" i="41"/>
  <c r="R34" i="41"/>
  <c r="R33" i="41"/>
  <c r="R32" i="41"/>
  <c r="R31" i="41"/>
  <c r="R30" i="41"/>
  <c r="R29" i="41"/>
  <c r="R28" i="41"/>
  <c r="R27" i="41"/>
  <c r="R26" i="41"/>
  <c r="R25" i="41"/>
  <c r="R24" i="41"/>
  <c r="R23" i="41"/>
  <c r="R22" i="41"/>
  <c r="R21" i="41"/>
  <c r="R20" i="41"/>
  <c r="R19" i="41"/>
  <c r="R18" i="41"/>
  <c r="R17" i="41"/>
  <c r="R16" i="41"/>
  <c r="R15" i="41"/>
  <c r="R14" i="41"/>
  <c r="R13" i="41"/>
  <c r="R12" i="41"/>
  <c r="C12" i="41"/>
  <c r="R11" i="41"/>
  <c r="R10" i="41"/>
  <c r="C10" i="41"/>
  <c r="R9" i="41"/>
  <c r="R8" i="41"/>
  <c r="C8" i="41"/>
  <c r="B8" i="41"/>
  <c r="Q3" i="41" s="1"/>
  <c r="AG3" i="41" s="1"/>
  <c r="AP3" i="41" s="1"/>
  <c r="R7" i="41"/>
  <c r="R6" i="41"/>
  <c r="R5" i="41"/>
  <c r="C5" i="41"/>
  <c r="W4" i="41"/>
  <c r="R4" i="41"/>
  <c r="M98" i="41"/>
  <c r="U98" i="41" s="1"/>
  <c r="M92" i="41"/>
  <c r="U92" i="41" s="1"/>
  <c r="M86" i="41"/>
  <c r="U86" i="41" s="1"/>
  <c r="M80" i="41"/>
  <c r="U80" i="41" s="1"/>
  <c r="M74" i="41"/>
  <c r="U74" i="41" s="1"/>
  <c r="M68" i="41"/>
  <c r="U68" i="41" s="1"/>
  <c r="M62" i="41"/>
  <c r="U62" i="41" s="1"/>
  <c r="M56" i="41"/>
  <c r="U56" i="41" s="1"/>
  <c r="M50" i="41"/>
  <c r="U50" i="41" s="1"/>
  <c r="M44" i="41"/>
  <c r="U44" i="41" s="1"/>
  <c r="M38" i="41"/>
  <c r="U38" i="41" s="1"/>
  <c r="M32" i="41"/>
  <c r="U32" i="41" s="1"/>
  <c r="M26" i="41"/>
  <c r="U26" i="41" s="1"/>
  <c r="M20" i="41"/>
  <c r="U20" i="41" s="1"/>
  <c r="M14" i="41"/>
  <c r="U14" i="41" s="1"/>
  <c r="M8" i="41"/>
  <c r="U8" i="41" s="1"/>
  <c r="M4" i="41" a="1"/>
  <c r="M96" i="41" s="1"/>
  <c r="U96" i="41" s="1"/>
  <c r="G97" i="41"/>
  <c r="G96" i="41"/>
  <c r="G91" i="41"/>
  <c r="G90" i="41"/>
  <c r="G85" i="41"/>
  <c r="G84" i="41"/>
  <c r="G79" i="41"/>
  <c r="G78" i="41"/>
  <c r="G73" i="41"/>
  <c r="G72" i="41"/>
  <c r="G67" i="41"/>
  <c r="G66" i="41"/>
  <c r="G61" i="41"/>
  <c r="G60" i="41"/>
  <c r="G55" i="41"/>
  <c r="G54" i="41"/>
  <c r="G49" i="41"/>
  <c r="G48" i="41"/>
  <c r="G43" i="41"/>
  <c r="G42" i="41"/>
  <c r="G37" i="41"/>
  <c r="G36" i="41"/>
  <c r="G31" i="41"/>
  <c r="G30" i="41"/>
  <c r="G25" i="41"/>
  <c r="G24" i="41"/>
  <c r="G19" i="41"/>
  <c r="G18" i="41"/>
  <c r="G13" i="41"/>
  <c r="G12" i="41"/>
  <c r="G7" i="41"/>
  <c r="G6" i="41"/>
  <c r="G4" i="41" a="1"/>
  <c r="G94" i="41" s="1"/>
  <c r="F96" i="41"/>
  <c r="F90" i="41"/>
  <c r="F84" i="41"/>
  <c r="F78" i="41"/>
  <c r="F72" i="41"/>
  <c r="F66" i="41"/>
  <c r="F60" i="41"/>
  <c r="F54" i="41"/>
  <c r="F48" i="41"/>
  <c r="F42" i="41"/>
  <c r="F36" i="41"/>
  <c r="F30" i="41"/>
  <c r="F24" i="41"/>
  <c r="F18" i="41"/>
  <c r="F12" i="41"/>
  <c r="F6" i="41"/>
  <c r="F4" i="41" a="1"/>
  <c r="F94" i="41" s="1"/>
  <c r="AT3" i="41"/>
  <c r="R3" i="41"/>
  <c r="O3" i="41"/>
  <c r="AE3" i="41" s="1"/>
  <c r="AX97" i="40"/>
  <c r="AX96" i="40"/>
  <c r="AX95" i="40"/>
  <c r="AX94" i="40"/>
  <c r="AX93" i="40"/>
  <c r="AX92" i="40"/>
  <c r="AX91" i="40"/>
  <c r="AX90" i="40"/>
  <c r="AX89" i="40"/>
  <c r="AX88" i="40"/>
  <c r="AX87" i="40"/>
  <c r="AX86" i="40"/>
  <c r="AX85" i="40"/>
  <c r="AX84" i="40"/>
  <c r="AX83" i="40"/>
  <c r="AX82" i="40"/>
  <c r="AX81" i="40"/>
  <c r="AX80" i="40"/>
  <c r="AX79" i="40"/>
  <c r="AX78" i="40"/>
  <c r="AX77" i="40"/>
  <c r="AX76" i="40"/>
  <c r="AX75" i="40"/>
  <c r="AX74" i="40"/>
  <c r="AX73" i="40"/>
  <c r="AX72" i="40"/>
  <c r="AX71" i="40"/>
  <c r="AX70" i="40"/>
  <c r="V67" i="40"/>
  <c r="V58" i="40"/>
  <c r="V49" i="40"/>
  <c r="V40" i="40"/>
  <c r="V31" i="40"/>
  <c r="V22" i="40"/>
  <c r="V16" i="40"/>
  <c r="V14" i="40"/>
  <c r="C12" i="40"/>
  <c r="V11" i="40"/>
  <c r="C10" i="40"/>
  <c r="V64" i="40" s="1"/>
  <c r="V9" i="40"/>
  <c r="C8" i="40"/>
  <c r="Q66" i="40" s="1"/>
  <c r="B8" i="40"/>
  <c r="Q3" i="40" s="1"/>
  <c r="AG3" i="40" s="1"/>
  <c r="AP3" i="40" s="1"/>
  <c r="V7" i="40"/>
  <c r="C6" i="40"/>
  <c r="V5" i="40"/>
  <c r="C5" i="40"/>
  <c r="W4" i="40"/>
  <c r="R4" i="40"/>
  <c r="M63" i="40"/>
  <c r="U63" i="40" s="1"/>
  <c r="M60" i="40"/>
  <c r="U60" i="40" s="1"/>
  <c r="M53" i="40"/>
  <c r="U53" i="40" s="1"/>
  <c r="M52" i="40"/>
  <c r="U52" i="40" s="1"/>
  <c r="M45" i="40"/>
  <c r="U45" i="40" s="1"/>
  <c r="M42" i="40"/>
  <c r="U42" i="40" s="1"/>
  <c r="M35" i="40"/>
  <c r="U35" i="40" s="1"/>
  <c r="M34" i="40"/>
  <c r="U34" i="40" s="1"/>
  <c r="M27" i="40"/>
  <c r="U27" i="40" s="1"/>
  <c r="M24" i="40"/>
  <c r="U24" i="40" s="1"/>
  <c r="M17" i="40"/>
  <c r="U17" i="40" s="1"/>
  <c r="M16" i="40"/>
  <c r="U16" i="40" s="1"/>
  <c r="M9" i="40"/>
  <c r="U9" i="40" s="1"/>
  <c r="M6" i="40"/>
  <c r="U6" i="40" s="1"/>
  <c r="M4" i="40" a="1"/>
  <c r="M64" i="40" s="1"/>
  <c r="U64" i="40" s="1"/>
  <c r="G69" i="40"/>
  <c r="F66" i="40"/>
  <c r="G64" i="40"/>
  <c r="F61" i="40"/>
  <c r="G60" i="40"/>
  <c r="F57" i="40"/>
  <c r="G55" i="40"/>
  <c r="F52" i="40"/>
  <c r="G51" i="40"/>
  <c r="F48" i="40"/>
  <c r="G46" i="40"/>
  <c r="F43" i="40"/>
  <c r="G42" i="40"/>
  <c r="F39" i="40"/>
  <c r="G37" i="40"/>
  <c r="F34" i="40"/>
  <c r="G33" i="40"/>
  <c r="F30" i="40"/>
  <c r="G28" i="40"/>
  <c r="F25" i="40"/>
  <c r="G24" i="40"/>
  <c r="F21" i="40"/>
  <c r="G19" i="40"/>
  <c r="F16" i="40"/>
  <c r="G15" i="40"/>
  <c r="F12" i="40"/>
  <c r="G10" i="40"/>
  <c r="F7" i="40"/>
  <c r="G6" i="40"/>
  <c r="F4" i="40" a="1"/>
  <c r="AT3" i="40"/>
  <c r="O3" i="40"/>
  <c r="AE3" i="40" s="1"/>
  <c r="AN3" i="40" s="1"/>
  <c r="AX97" i="39"/>
  <c r="AX96" i="39"/>
  <c r="AX95" i="39"/>
  <c r="AX94" i="39"/>
  <c r="AX93" i="39"/>
  <c r="AX92" i="39"/>
  <c r="AX91" i="39"/>
  <c r="AX90" i="39"/>
  <c r="AX89" i="39"/>
  <c r="AX88" i="39"/>
  <c r="AX87" i="39"/>
  <c r="AX86" i="39"/>
  <c r="AX85" i="39"/>
  <c r="AX84" i="39"/>
  <c r="AX83" i="39"/>
  <c r="AX82" i="39"/>
  <c r="AX81" i="39"/>
  <c r="AX80" i="39"/>
  <c r="V79" i="39"/>
  <c r="V77" i="39"/>
  <c r="V70" i="39"/>
  <c r="V68" i="39"/>
  <c r="V61" i="39"/>
  <c r="V59" i="39"/>
  <c r="V52" i="39"/>
  <c r="V50" i="39"/>
  <c r="V43" i="39"/>
  <c r="V41" i="39"/>
  <c r="V40" i="39"/>
  <c r="U38" i="39"/>
  <c r="R34" i="39"/>
  <c r="V33" i="39"/>
  <c r="V31" i="39"/>
  <c r="U29" i="39"/>
  <c r="R25" i="39"/>
  <c r="V24" i="39"/>
  <c r="V22" i="39"/>
  <c r="V16" i="39"/>
  <c r="R16" i="39"/>
  <c r="V15" i="39"/>
  <c r="V13" i="39"/>
  <c r="C12" i="39"/>
  <c r="V11" i="39"/>
  <c r="V10" i="39"/>
  <c r="R10" i="39"/>
  <c r="C10" i="39"/>
  <c r="V35" i="39" s="1"/>
  <c r="V9" i="39"/>
  <c r="V8" i="39"/>
  <c r="C8" i="39"/>
  <c r="Q78" i="39" s="1"/>
  <c r="B8" i="39"/>
  <c r="Q3" i="39" s="1"/>
  <c r="AG3" i="39" s="1"/>
  <c r="AP3" i="39" s="1"/>
  <c r="V7" i="39"/>
  <c r="V6" i="39"/>
  <c r="C6" i="39"/>
  <c r="V5" i="39"/>
  <c r="Q5" i="39"/>
  <c r="C5" i="39"/>
  <c r="W4" i="39"/>
  <c r="V4" i="39"/>
  <c r="Y4" i="39" s="1"/>
  <c r="R4" i="39"/>
  <c r="M79" i="39"/>
  <c r="U79" i="39" s="1"/>
  <c r="M77" i="39"/>
  <c r="U77" i="39" s="1"/>
  <c r="M76" i="39"/>
  <c r="U76" i="39" s="1"/>
  <c r="M74" i="39"/>
  <c r="U74" i="39" s="1"/>
  <c r="M73" i="39"/>
  <c r="U73" i="39" s="1"/>
  <c r="M71" i="39"/>
  <c r="U71" i="39" s="1"/>
  <c r="M70" i="39"/>
  <c r="U70" i="39" s="1"/>
  <c r="M69" i="39"/>
  <c r="U69" i="39" s="1"/>
  <c r="M67" i="39"/>
  <c r="U67" i="39" s="1"/>
  <c r="M65" i="39"/>
  <c r="U65" i="39" s="1"/>
  <c r="M64" i="39"/>
  <c r="U64" i="39" s="1"/>
  <c r="M63" i="39"/>
  <c r="U63" i="39" s="1"/>
  <c r="M62" i="39"/>
  <c r="U62" i="39" s="1"/>
  <c r="M59" i="39"/>
  <c r="U59" i="39" s="1"/>
  <c r="M58" i="39"/>
  <c r="U58" i="39" s="1"/>
  <c r="M57" i="39"/>
  <c r="U57" i="39" s="1"/>
  <c r="M56" i="39"/>
  <c r="U56" i="39" s="1"/>
  <c r="M55" i="39"/>
  <c r="U55" i="39" s="1"/>
  <c r="M52" i="39"/>
  <c r="U52" i="39" s="1"/>
  <c r="M51" i="39"/>
  <c r="U51" i="39" s="1"/>
  <c r="M50" i="39"/>
  <c r="U50" i="39" s="1"/>
  <c r="M49" i="39"/>
  <c r="U49" i="39" s="1"/>
  <c r="M47" i="39"/>
  <c r="U47" i="39" s="1"/>
  <c r="M45" i="39"/>
  <c r="U45" i="39" s="1"/>
  <c r="M44" i="39"/>
  <c r="U44" i="39" s="1"/>
  <c r="M43" i="39"/>
  <c r="U43" i="39" s="1"/>
  <c r="M41" i="39"/>
  <c r="U41" i="39" s="1"/>
  <c r="M40" i="39"/>
  <c r="U40" i="39" s="1"/>
  <c r="M38" i="39"/>
  <c r="M37" i="39"/>
  <c r="U37" i="39" s="1"/>
  <c r="M35" i="39"/>
  <c r="U35" i="39" s="1"/>
  <c r="M34" i="39"/>
  <c r="U34" i="39" s="1"/>
  <c r="M33" i="39"/>
  <c r="U33" i="39" s="1"/>
  <c r="M31" i="39"/>
  <c r="U31" i="39" s="1"/>
  <c r="M29" i="39"/>
  <c r="M28" i="39"/>
  <c r="U28" i="39" s="1"/>
  <c r="M27" i="39"/>
  <c r="U27" i="39" s="1"/>
  <c r="M26" i="39"/>
  <c r="U26" i="39" s="1"/>
  <c r="M23" i="39"/>
  <c r="U23" i="39" s="1"/>
  <c r="M22" i="39"/>
  <c r="U22" i="39" s="1"/>
  <c r="M21" i="39"/>
  <c r="U21" i="39" s="1"/>
  <c r="M20" i="39"/>
  <c r="U20" i="39" s="1"/>
  <c r="M19" i="39"/>
  <c r="U19" i="39" s="1"/>
  <c r="M16" i="39"/>
  <c r="U16" i="39" s="1"/>
  <c r="M15" i="39"/>
  <c r="U15" i="39" s="1"/>
  <c r="M14" i="39"/>
  <c r="U14" i="39" s="1"/>
  <c r="M13" i="39"/>
  <c r="U13" i="39" s="1"/>
  <c r="M11" i="39"/>
  <c r="U11" i="39" s="1"/>
  <c r="M9" i="39"/>
  <c r="U9" i="39" s="1"/>
  <c r="M8" i="39"/>
  <c r="U8" i="39" s="1"/>
  <c r="M7" i="39"/>
  <c r="U7" i="39" s="1"/>
  <c r="M5" i="39"/>
  <c r="U5" i="39" s="1"/>
  <c r="M4" i="39"/>
  <c r="U4" i="39" s="1"/>
  <c r="X4" i="39" s="1"/>
  <c r="M4" i="39" a="1"/>
  <c r="G79" i="39"/>
  <c r="F76" i="39"/>
  <c r="G72" i="39"/>
  <c r="F69" i="39"/>
  <c r="F65" i="39"/>
  <c r="G61" i="39"/>
  <c r="F58" i="39"/>
  <c r="G54" i="39"/>
  <c r="F51" i="39"/>
  <c r="F47" i="39"/>
  <c r="G43" i="39"/>
  <c r="F40" i="39"/>
  <c r="G36" i="39"/>
  <c r="F33" i="39"/>
  <c r="F29" i="39"/>
  <c r="G25" i="39"/>
  <c r="F22" i="39"/>
  <c r="G18" i="39"/>
  <c r="F15" i="39"/>
  <c r="F11" i="39"/>
  <c r="G7" i="39"/>
  <c r="F4" i="39"/>
  <c r="F4" i="39" a="1"/>
  <c r="AT3" i="39"/>
  <c r="O3" i="39"/>
  <c r="AE3" i="39" s="1"/>
  <c r="AN3" i="39" s="1"/>
  <c r="AX97" i="38"/>
  <c r="AX96" i="38"/>
  <c r="AX95" i="38"/>
  <c r="AX94" i="38"/>
  <c r="AX93" i="38"/>
  <c r="AX92" i="38"/>
  <c r="AX91" i="38"/>
  <c r="AX90" i="38"/>
  <c r="R75" i="38"/>
  <c r="R48" i="38"/>
  <c r="R21" i="38"/>
  <c r="C12" i="38"/>
  <c r="C10" i="38"/>
  <c r="C8" i="38"/>
  <c r="Q88" i="38" s="1"/>
  <c r="B8" i="38"/>
  <c r="Q3" i="38" s="1"/>
  <c r="AG3" i="38" s="1"/>
  <c r="AP3" i="38" s="1"/>
  <c r="C6" i="38"/>
  <c r="C5" i="38"/>
  <c r="W4" i="38"/>
  <c r="R4" i="38"/>
  <c r="M84" i="38"/>
  <c r="U84" i="38" s="1"/>
  <c r="M78" i="38"/>
  <c r="U78" i="38" s="1"/>
  <c r="M72" i="38"/>
  <c r="U72" i="38" s="1"/>
  <c r="M66" i="38"/>
  <c r="U66" i="38" s="1"/>
  <c r="M60" i="38"/>
  <c r="U60" i="38" s="1"/>
  <c r="M54" i="38"/>
  <c r="U54" i="38" s="1"/>
  <c r="M48" i="38"/>
  <c r="U48" i="38" s="1"/>
  <c r="M42" i="38"/>
  <c r="U42" i="38" s="1"/>
  <c r="M36" i="38"/>
  <c r="U36" i="38" s="1"/>
  <c r="M30" i="38"/>
  <c r="U30" i="38" s="1"/>
  <c r="M24" i="38"/>
  <c r="U24" i="38" s="1"/>
  <c r="M18" i="38"/>
  <c r="U18" i="38" s="1"/>
  <c r="M12" i="38"/>
  <c r="U12" i="38" s="1"/>
  <c r="M11" i="38"/>
  <c r="U11" i="38" s="1"/>
  <c r="M6" i="38"/>
  <c r="U6" i="38" s="1"/>
  <c r="M5" i="38"/>
  <c r="U5" i="38" s="1"/>
  <c r="M4" i="38" a="1"/>
  <c r="M88" i="38" s="1"/>
  <c r="U88" i="38" s="1"/>
  <c r="G87" i="38"/>
  <c r="G84" i="38"/>
  <c r="G72" i="38"/>
  <c r="G69" i="38"/>
  <c r="G66" i="38"/>
  <c r="G54" i="38"/>
  <c r="G51" i="38"/>
  <c r="G48" i="38"/>
  <c r="G36" i="38"/>
  <c r="G33" i="38"/>
  <c r="G30" i="38"/>
  <c r="G18" i="38"/>
  <c r="G15" i="38"/>
  <c r="G12" i="38"/>
  <c r="F4" i="38" a="1"/>
  <c r="AT3" i="38"/>
  <c r="O3" i="38"/>
  <c r="AE3" i="38" s="1"/>
  <c r="V98" i="37"/>
  <c r="S98" i="37"/>
  <c r="R98" i="37"/>
  <c r="R97" i="37"/>
  <c r="R96" i="37"/>
  <c r="V95" i="37"/>
  <c r="R95" i="37"/>
  <c r="R94" i="37"/>
  <c r="R93" i="37"/>
  <c r="V92" i="37"/>
  <c r="R92" i="37"/>
  <c r="R91" i="37"/>
  <c r="R90" i="37"/>
  <c r="V89" i="37"/>
  <c r="R89" i="37"/>
  <c r="R88" i="37"/>
  <c r="R87" i="37"/>
  <c r="V86" i="37"/>
  <c r="R86" i="37"/>
  <c r="R85" i="37"/>
  <c r="R84" i="37"/>
  <c r="V83" i="37"/>
  <c r="R83" i="37"/>
  <c r="R82" i="37"/>
  <c r="R81" i="37"/>
  <c r="V80" i="37"/>
  <c r="R80" i="37"/>
  <c r="R79" i="37"/>
  <c r="R78" i="37"/>
  <c r="V77" i="37"/>
  <c r="R77" i="37"/>
  <c r="R76" i="37"/>
  <c r="R75" i="37"/>
  <c r="V74" i="37"/>
  <c r="R74" i="37"/>
  <c r="R73" i="37"/>
  <c r="R72" i="37"/>
  <c r="V71" i="37"/>
  <c r="R71" i="37"/>
  <c r="R70" i="37"/>
  <c r="R69" i="37"/>
  <c r="V68" i="37"/>
  <c r="R68" i="37"/>
  <c r="R67" i="37"/>
  <c r="R66" i="37"/>
  <c r="V65" i="37"/>
  <c r="R65" i="37"/>
  <c r="R64" i="37"/>
  <c r="R63" i="37"/>
  <c r="V62" i="37"/>
  <c r="R62" i="37"/>
  <c r="R61" i="37"/>
  <c r="R60" i="37"/>
  <c r="V59" i="37"/>
  <c r="R59" i="37"/>
  <c r="R58" i="37"/>
  <c r="R57" i="37"/>
  <c r="V56" i="37"/>
  <c r="R56" i="37"/>
  <c r="R55" i="37"/>
  <c r="R54" i="37"/>
  <c r="V53" i="37"/>
  <c r="R53" i="37"/>
  <c r="R52" i="37"/>
  <c r="R51" i="37"/>
  <c r="V50" i="37"/>
  <c r="R50" i="37"/>
  <c r="R49" i="37"/>
  <c r="R48" i="37"/>
  <c r="V47" i="37"/>
  <c r="R47" i="37"/>
  <c r="R46" i="37"/>
  <c r="R45" i="37"/>
  <c r="V44" i="37"/>
  <c r="R44" i="37"/>
  <c r="R43" i="37"/>
  <c r="R42" i="37"/>
  <c r="V41" i="37"/>
  <c r="R41" i="37"/>
  <c r="R40" i="37"/>
  <c r="R39" i="37"/>
  <c r="V38" i="37"/>
  <c r="R38" i="37"/>
  <c r="R37" i="37"/>
  <c r="R36" i="37"/>
  <c r="V35" i="37"/>
  <c r="R35" i="37"/>
  <c r="R34" i="37"/>
  <c r="R33" i="37"/>
  <c r="V32" i="37"/>
  <c r="R32" i="37"/>
  <c r="R31" i="37"/>
  <c r="R30" i="37"/>
  <c r="V29" i="37"/>
  <c r="R29" i="37"/>
  <c r="R28" i="37"/>
  <c r="R27" i="37"/>
  <c r="V26" i="37"/>
  <c r="R26" i="37"/>
  <c r="R25" i="37"/>
  <c r="R24" i="37"/>
  <c r="V23" i="37"/>
  <c r="R23" i="37"/>
  <c r="R22" i="37"/>
  <c r="R21" i="37"/>
  <c r="V20" i="37"/>
  <c r="R20" i="37"/>
  <c r="R19" i="37"/>
  <c r="R18" i="37"/>
  <c r="V17" i="37"/>
  <c r="R17" i="37"/>
  <c r="R16" i="37"/>
  <c r="R15" i="37"/>
  <c r="V14" i="37"/>
  <c r="R14" i="37"/>
  <c r="R13" i="37"/>
  <c r="R12" i="37"/>
  <c r="C12" i="37"/>
  <c r="R11" i="37"/>
  <c r="R10" i="37"/>
  <c r="C10" i="37"/>
  <c r="V97" i="37" s="1"/>
  <c r="V9" i="37"/>
  <c r="R9" i="37"/>
  <c r="R8" i="37"/>
  <c r="C8" i="37"/>
  <c r="Q96" i="37" s="1"/>
  <c r="B8" i="37"/>
  <c r="Q3" i="37" s="1"/>
  <c r="AG3" i="37" s="1"/>
  <c r="AP3" i="37" s="1"/>
  <c r="R7" i="37"/>
  <c r="R6" i="37"/>
  <c r="V5" i="37"/>
  <c r="R5" i="37"/>
  <c r="C5" i="37"/>
  <c r="W4" i="37"/>
  <c r="R4" i="37"/>
  <c r="M93" i="37"/>
  <c r="U93" i="37" s="1"/>
  <c r="M87" i="37"/>
  <c r="U87" i="37" s="1"/>
  <c r="M81" i="37"/>
  <c r="U81" i="37" s="1"/>
  <c r="M63" i="37"/>
  <c r="U63" i="37" s="1"/>
  <c r="M57" i="37"/>
  <c r="U57" i="37" s="1"/>
  <c r="M51" i="37"/>
  <c r="U51" i="37" s="1"/>
  <c r="M45" i="37"/>
  <c r="U45" i="37" s="1"/>
  <c r="M27" i="37"/>
  <c r="U27" i="37" s="1"/>
  <c r="M21" i="37"/>
  <c r="U21" i="37" s="1"/>
  <c r="M15" i="37"/>
  <c r="U15" i="37" s="1"/>
  <c r="M9" i="37"/>
  <c r="U9" i="37" s="1"/>
  <c r="M4" i="37" a="1"/>
  <c r="M69" i="37" s="1"/>
  <c r="U69" i="37" s="1"/>
  <c r="G97" i="37"/>
  <c r="G91" i="37"/>
  <c r="G85" i="37"/>
  <c r="G79" i="37"/>
  <c r="G73" i="37"/>
  <c r="G67" i="37"/>
  <c r="G61" i="37"/>
  <c r="G55" i="37"/>
  <c r="G49" i="37"/>
  <c r="G43" i="37"/>
  <c r="G37" i="37"/>
  <c r="G31" i="37"/>
  <c r="G25" i="37"/>
  <c r="G19" i="37"/>
  <c r="G13" i="37"/>
  <c r="G7" i="37"/>
  <c r="G4" i="37" a="1"/>
  <c r="G95" i="37" s="1"/>
  <c r="F97" i="37"/>
  <c r="F91" i="37"/>
  <c r="F85" i="37"/>
  <c r="F79" i="37"/>
  <c r="F73" i="37"/>
  <c r="F67" i="37"/>
  <c r="F61" i="37"/>
  <c r="F55" i="37"/>
  <c r="F49" i="37"/>
  <c r="F43" i="37"/>
  <c r="F37" i="37"/>
  <c r="F31" i="37"/>
  <c r="F25" i="37"/>
  <c r="F19" i="37"/>
  <c r="F13" i="37"/>
  <c r="F7" i="37"/>
  <c r="F4" i="37" a="1"/>
  <c r="F95" i="37" s="1"/>
  <c r="AT3" i="37"/>
  <c r="R3" i="37"/>
  <c r="O3" i="37"/>
  <c r="P3" i="37" s="1"/>
  <c r="AF3" i="37" s="1"/>
  <c r="AO3" i="37" s="1"/>
  <c r="AX97" i="36"/>
  <c r="AX96" i="36"/>
  <c r="AX95" i="36"/>
  <c r="AX94" i="36"/>
  <c r="AX93" i="36"/>
  <c r="AX92" i="36"/>
  <c r="AX91" i="36"/>
  <c r="AX90" i="36"/>
  <c r="AX89" i="36"/>
  <c r="AX88" i="36"/>
  <c r="AX87" i="36"/>
  <c r="AX86" i="36"/>
  <c r="AX85" i="36"/>
  <c r="AX84" i="36"/>
  <c r="AX83" i="36"/>
  <c r="AX82" i="36"/>
  <c r="AX81" i="36"/>
  <c r="AX80" i="36"/>
  <c r="AX79" i="36"/>
  <c r="AX78" i="36"/>
  <c r="AX77" i="36"/>
  <c r="AX76" i="36"/>
  <c r="AX75" i="36"/>
  <c r="AX74" i="36"/>
  <c r="AX73" i="36"/>
  <c r="AX72" i="36"/>
  <c r="AX71" i="36"/>
  <c r="AX70" i="36"/>
  <c r="R69" i="36"/>
  <c r="R60" i="36"/>
  <c r="R51" i="36"/>
  <c r="R42" i="36"/>
  <c r="R33" i="36"/>
  <c r="R24" i="36"/>
  <c r="R15" i="36"/>
  <c r="C12" i="36"/>
  <c r="V11" i="36"/>
  <c r="C10" i="36"/>
  <c r="V9" i="36"/>
  <c r="C8" i="36"/>
  <c r="B8" i="36"/>
  <c r="C6" i="36"/>
  <c r="V5" i="36"/>
  <c r="C5" i="36"/>
  <c r="W4" i="36"/>
  <c r="M66" i="36"/>
  <c r="U66" i="36" s="1"/>
  <c r="M64" i="36"/>
  <c r="U64" i="36" s="1"/>
  <c r="M60" i="36"/>
  <c r="U60" i="36" s="1"/>
  <c r="M58" i="36"/>
  <c r="U58" i="36" s="1"/>
  <c r="M54" i="36"/>
  <c r="U54" i="36" s="1"/>
  <c r="M52" i="36"/>
  <c r="U52" i="36" s="1"/>
  <c r="M48" i="36"/>
  <c r="U48" i="36" s="1"/>
  <c r="M46" i="36"/>
  <c r="U46" i="36" s="1"/>
  <c r="M42" i="36"/>
  <c r="U42" i="36" s="1"/>
  <c r="M40" i="36"/>
  <c r="U40" i="36" s="1"/>
  <c r="M36" i="36"/>
  <c r="U36" i="36" s="1"/>
  <c r="M34" i="36"/>
  <c r="U34" i="36" s="1"/>
  <c r="M30" i="36"/>
  <c r="U30" i="36" s="1"/>
  <c r="M28" i="36"/>
  <c r="U28" i="36" s="1"/>
  <c r="M24" i="36"/>
  <c r="U24" i="36" s="1"/>
  <c r="M22" i="36"/>
  <c r="U22" i="36" s="1"/>
  <c r="M18" i="36"/>
  <c r="U18" i="36" s="1"/>
  <c r="M16" i="36"/>
  <c r="U16" i="36" s="1"/>
  <c r="M12" i="36"/>
  <c r="U12" i="36" s="1"/>
  <c r="M10" i="36"/>
  <c r="U10" i="36" s="1"/>
  <c r="M6" i="36"/>
  <c r="U6" i="36" s="1"/>
  <c r="M4" i="36"/>
  <c r="U4" i="36" s="1"/>
  <c r="X4" i="36" s="1"/>
  <c r="M4" i="36" a="1"/>
  <c r="M68" i="36" s="1"/>
  <c r="U68" i="36" s="1"/>
  <c r="F69" i="36"/>
  <c r="G67" i="36"/>
  <c r="G66" i="36"/>
  <c r="F63" i="36"/>
  <c r="G61" i="36"/>
  <c r="G60" i="36"/>
  <c r="F57" i="36"/>
  <c r="G55" i="36"/>
  <c r="G54" i="36"/>
  <c r="F51" i="36"/>
  <c r="G49" i="36"/>
  <c r="G48" i="36"/>
  <c r="F45" i="36"/>
  <c r="G43" i="36"/>
  <c r="G42" i="36"/>
  <c r="F39" i="36"/>
  <c r="G37" i="36"/>
  <c r="G36" i="36"/>
  <c r="F33" i="36"/>
  <c r="G31" i="36"/>
  <c r="G30" i="36"/>
  <c r="F27" i="36"/>
  <c r="G25" i="36"/>
  <c r="G24" i="36"/>
  <c r="F21" i="36"/>
  <c r="G19" i="36"/>
  <c r="G18" i="36"/>
  <c r="F15" i="36"/>
  <c r="G13" i="36"/>
  <c r="G12" i="36"/>
  <c r="F9" i="36"/>
  <c r="G7" i="36"/>
  <c r="G6" i="36"/>
  <c r="F4" i="36" a="1"/>
  <c r="AT3" i="36"/>
  <c r="Q3" i="36"/>
  <c r="AG3" i="36" s="1"/>
  <c r="AP3" i="36" s="1"/>
  <c r="O3" i="36"/>
  <c r="AE3" i="36" s="1"/>
  <c r="AN3" i="36" s="1"/>
  <c r="AX97" i="35"/>
  <c r="AX96" i="35"/>
  <c r="AX95" i="35"/>
  <c r="AX94" i="35"/>
  <c r="AX93" i="35"/>
  <c r="AX92" i="35"/>
  <c r="AX91" i="35"/>
  <c r="AX90" i="35"/>
  <c r="AX89" i="35"/>
  <c r="AX88" i="35"/>
  <c r="AX87" i="35"/>
  <c r="AX86" i="35"/>
  <c r="AX85" i="35"/>
  <c r="AX84" i="35"/>
  <c r="AX83" i="35"/>
  <c r="AX82" i="35"/>
  <c r="AX81" i="35"/>
  <c r="AX80" i="35"/>
  <c r="V79" i="35"/>
  <c r="R78" i="35"/>
  <c r="V77" i="35"/>
  <c r="R76" i="35"/>
  <c r="V75" i="35"/>
  <c r="V73" i="35"/>
  <c r="R73" i="35"/>
  <c r="V72" i="35"/>
  <c r="V70" i="35"/>
  <c r="R69" i="35"/>
  <c r="V68" i="35"/>
  <c r="R67" i="35"/>
  <c r="V66" i="35"/>
  <c r="V64" i="35"/>
  <c r="R64" i="35"/>
  <c r="V63" i="35"/>
  <c r="V61" i="35"/>
  <c r="R60" i="35"/>
  <c r="V59" i="35"/>
  <c r="R58" i="35"/>
  <c r="V57" i="35"/>
  <c r="V55" i="35"/>
  <c r="R55" i="35"/>
  <c r="V54" i="35"/>
  <c r="U53" i="35"/>
  <c r="V52" i="35"/>
  <c r="R51" i="35"/>
  <c r="V50" i="35"/>
  <c r="R49" i="35"/>
  <c r="V48" i="35"/>
  <c r="V46" i="35"/>
  <c r="R46" i="35"/>
  <c r="V45" i="35"/>
  <c r="V43" i="35"/>
  <c r="R42" i="35"/>
  <c r="V41" i="35"/>
  <c r="R40" i="35"/>
  <c r="V39" i="35"/>
  <c r="V37" i="35"/>
  <c r="R37" i="35"/>
  <c r="V36" i="35"/>
  <c r="V34" i="35"/>
  <c r="R33" i="35"/>
  <c r="V32" i="35"/>
  <c r="R31" i="35"/>
  <c r="V30" i="35"/>
  <c r="V28" i="35"/>
  <c r="R28" i="35"/>
  <c r="V27" i="35"/>
  <c r="V25" i="35"/>
  <c r="R24" i="35"/>
  <c r="V23" i="35"/>
  <c r="R22" i="35"/>
  <c r="V21" i="35"/>
  <c r="V19" i="35"/>
  <c r="R19" i="35"/>
  <c r="V18" i="35"/>
  <c r="V17" i="35"/>
  <c r="V16" i="35"/>
  <c r="R15" i="35"/>
  <c r="V14" i="35"/>
  <c r="R13" i="35"/>
  <c r="V12" i="35"/>
  <c r="C12" i="35"/>
  <c r="R11" i="35"/>
  <c r="V10" i="35"/>
  <c r="C10" i="35"/>
  <c r="V74" i="35" s="1"/>
  <c r="V9" i="35"/>
  <c r="R9" i="35"/>
  <c r="V8" i="35"/>
  <c r="C8" i="35"/>
  <c r="Q73" i="35" s="1"/>
  <c r="B8" i="35"/>
  <c r="Q3" i="35" s="1"/>
  <c r="AG3" i="35" s="1"/>
  <c r="AP3" i="35" s="1"/>
  <c r="V7" i="35"/>
  <c r="V6" i="35"/>
  <c r="R6" i="35"/>
  <c r="C6" i="35"/>
  <c r="V5" i="35"/>
  <c r="C5" i="35"/>
  <c r="Y4" i="35"/>
  <c r="W4" i="35"/>
  <c r="V4" i="35"/>
  <c r="R4" i="35"/>
  <c r="M75" i="35"/>
  <c r="U75" i="35" s="1"/>
  <c r="M67" i="35"/>
  <c r="U67" i="35" s="1"/>
  <c r="M53" i="35"/>
  <c r="M45" i="35"/>
  <c r="U45" i="35" s="1"/>
  <c r="M32" i="35"/>
  <c r="U32" i="35" s="1"/>
  <c r="M23" i="35"/>
  <c r="U23" i="35" s="1"/>
  <c r="M10" i="35"/>
  <c r="U10" i="35" s="1"/>
  <c r="M4" i="35" a="1"/>
  <c r="M61" i="35" s="1"/>
  <c r="U61" i="35" s="1"/>
  <c r="G78" i="35"/>
  <c r="F78" i="35"/>
  <c r="F77" i="35"/>
  <c r="F75" i="35"/>
  <c r="F74" i="35"/>
  <c r="G73" i="35"/>
  <c r="F71" i="35"/>
  <c r="G70" i="35"/>
  <c r="F70" i="35"/>
  <c r="G67" i="35"/>
  <c r="F67" i="35"/>
  <c r="G66" i="35"/>
  <c r="F64" i="35"/>
  <c r="G63" i="35"/>
  <c r="F63" i="35"/>
  <c r="G60" i="35"/>
  <c r="F60" i="35"/>
  <c r="F59" i="35"/>
  <c r="F57" i="35"/>
  <c r="F56" i="35"/>
  <c r="G55" i="35"/>
  <c r="F53" i="35"/>
  <c r="G52" i="35"/>
  <c r="F52" i="35"/>
  <c r="G49" i="35"/>
  <c r="F49" i="35"/>
  <c r="G48" i="35"/>
  <c r="F46" i="35"/>
  <c r="G45" i="35"/>
  <c r="F45" i="35"/>
  <c r="G42" i="35"/>
  <c r="F42" i="35"/>
  <c r="F41" i="35"/>
  <c r="F39" i="35"/>
  <c r="F38" i="35"/>
  <c r="G37" i="35"/>
  <c r="F35" i="35"/>
  <c r="G34" i="35"/>
  <c r="F34" i="35"/>
  <c r="G31" i="35"/>
  <c r="F31" i="35"/>
  <c r="G30" i="35"/>
  <c r="F28" i="35"/>
  <c r="G27" i="35"/>
  <c r="F27" i="35"/>
  <c r="G24" i="35"/>
  <c r="F24" i="35"/>
  <c r="F23" i="35"/>
  <c r="F21" i="35"/>
  <c r="F20" i="35"/>
  <c r="G19" i="35"/>
  <c r="F17" i="35"/>
  <c r="G16" i="35"/>
  <c r="F16" i="35"/>
  <c r="G13" i="35"/>
  <c r="F13" i="35"/>
  <c r="G12" i="35"/>
  <c r="F10" i="35"/>
  <c r="G9" i="35"/>
  <c r="F9" i="35"/>
  <c r="G6" i="35"/>
  <c r="F6" i="35"/>
  <c r="F5" i="35"/>
  <c r="F4" i="35" a="1"/>
  <c r="AT3" i="35"/>
  <c r="O3" i="35"/>
  <c r="AX97" i="34"/>
  <c r="AX96" i="34"/>
  <c r="AX95" i="34"/>
  <c r="AX94" i="34"/>
  <c r="AX93" i="34"/>
  <c r="AX92" i="34"/>
  <c r="AX91" i="34"/>
  <c r="AX90" i="34"/>
  <c r="R89" i="34"/>
  <c r="V88" i="34"/>
  <c r="R87" i="34"/>
  <c r="V86" i="34"/>
  <c r="V84" i="34"/>
  <c r="R84" i="34"/>
  <c r="V83" i="34"/>
  <c r="V81" i="34"/>
  <c r="R80" i="34"/>
  <c r="V79" i="34"/>
  <c r="V78" i="34"/>
  <c r="R77" i="34"/>
  <c r="V76" i="34"/>
  <c r="V75" i="34"/>
  <c r="R74" i="34"/>
  <c r="V73" i="34"/>
  <c r="V72" i="34"/>
  <c r="R71" i="34"/>
  <c r="V70" i="34"/>
  <c r="V69" i="34"/>
  <c r="R68" i="34"/>
  <c r="V67" i="34"/>
  <c r="V66" i="34"/>
  <c r="R65" i="34"/>
  <c r="V64" i="34"/>
  <c r="V63" i="34"/>
  <c r="R62" i="34"/>
  <c r="V61" i="34"/>
  <c r="V60" i="34"/>
  <c r="R59" i="34"/>
  <c r="V58" i="34"/>
  <c r="V57" i="34"/>
  <c r="R56" i="34"/>
  <c r="V55" i="34"/>
  <c r="V54" i="34"/>
  <c r="R53" i="34"/>
  <c r="V52" i="34"/>
  <c r="V51" i="34"/>
  <c r="R50" i="34"/>
  <c r="V49" i="34"/>
  <c r="V48" i="34"/>
  <c r="R47" i="34"/>
  <c r="V46" i="34"/>
  <c r="V45" i="34"/>
  <c r="R44" i="34"/>
  <c r="V43" i="34"/>
  <c r="V42" i="34"/>
  <c r="R41" i="34"/>
  <c r="V40" i="34"/>
  <c r="V39" i="34"/>
  <c r="R38" i="34"/>
  <c r="V37" i="34"/>
  <c r="V36" i="34"/>
  <c r="R35" i="34"/>
  <c r="V34" i="34"/>
  <c r="U34" i="34"/>
  <c r="V33" i="34"/>
  <c r="R32" i="34"/>
  <c r="V31" i="34"/>
  <c r="V30" i="34"/>
  <c r="R29" i="34"/>
  <c r="V28" i="34"/>
  <c r="V27" i="34"/>
  <c r="R26" i="34"/>
  <c r="V25" i="34"/>
  <c r="V24" i="34"/>
  <c r="R23" i="34"/>
  <c r="V22" i="34"/>
  <c r="V21" i="34"/>
  <c r="R20" i="34"/>
  <c r="V19" i="34"/>
  <c r="V18" i="34"/>
  <c r="R17" i="34"/>
  <c r="V16" i="34"/>
  <c r="V15" i="34"/>
  <c r="R14" i="34"/>
  <c r="V13" i="34"/>
  <c r="V12" i="34"/>
  <c r="C12" i="34"/>
  <c r="U11" i="34"/>
  <c r="R11" i="34"/>
  <c r="V10" i="34"/>
  <c r="C10" i="34"/>
  <c r="V85" i="34" s="1"/>
  <c r="V9" i="34"/>
  <c r="R9" i="34"/>
  <c r="V8" i="34"/>
  <c r="C8" i="34"/>
  <c r="Q29" i="34" s="1"/>
  <c r="B8" i="34"/>
  <c r="Q3" i="34" s="1"/>
  <c r="AG3" i="34" s="1"/>
  <c r="V7" i="34"/>
  <c r="V6" i="34"/>
  <c r="C6" i="34"/>
  <c r="V5" i="34"/>
  <c r="R5" i="34"/>
  <c r="C5" i="34"/>
  <c r="X4" i="34"/>
  <c r="AH4" i="34" s="1"/>
  <c r="W4" i="34"/>
  <c r="V4" i="34"/>
  <c r="Y4" i="34" s="1"/>
  <c r="R4" i="34"/>
  <c r="M89" i="34"/>
  <c r="U89" i="34" s="1"/>
  <c r="M88" i="34"/>
  <c r="U88" i="34" s="1"/>
  <c r="M83" i="34"/>
  <c r="U83" i="34" s="1"/>
  <c r="M82" i="34"/>
  <c r="U82" i="34" s="1"/>
  <c r="M77" i="34"/>
  <c r="U77" i="34" s="1"/>
  <c r="M76" i="34"/>
  <c r="U76" i="34" s="1"/>
  <c r="M71" i="34"/>
  <c r="U71" i="34" s="1"/>
  <c r="M70" i="34"/>
  <c r="U70" i="34" s="1"/>
  <c r="M65" i="34"/>
  <c r="U65" i="34" s="1"/>
  <c r="M64" i="34"/>
  <c r="U64" i="34" s="1"/>
  <c r="M59" i="34"/>
  <c r="U59" i="34" s="1"/>
  <c r="M58" i="34"/>
  <c r="U58" i="34" s="1"/>
  <c r="M53" i="34"/>
  <c r="U53" i="34" s="1"/>
  <c r="M52" i="34"/>
  <c r="U52" i="34" s="1"/>
  <c r="M47" i="34"/>
  <c r="U47" i="34" s="1"/>
  <c r="M46" i="34"/>
  <c r="U46" i="34" s="1"/>
  <c r="M41" i="34"/>
  <c r="U41" i="34" s="1"/>
  <c r="M40" i="34"/>
  <c r="U40" i="34" s="1"/>
  <c r="M35" i="34"/>
  <c r="U35" i="34" s="1"/>
  <c r="M34" i="34"/>
  <c r="M29" i="34"/>
  <c r="U29" i="34" s="1"/>
  <c r="M28" i="34"/>
  <c r="U28" i="34" s="1"/>
  <c r="M23" i="34"/>
  <c r="U23" i="34" s="1"/>
  <c r="M22" i="34"/>
  <c r="U22" i="34" s="1"/>
  <c r="M17" i="34"/>
  <c r="U17" i="34" s="1"/>
  <c r="M16" i="34"/>
  <c r="U16" i="34" s="1"/>
  <c r="M11" i="34"/>
  <c r="M10" i="34"/>
  <c r="U10" i="34" s="1"/>
  <c r="M5" i="34"/>
  <c r="U5" i="34" s="1"/>
  <c r="M4" i="34"/>
  <c r="U4" i="34" s="1"/>
  <c r="M4" i="34" a="1"/>
  <c r="M86" i="34" s="1"/>
  <c r="U86" i="34" s="1"/>
  <c r="G89" i="34"/>
  <c r="F89" i="34"/>
  <c r="F87" i="34"/>
  <c r="G86" i="34"/>
  <c r="F86" i="34"/>
  <c r="F84" i="34"/>
  <c r="G83" i="34"/>
  <c r="F83" i="34"/>
  <c r="F81" i="34"/>
  <c r="G80" i="34"/>
  <c r="F80" i="34"/>
  <c r="F78" i="34"/>
  <c r="G77" i="34"/>
  <c r="F77" i="34"/>
  <c r="F75" i="34"/>
  <c r="G74" i="34"/>
  <c r="F74" i="34"/>
  <c r="F72" i="34"/>
  <c r="G71" i="34"/>
  <c r="F71" i="34"/>
  <c r="F69" i="34"/>
  <c r="G68" i="34"/>
  <c r="F68" i="34"/>
  <c r="F66" i="34"/>
  <c r="G65" i="34"/>
  <c r="F65" i="34"/>
  <c r="F63" i="34"/>
  <c r="G62" i="34"/>
  <c r="F62" i="34"/>
  <c r="F60" i="34"/>
  <c r="G59" i="34"/>
  <c r="F59" i="34"/>
  <c r="F57" i="34"/>
  <c r="G56" i="34"/>
  <c r="F56" i="34"/>
  <c r="F54" i="34"/>
  <c r="G53" i="34"/>
  <c r="F53" i="34"/>
  <c r="F51" i="34"/>
  <c r="G50" i="34"/>
  <c r="F50" i="34"/>
  <c r="F48" i="34"/>
  <c r="G47" i="34"/>
  <c r="F47" i="34"/>
  <c r="F45" i="34"/>
  <c r="G44" i="34"/>
  <c r="F44" i="34"/>
  <c r="F42" i="34"/>
  <c r="G41" i="34"/>
  <c r="F41" i="34"/>
  <c r="F39" i="34"/>
  <c r="G38" i="34"/>
  <c r="F38" i="34"/>
  <c r="F36" i="34"/>
  <c r="G35" i="34"/>
  <c r="F35" i="34"/>
  <c r="F33" i="34"/>
  <c r="G32" i="34"/>
  <c r="F32" i="34"/>
  <c r="F30" i="34"/>
  <c r="G29" i="34"/>
  <c r="F29" i="34"/>
  <c r="F27" i="34"/>
  <c r="G26" i="34"/>
  <c r="F26" i="34"/>
  <c r="F24" i="34"/>
  <c r="G23" i="34"/>
  <c r="F23" i="34"/>
  <c r="F21" i="34"/>
  <c r="G20" i="34"/>
  <c r="F20" i="34"/>
  <c r="F18" i="34"/>
  <c r="G17" i="34"/>
  <c r="F17" i="34"/>
  <c r="F15" i="34"/>
  <c r="G14" i="34"/>
  <c r="F14" i="34"/>
  <c r="F12" i="34"/>
  <c r="G11" i="34"/>
  <c r="F11" i="34"/>
  <c r="F9" i="34"/>
  <c r="G8" i="34"/>
  <c r="F8" i="34"/>
  <c r="F6" i="34"/>
  <c r="G5" i="34"/>
  <c r="F5" i="34"/>
  <c r="F4" i="34" a="1"/>
  <c r="G88" i="34" s="1"/>
  <c r="AT3" i="34"/>
  <c r="AP3" i="34"/>
  <c r="R3" i="34"/>
  <c r="O3" i="34"/>
  <c r="AE3" i="34" s="1"/>
  <c r="AN3" i="34" s="1"/>
  <c r="U98" i="33"/>
  <c r="S98" i="33"/>
  <c r="R98" i="33"/>
  <c r="V97" i="33"/>
  <c r="R97" i="33"/>
  <c r="R96" i="33"/>
  <c r="R95" i="33"/>
  <c r="R94" i="33"/>
  <c r="R93" i="33"/>
  <c r="R92" i="33"/>
  <c r="R91" i="33"/>
  <c r="R90" i="33"/>
  <c r="R89" i="33"/>
  <c r="V88" i="33"/>
  <c r="R88" i="33"/>
  <c r="R87" i="33"/>
  <c r="R86" i="33"/>
  <c r="R85" i="33"/>
  <c r="R84" i="33"/>
  <c r="R83" i="33"/>
  <c r="R82" i="33"/>
  <c r="R81" i="33"/>
  <c r="U80" i="33"/>
  <c r="R80" i="33"/>
  <c r="V79" i="33"/>
  <c r="R79" i="33"/>
  <c r="R78" i="33"/>
  <c r="R77" i="33"/>
  <c r="R76" i="33"/>
  <c r="R75" i="33"/>
  <c r="R74" i="33"/>
  <c r="R73" i="33"/>
  <c r="R72" i="33"/>
  <c r="R71" i="33"/>
  <c r="V70" i="33"/>
  <c r="R70" i="33"/>
  <c r="R69" i="33"/>
  <c r="R68" i="33"/>
  <c r="R67" i="33"/>
  <c r="R66" i="33"/>
  <c r="R65" i="33"/>
  <c r="R64" i="33"/>
  <c r="R63" i="33"/>
  <c r="U62" i="33"/>
  <c r="R62" i="33"/>
  <c r="V61" i="33"/>
  <c r="R61" i="33"/>
  <c r="R60" i="33"/>
  <c r="R59" i="33"/>
  <c r="R58" i="33"/>
  <c r="R57" i="33"/>
  <c r="R56" i="33"/>
  <c r="R55" i="33"/>
  <c r="R54" i="33"/>
  <c r="R53" i="33"/>
  <c r="V52" i="33"/>
  <c r="R52" i="33"/>
  <c r="R51" i="33"/>
  <c r="R50" i="33"/>
  <c r="R49" i="33"/>
  <c r="R48" i="33"/>
  <c r="R47" i="33"/>
  <c r="R46" i="33"/>
  <c r="R45" i="33"/>
  <c r="U44" i="33"/>
  <c r="R44" i="33"/>
  <c r="V43" i="33"/>
  <c r="R43" i="33"/>
  <c r="R42" i="33"/>
  <c r="R41" i="33"/>
  <c r="R40" i="33"/>
  <c r="R39" i="33"/>
  <c r="R38" i="33"/>
  <c r="R37" i="33"/>
  <c r="R36" i="33"/>
  <c r="R35" i="33"/>
  <c r="V34" i="33"/>
  <c r="R34" i="33"/>
  <c r="R33" i="33"/>
  <c r="R32" i="33"/>
  <c r="R31" i="33"/>
  <c r="R30" i="33"/>
  <c r="R29" i="33"/>
  <c r="R28" i="33"/>
  <c r="R27" i="33"/>
  <c r="R26" i="33"/>
  <c r="U25" i="33"/>
  <c r="R25" i="33"/>
  <c r="R24" i="33"/>
  <c r="R23" i="33"/>
  <c r="V22" i="33"/>
  <c r="R22" i="33"/>
  <c r="R21" i="33"/>
  <c r="U20" i="33"/>
  <c r="R20" i="33"/>
  <c r="U19" i="33"/>
  <c r="R19" i="33"/>
  <c r="R18" i="33"/>
  <c r="R17" i="33"/>
  <c r="R16" i="33"/>
  <c r="R15" i="33"/>
  <c r="R14" i="33"/>
  <c r="V13" i="33"/>
  <c r="R13" i="33"/>
  <c r="R12" i="33"/>
  <c r="C12" i="33"/>
  <c r="V11" i="33"/>
  <c r="R11" i="33"/>
  <c r="R10" i="33"/>
  <c r="C10" i="33"/>
  <c r="V9" i="33"/>
  <c r="R9" i="33"/>
  <c r="R8" i="33"/>
  <c r="C8" i="33"/>
  <c r="Q96" i="33" s="1"/>
  <c r="B8" i="33"/>
  <c r="Q3" i="33" s="1"/>
  <c r="V7" i="33"/>
  <c r="U7" i="33"/>
  <c r="R7" i="33"/>
  <c r="R6" i="33"/>
  <c r="Q6" i="33"/>
  <c r="R5" i="33"/>
  <c r="C5" i="33"/>
  <c r="W4" i="33"/>
  <c r="R4" i="33"/>
  <c r="M98" i="33"/>
  <c r="M97" i="33"/>
  <c r="U97" i="33" s="1"/>
  <c r="M96" i="33"/>
  <c r="U96" i="33" s="1"/>
  <c r="M92" i="33"/>
  <c r="U92" i="33" s="1"/>
  <c r="M91" i="33"/>
  <c r="U91" i="33" s="1"/>
  <c r="M90" i="33"/>
  <c r="U90" i="33" s="1"/>
  <c r="M86" i="33"/>
  <c r="U86" i="33" s="1"/>
  <c r="M85" i="33"/>
  <c r="U85" i="33" s="1"/>
  <c r="M84" i="33"/>
  <c r="U84" i="33" s="1"/>
  <c r="M80" i="33"/>
  <c r="M79" i="33"/>
  <c r="U79" i="33" s="1"/>
  <c r="M78" i="33"/>
  <c r="U78" i="33" s="1"/>
  <c r="M74" i="33"/>
  <c r="U74" i="33" s="1"/>
  <c r="M73" i="33"/>
  <c r="U73" i="33" s="1"/>
  <c r="M72" i="33"/>
  <c r="U72" i="33" s="1"/>
  <c r="M68" i="33"/>
  <c r="U68" i="33" s="1"/>
  <c r="M67" i="33"/>
  <c r="U67" i="33" s="1"/>
  <c r="M66" i="33"/>
  <c r="U66" i="33" s="1"/>
  <c r="M62" i="33"/>
  <c r="M61" i="33"/>
  <c r="U61" i="33" s="1"/>
  <c r="M60" i="33"/>
  <c r="U60" i="33" s="1"/>
  <c r="M56" i="33"/>
  <c r="U56" i="33" s="1"/>
  <c r="M55" i="33"/>
  <c r="U55" i="33" s="1"/>
  <c r="M54" i="33"/>
  <c r="U54" i="33" s="1"/>
  <c r="M50" i="33"/>
  <c r="U50" i="33" s="1"/>
  <c r="M49" i="33"/>
  <c r="U49" i="33" s="1"/>
  <c r="M48" i="33"/>
  <c r="U48" i="33" s="1"/>
  <c r="M44" i="33"/>
  <c r="M43" i="33"/>
  <c r="U43" i="33" s="1"/>
  <c r="M42" i="33"/>
  <c r="U42" i="33" s="1"/>
  <c r="M38" i="33"/>
  <c r="U38" i="33" s="1"/>
  <c r="M37" i="33"/>
  <c r="U37" i="33" s="1"/>
  <c r="M36" i="33"/>
  <c r="U36" i="33" s="1"/>
  <c r="M32" i="33"/>
  <c r="U32" i="33" s="1"/>
  <c r="M31" i="33"/>
  <c r="U31" i="33" s="1"/>
  <c r="M30" i="33"/>
  <c r="U30" i="33" s="1"/>
  <c r="M26" i="33"/>
  <c r="U26" i="33" s="1"/>
  <c r="M25" i="33"/>
  <c r="M24" i="33"/>
  <c r="U24" i="33" s="1"/>
  <c r="M20" i="33"/>
  <c r="M19" i="33"/>
  <c r="M18" i="33"/>
  <c r="U18" i="33" s="1"/>
  <c r="M14" i="33"/>
  <c r="U14" i="33" s="1"/>
  <c r="M13" i="33"/>
  <c r="U13" i="33" s="1"/>
  <c r="M12" i="33"/>
  <c r="U12" i="33" s="1"/>
  <c r="M8" i="33"/>
  <c r="U8" i="33" s="1"/>
  <c r="M7" i="33"/>
  <c r="M6" i="33"/>
  <c r="U6" i="33" s="1"/>
  <c r="M4" i="33" a="1"/>
  <c r="M95" i="33" s="1"/>
  <c r="U95" i="33" s="1"/>
  <c r="G97" i="33"/>
  <c r="G96" i="33"/>
  <c r="G95" i="33"/>
  <c r="G94" i="33"/>
  <c r="G91" i="33"/>
  <c r="G90" i="33"/>
  <c r="G89" i="33"/>
  <c r="G88" i="33"/>
  <c r="G85" i="33"/>
  <c r="G84" i="33"/>
  <c r="G83" i="33"/>
  <c r="G82" i="33"/>
  <c r="G79" i="33"/>
  <c r="G78" i="33"/>
  <c r="G77" i="33"/>
  <c r="G76" i="33"/>
  <c r="G73" i="33"/>
  <c r="G72" i="33"/>
  <c r="G71" i="33"/>
  <c r="G70" i="33"/>
  <c r="G67" i="33"/>
  <c r="G66" i="33"/>
  <c r="G65" i="33"/>
  <c r="G64" i="33"/>
  <c r="G61" i="33"/>
  <c r="G60" i="33"/>
  <c r="G59" i="33"/>
  <c r="G58" i="33"/>
  <c r="G55" i="33"/>
  <c r="G54" i="33"/>
  <c r="G53" i="33"/>
  <c r="G52" i="33"/>
  <c r="G49" i="33"/>
  <c r="G48" i="33"/>
  <c r="G47" i="33"/>
  <c r="G46" i="33"/>
  <c r="G43" i="33"/>
  <c r="G42" i="33"/>
  <c r="G41" i="33"/>
  <c r="G40" i="33"/>
  <c r="G37" i="33"/>
  <c r="G36" i="33"/>
  <c r="G35" i="33"/>
  <c r="G34" i="33"/>
  <c r="G31" i="33"/>
  <c r="G30" i="33"/>
  <c r="G29" i="33"/>
  <c r="G28" i="33"/>
  <c r="G25" i="33"/>
  <c r="G24" i="33"/>
  <c r="G23" i="33"/>
  <c r="G22" i="33"/>
  <c r="G19" i="33"/>
  <c r="G18" i="33"/>
  <c r="G17" i="33"/>
  <c r="G16" i="33"/>
  <c r="G13" i="33"/>
  <c r="G12" i="33"/>
  <c r="G11" i="33"/>
  <c r="G10" i="33"/>
  <c r="G7" i="33"/>
  <c r="G6" i="33"/>
  <c r="G5" i="33"/>
  <c r="G4" i="33"/>
  <c r="G4" i="33" a="1"/>
  <c r="G93" i="33" s="1"/>
  <c r="F97" i="33"/>
  <c r="F96" i="33"/>
  <c r="F95" i="33"/>
  <c r="F94" i="33"/>
  <c r="F91" i="33"/>
  <c r="F90" i="33"/>
  <c r="F89" i="33"/>
  <c r="F88" i="33"/>
  <c r="F85" i="33"/>
  <c r="F84" i="33"/>
  <c r="F83" i="33"/>
  <c r="F82" i="33"/>
  <c r="F79" i="33"/>
  <c r="F78" i="33"/>
  <c r="F77" i="33"/>
  <c r="F76" i="33"/>
  <c r="F73" i="33"/>
  <c r="F72" i="33"/>
  <c r="F71" i="33"/>
  <c r="F70" i="33"/>
  <c r="F67" i="33"/>
  <c r="F66" i="33"/>
  <c r="F65" i="33"/>
  <c r="F64" i="33"/>
  <c r="F61" i="33"/>
  <c r="F60" i="33"/>
  <c r="F59" i="33"/>
  <c r="F58" i="33"/>
  <c r="F55" i="33"/>
  <c r="F54" i="33"/>
  <c r="F53" i="33"/>
  <c r="F52" i="33"/>
  <c r="F49" i="33"/>
  <c r="F48" i="33"/>
  <c r="F47" i="33"/>
  <c r="F46" i="33"/>
  <c r="F43" i="33"/>
  <c r="F42" i="33"/>
  <c r="F41" i="33"/>
  <c r="F40" i="33"/>
  <c r="F37" i="33"/>
  <c r="F36" i="33"/>
  <c r="F35" i="33"/>
  <c r="F34" i="33"/>
  <c r="F31" i="33"/>
  <c r="F30" i="33"/>
  <c r="F29" i="33"/>
  <c r="F28" i="33"/>
  <c r="F25" i="33"/>
  <c r="F24" i="33"/>
  <c r="F23" i="33"/>
  <c r="F22" i="33"/>
  <c r="F19" i="33"/>
  <c r="F18" i="33"/>
  <c r="F17" i="33"/>
  <c r="F16" i="33"/>
  <c r="F13" i="33"/>
  <c r="F12" i="33"/>
  <c r="F11" i="33"/>
  <c r="F10" i="33"/>
  <c r="F7" i="33"/>
  <c r="F6" i="33"/>
  <c r="F5" i="33"/>
  <c r="F4" i="33"/>
  <c r="F4" i="33" a="1"/>
  <c r="F93" i="33" s="1"/>
  <c r="AT3" i="33"/>
  <c r="AG3" i="33"/>
  <c r="AP3" i="33" s="1"/>
  <c r="R3" i="33"/>
  <c r="O3" i="33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V69" i="32"/>
  <c r="R68" i="32"/>
  <c r="V67" i="32"/>
  <c r="V66" i="32"/>
  <c r="R65" i="32"/>
  <c r="V64" i="32"/>
  <c r="V63" i="32"/>
  <c r="R62" i="32"/>
  <c r="V61" i="32"/>
  <c r="V60" i="32"/>
  <c r="R59" i="32"/>
  <c r="V58" i="32"/>
  <c r="V57" i="32"/>
  <c r="R56" i="32"/>
  <c r="V55" i="32"/>
  <c r="V54" i="32"/>
  <c r="R53" i="32"/>
  <c r="V52" i="32"/>
  <c r="V51" i="32"/>
  <c r="R50" i="32"/>
  <c r="V49" i="32"/>
  <c r="V48" i="32"/>
  <c r="R47" i="32"/>
  <c r="V46" i="32"/>
  <c r="V45" i="32"/>
  <c r="R44" i="32"/>
  <c r="V43" i="32"/>
  <c r="V42" i="32"/>
  <c r="R41" i="32"/>
  <c r="V40" i="32"/>
  <c r="V39" i="32"/>
  <c r="R38" i="32"/>
  <c r="V37" i="32"/>
  <c r="V36" i="32"/>
  <c r="R35" i="32"/>
  <c r="V34" i="32"/>
  <c r="V33" i="32"/>
  <c r="R32" i="32"/>
  <c r="V31" i="32"/>
  <c r="V30" i="32"/>
  <c r="R29" i="32"/>
  <c r="V28" i="32"/>
  <c r="V27" i="32"/>
  <c r="R26" i="32"/>
  <c r="V25" i="32"/>
  <c r="V24" i="32"/>
  <c r="R23" i="32"/>
  <c r="V22" i="32"/>
  <c r="V21" i="32"/>
  <c r="R20" i="32"/>
  <c r="V19" i="32"/>
  <c r="V18" i="32"/>
  <c r="R17" i="32"/>
  <c r="V16" i="32"/>
  <c r="R16" i="32"/>
  <c r="V15" i="32"/>
  <c r="R14" i="32"/>
  <c r="V13" i="32"/>
  <c r="R13" i="32"/>
  <c r="V12" i="32"/>
  <c r="C12" i="32"/>
  <c r="R11" i="32"/>
  <c r="V10" i="32"/>
  <c r="C10" i="32"/>
  <c r="V68" i="32" s="1"/>
  <c r="V9" i="32"/>
  <c r="R9" i="32"/>
  <c r="V8" i="32"/>
  <c r="C8" i="32"/>
  <c r="Q41" i="32" s="1"/>
  <c r="B8" i="32"/>
  <c r="Q3" i="32" s="1"/>
  <c r="AG3" i="32" s="1"/>
  <c r="AP3" i="32" s="1"/>
  <c r="V7" i="32"/>
  <c r="R7" i="32"/>
  <c r="V6" i="32"/>
  <c r="C6" i="32"/>
  <c r="R67" i="32" s="1"/>
  <c r="V5" i="32"/>
  <c r="R5" i="32"/>
  <c r="C5" i="32"/>
  <c r="W4" i="32"/>
  <c r="V4" i="32"/>
  <c r="Y4" i="32" s="1"/>
  <c r="R4" i="32"/>
  <c r="M69" i="32"/>
  <c r="U69" i="32" s="1"/>
  <c r="M68" i="32"/>
  <c r="U68" i="32" s="1"/>
  <c r="M67" i="32"/>
  <c r="U67" i="32" s="1"/>
  <c r="M62" i="32"/>
  <c r="U62" i="32" s="1"/>
  <c r="M57" i="32"/>
  <c r="U57" i="32" s="1"/>
  <c r="M56" i="32"/>
  <c r="U56" i="32" s="1"/>
  <c r="M55" i="32"/>
  <c r="U55" i="32" s="1"/>
  <c r="M50" i="32"/>
  <c r="U50" i="32" s="1"/>
  <c r="M45" i="32"/>
  <c r="U45" i="32" s="1"/>
  <c r="M44" i="32"/>
  <c r="U44" i="32" s="1"/>
  <c r="M43" i="32"/>
  <c r="U43" i="32" s="1"/>
  <c r="M38" i="32"/>
  <c r="U38" i="32" s="1"/>
  <c r="M33" i="32"/>
  <c r="U33" i="32" s="1"/>
  <c r="M32" i="32"/>
  <c r="U32" i="32" s="1"/>
  <c r="M31" i="32"/>
  <c r="U31" i="32" s="1"/>
  <c r="M26" i="32"/>
  <c r="U26" i="32" s="1"/>
  <c r="M21" i="32"/>
  <c r="U21" i="32" s="1"/>
  <c r="M20" i="32"/>
  <c r="U20" i="32" s="1"/>
  <c r="M19" i="32"/>
  <c r="U19" i="32" s="1"/>
  <c r="M14" i="32"/>
  <c r="U14" i="32" s="1"/>
  <c r="M9" i="32"/>
  <c r="U9" i="32" s="1"/>
  <c r="M8" i="32"/>
  <c r="U8" i="32" s="1"/>
  <c r="M7" i="32"/>
  <c r="U7" i="32" s="1"/>
  <c r="M4" i="32" a="1"/>
  <c r="M61" i="32" s="1"/>
  <c r="U61" i="32" s="1"/>
  <c r="F69" i="32"/>
  <c r="G68" i="32"/>
  <c r="F68" i="32"/>
  <c r="G67" i="32"/>
  <c r="F66" i="32"/>
  <c r="G65" i="32"/>
  <c r="F65" i="32"/>
  <c r="G64" i="32"/>
  <c r="F63" i="32"/>
  <c r="G62" i="32"/>
  <c r="F62" i="32"/>
  <c r="G61" i="32"/>
  <c r="F60" i="32"/>
  <c r="G59" i="32"/>
  <c r="F59" i="32"/>
  <c r="G58" i="32"/>
  <c r="F57" i="32"/>
  <c r="G56" i="32"/>
  <c r="F56" i="32"/>
  <c r="G55" i="32"/>
  <c r="F54" i="32"/>
  <c r="G53" i="32"/>
  <c r="F53" i="32"/>
  <c r="G52" i="32"/>
  <c r="F51" i="32"/>
  <c r="G50" i="32"/>
  <c r="F50" i="32"/>
  <c r="G49" i="32"/>
  <c r="F48" i="32"/>
  <c r="G47" i="32"/>
  <c r="F47" i="32"/>
  <c r="G46" i="32"/>
  <c r="F45" i="32"/>
  <c r="G44" i="32"/>
  <c r="F44" i="32"/>
  <c r="G43" i="32"/>
  <c r="F42" i="32"/>
  <c r="G41" i="32"/>
  <c r="F41" i="32"/>
  <c r="G40" i="32"/>
  <c r="F39" i="32"/>
  <c r="G38" i="32"/>
  <c r="F38" i="32"/>
  <c r="G37" i="32"/>
  <c r="F36" i="32"/>
  <c r="G35" i="32"/>
  <c r="F35" i="32"/>
  <c r="G34" i="32"/>
  <c r="F33" i="32"/>
  <c r="G32" i="32"/>
  <c r="F32" i="32"/>
  <c r="G31" i="32"/>
  <c r="F30" i="32"/>
  <c r="G29" i="32"/>
  <c r="F29" i="32"/>
  <c r="G28" i="32"/>
  <c r="F27" i="32"/>
  <c r="G26" i="32"/>
  <c r="F26" i="32"/>
  <c r="G25" i="32"/>
  <c r="F24" i="32"/>
  <c r="G23" i="32"/>
  <c r="F23" i="32"/>
  <c r="G22" i="32"/>
  <c r="F21" i="32"/>
  <c r="G20" i="32"/>
  <c r="F20" i="32"/>
  <c r="G19" i="32"/>
  <c r="F18" i="32"/>
  <c r="G17" i="32"/>
  <c r="F17" i="32"/>
  <c r="G16" i="32"/>
  <c r="F15" i="32"/>
  <c r="G14" i="32"/>
  <c r="F14" i="32"/>
  <c r="G13" i="32"/>
  <c r="F12" i="32"/>
  <c r="G11" i="32"/>
  <c r="F11" i="32"/>
  <c r="G10" i="32"/>
  <c r="F9" i="32"/>
  <c r="G8" i="32"/>
  <c r="F8" i="32"/>
  <c r="G7" i="32"/>
  <c r="F6" i="32"/>
  <c r="G5" i="32"/>
  <c r="F5" i="32"/>
  <c r="G4" i="32"/>
  <c r="F4" i="32" a="1"/>
  <c r="F67" i="32" s="1"/>
  <c r="AT3" i="32"/>
  <c r="AH3" i="32"/>
  <c r="AQ3" i="32" s="1"/>
  <c r="R3" i="32"/>
  <c r="O3" i="32"/>
  <c r="AE3" i="32" s="1"/>
  <c r="AN3" i="32" s="1"/>
  <c r="AX97" i="31"/>
  <c r="AX96" i="31"/>
  <c r="AX95" i="31"/>
  <c r="AX94" i="31"/>
  <c r="AX93" i="31"/>
  <c r="AX92" i="31"/>
  <c r="AX91" i="31"/>
  <c r="AX90" i="31"/>
  <c r="AX89" i="31"/>
  <c r="AX88" i="31"/>
  <c r="AX87" i="31"/>
  <c r="AX86" i="31"/>
  <c r="AX85" i="31"/>
  <c r="AX84" i="31"/>
  <c r="AX83" i="31"/>
  <c r="AX82" i="31"/>
  <c r="AX81" i="31"/>
  <c r="AX80" i="31"/>
  <c r="V79" i="31"/>
  <c r="R79" i="31"/>
  <c r="V78" i="31"/>
  <c r="R77" i="31"/>
  <c r="V76" i="31"/>
  <c r="R76" i="31"/>
  <c r="V75" i="31"/>
  <c r="R74" i="31"/>
  <c r="V73" i="31"/>
  <c r="R73" i="31"/>
  <c r="V72" i="31"/>
  <c r="R71" i="31"/>
  <c r="V70" i="31"/>
  <c r="U70" i="31"/>
  <c r="R70" i="31"/>
  <c r="V69" i="31"/>
  <c r="R68" i="31"/>
  <c r="V67" i="31"/>
  <c r="R67" i="31"/>
  <c r="V66" i="31"/>
  <c r="R65" i="31"/>
  <c r="V64" i="31"/>
  <c r="R64" i="31"/>
  <c r="V63" i="31"/>
  <c r="R62" i="31"/>
  <c r="V61" i="31"/>
  <c r="U61" i="31"/>
  <c r="R61" i="31"/>
  <c r="V60" i="31"/>
  <c r="R59" i="31"/>
  <c r="V58" i="31"/>
  <c r="R58" i="31"/>
  <c r="V57" i="31"/>
  <c r="R56" i="31"/>
  <c r="V55" i="31"/>
  <c r="R55" i="31"/>
  <c r="V54" i="31"/>
  <c r="U54" i="31"/>
  <c r="R53" i="31"/>
  <c r="V52" i="31"/>
  <c r="U52" i="31"/>
  <c r="R52" i="31"/>
  <c r="V51" i="31"/>
  <c r="R50" i="31"/>
  <c r="V49" i="31"/>
  <c r="R49" i="31"/>
  <c r="V48" i="31"/>
  <c r="R47" i="31"/>
  <c r="V46" i="31"/>
  <c r="R46" i="31"/>
  <c r="V45" i="31"/>
  <c r="R44" i="31"/>
  <c r="V43" i="31"/>
  <c r="U43" i="31"/>
  <c r="R43" i="31"/>
  <c r="V42" i="31"/>
  <c r="R41" i="31"/>
  <c r="V40" i="31"/>
  <c r="R40" i="31"/>
  <c r="V39" i="31"/>
  <c r="R38" i="31"/>
  <c r="V37" i="31"/>
  <c r="R37" i="31"/>
  <c r="V36" i="31"/>
  <c r="R35" i="31"/>
  <c r="V34" i="31"/>
  <c r="U34" i="31"/>
  <c r="R34" i="31"/>
  <c r="V33" i="31"/>
  <c r="R32" i="31"/>
  <c r="V31" i="31"/>
  <c r="R31" i="31"/>
  <c r="V30" i="31"/>
  <c r="R29" i="31"/>
  <c r="V28" i="31"/>
  <c r="R28" i="31"/>
  <c r="V27" i="31"/>
  <c r="R26" i="31"/>
  <c r="V25" i="31"/>
  <c r="U25" i="31"/>
  <c r="R25" i="31"/>
  <c r="V24" i="31"/>
  <c r="R23" i="31"/>
  <c r="V22" i="31"/>
  <c r="R22" i="31"/>
  <c r="V21" i="31"/>
  <c r="R20" i="31"/>
  <c r="V19" i="31"/>
  <c r="R19" i="31"/>
  <c r="V18" i="31"/>
  <c r="U18" i="31"/>
  <c r="R17" i="31"/>
  <c r="V16" i="31"/>
  <c r="U16" i="31"/>
  <c r="R16" i="31"/>
  <c r="V15" i="31"/>
  <c r="R14" i="31"/>
  <c r="V13" i="31"/>
  <c r="R13" i="31"/>
  <c r="V12" i="31"/>
  <c r="C12" i="31"/>
  <c r="U11" i="31"/>
  <c r="R11" i="31"/>
  <c r="V10" i="31"/>
  <c r="U10" i="31"/>
  <c r="C10" i="31"/>
  <c r="V77" i="31" s="1"/>
  <c r="V9" i="31"/>
  <c r="R9" i="31"/>
  <c r="V8" i="31"/>
  <c r="U8" i="31"/>
  <c r="C8" i="31"/>
  <c r="Q79" i="31" s="1"/>
  <c r="B8" i="31"/>
  <c r="Q3" i="31" s="1"/>
  <c r="V7" i="31"/>
  <c r="R7" i="31"/>
  <c r="V6" i="31"/>
  <c r="U6" i="31"/>
  <c r="Q6" i="31"/>
  <c r="C6" i="31"/>
  <c r="R78" i="31" s="1"/>
  <c r="V5" i="31"/>
  <c r="U5" i="31"/>
  <c r="R5" i="31"/>
  <c r="C5" i="31"/>
  <c r="W4" i="31"/>
  <c r="V4" i="31"/>
  <c r="Y4" i="31" s="1"/>
  <c r="R4" i="31"/>
  <c r="M79" i="31"/>
  <c r="U79" i="31" s="1"/>
  <c r="M78" i="31"/>
  <c r="U78" i="31" s="1"/>
  <c r="M77" i="31"/>
  <c r="U77" i="31" s="1"/>
  <c r="M76" i="31"/>
  <c r="U76" i="31" s="1"/>
  <c r="M74" i="31"/>
  <c r="U74" i="31" s="1"/>
  <c r="M73" i="31"/>
  <c r="U73" i="31" s="1"/>
  <c r="M72" i="31"/>
  <c r="U72" i="31" s="1"/>
  <c r="M71" i="31"/>
  <c r="U71" i="31" s="1"/>
  <c r="M70" i="31"/>
  <c r="M68" i="31"/>
  <c r="U68" i="31" s="1"/>
  <c r="M67" i="31"/>
  <c r="U67" i="31" s="1"/>
  <c r="M66" i="31"/>
  <c r="U66" i="31" s="1"/>
  <c r="M65" i="31"/>
  <c r="U65" i="31" s="1"/>
  <c r="M64" i="31"/>
  <c r="U64" i="31" s="1"/>
  <c r="M62" i="31"/>
  <c r="U62" i="31" s="1"/>
  <c r="M61" i="31"/>
  <c r="M60" i="31"/>
  <c r="U60" i="31" s="1"/>
  <c r="M59" i="31"/>
  <c r="U59" i="31" s="1"/>
  <c r="M58" i="31"/>
  <c r="U58" i="31" s="1"/>
  <c r="M56" i="31"/>
  <c r="U56" i="31" s="1"/>
  <c r="M55" i="31"/>
  <c r="U55" i="31" s="1"/>
  <c r="M54" i="31"/>
  <c r="M53" i="31"/>
  <c r="U53" i="31" s="1"/>
  <c r="M52" i="31"/>
  <c r="M50" i="31"/>
  <c r="U50" i="31" s="1"/>
  <c r="M49" i="31"/>
  <c r="U49" i="31" s="1"/>
  <c r="M48" i="31"/>
  <c r="U48" i="31" s="1"/>
  <c r="M47" i="31"/>
  <c r="U47" i="31" s="1"/>
  <c r="M46" i="31"/>
  <c r="U46" i="31" s="1"/>
  <c r="M44" i="31"/>
  <c r="U44" i="31" s="1"/>
  <c r="M43" i="31"/>
  <c r="M42" i="31"/>
  <c r="U42" i="31" s="1"/>
  <c r="M41" i="31"/>
  <c r="U41" i="31" s="1"/>
  <c r="M40" i="31"/>
  <c r="U40" i="31" s="1"/>
  <c r="M38" i="31"/>
  <c r="U38" i="31" s="1"/>
  <c r="M37" i="31"/>
  <c r="U37" i="31" s="1"/>
  <c r="M36" i="31"/>
  <c r="U36" i="31" s="1"/>
  <c r="M35" i="31"/>
  <c r="U35" i="31" s="1"/>
  <c r="M34" i="31"/>
  <c r="M32" i="31"/>
  <c r="U32" i="31" s="1"/>
  <c r="M31" i="31"/>
  <c r="U31" i="31" s="1"/>
  <c r="M30" i="31"/>
  <c r="U30" i="31" s="1"/>
  <c r="M29" i="31"/>
  <c r="U29" i="31" s="1"/>
  <c r="M28" i="31"/>
  <c r="U28" i="31" s="1"/>
  <c r="M26" i="31"/>
  <c r="U26" i="31" s="1"/>
  <c r="M25" i="31"/>
  <c r="M24" i="31"/>
  <c r="U24" i="31" s="1"/>
  <c r="M23" i="31"/>
  <c r="U23" i="31" s="1"/>
  <c r="M22" i="31"/>
  <c r="U22" i="31" s="1"/>
  <c r="M20" i="31"/>
  <c r="U20" i="31" s="1"/>
  <c r="M19" i="31"/>
  <c r="U19" i="31" s="1"/>
  <c r="M18" i="31"/>
  <c r="M17" i="31"/>
  <c r="U17" i="31" s="1"/>
  <c r="M16" i="31"/>
  <c r="M14" i="31"/>
  <c r="U14" i="31" s="1"/>
  <c r="M13" i="31"/>
  <c r="U13" i="31" s="1"/>
  <c r="M12" i="31"/>
  <c r="U12" i="31" s="1"/>
  <c r="M11" i="31"/>
  <c r="M10" i="31"/>
  <c r="M8" i="31"/>
  <c r="M7" i="31"/>
  <c r="U7" i="31" s="1"/>
  <c r="M6" i="31"/>
  <c r="M5" i="31"/>
  <c r="M4" i="31"/>
  <c r="U4" i="31" s="1"/>
  <c r="X4" i="31" s="1"/>
  <c r="M4" i="31" a="1"/>
  <c r="M75" i="31" s="1"/>
  <c r="U75" i="31" s="1"/>
  <c r="G79" i="31"/>
  <c r="F78" i="31"/>
  <c r="G77" i="31"/>
  <c r="F77" i="31"/>
  <c r="G76" i="31"/>
  <c r="F75" i="31"/>
  <c r="G74" i="31"/>
  <c r="F74" i="31"/>
  <c r="G73" i="31"/>
  <c r="F72" i="31"/>
  <c r="G71" i="31"/>
  <c r="F71" i="31"/>
  <c r="G70" i="31"/>
  <c r="F69" i="31"/>
  <c r="G68" i="31"/>
  <c r="F68" i="31"/>
  <c r="G67" i="31"/>
  <c r="F66" i="31"/>
  <c r="G65" i="31"/>
  <c r="F65" i="31"/>
  <c r="G64" i="31"/>
  <c r="F63" i="31"/>
  <c r="G62" i="31"/>
  <c r="F62" i="31"/>
  <c r="G61" i="31"/>
  <c r="F60" i="31"/>
  <c r="G59" i="31"/>
  <c r="F59" i="31"/>
  <c r="G58" i="31"/>
  <c r="F57" i="31"/>
  <c r="G56" i="31"/>
  <c r="F56" i="31"/>
  <c r="G55" i="31"/>
  <c r="F54" i="31"/>
  <c r="G53" i="31"/>
  <c r="F53" i="31"/>
  <c r="G52" i="31"/>
  <c r="F51" i="31"/>
  <c r="G50" i="31"/>
  <c r="F50" i="31"/>
  <c r="G49" i="31"/>
  <c r="F48" i="31"/>
  <c r="G47" i="31"/>
  <c r="F47" i="31"/>
  <c r="G46" i="31"/>
  <c r="F45" i="31"/>
  <c r="G44" i="31"/>
  <c r="F44" i="31"/>
  <c r="G43" i="31"/>
  <c r="F42" i="31"/>
  <c r="G41" i="31"/>
  <c r="F41" i="31"/>
  <c r="G40" i="31"/>
  <c r="F39" i="31"/>
  <c r="G38" i="31"/>
  <c r="F38" i="31"/>
  <c r="G37" i="31"/>
  <c r="F36" i="31"/>
  <c r="G35" i="31"/>
  <c r="F35" i="31"/>
  <c r="G34" i="31"/>
  <c r="F33" i="31"/>
  <c r="G32" i="31"/>
  <c r="F32" i="31"/>
  <c r="G31" i="31"/>
  <c r="F30" i="31"/>
  <c r="G29" i="31"/>
  <c r="F29" i="31"/>
  <c r="G28" i="31"/>
  <c r="F27" i="31"/>
  <c r="G26" i="31"/>
  <c r="F26" i="31"/>
  <c r="G25" i="31"/>
  <c r="F24" i="31"/>
  <c r="G23" i="31"/>
  <c r="F23" i="31"/>
  <c r="G22" i="31"/>
  <c r="F21" i="31"/>
  <c r="G20" i="31"/>
  <c r="F20" i="31"/>
  <c r="G19" i="31"/>
  <c r="F18" i="31"/>
  <c r="G17" i="31"/>
  <c r="F17" i="31"/>
  <c r="G16" i="31"/>
  <c r="F15" i="31"/>
  <c r="G14" i="31"/>
  <c r="F14" i="31"/>
  <c r="G13" i="31"/>
  <c r="F12" i="31"/>
  <c r="G11" i="31"/>
  <c r="F11" i="31"/>
  <c r="G10" i="31"/>
  <c r="F9" i="31"/>
  <c r="G8" i="31"/>
  <c r="F8" i="31"/>
  <c r="G7" i="31"/>
  <c r="F6" i="31"/>
  <c r="G5" i="31"/>
  <c r="F5" i="31"/>
  <c r="G4" i="31"/>
  <c r="F4" i="31" a="1"/>
  <c r="F79" i="31" s="1"/>
  <c r="AT3" i="31"/>
  <c r="AG3" i="31"/>
  <c r="AP3" i="31" s="1"/>
  <c r="R3" i="31"/>
  <c r="O3" i="31"/>
  <c r="AE3" i="31" s="1"/>
  <c r="AX97" i="30"/>
  <c r="AX96" i="30"/>
  <c r="AX95" i="30"/>
  <c r="AX94" i="30"/>
  <c r="AX93" i="30"/>
  <c r="AX92" i="30"/>
  <c r="AX91" i="30"/>
  <c r="AX90" i="30"/>
  <c r="V89" i="30"/>
  <c r="V87" i="30"/>
  <c r="V80" i="30"/>
  <c r="R74" i="30"/>
  <c r="R73" i="30"/>
  <c r="V72" i="30"/>
  <c r="R72" i="30"/>
  <c r="V71" i="30"/>
  <c r="V65" i="30"/>
  <c r="R65" i="30"/>
  <c r="U64" i="30"/>
  <c r="V62" i="30"/>
  <c r="R62" i="30"/>
  <c r="V61" i="30"/>
  <c r="V60" i="30"/>
  <c r="V59" i="30"/>
  <c r="R59" i="30"/>
  <c r="V58" i="30"/>
  <c r="U58" i="30"/>
  <c r="V57" i="30"/>
  <c r="V56" i="30"/>
  <c r="R56" i="30"/>
  <c r="V55" i="30"/>
  <c r="V54" i="30"/>
  <c r="V53" i="30"/>
  <c r="R53" i="30"/>
  <c r="V52" i="30"/>
  <c r="U52" i="30"/>
  <c r="V51" i="30"/>
  <c r="V50" i="30"/>
  <c r="R50" i="30"/>
  <c r="V49" i="30"/>
  <c r="V48" i="30"/>
  <c r="V47" i="30"/>
  <c r="R47" i="30"/>
  <c r="V46" i="30"/>
  <c r="V45" i="30"/>
  <c r="V44" i="30"/>
  <c r="R44" i="30"/>
  <c r="V43" i="30"/>
  <c r="V42" i="30"/>
  <c r="V41" i="30"/>
  <c r="R41" i="30"/>
  <c r="V40" i="30"/>
  <c r="U40" i="30"/>
  <c r="V39" i="30"/>
  <c r="V38" i="30"/>
  <c r="R38" i="30"/>
  <c r="V37" i="30"/>
  <c r="V36" i="30"/>
  <c r="V35" i="30"/>
  <c r="R35" i="30"/>
  <c r="V34" i="30"/>
  <c r="V33" i="30"/>
  <c r="V32" i="30"/>
  <c r="R32" i="30"/>
  <c r="V31" i="30"/>
  <c r="V30" i="30"/>
  <c r="V29" i="30"/>
  <c r="R29" i="30"/>
  <c r="V28" i="30"/>
  <c r="U28" i="30"/>
  <c r="V27" i="30"/>
  <c r="V26" i="30"/>
  <c r="R26" i="30"/>
  <c r="V25" i="30"/>
  <c r="V24" i="30"/>
  <c r="V23" i="30"/>
  <c r="R23" i="30"/>
  <c r="V22" i="30"/>
  <c r="U22" i="30"/>
  <c r="V21" i="30"/>
  <c r="V20" i="30"/>
  <c r="R20" i="30"/>
  <c r="V19" i="30"/>
  <c r="V18" i="30"/>
  <c r="V17" i="30"/>
  <c r="R17" i="30"/>
  <c r="V16" i="30"/>
  <c r="U16" i="30"/>
  <c r="V15" i="30"/>
  <c r="V14" i="30"/>
  <c r="R14" i="30"/>
  <c r="V13" i="30"/>
  <c r="V12" i="30"/>
  <c r="C12" i="30"/>
  <c r="R11" i="30"/>
  <c r="V10" i="30"/>
  <c r="C10" i="30"/>
  <c r="V77" i="30" s="1"/>
  <c r="V9" i="30"/>
  <c r="R9" i="30"/>
  <c r="V8" i="30"/>
  <c r="C8" i="30"/>
  <c r="Q48" i="30" s="1"/>
  <c r="B8" i="30"/>
  <c r="V7" i="30"/>
  <c r="V6" i="30"/>
  <c r="C6" i="30"/>
  <c r="R88" i="30" s="1"/>
  <c r="V5" i="30"/>
  <c r="R5" i="30"/>
  <c r="C5" i="30"/>
  <c r="W4" i="30"/>
  <c r="V4" i="30"/>
  <c r="R4" i="30"/>
  <c r="M88" i="30"/>
  <c r="U88" i="30" s="1"/>
  <c r="M82" i="30"/>
  <c r="U82" i="30" s="1"/>
  <c r="M76" i="30"/>
  <c r="U76" i="30" s="1"/>
  <c r="M70" i="30"/>
  <c r="U70" i="30" s="1"/>
  <c r="M64" i="30"/>
  <c r="M58" i="30"/>
  <c r="M52" i="30"/>
  <c r="M46" i="30"/>
  <c r="U46" i="30" s="1"/>
  <c r="M40" i="30"/>
  <c r="M34" i="30"/>
  <c r="U34" i="30" s="1"/>
  <c r="M28" i="30"/>
  <c r="M22" i="30"/>
  <c r="M16" i="30"/>
  <c r="M10" i="30"/>
  <c r="U10" i="30" s="1"/>
  <c r="M4" i="30"/>
  <c r="U4" i="30" s="1"/>
  <c r="M4" i="30" a="1"/>
  <c r="M86" i="30" s="1"/>
  <c r="U86" i="30" s="1"/>
  <c r="G89" i="30"/>
  <c r="F89" i="30"/>
  <c r="F88" i="30"/>
  <c r="F87" i="30"/>
  <c r="G86" i="30"/>
  <c r="F86" i="30"/>
  <c r="F85" i="30"/>
  <c r="F84" i="30"/>
  <c r="G83" i="30"/>
  <c r="F83" i="30"/>
  <c r="F82" i="30"/>
  <c r="F81" i="30"/>
  <c r="G80" i="30"/>
  <c r="F80" i="30"/>
  <c r="F79" i="30"/>
  <c r="F78" i="30"/>
  <c r="G77" i="30"/>
  <c r="F77" i="30"/>
  <c r="F76" i="30"/>
  <c r="F75" i="30"/>
  <c r="G74" i="30"/>
  <c r="F74" i="30"/>
  <c r="F73" i="30"/>
  <c r="F72" i="30"/>
  <c r="G71" i="30"/>
  <c r="F71" i="30"/>
  <c r="F70" i="30"/>
  <c r="F69" i="30"/>
  <c r="G68" i="30"/>
  <c r="F68" i="30"/>
  <c r="F67" i="30"/>
  <c r="F66" i="30"/>
  <c r="G65" i="30"/>
  <c r="F65" i="30"/>
  <c r="F64" i="30"/>
  <c r="F63" i="30"/>
  <c r="G62" i="30"/>
  <c r="F62" i="30"/>
  <c r="F61" i="30"/>
  <c r="F60" i="30"/>
  <c r="G59" i="30"/>
  <c r="F59" i="30"/>
  <c r="F58" i="30"/>
  <c r="F57" i="30"/>
  <c r="G56" i="30"/>
  <c r="F56" i="30"/>
  <c r="F55" i="30"/>
  <c r="F54" i="30"/>
  <c r="G53" i="30"/>
  <c r="F53" i="30"/>
  <c r="F52" i="30"/>
  <c r="F51" i="30"/>
  <c r="G50" i="30"/>
  <c r="F50" i="30"/>
  <c r="F49" i="30"/>
  <c r="F48" i="30"/>
  <c r="G47" i="30"/>
  <c r="F47" i="30"/>
  <c r="F46" i="30"/>
  <c r="F45" i="30"/>
  <c r="G44" i="30"/>
  <c r="F44" i="30"/>
  <c r="F43" i="30"/>
  <c r="F42" i="30"/>
  <c r="G41" i="30"/>
  <c r="F41" i="30"/>
  <c r="F40" i="30"/>
  <c r="F39" i="30"/>
  <c r="G38" i="30"/>
  <c r="F38" i="30"/>
  <c r="F37" i="30"/>
  <c r="F36" i="30"/>
  <c r="G35" i="30"/>
  <c r="F35" i="30"/>
  <c r="F34" i="30"/>
  <c r="F33" i="30"/>
  <c r="G32" i="30"/>
  <c r="F32" i="30"/>
  <c r="F31" i="30"/>
  <c r="F30" i="30"/>
  <c r="G29" i="30"/>
  <c r="F29" i="30"/>
  <c r="F28" i="30"/>
  <c r="F27" i="30"/>
  <c r="G26" i="30"/>
  <c r="F26" i="30"/>
  <c r="F25" i="30"/>
  <c r="F24" i="30"/>
  <c r="G23" i="30"/>
  <c r="F23" i="30"/>
  <c r="F22" i="30"/>
  <c r="F21" i="30"/>
  <c r="G20" i="30"/>
  <c r="F20" i="30"/>
  <c r="F19" i="30"/>
  <c r="F18" i="30"/>
  <c r="G17" i="30"/>
  <c r="F17" i="30"/>
  <c r="F16" i="30"/>
  <c r="F15" i="30"/>
  <c r="G14" i="30"/>
  <c r="F14" i="30"/>
  <c r="F13" i="30"/>
  <c r="F12" i="30"/>
  <c r="G11" i="30"/>
  <c r="F11" i="30"/>
  <c r="F10" i="30"/>
  <c r="F9" i="30"/>
  <c r="G8" i="30"/>
  <c r="F8" i="30"/>
  <c r="F7" i="30"/>
  <c r="F6" i="30"/>
  <c r="G5" i="30"/>
  <c r="F5" i="30"/>
  <c r="F4" i="30"/>
  <c r="F4" i="30" a="1"/>
  <c r="G88" i="30" s="1"/>
  <c r="AT3" i="30"/>
  <c r="AH3" i="30"/>
  <c r="AQ3" i="30" s="1"/>
  <c r="R3" i="30"/>
  <c r="Q3" i="30"/>
  <c r="AG3" i="30" s="1"/>
  <c r="AP3" i="30" s="1"/>
  <c r="O3" i="30"/>
  <c r="P3" i="30" s="1"/>
  <c r="AF3" i="30" s="1"/>
  <c r="AO3" i="30" s="1"/>
  <c r="S98" i="29"/>
  <c r="R98" i="29"/>
  <c r="V97" i="29"/>
  <c r="R97" i="29"/>
  <c r="R96" i="29"/>
  <c r="R95" i="29"/>
  <c r="V94" i="29"/>
  <c r="R94" i="29"/>
  <c r="R93" i="29"/>
  <c r="R92" i="29"/>
  <c r="V91" i="29"/>
  <c r="R91" i="29"/>
  <c r="R90" i="29"/>
  <c r="R89" i="29"/>
  <c r="V88" i="29"/>
  <c r="R88" i="29"/>
  <c r="R87" i="29"/>
  <c r="R86" i="29"/>
  <c r="V85" i="29"/>
  <c r="R85" i="29"/>
  <c r="R84" i="29"/>
  <c r="R83" i="29"/>
  <c r="V82" i="29"/>
  <c r="R82" i="29"/>
  <c r="R81" i="29"/>
  <c r="R80" i="29"/>
  <c r="V79" i="29"/>
  <c r="R79" i="29"/>
  <c r="R78" i="29"/>
  <c r="R77" i="29"/>
  <c r="V76" i="29"/>
  <c r="R76" i="29"/>
  <c r="R75" i="29"/>
  <c r="R74" i="29"/>
  <c r="V73" i="29"/>
  <c r="R73" i="29"/>
  <c r="R72" i="29"/>
  <c r="R71" i="29"/>
  <c r="V70" i="29"/>
  <c r="R70" i="29"/>
  <c r="R69" i="29"/>
  <c r="R68" i="29"/>
  <c r="V67" i="29"/>
  <c r="R67" i="29"/>
  <c r="R66" i="29"/>
  <c r="R65" i="29"/>
  <c r="V64" i="29"/>
  <c r="R64" i="29"/>
  <c r="R63" i="29"/>
  <c r="R62" i="29"/>
  <c r="V61" i="29"/>
  <c r="R61" i="29"/>
  <c r="R60" i="29"/>
  <c r="R59" i="29"/>
  <c r="V58" i="29"/>
  <c r="R58" i="29"/>
  <c r="R57" i="29"/>
  <c r="R56" i="29"/>
  <c r="V55" i="29"/>
  <c r="R55" i="29"/>
  <c r="R54" i="29"/>
  <c r="R53" i="29"/>
  <c r="V52" i="29"/>
  <c r="R52" i="29"/>
  <c r="R51" i="29"/>
  <c r="R50" i="29"/>
  <c r="V49" i="29"/>
  <c r="R49" i="29"/>
  <c r="R48" i="29"/>
  <c r="R47" i="29"/>
  <c r="V46" i="29"/>
  <c r="R46" i="29"/>
  <c r="R45" i="29"/>
  <c r="R44" i="29"/>
  <c r="V43" i="29"/>
  <c r="R43" i="29"/>
  <c r="R42" i="29"/>
  <c r="R41" i="29"/>
  <c r="V40" i="29"/>
  <c r="R40" i="29"/>
  <c r="R39" i="29"/>
  <c r="R38" i="29"/>
  <c r="V37" i="29"/>
  <c r="R37" i="29"/>
  <c r="R36" i="29"/>
  <c r="R35" i="29"/>
  <c r="V34" i="29"/>
  <c r="R34" i="29"/>
  <c r="R33" i="29"/>
  <c r="R32" i="29"/>
  <c r="V31" i="29"/>
  <c r="R31" i="29"/>
  <c r="R30" i="29"/>
  <c r="R29" i="29"/>
  <c r="V28" i="29"/>
  <c r="U28" i="29"/>
  <c r="R28" i="29"/>
  <c r="R27" i="29"/>
  <c r="R26" i="29"/>
  <c r="V25" i="29"/>
  <c r="R25" i="29"/>
  <c r="R24" i="29"/>
  <c r="R23" i="29"/>
  <c r="V22" i="29"/>
  <c r="U22" i="29"/>
  <c r="R22" i="29"/>
  <c r="R21" i="29"/>
  <c r="R20" i="29"/>
  <c r="V19" i="29"/>
  <c r="R19" i="29"/>
  <c r="R18" i="29"/>
  <c r="R17" i="29"/>
  <c r="V16" i="29"/>
  <c r="U16" i="29"/>
  <c r="R16" i="29"/>
  <c r="R15" i="29"/>
  <c r="R14" i="29"/>
  <c r="V13" i="29"/>
  <c r="R13" i="29"/>
  <c r="R12" i="29"/>
  <c r="C12" i="29"/>
  <c r="R11" i="29"/>
  <c r="R10" i="29"/>
  <c r="C10" i="29"/>
  <c r="V96" i="29" s="1"/>
  <c r="V9" i="29"/>
  <c r="R9" i="29"/>
  <c r="R8" i="29"/>
  <c r="C8" i="29"/>
  <c r="Q98" i="29" s="1"/>
  <c r="B8" i="29"/>
  <c r="Q3" i="29" s="1"/>
  <c r="AG3" i="29" s="1"/>
  <c r="AP3" i="29" s="1"/>
  <c r="V7" i="29"/>
  <c r="R7" i="29"/>
  <c r="R6" i="29"/>
  <c r="R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4" i="29"/>
  <c r="U94" i="29" s="1"/>
  <c r="M92" i="29"/>
  <c r="U92" i="29" s="1"/>
  <c r="M91" i="29"/>
  <c r="U91" i="29" s="1"/>
  <c r="M90" i="29"/>
  <c r="U90" i="29" s="1"/>
  <c r="M88" i="29"/>
  <c r="U88" i="29" s="1"/>
  <c r="M86" i="29"/>
  <c r="U86" i="29" s="1"/>
  <c r="M85" i="29"/>
  <c r="U85" i="29" s="1"/>
  <c r="M84" i="29"/>
  <c r="U84" i="29" s="1"/>
  <c r="M82" i="29"/>
  <c r="U82" i="29" s="1"/>
  <c r="M80" i="29"/>
  <c r="U80" i="29" s="1"/>
  <c r="M79" i="29"/>
  <c r="U79" i="29" s="1"/>
  <c r="M78" i="29"/>
  <c r="U78" i="29" s="1"/>
  <c r="M76" i="29"/>
  <c r="U76" i="29" s="1"/>
  <c r="M74" i="29"/>
  <c r="U74" i="29" s="1"/>
  <c r="M73" i="29"/>
  <c r="U73" i="29" s="1"/>
  <c r="M72" i="29"/>
  <c r="U72" i="29" s="1"/>
  <c r="M70" i="29"/>
  <c r="U70" i="29" s="1"/>
  <c r="M68" i="29"/>
  <c r="U68" i="29" s="1"/>
  <c r="M67" i="29"/>
  <c r="U67" i="29" s="1"/>
  <c r="M66" i="29"/>
  <c r="U66" i="29" s="1"/>
  <c r="M64" i="29"/>
  <c r="U64" i="29" s="1"/>
  <c r="M62" i="29"/>
  <c r="U62" i="29" s="1"/>
  <c r="M61" i="29"/>
  <c r="U61" i="29" s="1"/>
  <c r="M60" i="29"/>
  <c r="U60" i="29" s="1"/>
  <c r="M58" i="29"/>
  <c r="U58" i="29" s="1"/>
  <c r="M56" i="29"/>
  <c r="U56" i="29" s="1"/>
  <c r="M55" i="29"/>
  <c r="U55" i="29" s="1"/>
  <c r="M54" i="29"/>
  <c r="U54" i="29" s="1"/>
  <c r="M52" i="29"/>
  <c r="U52" i="29" s="1"/>
  <c r="M50" i="29"/>
  <c r="U50" i="29" s="1"/>
  <c r="M49" i="29"/>
  <c r="U49" i="29" s="1"/>
  <c r="M48" i="29"/>
  <c r="U48" i="29" s="1"/>
  <c r="M46" i="29"/>
  <c r="U46" i="29" s="1"/>
  <c r="M44" i="29"/>
  <c r="U44" i="29" s="1"/>
  <c r="M43" i="29"/>
  <c r="U43" i="29" s="1"/>
  <c r="M42" i="29"/>
  <c r="U42" i="29" s="1"/>
  <c r="M40" i="29"/>
  <c r="U40" i="29" s="1"/>
  <c r="M38" i="29"/>
  <c r="U38" i="29" s="1"/>
  <c r="M37" i="29"/>
  <c r="U37" i="29" s="1"/>
  <c r="M36" i="29"/>
  <c r="U36" i="29" s="1"/>
  <c r="M34" i="29"/>
  <c r="U34" i="29" s="1"/>
  <c r="M32" i="29"/>
  <c r="U32" i="29" s="1"/>
  <c r="M31" i="29"/>
  <c r="U31" i="29" s="1"/>
  <c r="M30" i="29"/>
  <c r="U30" i="29" s="1"/>
  <c r="M28" i="29"/>
  <c r="M26" i="29"/>
  <c r="U26" i="29" s="1"/>
  <c r="M25" i="29"/>
  <c r="U25" i="29" s="1"/>
  <c r="M24" i="29"/>
  <c r="U24" i="29" s="1"/>
  <c r="M22" i="29"/>
  <c r="M20" i="29"/>
  <c r="U20" i="29" s="1"/>
  <c r="M19" i="29"/>
  <c r="U19" i="29" s="1"/>
  <c r="M18" i="29"/>
  <c r="U18" i="29" s="1"/>
  <c r="M16" i="29"/>
  <c r="M14" i="29"/>
  <c r="U14" i="29" s="1"/>
  <c r="M13" i="29"/>
  <c r="U13" i="29" s="1"/>
  <c r="M12" i="29"/>
  <c r="U12" i="29" s="1"/>
  <c r="M10" i="29"/>
  <c r="U10" i="29" s="1"/>
  <c r="M8" i="29"/>
  <c r="U8" i="29" s="1"/>
  <c r="M7" i="29"/>
  <c r="U7" i="29" s="1"/>
  <c r="M6" i="29"/>
  <c r="U6" i="29" s="1"/>
  <c r="M4" i="29"/>
  <c r="U4" i="29" s="1"/>
  <c r="X4" i="29" s="1"/>
  <c r="M4" i="29" a="1"/>
  <c r="M95" i="29" s="1"/>
  <c r="U95" i="29" s="1"/>
  <c r="G98" i="29"/>
  <c r="G96" i="29"/>
  <c r="G95" i="29"/>
  <c r="G94" i="29"/>
  <c r="G92" i="29"/>
  <c r="G90" i="29"/>
  <c r="G89" i="29"/>
  <c r="G88" i="29"/>
  <c r="G86" i="29"/>
  <c r="G84" i="29"/>
  <c r="G83" i="29"/>
  <c r="G82" i="29"/>
  <c r="G80" i="29"/>
  <c r="G78" i="29"/>
  <c r="G77" i="29"/>
  <c r="G76" i="29"/>
  <c r="G74" i="29"/>
  <c r="G72" i="29"/>
  <c r="G71" i="29"/>
  <c r="G70" i="29"/>
  <c r="G68" i="29"/>
  <c r="G66" i="29"/>
  <c r="G65" i="29"/>
  <c r="G64" i="29"/>
  <c r="G62" i="29"/>
  <c r="G60" i="29"/>
  <c r="G59" i="29"/>
  <c r="G58" i="29"/>
  <c r="G56" i="29"/>
  <c r="G54" i="29"/>
  <c r="G53" i="29"/>
  <c r="G52" i="29"/>
  <c r="G50" i="29"/>
  <c r="G48" i="29"/>
  <c r="G47" i="29"/>
  <c r="G46" i="29"/>
  <c r="G44" i="29"/>
  <c r="G42" i="29"/>
  <c r="G41" i="29"/>
  <c r="G40" i="29"/>
  <c r="G38" i="29"/>
  <c r="G36" i="29"/>
  <c r="G35" i="29"/>
  <c r="G34" i="29"/>
  <c r="G32" i="29"/>
  <c r="G30" i="29"/>
  <c r="G29" i="29"/>
  <c r="G28" i="29"/>
  <c r="G26" i="29"/>
  <c r="G25" i="29"/>
  <c r="G24" i="29"/>
  <c r="G23" i="29"/>
  <c r="G22" i="29"/>
  <c r="G20" i="29"/>
  <c r="G19" i="29"/>
  <c r="G18" i="29"/>
  <c r="G17" i="29"/>
  <c r="G16" i="29"/>
  <c r="G14" i="29"/>
  <c r="G13" i="29"/>
  <c r="G12" i="29"/>
  <c r="G11" i="29"/>
  <c r="G10" i="29"/>
  <c r="G8" i="29"/>
  <c r="G7" i="29"/>
  <c r="G6" i="29"/>
  <c r="G5" i="29"/>
  <c r="G4" i="29"/>
  <c r="G4" i="29" a="1"/>
  <c r="G93" i="29" s="1"/>
  <c r="F98" i="29"/>
  <c r="F96" i="29"/>
  <c r="F95" i="29"/>
  <c r="F94" i="29"/>
  <c r="F92" i="29"/>
  <c r="F90" i="29"/>
  <c r="F89" i="29"/>
  <c r="F88" i="29"/>
  <c r="F86" i="29"/>
  <c r="F84" i="29"/>
  <c r="F83" i="29"/>
  <c r="F82" i="29"/>
  <c r="F80" i="29"/>
  <c r="F78" i="29"/>
  <c r="F77" i="29"/>
  <c r="F76" i="29"/>
  <c r="F74" i="29"/>
  <c r="F72" i="29"/>
  <c r="F71" i="29"/>
  <c r="F70" i="29"/>
  <c r="F68" i="29"/>
  <c r="F66" i="29"/>
  <c r="F65" i="29"/>
  <c r="F64" i="29"/>
  <c r="F62" i="29"/>
  <c r="F60" i="29"/>
  <c r="F59" i="29"/>
  <c r="F58" i="29"/>
  <c r="F56" i="29"/>
  <c r="F54" i="29"/>
  <c r="F53" i="29"/>
  <c r="F52" i="29"/>
  <c r="F50" i="29"/>
  <c r="F48" i="29"/>
  <c r="F47" i="29"/>
  <c r="F46" i="29"/>
  <c r="F44" i="29"/>
  <c r="F42" i="29"/>
  <c r="F41" i="29"/>
  <c r="F40" i="29"/>
  <c r="F38" i="29"/>
  <c r="F36" i="29"/>
  <c r="F35" i="29"/>
  <c r="F34" i="29"/>
  <c r="F32" i="29"/>
  <c r="F30" i="29"/>
  <c r="F29" i="29"/>
  <c r="F28" i="29"/>
  <c r="F26" i="29"/>
  <c r="F24" i="29"/>
  <c r="F23" i="29"/>
  <c r="F22" i="29"/>
  <c r="F20" i="29"/>
  <c r="F18" i="29"/>
  <c r="F17" i="29"/>
  <c r="F16" i="29"/>
  <c r="F14" i="29"/>
  <c r="F12" i="29"/>
  <c r="F11" i="29"/>
  <c r="F10" i="29"/>
  <c r="F8" i="29"/>
  <c r="F6" i="29"/>
  <c r="F5" i="29"/>
  <c r="F4" i="29"/>
  <c r="F4" i="29" a="1"/>
  <c r="F93" i="29" s="1"/>
  <c r="AT3" i="29"/>
  <c r="R3" i="29"/>
  <c r="O3" i="29"/>
  <c r="AE3" i="29" s="1"/>
  <c r="AN3" i="29" s="1"/>
  <c r="AX97" i="28"/>
  <c r="AX96" i="28"/>
  <c r="AX95" i="28"/>
  <c r="AX94" i="28"/>
  <c r="AX93" i="28"/>
  <c r="AX92" i="28"/>
  <c r="AX91" i="28"/>
  <c r="AX90" i="28"/>
  <c r="AX89" i="28"/>
  <c r="AX88" i="28"/>
  <c r="AX87" i="28"/>
  <c r="AX86" i="28"/>
  <c r="AX85" i="28"/>
  <c r="AX84" i="28"/>
  <c r="AX83" i="28"/>
  <c r="AX82" i="28"/>
  <c r="AX81" i="28"/>
  <c r="AX80" i="28"/>
  <c r="AX79" i="28"/>
  <c r="AX78" i="28"/>
  <c r="AX77" i="28"/>
  <c r="AX76" i="28"/>
  <c r="AX75" i="28"/>
  <c r="AX74" i="28"/>
  <c r="AX73" i="28"/>
  <c r="AX72" i="28"/>
  <c r="AX71" i="28"/>
  <c r="AX70" i="28"/>
  <c r="V69" i="28"/>
  <c r="R68" i="28"/>
  <c r="V67" i="28"/>
  <c r="V66" i="28"/>
  <c r="R65" i="28"/>
  <c r="V64" i="28"/>
  <c r="V63" i="28"/>
  <c r="R62" i="28"/>
  <c r="V61" i="28"/>
  <c r="V60" i="28"/>
  <c r="R59" i="28"/>
  <c r="V58" i="28"/>
  <c r="V57" i="28"/>
  <c r="V56" i="28"/>
  <c r="R56" i="28"/>
  <c r="V55" i="28"/>
  <c r="V54" i="28"/>
  <c r="V53" i="28"/>
  <c r="R53" i="28"/>
  <c r="V52" i="28"/>
  <c r="V51" i="28"/>
  <c r="V50" i="28"/>
  <c r="R50" i="28"/>
  <c r="V49" i="28"/>
  <c r="V48" i="28"/>
  <c r="V47" i="28"/>
  <c r="R47" i="28"/>
  <c r="V46" i="28"/>
  <c r="V45" i="28"/>
  <c r="V44" i="28"/>
  <c r="R44" i="28"/>
  <c r="V43" i="28"/>
  <c r="V42" i="28"/>
  <c r="V41" i="28"/>
  <c r="R41" i="28"/>
  <c r="V40" i="28"/>
  <c r="V39" i="28"/>
  <c r="V38" i="28"/>
  <c r="R38" i="28"/>
  <c r="V37" i="28"/>
  <c r="V36" i="28"/>
  <c r="V35" i="28"/>
  <c r="R35" i="28"/>
  <c r="V34" i="28"/>
  <c r="V33" i="28"/>
  <c r="V32" i="28"/>
  <c r="R32" i="28"/>
  <c r="V31" i="28"/>
  <c r="V30" i="28"/>
  <c r="V29" i="28"/>
  <c r="R29" i="28"/>
  <c r="V28" i="28"/>
  <c r="V27" i="28"/>
  <c r="V26" i="28"/>
  <c r="R26" i="28"/>
  <c r="V25" i="28"/>
  <c r="V24" i="28"/>
  <c r="V23" i="28"/>
  <c r="R23" i="28"/>
  <c r="V22" i="28"/>
  <c r="V21" i="28"/>
  <c r="V20" i="28"/>
  <c r="R20" i="28"/>
  <c r="V19" i="28"/>
  <c r="V18" i="28"/>
  <c r="V17" i="28"/>
  <c r="R17" i="28"/>
  <c r="V16" i="28"/>
  <c r="V15" i="28"/>
  <c r="V14" i="28"/>
  <c r="R14" i="28"/>
  <c r="V13" i="28"/>
  <c r="V12" i="28"/>
  <c r="C12" i="28"/>
  <c r="R11" i="28"/>
  <c r="V10" i="28"/>
  <c r="C10" i="28"/>
  <c r="V68" i="28" s="1"/>
  <c r="V9" i="28"/>
  <c r="R9" i="28"/>
  <c r="V8" i="28"/>
  <c r="C8" i="28"/>
  <c r="Q68" i="28" s="1"/>
  <c r="B8" i="28"/>
  <c r="Q3" i="28" s="1"/>
  <c r="AG3" i="28" s="1"/>
  <c r="AP3" i="28" s="1"/>
  <c r="V7" i="28"/>
  <c r="V6" i="28"/>
  <c r="C6" i="28"/>
  <c r="R67" i="28" s="1"/>
  <c r="V5" i="28"/>
  <c r="R5" i="28"/>
  <c r="C5" i="28"/>
  <c r="W4" i="28"/>
  <c r="V4" i="28"/>
  <c r="Y4" i="28" s="1"/>
  <c r="R4" i="28"/>
  <c r="M68" i="28"/>
  <c r="U68" i="28" s="1"/>
  <c r="M62" i="28"/>
  <c r="U62" i="28" s="1"/>
  <c r="M56" i="28"/>
  <c r="U56" i="28" s="1"/>
  <c r="M50" i="28"/>
  <c r="U50" i="28" s="1"/>
  <c r="M44" i="28"/>
  <c r="U44" i="28" s="1"/>
  <c r="M38" i="28"/>
  <c r="U38" i="28" s="1"/>
  <c r="M32" i="28"/>
  <c r="U32" i="28" s="1"/>
  <c r="M26" i="28"/>
  <c r="U26" i="28" s="1"/>
  <c r="M20" i="28"/>
  <c r="U20" i="28" s="1"/>
  <c r="M14" i="28"/>
  <c r="U14" i="28" s="1"/>
  <c r="M8" i="28"/>
  <c r="U8" i="28" s="1"/>
  <c r="M4" i="28" a="1"/>
  <c r="M66" i="28" s="1"/>
  <c r="U66" i="28" s="1"/>
  <c r="F69" i="28"/>
  <c r="G68" i="28"/>
  <c r="F68" i="28"/>
  <c r="F67" i="28"/>
  <c r="F66" i="28"/>
  <c r="G65" i="28"/>
  <c r="F65" i="28"/>
  <c r="F64" i="28"/>
  <c r="F63" i="28"/>
  <c r="G62" i="28"/>
  <c r="F62" i="28"/>
  <c r="F61" i="28"/>
  <c r="F60" i="28"/>
  <c r="G59" i="28"/>
  <c r="F59" i="28"/>
  <c r="F58" i="28"/>
  <c r="F57" i="28"/>
  <c r="G56" i="28"/>
  <c r="F56" i="28"/>
  <c r="F55" i="28"/>
  <c r="F54" i="28"/>
  <c r="G53" i="28"/>
  <c r="F53" i="28"/>
  <c r="F52" i="28"/>
  <c r="F51" i="28"/>
  <c r="G50" i="28"/>
  <c r="F50" i="28"/>
  <c r="F49" i="28"/>
  <c r="F48" i="28"/>
  <c r="G47" i="28"/>
  <c r="F47" i="28"/>
  <c r="F46" i="28"/>
  <c r="F45" i="28"/>
  <c r="G44" i="28"/>
  <c r="F44" i="28"/>
  <c r="F43" i="28"/>
  <c r="F42" i="28"/>
  <c r="G41" i="28"/>
  <c r="F41" i="28"/>
  <c r="F40" i="28"/>
  <c r="F39" i="28"/>
  <c r="G38" i="28"/>
  <c r="F38" i="28"/>
  <c r="F37" i="28"/>
  <c r="F36" i="28"/>
  <c r="G35" i="28"/>
  <c r="F35" i="28"/>
  <c r="F34" i="28"/>
  <c r="F33" i="28"/>
  <c r="G32" i="28"/>
  <c r="F32" i="28"/>
  <c r="F31" i="28"/>
  <c r="F30" i="28"/>
  <c r="G29" i="28"/>
  <c r="F29" i="28"/>
  <c r="F28" i="28"/>
  <c r="F27" i="28"/>
  <c r="G26" i="28"/>
  <c r="F26" i="28"/>
  <c r="F25" i="28"/>
  <c r="F24" i="28"/>
  <c r="G23" i="28"/>
  <c r="F23" i="28"/>
  <c r="F22" i="28"/>
  <c r="F21" i="28"/>
  <c r="G20" i="28"/>
  <c r="F20" i="28"/>
  <c r="F19" i="28"/>
  <c r="F18" i="28"/>
  <c r="G17" i="28"/>
  <c r="F17" i="28"/>
  <c r="F16" i="28"/>
  <c r="F15" i="28"/>
  <c r="G14" i="28"/>
  <c r="F14" i="28"/>
  <c r="F13" i="28"/>
  <c r="F12" i="28"/>
  <c r="G11" i="28"/>
  <c r="F11" i="28"/>
  <c r="F10" i="28"/>
  <c r="F9" i="28"/>
  <c r="G8" i="28"/>
  <c r="F8" i="28"/>
  <c r="F7" i="28"/>
  <c r="F6" i="28"/>
  <c r="G5" i="28"/>
  <c r="F5" i="28"/>
  <c r="F4" i="28"/>
  <c r="F4" i="28" a="1"/>
  <c r="G67" i="28" s="1"/>
  <c r="AT3" i="28"/>
  <c r="R3" i="28"/>
  <c r="O3" i="28"/>
  <c r="P3" i="28" s="1"/>
  <c r="AF3" i="28" s="1"/>
  <c r="AO3" i="28" s="1"/>
  <c r="AX97" i="27"/>
  <c r="AX96" i="27"/>
  <c r="AX95" i="27"/>
  <c r="AX94" i="27"/>
  <c r="AX93" i="27"/>
  <c r="AX92" i="27"/>
  <c r="AX91" i="27"/>
  <c r="AX90" i="27"/>
  <c r="AX89" i="27"/>
  <c r="AX88" i="27"/>
  <c r="AX87" i="27"/>
  <c r="AX86" i="27"/>
  <c r="AX85" i="27"/>
  <c r="AX84" i="27"/>
  <c r="AX83" i="27"/>
  <c r="AX82" i="27"/>
  <c r="AX81" i="27"/>
  <c r="AX80" i="27"/>
  <c r="V79" i="27"/>
  <c r="U79" i="27"/>
  <c r="V78" i="27"/>
  <c r="R77" i="27"/>
  <c r="V76" i="27"/>
  <c r="U76" i="27"/>
  <c r="V75" i="27"/>
  <c r="R74" i="27"/>
  <c r="V73" i="27"/>
  <c r="U73" i="27"/>
  <c r="V72" i="27"/>
  <c r="R71" i="27"/>
  <c r="V70" i="27"/>
  <c r="V69" i="27"/>
  <c r="R68" i="27"/>
  <c r="V67" i="27"/>
  <c r="U67" i="27"/>
  <c r="V66" i="27"/>
  <c r="R65" i="27"/>
  <c r="V64" i="27"/>
  <c r="V63" i="27"/>
  <c r="R62" i="27"/>
  <c r="V61" i="27"/>
  <c r="U61" i="27"/>
  <c r="V60" i="27"/>
  <c r="R59" i="27"/>
  <c r="V58" i="27"/>
  <c r="V57" i="27"/>
  <c r="R56" i="27"/>
  <c r="V55" i="27"/>
  <c r="U55" i="27"/>
  <c r="V54" i="27"/>
  <c r="R53" i="27"/>
  <c r="V52" i="27"/>
  <c r="V51" i="27"/>
  <c r="R50" i="27"/>
  <c r="V49" i="27"/>
  <c r="U49" i="27"/>
  <c r="V48" i="27"/>
  <c r="R47" i="27"/>
  <c r="V46" i="27"/>
  <c r="V45" i="27"/>
  <c r="R44" i="27"/>
  <c r="V43" i="27"/>
  <c r="U43" i="27"/>
  <c r="V42" i="27"/>
  <c r="R41" i="27"/>
  <c r="V40" i="27"/>
  <c r="V39" i="27"/>
  <c r="R38" i="27"/>
  <c r="V37" i="27"/>
  <c r="U37" i="27"/>
  <c r="V36" i="27"/>
  <c r="V35" i="27"/>
  <c r="R35" i="27"/>
  <c r="V34" i="27"/>
  <c r="V33" i="27"/>
  <c r="V32" i="27"/>
  <c r="R32" i="27"/>
  <c r="V31" i="27"/>
  <c r="U31" i="27"/>
  <c r="V30" i="27"/>
  <c r="V29" i="27"/>
  <c r="R29" i="27"/>
  <c r="V28" i="27"/>
  <c r="V27" i="27"/>
  <c r="V26" i="27"/>
  <c r="R26" i="27"/>
  <c r="V25" i="27"/>
  <c r="U25" i="27"/>
  <c r="V24" i="27"/>
  <c r="V23" i="27"/>
  <c r="R23" i="27"/>
  <c r="V22" i="27"/>
  <c r="V21" i="27"/>
  <c r="V20" i="27"/>
  <c r="R20" i="27"/>
  <c r="V19" i="27"/>
  <c r="U19" i="27"/>
  <c r="V18" i="27"/>
  <c r="V17" i="27"/>
  <c r="R17" i="27"/>
  <c r="V16" i="27"/>
  <c r="V15" i="27"/>
  <c r="V14" i="27"/>
  <c r="R14" i="27"/>
  <c r="V13" i="27"/>
  <c r="U13" i="27"/>
  <c r="V12" i="27"/>
  <c r="C12" i="27"/>
  <c r="R11" i="27"/>
  <c r="V10" i="27"/>
  <c r="C10" i="27"/>
  <c r="V77" i="27" s="1"/>
  <c r="V9" i="27"/>
  <c r="R9" i="27"/>
  <c r="V8" i="27"/>
  <c r="C8" i="27"/>
  <c r="Q77" i="27" s="1"/>
  <c r="B8" i="27"/>
  <c r="V7" i="27"/>
  <c r="U7" i="27"/>
  <c r="V6" i="27"/>
  <c r="C6" i="27"/>
  <c r="R79" i="27" s="1"/>
  <c r="V5" i="27"/>
  <c r="R5" i="27"/>
  <c r="C5" i="27"/>
  <c r="W4" i="27"/>
  <c r="V4" i="27"/>
  <c r="Y4" i="27" s="1"/>
  <c r="R4" i="27"/>
  <c r="M79" i="27"/>
  <c r="M78" i="27"/>
  <c r="U78" i="27" s="1"/>
  <c r="M77" i="27"/>
  <c r="U77" i="27" s="1"/>
  <c r="M73" i="27"/>
  <c r="M72" i="27"/>
  <c r="U72" i="27" s="1"/>
  <c r="M71" i="27"/>
  <c r="U71" i="27" s="1"/>
  <c r="M67" i="27"/>
  <c r="M66" i="27"/>
  <c r="U66" i="27" s="1"/>
  <c r="M65" i="27"/>
  <c r="U65" i="27" s="1"/>
  <c r="M61" i="27"/>
  <c r="M60" i="27"/>
  <c r="U60" i="27" s="1"/>
  <c r="M59" i="27"/>
  <c r="U59" i="27" s="1"/>
  <c r="M55" i="27"/>
  <c r="M54" i="27"/>
  <c r="U54" i="27" s="1"/>
  <c r="M53" i="27"/>
  <c r="U53" i="27" s="1"/>
  <c r="M49" i="27"/>
  <c r="M48" i="27"/>
  <c r="U48" i="27" s="1"/>
  <c r="M47" i="27"/>
  <c r="U47" i="27" s="1"/>
  <c r="M43" i="27"/>
  <c r="M42" i="27"/>
  <c r="U42" i="27" s="1"/>
  <c r="M41" i="27"/>
  <c r="U41" i="27" s="1"/>
  <c r="M37" i="27"/>
  <c r="M36" i="27"/>
  <c r="U36" i="27" s="1"/>
  <c r="M35" i="27"/>
  <c r="U35" i="27" s="1"/>
  <c r="M31" i="27"/>
  <c r="M30" i="27"/>
  <c r="U30" i="27" s="1"/>
  <c r="M29" i="27"/>
  <c r="U29" i="27" s="1"/>
  <c r="M25" i="27"/>
  <c r="M24" i="27"/>
  <c r="U24" i="27" s="1"/>
  <c r="M23" i="27"/>
  <c r="U23" i="27" s="1"/>
  <c r="M19" i="27"/>
  <c r="M18" i="27"/>
  <c r="U18" i="27" s="1"/>
  <c r="M17" i="27"/>
  <c r="U17" i="27" s="1"/>
  <c r="M13" i="27"/>
  <c r="M12" i="27"/>
  <c r="U12" i="27" s="1"/>
  <c r="M11" i="27"/>
  <c r="U11" i="27" s="1"/>
  <c r="M7" i="27"/>
  <c r="M6" i="27"/>
  <c r="U6" i="27" s="1"/>
  <c r="M5" i="27"/>
  <c r="U5" i="27" s="1"/>
  <c r="M4" i="27" a="1"/>
  <c r="M76" i="27" s="1"/>
  <c r="F79" i="27"/>
  <c r="F78" i="27"/>
  <c r="G77" i="27"/>
  <c r="F77" i="27"/>
  <c r="F76" i="27"/>
  <c r="F75" i="27"/>
  <c r="G74" i="27"/>
  <c r="F74" i="27"/>
  <c r="F73" i="27"/>
  <c r="F72" i="27"/>
  <c r="G71" i="27"/>
  <c r="F71" i="27"/>
  <c r="F70" i="27"/>
  <c r="F69" i="27"/>
  <c r="G68" i="27"/>
  <c r="F68" i="27"/>
  <c r="F67" i="27"/>
  <c r="F66" i="27"/>
  <c r="G65" i="27"/>
  <c r="F65" i="27"/>
  <c r="F64" i="27"/>
  <c r="F63" i="27"/>
  <c r="G62" i="27"/>
  <c r="F62" i="27"/>
  <c r="F61" i="27"/>
  <c r="F60" i="27"/>
  <c r="G59" i="27"/>
  <c r="F59" i="27"/>
  <c r="F58" i="27"/>
  <c r="F57" i="27"/>
  <c r="G56" i="27"/>
  <c r="F56" i="27"/>
  <c r="F55" i="27"/>
  <c r="F54" i="27"/>
  <c r="G53" i="27"/>
  <c r="F53" i="27"/>
  <c r="F52" i="27"/>
  <c r="F51" i="27"/>
  <c r="G50" i="27"/>
  <c r="F50" i="27"/>
  <c r="F49" i="27"/>
  <c r="F48" i="27"/>
  <c r="G47" i="27"/>
  <c r="F47" i="27"/>
  <c r="F46" i="27"/>
  <c r="F45" i="27"/>
  <c r="G44" i="27"/>
  <c r="F44" i="27"/>
  <c r="F43" i="27"/>
  <c r="F42" i="27"/>
  <c r="G41" i="27"/>
  <c r="F41" i="27"/>
  <c r="F40" i="27"/>
  <c r="F39" i="27"/>
  <c r="G38" i="27"/>
  <c r="F38" i="27"/>
  <c r="F37" i="27"/>
  <c r="F36" i="27"/>
  <c r="G35" i="27"/>
  <c r="F35" i="27"/>
  <c r="F34" i="27"/>
  <c r="F33" i="27"/>
  <c r="G32" i="27"/>
  <c r="F32" i="27"/>
  <c r="F31" i="27"/>
  <c r="F30" i="27"/>
  <c r="G29" i="27"/>
  <c r="F29" i="27"/>
  <c r="F28" i="27"/>
  <c r="F27" i="27"/>
  <c r="G26" i="27"/>
  <c r="F26" i="27"/>
  <c r="F25" i="27"/>
  <c r="F24" i="27"/>
  <c r="G23" i="27"/>
  <c r="F23" i="27"/>
  <c r="F22" i="27"/>
  <c r="F21" i="27"/>
  <c r="G20" i="27"/>
  <c r="F20" i="27"/>
  <c r="F19" i="27"/>
  <c r="F18" i="27"/>
  <c r="G17" i="27"/>
  <c r="F17" i="27"/>
  <c r="F16" i="27"/>
  <c r="F15" i="27"/>
  <c r="G14" i="27"/>
  <c r="F14" i="27"/>
  <c r="F13" i="27"/>
  <c r="F12" i="27"/>
  <c r="G11" i="27"/>
  <c r="F11" i="27"/>
  <c r="F10" i="27"/>
  <c r="F9" i="27"/>
  <c r="G8" i="27"/>
  <c r="F8" i="27"/>
  <c r="F7" i="27"/>
  <c r="F6" i="27"/>
  <c r="G5" i="27"/>
  <c r="F5" i="27"/>
  <c r="F4" i="27"/>
  <c r="F4" i="27" a="1"/>
  <c r="G79" i="27" s="1"/>
  <c r="AT3" i="27"/>
  <c r="AH3" i="27"/>
  <c r="AQ3" i="27" s="1"/>
  <c r="R3" i="27"/>
  <c r="Q3" i="27"/>
  <c r="AG3" i="27" s="1"/>
  <c r="AP3" i="27" s="1"/>
  <c r="O3" i="27"/>
  <c r="P3" i="27" s="1"/>
  <c r="AF3" i="27" s="1"/>
  <c r="AO3" i="27" s="1"/>
  <c r="AX97" i="26"/>
  <c r="AX96" i="26"/>
  <c r="AX95" i="26"/>
  <c r="AX94" i="26"/>
  <c r="AX93" i="26"/>
  <c r="AX92" i="26"/>
  <c r="AX91" i="26"/>
  <c r="AX90" i="26"/>
  <c r="V89" i="26"/>
  <c r="R88" i="26"/>
  <c r="V87" i="26"/>
  <c r="V86" i="26"/>
  <c r="R85" i="26"/>
  <c r="V84" i="26"/>
  <c r="V83" i="26"/>
  <c r="R82" i="26"/>
  <c r="V81" i="26"/>
  <c r="V80" i="26"/>
  <c r="R79" i="26"/>
  <c r="V78" i="26"/>
  <c r="V77" i="26"/>
  <c r="R76" i="26"/>
  <c r="V75" i="26"/>
  <c r="V74" i="26"/>
  <c r="R73" i="26"/>
  <c r="V72" i="26"/>
  <c r="V71" i="26"/>
  <c r="R70" i="26"/>
  <c r="V69" i="26"/>
  <c r="V68" i="26"/>
  <c r="R67" i="26"/>
  <c r="V66" i="26"/>
  <c r="V65" i="26"/>
  <c r="R64" i="26"/>
  <c r="V63" i="26"/>
  <c r="V62" i="26"/>
  <c r="R61" i="26"/>
  <c r="V60" i="26"/>
  <c r="V59" i="26"/>
  <c r="R58" i="26"/>
  <c r="V57" i="26"/>
  <c r="V56" i="26"/>
  <c r="R55" i="26"/>
  <c r="V54" i="26"/>
  <c r="V53" i="26"/>
  <c r="R52" i="26"/>
  <c r="V51" i="26"/>
  <c r="V50" i="26"/>
  <c r="R49" i="26"/>
  <c r="V48" i="26"/>
  <c r="V47" i="26"/>
  <c r="R46" i="26"/>
  <c r="V45" i="26"/>
  <c r="V44" i="26"/>
  <c r="R43" i="26"/>
  <c r="V42" i="26"/>
  <c r="V41" i="26"/>
  <c r="R40" i="26"/>
  <c r="V39" i="26"/>
  <c r="V38" i="26"/>
  <c r="R37" i="26"/>
  <c r="V36" i="26"/>
  <c r="V35" i="26"/>
  <c r="R34" i="26"/>
  <c r="V33" i="26"/>
  <c r="V32" i="26"/>
  <c r="R31" i="26"/>
  <c r="V30" i="26"/>
  <c r="V29" i="26"/>
  <c r="R28" i="26"/>
  <c r="V27" i="26"/>
  <c r="V26" i="26"/>
  <c r="R25" i="26"/>
  <c r="V24" i="26"/>
  <c r="V23" i="26"/>
  <c r="R22" i="26"/>
  <c r="V21" i="26"/>
  <c r="V20" i="26"/>
  <c r="V19" i="26"/>
  <c r="R19" i="26"/>
  <c r="V18" i="26"/>
  <c r="V17" i="26"/>
  <c r="V16" i="26"/>
  <c r="R16" i="26"/>
  <c r="V15" i="26"/>
  <c r="V14" i="26"/>
  <c r="V13" i="26"/>
  <c r="R13" i="26"/>
  <c r="V12" i="26"/>
  <c r="C12" i="26"/>
  <c r="R11" i="26"/>
  <c r="V10" i="26"/>
  <c r="C10" i="26"/>
  <c r="V11" i="26" s="1"/>
  <c r="V9" i="26"/>
  <c r="R9" i="26"/>
  <c r="V8" i="26"/>
  <c r="C8" i="26"/>
  <c r="Q80" i="26" s="1"/>
  <c r="B8" i="26"/>
  <c r="V7" i="26"/>
  <c r="R7" i="26"/>
  <c r="V6" i="26"/>
  <c r="Q6" i="26"/>
  <c r="C6" i="26"/>
  <c r="R87" i="26" s="1"/>
  <c r="V5" i="26"/>
  <c r="R5" i="26"/>
  <c r="C5" i="26"/>
  <c r="W4" i="26"/>
  <c r="V4" i="26"/>
  <c r="Y4" i="26" s="1"/>
  <c r="R4" i="26"/>
  <c r="M81" i="26"/>
  <c r="U81" i="26" s="1"/>
  <c r="M79" i="26"/>
  <c r="U79" i="26" s="1"/>
  <c r="M69" i="26"/>
  <c r="U69" i="26" s="1"/>
  <c r="M67" i="26"/>
  <c r="U67" i="26" s="1"/>
  <c r="M57" i="26"/>
  <c r="U57" i="26" s="1"/>
  <c r="M55" i="26"/>
  <c r="U55" i="26" s="1"/>
  <c r="M45" i="26"/>
  <c r="U45" i="26" s="1"/>
  <c r="M43" i="26"/>
  <c r="U43" i="26" s="1"/>
  <c r="M33" i="26"/>
  <c r="U33" i="26" s="1"/>
  <c r="M31" i="26"/>
  <c r="U31" i="26" s="1"/>
  <c r="M21" i="26"/>
  <c r="U21" i="26" s="1"/>
  <c r="M19" i="26"/>
  <c r="U19" i="26" s="1"/>
  <c r="M9" i="26"/>
  <c r="U9" i="26" s="1"/>
  <c r="M7" i="26"/>
  <c r="U7" i="26" s="1"/>
  <c r="M4" i="26" a="1"/>
  <c r="M86" i="26" s="1"/>
  <c r="U86" i="26" s="1"/>
  <c r="F89" i="26"/>
  <c r="G88" i="26"/>
  <c r="F88" i="26"/>
  <c r="F86" i="26"/>
  <c r="G85" i="26"/>
  <c r="F85" i="26"/>
  <c r="F83" i="26"/>
  <c r="G82" i="26"/>
  <c r="F82" i="26"/>
  <c r="F80" i="26"/>
  <c r="G79" i="26"/>
  <c r="F79" i="26"/>
  <c r="F77" i="26"/>
  <c r="G76" i="26"/>
  <c r="F76" i="26"/>
  <c r="F74" i="26"/>
  <c r="G73" i="26"/>
  <c r="F73" i="26"/>
  <c r="F71" i="26"/>
  <c r="G70" i="26"/>
  <c r="F70" i="26"/>
  <c r="F68" i="26"/>
  <c r="G67" i="26"/>
  <c r="F67" i="26"/>
  <c r="F65" i="26"/>
  <c r="G64" i="26"/>
  <c r="F64" i="26"/>
  <c r="F62" i="26"/>
  <c r="G61" i="26"/>
  <c r="F61" i="26"/>
  <c r="F59" i="26"/>
  <c r="G58" i="26"/>
  <c r="F58" i="26"/>
  <c r="F56" i="26"/>
  <c r="G55" i="26"/>
  <c r="H55" i="26" s="1"/>
  <c r="I55" i="26" s="1"/>
  <c r="J55" i="26" s="1"/>
  <c r="F55" i="26"/>
  <c r="F53" i="26"/>
  <c r="G52" i="26"/>
  <c r="F52" i="26"/>
  <c r="F50" i="26"/>
  <c r="G49" i="26"/>
  <c r="H49" i="26" s="1"/>
  <c r="I49" i="26" s="1"/>
  <c r="J49" i="26" s="1"/>
  <c r="F49" i="26"/>
  <c r="F47" i="26"/>
  <c r="G46" i="26"/>
  <c r="F46" i="26"/>
  <c r="F44" i="26"/>
  <c r="G43" i="26"/>
  <c r="H43" i="26" s="1"/>
  <c r="I43" i="26" s="1"/>
  <c r="J43" i="26" s="1"/>
  <c r="F43" i="26"/>
  <c r="F41" i="26"/>
  <c r="G40" i="26"/>
  <c r="F40" i="26"/>
  <c r="F39" i="26"/>
  <c r="F38" i="26"/>
  <c r="G37" i="26"/>
  <c r="F37" i="26"/>
  <c r="F36" i="26"/>
  <c r="F35" i="26"/>
  <c r="G34" i="26"/>
  <c r="F34" i="26"/>
  <c r="F33" i="26"/>
  <c r="F32" i="26"/>
  <c r="G31" i="26"/>
  <c r="F31" i="26"/>
  <c r="F30" i="26"/>
  <c r="F29" i="26"/>
  <c r="G28" i="26"/>
  <c r="F28" i="26"/>
  <c r="F27" i="26"/>
  <c r="F26" i="26"/>
  <c r="G25" i="26"/>
  <c r="F25" i="26"/>
  <c r="F24" i="26"/>
  <c r="F23" i="26"/>
  <c r="G22" i="26"/>
  <c r="F22" i="26"/>
  <c r="F21" i="26"/>
  <c r="F20" i="26"/>
  <c r="G19" i="26"/>
  <c r="F19" i="26"/>
  <c r="F18" i="26"/>
  <c r="F17" i="26"/>
  <c r="G16" i="26"/>
  <c r="F16" i="26"/>
  <c r="F15" i="26"/>
  <c r="F14" i="26"/>
  <c r="G13" i="26"/>
  <c r="F13" i="26"/>
  <c r="F12" i="26"/>
  <c r="F11" i="26"/>
  <c r="G10" i="26"/>
  <c r="F10" i="26"/>
  <c r="F9" i="26"/>
  <c r="F8" i="26"/>
  <c r="G7" i="26"/>
  <c r="F7" i="26"/>
  <c r="F6" i="26"/>
  <c r="F5" i="26"/>
  <c r="G4" i="26"/>
  <c r="F4" i="26"/>
  <c r="F4" i="26" a="1"/>
  <c r="G87" i="26" s="1"/>
  <c r="AT3" i="26"/>
  <c r="R3" i="26"/>
  <c r="Q3" i="26"/>
  <c r="AG3" i="26" s="1"/>
  <c r="AP3" i="26" s="1"/>
  <c r="O3" i="26"/>
  <c r="AE3" i="26" s="1"/>
  <c r="V98" i="25"/>
  <c r="S98" i="25"/>
  <c r="R98" i="25"/>
  <c r="Q98" i="25"/>
  <c r="V97" i="25"/>
  <c r="R97" i="25"/>
  <c r="Q97" i="25"/>
  <c r="V96" i="25"/>
  <c r="R96" i="25"/>
  <c r="Q96" i="25"/>
  <c r="V95" i="25"/>
  <c r="R95" i="25"/>
  <c r="Q95" i="25"/>
  <c r="V94" i="25"/>
  <c r="R94" i="25"/>
  <c r="Q94" i="25"/>
  <c r="V93" i="25"/>
  <c r="R93" i="25"/>
  <c r="Q93" i="25"/>
  <c r="V92" i="25"/>
  <c r="R92" i="25"/>
  <c r="Q92" i="25"/>
  <c r="V91" i="25"/>
  <c r="R91" i="25"/>
  <c r="Q91" i="25"/>
  <c r="V90" i="25"/>
  <c r="U90" i="25"/>
  <c r="R90" i="25"/>
  <c r="Q90" i="25"/>
  <c r="V89" i="25"/>
  <c r="R89" i="25"/>
  <c r="Q89" i="25"/>
  <c r="V88" i="25"/>
  <c r="R88" i="25"/>
  <c r="Q88" i="25"/>
  <c r="V87" i="25"/>
  <c r="R87" i="25"/>
  <c r="Q87" i="25"/>
  <c r="V86" i="25"/>
  <c r="R86" i="25"/>
  <c r="Q86" i="25"/>
  <c r="V85" i="25"/>
  <c r="R85" i="25"/>
  <c r="Q85" i="25"/>
  <c r="V84" i="25"/>
  <c r="R84" i="25"/>
  <c r="Q84" i="25"/>
  <c r="V83" i="25"/>
  <c r="R83" i="25"/>
  <c r="Q83" i="25"/>
  <c r="V82" i="25"/>
  <c r="R82" i="25"/>
  <c r="Q82" i="25"/>
  <c r="V81" i="25"/>
  <c r="R81" i="25"/>
  <c r="Q81" i="25"/>
  <c r="V80" i="25"/>
  <c r="R80" i="25"/>
  <c r="Q80" i="25"/>
  <c r="V79" i="25"/>
  <c r="R79" i="25"/>
  <c r="Q79" i="25"/>
  <c r="V78" i="25"/>
  <c r="R78" i="25"/>
  <c r="Q78" i="25"/>
  <c r="V77" i="25"/>
  <c r="R77" i="25"/>
  <c r="Q77" i="25"/>
  <c r="V76" i="25"/>
  <c r="R76" i="25"/>
  <c r="Q76" i="25"/>
  <c r="V75" i="25"/>
  <c r="R75" i="25"/>
  <c r="Q75" i="25"/>
  <c r="V74" i="25"/>
  <c r="R74" i="25"/>
  <c r="Q74" i="25"/>
  <c r="V73" i="25"/>
  <c r="R73" i="25"/>
  <c r="Q73" i="25"/>
  <c r="V72" i="25"/>
  <c r="U72" i="25"/>
  <c r="R72" i="25"/>
  <c r="Q72" i="25"/>
  <c r="V71" i="25"/>
  <c r="R71" i="25"/>
  <c r="Q71" i="25"/>
  <c r="V70" i="25"/>
  <c r="R70" i="25"/>
  <c r="Q70" i="25"/>
  <c r="V69" i="25"/>
  <c r="R69" i="25"/>
  <c r="Q69" i="25"/>
  <c r="V68" i="25"/>
  <c r="R68" i="25"/>
  <c r="Q68" i="25"/>
  <c r="V67" i="25"/>
  <c r="R67" i="25"/>
  <c r="Q67" i="25"/>
  <c r="V66" i="25"/>
  <c r="R66" i="25"/>
  <c r="Q66" i="25"/>
  <c r="V65" i="25"/>
  <c r="R65" i="25"/>
  <c r="Q65" i="25"/>
  <c r="V64" i="25"/>
  <c r="R64" i="25"/>
  <c r="Q64" i="25"/>
  <c r="V63" i="25"/>
  <c r="R63" i="25"/>
  <c r="Q63" i="25"/>
  <c r="V62" i="25"/>
  <c r="R62" i="25"/>
  <c r="Q62" i="25"/>
  <c r="V61" i="25"/>
  <c r="R61" i="25"/>
  <c r="Q61" i="25"/>
  <c r="V60" i="25"/>
  <c r="R60" i="25"/>
  <c r="Q60" i="25"/>
  <c r="V59" i="25"/>
  <c r="R59" i="25"/>
  <c r="Q59" i="25"/>
  <c r="V58" i="25"/>
  <c r="R58" i="25"/>
  <c r="Q58" i="25"/>
  <c r="V57" i="25"/>
  <c r="R57" i="25"/>
  <c r="Q57" i="25"/>
  <c r="V56" i="25"/>
  <c r="R56" i="25"/>
  <c r="Q56" i="25"/>
  <c r="V55" i="25"/>
  <c r="R55" i="25"/>
  <c r="Q55" i="25"/>
  <c r="V54" i="25"/>
  <c r="R54" i="25"/>
  <c r="Q54" i="25"/>
  <c r="V53" i="25"/>
  <c r="R53" i="25"/>
  <c r="Q53" i="25"/>
  <c r="V52" i="25"/>
  <c r="R52" i="25"/>
  <c r="Q52" i="25"/>
  <c r="V51" i="25"/>
  <c r="R51" i="25"/>
  <c r="Q51" i="25"/>
  <c r="V50" i="25"/>
  <c r="R50" i="25"/>
  <c r="Q50" i="25"/>
  <c r="V49" i="25"/>
  <c r="R49" i="25"/>
  <c r="Q49" i="25"/>
  <c r="V48" i="25"/>
  <c r="R48" i="25"/>
  <c r="Q48" i="25"/>
  <c r="V47" i="25"/>
  <c r="R47" i="25"/>
  <c r="Q47" i="25"/>
  <c r="V46" i="25"/>
  <c r="R46" i="25"/>
  <c r="Q46" i="25"/>
  <c r="V45" i="25"/>
  <c r="R45" i="25"/>
  <c r="Q45" i="25"/>
  <c r="V44" i="25"/>
  <c r="R44" i="25"/>
  <c r="Q44" i="25"/>
  <c r="V43" i="25"/>
  <c r="R43" i="25"/>
  <c r="Q43" i="25"/>
  <c r="V42" i="25"/>
  <c r="R42" i="25"/>
  <c r="Q42" i="25"/>
  <c r="V41" i="25"/>
  <c r="R41" i="25"/>
  <c r="Q41" i="25"/>
  <c r="V40" i="25"/>
  <c r="R40" i="25"/>
  <c r="Q40" i="25"/>
  <c r="V39" i="25"/>
  <c r="R39" i="25"/>
  <c r="Q39" i="25"/>
  <c r="V38" i="25"/>
  <c r="R38" i="25"/>
  <c r="Q38" i="25"/>
  <c r="V37" i="25"/>
  <c r="R37" i="25"/>
  <c r="Q37" i="25"/>
  <c r="V36" i="25"/>
  <c r="R36" i="25"/>
  <c r="Q36" i="25"/>
  <c r="V35" i="25"/>
  <c r="R35" i="25"/>
  <c r="Q35" i="25"/>
  <c r="V34" i="25"/>
  <c r="R34" i="25"/>
  <c r="Q34" i="25"/>
  <c r="V33" i="25"/>
  <c r="R33" i="25"/>
  <c r="Q33" i="25"/>
  <c r="V32" i="25"/>
  <c r="R32" i="25"/>
  <c r="Q32" i="25"/>
  <c r="V31" i="25"/>
  <c r="R31" i="25"/>
  <c r="Q31" i="25"/>
  <c r="V30" i="25"/>
  <c r="R30" i="25"/>
  <c r="Q30" i="25"/>
  <c r="V29" i="25"/>
  <c r="R29" i="25"/>
  <c r="Q29" i="25"/>
  <c r="V28" i="25"/>
  <c r="R28" i="25"/>
  <c r="Q28" i="25"/>
  <c r="V27" i="25"/>
  <c r="R27" i="25"/>
  <c r="Q27" i="25"/>
  <c r="V26" i="25"/>
  <c r="R26" i="25"/>
  <c r="Q26" i="25"/>
  <c r="V25" i="25"/>
  <c r="R25" i="25"/>
  <c r="Q25" i="25"/>
  <c r="V24" i="25"/>
  <c r="R24" i="25"/>
  <c r="Q24" i="25"/>
  <c r="V23" i="25"/>
  <c r="R23" i="25"/>
  <c r="Q23" i="25"/>
  <c r="V22" i="25"/>
  <c r="R22" i="25"/>
  <c r="Q22" i="25"/>
  <c r="V21" i="25"/>
  <c r="R21" i="25"/>
  <c r="Q21" i="25"/>
  <c r="V20" i="25"/>
  <c r="R20" i="25"/>
  <c r="Q20" i="25"/>
  <c r="V19" i="25"/>
  <c r="R19" i="25"/>
  <c r="Q19" i="25"/>
  <c r="V18" i="25"/>
  <c r="R18" i="25"/>
  <c r="Q18" i="25"/>
  <c r="V17" i="25"/>
  <c r="R17" i="25"/>
  <c r="Q17" i="25"/>
  <c r="V16" i="25"/>
  <c r="R16" i="25"/>
  <c r="Q16" i="25"/>
  <c r="V15" i="25"/>
  <c r="R15" i="25"/>
  <c r="Q15" i="25"/>
  <c r="V14" i="25"/>
  <c r="R14" i="25"/>
  <c r="Q14" i="25"/>
  <c r="V13" i="25"/>
  <c r="R13" i="25"/>
  <c r="Q13" i="25"/>
  <c r="V12" i="25"/>
  <c r="R12" i="25"/>
  <c r="Q12" i="25"/>
  <c r="C12" i="25"/>
  <c r="V11" i="25"/>
  <c r="R11" i="25"/>
  <c r="Q11" i="25"/>
  <c r="V10" i="25"/>
  <c r="R10" i="25"/>
  <c r="Q10" i="25"/>
  <c r="V9" i="25"/>
  <c r="R9" i="25"/>
  <c r="Q9" i="25"/>
  <c r="C9" i="25"/>
  <c r="C9" i="26" s="1"/>
  <c r="V8" i="25"/>
  <c r="R8" i="25"/>
  <c r="Q8" i="25"/>
  <c r="V7" i="25"/>
  <c r="R7" i="25"/>
  <c r="Q7" i="25"/>
  <c r="V6" i="25"/>
  <c r="R6" i="25"/>
  <c r="Q6" i="25"/>
  <c r="V5" i="25"/>
  <c r="R5" i="25"/>
  <c r="Q5" i="25"/>
  <c r="W4" i="25"/>
  <c r="V4" i="25"/>
  <c r="Y4" i="25" s="1"/>
  <c r="R4" i="25"/>
  <c r="M98" i="25"/>
  <c r="U98" i="25" s="1"/>
  <c r="M96" i="25"/>
  <c r="U96" i="25" s="1"/>
  <c r="M92" i="25"/>
  <c r="U92" i="25" s="1"/>
  <c r="M90" i="25"/>
  <c r="M86" i="25"/>
  <c r="U86" i="25" s="1"/>
  <c r="M84" i="25"/>
  <c r="U84" i="25" s="1"/>
  <c r="M80" i="25"/>
  <c r="U80" i="25" s="1"/>
  <c r="M78" i="25"/>
  <c r="U78" i="25" s="1"/>
  <c r="M74" i="25"/>
  <c r="U74" i="25" s="1"/>
  <c r="M72" i="25"/>
  <c r="M68" i="25"/>
  <c r="U68" i="25" s="1"/>
  <c r="M66" i="25"/>
  <c r="U66" i="25" s="1"/>
  <c r="M62" i="25"/>
  <c r="U62" i="25" s="1"/>
  <c r="M60" i="25"/>
  <c r="U60" i="25" s="1"/>
  <c r="M56" i="25"/>
  <c r="U56" i="25" s="1"/>
  <c r="M54" i="25"/>
  <c r="U54" i="25" s="1"/>
  <c r="M50" i="25"/>
  <c r="U50" i="25" s="1"/>
  <c r="M48" i="25"/>
  <c r="U48" i="25" s="1"/>
  <c r="M44" i="25"/>
  <c r="U44" i="25" s="1"/>
  <c r="M42" i="25"/>
  <c r="U42" i="25" s="1"/>
  <c r="M38" i="25"/>
  <c r="U38" i="25" s="1"/>
  <c r="M36" i="25"/>
  <c r="U36" i="25" s="1"/>
  <c r="M32" i="25"/>
  <c r="U32" i="25" s="1"/>
  <c r="M30" i="25"/>
  <c r="U30" i="25" s="1"/>
  <c r="M26" i="25"/>
  <c r="U26" i="25" s="1"/>
  <c r="M24" i="25"/>
  <c r="U24" i="25" s="1"/>
  <c r="M20" i="25"/>
  <c r="U20" i="25" s="1"/>
  <c r="M18" i="25"/>
  <c r="U18" i="25" s="1"/>
  <c r="M14" i="25"/>
  <c r="U14" i="25" s="1"/>
  <c r="M12" i="25"/>
  <c r="U12" i="25" s="1"/>
  <c r="M8" i="25"/>
  <c r="U8" i="25" s="1"/>
  <c r="M6" i="25"/>
  <c r="U6" i="25" s="1"/>
  <c r="M4" i="25" a="1"/>
  <c r="M95" i="25" s="1"/>
  <c r="U95" i="25" s="1"/>
  <c r="G97" i="25"/>
  <c r="H97" i="25" s="1"/>
  <c r="I97" i="25" s="1"/>
  <c r="J97" i="25" s="1"/>
  <c r="G96" i="25"/>
  <c r="H96" i="25" s="1"/>
  <c r="I96" i="25" s="1"/>
  <c r="J96" i="25" s="1"/>
  <c r="G94" i="25"/>
  <c r="G91" i="25"/>
  <c r="G90" i="25"/>
  <c r="H90" i="25" s="1"/>
  <c r="I90" i="25" s="1"/>
  <c r="J90" i="25" s="1"/>
  <c r="G88" i="25"/>
  <c r="H88" i="25" s="1"/>
  <c r="I88" i="25" s="1"/>
  <c r="J88" i="25" s="1"/>
  <c r="G85" i="25"/>
  <c r="G84" i="25"/>
  <c r="H84" i="25" s="1"/>
  <c r="I84" i="25" s="1"/>
  <c r="J84" i="25" s="1"/>
  <c r="G82" i="25"/>
  <c r="G79" i="25"/>
  <c r="H79" i="25" s="1"/>
  <c r="I79" i="25" s="1"/>
  <c r="J79" i="25" s="1"/>
  <c r="G78" i="25"/>
  <c r="H78" i="25" s="1"/>
  <c r="I78" i="25" s="1"/>
  <c r="J78" i="25" s="1"/>
  <c r="G76" i="25"/>
  <c r="G73" i="25"/>
  <c r="G72" i="25"/>
  <c r="H72" i="25" s="1"/>
  <c r="I72" i="25" s="1"/>
  <c r="J72" i="25" s="1"/>
  <c r="G70" i="25"/>
  <c r="H70" i="25" s="1"/>
  <c r="I70" i="25" s="1"/>
  <c r="J70" i="25" s="1"/>
  <c r="G67" i="25"/>
  <c r="G66" i="25"/>
  <c r="H66" i="25" s="1"/>
  <c r="I66" i="25" s="1"/>
  <c r="J66" i="25" s="1"/>
  <c r="G64" i="25"/>
  <c r="H64" i="25" s="1"/>
  <c r="I64" i="25" s="1"/>
  <c r="J64" i="25" s="1"/>
  <c r="G61" i="25"/>
  <c r="H61" i="25" s="1"/>
  <c r="I61" i="25" s="1"/>
  <c r="J61" i="25" s="1"/>
  <c r="G60" i="25"/>
  <c r="H60" i="25" s="1"/>
  <c r="I60" i="25" s="1"/>
  <c r="J60" i="25" s="1"/>
  <c r="G58" i="25"/>
  <c r="G55" i="25"/>
  <c r="G54" i="25"/>
  <c r="H54" i="25" s="1"/>
  <c r="I54" i="25" s="1"/>
  <c r="J54" i="25" s="1"/>
  <c r="G52" i="25"/>
  <c r="G49" i="25"/>
  <c r="G48" i="25"/>
  <c r="H48" i="25" s="1"/>
  <c r="I48" i="25" s="1"/>
  <c r="J48" i="25" s="1"/>
  <c r="G46" i="25"/>
  <c r="G43" i="25"/>
  <c r="G42" i="25"/>
  <c r="H42" i="25" s="1"/>
  <c r="I42" i="25" s="1"/>
  <c r="J42" i="25" s="1"/>
  <c r="G40" i="25"/>
  <c r="G37" i="25"/>
  <c r="G36" i="25"/>
  <c r="H36" i="25" s="1"/>
  <c r="I36" i="25" s="1"/>
  <c r="J36" i="25" s="1"/>
  <c r="G34" i="25"/>
  <c r="G31" i="25"/>
  <c r="G30" i="25"/>
  <c r="G28" i="25"/>
  <c r="G25" i="25"/>
  <c r="G24" i="25"/>
  <c r="H24" i="25" s="1"/>
  <c r="I24" i="25" s="1"/>
  <c r="J24" i="25" s="1"/>
  <c r="G22" i="25"/>
  <c r="G19" i="25"/>
  <c r="G18" i="25"/>
  <c r="H18" i="25" s="1"/>
  <c r="I18" i="25" s="1"/>
  <c r="J18" i="25" s="1"/>
  <c r="G16" i="25"/>
  <c r="G13" i="25"/>
  <c r="G12" i="25"/>
  <c r="H12" i="25" s="1"/>
  <c r="I12" i="25" s="1"/>
  <c r="J12" i="25" s="1"/>
  <c r="G10" i="25"/>
  <c r="H10" i="25" s="1"/>
  <c r="I10" i="25" s="1"/>
  <c r="J10" i="25" s="1"/>
  <c r="G7" i="25"/>
  <c r="H7" i="25" s="1"/>
  <c r="I7" i="25" s="1"/>
  <c r="J7" i="25" s="1"/>
  <c r="G6" i="25"/>
  <c r="G4" i="25"/>
  <c r="H4" i="25" s="1"/>
  <c r="I4" i="25" s="1"/>
  <c r="J4" i="25" s="1"/>
  <c r="K4" i="25" s="1"/>
  <c r="G4" i="25" a="1"/>
  <c r="G93" i="25" s="1"/>
  <c r="F96" i="25"/>
  <c r="F90" i="25"/>
  <c r="F88" i="25"/>
  <c r="F84" i="25"/>
  <c r="F82" i="25"/>
  <c r="F78" i="25"/>
  <c r="F76" i="25"/>
  <c r="F72" i="25"/>
  <c r="F70" i="25"/>
  <c r="F66" i="25"/>
  <c r="F64" i="25"/>
  <c r="F60" i="25"/>
  <c r="F58" i="25"/>
  <c r="F54" i="25"/>
  <c r="F52" i="25"/>
  <c r="F48" i="25"/>
  <c r="F46" i="25"/>
  <c r="F42" i="25"/>
  <c r="F40" i="25"/>
  <c r="F36" i="25"/>
  <c r="F34" i="25"/>
  <c r="F30" i="25"/>
  <c r="F28" i="25"/>
  <c r="F24" i="25"/>
  <c r="F22" i="25"/>
  <c r="F18" i="25"/>
  <c r="F16" i="25"/>
  <c r="F12" i="25"/>
  <c r="F10" i="25"/>
  <c r="F6" i="25"/>
  <c r="F4" i="25"/>
  <c r="F4" i="25" a="1"/>
  <c r="F94" i="25" s="1"/>
  <c r="AT3" i="25"/>
  <c r="R3" i="25"/>
  <c r="Q3" i="25"/>
  <c r="AG3" i="25" s="1"/>
  <c r="AP3" i="25" s="1"/>
  <c r="O3" i="25"/>
  <c r="AE3" i="25" s="1"/>
  <c r="O23" i="24"/>
  <c r="P23" i="24" s="1"/>
  <c r="O22" i="24"/>
  <c r="P22" i="24" s="1"/>
  <c r="V21" i="24"/>
  <c r="O21" i="24"/>
  <c r="P21" i="24" s="1"/>
  <c r="O20" i="24"/>
  <c r="P20" i="24" s="1"/>
  <c r="O19" i="24"/>
  <c r="P19" i="24" s="1"/>
  <c r="V18" i="24"/>
  <c r="O18" i="24"/>
  <c r="P18" i="24" s="1"/>
  <c r="O17" i="24"/>
  <c r="P17" i="24" s="1"/>
  <c r="O16" i="24"/>
  <c r="P16" i="24" s="1"/>
  <c r="V15" i="24"/>
  <c r="O15" i="24"/>
  <c r="P15" i="24" s="1"/>
  <c r="O14" i="24"/>
  <c r="P14" i="24" s="1"/>
  <c r="O13" i="24"/>
  <c r="P13" i="24" s="1"/>
  <c r="V12" i="24"/>
  <c r="R12" i="24"/>
  <c r="O12" i="24"/>
  <c r="P12" i="24" s="1"/>
  <c r="C12" i="24"/>
  <c r="U11" i="24"/>
  <c r="R11" i="24"/>
  <c r="O11" i="24"/>
  <c r="P11" i="24" s="1"/>
  <c r="O10" i="24"/>
  <c r="P10" i="24" s="1"/>
  <c r="C10" i="24"/>
  <c r="V22" i="24" s="1"/>
  <c r="V9" i="24"/>
  <c r="R9" i="24"/>
  <c r="O9" i="24"/>
  <c r="P9" i="24" s="1"/>
  <c r="V8" i="24"/>
  <c r="O8" i="24"/>
  <c r="P8" i="24" s="1"/>
  <c r="C8" i="24"/>
  <c r="Q9" i="24" s="1"/>
  <c r="B8" i="24"/>
  <c r="V7" i="24"/>
  <c r="O7" i="24"/>
  <c r="P7" i="24" s="1"/>
  <c r="V6" i="24"/>
  <c r="R6" i="24"/>
  <c r="O6" i="24"/>
  <c r="P6" i="24" s="1"/>
  <c r="C6" i="24"/>
  <c r="R21" i="24" s="1"/>
  <c r="U5" i="24"/>
  <c r="R5" i="24"/>
  <c r="Q5" i="24"/>
  <c r="O5" i="24"/>
  <c r="P5" i="24" s="1"/>
  <c r="C5" i="24"/>
  <c r="B5" i="24"/>
  <c r="W4" i="24"/>
  <c r="R4" i="24"/>
  <c r="M23" i="24"/>
  <c r="U23" i="24" s="1"/>
  <c r="M20" i="24"/>
  <c r="U20" i="24" s="1"/>
  <c r="M18" i="24"/>
  <c r="U18" i="24" s="1"/>
  <c r="M17" i="24"/>
  <c r="U17" i="24" s="1"/>
  <c r="M14" i="24"/>
  <c r="U14" i="24" s="1"/>
  <c r="M12" i="24"/>
  <c r="U12" i="24" s="1"/>
  <c r="M11" i="24"/>
  <c r="M8" i="24"/>
  <c r="U8" i="24" s="1"/>
  <c r="M6" i="24"/>
  <c r="U6" i="24" s="1"/>
  <c r="M5" i="24"/>
  <c r="M4" i="24" a="1"/>
  <c r="M22" i="24" s="1"/>
  <c r="U22" i="24" s="1"/>
  <c r="AT3" i="24"/>
  <c r="R3" i="24"/>
  <c r="Q3" i="24"/>
  <c r="AG3" i="24" s="1"/>
  <c r="AP3" i="24" s="1"/>
  <c r="O3" i="24"/>
  <c r="AE3" i="24" s="1"/>
  <c r="O23" i="23"/>
  <c r="Q22" i="23"/>
  <c r="O22" i="23"/>
  <c r="P22" i="23" s="1"/>
  <c r="V21" i="23"/>
  <c r="O21" i="23"/>
  <c r="P21" i="23" s="1"/>
  <c r="O20" i="23"/>
  <c r="P20" i="23" s="1"/>
  <c r="O19" i="23"/>
  <c r="P19" i="23" s="1"/>
  <c r="V18" i="23"/>
  <c r="O18" i="23"/>
  <c r="P18" i="23" s="1"/>
  <c r="O17" i="23"/>
  <c r="P17" i="23" s="1"/>
  <c r="O16" i="23"/>
  <c r="P16" i="23" s="1"/>
  <c r="V15" i="23"/>
  <c r="O15" i="23"/>
  <c r="P15" i="23" s="1"/>
  <c r="O14" i="23"/>
  <c r="P14" i="23" s="1"/>
  <c r="Q13" i="23"/>
  <c r="O13" i="23"/>
  <c r="P13" i="23" s="1"/>
  <c r="V12" i="23"/>
  <c r="O12" i="23"/>
  <c r="P12" i="23" s="1"/>
  <c r="C12" i="23"/>
  <c r="U11" i="23"/>
  <c r="R11" i="23"/>
  <c r="O11" i="23"/>
  <c r="P11" i="23" s="1"/>
  <c r="O10" i="23"/>
  <c r="P10" i="23" s="1"/>
  <c r="C10" i="23"/>
  <c r="V22" i="23" s="1"/>
  <c r="V9" i="23"/>
  <c r="R9" i="23"/>
  <c r="O9" i="23"/>
  <c r="P9" i="23" s="1"/>
  <c r="V8" i="23"/>
  <c r="Q8" i="23"/>
  <c r="O8" i="23"/>
  <c r="P8" i="23" s="1"/>
  <c r="C8" i="23"/>
  <c r="Q9" i="23" s="1"/>
  <c r="B8" i="23"/>
  <c r="V7" i="23"/>
  <c r="Q7" i="23"/>
  <c r="O7" i="23"/>
  <c r="P7" i="23" s="1"/>
  <c r="V6" i="23"/>
  <c r="R6" i="23"/>
  <c r="Q6" i="23"/>
  <c r="O6" i="23"/>
  <c r="P6" i="23" s="1"/>
  <c r="C6" i="23"/>
  <c r="R21" i="23" s="1"/>
  <c r="U5" i="23"/>
  <c r="R5" i="23"/>
  <c r="Q5" i="23"/>
  <c r="O5" i="23"/>
  <c r="P5" i="23" s="1"/>
  <c r="C5" i="23"/>
  <c r="B5" i="23"/>
  <c r="Y4" i="23"/>
  <c r="W4" i="23"/>
  <c r="V4" i="23"/>
  <c r="R4" i="23"/>
  <c r="M23" i="23"/>
  <c r="U23" i="23" s="1"/>
  <c r="M20" i="23"/>
  <c r="U20" i="23" s="1"/>
  <c r="M18" i="23"/>
  <c r="U18" i="23" s="1"/>
  <c r="M17" i="23"/>
  <c r="U17" i="23" s="1"/>
  <c r="M14" i="23"/>
  <c r="U14" i="23" s="1"/>
  <c r="M12" i="23"/>
  <c r="U12" i="23" s="1"/>
  <c r="M11" i="23"/>
  <c r="M8" i="23"/>
  <c r="U8" i="23" s="1"/>
  <c r="M6" i="23"/>
  <c r="U6" i="23" s="1"/>
  <c r="M5" i="23"/>
  <c r="M4" i="23" a="1"/>
  <c r="M22" i="23" s="1"/>
  <c r="U22" i="23" s="1"/>
  <c r="AT3" i="23"/>
  <c r="R3" i="23"/>
  <c r="Q3" i="23"/>
  <c r="AG3" i="23" s="1"/>
  <c r="AP3" i="23" s="1"/>
  <c r="O3" i="23"/>
  <c r="AE3" i="23" s="1"/>
  <c r="O23" i="22"/>
  <c r="O22" i="22"/>
  <c r="P22" i="22" s="1"/>
  <c r="V21" i="22"/>
  <c r="O21" i="22"/>
  <c r="P21" i="22" s="1"/>
  <c r="O20" i="22"/>
  <c r="O19" i="22"/>
  <c r="P19" i="22" s="1"/>
  <c r="V18" i="22"/>
  <c r="O18" i="22"/>
  <c r="P18" i="22" s="1"/>
  <c r="O17" i="22"/>
  <c r="O16" i="22"/>
  <c r="P16" i="22" s="1"/>
  <c r="V15" i="22"/>
  <c r="O15" i="22"/>
  <c r="P15" i="22" s="1"/>
  <c r="O14" i="22"/>
  <c r="P14" i="22" s="1"/>
  <c r="V13" i="22"/>
  <c r="O13" i="22"/>
  <c r="P13" i="22" s="1"/>
  <c r="V12" i="22"/>
  <c r="O12" i="22"/>
  <c r="P12" i="22" s="1"/>
  <c r="C12" i="22"/>
  <c r="U11" i="22"/>
  <c r="R11" i="22"/>
  <c r="O11" i="22"/>
  <c r="P11" i="22" s="1"/>
  <c r="O10" i="22"/>
  <c r="P10" i="22" s="1"/>
  <c r="C10" i="22"/>
  <c r="V22" i="22" s="1"/>
  <c r="V9" i="22"/>
  <c r="R9" i="22"/>
  <c r="O9" i="22"/>
  <c r="P9" i="22" s="1"/>
  <c r="V8" i="22"/>
  <c r="O8" i="22"/>
  <c r="P8" i="22" s="1"/>
  <c r="C8" i="22"/>
  <c r="Q9" i="22" s="1"/>
  <c r="B8" i="22"/>
  <c r="V7" i="22"/>
  <c r="O7" i="22"/>
  <c r="P7" i="22" s="1"/>
  <c r="V6" i="22"/>
  <c r="R6" i="22"/>
  <c r="Q6" i="22"/>
  <c r="O6" i="22"/>
  <c r="P6" i="22" s="1"/>
  <c r="C6" i="22"/>
  <c r="R21" i="22" s="1"/>
  <c r="V5" i="22"/>
  <c r="U5" i="22"/>
  <c r="R5" i="22"/>
  <c r="Q5" i="22"/>
  <c r="O5" i="22"/>
  <c r="P5" i="22" s="1"/>
  <c r="C5" i="22"/>
  <c r="P23" i="22" s="1"/>
  <c r="B5" i="22"/>
  <c r="Y4" i="22"/>
  <c r="W4" i="22"/>
  <c r="V4" i="22"/>
  <c r="R4" i="22"/>
  <c r="M20" i="22"/>
  <c r="U20" i="22" s="1"/>
  <c r="M18" i="22"/>
  <c r="U18" i="22" s="1"/>
  <c r="M14" i="22"/>
  <c r="U14" i="22" s="1"/>
  <c r="M12" i="22"/>
  <c r="U12" i="22" s="1"/>
  <c r="M11" i="22"/>
  <c r="M8" i="22"/>
  <c r="U8" i="22" s="1"/>
  <c r="M6" i="22"/>
  <c r="U6" i="22" s="1"/>
  <c r="M5" i="22"/>
  <c r="M4" i="22" a="1"/>
  <c r="M23" i="22" s="1"/>
  <c r="U23" i="22" s="1"/>
  <c r="G4" i="22" a="1"/>
  <c r="G19" i="22" s="1"/>
  <c r="F22" i="22"/>
  <c r="F18" i="22"/>
  <c r="F16" i="22"/>
  <c r="F12" i="22"/>
  <c r="F10" i="22"/>
  <c r="F6" i="22"/>
  <c r="F4" i="22"/>
  <c r="F4" i="22" a="1"/>
  <c r="F21" i="22" s="1"/>
  <c r="AT3" i="22"/>
  <c r="R3" i="22"/>
  <c r="Q3" i="22"/>
  <c r="AG3" i="22" s="1"/>
  <c r="AP3" i="22" s="1"/>
  <c r="O3" i="22"/>
  <c r="AE3" i="22" s="1"/>
  <c r="R23" i="21"/>
  <c r="O23" i="21"/>
  <c r="R22" i="21"/>
  <c r="O22" i="21"/>
  <c r="P22" i="21" s="1"/>
  <c r="V21" i="21"/>
  <c r="R21" i="21"/>
  <c r="O21" i="21"/>
  <c r="P21" i="21" s="1"/>
  <c r="R20" i="21"/>
  <c r="O20" i="21"/>
  <c r="R19" i="21"/>
  <c r="O19" i="21"/>
  <c r="P19" i="21" s="1"/>
  <c r="V18" i="21"/>
  <c r="R18" i="21"/>
  <c r="Q18" i="21"/>
  <c r="O18" i="21"/>
  <c r="P18" i="21" s="1"/>
  <c r="R17" i="21"/>
  <c r="O17" i="21"/>
  <c r="R16" i="21"/>
  <c r="O16" i="21"/>
  <c r="P16" i="21" s="1"/>
  <c r="V15" i="21"/>
  <c r="R15" i="21"/>
  <c r="O15" i="21"/>
  <c r="P15" i="21" s="1"/>
  <c r="R14" i="21"/>
  <c r="O14" i="21"/>
  <c r="R13" i="21"/>
  <c r="O13" i="21"/>
  <c r="P13" i="21" s="1"/>
  <c r="V12" i="21"/>
  <c r="R12" i="21"/>
  <c r="O12" i="21"/>
  <c r="P12" i="21" s="1"/>
  <c r="C12" i="21"/>
  <c r="U11" i="21"/>
  <c r="R11" i="21"/>
  <c r="O11" i="21"/>
  <c r="P11" i="21" s="1"/>
  <c r="R10" i="21"/>
  <c r="Q10" i="21"/>
  <c r="O10" i="21"/>
  <c r="C10" i="21"/>
  <c r="V22" i="21" s="1"/>
  <c r="V9" i="21"/>
  <c r="R9" i="21"/>
  <c r="O9" i="21"/>
  <c r="V8" i="21"/>
  <c r="R8" i="21"/>
  <c r="O8" i="21"/>
  <c r="P8" i="21" s="1"/>
  <c r="C8" i="21"/>
  <c r="Q16" i="21" s="1"/>
  <c r="B8" i="21"/>
  <c r="V7" i="21"/>
  <c r="R7" i="21"/>
  <c r="O7" i="21"/>
  <c r="P7" i="21" s="1"/>
  <c r="V6" i="21"/>
  <c r="R6" i="21"/>
  <c r="Q6" i="21"/>
  <c r="O6" i="21"/>
  <c r="P6" i="21" s="1"/>
  <c r="R5" i="21"/>
  <c r="O5" i="21"/>
  <c r="C5" i="21"/>
  <c r="B5" i="21"/>
  <c r="W4" i="21"/>
  <c r="R4" i="21"/>
  <c r="M23" i="21"/>
  <c r="U23" i="21" s="1"/>
  <c r="M22" i="21"/>
  <c r="U22" i="21" s="1"/>
  <c r="M20" i="21"/>
  <c r="U20" i="21" s="1"/>
  <c r="M19" i="21"/>
  <c r="U19" i="21" s="1"/>
  <c r="M17" i="21"/>
  <c r="U17" i="21" s="1"/>
  <c r="M16" i="21"/>
  <c r="U16" i="21" s="1"/>
  <c r="M14" i="21"/>
  <c r="U14" i="21" s="1"/>
  <c r="M13" i="21"/>
  <c r="U13" i="21" s="1"/>
  <c r="M11" i="21"/>
  <c r="M10" i="21"/>
  <c r="U10" i="21" s="1"/>
  <c r="M8" i="21"/>
  <c r="U8" i="21" s="1"/>
  <c r="M7" i="21"/>
  <c r="U7" i="21" s="1"/>
  <c r="M5" i="21"/>
  <c r="U5" i="21" s="1"/>
  <c r="M4" i="21"/>
  <c r="U4" i="21" s="1"/>
  <c r="X4" i="21" s="1"/>
  <c r="M4" i="21" a="1"/>
  <c r="M21" i="21" s="1"/>
  <c r="U21" i="21" s="1"/>
  <c r="G23" i="21"/>
  <c r="G20" i="21"/>
  <c r="G18" i="21"/>
  <c r="G17" i="21"/>
  <c r="G14" i="21"/>
  <c r="G12" i="21"/>
  <c r="G11" i="21"/>
  <c r="G8" i="21"/>
  <c r="G6" i="21"/>
  <c r="G5" i="21"/>
  <c r="G4" i="21" a="1"/>
  <c r="G22" i="21" s="1"/>
  <c r="F23" i="21"/>
  <c r="F17" i="21"/>
  <c r="F11" i="21"/>
  <c r="F5" i="21"/>
  <c r="F4" i="21" a="1"/>
  <c r="F21" i="21" s="1"/>
  <c r="AT3" i="21"/>
  <c r="R3" i="21"/>
  <c r="Q3" i="21"/>
  <c r="AG3" i="21" s="1"/>
  <c r="AP3" i="21" s="1"/>
  <c r="O3" i="21"/>
  <c r="AE3" i="21" s="1"/>
  <c r="R23" i="20"/>
  <c r="O23" i="20"/>
  <c r="O22" i="20"/>
  <c r="P22" i="20" s="1"/>
  <c r="O21" i="20"/>
  <c r="P21" i="20" s="1"/>
  <c r="R20" i="20"/>
  <c r="O20" i="20"/>
  <c r="O19" i="20"/>
  <c r="P19" i="20" s="1"/>
  <c r="R18" i="20"/>
  <c r="O18" i="20"/>
  <c r="P18" i="20" s="1"/>
  <c r="R17" i="20"/>
  <c r="O17" i="20"/>
  <c r="O16" i="20"/>
  <c r="P16" i="20" s="1"/>
  <c r="R15" i="20"/>
  <c r="O15" i="20"/>
  <c r="P15" i="20" s="1"/>
  <c r="R14" i="20"/>
  <c r="O14" i="20"/>
  <c r="O13" i="20"/>
  <c r="P13" i="20" s="1"/>
  <c r="R12" i="20"/>
  <c r="O12" i="20"/>
  <c r="P12" i="20" s="1"/>
  <c r="C12" i="20"/>
  <c r="O11" i="20"/>
  <c r="R10" i="20"/>
  <c r="O10" i="20"/>
  <c r="C10" i="20"/>
  <c r="V23" i="20" s="1"/>
  <c r="V9" i="20"/>
  <c r="R9" i="20"/>
  <c r="O9" i="20"/>
  <c r="P9" i="20" s="1"/>
  <c r="U8" i="20"/>
  <c r="O8" i="20"/>
  <c r="P8" i="20" s="1"/>
  <c r="C8" i="20"/>
  <c r="Q11" i="20" s="1"/>
  <c r="B8" i="20"/>
  <c r="O7" i="20"/>
  <c r="P7" i="20" s="1"/>
  <c r="R6" i="20"/>
  <c r="O6" i="20"/>
  <c r="P6" i="20" s="1"/>
  <c r="C6" i="20"/>
  <c r="R21" i="20" s="1"/>
  <c r="O5" i="20"/>
  <c r="C5" i="20"/>
  <c r="B5" i="20"/>
  <c r="W4" i="20"/>
  <c r="M23" i="20"/>
  <c r="U23" i="20" s="1"/>
  <c r="M22" i="20"/>
  <c r="U22" i="20" s="1"/>
  <c r="M20" i="20"/>
  <c r="U20" i="20" s="1"/>
  <c r="M19" i="20"/>
  <c r="U19" i="20" s="1"/>
  <c r="M17" i="20"/>
  <c r="U17" i="20" s="1"/>
  <c r="M16" i="20"/>
  <c r="U16" i="20" s="1"/>
  <c r="M14" i="20"/>
  <c r="U14" i="20" s="1"/>
  <c r="M13" i="20"/>
  <c r="U13" i="20" s="1"/>
  <c r="M11" i="20"/>
  <c r="U11" i="20" s="1"/>
  <c r="M10" i="20"/>
  <c r="U10" i="20" s="1"/>
  <c r="M8" i="20"/>
  <c r="M7" i="20"/>
  <c r="U7" i="20" s="1"/>
  <c r="M5" i="20"/>
  <c r="U5" i="20" s="1"/>
  <c r="M4" i="20"/>
  <c r="U4" i="20" s="1"/>
  <c r="X4" i="20" s="1"/>
  <c r="M4" i="20" a="1"/>
  <c r="M21" i="20" s="1"/>
  <c r="U21" i="20" s="1"/>
  <c r="AT3" i="20"/>
  <c r="R3" i="20"/>
  <c r="Q3" i="20"/>
  <c r="AG3" i="20" s="1"/>
  <c r="AP3" i="20" s="1"/>
  <c r="O3" i="20"/>
  <c r="AE3" i="20" s="1"/>
  <c r="R23" i="19"/>
  <c r="O23" i="19"/>
  <c r="O22" i="19"/>
  <c r="P22" i="19" s="1"/>
  <c r="O21" i="19"/>
  <c r="P21" i="19" s="1"/>
  <c r="R20" i="19"/>
  <c r="O20" i="19"/>
  <c r="O19" i="19"/>
  <c r="P19" i="19" s="1"/>
  <c r="O18" i="19"/>
  <c r="P18" i="19" s="1"/>
  <c r="R17" i="19"/>
  <c r="O17" i="19"/>
  <c r="O16" i="19"/>
  <c r="P16" i="19" s="1"/>
  <c r="O15" i="19"/>
  <c r="P15" i="19" s="1"/>
  <c r="R14" i="19"/>
  <c r="O14" i="19"/>
  <c r="O13" i="19"/>
  <c r="P13" i="19" s="1"/>
  <c r="R12" i="19"/>
  <c r="O12" i="19"/>
  <c r="P12" i="19" s="1"/>
  <c r="C12" i="19"/>
  <c r="O11" i="19"/>
  <c r="R10" i="19"/>
  <c r="O10" i="19"/>
  <c r="C10" i="19"/>
  <c r="V23" i="19" s="1"/>
  <c r="V9" i="19"/>
  <c r="O9" i="19"/>
  <c r="P9" i="19" s="1"/>
  <c r="U8" i="19"/>
  <c r="O8" i="19"/>
  <c r="P8" i="19" s="1"/>
  <c r="C8" i="19"/>
  <c r="Q11" i="19" s="1"/>
  <c r="B8" i="19"/>
  <c r="O7" i="19"/>
  <c r="P7" i="19" s="1"/>
  <c r="R6" i="19"/>
  <c r="O6" i="19"/>
  <c r="P6" i="19" s="1"/>
  <c r="C6" i="19"/>
  <c r="R21" i="19" s="1"/>
  <c r="O5" i="19"/>
  <c r="C5" i="19"/>
  <c r="B5" i="19"/>
  <c r="W4" i="19"/>
  <c r="M23" i="19"/>
  <c r="U23" i="19" s="1"/>
  <c r="M22" i="19"/>
  <c r="U22" i="19" s="1"/>
  <c r="M20" i="19"/>
  <c r="U20" i="19" s="1"/>
  <c r="M19" i="19"/>
  <c r="U19" i="19" s="1"/>
  <c r="M17" i="19"/>
  <c r="U17" i="19" s="1"/>
  <c r="M16" i="19"/>
  <c r="U16" i="19" s="1"/>
  <c r="M14" i="19"/>
  <c r="U14" i="19" s="1"/>
  <c r="M13" i="19"/>
  <c r="U13" i="19" s="1"/>
  <c r="M11" i="19"/>
  <c r="U11" i="19" s="1"/>
  <c r="M10" i="19"/>
  <c r="U10" i="19" s="1"/>
  <c r="M8" i="19"/>
  <c r="M7" i="19"/>
  <c r="U7" i="19" s="1"/>
  <c r="M5" i="19"/>
  <c r="U5" i="19" s="1"/>
  <c r="M4" i="19"/>
  <c r="U4" i="19" s="1"/>
  <c r="X4" i="19" s="1"/>
  <c r="M4" i="19" a="1"/>
  <c r="M21" i="19" s="1"/>
  <c r="U21" i="19" s="1"/>
  <c r="AT3" i="19"/>
  <c r="R3" i="19"/>
  <c r="Q3" i="19"/>
  <c r="AG3" i="19" s="1"/>
  <c r="AP3" i="19" s="1"/>
  <c r="O3" i="19"/>
  <c r="AE3" i="19" s="1"/>
  <c r="R23" i="18"/>
  <c r="O23" i="18"/>
  <c r="O22" i="18"/>
  <c r="P22" i="18" s="1"/>
  <c r="O21" i="18"/>
  <c r="P21" i="18" s="1"/>
  <c r="R20" i="18"/>
  <c r="O20" i="18"/>
  <c r="O19" i="18"/>
  <c r="P19" i="18" s="1"/>
  <c r="O18" i="18"/>
  <c r="P18" i="18" s="1"/>
  <c r="R17" i="18"/>
  <c r="O17" i="18"/>
  <c r="O16" i="18"/>
  <c r="P16" i="18" s="1"/>
  <c r="O15" i="18"/>
  <c r="R14" i="18"/>
  <c r="O14" i="18"/>
  <c r="O13" i="18"/>
  <c r="P13" i="18" s="1"/>
  <c r="O12" i="18"/>
  <c r="C12" i="18"/>
  <c r="O11" i="18"/>
  <c r="P11" i="18" s="1"/>
  <c r="R10" i="18"/>
  <c r="O10" i="18"/>
  <c r="C10" i="18"/>
  <c r="V23" i="18" s="1"/>
  <c r="V9" i="18"/>
  <c r="O9" i="18"/>
  <c r="P9" i="18" s="1"/>
  <c r="O8" i="18"/>
  <c r="P8" i="18" s="1"/>
  <c r="C8" i="18"/>
  <c r="Q11" i="18" s="1"/>
  <c r="B8" i="18"/>
  <c r="O7" i="18"/>
  <c r="P7" i="18" s="1"/>
  <c r="R6" i="18"/>
  <c r="O6" i="18"/>
  <c r="C6" i="18"/>
  <c r="R21" i="18" s="1"/>
  <c r="V5" i="18"/>
  <c r="O5" i="18"/>
  <c r="P5" i="18" s="1"/>
  <c r="C5" i="18"/>
  <c r="P23" i="18" s="1"/>
  <c r="B5" i="18"/>
  <c r="W4" i="18"/>
  <c r="V4" i="18"/>
  <c r="Y4" i="18" s="1"/>
  <c r="M19" i="18"/>
  <c r="U19" i="18" s="1"/>
  <c r="M13" i="18"/>
  <c r="U13" i="18" s="1"/>
  <c r="M7" i="18"/>
  <c r="U7" i="18" s="1"/>
  <c r="M4" i="18" a="1"/>
  <c r="M23" i="18" s="1"/>
  <c r="U23" i="18" s="1"/>
  <c r="G23" i="18"/>
  <c r="G22" i="18"/>
  <c r="G20" i="18"/>
  <c r="G18" i="18"/>
  <c r="G17" i="18"/>
  <c r="G16" i="18"/>
  <c r="G14" i="18"/>
  <c r="G12" i="18"/>
  <c r="G11" i="18"/>
  <c r="G10" i="18"/>
  <c r="G8" i="18"/>
  <c r="G6" i="18"/>
  <c r="G5" i="18"/>
  <c r="G4" i="18"/>
  <c r="G4" i="18" a="1"/>
  <c r="G21" i="18" s="1"/>
  <c r="F23" i="18"/>
  <c r="F17" i="18"/>
  <c r="F11" i="18"/>
  <c r="F5" i="18"/>
  <c r="F4" i="18" a="1"/>
  <c r="F21" i="18" s="1"/>
  <c r="AT3" i="18"/>
  <c r="R3" i="18"/>
  <c r="Q3" i="18"/>
  <c r="AG3" i="18" s="1"/>
  <c r="AP3" i="18" s="1"/>
  <c r="O3" i="18"/>
  <c r="AE3" i="18" s="1"/>
  <c r="R23" i="17"/>
  <c r="O23" i="17"/>
  <c r="R22" i="17"/>
  <c r="O22" i="17"/>
  <c r="P22" i="17" s="1"/>
  <c r="R21" i="17"/>
  <c r="O21" i="17"/>
  <c r="R20" i="17"/>
  <c r="O20" i="17"/>
  <c r="R19" i="17"/>
  <c r="O19" i="17"/>
  <c r="P19" i="17" s="1"/>
  <c r="R18" i="17"/>
  <c r="O18" i="17"/>
  <c r="R17" i="17"/>
  <c r="O17" i="17"/>
  <c r="R16" i="17"/>
  <c r="O16" i="17"/>
  <c r="P16" i="17" s="1"/>
  <c r="R15" i="17"/>
  <c r="O15" i="17"/>
  <c r="R14" i="17"/>
  <c r="O14" i="17"/>
  <c r="R13" i="17"/>
  <c r="O13" i="17"/>
  <c r="P13" i="17" s="1"/>
  <c r="R12" i="17"/>
  <c r="O12" i="17"/>
  <c r="C12" i="17"/>
  <c r="R11" i="17"/>
  <c r="O11" i="17"/>
  <c r="P11" i="17" s="1"/>
  <c r="R10" i="17"/>
  <c r="O10" i="17"/>
  <c r="C10" i="17"/>
  <c r="V23" i="17" s="1"/>
  <c r="V9" i="17"/>
  <c r="R9" i="17"/>
  <c r="O9" i="17"/>
  <c r="P9" i="17" s="1"/>
  <c r="R8" i="17"/>
  <c r="O8" i="17"/>
  <c r="P8" i="17" s="1"/>
  <c r="C8" i="17"/>
  <c r="Q11" i="17" s="1"/>
  <c r="B8" i="17"/>
  <c r="R7" i="17"/>
  <c r="O7" i="17"/>
  <c r="P7" i="17" s="1"/>
  <c r="R6" i="17"/>
  <c r="O6" i="17"/>
  <c r="R5" i="17"/>
  <c r="O5" i="17"/>
  <c r="C5" i="17"/>
  <c r="B5" i="17"/>
  <c r="Y4" i="17"/>
  <c r="W4" i="17"/>
  <c r="Z4" i="17" s="1"/>
  <c r="V4" i="17"/>
  <c r="R4" i="17"/>
  <c r="M22" i="17"/>
  <c r="U22" i="17" s="1"/>
  <c r="M18" i="17"/>
  <c r="U18" i="17" s="1"/>
  <c r="M16" i="17"/>
  <c r="U16" i="17" s="1"/>
  <c r="M12" i="17"/>
  <c r="U12" i="17" s="1"/>
  <c r="M10" i="17"/>
  <c r="U10" i="17" s="1"/>
  <c r="M6" i="17"/>
  <c r="U6" i="17" s="1"/>
  <c r="M4" i="17"/>
  <c r="U4" i="17" s="1"/>
  <c r="X4" i="17" s="1"/>
  <c r="AH4" i="17" s="1"/>
  <c r="M4" i="17" a="1"/>
  <c r="M21" i="17" s="1"/>
  <c r="U21" i="17" s="1"/>
  <c r="G23" i="17"/>
  <c r="G19" i="17"/>
  <c r="G17" i="17"/>
  <c r="G13" i="17"/>
  <c r="G11" i="17"/>
  <c r="G7" i="17"/>
  <c r="G5" i="17"/>
  <c r="G4" i="17" a="1"/>
  <c r="G22" i="17" s="1"/>
  <c r="F23" i="17"/>
  <c r="F22" i="17"/>
  <c r="F20" i="17"/>
  <c r="F19" i="17"/>
  <c r="F18" i="17"/>
  <c r="F17" i="17"/>
  <c r="F16" i="17"/>
  <c r="F14" i="17"/>
  <c r="F13" i="17"/>
  <c r="F12" i="17"/>
  <c r="F11" i="17"/>
  <c r="F10" i="17"/>
  <c r="F8" i="17"/>
  <c r="F7" i="17"/>
  <c r="F6" i="17"/>
  <c r="F5" i="17"/>
  <c r="F4" i="17"/>
  <c r="F4" i="17" a="1"/>
  <c r="F21" i="17" s="1"/>
  <c r="AT3" i="17"/>
  <c r="R3" i="17"/>
  <c r="Q3" i="17"/>
  <c r="AG3" i="17" s="1"/>
  <c r="AP3" i="17" s="1"/>
  <c r="O3" i="17"/>
  <c r="P3" i="17" s="1"/>
  <c r="AF3" i="17" s="1"/>
  <c r="AO3" i="17" s="1"/>
  <c r="V23" i="16"/>
  <c r="O23" i="16"/>
  <c r="P23" i="16" s="1"/>
  <c r="V22" i="16"/>
  <c r="O22" i="16"/>
  <c r="P22" i="16" s="1"/>
  <c r="V21" i="16"/>
  <c r="O21" i="16"/>
  <c r="P21" i="16" s="1"/>
  <c r="V20" i="16"/>
  <c r="O20" i="16"/>
  <c r="P20" i="16" s="1"/>
  <c r="V19" i="16"/>
  <c r="O19" i="16"/>
  <c r="P19" i="16" s="1"/>
  <c r="V18" i="16"/>
  <c r="O18" i="16"/>
  <c r="P18" i="16" s="1"/>
  <c r="V17" i="16"/>
  <c r="O17" i="16"/>
  <c r="P17" i="16" s="1"/>
  <c r="V16" i="16"/>
  <c r="O16" i="16"/>
  <c r="P16" i="16" s="1"/>
  <c r="V15" i="16"/>
  <c r="O15" i="16"/>
  <c r="P15" i="16" s="1"/>
  <c r="V14" i="16"/>
  <c r="O14" i="16"/>
  <c r="P14" i="16" s="1"/>
  <c r="V13" i="16"/>
  <c r="O13" i="16"/>
  <c r="P13" i="16" s="1"/>
  <c r="V12" i="16"/>
  <c r="O12" i="16"/>
  <c r="P12" i="16" s="1"/>
  <c r="C12" i="16"/>
  <c r="V11" i="16"/>
  <c r="R11" i="16"/>
  <c r="O11" i="16"/>
  <c r="V10" i="16"/>
  <c r="O10" i="16"/>
  <c r="P10" i="16" s="1"/>
  <c r="C10" i="16"/>
  <c r="V9" i="16"/>
  <c r="O9" i="16"/>
  <c r="P9" i="16" s="1"/>
  <c r="C9" i="16"/>
  <c r="H21" i="16" s="1"/>
  <c r="V8" i="16"/>
  <c r="O8" i="16"/>
  <c r="P8" i="16" s="1"/>
  <c r="C8" i="16"/>
  <c r="Q21" i="16" s="1"/>
  <c r="B8" i="16"/>
  <c r="Q3" i="16" s="1"/>
  <c r="AG3" i="16" s="1"/>
  <c r="AP3" i="16" s="1"/>
  <c r="V7" i="16"/>
  <c r="O7" i="16"/>
  <c r="P7" i="16" s="1"/>
  <c r="V6" i="16"/>
  <c r="Q6" i="16"/>
  <c r="O6" i="16"/>
  <c r="P6" i="16" s="1"/>
  <c r="C6" i="16"/>
  <c r="R22" i="16" s="1"/>
  <c r="V5" i="16"/>
  <c r="R5" i="16"/>
  <c r="O5" i="16"/>
  <c r="C5" i="16"/>
  <c r="B5" i="16"/>
  <c r="Y4" i="16"/>
  <c r="W4" i="16"/>
  <c r="V4" i="16"/>
  <c r="R4" i="16"/>
  <c r="M18" i="16"/>
  <c r="U18" i="16" s="1"/>
  <c r="M12" i="16"/>
  <c r="U12" i="16" s="1"/>
  <c r="M6" i="16"/>
  <c r="U6" i="16" s="1"/>
  <c r="M4" i="16" a="1"/>
  <c r="M22" i="16" s="1"/>
  <c r="U22" i="16" s="1"/>
  <c r="AT3" i="16"/>
  <c r="R3" i="16"/>
  <c r="O3" i="16"/>
  <c r="P3" i="16" s="1"/>
  <c r="AF3" i="16" s="1"/>
  <c r="AO3" i="16" s="1"/>
  <c r="V23" i="15"/>
  <c r="O23" i="15"/>
  <c r="P23" i="15" s="1"/>
  <c r="V22" i="15"/>
  <c r="O22" i="15"/>
  <c r="P22" i="15" s="1"/>
  <c r="V21" i="15"/>
  <c r="O21" i="15"/>
  <c r="V20" i="15"/>
  <c r="O20" i="15"/>
  <c r="P20" i="15" s="1"/>
  <c r="V19" i="15"/>
  <c r="O19" i="15"/>
  <c r="P19" i="15" s="1"/>
  <c r="V18" i="15"/>
  <c r="O18" i="15"/>
  <c r="V17" i="15"/>
  <c r="O17" i="15"/>
  <c r="P17" i="15" s="1"/>
  <c r="V16" i="15"/>
  <c r="O16" i="15"/>
  <c r="P16" i="15" s="1"/>
  <c r="V15" i="15"/>
  <c r="O15" i="15"/>
  <c r="V14" i="15"/>
  <c r="O14" i="15"/>
  <c r="P14" i="15" s="1"/>
  <c r="V13" i="15"/>
  <c r="O13" i="15"/>
  <c r="P13" i="15" s="1"/>
  <c r="V12" i="15"/>
  <c r="O12" i="15"/>
  <c r="C12" i="15"/>
  <c r="V11" i="15"/>
  <c r="R11" i="15"/>
  <c r="O11" i="15"/>
  <c r="P11" i="15" s="1"/>
  <c r="V10" i="15"/>
  <c r="O10" i="15"/>
  <c r="P10" i="15" s="1"/>
  <c r="C10" i="15"/>
  <c r="V9" i="15"/>
  <c r="O9" i="15"/>
  <c r="P9" i="15" s="1"/>
  <c r="C9" i="15"/>
  <c r="H21" i="15" s="1"/>
  <c r="V8" i="15"/>
  <c r="O8" i="15"/>
  <c r="P8" i="15" s="1"/>
  <c r="C8" i="15"/>
  <c r="Q21" i="15" s="1"/>
  <c r="B8" i="15"/>
  <c r="Q3" i="15" s="1"/>
  <c r="AG3" i="15" s="1"/>
  <c r="AP3" i="15" s="1"/>
  <c r="V7" i="15"/>
  <c r="O7" i="15"/>
  <c r="P7" i="15" s="1"/>
  <c r="V6" i="15"/>
  <c r="Q6" i="15"/>
  <c r="O6" i="15"/>
  <c r="C6" i="15"/>
  <c r="R22" i="15" s="1"/>
  <c r="V5" i="15"/>
  <c r="R5" i="15"/>
  <c r="O5" i="15"/>
  <c r="P5" i="15" s="1"/>
  <c r="C5" i="15"/>
  <c r="P21" i="15" s="1"/>
  <c r="B5" i="15"/>
  <c r="Y4" i="15"/>
  <c r="W4" i="15"/>
  <c r="V4" i="15"/>
  <c r="R4" i="15"/>
  <c r="M18" i="15"/>
  <c r="U18" i="15" s="1"/>
  <c r="M12" i="15"/>
  <c r="U12" i="15" s="1"/>
  <c r="M6" i="15"/>
  <c r="U6" i="15" s="1"/>
  <c r="M4" i="15" a="1"/>
  <c r="M22" i="15" s="1"/>
  <c r="U22" i="15" s="1"/>
  <c r="AT3" i="15"/>
  <c r="R3" i="15"/>
  <c r="O3" i="15"/>
  <c r="AE3" i="15" s="1"/>
  <c r="V23" i="14"/>
  <c r="O23" i="14"/>
  <c r="P23" i="14" s="1"/>
  <c r="V22" i="14"/>
  <c r="O22" i="14"/>
  <c r="P22" i="14" s="1"/>
  <c r="V21" i="14"/>
  <c r="O21" i="14"/>
  <c r="V20" i="14"/>
  <c r="O20" i="14"/>
  <c r="P20" i="14" s="1"/>
  <c r="V19" i="14"/>
  <c r="O19" i="14"/>
  <c r="P19" i="14" s="1"/>
  <c r="V18" i="14"/>
  <c r="O18" i="14"/>
  <c r="V17" i="14"/>
  <c r="O17" i="14"/>
  <c r="P17" i="14" s="1"/>
  <c r="V16" i="14"/>
  <c r="O16" i="14"/>
  <c r="P16" i="14" s="1"/>
  <c r="V15" i="14"/>
  <c r="O15" i="14"/>
  <c r="V14" i="14"/>
  <c r="O14" i="14"/>
  <c r="P14" i="14" s="1"/>
  <c r="V13" i="14"/>
  <c r="O13" i="14"/>
  <c r="P13" i="14" s="1"/>
  <c r="V12" i="14"/>
  <c r="O12" i="14"/>
  <c r="C12" i="14"/>
  <c r="V11" i="14"/>
  <c r="R11" i="14"/>
  <c r="O11" i="14"/>
  <c r="P11" i="14" s="1"/>
  <c r="V10" i="14"/>
  <c r="O10" i="14"/>
  <c r="P10" i="14" s="1"/>
  <c r="C10" i="14"/>
  <c r="V9" i="14"/>
  <c r="O9" i="14"/>
  <c r="P9" i="14" s="1"/>
  <c r="C9" i="14"/>
  <c r="H23" i="14" s="1"/>
  <c r="I23" i="14" s="1"/>
  <c r="J23" i="14" s="1"/>
  <c r="V8" i="14"/>
  <c r="O8" i="14"/>
  <c r="P8" i="14" s="1"/>
  <c r="C8" i="14"/>
  <c r="Q21" i="14" s="1"/>
  <c r="B8" i="14"/>
  <c r="Q3" i="14" s="1"/>
  <c r="AG3" i="14" s="1"/>
  <c r="AP3" i="14" s="1"/>
  <c r="V7" i="14"/>
  <c r="O7" i="14"/>
  <c r="P7" i="14" s="1"/>
  <c r="V6" i="14"/>
  <c r="Q6" i="14"/>
  <c r="O6" i="14"/>
  <c r="P6" i="14" s="1"/>
  <c r="C6" i="14"/>
  <c r="R22" i="14" s="1"/>
  <c r="V5" i="14"/>
  <c r="R5" i="14"/>
  <c r="O5" i="14"/>
  <c r="P5" i="14" s="1"/>
  <c r="C5" i="14"/>
  <c r="B5" i="14"/>
  <c r="Y4" i="14"/>
  <c r="W4" i="14"/>
  <c r="V4" i="14"/>
  <c r="R4" i="14"/>
  <c r="M18" i="14"/>
  <c r="U18" i="14" s="1"/>
  <c r="M12" i="14"/>
  <c r="U12" i="14" s="1"/>
  <c r="M6" i="14"/>
  <c r="U6" i="14" s="1"/>
  <c r="M4" i="14" a="1"/>
  <c r="M22" i="14" s="1"/>
  <c r="U22" i="14" s="1"/>
  <c r="G22" i="14"/>
  <c r="G19" i="14"/>
  <c r="G16" i="14"/>
  <c r="G13" i="14"/>
  <c r="G10" i="14"/>
  <c r="G7" i="14"/>
  <c r="G4" i="14"/>
  <c r="G4" i="14" a="1"/>
  <c r="G23" i="14" s="1"/>
  <c r="F23" i="14"/>
  <c r="F22" i="14"/>
  <c r="H22" i="14" s="1"/>
  <c r="I22" i="14" s="1"/>
  <c r="J22" i="14" s="1"/>
  <c r="F20" i="14"/>
  <c r="F19" i="14"/>
  <c r="H19" i="14" s="1"/>
  <c r="I19" i="14" s="1"/>
  <c r="J19" i="14" s="1"/>
  <c r="F18" i="14"/>
  <c r="H18" i="14" s="1"/>
  <c r="I18" i="14" s="1"/>
  <c r="J18" i="14" s="1"/>
  <c r="F17" i="14"/>
  <c r="F16" i="14"/>
  <c r="H16" i="14" s="1"/>
  <c r="I16" i="14" s="1"/>
  <c r="J16" i="14" s="1"/>
  <c r="F14" i="14"/>
  <c r="F13" i="14"/>
  <c r="H13" i="14" s="1"/>
  <c r="I13" i="14" s="1"/>
  <c r="J13" i="14" s="1"/>
  <c r="F12" i="14"/>
  <c r="H12" i="14" s="1"/>
  <c r="I12" i="14" s="1"/>
  <c r="J12" i="14" s="1"/>
  <c r="F11" i="14"/>
  <c r="H11" i="14" s="1"/>
  <c r="I11" i="14" s="1"/>
  <c r="J11" i="14" s="1"/>
  <c r="F10" i="14"/>
  <c r="H10" i="14" s="1"/>
  <c r="I10" i="14" s="1"/>
  <c r="J10" i="14" s="1"/>
  <c r="F8" i="14"/>
  <c r="H8" i="14" s="1"/>
  <c r="I8" i="14" s="1"/>
  <c r="J8" i="14" s="1"/>
  <c r="F7" i="14"/>
  <c r="H7" i="14" s="1"/>
  <c r="I7" i="14" s="1"/>
  <c r="J7" i="14" s="1"/>
  <c r="F6" i="14"/>
  <c r="H6" i="14" s="1"/>
  <c r="I6" i="14" s="1"/>
  <c r="J6" i="14" s="1"/>
  <c r="F5" i="14"/>
  <c r="H5" i="14" s="1"/>
  <c r="I5" i="14" s="1"/>
  <c r="J5" i="14" s="1"/>
  <c r="F4" i="14"/>
  <c r="H4" i="14" s="1"/>
  <c r="I4" i="14" s="1"/>
  <c r="J4" i="14" s="1"/>
  <c r="K4" i="14" s="1"/>
  <c r="F4" i="14" a="1"/>
  <c r="F21" i="14" s="1"/>
  <c r="H21" i="14" s="1"/>
  <c r="I21" i="14" s="1"/>
  <c r="J21" i="14" s="1"/>
  <c r="AT3" i="14"/>
  <c r="R3" i="14"/>
  <c r="O3" i="14"/>
  <c r="P3" i="14" s="1"/>
  <c r="AF3" i="14" s="1"/>
  <c r="AO3" i="14" s="1"/>
  <c r="V23" i="13"/>
  <c r="R23" i="13"/>
  <c r="O23" i="13"/>
  <c r="P23" i="13" s="1"/>
  <c r="V22" i="13"/>
  <c r="R22" i="13"/>
  <c r="O22" i="13"/>
  <c r="P22" i="13" s="1"/>
  <c r="V21" i="13"/>
  <c r="R21" i="13"/>
  <c r="O21" i="13"/>
  <c r="P21" i="13" s="1"/>
  <c r="V20" i="13"/>
  <c r="R20" i="13"/>
  <c r="O20" i="13"/>
  <c r="P20" i="13" s="1"/>
  <c r="V19" i="13"/>
  <c r="R19" i="13"/>
  <c r="O19" i="13"/>
  <c r="P19" i="13" s="1"/>
  <c r="V18" i="13"/>
  <c r="R18" i="13"/>
  <c r="O18" i="13"/>
  <c r="P18" i="13" s="1"/>
  <c r="V17" i="13"/>
  <c r="R17" i="13"/>
  <c r="O17" i="13"/>
  <c r="P17" i="13" s="1"/>
  <c r="V16" i="13"/>
  <c r="R16" i="13"/>
  <c r="O16" i="13"/>
  <c r="P16" i="13" s="1"/>
  <c r="V15" i="13"/>
  <c r="R15" i="13"/>
  <c r="O15" i="13"/>
  <c r="P15" i="13" s="1"/>
  <c r="V14" i="13"/>
  <c r="R14" i="13"/>
  <c r="O14" i="13"/>
  <c r="P14" i="13" s="1"/>
  <c r="V13" i="13"/>
  <c r="R13" i="13"/>
  <c r="O13" i="13"/>
  <c r="P13" i="13" s="1"/>
  <c r="V12" i="13"/>
  <c r="R12" i="13"/>
  <c r="O12" i="13"/>
  <c r="P12" i="13" s="1"/>
  <c r="C12" i="13"/>
  <c r="V11" i="13"/>
  <c r="R11" i="13"/>
  <c r="O11" i="13"/>
  <c r="P11" i="13" s="1"/>
  <c r="V10" i="13"/>
  <c r="R10" i="13"/>
  <c r="O10" i="13"/>
  <c r="P10" i="13" s="1"/>
  <c r="C10" i="13"/>
  <c r="V9" i="13"/>
  <c r="R9" i="13"/>
  <c r="O9" i="13"/>
  <c r="P9" i="13" s="1"/>
  <c r="C9" i="13"/>
  <c r="V8" i="13"/>
  <c r="R8" i="13"/>
  <c r="O8" i="13"/>
  <c r="P8" i="13" s="1"/>
  <c r="C8" i="13"/>
  <c r="Q21" i="13" s="1"/>
  <c r="B8" i="13"/>
  <c r="Q3" i="13" s="1"/>
  <c r="AG3" i="13" s="1"/>
  <c r="AP3" i="13" s="1"/>
  <c r="V7" i="13"/>
  <c r="R7" i="13"/>
  <c r="O7" i="13"/>
  <c r="P7" i="13" s="1"/>
  <c r="V6" i="13"/>
  <c r="R6" i="13"/>
  <c r="O6" i="13"/>
  <c r="P6" i="13" s="1"/>
  <c r="V5" i="13"/>
  <c r="R5" i="13"/>
  <c r="Q5" i="13"/>
  <c r="O5" i="13"/>
  <c r="P5" i="13" s="1"/>
  <c r="C5" i="13"/>
  <c r="B5" i="13"/>
  <c r="W4" i="13"/>
  <c r="V4" i="13"/>
  <c r="Y4" i="13" s="1"/>
  <c r="R4" i="13"/>
  <c r="M23" i="13"/>
  <c r="U23" i="13" s="1"/>
  <c r="M17" i="13"/>
  <c r="U17" i="13" s="1"/>
  <c r="M11" i="13"/>
  <c r="U11" i="13" s="1"/>
  <c r="M5" i="13"/>
  <c r="U5" i="13" s="1"/>
  <c r="M4" i="13" a="1"/>
  <c r="M21" i="13" s="1"/>
  <c r="U21" i="13" s="1"/>
  <c r="G18" i="13"/>
  <c r="G12" i="13"/>
  <c r="G6" i="13"/>
  <c r="G4" i="13" a="1"/>
  <c r="G22" i="13" s="1"/>
  <c r="F4" i="13" a="1"/>
  <c r="F19" i="13" s="1"/>
  <c r="H19" i="13" s="1"/>
  <c r="I19" i="13" s="1"/>
  <c r="J19" i="13" s="1"/>
  <c r="AT3" i="13"/>
  <c r="R3" i="13"/>
  <c r="O3" i="13"/>
  <c r="AE3" i="13" s="1"/>
  <c r="O23" i="12"/>
  <c r="P23" i="12" s="1"/>
  <c r="O22" i="12"/>
  <c r="P22" i="12" s="1"/>
  <c r="R21" i="12"/>
  <c r="O21" i="12"/>
  <c r="P21" i="12" s="1"/>
  <c r="O20" i="12"/>
  <c r="P20" i="12" s="1"/>
  <c r="O19" i="12"/>
  <c r="P19" i="12" s="1"/>
  <c r="R18" i="12"/>
  <c r="O18" i="12"/>
  <c r="P18" i="12" s="1"/>
  <c r="O17" i="12"/>
  <c r="P17" i="12" s="1"/>
  <c r="O16" i="12"/>
  <c r="P16" i="12" s="1"/>
  <c r="R15" i="12"/>
  <c r="O15" i="12"/>
  <c r="P15" i="12" s="1"/>
  <c r="O14" i="12"/>
  <c r="P14" i="12" s="1"/>
  <c r="O13" i="12"/>
  <c r="P13" i="12" s="1"/>
  <c r="R12" i="12"/>
  <c r="O12" i="12"/>
  <c r="P12" i="12" s="1"/>
  <c r="C12" i="12"/>
  <c r="O11" i="12"/>
  <c r="P11" i="12" s="1"/>
  <c r="O10" i="12"/>
  <c r="P10" i="12" s="1"/>
  <c r="C10" i="12"/>
  <c r="V11" i="12" s="1"/>
  <c r="V9" i="12"/>
  <c r="O9" i="12"/>
  <c r="P9" i="12" s="1"/>
  <c r="O8" i="12"/>
  <c r="P8" i="12" s="1"/>
  <c r="C8" i="12"/>
  <c r="Q22" i="12" s="1"/>
  <c r="B8" i="12"/>
  <c r="O7" i="12"/>
  <c r="P7" i="12" s="1"/>
  <c r="R6" i="12"/>
  <c r="O6" i="12"/>
  <c r="P6" i="12" s="1"/>
  <c r="C6" i="12"/>
  <c r="R22" i="12" s="1"/>
  <c r="O5" i="12"/>
  <c r="P5" i="12" s="1"/>
  <c r="C5" i="12"/>
  <c r="B5" i="12"/>
  <c r="W4" i="12"/>
  <c r="M23" i="12"/>
  <c r="U23" i="12" s="1"/>
  <c r="M17" i="12"/>
  <c r="U17" i="12" s="1"/>
  <c r="M11" i="12"/>
  <c r="U11" i="12" s="1"/>
  <c r="M5" i="12"/>
  <c r="U5" i="12" s="1"/>
  <c r="M4" i="12" a="1"/>
  <c r="M21" i="12" s="1"/>
  <c r="U21" i="12" s="1"/>
  <c r="AT3" i="12"/>
  <c r="R3" i="12"/>
  <c r="Q3" i="12"/>
  <c r="AG3" i="12" s="1"/>
  <c r="AP3" i="12" s="1"/>
  <c r="O3" i="12"/>
  <c r="AE3" i="12" s="1"/>
  <c r="O23" i="11"/>
  <c r="P23" i="11" s="1"/>
  <c r="O22" i="11"/>
  <c r="P22" i="11" s="1"/>
  <c r="R21" i="11"/>
  <c r="O21" i="11"/>
  <c r="P21" i="11" s="1"/>
  <c r="O20" i="11"/>
  <c r="P20" i="11" s="1"/>
  <c r="O19" i="11"/>
  <c r="P19" i="11" s="1"/>
  <c r="R18" i="11"/>
  <c r="O18" i="11"/>
  <c r="P18" i="11" s="1"/>
  <c r="O17" i="11"/>
  <c r="P17" i="11" s="1"/>
  <c r="O16" i="11"/>
  <c r="P16" i="11" s="1"/>
  <c r="R15" i="11"/>
  <c r="O15" i="11"/>
  <c r="P15" i="11" s="1"/>
  <c r="O14" i="11"/>
  <c r="P14" i="11" s="1"/>
  <c r="O13" i="11"/>
  <c r="P13" i="11" s="1"/>
  <c r="R12" i="11"/>
  <c r="O12" i="11"/>
  <c r="P12" i="11" s="1"/>
  <c r="C12" i="11"/>
  <c r="O11" i="11"/>
  <c r="P11" i="11" s="1"/>
  <c r="O10" i="11"/>
  <c r="P10" i="11" s="1"/>
  <c r="C10" i="11"/>
  <c r="V11" i="11" s="1"/>
  <c r="V9" i="11"/>
  <c r="O9" i="11"/>
  <c r="P9" i="11" s="1"/>
  <c r="O8" i="11"/>
  <c r="P8" i="11" s="1"/>
  <c r="C8" i="11"/>
  <c r="Q22" i="11" s="1"/>
  <c r="B8" i="11"/>
  <c r="Q7" i="11"/>
  <c r="O7" i="11"/>
  <c r="P7" i="11" s="1"/>
  <c r="R6" i="11"/>
  <c r="O6" i="11"/>
  <c r="P6" i="11" s="1"/>
  <c r="C6" i="11"/>
  <c r="R22" i="11" s="1"/>
  <c r="Q5" i="11"/>
  <c r="O5" i="11"/>
  <c r="P5" i="11" s="1"/>
  <c r="C5" i="11"/>
  <c r="B5" i="11"/>
  <c r="W4" i="11"/>
  <c r="M23" i="11"/>
  <c r="U23" i="11" s="1"/>
  <c r="M17" i="11"/>
  <c r="U17" i="11" s="1"/>
  <c r="M11" i="11"/>
  <c r="U11" i="11" s="1"/>
  <c r="M5" i="11"/>
  <c r="U5" i="11" s="1"/>
  <c r="M4" i="11" a="1"/>
  <c r="M21" i="11" s="1"/>
  <c r="U21" i="11" s="1"/>
  <c r="AT3" i="11"/>
  <c r="R3" i="11"/>
  <c r="Q3" i="11"/>
  <c r="AG3" i="11" s="1"/>
  <c r="AP3" i="11" s="1"/>
  <c r="O3" i="11"/>
  <c r="AE3" i="11" s="1"/>
  <c r="O23" i="10"/>
  <c r="P23" i="10" s="1"/>
  <c r="O22" i="10"/>
  <c r="P22" i="10" s="1"/>
  <c r="R21" i="10"/>
  <c r="O21" i="10"/>
  <c r="P21" i="10" s="1"/>
  <c r="O20" i="10"/>
  <c r="P20" i="10" s="1"/>
  <c r="O19" i="10"/>
  <c r="P19" i="10" s="1"/>
  <c r="R18" i="10"/>
  <c r="O18" i="10"/>
  <c r="P18" i="10" s="1"/>
  <c r="O17" i="10"/>
  <c r="P17" i="10" s="1"/>
  <c r="O16" i="10"/>
  <c r="P16" i="10" s="1"/>
  <c r="R15" i="10"/>
  <c r="O15" i="10"/>
  <c r="P15" i="10" s="1"/>
  <c r="O14" i="10"/>
  <c r="P14" i="10" s="1"/>
  <c r="O13" i="10"/>
  <c r="P13" i="10" s="1"/>
  <c r="R12" i="10"/>
  <c r="O12" i="10"/>
  <c r="P12" i="10" s="1"/>
  <c r="C12" i="10"/>
  <c r="Q11" i="10"/>
  <c r="O11" i="10"/>
  <c r="P11" i="10" s="1"/>
  <c r="O10" i="10"/>
  <c r="P10" i="10" s="1"/>
  <c r="C10" i="10"/>
  <c r="V11" i="10" s="1"/>
  <c r="O9" i="10"/>
  <c r="P9" i="10" s="1"/>
  <c r="Q8" i="10"/>
  <c r="O8" i="10"/>
  <c r="P8" i="10" s="1"/>
  <c r="C8" i="10"/>
  <c r="Q22" i="10" s="1"/>
  <c r="B8" i="10"/>
  <c r="Q7" i="10"/>
  <c r="O7" i="10"/>
  <c r="P7" i="10" s="1"/>
  <c r="R6" i="10"/>
  <c r="O6" i="10"/>
  <c r="P6" i="10" s="1"/>
  <c r="C6" i="10"/>
  <c r="R22" i="10" s="1"/>
  <c r="Q5" i="10"/>
  <c r="O5" i="10"/>
  <c r="P5" i="10" s="1"/>
  <c r="C5" i="10"/>
  <c r="B5" i="10"/>
  <c r="W4" i="10"/>
  <c r="M23" i="10"/>
  <c r="U23" i="10" s="1"/>
  <c r="M17" i="10"/>
  <c r="U17" i="10" s="1"/>
  <c r="M11" i="10"/>
  <c r="U11" i="10" s="1"/>
  <c r="M5" i="10"/>
  <c r="U5" i="10" s="1"/>
  <c r="M4" i="10" a="1"/>
  <c r="M21" i="10" s="1"/>
  <c r="U21" i="10" s="1"/>
  <c r="G22" i="10"/>
  <c r="G18" i="10"/>
  <c r="G16" i="10"/>
  <c r="G12" i="10"/>
  <c r="G10" i="10"/>
  <c r="G6" i="10"/>
  <c r="G4" i="10"/>
  <c r="G4" i="10" a="1"/>
  <c r="G21" i="10" s="1"/>
  <c r="F4" i="10" a="1"/>
  <c r="F19" i="10" s="1"/>
  <c r="AT3" i="10"/>
  <c r="R3" i="10"/>
  <c r="Q3" i="10"/>
  <c r="AG3" i="10" s="1"/>
  <c r="AP3" i="10" s="1"/>
  <c r="O3" i="10"/>
  <c r="AE3" i="10" s="1"/>
  <c r="R23" i="9"/>
  <c r="O23" i="9"/>
  <c r="R22" i="9"/>
  <c r="O22" i="9"/>
  <c r="R21" i="9"/>
  <c r="O21" i="9"/>
  <c r="R20" i="9"/>
  <c r="O20" i="9"/>
  <c r="U19" i="9"/>
  <c r="R19" i="9"/>
  <c r="O19" i="9"/>
  <c r="R18" i="9"/>
  <c r="O18" i="9"/>
  <c r="R17" i="9"/>
  <c r="O17" i="9"/>
  <c r="R16" i="9"/>
  <c r="O16" i="9"/>
  <c r="R15" i="9"/>
  <c r="O15" i="9"/>
  <c r="R14" i="9"/>
  <c r="O14" i="9"/>
  <c r="U13" i="9"/>
  <c r="R13" i="9"/>
  <c r="O13" i="9"/>
  <c r="R12" i="9"/>
  <c r="O12" i="9"/>
  <c r="C12" i="9"/>
  <c r="R11" i="9"/>
  <c r="O11" i="9"/>
  <c r="P11" i="9" s="1"/>
  <c r="R10" i="9"/>
  <c r="O10" i="9"/>
  <c r="C10" i="9"/>
  <c r="V11" i="9" s="1"/>
  <c r="R9" i="9"/>
  <c r="O9" i="9"/>
  <c r="P9" i="9" s="1"/>
  <c r="U8" i="9"/>
  <c r="R8" i="9"/>
  <c r="O8" i="9"/>
  <c r="C8" i="9"/>
  <c r="Q22" i="9" s="1"/>
  <c r="B8" i="9"/>
  <c r="U7" i="9"/>
  <c r="R7" i="9"/>
  <c r="O7" i="9"/>
  <c r="R6" i="9"/>
  <c r="O6" i="9"/>
  <c r="U5" i="9"/>
  <c r="R5" i="9"/>
  <c r="O5" i="9"/>
  <c r="P5" i="9" s="1"/>
  <c r="C5" i="9"/>
  <c r="B5" i="9"/>
  <c r="W4" i="9"/>
  <c r="R4" i="9"/>
  <c r="M23" i="9"/>
  <c r="U23" i="9" s="1"/>
  <c r="M22" i="9"/>
  <c r="U22" i="9" s="1"/>
  <c r="M20" i="9"/>
  <c r="U20" i="9" s="1"/>
  <c r="M19" i="9"/>
  <c r="M18" i="9"/>
  <c r="U18" i="9" s="1"/>
  <c r="M17" i="9"/>
  <c r="U17" i="9" s="1"/>
  <c r="M16" i="9"/>
  <c r="U16" i="9" s="1"/>
  <c r="M14" i="9"/>
  <c r="U14" i="9" s="1"/>
  <c r="M13" i="9"/>
  <c r="M12" i="9"/>
  <c r="U12" i="9" s="1"/>
  <c r="M11" i="9"/>
  <c r="U11" i="9" s="1"/>
  <c r="M10" i="9"/>
  <c r="U10" i="9" s="1"/>
  <c r="M8" i="9"/>
  <c r="M7" i="9"/>
  <c r="M6" i="9"/>
  <c r="U6" i="9" s="1"/>
  <c r="M5" i="9"/>
  <c r="M4" i="9"/>
  <c r="U4" i="9" s="1"/>
  <c r="X4" i="9" s="1"/>
  <c r="AH4" i="9" s="1"/>
  <c r="M4" i="9" a="1"/>
  <c r="M21" i="9" s="1"/>
  <c r="U21" i="9" s="1"/>
  <c r="G23" i="9"/>
  <c r="G17" i="9"/>
  <c r="G11" i="9"/>
  <c r="G5" i="9"/>
  <c r="G4" i="9" a="1"/>
  <c r="G21" i="9" s="1"/>
  <c r="F20" i="9"/>
  <c r="F18" i="9"/>
  <c r="F14" i="9"/>
  <c r="F12" i="9"/>
  <c r="F8" i="9"/>
  <c r="F6" i="9"/>
  <c r="F4" i="9" a="1"/>
  <c r="F23" i="9" s="1"/>
  <c r="AT3" i="9"/>
  <c r="R3" i="9"/>
  <c r="Q3" i="9"/>
  <c r="AG3" i="9" s="1"/>
  <c r="AP3" i="9" s="1"/>
  <c r="O3" i="9"/>
  <c r="AE3" i="9" s="1"/>
  <c r="V23" i="8"/>
  <c r="R23" i="8"/>
  <c r="O23" i="8"/>
  <c r="P23" i="8" s="1"/>
  <c r="O22" i="8"/>
  <c r="R21" i="8"/>
  <c r="Q21" i="8"/>
  <c r="O21" i="8"/>
  <c r="P21" i="8" s="1"/>
  <c r="V20" i="8"/>
  <c r="R20" i="8"/>
  <c r="O20" i="8"/>
  <c r="P20" i="8" s="1"/>
  <c r="O19" i="8"/>
  <c r="V18" i="8"/>
  <c r="R18" i="8"/>
  <c r="Q18" i="8"/>
  <c r="O18" i="8"/>
  <c r="P18" i="8" s="1"/>
  <c r="V17" i="8"/>
  <c r="R17" i="8"/>
  <c r="O17" i="8"/>
  <c r="P17" i="8" s="1"/>
  <c r="Q16" i="8"/>
  <c r="O16" i="8"/>
  <c r="V15" i="8"/>
  <c r="R15" i="8"/>
  <c r="O15" i="8"/>
  <c r="P15" i="8" s="1"/>
  <c r="V14" i="8"/>
  <c r="R14" i="8"/>
  <c r="O14" i="8"/>
  <c r="P14" i="8" s="1"/>
  <c r="O13" i="8"/>
  <c r="V12" i="8"/>
  <c r="R12" i="8"/>
  <c r="Q12" i="8"/>
  <c r="O12" i="8"/>
  <c r="P12" i="8" s="1"/>
  <c r="C12" i="8"/>
  <c r="U11" i="8"/>
  <c r="R11" i="8"/>
  <c r="O11" i="8"/>
  <c r="V10" i="8"/>
  <c r="R10" i="8"/>
  <c r="O10" i="8"/>
  <c r="P10" i="8" s="1"/>
  <c r="C10" i="8"/>
  <c r="V21" i="8" s="1"/>
  <c r="V9" i="8"/>
  <c r="R9" i="8"/>
  <c r="O9" i="8"/>
  <c r="P9" i="8" s="1"/>
  <c r="Q8" i="8"/>
  <c r="O8" i="8"/>
  <c r="C8" i="8"/>
  <c r="Q22" i="8" s="1"/>
  <c r="B8" i="8"/>
  <c r="Q7" i="8"/>
  <c r="O7" i="8"/>
  <c r="V6" i="8"/>
  <c r="U6" i="8"/>
  <c r="R6" i="8"/>
  <c r="Q6" i="8"/>
  <c r="O6" i="8"/>
  <c r="P6" i="8" s="1"/>
  <c r="C6" i="8"/>
  <c r="R22" i="8" s="1"/>
  <c r="U5" i="8"/>
  <c r="R5" i="8"/>
  <c r="Q5" i="8"/>
  <c r="O5" i="8"/>
  <c r="C5" i="8"/>
  <c r="B5" i="8"/>
  <c r="W4" i="8"/>
  <c r="R4" i="8"/>
  <c r="M23" i="8"/>
  <c r="U23" i="8" s="1"/>
  <c r="M22" i="8"/>
  <c r="U22" i="8" s="1"/>
  <c r="M20" i="8"/>
  <c r="U20" i="8" s="1"/>
  <c r="M19" i="8"/>
  <c r="U19" i="8" s="1"/>
  <c r="M18" i="8"/>
  <c r="U18" i="8" s="1"/>
  <c r="M17" i="8"/>
  <c r="U17" i="8" s="1"/>
  <c r="M16" i="8"/>
  <c r="U16" i="8" s="1"/>
  <c r="M14" i="8"/>
  <c r="U14" i="8" s="1"/>
  <c r="M13" i="8"/>
  <c r="U13" i="8" s="1"/>
  <c r="M12" i="8"/>
  <c r="U12" i="8" s="1"/>
  <c r="M11" i="8"/>
  <c r="M10" i="8"/>
  <c r="U10" i="8" s="1"/>
  <c r="M8" i="8"/>
  <c r="U8" i="8" s="1"/>
  <c r="M7" i="8"/>
  <c r="U7" i="8" s="1"/>
  <c r="M6" i="8"/>
  <c r="M5" i="8"/>
  <c r="M4" i="8"/>
  <c r="U4" i="8" s="1"/>
  <c r="X4" i="8" s="1"/>
  <c r="AH4" i="8" s="1"/>
  <c r="M4" i="8" a="1"/>
  <c r="M21" i="8" s="1"/>
  <c r="U21" i="8" s="1"/>
  <c r="AT3" i="8"/>
  <c r="R3" i="8"/>
  <c r="Q3" i="8"/>
  <c r="AG3" i="8" s="1"/>
  <c r="AP3" i="8" s="1"/>
  <c r="O3" i="8"/>
  <c r="AE3" i="8" s="1"/>
  <c r="V23" i="7"/>
  <c r="R23" i="7"/>
  <c r="O23" i="7"/>
  <c r="P23" i="7" s="1"/>
  <c r="O22" i="7"/>
  <c r="R21" i="7"/>
  <c r="O21" i="7"/>
  <c r="P21" i="7" s="1"/>
  <c r="V20" i="7"/>
  <c r="R20" i="7"/>
  <c r="O20" i="7"/>
  <c r="P20" i="7" s="1"/>
  <c r="O19" i="7"/>
  <c r="V18" i="7"/>
  <c r="R18" i="7"/>
  <c r="O18" i="7"/>
  <c r="P18" i="7" s="1"/>
  <c r="V17" i="7"/>
  <c r="R17" i="7"/>
  <c r="O17" i="7"/>
  <c r="P17" i="7" s="1"/>
  <c r="O16" i="7"/>
  <c r="V15" i="7"/>
  <c r="R15" i="7"/>
  <c r="O15" i="7"/>
  <c r="P15" i="7" s="1"/>
  <c r="V14" i="7"/>
  <c r="R14" i="7"/>
  <c r="O14" i="7"/>
  <c r="P14" i="7" s="1"/>
  <c r="O13" i="7"/>
  <c r="V12" i="7"/>
  <c r="R12" i="7"/>
  <c r="O12" i="7"/>
  <c r="P12" i="7" s="1"/>
  <c r="C12" i="7"/>
  <c r="U11" i="7"/>
  <c r="R11" i="7"/>
  <c r="O11" i="7"/>
  <c r="V10" i="7"/>
  <c r="R10" i="7"/>
  <c r="O10" i="7"/>
  <c r="P10" i="7" s="1"/>
  <c r="C10" i="7"/>
  <c r="V21" i="7" s="1"/>
  <c r="V9" i="7"/>
  <c r="R9" i="7"/>
  <c r="O9" i="7"/>
  <c r="P9" i="7" s="1"/>
  <c r="O8" i="7"/>
  <c r="C8" i="7"/>
  <c r="Q22" i="7" s="1"/>
  <c r="B8" i="7"/>
  <c r="O7" i="7"/>
  <c r="V6" i="7"/>
  <c r="U6" i="7"/>
  <c r="R6" i="7"/>
  <c r="O6" i="7"/>
  <c r="P6" i="7" s="1"/>
  <c r="C6" i="7"/>
  <c r="R22" i="7" s="1"/>
  <c r="U5" i="7"/>
  <c r="R5" i="7"/>
  <c r="O5" i="7"/>
  <c r="C5" i="7"/>
  <c r="B5" i="7"/>
  <c r="W4" i="7"/>
  <c r="R4" i="7"/>
  <c r="M23" i="7"/>
  <c r="U23" i="7" s="1"/>
  <c r="M22" i="7"/>
  <c r="U22" i="7" s="1"/>
  <c r="M20" i="7"/>
  <c r="U20" i="7" s="1"/>
  <c r="M19" i="7"/>
  <c r="U19" i="7" s="1"/>
  <c r="M18" i="7"/>
  <c r="U18" i="7" s="1"/>
  <c r="M17" i="7"/>
  <c r="U17" i="7" s="1"/>
  <c r="M16" i="7"/>
  <c r="U16" i="7" s="1"/>
  <c r="M14" i="7"/>
  <c r="U14" i="7" s="1"/>
  <c r="M13" i="7"/>
  <c r="U13" i="7" s="1"/>
  <c r="M12" i="7"/>
  <c r="U12" i="7" s="1"/>
  <c r="M11" i="7"/>
  <c r="M10" i="7"/>
  <c r="U10" i="7" s="1"/>
  <c r="M8" i="7"/>
  <c r="U8" i="7" s="1"/>
  <c r="M7" i="7"/>
  <c r="U7" i="7" s="1"/>
  <c r="M6" i="7"/>
  <c r="M5" i="7"/>
  <c r="M4" i="7"/>
  <c r="U4" i="7" s="1"/>
  <c r="X4" i="7" s="1"/>
  <c r="AH4" i="7" s="1"/>
  <c r="M4" i="7" a="1"/>
  <c r="M21" i="7" s="1"/>
  <c r="U21" i="7" s="1"/>
  <c r="AT3" i="7"/>
  <c r="R3" i="7"/>
  <c r="Q3" i="7"/>
  <c r="AG3" i="7" s="1"/>
  <c r="AP3" i="7" s="1"/>
  <c r="O3" i="7"/>
  <c r="AE3" i="7" s="1"/>
  <c r="V23" i="6"/>
  <c r="R23" i="6"/>
  <c r="O23" i="6"/>
  <c r="P23" i="6" s="1"/>
  <c r="O22" i="6"/>
  <c r="R21" i="6"/>
  <c r="Q21" i="6"/>
  <c r="O21" i="6"/>
  <c r="P21" i="6" s="1"/>
  <c r="V20" i="6"/>
  <c r="R20" i="6"/>
  <c r="O20" i="6"/>
  <c r="P20" i="6" s="1"/>
  <c r="O19" i="6"/>
  <c r="V18" i="6"/>
  <c r="R18" i="6"/>
  <c r="O18" i="6"/>
  <c r="P18" i="6" s="1"/>
  <c r="V17" i="6"/>
  <c r="R17" i="6"/>
  <c r="O17" i="6"/>
  <c r="P17" i="6" s="1"/>
  <c r="Q16" i="6"/>
  <c r="O16" i="6"/>
  <c r="V15" i="6"/>
  <c r="R15" i="6"/>
  <c r="O15" i="6"/>
  <c r="P15" i="6" s="1"/>
  <c r="V14" i="6"/>
  <c r="R14" i="6"/>
  <c r="O14" i="6"/>
  <c r="P14" i="6" s="1"/>
  <c r="O13" i="6"/>
  <c r="V12" i="6"/>
  <c r="R12" i="6"/>
  <c r="Q12" i="6"/>
  <c r="O12" i="6"/>
  <c r="P12" i="6" s="1"/>
  <c r="C12" i="6"/>
  <c r="U11" i="6"/>
  <c r="R11" i="6"/>
  <c r="O11" i="6"/>
  <c r="V10" i="6"/>
  <c r="R10" i="6"/>
  <c r="O10" i="6"/>
  <c r="P10" i="6" s="1"/>
  <c r="C10" i="6"/>
  <c r="V21" i="6" s="1"/>
  <c r="V9" i="6"/>
  <c r="R9" i="6"/>
  <c r="O9" i="6"/>
  <c r="P9" i="6" s="1"/>
  <c r="O8" i="6"/>
  <c r="C8" i="6"/>
  <c r="Q22" i="6" s="1"/>
  <c r="B8" i="6"/>
  <c r="Q7" i="6"/>
  <c r="O7" i="6"/>
  <c r="V6" i="6"/>
  <c r="U6" i="6"/>
  <c r="R6" i="6"/>
  <c r="Q6" i="6"/>
  <c r="O6" i="6"/>
  <c r="P6" i="6" s="1"/>
  <c r="C6" i="6"/>
  <c r="R22" i="6" s="1"/>
  <c r="U5" i="6"/>
  <c r="R5" i="6"/>
  <c r="Q5" i="6"/>
  <c r="O5" i="6"/>
  <c r="C5" i="6"/>
  <c r="B5" i="6"/>
  <c r="W4" i="6"/>
  <c r="R4" i="6"/>
  <c r="M23" i="6"/>
  <c r="U23" i="6" s="1"/>
  <c r="M22" i="6"/>
  <c r="U22" i="6" s="1"/>
  <c r="M20" i="6"/>
  <c r="U20" i="6" s="1"/>
  <c r="M19" i="6"/>
  <c r="U19" i="6" s="1"/>
  <c r="M18" i="6"/>
  <c r="U18" i="6" s="1"/>
  <c r="M17" i="6"/>
  <c r="U17" i="6" s="1"/>
  <c r="M16" i="6"/>
  <c r="U16" i="6" s="1"/>
  <c r="M14" i="6"/>
  <c r="U14" i="6" s="1"/>
  <c r="M13" i="6"/>
  <c r="U13" i="6" s="1"/>
  <c r="M12" i="6"/>
  <c r="U12" i="6" s="1"/>
  <c r="M11" i="6"/>
  <c r="M10" i="6"/>
  <c r="U10" i="6" s="1"/>
  <c r="M8" i="6"/>
  <c r="U8" i="6" s="1"/>
  <c r="M7" i="6"/>
  <c r="U7" i="6" s="1"/>
  <c r="M6" i="6"/>
  <c r="M5" i="6"/>
  <c r="M4" i="6"/>
  <c r="U4" i="6" s="1"/>
  <c r="X4" i="6" s="1"/>
  <c r="AH4" i="6" s="1"/>
  <c r="M4" i="6" a="1"/>
  <c r="M21" i="6" s="1"/>
  <c r="U21" i="6" s="1"/>
  <c r="G23" i="6"/>
  <c r="G17" i="6"/>
  <c r="G11" i="6"/>
  <c r="G5" i="6"/>
  <c r="G4" i="6" a="1"/>
  <c r="G21" i="6" s="1"/>
  <c r="F20" i="6"/>
  <c r="F18" i="6"/>
  <c r="F14" i="6"/>
  <c r="F12" i="6"/>
  <c r="F8" i="6"/>
  <c r="F6" i="6"/>
  <c r="F4" i="6" a="1"/>
  <c r="F23" i="6" s="1"/>
  <c r="AT3" i="6"/>
  <c r="R3" i="6"/>
  <c r="Q3" i="6"/>
  <c r="AG3" i="6" s="1"/>
  <c r="AP3" i="6" s="1"/>
  <c r="O3" i="6"/>
  <c r="AE3" i="6" s="1"/>
  <c r="V23" i="5"/>
  <c r="R23" i="5"/>
  <c r="O23" i="5"/>
  <c r="P23" i="5" s="1"/>
  <c r="R22" i="5"/>
  <c r="O22" i="5"/>
  <c r="V21" i="5"/>
  <c r="R21" i="5"/>
  <c r="O21" i="5"/>
  <c r="P21" i="5" s="1"/>
  <c r="V20" i="5"/>
  <c r="R20" i="5"/>
  <c r="O20" i="5"/>
  <c r="P20" i="5" s="1"/>
  <c r="R19" i="5"/>
  <c r="O19" i="5"/>
  <c r="V18" i="5"/>
  <c r="R18" i="5"/>
  <c r="O18" i="5"/>
  <c r="P18" i="5" s="1"/>
  <c r="V17" i="5"/>
  <c r="R17" i="5"/>
  <c r="O17" i="5"/>
  <c r="P17" i="5" s="1"/>
  <c r="R16" i="5"/>
  <c r="O16" i="5"/>
  <c r="V15" i="5"/>
  <c r="R15" i="5"/>
  <c r="O15" i="5"/>
  <c r="P15" i="5" s="1"/>
  <c r="V14" i="5"/>
  <c r="R14" i="5"/>
  <c r="O14" i="5"/>
  <c r="P14" i="5" s="1"/>
  <c r="R13" i="5"/>
  <c r="O13" i="5"/>
  <c r="V12" i="5"/>
  <c r="R12" i="5"/>
  <c r="O12" i="5"/>
  <c r="P12" i="5" s="1"/>
  <c r="C12" i="5"/>
  <c r="R11" i="5"/>
  <c r="O11" i="5"/>
  <c r="P11" i="5" s="1"/>
  <c r="V10" i="5"/>
  <c r="R10" i="5"/>
  <c r="O10" i="5"/>
  <c r="P10" i="5" s="1"/>
  <c r="C10" i="5"/>
  <c r="V22" i="5" s="1"/>
  <c r="V9" i="5"/>
  <c r="R9" i="5"/>
  <c r="O9" i="5"/>
  <c r="P9" i="5" s="1"/>
  <c r="R8" i="5"/>
  <c r="O8" i="5"/>
  <c r="C8" i="5"/>
  <c r="Q22" i="5" s="1"/>
  <c r="B8" i="5"/>
  <c r="Q3" i="5" s="1"/>
  <c r="AG3" i="5" s="1"/>
  <c r="AP3" i="5" s="1"/>
  <c r="R7" i="5"/>
  <c r="O7" i="5"/>
  <c r="V6" i="5"/>
  <c r="R6" i="5"/>
  <c r="Q6" i="5"/>
  <c r="O6" i="5"/>
  <c r="P6" i="5" s="1"/>
  <c r="V5" i="5"/>
  <c r="R5" i="5"/>
  <c r="O5" i="5"/>
  <c r="P5" i="5" s="1"/>
  <c r="C5" i="5"/>
  <c r="B5" i="5"/>
  <c r="W4" i="5"/>
  <c r="V4" i="5"/>
  <c r="Y4" i="5" s="1"/>
  <c r="R4" i="5"/>
  <c r="M4" i="5" a="1"/>
  <c r="M19" i="5" s="1"/>
  <c r="U19" i="5" s="1"/>
  <c r="G23" i="5"/>
  <c r="G22" i="5"/>
  <c r="G20" i="5"/>
  <c r="G19" i="5"/>
  <c r="G18" i="5"/>
  <c r="G17" i="5"/>
  <c r="G16" i="5"/>
  <c r="G14" i="5"/>
  <c r="G13" i="5"/>
  <c r="G12" i="5"/>
  <c r="G11" i="5"/>
  <c r="G10" i="5"/>
  <c r="G8" i="5"/>
  <c r="G7" i="5"/>
  <c r="G6" i="5"/>
  <c r="G5" i="5"/>
  <c r="G4" i="5"/>
  <c r="G4" i="5" a="1"/>
  <c r="G21" i="5" s="1"/>
  <c r="F23" i="5"/>
  <c r="F20" i="5"/>
  <c r="F19" i="5"/>
  <c r="F17" i="5"/>
  <c r="F14" i="5"/>
  <c r="F13" i="5"/>
  <c r="F11" i="5"/>
  <c r="F8" i="5"/>
  <c r="F7" i="5"/>
  <c r="F5" i="5"/>
  <c r="F4" i="5"/>
  <c r="F4" i="5" a="1"/>
  <c r="F22" i="5" s="1"/>
  <c r="AT3" i="5"/>
  <c r="R3" i="5"/>
  <c r="O3" i="5"/>
  <c r="AE3" i="5" s="1"/>
  <c r="O23" i="4"/>
  <c r="P23" i="4" s="1"/>
  <c r="O22" i="4"/>
  <c r="O21" i="4"/>
  <c r="P21" i="4" s="1"/>
  <c r="O20" i="4"/>
  <c r="P20" i="4" s="1"/>
  <c r="O19" i="4"/>
  <c r="O18" i="4"/>
  <c r="P18" i="4" s="1"/>
  <c r="O17" i="4"/>
  <c r="P17" i="4" s="1"/>
  <c r="O16" i="4"/>
  <c r="O15" i="4"/>
  <c r="P15" i="4" s="1"/>
  <c r="O14" i="4"/>
  <c r="P14" i="4" s="1"/>
  <c r="O13" i="4"/>
  <c r="P13" i="4" s="1"/>
  <c r="O12" i="4"/>
  <c r="P12" i="4" s="1"/>
  <c r="C12" i="4"/>
  <c r="V11" i="4"/>
  <c r="O11" i="4"/>
  <c r="P11" i="4" s="1"/>
  <c r="O10" i="4"/>
  <c r="P10" i="4" s="1"/>
  <c r="C10" i="4"/>
  <c r="V22" i="4" s="1"/>
  <c r="V9" i="4"/>
  <c r="O9" i="4"/>
  <c r="P9" i="4" s="1"/>
  <c r="H9" i="4"/>
  <c r="C9" i="4"/>
  <c r="H23" i="4" s="1"/>
  <c r="O8" i="4"/>
  <c r="P8" i="4" s="1"/>
  <c r="C8" i="4"/>
  <c r="Q9" i="4" s="1"/>
  <c r="B8" i="4"/>
  <c r="Q3" i="4" s="1"/>
  <c r="AG3" i="4" s="1"/>
  <c r="AP3" i="4" s="1"/>
  <c r="V7" i="4"/>
  <c r="O7" i="4"/>
  <c r="P7" i="4" s="1"/>
  <c r="O6" i="4"/>
  <c r="P6" i="4" s="1"/>
  <c r="H6" i="4"/>
  <c r="I6" i="4" s="1"/>
  <c r="J6" i="4" s="1"/>
  <c r="C6" i="4"/>
  <c r="R23" i="4" s="1"/>
  <c r="V5" i="4"/>
  <c r="O5" i="4"/>
  <c r="P5" i="4" s="1"/>
  <c r="H5" i="4"/>
  <c r="I5" i="4" s="1"/>
  <c r="J5" i="4" s="1"/>
  <c r="C5" i="4"/>
  <c r="B5" i="4"/>
  <c r="W4" i="4"/>
  <c r="V4" i="4"/>
  <c r="Y4" i="4" s="1"/>
  <c r="M4" i="4" a="1"/>
  <c r="M19" i="4" s="1"/>
  <c r="U19" i="4" s="1"/>
  <c r="H4" i="4"/>
  <c r="I4" i="4" s="1"/>
  <c r="J4" i="4" s="1"/>
  <c r="K4" i="4" s="1"/>
  <c r="K5" i="4" s="1"/>
  <c r="K6" i="4" s="1"/>
  <c r="AT3" i="4"/>
  <c r="R3" i="4"/>
  <c r="O3" i="4"/>
  <c r="AE3" i="4" s="1"/>
  <c r="O23" i="3"/>
  <c r="O22" i="3"/>
  <c r="O21" i="3"/>
  <c r="P21" i="3" s="1"/>
  <c r="O20" i="3"/>
  <c r="O19" i="3"/>
  <c r="O18" i="3"/>
  <c r="P18" i="3" s="1"/>
  <c r="O17" i="3"/>
  <c r="O16" i="3"/>
  <c r="O15" i="3"/>
  <c r="P15" i="3" s="1"/>
  <c r="O14" i="3"/>
  <c r="O13" i="3"/>
  <c r="P13" i="3" s="1"/>
  <c r="O12" i="3"/>
  <c r="P12" i="3" s="1"/>
  <c r="C12" i="3"/>
  <c r="V11" i="3"/>
  <c r="O11" i="3"/>
  <c r="P11" i="3" s="1"/>
  <c r="H11" i="3"/>
  <c r="I11" i="3" s="1"/>
  <c r="J11" i="3" s="1"/>
  <c r="O10" i="3"/>
  <c r="C10" i="3"/>
  <c r="V22" i="3" s="1"/>
  <c r="V9" i="3"/>
  <c r="O9" i="3"/>
  <c r="P9" i="3" s="1"/>
  <c r="H9" i="3"/>
  <c r="C9" i="3"/>
  <c r="H23" i="3" s="1"/>
  <c r="O8" i="3"/>
  <c r="P8" i="3" s="1"/>
  <c r="C8" i="3"/>
  <c r="Q9" i="3" s="1"/>
  <c r="B8" i="3"/>
  <c r="Q3" i="3" s="1"/>
  <c r="AG3" i="3" s="1"/>
  <c r="AP3" i="3" s="1"/>
  <c r="O7" i="3"/>
  <c r="P7" i="3" s="1"/>
  <c r="O6" i="3"/>
  <c r="P6" i="3" s="1"/>
  <c r="I6" i="3"/>
  <c r="J6" i="3" s="1"/>
  <c r="H6" i="3"/>
  <c r="C6" i="3"/>
  <c r="R23" i="3" s="1"/>
  <c r="V5" i="3"/>
  <c r="O5" i="3"/>
  <c r="P5" i="3" s="1"/>
  <c r="H5" i="3"/>
  <c r="I5" i="3" s="1"/>
  <c r="J5" i="3" s="1"/>
  <c r="C5" i="3"/>
  <c r="B5" i="3"/>
  <c r="W4" i="3"/>
  <c r="V4" i="3"/>
  <c r="Y4" i="3" s="1"/>
  <c r="M4" i="3" a="1"/>
  <c r="M19" i="3" s="1"/>
  <c r="U19" i="3" s="1"/>
  <c r="H4" i="3"/>
  <c r="I4" i="3" s="1"/>
  <c r="J4" i="3" s="1"/>
  <c r="K4" i="3" s="1"/>
  <c r="K5" i="3" s="1"/>
  <c r="AT3" i="3"/>
  <c r="AH3" i="3"/>
  <c r="AQ3" i="3" s="1"/>
  <c r="R3" i="3"/>
  <c r="O3" i="3"/>
  <c r="AE3" i="3" s="1"/>
  <c r="O23" i="2"/>
  <c r="O22" i="2"/>
  <c r="O21" i="2"/>
  <c r="P21" i="2" s="1"/>
  <c r="O20" i="2"/>
  <c r="O19" i="2"/>
  <c r="O18" i="2"/>
  <c r="P18" i="2" s="1"/>
  <c r="O17" i="2"/>
  <c r="O16" i="2"/>
  <c r="O15" i="2"/>
  <c r="P15" i="2" s="1"/>
  <c r="O14" i="2"/>
  <c r="O13" i="2"/>
  <c r="O12" i="2"/>
  <c r="P12" i="2" s="1"/>
  <c r="C12" i="2"/>
  <c r="V11" i="2"/>
  <c r="O11" i="2"/>
  <c r="P11" i="2" s="1"/>
  <c r="O10" i="2"/>
  <c r="C10" i="2"/>
  <c r="V22" i="2" s="1"/>
  <c r="V9" i="2"/>
  <c r="O9" i="2"/>
  <c r="P9" i="2" s="1"/>
  <c r="H9" i="2"/>
  <c r="C9" i="2"/>
  <c r="H23" i="2" s="1"/>
  <c r="V8" i="2"/>
  <c r="O8" i="2"/>
  <c r="P8" i="2" s="1"/>
  <c r="C8" i="2"/>
  <c r="Q9" i="2" s="1"/>
  <c r="B8" i="2"/>
  <c r="Q3" i="2" s="1"/>
  <c r="AG3" i="2" s="1"/>
  <c r="AP3" i="2" s="1"/>
  <c r="V7" i="2"/>
  <c r="O7" i="2"/>
  <c r="P7" i="2" s="1"/>
  <c r="O6" i="2"/>
  <c r="P6" i="2" s="1"/>
  <c r="H6" i="2"/>
  <c r="I6" i="2" s="1"/>
  <c r="J6" i="2" s="1"/>
  <c r="C6" i="2"/>
  <c r="R23" i="2" s="1"/>
  <c r="V5" i="2"/>
  <c r="O5" i="2"/>
  <c r="P5" i="2" s="1"/>
  <c r="H5" i="2"/>
  <c r="I5" i="2" s="1"/>
  <c r="J5" i="2" s="1"/>
  <c r="C5" i="2"/>
  <c r="B5" i="2"/>
  <c r="W4" i="2"/>
  <c r="V4" i="2"/>
  <c r="Y4" i="2" s="1"/>
  <c r="M4" i="2" a="1"/>
  <c r="M19" i="2" s="1"/>
  <c r="U19" i="2" s="1"/>
  <c r="H4" i="2"/>
  <c r="I4" i="2" s="1"/>
  <c r="J4" i="2" s="1"/>
  <c r="K4" i="2" s="1"/>
  <c r="K5" i="2" s="1"/>
  <c r="K6" i="2" s="1"/>
  <c r="AT3" i="2"/>
  <c r="R3" i="2"/>
  <c r="O3" i="2"/>
  <c r="AE3" i="2" s="1"/>
  <c r="AC23" i="1"/>
  <c r="V23" i="1"/>
  <c r="U23" i="1"/>
  <c r="R23" i="1"/>
  <c r="Q23" i="1"/>
  <c r="O23" i="1"/>
  <c r="P23" i="1" s="1"/>
  <c r="V22" i="1"/>
  <c r="R22" i="1"/>
  <c r="Q22" i="1"/>
  <c r="O22" i="1"/>
  <c r="P22" i="1" s="1"/>
  <c r="V21" i="1"/>
  <c r="R21" i="1"/>
  <c r="Q21" i="1"/>
  <c r="O21" i="1"/>
  <c r="P21" i="1" s="1"/>
  <c r="V20" i="1"/>
  <c r="R20" i="1"/>
  <c r="Q20" i="1"/>
  <c r="O20" i="1"/>
  <c r="P20" i="1" s="1"/>
  <c r="V19" i="1"/>
  <c r="R19" i="1"/>
  <c r="Q19" i="1"/>
  <c r="O19" i="1"/>
  <c r="P19" i="1" s="1"/>
  <c r="V18" i="1"/>
  <c r="R18" i="1"/>
  <c r="Q18" i="1"/>
  <c r="O18" i="1"/>
  <c r="P18" i="1" s="1"/>
  <c r="V17" i="1"/>
  <c r="U17" i="1"/>
  <c r="R17" i="1"/>
  <c r="Q17" i="1"/>
  <c r="O17" i="1"/>
  <c r="P17" i="1" s="1"/>
  <c r="V16" i="1"/>
  <c r="R16" i="1"/>
  <c r="Q16" i="1"/>
  <c r="O16" i="1"/>
  <c r="P16" i="1" s="1"/>
  <c r="V15" i="1"/>
  <c r="R15" i="1"/>
  <c r="Q15" i="1"/>
  <c r="O15" i="1"/>
  <c r="P15" i="1" s="1"/>
  <c r="V14" i="1"/>
  <c r="R14" i="1"/>
  <c r="Q14" i="1"/>
  <c r="O14" i="1"/>
  <c r="P14" i="1" s="1"/>
  <c r="V13" i="1"/>
  <c r="R13" i="1"/>
  <c r="Q13" i="1"/>
  <c r="O13" i="1"/>
  <c r="P13" i="1" s="1"/>
  <c r="V12" i="1"/>
  <c r="R12" i="1"/>
  <c r="Q12" i="1"/>
  <c r="O12" i="1"/>
  <c r="P12" i="1" s="1"/>
  <c r="V11" i="1"/>
  <c r="U11" i="1"/>
  <c r="R11" i="1"/>
  <c r="Q11" i="1"/>
  <c r="O11" i="1"/>
  <c r="P11" i="1" s="1"/>
  <c r="V10" i="1"/>
  <c r="R10" i="1"/>
  <c r="Q10" i="1"/>
  <c r="O10" i="1"/>
  <c r="P10" i="1" s="1"/>
  <c r="V9" i="1"/>
  <c r="R9" i="1"/>
  <c r="Q9" i="1"/>
  <c r="O9" i="1"/>
  <c r="P9" i="1" s="1"/>
  <c r="C9" i="1"/>
  <c r="V8" i="1"/>
  <c r="R8" i="1"/>
  <c r="Q8" i="1"/>
  <c r="O8" i="1"/>
  <c r="P8" i="1" s="1"/>
  <c r="V7" i="1"/>
  <c r="R7" i="1"/>
  <c r="Q7" i="1"/>
  <c r="O7" i="1"/>
  <c r="P7" i="1" s="1"/>
  <c r="V6" i="1"/>
  <c r="R6" i="1"/>
  <c r="Q6" i="1"/>
  <c r="O6" i="1"/>
  <c r="P6" i="1" s="1"/>
  <c r="V5" i="1"/>
  <c r="U5" i="1"/>
  <c r="R5" i="1"/>
  <c r="Q5" i="1"/>
  <c r="O5" i="1"/>
  <c r="P5" i="1" s="1"/>
  <c r="Y4" i="1"/>
  <c r="W4" i="1"/>
  <c r="Z4" i="1" s="1"/>
  <c r="V4" i="1"/>
  <c r="U4" i="1"/>
  <c r="X4" i="1" s="1"/>
  <c r="AH4" i="1" s="1"/>
  <c r="R4" i="1"/>
  <c r="M23" i="1"/>
  <c r="M22" i="1"/>
  <c r="U22" i="1" s="1"/>
  <c r="M20" i="1"/>
  <c r="U20" i="1" s="1"/>
  <c r="M18" i="1"/>
  <c r="U18" i="1" s="1"/>
  <c r="M17" i="1"/>
  <c r="M16" i="1"/>
  <c r="U16" i="1" s="1"/>
  <c r="M14" i="1"/>
  <c r="U14" i="1" s="1"/>
  <c r="M12" i="1"/>
  <c r="U12" i="1" s="1"/>
  <c r="M11" i="1"/>
  <c r="M10" i="1"/>
  <c r="U10" i="1" s="1"/>
  <c r="M8" i="1"/>
  <c r="U8" i="1" s="1"/>
  <c r="M6" i="1"/>
  <c r="U6" i="1" s="1"/>
  <c r="M5" i="1"/>
  <c r="M4" i="1"/>
  <c r="M4" i="1" a="1"/>
  <c r="M21" i="1" s="1"/>
  <c r="U21" i="1" s="1"/>
  <c r="G4" i="1" a="1"/>
  <c r="G19" i="1" s="1"/>
  <c r="F22" i="1"/>
  <c r="H22" i="1" s="1"/>
  <c r="I22" i="1" s="1"/>
  <c r="J22" i="1" s="1"/>
  <c r="F18" i="1"/>
  <c r="H18" i="1" s="1"/>
  <c r="I18" i="1" s="1"/>
  <c r="J18" i="1" s="1"/>
  <c r="F16" i="1"/>
  <c r="H16" i="1" s="1"/>
  <c r="I16" i="1" s="1"/>
  <c r="J16" i="1" s="1"/>
  <c r="F12" i="1"/>
  <c r="H12" i="1" s="1"/>
  <c r="I12" i="1" s="1"/>
  <c r="J12" i="1" s="1"/>
  <c r="F10" i="1"/>
  <c r="H10" i="1" s="1"/>
  <c r="I10" i="1" s="1"/>
  <c r="J10" i="1" s="1"/>
  <c r="F6" i="1"/>
  <c r="H6" i="1" s="1"/>
  <c r="I6" i="1" s="1"/>
  <c r="J6" i="1" s="1"/>
  <c r="F4" i="1"/>
  <c r="H4" i="1" s="1"/>
  <c r="I4" i="1" s="1"/>
  <c r="J4" i="1" s="1"/>
  <c r="K4" i="1" s="1"/>
  <c r="F4" i="1" a="1"/>
  <c r="F21" i="1" s="1"/>
  <c r="H21" i="1" s="1"/>
  <c r="I21" i="1" s="1"/>
  <c r="J21" i="1" s="1"/>
  <c r="AT3" i="1"/>
  <c r="R3" i="1"/>
  <c r="Q3" i="1"/>
  <c r="AG3" i="1" s="1"/>
  <c r="AP3" i="1" s="1"/>
  <c r="O3" i="1"/>
  <c r="AE3" i="1" s="1"/>
  <c r="Q50" i="88" l="1"/>
  <c r="Q24" i="28"/>
  <c r="Q13" i="78"/>
  <c r="Q5" i="83"/>
  <c r="Q12" i="28"/>
  <c r="Q16" i="37"/>
  <c r="Q46" i="83"/>
  <c r="Q42" i="28"/>
  <c r="Q54" i="28"/>
  <c r="Q45" i="29"/>
  <c r="Q52" i="37"/>
  <c r="Q36" i="43"/>
  <c r="Q43" i="43"/>
  <c r="Q39" i="28"/>
  <c r="Q47" i="28"/>
  <c r="Q88" i="37"/>
  <c r="Q14" i="77"/>
  <c r="Q30" i="28"/>
  <c r="Q57" i="28"/>
  <c r="Q36" i="29"/>
  <c r="Q48" i="29"/>
  <c r="Q72" i="29"/>
  <c r="Q37" i="30"/>
  <c r="Q12" i="31"/>
  <c r="Q29" i="31"/>
  <c r="Q74" i="31"/>
  <c r="Q39" i="32"/>
  <c r="Q44" i="32"/>
  <c r="Q15" i="33"/>
  <c r="Q7" i="37"/>
  <c r="Q13" i="37"/>
  <c r="Q25" i="37"/>
  <c r="Q85" i="37"/>
  <c r="Q97" i="37"/>
  <c r="Q45" i="43"/>
  <c r="Q52" i="43"/>
  <c r="Q39" i="44"/>
  <c r="Q50" i="44"/>
  <c r="Q16" i="77"/>
  <c r="Q5" i="87"/>
  <c r="Q14" i="87"/>
  <c r="Q47" i="87"/>
  <c r="Q10" i="95"/>
  <c r="Q34" i="30"/>
  <c r="Q53" i="30"/>
  <c r="Q26" i="32"/>
  <c r="Q30" i="32"/>
  <c r="Q50" i="32"/>
  <c r="Q25" i="76"/>
  <c r="Q90" i="29"/>
  <c r="Q5" i="31"/>
  <c r="Q23" i="31"/>
  <c r="Q54" i="31"/>
  <c r="Q68" i="31"/>
  <c r="Q6" i="32"/>
  <c r="Q8" i="32"/>
  <c r="Q10" i="32"/>
  <c r="Q5" i="40"/>
  <c r="Q27" i="43"/>
  <c r="Q34" i="43"/>
  <c r="Q12" i="77"/>
  <c r="Q24" i="77"/>
  <c r="Q8" i="93"/>
  <c r="Q44" i="27"/>
  <c r="Q21" i="28"/>
  <c r="Q29" i="28"/>
  <c r="Q36" i="28"/>
  <c r="Q6" i="29"/>
  <c r="Q8" i="29"/>
  <c r="Q15" i="29"/>
  <c r="Q18" i="29"/>
  <c r="Q66" i="29"/>
  <c r="Q78" i="29"/>
  <c r="Q47" i="30"/>
  <c r="Q20" i="31"/>
  <c r="Q65" i="31"/>
  <c r="Q23" i="32"/>
  <c r="Q27" i="32"/>
  <c r="Q68" i="32"/>
  <c r="Q6" i="35"/>
  <c r="Q49" i="37"/>
  <c r="Q61" i="37"/>
  <c r="Q6" i="43"/>
  <c r="Q18" i="43"/>
  <c r="Q25" i="43"/>
  <c r="Q78" i="43"/>
  <c r="Q6" i="48"/>
  <c r="Q16" i="76"/>
  <c r="Q43" i="76"/>
  <c r="Q10" i="77"/>
  <c r="Q22" i="77"/>
  <c r="Q11" i="80"/>
  <c r="Q7" i="83"/>
  <c r="Q14" i="83"/>
  <c r="Q7" i="92"/>
  <c r="Q13" i="92"/>
  <c r="Q22" i="92"/>
  <c r="Q63" i="29"/>
  <c r="Q21" i="30"/>
  <c r="Q24" i="30"/>
  <c r="Q48" i="31"/>
  <c r="Q62" i="31"/>
  <c r="Q5" i="32"/>
  <c r="Q9" i="32"/>
  <c r="Q11" i="32"/>
  <c r="Q32" i="32"/>
  <c r="Q16" i="43"/>
  <c r="Q7" i="48"/>
  <c r="Q20" i="77"/>
  <c r="Q6" i="87"/>
  <c r="Q34" i="90"/>
  <c r="Q10" i="92"/>
  <c r="Q43" i="93"/>
  <c r="Q13" i="27"/>
  <c r="Q60" i="29"/>
  <c r="Q59" i="30"/>
  <c r="Q15" i="31"/>
  <c r="Q20" i="32"/>
  <c r="Q53" i="32"/>
  <c r="Q5" i="43"/>
  <c r="Q54" i="43"/>
  <c r="Q63" i="43"/>
  <c r="Q60" i="44"/>
  <c r="Q34" i="76"/>
  <c r="Q18" i="77"/>
  <c r="Q55" i="87"/>
  <c r="Q15" i="92"/>
  <c r="P23" i="23"/>
  <c r="P9" i="21"/>
  <c r="Q15" i="5"/>
  <c r="Q5" i="5"/>
  <c r="Q7" i="5"/>
  <c r="Q18" i="6"/>
  <c r="Q5" i="9"/>
  <c r="Q7" i="9"/>
  <c r="Q8" i="9"/>
  <c r="Q5" i="12"/>
  <c r="Q7" i="16"/>
  <c r="Q8" i="12"/>
  <c r="Q11" i="12"/>
  <c r="Q9" i="21"/>
  <c r="Q22" i="21"/>
  <c r="Q20" i="21"/>
  <c r="Q14" i="16"/>
  <c r="Q5" i="21"/>
  <c r="Q15" i="21"/>
  <c r="Q13" i="5"/>
  <c r="Q13" i="7"/>
  <c r="Q8" i="5"/>
  <c r="Q5" i="7"/>
  <c r="Q8" i="7"/>
  <c r="Q8" i="11"/>
  <c r="Q11" i="11"/>
  <c r="Q7" i="12"/>
  <c r="Q7" i="13"/>
  <c r="Q8" i="16"/>
  <c r="Q7" i="21"/>
  <c r="Q8" i="21"/>
  <c r="Q13" i="21"/>
  <c r="Q15" i="23"/>
  <c r="Q18" i="23"/>
  <c r="Q64" i="26"/>
  <c r="Q15" i="27"/>
  <c r="Q48" i="27"/>
  <c r="Q74" i="27"/>
  <c r="Q8" i="28"/>
  <c r="Q48" i="28"/>
  <c r="Q60" i="28"/>
  <c r="Q65" i="28"/>
  <c r="Q21" i="29"/>
  <c r="Q24" i="29"/>
  <c r="Q54" i="29"/>
  <c r="Q81" i="29"/>
  <c r="Q32" i="30"/>
  <c r="Q35" i="30"/>
  <c r="Q11" i="31"/>
  <c r="Q21" i="31"/>
  <c r="Q24" i="31"/>
  <c r="Q63" i="31"/>
  <c r="Q66" i="31"/>
  <c r="Q69" i="31"/>
  <c r="Q21" i="32"/>
  <c r="Q33" i="32"/>
  <c r="Q38" i="32"/>
  <c r="Q62" i="32"/>
  <c r="Q56" i="34"/>
  <c r="Q66" i="34"/>
  <c r="Q51" i="35"/>
  <c r="Q63" i="35"/>
  <c r="Q30" i="40"/>
  <c r="Q36" i="42"/>
  <c r="Q63" i="42"/>
  <c r="Q71" i="43"/>
  <c r="Q21" i="44"/>
  <c r="Q18" i="46"/>
  <c r="Q57" i="46"/>
  <c r="Q72" i="46"/>
  <c r="Q14" i="49"/>
  <c r="Q19" i="49"/>
  <c r="Q7" i="54"/>
  <c r="Q5" i="56"/>
  <c r="Q7" i="57"/>
  <c r="Q11" i="61"/>
  <c r="Q23" i="64"/>
  <c r="Q5" i="65"/>
  <c r="Q20" i="65"/>
  <c r="Q22" i="68"/>
  <c r="Q5" i="69"/>
  <c r="Q7" i="69"/>
  <c r="Q19" i="69"/>
  <c r="Q5" i="74"/>
  <c r="Q35" i="74"/>
  <c r="Q18" i="76"/>
  <c r="Q27" i="76"/>
  <c r="Q36" i="76"/>
  <c r="Q45" i="76"/>
  <c r="Q6" i="77"/>
  <c r="Q6" i="81"/>
  <c r="Q21" i="81"/>
  <c r="Q6" i="83"/>
  <c r="Q28" i="83"/>
  <c r="Q17" i="84"/>
  <c r="Q44" i="84"/>
  <c r="Q23" i="85"/>
  <c r="Q26" i="85"/>
  <c r="Q11" i="87"/>
  <c r="Q17" i="87"/>
  <c r="Q36" i="87"/>
  <c r="Q22" i="93"/>
  <c r="Q37" i="26"/>
  <c r="Q41" i="26"/>
  <c r="Q71" i="27"/>
  <c r="Q10" i="30"/>
  <c r="Q13" i="30"/>
  <c r="Q26" i="30"/>
  <c r="Q29" i="30"/>
  <c r="Q52" i="30"/>
  <c r="Q54" i="30"/>
  <c r="Q58" i="30"/>
  <c r="Q13" i="35"/>
  <c r="Q17" i="35"/>
  <c r="Q25" i="35"/>
  <c r="Q34" i="35"/>
  <c r="Q43" i="35"/>
  <c r="Q47" i="35"/>
  <c r="Q13" i="40"/>
  <c r="Q14" i="46"/>
  <c r="Q29" i="46"/>
  <c r="Q68" i="46"/>
  <c r="Q83" i="46"/>
  <c r="Q18" i="64"/>
  <c r="Q16" i="69"/>
  <c r="Q20" i="74"/>
  <c r="Q74" i="77"/>
  <c r="Q78" i="78"/>
  <c r="Q53" i="96"/>
  <c r="Q14" i="26"/>
  <c r="Q62" i="27"/>
  <c r="Q49" i="30"/>
  <c r="Q70" i="30"/>
  <c r="Q8" i="31"/>
  <c r="Q14" i="31"/>
  <c r="Q53" i="31"/>
  <c r="Q57" i="34"/>
  <c r="Q89" i="34"/>
  <c r="Q10" i="35"/>
  <c r="Q22" i="35"/>
  <c r="Q31" i="35"/>
  <c r="Q40" i="35"/>
  <c r="Q60" i="35"/>
  <c r="Q69" i="35"/>
  <c r="Q27" i="42"/>
  <c r="Q54" i="42"/>
  <c r="Q81" i="42"/>
  <c r="Q39" i="46"/>
  <c r="Q54" i="46"/>
  <c r="Q11" i="64"/>
  <c r="Q13" i="64"/>
  <c r="Q13" i="69"/>
  <c r="Q35" i="84"/>
  <c r="Q61" i="84"/>
  <c r="Q17" i="94"/>
  <c r="Q19" i="26"/>
  <c r="Q23" i="26"/>
  <c r="Q47" i="26"/>
  <c r="Q52" i="26"/>
  <c r="Q62" i="26"/>
  <c r="Q77" i="26"/>
  <c r="Q59" i="27"/>
  <c r="Q17" i="30"/>
  <c r="Q40" i="30"/>
  <c r="Q43" i="30"/>
  <c r="Q10" i="31"/>
  <c r="Q17" i="31"/>
  <c r="Q32" i="31"/>
  <c r="Q35" i="31"/>
  <c r="Q38" i="31"/>
  <c r="Q41" i="31"/>
  <c r="Q51" i="31"/>
  <c r="Q56" i="31"/>
  <c r="Q59" i="31"/>
  <c r="Q77" i="31"/>
  <c r="Q17" i="34"/>
  <c r="Q38" i="34"/>
  <c r="Q48" i="34"/>
  <c r="Q74" i="34"/>
  <c r="Q8" i="35"/>
  <c r="Q18" i="35"/>
  <c r="Q27" i="35"/>
  <c r="Q36" i="35"/>
  <c r="Q45" i="35"/>
  <c r="Q49" i="35"/>
  <c r="Q53" i="35"/>
  <c r="Q56" i="35"/>
  <c r="Q74" i="35"/>
  <c r="Q51" i="39"/>
  <c r="Q48" i="40"/>
  <c r="Q8" i="46"/>
  <c r="Q50" i="46"/>
  <c r="Q65" i="46"/>
  <c r="Q53" i="76"/>
  <c r="Q5" i="77"/>
  <c r="Q7" i="77"/>
  <c r="Q51" i="78"/>
  <c r="Q9" i="80"/>
  <c r="Q92" i="81"/>
  <c r="Q6" i="86"/>
  <c r="Q8" i="94"/>
  <c r="Q17" i="23"/>
  <c r="Q20" i="23"/>
  <c r="Q35" i="26"/>
  <c r="Q58" i="26"/>
  <c r="Q73" i="26"/>
  <c r="Q89" i="26"/>
  <c r="Q85" i="34"/>
  <c r="Q15" i="35"/>
  <c r="Q34" i="37"/>
  <c r="Q70" i="37"/>
  <c r="Q11" i="40"/>
  <c r="Q21" i="40"/>
  <c r="Q18" i="42"/>
  <c r="Q45" i="42"/>
  <c r="Q72" i="42"/>
  <c r="Q74" i="43"/>
  <c r="Q24" i="44"/>
  <c r="Q6" i="46"/>
  <c r="Q21" i="46"/>
  <c r="Q36" i="46"/>
  <c r="Q75" i="46"/>
  <c r="Q6" i="62"/>
  <c r="Q5" i="64"/>
  <c r="Q15" i="64"/>
  <c r="Q7" i="65"/>
  <c r="Q19" i="65"/>
  <c r="Q23" i="65"/>
  <c r="Q6" i="76"/>
  <c r="Q11" i="76"/>
  <c r="Q20" i="76"/>
  <c r="Q29" i="76"/>
  <c r="Q38" i="76"/>
  <c r="Q47" i="76"/>
  <c r="Q9" i="77"/>
  <c r="Q5" i="81"/>
  <c r="Q32" i="83"/>
  <c r="Q26" i="84"/>
  <c r="Q53" i="84"/>
  <c r="Q10" i="85"/>
  <c r="Q78" i="87"/>
  <c r="Q13" i="26"/>
  <c r="Q40" i="26"/>
  <c r="Q44" i="26"/>
  <c r="Q26" i="27"/>
  <c r="Q51" i="27"/>
  <c r="Q18" i="28"/>
  <c r="Q27" i="29"/>
  <c r="Q30" i="29"/>
  <c r="Q42" i="29"/>
  <c r="Q84" i="29"/>
  <c r="Q96" i="29"/>
  <c r="Q12" i="30"/>
  <c r="Q15" i="30"/>
  <c r="Q44" i="30"/>
  <c r="Q9" i="31"/>
  <c r="Q18" i="31"/>
  <c r="Q26" i="31"/>
  <c r="Q36" i="31"/>
  <c r="Q39" i="31"/>
  <c r="Q42" i="31"/>
  <c r="Q45" i="31"/>
  <c r="Q57" i="31"/>
  <c r="Q60" i="31"/>
  <c r="Q71" i="31"/>
  <c r="Q24" i="33"/>
  <c r="Q54" i="33"/>
  <c r="Q24" i="34"/>
  <c r="Q39" i="34"/>
  <c r="Q75" i="34"/>
  <c r="Q24" i="35"/>
  <c r="Q33" i="35"/>
  <c r="Q42" i="35"/>
  <c r="Q54" i="35"/>
  <c r="Q58" i="35"/>
  <c r="Q62" i="35"/>
  <c r="Q67" i="35"/>
  <c r="Q71" i="35"/>
  <c r="Q31" i="37"/>
  <c r="Q43" i="37"/>
  <c r="Q67" i="37"/>
  <c r="Q79" i="37"/>
  <c r="Q7" i="39"/>
  <c r="Q14" i="39"/>
  <c r="Q58" i="39"/>
  <c r="Q57" i="40"/>
  <c r="Q6" i="42"/>
  <c r="Q10" i="42"/>
  <c r="Q14" i="43"/>
  <c r="Q23" i="43"/>
  <c r="Q32" i="43"/>
  <c r="Q41" i="43"/>
  <c r="Q50" i="43"/>
  <c r="Q60" i="43"/>
  <c r="Q32" i="46"/>
  <c r="Q47" i="46"/>
  <c r="Q86" i="46"/>
  <c r="Q16" i="49"/>
  <c r="Q15" i="54"/>
  <c r="Q8" i="57"/>
  <c r="Q7" i="64"/>
  <c r="Q22" i="64"/>
  <c r="Q6" i="66"/>
  <c r="Q8" i="68"/>
  <c r="Q12" i="68"/>
  <c r="Q22" i="69"/>
  <c r="Q9" i="76"/>
  <c r="Q11" i="77"/>
  <c r="Q13" i="77"/>
  <c r="Q15" i="77"/>
  <c r="Q17" i="77"/>
  <c r="Q19" i="77"/>
  <c r="Q21" i="77"/>
  <c r="Q23" i="77"/>
  <c r="Q25" i="77"/>
  <c r="Q65" i="77"/>
  <c r="Q79" i="77"/>
  <c r="Q82" i="77"/>
  <c r="Q24" i="78"/>
  <c r="Q74" i="79"/>
  <c r="Q5" i="80"/>
  <c r="Q33" i="81"/>
  <c r="Q11" i="27"/>
  <c r="Q68" i="27"/>
  <c r="Q65" i="27"/>
  <c r="Q45" i="27"/>
  <c r="Q42" i="27"/>
  <c r="Q28" i="27"/>
  <c r="Q16" i="27"/>
  <c r="Q7" i="27"/>
  <c r="Q5" i="27"/>
  <c r="Q69" i="27"/>
  <c r="Q66" i="27"/>
  <c r="Q56" i="27"/>
  <c r="Q53" i="27"/>
  <c r="Q29" i="27"/>
  <c r="Q24" i="27"/>
  <c r="Q17" i="27"/>
  <c r="Q12" i="27"/>
  <c r="Q19" i="27"/>
  <c r="Q35" i="27"/>
  <c r="Q22" i="26"/>
  <c r="Q26" i="26"/>
  <c r="Q55" i="26"/>
  <c r="Q59" i="26"/>
  <c r="Q76" i="26"/>
  <c r="Q18" i="27"/>
  <c r="Q23" i="27"/>
  <c r="Q14" i="30"/>
  <c r="Q20" i="30"/>
  <c r="Q25" i="30"/>
  <c r="Q42" i="30"/>
  <c r="Q87" i="26"/>
  <c r="Q85" i="26"/>
  <c r="Q74" i="26"/>
  <c r="Q67" i="26"/>
  <c r="Q56" i="26"/>
  <c r="Q49" i="26"/>
  <c r="Q38" i="26"/>
  <c r="Q31" i="26"/>
  <c r="Q20" i="26"/>
  <c r="Q15" i="26"/>
  <c r="Q10" i="26"/>
  <c r="Q8" i="26"/>
  <c r="Q86" i="26"/>
  <c r="Q79" i="26"/>
  <c r="Q68" i="26"/>
  <c r="Q61" i="26"/>
  <c r="Q50" i="26"/>
  <c r="Q43" i="26"/>
  <c r="Q32" i="26"/>
  <c r="Q25" i="26"/>
  <c r="Q16" i="26"/>
  <c r="Q11" i="26"/>
  <c r="Q9" i="26"/>
  <c r="Q17" i="26"/>
  <c r="Q28" i="26"/>
  <c r="Q53" i="26"/>
  <c r="Q65" i="26"/>
  <c r="Q70" i="26"/>
  <c r="Q82" i="26"/>
  <c r="Q6" i="27"/>
  <c r="Q8" i="27"/>
  <c r="Q30" i="27"/>
  <c r="Q38" i="27"/>
  <c r="Q60" i="27"/>
  <c r="Q63" i="27"/>
  <c r="Q72" i="27"/>
  <c r="Q75" i="27"/>
  <c r="Q78" i="27"/>
  <c r="Q11" i="28"/>
  <c r="Q69" i="28"/>
  <c r="Q62" i="28"/>
  <c r="Q53" i="28"/>
  <c r="Q45" i="28"/>
  <c r="Q40" i="28"/>
  <c r="Q35" i="28"/>
  <c r="Q27" i="28"/>
  <c r="Q22" i="28"/>
  <c r="Q17" i="28"/>
  <c r="Q7" i="28"/>
  <c r="Q5" i="28"/>
  <c r="Q63" i="28"/>
  <c r="Q51" i="28"/>
  <c r="Q46" i="28"/>
  <c r="Q41" i="28"/>
  <c r="Q33" i="28"/>
  <c r="Q28" i="28"/>
  <c r="Q23" i="28"/>
  <c r="Q15" i="28"/>
  <c r="Q10" i="28"/>
  <c r="Q13" i="28"/>
  <c r="Q16" i="28"/>
  <c r="Q19" i="28"/>
  <c r="Q25" i="28"/>
  <c r="Q31" i="28"/>
  <c r="Q34" i="28"/>
  <c r="Q37" i="28"/>
  <c r="Q43" i="28"/>
  <c r="Q49" i="28"/>
  <c r="Q52" i="28"/>
  <c r="Q55" i="28"/>
  <c r="Q66" i="28"/>
  <c r="Q14" i="27"/>
  <c r="Q22" i="27"/>
  <c r="Q25" i="27"/>
  <c r="Q27" i="27"/>
  <c r="Q57" i="27"/>
  <c r="Q10" i="27"/>
  <c r="Q21" i="27"/>
  <c r="Q32" i="27"/>
  <c r="Q41" i="27"/>
  <c r="Q5" i="26"/>
  <c r="Q7" i="26"/>
  <c r="Q12" i="26"/>
  <c r="Q18" i="26"/>
  <c r="Q29" i="26"/>
  <c r="Q34" i="26"/>
  <c r="Q46" i="26"/>
  <c r="Q71" i="26"/>
  <c r="Q83" i="26"/>
  <c r="Q88" i="26"/>
  <c r="Q20" i="27"/>
  <c r="Q31" i="27"/>
  <c r="Q33" i="27"/>
  <c r="Q36" i="27"/>
  <c r="Q39" i="27"/>
  <c r="Q47" i="27"/>
  <c r="Q50" i="27"/>
  <c r="Q54" i="27"/>
  <c r="Q6" i="28"/>
  <c r="Q14" i="28"/>
  <c r="Q20" i="28"/>
  <c r="Q26" i="28"/>
  <c r="Q32" i="28"/>
  <c r="Q38" i="28"/>
  <c r="Q44" i="28"/>
  <c r="Q50" i="28"/>
  <c r="Q56" i="28"/>
  <c r="Q59" i="28"/>
  <c r="Q76" i="30"/>
  <c r="Q86" i="30"/>
  <c r="Q64" i="30"/>
  <c r="Q55" i="30"/>
  <c r="Q45" i="30"/>
  <c r="Q38" i="30"/>
  <c r="Q30" i="30"/>
  <c r="Q28" i="30"/>
  <c r="Q23" i="30"/>
  <c r="Q18" i="30"/>
  <c r="Q16" i="30"/>
  <c r="Q8" i="30"/>
  <c r="Q6" i="30"/>
  <c r="Q71" i="30"/>
  <c r="Q57" i="30"/>
  <c r="Q50" i="30"/>
  <c r="Q88" i="30"/>
  <c r="Q61" i="30"/>
  <c r="Q56" i="30"/>
  <c r="Q51" i="30"/>
  <c r="Q46" i="30"/>
  <c r="Q41" i="30"/>
  <c r="Q36" i="30"/>
  <c r="Q31" i="30"/>
  <c r="Q19" i="30"/>
  <c r="Q7" i="30"/>
  <c r="Q5" i="30"/>
  <c r="Q22" i="30"/>
  <c r="Q27" i="30"/>
  <c r="Q33" i="30"/>
  <c r="Q39" i="30"/>
  <c r="Q10" i="29"/>
  <c r="Q33" i="29"/>
  <c r="Q51" i="29"/>
  <c r="Q69" i="29"/>
  <c r="Q87" i="29"/>
  <c r="Q67" i="32"/>
  <c r="Q66" i="32"/>
  <c r="Q59" i="32"/>
  <c r="Q48" i="32"/>
  <c r="Q65" i="32"/>
  <c r="Q54" i="32"/>
  <c r="Q47" i="32"/>
  <c r="Q63" i="32"/>
  <c r="Q56" i="32"/>
  <c r="Q45" i="32"/>
  <c r="Q12" i="32"/>
  <c r="Q15" i="32"/>
  <c r="Q18" i="32"/>
  <c r="Q29" i="32"/>
  <c r="Q36" i="32"/>
  <c r="Q57" i="32"/>
  <c r="Q20" i="34"/>
  <c r="Q11" i="44"/>
  <c r="Q66" i="44"/>
  <c r="Q59" i="44"/>
  <c r="Q48" i="44"/>
  <c r="Q41" i="44"/>
  <c r="Q30" i="44"/>
  <c r="Q23" i="44"/>
  <c r="Q12" i="44"/>
  <c r="Q69" i="44"/>
  <c r="Q62" i="44"/>
  <c r="Q51" i="44"/>
  <c r="Q44" i="44"/>
  <c r="Q33" i="44"/>
  <c r="Q26" i="44"/>
  <c r="Q15" i="44"/>
  <c r="Q7" i="44"/>
  <c r="Q5" i="44"/>
  <c r="Q65" i="44"/>
  <c r="Q54" i="44"/>
  <c r="Q47" i="44"/>
  <c r="Q36" i="44"/>
  <c r="Q29" i="44"/>
  <c r="Q18" i="44"/>
  <c r="Q63" i="44"/>
  <c r="Q56" i="44"/>
  <c r="Q45" i="44"/>
  <c r="Q38" i="44"/>
  <c r="Q27" i="44"/>
  <c r="Q20" i="44"/>
  <c r="Q10" i="44"/>
  <c r="Q14" i="44"/>
  <c r="Q53" i="44"/>
  <c r="Q68" i="44"/>
  <c r="Q84" i="34"/>
  <c r="Q72" i="34"/>
  <c r="Q65" i="34"/>
  <c r="Q54" i="34"/>
  <c r="Q47" i="34"/>
  <c r="Q36" i="34"/>
  <c r="Q33" i="34"/>
  <c r="Q26" i="34"/>
  <c r="Q15" i="34"/>
  <c r="Q82" i="34"/>
  <c r="Q78" i="34"/>
  <c r="Q71" i="34"/>
  <c r="Q60" i="34"/>
  <c r="Q53" i="34"/>
  <c r="Q42" i="34"/>
  <c r="Q35" i="34"/>
  <c r="Q32" i="34"/>
  <c r="Q21" i="34"/>
  <c r="Q14" i="34"/>
  <c r="Q6" i="34"/>
  <c r="Q80" i="34"/>
  <c r="Q69" i="34"/>
  <c r="Q62" i="34"/>
  <c r="Q51" i="34"/>
  <c r="Q44" i="34"/>
  <c r="Q30" i="34"/>
  <c r="Q23" i="34"/>
  <c r="Q12" i="34"/>
  <c r="Q10" i="34"/>
  <c r="Q18" i="34"/>
  <c r="Q27" i="34"/>
  <c r="Q45" i="34"/>
  <c r="Q63" i="34"/>
  <c r="Q57" i="45"/>
  <c r="Q66" i="45"/>
  <c r="Q45" i="45"/>
  <c r="Q24" i="45"/>
  <c r="Q15" i="45"/>
  <c r="Q12" i="45"/>
  <c r="Q27" i="45"/>
  <c r="Q51" i="45"/>
  <c r="Q48" i="45"/>
  <c r="Q6" i="45"/>
  <c r="Q42" i="45"/>
  <c r="Q33" i="45"/>
  <c r="Q21" i="45"/>
  <c r="Q12" i="29"/>
  <c r="Q39" i="29"/>
  <c r="Q57" i="29"/>
  <c r="Q75" i="29"/>
  <c r="Q93" i="29"/>
  <c r="Q27" i="31"/>
  <c r="Q30" i="31"/>
  <c r="Q33" i="31"/>
  <c r="Q44" i="31"/>
  <c r="Q47" i="31"/>
  <c r="Q50" i="31"/>
  <c r="Q72" i="31"/>
  <c r="Q75" i="31"/>
  <c r="Q78" i="31"/>
  <c r="Q14" i="32"/>
  <c r="Q17" i="32"/>
  <c r="Q24" i="32"/>
  <c r="Q35" i="32"/>
  <c r="Q42" i="32"/>
  <c r="Q51" i="32"/>
  <c r="Q60" i="32"/>
  <c r="Q69" i="32"/>
  <c r="Q8" i="34"/>
  <c r="Q41" i="34"/>
  <c r="Q50" i="34"/>
  <c r="Q59" i="34"/>
  <c r="Q68" i="34"/>
  <c r="Q77" i="34"/>
  <c r="Q83" i="34"/>
  <c r="Q87" i="34"/>
  <c r="Q17" i="44"/>
  <c r="Q32" i="44"/>
  <c r="Q8" i="45"/>
  <c r="Q42" i="44"/>
  <c r="Q57" i="44"/>
  <c r="Q30" i="45"/>
  <c r="Q63" i="45"/>
  <c r="Q24" i="75"/>
  <c r="Q27" i="75"/>
  <c r="Q20" i="75"/>
  <c r="Q8" i="33"/>
  <c r="Q5" i="35"/>
  <c r="Q7" i="35"/>
  <c r="Q9" i="35"/>
  <c r="Q11" i="35"/>
  <c r="Q20" i="35"/>
  <c r="Q28" i="35"/>
  <c r="Q35" i="35"/>
  <c r="Q38" i="35"/>
  <c r="Q65" i="35"/>
  <c r="Q78" i="35"/>
  <c r="Q19" i="37"/>
  <c r="Q37" i="37"/>
  <c r="Q55" i="37"/>
  <c r="Q73" i="37"/>
  <c r="Q91" i="37"/>
  <c r="Q21" i="39"/>
  <c r="Q60" i="39"/>
  <c r="Q7" i="40"/>
  <c r="Q10" i="40"/>
  <c r="Q15" i="40"/>
  <c r="Q39" i="40"/>
  <c r="Q7" i="42"/>
  <c r="Q15" i="42"/>
  <c r="Q24" i="42"/>
  <c r="Q33" i="42"/>
  <c r="Q42" i="42"/>
  <c r="Q51" i="42"/>
  <c r="Q60" i="42"/>
  <c r="Q69" i="42"/>
  <c r="Q78" i="42"/>
  <c r="Q87" i="42"/>
  <c r="Q9" i="43"/>
  <c r="Q11" i="43"/>
  <c r="Q20" i="43"/>
  <c r="Q29" i="43"/>
  <c r="Q38" i="43"/>
  <c r="Q47" i="43"/>
  <c r="Q56" i="43"/>
  <c r="Q59" i="43"/>
  <c r="Q66" i="43"/>
  <c r="Q77" i="43"/>
  <c r="Q10" i="46"/>
  <c r="Q17" i="46"/>
  <c r="Q24" i="46"/>
  <c r="Q35" i="46"/>
  <c r="Q42" i="46"/>
  <c r="Q53" i="46"/>
  <c r="Q60" i="46"/>
  <c r="Q71" i="46"/>
  <c r="Q78" i="46"/>
  <c r="Q89" i="46"/>
  <c r="Q5" i="76"/>
  <c r="Q7" i="76"/>
  <c r="Q13" i="76"/>
  <c r="Q15" i="76"/>
  <c r="Q22" i="76"/>
  <c r="Q24" i="76"/>
  <c r="Q31" i="76"/>
  <c r="Q33" i="76"/>
  <c r="Q40" i="76"/>
  <c r="Q42" i="76"/>
  <c r="Q62" i="76"/>
  <c r="Q16" i="35"/>
  <c r="Q19" i="35"/>
  <c r="Q26" i="35"/>
  <c r="Q29" i="35"/>
  <c r="Q37" i="35"/>
  <c r="Q44" i="35"/>
  <c r="Q52" i="35"/>
  <c r="Q72" i="35"/>
  <c r="Q76" i="35"/>
  <c r="Q28" i="37"/>
  <c r="Q46" i="37"/>
  <c r="Q64" i="37"/>
  <c r="Q82" i="37"/>
  <c r="Q12" i="43"/>
  <c r="Q19" i="43"/>
  <c r="Q21" i="43"/>
  <c r="Q28" i="43"/>
  <c r="Q30" i="43"/>
  <c r="Q37" i="43"/>
  <c r="Q39" i="43"/>
  <c r="Q46" i="43"/>
  <c r="Q48" i="43"/>
  <c r="Q55" i="43"/>
  <c r="Q57" i="43"/>
  <c r="Q68" i="43"/>
  <c r="Q75" i="43"/>
  <c r="Q7" i="46"/>
  <c r="Q15" i="46"/>
  <c r="Q26" i="46"/>
  <c r="Q33" i="46"/>
  <c r="Q44" i="46"/>
  <c r="Q51" i="46"/>
  <c r="Q62" i="46"/>
  <c r="Q69" i="46"/>
  <c r="Q80" i="46"/>
  <c r="Q87" i="46"/>
  <c r="Q14" i="74"/>
  <c r="Q23" i="74"/>
  <c r="Q14" i="76"/>
  <c r="Q23" i="76"/>
  <c r="Q32" i="76"/>
  <c r="Q8" i="42"/>
  <c r="Q12" i="42"/>
  <c r="Q21" i="42"/>
  <c r="Q30" i="42"/>
  <c r="Q39" i="42"/>
  <c r="Q48" i="42"/>
  <c r="Q57" i="42"/>
  <c r="Q66" i="42"/>
  <c r="Q75" i="42"/>
  <c r="Q84" i="42"/>
  <c r="Q8" i="43"/>
  <c r="Q10" i="43"/>
  <c r="Q17" i="43"/>
  <c r="Q26" i="43"/>
  <c r="Q35" i="43"/>
  <c r="Q44" i="43"/>
  <c r="Q53" i="43"/>
  <c r="Q65" i="43"/>
  <c r="Q72" i="43"/>
  <c r="Q12" i="46"/>
  <c r="Q23" i="46"/>
  <c r="Q30" i="46"/>
  <c r="Q41" i="46"/>
  <c r="Q48" i="46"/>
  <c r="Q59" i="46"/>
  <c r="Q66" i="46"/>
  <c r="Q77" i="46"/>
  <c r="Q84" i="46"/>
  <c r="Q68" i="76"/>
  <c r="Q59" i="76"/>
  <c r="Q50" i="76"/>
  <c r="Q63" i="76"/>
  <c r="Q61" i="76"/>
  <c r="Q54" i="76"/>
  <c r="Q52" i="76"/>
  <c r="Q65" i="76"/>
  <c r="Q56" i="76"/>
  <c r="Q69" i="76"/>
  <c r="Q67" i="76"/>
  <c r="Q60" i="76"/>
  <c r="Q58" i="76"/>
  <c r="Q66" i="76"/>
  <c r="Q64" i="76"/>
  <c r="Q57" i="76"/>
  <c r="Q55" i="76"/>
  <c r="Q48" i="76"/>
  <c r="Q12" i="76"/>
  <c r="Q19" i="76"/>
  <c r="Q21" i="76"/>
  <c r="Q28" i="76"/>
  <c r="Q30" i="76"/>
  <c r="Q37" i="76"/>
  <c r="Q39" i="76"/>
  <c r="Q46" i="76"/>
  <c r="Q51" i="76"/>
  <c r="Q36" i="33"/>
  <c r="Q45" i="33"/>
  <c r="Q22" i="37"/>
  <c r="Q40" i="37"/>
  <c r="Q58" i="37"/>
  <c r="Q76" i="37"/>
  <c r="Q94" i="37"/>
  <c r="Q30" i="39"/>
  <c r="Q7" i="43"/>
  <c r="Q13" i="43"/>
  <c r="Q15" i="43"/>
  <c r="Q22" i="43"/>
  <c r="Q24" i="43"/>
  <c r="Q31" i="43"/>
  <c r="Q33" i="43"/>
  <c r="Q40" i="43"/>
  <c r="Q42" i="43"/>
  <c r="Q49" i="43"/>
  <c r="Q51" i="43"/>
  <c r="Q62" i="43"/>
  <c r="Q20" i="46"/>
  <c r="Q27" i="46"/>
  <c r="Q38" i="46"/>
  <c r="Q45" i="46"/>
  <c r="Q56" i="46"/>
  <c r="Q63" i="46"/>
  <c r="Q74" i="46"/>
  <c r="Q81" i="46"/>
  <c r="Q17" i="74"/>
  <c r="Q26" i="74"/>
  <c r="Q44" i="74"/>
  <c r="Q8" i="76"/>
  <c r="Q10" i="76"/>
  <c r="Q17" i="76"/>
  <c r="Q26" i="76"/>
  <c r="Q35" i="76"/>
  <c r="Q44" i="76"/>
  <c r="Q49" i="76"/>
  <c r="Q59" i="77"/>
  <c r="Q68" i="77"/>
  <c r="Q71" i="77"/>
  <c r="Q76" i="77"/>
  <c r="Q89" i="77"/>
  <c r="Q95" i="77"/>
  <c r="Q7" i="78"/>
  <c r="Q44" i="80"/>
  <c r="Q50" i="80"/>
  <c r="Q56" i="80"/>
  <c r="Q62" i="80"/>
  <c r="Q8" i="81"/>
  <c r="Q23" i="81"/>
  <c r="Q35" i="81"/>
  <c r="Q87" i="81"/>
  <c r="Q13" i="83"/>
  <c r="Q17" i="83"/>
  <c r="Q31" i="83"/>
  <c r="Q35" i="83"/>
  <c r="Q8" i="85"/>
  <c r="Q59" i="85"/>
  <c r="Q13" i="86"/>
  <c r="Q16" i="86"/>
  <c r="Q19" i="86"/>
  <c r="Q22" i="86"/>
  <c r="Q25" i="86"/>
  <c r="Q28" i="86"/>
  <c r="Q31" i="86"/>
  <c r="Q34" i="86"/>
  <c r="Q37" i="86"/>
  <c r="Q40" i="86"/>
  <c r="Q43" i="86"/>
  <c r="Q46" i="86"/>
  <c r="Q49" i="86"/>
  <c r="Q33" i="87"/>
  <c r="Q40" i="87"/>
  <c r="Q62" i="87"/>
  <c r="Q29" i="93"/>
  <c r="Q46" i="93"/>
  <c r="Q7" i="95"/>
  <c r="Q5" i="96"/>
  <c r="Q18" i="96"/>
  <c r="Q27" i="77"/>
  <c r="Q29" i="77"/>
  <c r="Q31" i="77"/>
  <c r="Q33" i="77"/>
  <c r="Q35" i="77"/>
  <c r="Q37" i="77"/>
  <c r="Q39" i="77"/>
  <c r="Q41" i="77"/>
  <c r="Q43" i="77"/>
  <c r="Q45" i="77"/>
  <c r="Q47" i="77"/>
  <c r="Q49" i="77"/>
  <c r="Q51" i="77"/>
  <c r="Q53" i="77"/>
  <c r="Q55" i="77"/>
  <c r="Q77" i="77"/>
  <c r="Q86" i="77"/>
  <c r="Q10" i="78"/>
  <c r="Q18" i="78"/>
  <c r="Q14" i="80"/>
  <c r="Q17" i="80"/>
  <c r="Q20" i="80"/>
  <c r="Q23" i="80"/>
  <c r="Q26" i="80"/>
  <c r="Q29" i="80"/>
  <c r="Q32" i="80"/>
  <c r="Q35" i="80"/>
  <c r="Q38" i="80"/>
  <c r="Q41" i="80"/>
  <c r="Q10" i="81"/>
  <c r="Q12" i="81"/>
  <c r="Q14" i="81"/>
  <c r="Q24" i="81"/>
  <c r="Q26" i="81"/>
  <c r="Q39" i="81"/>
  <c r="Q48" i="81"/>
  <c r="Q69" i="81"/>
  <c r="Q25" i="83"/>
  <c r="Q29" i="83"/>
  <c r="Q43" i="83"/>
  <c r="Q6" i="85"/>
  <c r="Q12" i="85"/>
  <c r="Q41" i="85"/>
  <c r="Q5" i="86"/>
  <c r="Q7" i="86"/>
  <c r="Q11" i="86"/>
  <c r="Q14" i="86"/>
  <c r="Q17" i="86"/>
  <c r="Q20" i="86"/>
  <c r="Q23" i="86"/>
  <c r="Q26" i="86"/>
  <c r="Q29" i="86"/>
  <c r="Q32" i="86"/>
  <c r="Q35" i="86"/>
  <c r="Q38" i="86"/>
  <c r="Q41" i="86"/>
  <c r="Q44" i="86"/>
  <c r="Q47" i="86"/>
  <c r="Q50" i="86"/>
  <c r="Q55" i="86"/>
  <c r="Q61" i="86"/>
  <c r="Q67" i="86"/>
  <c r="Q73" i="86"/>
  <c r="Q79" i="86"/>
  <c r="Q85" i="86"/>
  <c r="Q12" i="87"/>
  <c r="Q20" i="87"/>
  <c r="Q23" i="87"/>
  <c r="Q42" i="87"/>
  <c r="Q64" i="87"/>
  <c r="Q5" i="93"/>
  <c r="Q7" i="93"/>
  <c r="Q10" i="93"/>
  <c r="Q12" i="93"/>
  <c r="Q14" i="93"/>
  <c r="Q16" i="93"/>
  <c r="Q18" i="93"/>
  <c r="Q20" i="93"/>
  <c r="Q40" i="93"/>
  <c r="Q15" i="95"/>
  <c r="Q10" i="96"/>
  <c r="Q83" i="77"/>
  <c r="Q42" i="78"/>
  <c r="Q69" i="78"/>
  <c r="Q47" i="80"/>
  <c r="Q53" i="80"/>
  <c r="Q59" i="80"/>
  <c r="Q65" i="80"/>
  <c r="Q17" i="81"/>
  <c r="Q29" i="81"/>
  <c r="Q57" i="81"/>
  <c r="Q66" i="81"/>
  <c r="Q74" i="81"/>
  <c r="Q22" i="83"/>
  <c r="Q26" i="83"/>
  <c r="Q40" i="83"/>
  <c r="Q44" i="83"/>
  <c r="Q20" i="84"/>
  <c r="Q29" i="84"/>
  <c r="Q38" i="84"/>
  <c r="Q47" i="84"/>
  <c r="Q56" i="84"/>
  <c r="Q63" i="84"/>
  <c r="Q9" i="85"/>
  <c r="Q21" i="85"/>
  <c r="Q27" i="85"/>
  <c r="Q9" i="86"/>
  <c r="Q8" i="87"/>
  <c r="Q10" i="87"/>
  <c r="Q15" i="87"/>
  <c r="Q18" i="87"/>
  <c r="Q26" i="87"/>
  <c r="Q29" i="87"/>
  <c r="Q34" i="87"/>
  <c r="Q57" i="87"/>
  <c r="Q58" i="90"/>
  <c r="Q25" i="93"/>
  <c r="Q37" i="93"/>
  <c r="Q55" i="93"/>
  <c r="Q36" i="95"/>
  <c r="Q8" i="96"/>
  <c r="Q15" i="96"/>
  <c r="Q8" i="77"/>
  <c r="Q58" i="77"/>
  <c r="Q70" i="77"/>
  <c r="Q91" i="77"/>
  <c r="Q94" i="77"/>
  <c r="Q15" i="78"/>
  <c r="Q12" i="80"/>
  <c r="Q15" i="80"/>
  <c r="Q18" i="80"/>
  <c r="Q21" i="80"/>
  <c r="Q24" i="80"/>
  <c r="Q27" i="80"/>
  <c r="Q30" i="80"/>
  <c r="Q33" i="80"/>
  <c r="Q36" i="80"/>
  <c r="Q39" i="80"/>
  <c r="Q9" i="81"/>
  <c r="Q15" i="81"/>
  <c r="Q27" i="81"/>
  <c r="Q19" i="83"/>
  <c r="Q23" i="83"/>
  <c r="Q37" i="83"/>
  <c r="Q41" i="83"/>
  <c r="Q49" i="83"/>
  <c r="Q39" i="85"/>
  <c r="Q21" i="87"/>
  <c r="Q24" i="87"/>
  <c r="Q32" i="87"/>
  <c r="Q38" i="87"/>
  <c r="Q66" i="87"/>
  <c r="Q9" i="93"/>
  <c r="Q23" i="93"/>
  <c r="Q28" i="93"/>
  <c r="Q34" i="93"/>
  <c r="Q52" i="93"/>
  <c r="Q60" i="93"/>
  <c r="Q84" i="93"/>
  <c r="Q26" i="94"/>
  <c r="Q8" i="95"/>
  <c r="Q12" i="95"/>
  <c r="Q6" i="96"/>
  <c r="Q22" i="96"/>
  <c r="Q26" i="77"/>
  <c r="Q28" i="77"/>
  <c r="Q30" i="77"/>
  <c r="Q32" i="77"/>
  <c r="Q34" i="77"/>
  <c r="Q36" i="77"/>
  <c r="Q38" i="77"/>
  <c r="Q40" i="77"/>
  <c r="Q42" i="77"/>
  <c r="Q44" i="77"/>
  <c r="Q46" i="77"/>
  <c r="Q48" i="77"/>
  <c r="Q50" i="77"/>
  <c r="Q52" i="77"/>
  <c r="Q54" i="77"/>
  <c r="Q56" i="77"/>
  <c r="Q61" i="77"/>
  <c r="Q64" i="77"/>
  <c r="Q73" i="77"/>
  <c r="Q8" i="78"/>
  <c r="Q16" i="78"/>
  <c r="Q33" i="78"/>
  <c r="Q60" i="78"/>
  <c r="Q87" i="78"/>
  <c r="Q6" i="80"/>
  <c r="Q8" i="80"/>
  <c r="Q10" i="80"/>
  <c r="Q11" i="81"/>
  <c r="Q18" i="81"/>
  <c r="Q20" i="81"/>
  <c r="Q30" i="81"/>
  <c r="Q32" i="81"/>
  <c r="Q16" i="83"/>
  <c r="Q20" i="83"/>
  <c r="Q34" i="83"/>
  <c r="Q38" i="83"/>
  <c r="Q14" i="84"/>
  <c r="Q23" i="84"/>
  <c r="Q32" i="84"/>
  <c r="Q41" i="84"/>
  <c r="Q50" i="84"/>
  <c r="Q59" i="84"/>
  <c r="Q11" i="85"/>
  <c r="Q18" i="85"/>
  <c r="Q32" i="85"/>
  <c r="Q36" i="85"/>
  <c r="Q54" i="85"/>
  <c r="Q52" i="86"/>
  <c r="Q58" i="86"/>
  <c r="Q64" i="86"/>
  <c r="Q70" i="86"/>
  <c r="Q76" i="86"/>
  <c r="Q82" i="86"/>
  <c r="Q88" i="86"/>
  <c r="Q27" i="87"/>
  <c r="Q30" i="87"/>
  <c r="Q53" i="87"/>
  <c r="Q6" i="93"/>
  <c r="Q11" i="93"/>
  <c r="Q13" i="93"/>
  <c r="Q15" i="93"/>
  <c r="Q17" i="93"/>
  <c r="Q19" i="93"/>
  <c r="Q26" i="93"/>
  <c r="Q31" i="93"/>
  <c r="Q49" i="93"/>
  <c r="Q6" i="94"/>
  <c r="Q10" i="94"/>
  <c r="Q32" i="94"/>
  <c r="Q6" i="95"/>
  <c r="O14" i="62"/>
  <c r="O3" i="59"/>
  <c r="P3" i="59" s="1"/>
  <c r="AF3" i="59" s="1"/>
  <c r="AO3" i="59" s="1"/>
  <c r="P22" i="5"/>
  <c r="P22" i="2"/>
  <c r="P3" i="96"/>
  <c r="AF3" i="96" s="1"/>
  <c r="AO3" i="96" s="1"/>
  <c r="AE3" i="43"/>
  <c r="P3" i="90"/>
  <c r="AF3" i="90" s="1"/>
  <c r="AO3" i="90" s="1"/>
  <c r="P3" i="40"/>
  <c r="AF3" i="40" s="1"/>
  <c r="AO3" i="40" s="1"/>
  <c r="P3" i="39"/>
  <c r="AF3" i="39" s="1"/>
  <c r="AO3" i="39" s="1"/>
  <c r="P3" i="86"/>
  <c r="AF3" i="86" s="1"/>
  <c r="AO3" i="86" s="1"/>
  <c r="AE3" i="86"/>
  <c r="AN3" i="86" s="1"/>
  <c r="P3" i="38"/>
  <c r="AF3" i="38" s="1"/>
  <c r="AO3" i="38" s="1"/>
  <c r="P3" i="36"/>
  <c r="AF3" i="36" s="1"/>
  <c r="AO3" i="36" s="1"/>
  <c r="P3" i="34"/>
  <c r="AF3" i="34" s="1"/>
  <c r="P3" i="80"/>
  <c r="AF3" i="80" s="1"/>
  <c r="P3" i="32"/>
  <c r="AF3" i="32" s="1"/>
  <c r="AO3" i="32" s="1"/>
  <c r="P3" i="31"/>
  <c r="AF3" i="31" s="1"/>
  <c r="AO3" i="31" s="1"/>
  <c r="P3" i="29"/>
  <c r="AF3" i="29" s="1"/>
  <c r="AO3" i="29" s="1"/>
  <c r="P3" i="26"/>
  <c r="AF3" i="26" s="1"/>
  <c r="AO3" i="26" s="1"/>
  <c r="O19" i="71"/>
  <c r="P19" i="71" s="1"/>
  <c r="O6" i="69"/>
  <c r="P6" i="69" s="1"/>
  <c r="P3" i="21"/>
  <c r="AF3" i="21" s="1"/>
  <c r="AO3" i="21" s="1"/>
  <c r="O18" i="69"/>
  <c r="P18" i="69" s="1"/>
  <c r="O12" i="69"/>
  <c r="P12" i="69" s="1"/>
  <c r="P23" i="20"/>
  <c r="P3" i="20"/>
  <c r="AF3" i="20" s="1"/>
  <c r="AO3" i="20" s="1"/>
  <c r="P3" i="19"/>
  <c r="AF3" i="19" s="1"/>
  <c r="AO3" i="19" s="1"/>
  <c r="P23" i="19"/>
  <c r="O3" i="67"/>
  <c r="AE3" i="67" s="1"/>
  <c r="AN3" i="67" s="1"/>
  <c r="P3" i="18"/>
  <c r="AF3" i="18" s="1"/>
  <c r="AO3" i="18" s="1"/>
  <c r="P23" i="17"/>
  <c r="AE3" i="17"/>
  <c r="O6" i="64"/>
  <c r="P6" i="64" s="1"/>
  <c r="O18" i="64"/>
  <c r="P18" i="64" s="1"/>
  <c r="P11" i="16"/>
  <c r="O21" i="64"/>
  <c r="P21" i="64" s="1"/>
  <c r="O15" i="64"/>
  <c r="P15" i="64" s="1"/>
  <c r="AE3" i="16"/>
  <c r="O12" i="64"/>
  <c r="P12" i="64" s="1"/>
  <c r="P21" i="14"/>
  <c r="O19" i="62"/>
  <c r="O7" i="62"/>
  <c r="P7" i="62" s="1"/>
  <c r="O12" i="62"/>
  <c r="O20" i="62"/>
  <c r="P20" i="62" s="1"/>
  <c r="O6" i="62"/>
  <c r="O10" i="62"/>
  <c r="O15" i="62"/>
  <c r="O23" i="62"/>
  <c r="P23" i="62" s="1"/>
  <c r="O8" i="62"/>
  <c r="O13" i="62"/>
  <c r="O18" i="62"/>
  <c r="O3" i="62"/>
  <c r="P3" i="62" s="1"/>
  <c r="AF3" i="62" s="1"/>
  <c r="AO3" i="62" s="1"/>
  <c r="O16" i="62"/>
  <c r="O21" i="62"/>
  <c r="P21" i="62" s="1"/>
  <c r="O17" i="62"/>
  <c r="O22" i="62"/>
  <c r="P3" i="13"/>
  <c r="AF3" i="13" s="1"/>
  <c r="AO3" i="13" s="1"/>
  <c r="P3" i="12"/>
  <c r="AF3" i="12" s="1"/>
  <c r="AO3" i="12" s="1"/>
  <c r="O8" i="59"/>
  <c r="P8" i="59" s="1"/>
  <c r="O7" i="59"/>
  <c r="P7" i="59" s="1"/>
  <c r="O13" i="59"/>
  <c r="P13" i="59" s="1"/>
  <c r="AE3" i="59"/>
  <c r="P3" i="11"/>
  <c r="AF3" i="11" s="1"/>
  <c r="AO3" i="11" s="1"/>
  <c r="P3" i="10"/>
  <c r="AF3" i="10" s="1"/>
  <c r="AO3" i="10" s="1"/>
  <c r="P3" i="9"/>
  <c r="AF3" i="9" s="1"/>
  <c r="AO3" i="9" s="1"/>
  <c r="P21" i="9"/>
  <c r="O6" i="57"/>
  <c r="P6" i="57" s="1"/>
  <c r="O12" i="57"/>
  <c r="P12" i="57" s="1"/>
  <c r="O15" i="57"/>
  <c r="P15" i="57" s="1"/>
  <c r="O18" i="57"/>
  <c r="P18" i="57" s="1"/>
  <c r="O21" i="57"/>
  <c r="P21" i="57" s="1"/>
  <c r="P5" i="8"/>
  <c r="O3" i="56"/>
  <c r="P3" i="56" s="1"/>
  <c r="AF3" i="56" s="1"/>
  <c r="AO3" i="56" s="1"/>
  <c r="O7" i="56"/>
  <c r="P7" i="56" s="1"/>
  <c r="O8" i="56"/>
  <c r="P8" i="56" s="1"/>
  <c r="O6" i="56"/>
  <c r="P6" i="56" s="1"/>
  <c r="O18" i="56"/>
  <c r="P18" i="56" s="1"/>
  <c r="O15" i="56"/>
  <c r="P15" i="56" s="1"/>
  <c r="P3" i="8"/>
  <c r="AF3" i="8" s="1"/>
  <c r="AO3" i="8" s="1"/>
  <c r="O12" i="56"/>
  <c r="P12" i="56" s="1"/>
  <c r="O21" i="56"/>
  <c r="P21" i="56" s="1"/>
  <c r="P22" i="7"/>
  <c r="P3" i="7"/>
  <c r="AF3" i="7" s="1"/>
  <c r="AO3" i="7" s="1"/>
  <c r="P11" i="6"/>
  <c r="O8" i="54"/>
  <c r="P8" i="54" s="1"/>
  <c r="O23" i="54"/>
  <c r="O20" i="54"/>
  <c r="P20" i="54" s="1"/>
  <c r="O15" i="54"/>
  <c r="O18" i="54"/>
  <c r="P18" i="54" s="1"/>
  <c r="O6" i="54"/>
  <c r="P6" i="54" s="1"/>
  <c r="O14" i="54"/>
  <c r="P14" i="54" s="1"/>
  <c r="O16" i="54"/>
  <c r="O21" i="54"/>
  <c r="P21" i="54" s="1"/>
  <c r="O3" i="54"/>
  <c r="O12" i="54"/>
  <c r="P12" i="54" s="1"/>
  <c r="P3" i="6"/>
  <c r="AF3" i="6" s="1"/>
  <c r="AO3" i="6" s="1"/>
  <c r="O10" i="54"/>
  <c r="P10" i="54" s="1"/>
  <c r="O17" i="54"/>
  <c r="P17" i="54" s="1"/>
  <c r="O7" i="54"/>
  <c r="O13" i="54"/>
  <c r="P3" i="5"/>
  <c r="AF3" i="5" s="1"/>
  <c r="AO3" i="5" s="1"/>
  <c r="P22" i="4"/>
  <c r="P3" i="4"/>
  <c r="AF3" i="4" s="1"/>
  <c r="AO3" i="4" s="1"/>
  <c r="P3" i="3"/>
  <c r="AF3" i="3" s="1"/>
  <c r="AO3" i="3" s="1"/>
  <c r="P22" i="3"/>
  <c r="P3" i="2"/>
  <c r="AF3" i="2" s="1"/>
  <c r="AO3" i="2" s="1"/>
  <c r="O7" i="49"/>
  <c r="P7" i="49" s="1"/>
  <c r="O3" i="49"/>
  <c r="AE3" i="49" s="1"/>
  <c r="O5" i="49"/>
  <c r="P5" i="49" s="1"/>
  <c r="O8" i="49"/>
  <c r="P8" i="49" s="1"/>
  <c r="O10" i="49"/>
  <c r="P10" i="49" s="1"/>
  <c r="O12" i="49"/>
  <c r="P12" i="49" s="1"/>
  <c r="O16" i="49"/>
  <c r="P16" i="49" s="1"/>
  <c r="O18" i="49"/>
  <c r="P18" i="49" s="1"/>
  <c r="O22" i="49"/>
  <c r="P22" i="49" s="1"/>
  <c r="O13" i="49"/>
  <c r="P13" i="49" s="1"/>
  <c r="O15" i="49"/>
  <c r="P15" i="49" s="1"/>
  <c r="O19" i="49"/>
  <c r="P19" i="49" s="1"/>
  <c r="O21" i="49"/>
  <c r="P21" i="49" s="1"/>
  <c r="Q16" i="5"/>
  <c r="Q18" i="5"/>
  <c r="Q8" i="6"/>
  <c r="Q6" i="7"/>
  <c r="Q21" i="7"/>
  <c r="Q23" i="14"/>
  <c r="Q10" i="15"/>
  <c r="Q14" i="15"/>
  <c r="Q23" i="16"/>
  <c r="Q11" i="21"/>
  <c r="Q14" i="21"/>
  <c r="Q23" i="21"/>
  <c r="Q18" i="22"/>
  <c r="Q23" i="22"/>
  <c r="Q11" i="23"/>
  <c r="Q19" i="23"/>
  <c r="Q6" i="24"/>
  <c r="Q10" i="24"/>
  <c r="Q18" i="24"/>
  <c r="Q20" i="24"/>
  <c r="Q7" i="49"/>
  <c r="Q8" i="49"/>
  <c r="Q17" i="49"/>
  <c r="Q12" i="51"/>
  <c r="Q11" i="52"/>
  <c r="Q8" i="54"/>
  <c r="Q21" i="54"/>
  <c r="Q6" i="56"/>
  <c r="Q16" i="56"/>
  <c r="Q21" i="56"/>
  <c r="Q6" i="57"/>
  <c r="Q13" i="57"/>
  <c r="Q15" i="57"/>
  <c r="Q17" i="57"/>
  <c r="Q19" i="57"/>
  <c r="Q21" i="57"/>
  <c r="Q14" i="59"/>
  <c r="Q17" i="59"/>
  <c r="Q8" i="64"/>
  <c r="Q12" i="64"/>
  <c r="Q8" i="65"/>
  <c r="Q11" i="65"/>
  <c r="Q14" i="65"/>
  <c r="Q7" i="67"/>
  <c r="Q12" i="67"/>
  <c r="Q17" i="67"/>
  <c r="Q22" i="67"/>
  <c r="Q8" i="69"/>
  <c r="Q11" i="69"/>
  <c r="Q18" i="69"/>
  <c r="Q21" i="69"/>
  <c r="Q17" i="71"/>
  <c r="Q6" i="73"/>
  <c r="Q36" i="73"/>
  <c r="Q48" i="73"/>
  <c r="Q57" i="73"/>
  <c r="Q69" i="73"/>
  <c r="Q90" i="73"/>
  <c r="Q15" i="7"/>
  <c r="Q10" i="13"/>
  <c r="Q23" i="13"/>
  <c r="Q12" i="15"/>
  <c r="Q17" i="15"/>
  <c r="Q10" i="22"/>
  <c r="Q21" i="22"/>
  <c r="Q12" i="24"/>
  <c r="Q16" i="24"/>
  <c r="Q10" i="51"/>
  <c r="Q17" i="51"/>
  <c r="Q21" i="51"/>
  <c r="Q7" i="52"/>
  <c r="Q19" i="52"/>
  <c r="Q16" i="53"/>
  <c r="Q14" i="56"/>
  <c r="Q12" i="59"/>
  <c r="Q20" i="59"/>
  <c r="Q23" i="59"/>
  <c r="Q18" i="62"/>
  <c r="Q5" i="67"/>
  <c r="Q13" i="67"/>
  <c r="Q10" i="71"/>
  <c r="Q10" i="72"/>
  <c r="Q18" i="73"/>
  <c r="Q27" i="73"/>
  <c r="Q60" i="73"/>
  <c r="Q81" i="73"/>
  <c r="Q20" i="13"/>
  <c r="Q20" i="15"/>
  <c r="Q12" i="22"/>
  <c r="Q16" i="22"/>
  <c r="Q11" i="24"/>
  <c r="Q14" i="24"/>
  <c r="Q21" i="24"/>
  <c r="Q23" i="24"/>
  <c r="Q13" i="53"/>
  <c r="Q10" i="56"/>
  <c r="Q12" i="56"/>
  <c r="Q19" i="56"/>
  <c r="Q10" i="57"/>
  <c r="Q10" i="59"/>
  <c r="Q15" i="59"/>
  <c r="Q18" i="59"/>
  <c r="Q10" i="67"/>
  <c r="Q14" i="67"/>
  <c r="Q18" i="67"/>
  <c r="Q23" i="67"/>
  <c r="Q14" i="71"/>
  <c r="Q14" i="72"/>
  <c r="Q23" i="72"/>
  <c r="Q8" i="73"/>
  <c r="Q10" i="73"/>
  <c r="Q30" i="73"/>
  <c r="Q39" i="73"/>
  <c r="Q51" i="73"/>
  <c r="Q72" i="73"/>
  <c r="Q84" i="73"/>
  <c r="Q93" i="73"/>
  <c r="Q8" i="13"/>
  <c r="Q17" i="13"/>
  <c r="Q14" i="14"/>
  <c r="Q23" i="15"/>
  <c r="Q11" i="22"/>
  <c r="Q14" i="22"/>
  <c r="Q19" i="22"/>
  <c r="Q8" i="24"/>
  <c r="Q19" i="24"/>
  <c r="Q8" i="51"/>
  <c r="Q14" i="51"/>
  <c r="Q18" i="51"/>
  <c r="Q23" i="51"/>
  <c r="Q13" i="52"/>
  <c r="Q22" i="52"/>
  <c r="Q8" i="56"/>
  <c r="Q11" i="56"/>
  <c r="Q15" i="56"/>
  <c r="Q17" i="56"/>
  <c r="Q22" i="56"/>
  <c r="Q12" i="57"/>
  <c r="Q14" i="57"/>
  <c r="Q16" i="57"/>
  <c r="Q18" i="57"/>
  <c r="Q20" i="57"/>
  <c r="Q22" i="57"/>
  <c r="Q21" i="59"/>
  <c r="Q8" i="62"/>
  <c r="Q10" i="62"/>
  <c r="Q12" i="62"/>
  <c r="Q21" i="62"/>
  <c r="Q15" i="67"/>
  <c r="Q19" i="67"/>
  <c r="Q23" i="71"/>
  <c r="Q11" i="72"/>
  <c r="Q5" i="73"/>
  <c r="Q7" i="73"/>
  <c r="Q12" i="73"/>
  <c r="Q21" i="73"/>
  <c r="Q42" i="73"/>
  <c r="Q63" i="73"/>
  <c r="Q96" i="73"/>
  <c r="Q12" i="5"/>
  <c r="Q19" i="5"/>
  <c r="Q21" i="5"/>
  <c r="Q15" i="6"/>
  <c r="Q12" i="7"/>
  <c r="Q18" i="7"/>
  <c r="Q15" i="8"/>
  <c r="Q14" i="13"/>
  <c r="Q7" i="14"/>
  <c r="Q10" i="14"/>
  <c r="Q17" i="14"/>
  <c r="Q8" i="15"/>
  <c r="Q10" i="16"/>
  <c r="Q17" i="16"/>
  <c r="Q17" i="21"/>
  <c r="Q8" i="22"/>
  <c r="Q17" i="22"/>
  <c r="Q22" i="22"/>
  <c r="Q10" i="23"/>
  <c r="Q16" i="23"/>
  <c r="Q23" i="23"/>
  <c r="Q7" i="24"/>
  <c r="Q15" i="24"/>
  <c r="Q17" i="24"/>
  <c r="Q11" i="49"/>
  <c r="Q20" i="49"/>
  <c r="Q5" i="51"/>
  <c r="Q5" i="52"/>
  <c r="Q8" i="52"/>
  <c r="Q7" i="53"/>
  <c r="Q11" i="53"/>
  <c r="Q22" i="53"/>
  <c r="Q18" i="54"/>
  <c r="Q7" i="56"/>
  <c r="Q20" i="56"/>
  <c r="Q23" i="56"/>
  <c r="Q11" i="57"/>
  <c r="Q5" i="59"/>
  <c r="Q8" i="59"/>
  <c r="Q13" i="59"/>
  <c r="Q16" i="59"/>
  <c r="Q7" i="62"/>
  <c r="Q14" i="64"/>
  <c r="Q16" i="64"/>
  <c r="Q19" i="64"/>
  <c r="Q13" i="65"/>
  <c r="Q17" i="65"/>
  <c r="Q10" i="66"/>
  <c r="Q6" i="67"/>
  <c r="Q8" i="67"/>
  <c r="Q11" i="67"/>
  <c r="Q16" i="67"/>
  <c r="Q20" i="67"/>
  <c r="Q7" i="68"/>
  <c r="Q13" i="68"/>
  <c r="Q19" i="68"/>
  <c r="Q33" i="73"/>
  <c r="Q54" i="73"/>
  <c r="Q66" i="73"/>
  <c r="Q75" i="73"/>
  <c r="Q87" i="73"/>
  <c r="Q13" i="6"/>
  <c r="Q7" i="7"/>
  <c r="Q16" i="7"/>
  <c r="Q13" i="8"/>
  <c r="Q11" i="9"/>
  <c r="Q6" i="13"/>
  <c r="Q20" i="14"/>
  <c r="Q7" i="15"/>
  <c r="Q20" i="16"/>
  <c r="Q12" i="21"/>
  <c r="Q19" i="21"/>
  <c r="Q21" i="21"/>
  <c r="Q7" i="22"/>
  <c r="Q13" i="22"/>
  <c r="Q15" i="22"/>
  <c r="Q20" i="22"/>
  <c r="Q12" i="23"/>
  <c r="Q14" i="23"/>
  <c r="Q21" i="23"/>
  <c r="Q13" i="24"/>
  <c r="Q22" i="24"/>
  <c r="Q13" i="49"/>
  <c r="Q22" i="49"/>
  <c r="Q7" i="51"/>
  <c r="Q15" i="51"/>
  <c r="Q20" i="51"/>
  <c r="Q16" i="52"/>
  <c r="Q19" i="53"/>
  <c r="Q12" i="54"/>
  <c r="Q13" i="56"/>
  <c r="Q18" i="56"/>
  <c r="Q23" i="57"/>
  <c r="Q7" i="59"/>
  <c r="Q19" i="59"/>
  <c r="Q22" i="59"/>
  <c r="Q15" i="62"/>
  <c r="Q10" i="64"/>
  <c r="Q17" i="64"/>
  <c r="Q20" i="64"/>
  <c r="Q21" i="67"/>
  <c r="Q5" i="68"/>
  <c r="Q11" i="68"/>
  <c r="Q15" i="68"/>
  <c r="Q21" i="68"/>
  <c r="Q12" i="69"/>
  <c r="Q15" i="69"/>
  <c r="Q20" i="71"/>
  <c r="Q11" i="73"/>
  <c r="Q15" i="73"/>
  <c r="Q24" i="73"/>
  <c r="Q45" i="73"/>
  <c r="Q78" i="73"/>
  <c r="I23" i="4"/>
  <c r="J23" i="4" s="1"/>
  <c r="H10" i="17"/>
  <c r="I10" i="17" s="1"/>
  <c r="J10" i="17" s="1"/>
  <c r="W5" i="17"/>
  <c r="AE4" i="17"/>
  <c r="AG4" i="17"/>
  <c r="AF4" i="17"/>
  <c r="AN3" i="21"/>
  <c r="AN3" i="23"/>
  <c r="H23" i="9"/>
  <c r="I23" i="9" s="1"/>
  <c r="J23" i="9" s="1"/>
  <c r="H11" i="17"/>
  <c r="I11" i="17" s="1"/>
  <c r="J11" i="17" s="1"/>
  <c r="AN3" i="1"/>
  <c r="AQ4" i="1"/>
  <c r="K6" i="3"/>
  <c r="AN3" i="5"/>
  <c r="H14" i="6"/>
  <c r="I14" i="6" s="1"/>
  <c r="J14" i="6" s="1"/>
  <c r="AN3" i="7"/>
  <c r="AN3" i="9"/>
  <c r="Z4" i="9"/>
  <c r="AN3" i="25"/>
  <c r="H93" i="25"/>
  <c r="I93" i="25" s="1"/>
  <c r="J93" i="25" s="1"/>
  <c r="H7" i="26"/>
  <c r="I7" i="26" s="1"/>
  <c r="J7" i="26" s="1"/>
  <c r="H25" i="26"/>
  <c r="I25" i="26" s="1"/>
  <c r="J25" i="26" s="1"/>
  <c r="H34" i="26"/>
  <c r="I34" i="26" s="1"/>
  <c r="J34" i="26" s="1"/>
  <c r="AN3" i="4"/>
  <c r="K5" i="14"/>
  <c r="K6" i="14" s="1"/>
  <c r="K7" i="14" s="1"/>
  <c r="K8" i="14" s="1"/>
  <c r="AN3" i="22"/>
  <c r="AN3" i="2"/>
  <c r="I23" i="2"/>
  <c r="J23" i="2" s="1"/>
  <c r="AN3" i="10"/>
  <c r="I21" i="16"/>
  <c r="J21" i="16" s="1"/>
  <c r="H6" i="17"/>
  <c r="I6" i="17" s="1"/>
  <c r="J6" i="17" s="1"/>
  <c r="H16" i="26"/>
  <c r="I16" i="26" s="1"/>
  <c r="J16" i="26" s="1"/>
  <c r="H19" i="26"/>
  <c r="I19" i="26" s="1"/>
  <c r="J19" i="26" s="1"/>
  <c r="H13" i="26"/>
  <c r="I13" i="26" s="1"/>
  <c r="J13" i="26" s="1"/>
  <c r="H58" i="26"/>
  <c r="I58" i="26" s="1"/>
  <c r="J58" i="26" s="1"/>
  <c r="H52" i="26"/>
  <c r="I52" i="26" s="1"/>
  <c r="J52" i="26" s="1"/>
  <c r="H46" i="26"/>
  <c r="I46" i="26" s="1"/>
  <c r="J46" i="26" s="1"/>
  <c r="H40" i="26"/>
  <c r="I40" i="26" s="1"/>
  <c r="J40" i="26" s="1"/>
  <c r="H31" i="26"/>
  <c r="I31" i="26" s="1"/>
  <c r="J31" i="26" s="1"/>
  <c r="H22" i="26"/>
  <c r="I22" i="26" s="1"/>
  <c r="J22" i="26" s="1"/>
  <c r="H47" i="29"/>
  <c r="I47" i="29" s="1"/>
  <c r="J47" i="29" s="1"/>
  <c r="H19" i="10"/>
  <c r="I19" i="10" s="1"/>
  <c r="J19" i="10" s="1"/>
  <c r="AN3" i="12"/>
  <c r="AN3" i="20"/>
  <c r="AG4" i="1"/>
  <c r="AP4" i="1" s="1"/>
  <c r="AF4" i="1"/>
  <c r="AO4" i="1" s="1"/>
  <c r="W5" i="1"/>
  <c r="AE4" i="1"/>
  <c r="X5" i="1"/>
  <c r="AH5" i="1" s="1"/>
  <c r="AN3" i="3"/>
  <c r="AI3" i="3"/>
  <c r="I23" i="3"/>
  <c r="J23" i="3" s="1"/>
  <c r="AN3" i="13"/>
  <c r="H22" i="17"/>
  <c r="I22" i="17" s="1"/>
  <c r="J22" i="17" s="1"/>
  <c r="Z4" i="21"/>
  <c r="AH4" i="21"/>
  <c r="AN3" i="24"/>
  <c r="AN3" i="15"/>
  <c r="AN3" i="6"/>
  <c r="AN3" i="8"/>
  <c r="AN3" i="11"/>
  <c r="I21" i="15"/>
  <c r="J21" i="15" s="1"/>
  <c r="AN3" i="18"/>
  <c r="AN3" i="19"/>
  <c r="AH4" i="19"/>
  <c r="H21" i="22"/>
  <c r="I21" i="22" s="1"/>
  <c r="J21" i="22" s="1"/>
  <c r="G9" i="1"/>
  <c r="M15" i="2"/>
  <c r="U15" i="2" s="1"/>
  <c r="R22" i="3"/>
  <c r="M9" i="4"/>
  <c r="U9" i="4" s="1"/>
  <c r="P5" i="6"/>
  <c r="P11" i="7"/>
  <c r="P10" i="9"/>
  <c r="F9" i="13"/>
  <c r="H9" i="13" s="1"/>
  <c r="I9" i="13" s="1"/>
  <c r="J9" i="13" s="1"/>
  <c r="AE3" i="14"/>
  <c r="H14" i="15"/>
  <c r="H20" i="15"/>
  <c r="H20" i="16"/>
  <c r="H23" i="16"/>
  <c r="G15" i="22"/>
  <c r="P3" i="1"/>
  <c r="AF3" i="1" s="1"/>
  <c r="AO3" i="1" s="1"/>
  <c r="F5" i="1"/>
  <c r="H5" i="1" s="1"/>
  <c r="I5" i="1" s="1"/>
  <c r="J5" i="1" s="1"/>
  <c r="K5" i="1" s="1"/>
  <c r="F11" i="1"/>
  <c r="H11" i="1" s="1"/>
  <c r="I11" i="1" s="1"/>
  <c r="J11" i="1" s="1"/>
  <c r="F17" i="1"/>
  <c r="H17" i="1" s="1"/>
  <c r="I17" i="1" s="1"/>
  <c r="J17" i="1" s="1"/>
  <c r="F23" i="1"/>
  <c r="H23" i="1" s="1"/>
  <c r="I23" i="1" s="1"/>
  <c r="J23" i="1" s="1"/>
  <c r="G8" i="1"/>
  <c r="G14" i="1"/>
  <c r="G20" i="1"/>
  <c r="M7" i="1"/>
  <c r="U7" i="1" s="1"/>
  <c r="M13" i="1"/>
  <c r="U13" i="1" s="1"/>
  <c r="M19" i="1"/>
  <c r="U19" i="1" s="1"/>
  <c r="C9" i="69"/>
  <c r="C9" i="68"/>
  <c r="C9" i="72"/>
  <c r="C9" i="70"/>
  <c r="H4" i="70" s="1"/>
  <c r="I4" i="70" s="1"/>
  <c r="J4" i="70" s="1"/>
  <c r="K4" i="70" s="1"/>
  <c r="C9" i="71"/>
  <c r="C9" i="63"/>
  <c r="C9" i="55"/>
  <c r="C9" i="67"/>
  <c r="C9" i="66"/>
  <c r="H10" i="66" s="1"/>
  <c r="I10" i="66" s="1"/>
  <c r="J10" i="66" s="1"/>
  <c r="C9" i="62"/>
  <c r="H11" i="62" s="1"/>
  <c r="I11" i="62" s="1"/>
  <c r="J11" i="62" s="1"/>
  <c r="C9" i="54"/>
  <c r="C9" i="65"/>
  <c r="C9" i="61"/>
  <c r="H11" i="61" s="1"/>
  <c r="I11" i="61" s="1"/>
  <c r="J11" i="61" s="1"/>
  <c r="C9" i="60"/>
  <c r="C9" i="53"/>
  <c r="C9" i="52"/>
  <c r="C9" i="58"/>
  <c r="C9" i="50"/>
  <c r="C9" i="64"/>
  <c r="C9" i="57"/>
  <c r="C9" i="56"/>
  <c r="C9" i="59"/>
  <c r="C9" i="51"/>
  <c r="M8" i="2"/>
  <c r="U8" i="2" s="1"/>
  <c r="M14" i="2"/>
  <c r="U14" i="2" s="1"/>
  <c r="M20" i="2"/>
  <c r="U20" i="2" s="1"/>
  <c r="V6" i="2"/>
  <c r="H7" i="2"/>
  <c r="Q7" i="2"/>
  <c r="H8" i="2"/>
  <c r="Q8" i="2"/>
  <c r="I9" i="2"/>
  <c r="J9" i="2" s="1"/>
  <c r="R9" i="2"/>
  <c r="V12" i="2"/>
  <c r="H13" i="2"/>
  <c r="Q13" i="2"/>
  <c r="V15" i="2"/>
  <c r="H16" i="2"/>
  <c r="Q16" i="2"/>
  <c r="V18" i="2"/>
  <c r="H19" i="2"/>
  <c r="Q19" i="2"/>
  <c r="V21" i="2"/>
  <c r="H22" i="2"/>
  <c r="Q22" i="2"/>
  <c r="M8" i="3"/>
  <c r="U8" i="3" s="1"/>
  <c r="M14" i="3"/>
  <c r="U14" i="3" s="1"/>
  <c r="M20" i="3"/>
  <c r="U20" i="3" s="1"/>
  <c r="V6" i="3"/>
  <c r="H7" i="3"/>
  <c r="Q7" i="3"/>
  <c r="H8" i="3"/>
  <c r="Q8" i="3"/>
  <c r="I9" i="3"/>
  <c r="J9" i="3" s="1"/>
  <c r="R9" i="3"/>
  <c r="V12" i="3"/>
  <c r="H13" i="3"/>
  <c r="Q13" i="3"/>
  <c r="V15" i="3"/>
  <c r="H16" i="3"/>
  <c r="Q16" i="3"/>
  <c r="V18" i="3"/>
  <c r="H19" i="3"/>
  <c r="Q19" i="3"/>
  <c r="V21" i="3"/>
  <c r="H22" i="3"/>
  <c r="Q22" i="3"/>
  <c r="M8" i="4"/>
  <c r="U8" i="4" s="1"/>
  <c r="M14" i="4"/>
  <c r="U14" i="4" s="1"/>
  <c r="M20" i="4"/>
  <c r="U20" i="4" s="1"/>
  <c r="V6" i="4"/>
  <c r="H7" i="4"/>
  <c r="Q7" i="4"/>
  <c r="H8" i="4"/>
  <c r="Q8" i="4"/>
  <c r="I9" i="4"/>
  <c r="J9" i="4" s="1"/>
  <c r="R9" i="4"/>
  <c r="V12" i="4"/>
  <c r="H13" i="4"/>
  <c r="Q13" i="4"/>
  <c r="V15" i="4"/>
  <c r="H16" i="4"/>
  <c r="Q16" i="4"/>
  <c r="V18" i="4"/>
  <c r="H19" i="4"/>
  <c r="Q19" i="4"/>
  <c r="V21" i="4"/>
  <c r="H22" i="4"/>
  <c r="Q22" i="4"/>
  <c r="F6" i="5"/>
  <c r="F12" i="5"/>
  <c r="F18" i="5"/>
  <c r="G9" i="5"/>
  <c r="G15" i="5"/>
  <c r="M8" i="5"/>
  <c r="U8" i="5" s="1"/>
  <c r="M14" i="5"/>
  <c r="U14" i="5" s="1"/>
  <c r="M20" i="5"/>
  <c r="U20" i="5" s="1"/>
  <c r="V11" i="5"/>
  <c r="AH3" i="6"/>
  <c r="AQ3" i="6" s="1"/>
  <c r="F7" i="6"/>
  <c r="H7" i="6" s="1"/>
  <c r="I7" i="6" s="1"/>
  <c r="J7" i="6" s="1"/>
  <c r="F13" i="6"/>
  <c r="F19" i="6"/>
  <c r="G4" i="6"/>
  <c r="G10" i="6"/>
  <c r="G16" i="6"/>
  <c r="G22" i="6"/>
  <c r="M9" i="6"/>
  <c r="U9" i="6" s="1"/>
  <c r="M15" i="6"/>
  <c r="U15" i="6" s="1"/>
  <c r="V4" i="6"/>
  <c r="Y4" i="6" s="1"/>
  <c r="Z4" i="6" s="1"/>
  <c r="V5" i="6"/>
  <c r="R7" i="6"/>
  <c r="R8" i="6"/>
  <c r="V11" i="6"/>
  <c r="R13" i="6"/>
  <c r="R16" i="6"/>
  <c r="R19" i="6"/>
  <c r="AH3" i="7"/>
  <c r="AQ3" i="7" s="1"/>
  <c r="M9" i="7"/>
  <c r="U9" i="7" s="1"/>
  <c r="M15" i="7"/>
  <c r="U15" i="7" s="1"/>
  <c r="V4" i="7"/>
  <c r="Y4" i="7" s="1"/>
  <c r="Z4" i="7" s="1"/>
  <c r="V5" i="7"/>
  <c r="R7" i="7"/>
  <c r="R8" i="7"/>
  <c r="V11" i="7"/>
  <c r="R13" i="7"/>
  <c r="R16" i="7"/>
  <c r="R19" i="7"/>
  <c r="AH3" i="8"/>
  <c r="AQ3" i="8" s="1"/>
  <c r="M9" i="8"/>
  <c r="U9" i="8" s="1"/>
  <c r="M15" i="8"/>
  <c r="U15" i="8" s="1"/>
  <c r="V4" i="8"/>
  <c r="Y4" i="8" s="1"/>
  <c r="Z4" i="8" s="1"/>
  <c r="V5" i="8"/>
  <c r="R7" i="8"/>
  <c r="R8" i="8"/>
  <c r="V11" i="8"/>
  <c r="R13" i="8"/>
  <c r="R16" i="8"/>
  <c r="R19" i="8"/>
  <c r="AH3" i="9"/>
  <c r="AQ3" i="9" s="1"/>
  <c r="F7" i="9"/>
  <c r="F13" i="9"/>
  <c r="F19" i="9"/>
  <c r="H19" i="9" s="1"/>
  <c r="I19" i="9" s="1"/>
  <c r="J19" i="9" s="1"/>
  <c r="G4" i="9"/>
  <c r="G10" i="9"/>
  <c r="G16" i="9"/>
  <c r="G22" i="9"/>
  <c r="M9" i="9"/>
  <c r="U9" i="9" s="1"/>
  <c r="M15" i="9"/>
  <c r="U15" i="9" s="1"/>
  <c r="V4" i="9"/>
  <c r="Y4" i="9" s="1"/>
  <c r="V5" i="9"/>
  <c r="Q6" i="9"/>
  <c r="V10" i="9"/>
  <c r="Q12" i="9"/>
  <c r="V14" i="9"/>
  <c r="Q15" i="9"/>
  <c r="V17" i="9"/>
  <c r="Q18" i="9"/>
  <c r="V20" i="9"/>
  <c r="Q21" i="9"/>
  <c r="V23" i="9"/>
  <c r="F8" i="10"/>
  <c r="F14" i="10"/>
  <c r="F20" i="10"/>
  <c r="G5" i="10"/>
  <c r="G11" i="10"/>
  <c r="G17" i="10"/>
  <c r="G23" i="10"/>
  <c r="M4" i="10"/>
  <c r="U4" i="10" s="1"/>
  <c r="X4" i="10" s="1"/>
  <c r="M10" i="10"/>
  <c r="U10" i="10" s="1"/>
  <c r="M16" i="10"/>
  <c r="U16" i="10" s="1"/>
  <c r="M22" i="10"/>
  <c r="U22" i="10" s="1"/>
  <c r="Q6" i="10"/>
  <c r="V10" i="10"/>
  <c r="Q12" i="10"/>
  <c r="V14" i="10"/>
  <c r="Q15" i="10"/>
  <c r="V17" i="10"/>
  <c r="Q18" i="10"/>
  <c r="V20" i="10"/>
  <c r="Q21" i="10"/>
  <c r="V23" i="10"/>
  <c r="M4" i="11"/>
  <c r="U4" i="11" s="1"/>
  <c r="X4" i="11" s="1"/>
  <c r="M10" i="11"/>
  <c r="U10" i="11" s="1"/>
  <c r="M16" i="11"/>
  <c r="U16" i="11" s="1"/>
  <c r="M22" i="11"/>
  <c r="U22" i="11" s="1"/>
  <c r="Q6" i="11"/>
  <c r="V10" i="11"/>
  <c r="Q12" i="11"/>
  <c r="V14" i="11"/>
  <c r="Q15" i="11"/>
  <c r="V17" i="11"/>
  <c r="Q18" i="11"/>
  <c r="V20" i="11"/>
  <c r="Q21" i="11"/>
  <c r="V23" i="11"/>
  <c r="M4" i="12"/>
  <c r="U4" i="12" s="1"/>
  <c r="X4" i="12" s="1"/>
  <c r="M10" i="12"/>
  <c r="U10" i="12" s="1"/>
  <c r="M16" i="12"/>
  <c r="U16" i="12" s="1"/>
  <c r="M22" i="12"/>
  <c r="U22" i="12" s="1"/>
  <c r="Q6" i="12"/>
  <c r="V10" i="12"/>
  <c r="Q12" i="12"/>
  <c r="V14" i="12"/>
  <c r="Q15" i="12"/>
  <c r="V17" i="12"/>
  <c r="Q18" i="12"/>
  <c r="V20" i="12"/>
  <c r="Q21" i="12"/>
  <c r="V23" i="12"/>
  <c r="F8" i="13"/>
  <c r="H8" i="13" s="1"/>
  <c r="I8" i="13" s="1"/>
  <c r="J8" i="13" s="1"/>
  <c r="F14" i="13"/>
  <c r="H14" i="13" s="1"/>
  <c r="I14" i="13" s="1"/>
  <c r="J14" i="13" s="1"/>
  <c r="F20" i="13"/>
  <c r="H20" i="13" s="1"/>
  <c r="I20" i="13" s="1"/>
  <c r="J20" i="13" s="1"/>
  <c r="G5" i="13"/>
  <c r="G11" i="13"/>
  <c r="G17" i="13"/>
  <c r="G23" i="13"/>
  <c r="M4" i="13"/>
  <c r="U4" i="13" s="1"/>
  <c r="X4" i="13" s="1"/>
  <c r="M10" i="13"/>
  <c r="U10" i="13" s="1"/>
  <c r="M16" i="13"/>
  <c r="U16" i="13" s="1"/>
  <c r="M22" i="13"/>
  <c r="U22" i="13" s="1"/>
  <c r="Q11" i="13"/>
  <c r="F9" i="14"/>
  <c r="H9" i="14" s="1"/>
  <c r="I9" i="14" s="1"/>
  <c r="J9" i="14" s="1"/>
  <c r="F15" i="14"/>
  <c r="H15" i="14" s="1"/>
  <c r="I15" i="14" s="1"/>
  <c r="J15" i="14" s="1"/>
  <c r="G6" i="14"/>
  <c r="G12" i="14"/>
  <c r="G18" i="14"/>
  <c r="M5" i="14"/>
  <c r="U5" i="14" s="1"/>
  <c r="M11" i="14"/>
  <c r="U11" i="14" s="1"/>
  <c r="M17" i="14"/>
  <c r="U17" i="14" s="1"/>
  <c r="M23" i="14"/>
  <c r="U23" i="14" s="1"/>
  <c r="Q5" i="14"/>
  <c r="R6" i="14"/>
  <c r="Q11" i="14"/>
  <c r="R12" i="14"/>
  <c r="R15" i="14"/>
  <c r="R18" i="14"/>
  <c r="R21" i="14"/>
  <c r="H4" i="15"/>
  <c r="M5" i="15"/>
  <c r="U5" i="15" s="1"/>
  <c r="M11" i="15"/>
  <c r="U11" i="15" s="1"/>
  <c r="M17" i="15"/>
  <c r="U17" i="15" s="1"/>
  <c r="M23" i="15"/>
  <c r="U23" i="15" s="1"/>
  <c r="H5" i="15"/>
  <c r="Q5" i="15"/>
  <c r="R6" i="15"/>
  <c r="H11" i="15"/>
  <c r="Q11" i="15"/>
  <c r="R12" i="15"/>
  <c r="R15" i="15"/>
  <c r="R18" i="15"/>
  <c r="R21" i="15"/>
  <c r="H4" i="16"/>
  <c r="M5" i="16"/>
  <c r="U5" i="16" s="1"/>
  <c r="M11" i="16"/>
  <c r="U11" i="16" s="1"/>
  <c r="M17" i="16"/>
  <c r="U17" i="16" s="1"/>
  <c r="M23" i="16"/>
  <c r="U23" i="16" s="1"/>
  <c r="H5" i="16"/>
  <c r="Q5" i="16"/>
  <c r="R6" i="16"/>
  <c r="H11" i="16"/>
  <c r="Q11" i="16"/>
  <c r="R12" i="16"/>
  <c r="R15" i="16"/>
  <c r="R18" i="16"/>
  <c r="R21" i="16"/>
  <c r="F9" i="17"/>
  <c r="F15" i="17"/>
  <c r="G6" i="17"/>
  <c r="G12" i="17"/>
  <c r="G18" i="17"/>
  <c r="M5" i="17"/>
  <c r="U5" i="17" s="1"/>
  <c r="X5" i="17" s="1"/>
  <c r="AH5" i="17" s="1"/>
  <c r="M11" i="17"/>
  <c r="U11" i="17" s="1"/>
  <c r="M17" i="17"/>
  <c r="U17" i="17" s="1"/>
  <c r="M23" i="17"/>
  <c r="U23" i="17" s="1"/>
  <c r="Q5" i="17"/>
  <c r="V7" i="17"/>
  <c r="V8" i="17"/>
  <c r="C9" i="17"/>
  <c r="H20" i="17" s="1"/>
  <c r="I20" i="17" s="1"/>
  <c r="J20" i="17" s="1"/>
  <c r="Q10" i="17"/>
  <c r="V13" i="17"/>
  <c r="Q14" i="17"/>
  <c r="V16" i="17"/>
  <c r="Q17" i="17"/>
  <c r="V19" i="17"/>
  <c r="Q20" i="17"/>
  <c r="V22" i="17"/>
  <c r="Q23" i="17"/>
  <c r="F4" i="18"/>
  <c r="F10" i="18"/>
  <c r="H10" i="18" s="1"/>
  <c r="I10" i="18" s="1"/>
  <c r="J10" i="18" s="1"/>
  <c r="F16" i="18"/>
  <c r="F22" i="18"/>
  <c r="G7" i="18"/>
  <c r="G13" i="18"/>
  <c r="G19" i="18"/>
  <c r="M6" i="18"/>
  <c r="U6" i="18" s="1"/>
  <c r="M12" i="18"/>
  <c r="U12" i="18" s="1"/>
  <c r="M18" i="18"/>
  <c r="U18" i="18" s="1"/>
  <c r="R4" i="18"/>
  <c r="R5" i="18"/>
  <c r="V7" i="18"/>
  <c r="V8" i="18"/>
  <c r="C9" i="18"/>
  <c r="H23" i="18" s="1"/>
  <c r="I23" i="18" s="1"/>
  <c r="J23" i="18" s="1"/>
  <c r="Q10" i="18"/>
  <c r="R11" i="18"/>
  <c r="V13" i="18"/>
  <c r="Q14" i="18"/>
  <c r="V16" i="18"/>
  <c r="Q17" i="18"/>
  <c r="V19" i="18"/>
  <c r="Q20" i="18"/>
  <c r="V22" i="18"/>
  <c r="Q23" i="18"/>
  <c r="M6" i="19"/>
  <c r="U6" i="19" s="1"/>
  <c r="M12" i="19"/>
  <c r="U12" i="19" s="1"/>
  <c r="M18" i="19"/>
  <c r="U18" i="19" s="1"/>
  <c r="R4" i="19"/>
  <c r="R5" i="19"/>
  <c r="V7" i="19"/>
  <c r="V8" i="19"/>
  <c r="C9" i="19"/>
  <c r="Q10" i="19"/>
  <c r="R11" i="19"/>
  <c r="V13" i="19"/>
  <c r="Q14" i="19"/>
  <c r="V16" i="19"/>
  <c r="Q17" i="19"/>
  <c r="V19" i="19"/>
  <c r="Q20" i="19"/>
  <c r="V22" i="19"/>
  <c r="Q23" i="19"/>
  <c r="M6" i="20"/>
  <c r="U6" i="20" s="1"/>
  <c r="M12" i="20"/>
  <c r="U12" i="20" s="1"/>
  <c r="M18" i="20"/>
  <c r="U18" i="20" s="1"/>
  <c r="R4" i="20"/>
  <c r="R5" i="20"/>
  <c r="V7" i="20"/>
  <c r="V8" i="20"/>
  <c r="C9" i="20"/>
  <c r="Q10" i="20"/>
  <c r="R11" i="20"/>
  <c r="V13" i="20"/>
  <c r="Q14" i="20"/>
  <c r="V16" i="20"/>
  <c r="Q17" i="20"/>
  <c r="V19" i="20"/>
  <c r="Q20" i="20"/>
  <c r="V22" i="20"/>
  <c r="Q23" i="20"/>
  <c r="F4" i="21"/>
  <c r="H4" i="21" s="1"/>
  <c r="I4" i="21" s="1"/>
  <c r="J4" i="21" s="1"/>
  <c r="K4" i="21" s="1"/>
  <c r="F10" i="21"/>
  <c r="F16" i="21"/>
  <c r="F22" i="21"/>
  <c r="G7" i="21"/>
  <c r="G13" i="21"/>
  <c r="G19" i="21"/>
  <c r="M6" i="21"/>
  <c r="U6" i="21" s="1"/>
  <c r="M12" i="21"/>
  <c r="U12" i="21" s="1"/>
  <c r="M18" i="21"/>
  <c r="U18" i="21" s="1"/>
  <c r="P3" i="22"/>
  <c r="AF3" i="22" s="1"/>
  <c r="AO3" i="22" s="1"/>
  <c r="F5" i="22"/>
  <c r="F11" i="22"/>
  <c r="H11" i="22" s="1"/>
  <c r="I11" i="22" s="1"/>
  <c r="J11" i="22" s="1"/>
  <c r="F17" i="22"/>
  <c r="F23" i="22"/>
  <c r="G8" i="22"/>
  <c r="G14" i="22"/>
  <c r="G20" i="22"/>
  <c r="M7" i="22"/>
  <c r="U7" i="22" s="1"/>
  <c r="M13" i="22"/>
  <c r="U13" i="22" s="1"/>
  <c r="M19" i="22"/>
  <c r="U19" i="22" s="1"/>
  <c r="R10" i="22"/>
  <c r="R14" i="22"/>
  <c r="R17" i="22"/>
  <c r="R20" i="22"/>
  <c r="R23" i="22"/>
  <c r="P3" i="23"/>
  <c r="AF3" i="23" s="1"/>
  <c r="AO3" i="23" s="1"/>
  <c r="M7" i="23"/>
  <c r="U7" i="23" s="1"/>
  <c r="M13" i="23"/>
  <c r="U13" i="23" s="1"/>
  <c r="M19" i="23"/>
  <c r="U19" i="23" s="1"/>
  <c r="R10" i="23"/>
  <c r="R14" i="23"/>
  <c r="R17" i="23"/>
  <c r="R20" i="23"/>
  <c r="R23" i="23"/>
  <c r="P3" i="24"/>
  <c r="AF3" i="24" s="1"/>
  <c r="AO3" i="24" s="1"/>
  <c r="M7" i="24"/>
  <c r="U7" i="24" s="1"/>
  <c r="M13" i="24"/>
  <c r="U13" i="24" s="1"/>
  <c r="M19" i="24"/>
  <c r="U19" i="24" s="1"/>
  <c r="R10" i="24"/>
  <c r="R14" i="24"/>
  <c r="R17" i="24"/>
  <c r="R20" i="24"/>
  <c r="R23" i="24"/>
  <c r="P3" i="25"/>
  <c r="AF3" i="25" s="1"/>
  <c r="AO3" i="25" s="1"/>
  <c r="F5" i="25"/>
  <c r="F11" i="25"/>
  <c r="F17" i="25"/>
  <c r="F23" i="25"/>
  <c r="F29" i="25"/>
  <c r="F35" i="25"/>
  <c r="F41" i="25"/>
  <c r="F47" i="25"/>
  <c r="F53" i="25"/>
  <c r="F59" i="25"/>
  <c r="F65" i="25"/>
  <c r="F71" i="25"/>
  <c r="F77" i="25"/>
  <c r="F83" i="25"/>
  <c r="F89" i="25"/>
  <c r="F95" i="25"/>
  <c r="G5" i="25"/>
  <c r="G11" i="25"/>
  <c r="G17" i="25"/>
  <c r="G23" i="25"/>
  <c r="G29" i="25"/>
  <c r="G35" i="25"/>
  <c r="G41" i="25"/>
  <c r="G47" i="25"/>
  <c r="G53" i="25"/>
  <c r="G59" i="25"/>
  <c r="G65" i="25"/>
  <c r="G71" i="25"/>
  <c r="G77" i="25"/>
  <c r="G83" i="25"/>
  <c r="G89" i="25"/>
  <c r="G95" i="25"/>
  <c r="M7" i="25"/>
  <c r="U7" i="25" s="1"/>
  <c r="M13" i="25"/>
  <c r="U13" i="25" s="1"/>
  <c r="M19" i="25"/>
  <c r="U19" i="25" s="1"/>
  <c r="M25" i="25"/>
  <c r="U25" i="25" s="1"/>
  <c r="M31" i="25"/>
  <c r="U31" i="25" s="1"/>
  <c r="M37" i="25"/>
  <c r="U37" i="25" s="1"/>
  <c r="M43" i="25"/>
  <c r="U43" i="25" s="1"/>
  <c r="M49" i="25"/>
  <c r="U49" i="25" s="1"/>
  <c r="M55" i="25"/>
  <c r="U55" i="25" s="1"/>
  <c r="M61" i="25"/>
  <c r="U61" i="25" s="1"/>
  <c r="M67" i="25"/>
  <c r="U67" i="25" s="1"/>
  <c r="M73" i="25"/>
  <c r="U73" i="25" s="1"/>
  <c r="M79" i="25"/>
  <c r="U79" i="25" s="1"/>
  <c r="M85" i="25"/>
  <c r="U85" i="25" s="1"/>
  <c r="M91" i="25"/>
  <c r="U91" i="25" s="1"/>
  <c r="M97" i="25"/>
  <c r="U97" i="25" s="1"/>
  <c r="H13" i="25"/>
  <c r="I13" i="25" s="1"/>
  <c r="J13" i="25" s="1"/>
  <c r="H16" i="25"/>
  <c r="I16" i="25" s="1"/>
  <c r="J16" i="25" s="1"/>
  <c r="H19" i="25"/>
  <c r="I19" i="25" s="1"/>
  <c r="J19" i="25" s="1"/>
  <c r="H22" i="25"/>
  <c r="I22" i="25" s="1"/>
  <c r="J22" i="25" s="1"/>
  <c r="H25" i="25"/>
  <c r="I25" i="25" s="1"/>
  <c r="J25" i="25" s="1"/>
  <c r="H28" i="25"/>
  <c r="I28" i="25" s="1"/>
  <c r="J28" i="25" s="1"/>
  <c r="H31" i="25"/>
  <c r="I31" i="25" s="1"/>
  <c r="J31" i="25" s="1"/>
  <c r="H34" i="25"/>
  <c r="I34" i="25" s="1"/>
  <c r="J34" i="25" s="1"/>
  <c r="H37" i="25"/>
  <c r="I37" i="25" s="1"/>
  <c r="J37" i="25" s="1"/>
  <c r="H40" i="25"/>
  <c r="I40" i="25" s="1"/>
  <c r="J40" i="25" s="1"/>
  <c r="H43" i="25"/>
  <c r="I43" i="25" s="1"/>
  <c r="J43" i="25" s="1"/>
  <c r="H46" i="25"/>
  <c r="I46" i="25" s="1"/>
  <c r="J46" i="25" s="1"/>
  <c r="H49" i="25"/>
  <c r="I49" i="25" s="1"/>
  <c r="J49" i="25" s="1"/>
  <c r="H52" i="25"/>
  <c r="I52" i="25" s="1"/>
  <c r="J52" i="25" s="1"/>
  <c r="H55" i="25"/>
  <c r="I55" i="25" s="1"/>
  <c r="J55" i="25" s="1"/>
  <c r="H58" i="25"/>
  <c r="I58" i="25" s="1"/>
  <c r="J58" i="25" s="1"/>
  <c r="H4" i="26"/>
  <c r="I4" i="26" s="1"/>
  <c r="J4" i="26" s="1"/>
  <c r="K4" i="26" s="1"/>
  <c r="H64" i="26"/>
  <c r="I64" i="26" s="1"/>
  <c r="J64" i="26" s="1"/>
  <c r="H70" i="26"/>
  <c r="I70" i="26" s="1"/>
  <c r="J70" i="26" s="1"/>
  <c r="H76" i="26"/>
  <c r="I76" i="26" s="1"/>
  <c r="J76" i="26" s="1"/>
  <c r="H82" i="26"/>
  <c r="I82" i="26" s="1"/>
  <c r="J82" i="26" s="1"/>
  <c r="H88" i="26"/>
  <c r="I88" i="26" s="1"/>
  <c r="J88" i="26" s="1"/>
  <c r="M8" i="26"/>
  <c r="U8" i="26" s="1"/>
  <c r="M20" i="26"/>
  <c r="U20" i="26" s="1"/>
  <c r="M32" i="26"/>
  <c r="U32" i="26" s="1"/>
  <c r="M44" i="26"/>
  <c r="U44" i="26" s="1"/>
  <c r="M56" i="26"/>
  <c r="U56" i="26" s="1"/>
  <c r="M68" i="26"/>
  <c r="U68" i="26" s="1"/>
  <c r="M80" i="26"/>
  <c r="U80" i="26" s="1"/>
  <c r="H76" i="29"/>
  <c r="I76" i="29" s="1"/>
  <c r="J76" i="29" s="1"/>
  <c r="AH4" i="29"/>
  <c r="Z4" i="29"/>
  <c r="H17" i="30"/>
  <c r="I17" i="30" s="1"/>
  <c r="J17" i="30" s="1"/>
  <c r="H44" i="30"/>
  <c r="I44" i="30" s="1"/>
  <c r="J44" i="30" s="1"/>
  <c r="Y4" i="30"/>
  <c r="H93" i="33"/>
  <c r="I93" i="33" s="1"/>
  <c r="J93" i="33" s="1"/>
  <c r="H29" i="33"/>
  <c r="I29" i="33" s="1"/>
  <c r="J29" i="33" s="1"/>
  <c r="AH3" i="2"/>
  <c r="AQ3" i="2" s="1"/>
  <c r="M9" i="2"/>
  <c r="U9" i="2" s="1"/>
  <c r="R7" i="2"/>
  <c r="R13" i="2"/>
  <c r="R22" i="2"/>
  <c r="M15" i="3"/>
  <c r="U15" i="3" s="1"/>
  <c r="R7" i="3"/>
  <c r="R8" i="3"/>
  <c r="M15" i="4"/>
  <c r="U15" i="4" s="1"/>
  <c r="R13" i="4"/>
  <c r="R16" i="4"/>
  <c r="M15" i="5"/>
  <c r="U15" i="5" s="1"/>
  <c r="P11" i="8"/>
  <c r="F15" i="10"/>
  <c r="H15" i="10" s="1"/>
  <c r="I15" i="10" s="1"/>
  <c r="J15" i="10" s="1"/>
  <c r="F21" i="13"/>
  <c r="H21" i="13" s="1"/>
  <c r="I21" i="13" s="1"/>
  <c r="J21" i="13" s="1"/>
  <c r="H14" i="16"/>
  <c r="Q9" i="19"/>
  <c r="Q9" i="20"/>
  <c r="H6" i="25"/>
  <c r="I6" i="25" s="1"/>
  <c r="J6" i="25" s="1"/>
  <c r="H76" i="25"/>
  <c r="I76" i="25" s="1"/>
  <c r="J76" i="25" s="1"/>
  <c r="AH3" i="1"/>
  <c r="AQ3" i="1" s="1"/>
  <c r="F7" i="1"/>
  <c r="H7" i="1" s="1"/>
  <c r="I7" i="1" s="1"/>
  <c r="J7" i="1" s="1"/>
  <c r="F13" i="1"/>
  <c r="H13" i="1" s="1"/>
  <c r="I13" i="1" s="1"/>
  <c r="J13" i="1" s="1"/>
  <c r="F19" i="1"/>
  <c r="H19" i="1" s="1"/>
  <c r="I19" i="1" s="1"/>
  <c r="J19" i="1" s="1"/>
  <c r="G4" i="1"/>
  <c r="G10" i="1"/>
  <c r="G16" i="1"/>
  <c r="G22" i="1"/>
  <c r="M9" i="1"/>
  <c r="U9" i="1" s="1"/>
  <c r="M15" i="1"/>
  <c r="U15" i="1" s="1"/>
  <c r="M4" i="2"/>
  <c r="U4" i="2" s="1"/>
  <c r="X4" i="2" s="1"/>
  <c r="M10" i="2"/>
  <c r="U10" i="2" s="1"/>
  <c r="M16" i="2"/>
  <c r="U16" i="2" s="1"/>
  <c r="M22" i="2"/>
  <c r="U22" i="2" s="1"/>
  <c r="Q6" i="2"/>
  <c r="V10" i="2"/>
  <c r="H12" i="2"/>
  <c r="Q12" i="2"/>
  <c r="V14" i="2"/>
  <c r="H15" i="2"/>
  <c r="Q15" i="2"/>
  <c r="V17" i="2"/>
  <c r="H18" i="2"/>
  <c r="Q18" i="2"/>
  <c r="V20" i="2"/>
  <c r="H21" i="2"/>
  <c r="Q21" i="2"/>
  <c r="V23" i="2"/>
  <c r="M4" i="3"/>
  <c r="U4" i="3" s="1"/>
  <c r="X4" i="3" s="1"/>
  <c r="M10" i="3"/>
  <c r="U10" i="3" s="1"/>
  <c r="M16" i="3"/>
  <c r="U16" i="3" s="1"/>
  <c r="M22" i="3"/>
  <c r="U22" i="3" s="1"/>
  <c r="Q6" i="3"/>
  <c r="V10" i="3"/>
  <c r="H12" i="3"/>
  <c r="Q12" i="3"/>
  <c r="V14" i="3"/>
  <c r="H15" i="3"/>
  <c r="Q15" i="3"/>
  <c r="V17" i="3"/>
  <c r="H18" i="3"/>
  <c r="Q18" i="3"/>
  <c r="V20" i="3"/>
  <c r="H21" i="3"/>
  <c r="Q21" i="3"/>
  <c r="V23" i="3"/>
  <c r="M4" i="4"/>
  <c r="U4" i="4" s="1"/>
  <c r="X4" i="4" s="1"/>
  <c r="M10" i="4"/>
  <c r="U10" i="4" s="1"/>
  <c r="M16" i="4"/>
  <c r="U16" i="4" s="1"/>
  <c r="M22" i="4"/>
  <c r="U22" i="4" s="1"/>
  <c r="Q6" i="4"/>
  <c r="V10" i="4"/>
  <c r="H12" i="4"/>
  <c r="Q12" i="4"/>
  <c r="V14" i="4"/>
  <c r="H15" i="4"/>
  <c r="Q15" i="4"/>
  <c r="V17" i="4"/>
  <c r="H18" i="4"/>
  <c r="Q18" i="4"/>
  <c r="V20" i="4"/>
  <c r="H21" i="4"/>
  <c r="Q21" i="4"/>
  <c r="V23" i="4"/>
  <c r="M4" i="5"/>
  <c r="U4" i="5" s="1"/>
  <c r="X4" i="5" s="1"/>
  <c r="M10" i="5"/>
  <c r="U10" i="5" s="1"/>
  <c r="M16" i="5"/>
  <c r="U16" i="5" s="1"/>
  <c r="M22" i="5"/>
  <c r="U22" i="5" s="1"/>
  <c r="Q11" i="5"/>
  <c r="F9" i="6"/>
  <c r="F15" i="6"/>
  <c r="H15" i="6" s="1"/>
  <c r="I15" i="6" s="1"/>
  <c r="J15" i="6" s="1"/>
  <c r="F21" i="6"/>
  <c r="G6" i="6"/>
  <c r="G12" i="6"/>
  <c r="G18" i="6"/>
  <c r="Q11" i="6"/>
  <c r="Q11" i="7"/>
  <c r="Q11" i="8"/>
  <c r="F9" i="9"/>
  <c r="H9" i="9" s="1"/>
  <c r="I9" i="9" s="1"/>
  <c r="J9" i="9" s="1"/>
  <c r="F15" i="9"/>
  <c r="F21" i="9"/>
  <c r="G6" i="9"/>
  <c r="G12" i="9"/>
  <c r="G18" i="9"/>
  <c r="V7" i="9"/>
  <c r="V8" i="9"/>
  <c r="C9" i="9"/>
  <c r="H8" i="9" s="1"/>
  <c r="I8" i="9" s="1"/>
  <c r="J8" i="9" s="1"/>
  <c r="Q10" i="9"/>
  <c r="V13" i="9"/>
  <c r="Q14" i="9"/>
  <c r="V16" i="9"/>
  <c r="Q17" i="9"/>
  <c r="V19" i="9"/>
  <c r="Q20" i="9"/>
  <c r="V22" i="9"/>
  <c r="Q23" i="9"/>
  <c r="F4" i="10"/>
  <c r="H4" i="10" s="1"/>
  <c r="I4" i="10" s="1"/>
  <c r="J4" i="10" s="1"/>
  <c r="K4" i="10" s="1"/>
  <c r="K5" i="10" s="1"/>
  <c r="F10" i="10"/>
  <c r="F16" i="10"/>
  <c r="F22" i="10"/>
  <c r="G7" i="10"/>
  <c r="G13" i="10"/>
  <c r="G19" i="10"/>
  <c r="M6" i="10"/>
  <c r="U6" i="10" s="1"/>
  <c r="M12" i="10"/>
  <c r="U12" i="10" s="1"/>
  <c r="M18" i="10"/>
  <c r="U18" i="10" s="1"/>
  <c r="R4" i="10"/>
  <c r="R5" i="10"/>
  <c r="V7" i="10"/>
  <c r="V8" i="10"/>
  <c r="C9" i="10"/>
  <c r="Q10" i="10"/>
  <c r="R11" i="10"/>
  <c r="V13" i="10"/>
  <c r="Q14" i="10"/>
  <c r="V16" i="10"/>
  <c r="Q17" i="10"/>
  <c r="V19" i="10"/>
  <c r="Q20" i="10"/>
  <c r="V22" i="10"/>
  <c r="Q23" i="10"/>
  <c r="M6" i="11"/>
  <c r="U6" i="11" s="1"/>
  <c r="M12" i="11"/>
  <c r="U12" i="11" s="1"/>
  <c r="M18" i="11"/>
  <c r="U18" i="11" s="1"/>
  <c r="R4" i="11"/>
  <c r="R5" i="11"/>
  <c r="V7" i="11"/>
  <c r="V8" i="11"/>
  <c r="C9" i="11"/>
  <c r="Q10" i="11"/>
  <c r="R11" i="11"/>
  <c r="V13" i="11"/>
  <c r="Q14" i="11"/>
  <c r="V16" i="11"/>
  <c r="Q17" i="11"/>
  <c r="V19" i="11"/>
  <c r="Q20" i="11"/>
  <c r="V22" i="11"/>
  <c r="Q23" i="11"/>
  <c r="M6" i="12"/>
  <c r="U6" i="12" s="1"/>
  <c r="M12" i="12"/>
  <c r="U12" i="12" s="1"/>
  <c r="M18" i="12"/>
  <c r="U18" i="12" s="1"/>
  <c r="R4" i="12"/>
  <c r="R5" i="12"/>
  <c r="V7" i="12"/>
  <c r="V8" i="12"/>
  <c r="C9" i="12"/>
  <c r="Q10" i="12"/>
  <c r="R11" i="12"/>
  <c r="V13" i="12"/>
  <c r="Q14" i="12"/>
  <c r="V16" i="12"/>
  <c r="Q17" i="12"/>
  <c r="V19" i="12"/>
  <c r="Q20" i="12"/>
  <c r="V22" i="12"/>
  <c r="Q23" i="12"/>
  <c r="F4" i="13"/>
  <c r="H4" i="13" s="1"/>
  <c r="I4" i="13" s="1"/>
  <c r="J4" i="13" s="1"/>
  <c r="K4" i="13" s="1"/>
  <c r="F10" i="13"/>
  <c r="H10" i="13" s="1"/>
  <c r="I10" i="13" s="1"/>
  <c r="J10" i="13" s="1"/>
  <c r="F16" i="13"/>
  <c r="H16" i="13" s="1"/>
  <c r="I16" i="13" s="1"/>
  <c r="J16" i="13" s="1"/>
  <c r="F22" i="13"/>
  <c r="H22" i="13" s="1"/>
  <c r="I22" i="13" s="1"/>
  <c r="J22" i="13" s="1"/>
  <c r="G7" i="13"/>
  <c r="G13" i="13"/>
  <c r="G19" i="13"/>
  <c r="M6" i="13"/>
  <c r="U6" i="13" s="1"/>
  <c r="M12" i="13"/>
  <c r="U12" i="13" s="1"/>
  <c r="M18" i="13"/>
  <c r="U18" i="13" s="1"/>
  <c r="Q9" i="13"/>
  <c r="G8" i="14"/>
  <c r="G14" i="14"/>
  <c r="G20" i="14"/>
  <c r="M7" i="14"/>
  <c r="U7" i="14" s="1"/>
  <c r="M13" i="14"/>
  <c r="U13" i="14" s="1"/>
  <c r="M19" i="14"/>
  <c r="U19" i="14" s="1"/>
  <c r="Q9" i="14"/>
  <c r="R10" i="14"/>
  <c r="R14" i="14"/>
  <c r="R17" i="14"/>
  <c r="R20" i="14"/>
  <c r="R23" i="14"/>
  <c r="P3" i="15"/>
  <c r="AF3" i="15" s="1"/>
  <c r="AO3" i="15" s="1"/>
  <c r="M7" i="15"/>
  <c r="U7" i="15" s="1"/>
  <c r="M13" i="15"/>
  <c r="U13" i="15" s="1"/>
  <c r="M19" i="15"/>
  <c r="U19" i="15" s="1"/>
  <c r="H9" i="15"/>
  <c r="Q9" i="15"/>
  <c r="R10" i="15"/>
  <c r="R14" i="15"/>
  <c r="R17" i="15"/>
  <c r="R20" i="15"/>
  <c r="R23" i="15"/>
  <c r="AN3" i="16"/>
  <c r="M7" i="16"/>
  <c r="U7" i="16" s="1"/>
  <c r="M13" i="16"/>
  <c r="U13" i="16" s="1"/>
  <c r="M19" i="16"/>
  <c r="U19" i="16" s="1"/>
  <c r="H9" i="16"/>
  <c r="Q9" i="16"/>
  <c r="R10" i="16"/>
  <c r="R14" i="16"/>
  <c r="R17" i="16"/>
  <c r="R20" i="16"/>
  <c r="R23" i="16"/>
  <c r="AN3" i="17"/>
  <c r="G8" i="17"/>
  <c r="G14" i="17"/>
  <c r="G20" i="17"/>
  <c r="M7" i="17"/>
  <c r="U7" i="17" s="1"/>
  <c r="M13" i="17"/>
  <c r="U13" i="17" s="1"/>
  <c r="M19" i="17"/>
  <c r="U19" i="17" s="1"/>
  <c r="V6" i="17"/>
  <c r="Q7" i="17"/>
  <c r="Q8" i="17"/>
  <c r="V12" i="17"/>
  <c r="Q13" i="17"/>
  <c r="V15" i="17"/>
  <c r="Q16" i="17"/>
  <c r="V18" i="17"/>
  <c r="Q19" i="17"/>
  <c r="V21" i="17"/>
  <c r="Q22" i="17"/>
  <c r="F6" i="18"/>
  <c r="H6" i="18" s="1"/>
  <c r="I6" i="18" s="1"/>
  <c r="J6" i="18" s="1"/>
  <c r="F12" i="18"/>
  <c r="H12" i="18" s="1"/>
  <c r="I12" i="18" s="1"/>
  <c r="J12" i="18" s="1"/>
  <c r="F18" i="18"/>
  <c r="H18" i="18" s="1"/>
  <c r="I18" i="18" s="1"/>
  <c r="J18" i="18" s="1"/>
  <c r="G9" i="18"/>
  <c r="G15" i="18"/>
  <c r="M8" i="18"/>
  <c r="U8" i="18" s="1"/>
  <c r="M14" i="18"/>
  <c r="U14" i="18" s="1"/>
  <c r="M20" i="18"/>
  <c r="U20" i="18" s="1"/>
  <c r="V6" i="18"/>
  <c r="Q7" i="18"/>
  <c r="Q8" i="18"/>
  <c r="R9" i="18"/>
  <c r="V12" i="18"/>
  <c r="Q13" i="18"/>
  <c r="V15" i="18"/>
  <c r="Q16" i="18"/>
  <c r="V18" i="18"/>
  <c r="Q19" i="18"/>
  <c r="V21" i="18"/>
  <c r="Q22" i="18"/>
  <c r="V6" i="19"/>
  <c r="Q7" i="19"/>
  <c r="Q8" i="19"/>
  <c r="R9" i="19"/>
  <c r="V12" i="19"/>
  <c r="Q13" i="19"/>
  <c r="V15" i="19"/>
  <c r="Q16" i="19"/>
  <c r="V18" i="19"/>
  <c r="Q19" i="19"/>
  <c r="V21" i="19"/>
  <c r="Q22" i="19"/>
  <c r="V6" i="20"/>
  <c r="Q7" i="20"/>
  <c r="Q8" i="20"/>
  <c r="V12" i="20"/>
  <c r="Q13" i="20"/>
  <c r="V15" i="20"/>
  <c r="Q16" i="20"/>
  <c r="V18" i="20"/>
  <c r="Q19" i="20"/>
  <c r="V21" i="20"/>
  <c r="Q22" i="20"/>
  <c r="F6" i="21"/>
  <c r="F12" i="21"/>
  <c r="F18" i="21"/>
  <c r="G9" i="21"/>
  <c r="G15" i="21"/>
  <c r="G21" i="21"/>
  <c r="V11" i="21"/>
  <c r="AH3" i="22"/>
  <c r="AQ3" i="22" s="1"/>
  <c r="F7" i="22"/>
  <c r="F13" i="22"/>
  <c r="F19" i="22"/>
  <c r="G4" i="22"/>
  <c r="G10" i="22"/>
  <c r="G16" i="22"/>
  <c r="G22" i="22"/>
  <c r="M9" i="22"/>
  <c r="U9" i="22" s="1"/>
  <c r="M15" i="22"/>
  <c r="U15" i="22" s="1"/>
  <c r="M21" i="22"/>
  <c r="U21" i="22" s="1"/>
  <c r="R7" i="22"/>
  <c r="R8" i="22"/>
  <c r="V11" i="22"/>
  <c r="R13" i="22"/>
  <c r="R16" i="22"/>
  <c r="R19" i="22"/>
  <c r="R22" i="22"/>
  <c r="AH3" i="23"/>
  <c r="AQ3" i="23" s="1"/>
  <c r="M9" i="23"/>
  <c r="U9" i="23" s="1"/>
  <c r="M15" i="23"/>
  <c r="U15" i="23" s="1"/>
  <c r="M21" i="23"/>
  <c r="U21" i="23" s="1"/>
  <c r="V5" i="23"/>
  <c r="R7" i="23"/>
  <c r="R8" i="23"/>
  <c r="V11" i="23"/>
  <c r="R13" i="23"/>
  <c r="R16" i="23"/>
  <c r="R19" i="23"/>
  <c r="R22" i="23"/>
  <c r="AH3" i="24"/>
  <c r="AQ3" i="24" s="1"/>
  <c r="M9" i="24"/>
  <c r="U9" i="24" s="1"/>
  <c r="M15" i="24"/>
  <c r="U15" i="24" s="1"/>
  <c r="M21" i="24"/>
  <c r="U21" i="24" s="1"/>
  <c r="V4" i="24"/>
  <c r="Y4" i="24" s="1"/>
  <c r="V5" i="24"/>
  <c r="R7" i="24"/>
  <c r="R8" i="24"/>
  <c r="V11" i="24"/>
  <c r="R13" i="24"/>
  <c r="R16" i="24"/>
  <c r="R19" i="24"/>
  <c r="R22" i="24"/>
  <c r="AH3" i="25"/>
  <c r="AQ3" i="25" s="1"/>
  <c r="F7" i="25"/>
  <c r="F13" i="25"/>
  <c r="F19" i="25"/>
  <c r="F25" i="25"/>
  <c r="F31" i="25"/>
  <c r="F37" i="25"/>
  <c r="F43" i="25"/>
  <c r="F49" i="25"/>
  <c r="F55" i="25"/>
  <c r="F61" i="25"/>
  <c r="F67" i="25"/>
  <c r="F73" i="25"/>
  <c r="F79" i="25"/>
  <c r="F85" i="25"/>
  <c r="F91" i="25"/>
  <c r="F97" i="25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H73" i="25"/>
  <c r="I73" i="25" s="1"/>
  <c r="J73" i="25" s="1"/>
  <c r="H91" i="25"/>
  <c r="I91" i="25" s="1"/>
  <c r="J91" i="25" s="1"/>
  <c r="M13" i="26"/>
  <c r="U13" i="26" s="1"/>
  <c r="M25" i="26"/>
  <c r="U25" i="26" s="1"/>
  <c r="M37" i="26"/>
  <c r="U37" i="26" s="1"/>
  <c r="M49" i="26"/>
  <c r="U49" i="26" s="1"/>
  <c r="M61" i="26"/>
  <c r="U61" i="26" s="1"/>
  <c r="M73" i="26"/>
  <c r="U73" i="26" s="1"/>
  <c r="M85" i="26"/>
  <c r="U85" i="26" s="1"/>
  <c r="H28" i="26"/>
  <c r="I28" i="26" s="1"/>
  <c r="J28" i="26" s="1"/>
  <c r="H37" i="26"/>
  <c r="I37" i="26" s="1"/>
  <c r="J37" i="26" s="1"/>
  <c r="AH3" i="28"/>
  <c r="AQ3" i="28" s="1"/>
  <c r="H25" i="29"/>
  <c r="I25" i="29" s="1"/>
  <c r="J25" i="29" s="1"/>
  <c r="H78" i="29"/>
  <c r="I78" i="29" s="1"/>
  <c r="J78" i="29" s="1"/>
  <c r="X4" i="30"/>
  <c r="Z4" i="30" s="1"/>
  <c r="H13" i="31"/>
  <c r="I13" i="31" s="1"/>
  <c r="J13" i="31" s="1"/>
  <c r="H31" i="31"/>
  <c r="I31" i="31" s="1"/>
  <c r="J31" i="31" s="1"/>
  <c r="H49" i="31"/>
  <c r="I49" i="31" s="1"/>
  <c r="J49" i="31" s="1"/>
  <c r="H67" i="31"/>
  <c r="I67" i="31" s="1"/>
  <c r="J67" i="31" s="1"/>
  <c r="AE3" i="33"/>
  <c r="P3" i="33"/>
  <c r="AF3" i="33" s="1"/>
  <c r="AO3" i="33" s="1"/>
  <c r="AO3" i="34"/>
  <c r="AI3" i="34"/>
  <c r="G15" i="1"/>
  <c r="R16" i="3"/>
  <c r="R19" i="3"/>
  <c r="AH3" i="4"/>
  <c r="AQ3" i="4" s="1"/>
  <c r="M21" i="4"/>
  <c r="U21" i="4" s="1"/>
  <c r="R19" i="4"/>
  <c r="R22" i="4"/>
  <c r="AH3" i="5"/>
  <c r="AQ3" i="5" s="1"/>
  <c r="M21" i="5"/>
  <c r="U21" i="5" s="1"/>
  <c r="P5" i="7"/>
  <c r="V9" i="10"/>
  <c r="H14" i="14"/>
  <c r="I14" i="14" s="1"/>
  <c r="J14" i="14" s="1"/>
  <c r="H10" i="15"/>
  <c r="H10" i="16"/>
  <c r="H17" i="16"/>
  <c r="Q9" i="18"/>
  <c r="F8" i="1"/>
  <c r="H8" i="1" s="1"/>
  <c r="I8" i="1" s="1"/>
  <c r="J8" i="1" s="1"/>
  <c r="F14" i="1"/>
  <c r="H14" i="1" s="1"/>
  <c r="I14" i="1" s="1"/>
  <c r="J14" i="1" s="1"/>
  <c r="F20" i="1"/>
  <c r="H20" i="1" s="1"/>
  <c r="I20" i="1" s="1"/>
  <c r="J20" i="1" s="1"/>
  <c r="G5" i="1"/>
  <c r="G11" i="1"/>
  <c r="G17" i="1"/>
  <c r="G23" i="1"/>
  <c r="M5" i="2"/>
  <c r="U5" i="2" s="1"/>
  <c r="M11" i="2"/>
  <c r="U11" i="2" s="1"/>
  <c r="M17" i="2"/>
  <c r="U17" i="2" s="1"/>
  <c r="M23" i="2"/>
  <c r="U23" i="2" s="1"/>
  <c r="Q5" i="2"/>
  <c r="R6" i="2"/>
  <c r="P10" i="2"/>
  <c r="H11" i="2"/>
  <c r="Q11" i="2"/>
  <c r="R12" i="2"/>
  <c r="P14" i="2"/>
  <c r="R15" i="2"/>
  <c r="P17" i="2"/>
  <c r="R18" i="2"/>
  <c r="P20" i="2"/>
  <c r="R21" i="2"/>
  <c r="P23" i="2"/>
  <c r="M5" i="3"/>
  <c r="U5" i="3" s="1"/>
  <c r="M11" i="3"/>
  <c r="U11" i="3" s="1"/>
  <c r="M17" i="3"/>
  <c r="U17" i="3" s="1"/>
  <c r="M23" i="3"/>
  <c r="U23" i="3" s="1"/>
  <c r="Q5" i="3"/>
  <c r="R6" i="3"/>
  <c r="P10" i="3"/>
  <c r="Q11" i="3"/>
  <c r="R12" i="3"/>
  <c r="P14" i="3"/>
  <c r="R15" i="3"/>
  <c r="P17" i="3"/>
  <c r="R18" i="3"/>
  <c r="P20" i="3"/>
  <c r="R21" i="3"/>
  <c r="P23" i="3"/>
  <c r="M5" i="4"/>
  <c r="U5" i="4" s="1"/>
  <c r="M11" i="4"/>
  <c r="U11" i="4" s="1"/>
  <c r="M17" i="4"/>
  <c r="U17" i="4" s="1"/>
  <c r="M23" i="4"/>
  <c r="U23" i="4" s="1"/>
  <c r="Q5" i="4"/>
  <c r="R6" i="4"/>
  <c r="H11" i="4"/>
  <c r="Q11" i="4"/>
  <c r="R12" i="4"/>
  <c r="R15" i="4"/>
  <c r="R18" i="4"/>
  <c r="R21" i="4"/>
  <c r="F9" i="5"/>
  <c r="H9" i="5" s="1"/>
  <c r="I9" i="5" s="1"/>
  <c r="J9" i="5" s="1"/>
  <c r="F15" i="5"/>
  <c r="H15" i="5" s="1"/>
  <c r="I15" i="5" s="1"/>
  <c r="J15" i="5" s="1"/>
  <c r="F21" i="5"/>
  <c r="H21" i="5" s="1"/>
  <c r="I21" i="5" s="1"/>
  <c r="J21" i="5" s="1"/>
  <c r="M5" i="5"/>
  <c r="U5" i="5" s="1"/>
  <c r="M11" i="5"/>
  <c r="U11" i="5" s="1"/>
  <c r="M17" i="5"/>
  <c r="U17" i="5" s="1"/>
  <c r="M23" i="5"/>
  <c r="U23" i="5" s="1"/>
  <c r="V7" i="5"/>
  <c r="V8" i="5"/>
  <c r="C9" i="5"/>
  <c r="H8" i="5" s="1"/>
  <c r="I8" i="5" s="1"/>
  <c r="J8" i="5" s="1"/>
  <c r="Q10" i="5"/>
  <c r="V13" i="5"/>
  <c r="Q14" i="5"/>
  <c r="V16" i="5"/>
  <c r="Q17" i="5"/>
  <c r="V19" i="5"/>
  <c r="Q20" i="5"/>
  <c r="Q23" i="5"/>
  <c r="F4" i="6"/>
  <c r="H4" i="6" s="1"/>
  <c r="I4" i="6" s="1"/>
  <c r="J4" i="6" s="1"/>
  <c r="K4" i="6" s="1"/>
  <c r="F10" i="6"/>
  <c r="H10" i="6" s="1"/>
  <c r="I10" i="6" s="1"/>
  <c r="J10" i="6" s="1"/>
  <c r="F16" i="6"/>
  <c r="H16" i="6" s="1"/>
  <c r="I16" i="6" s="1"/>
  <c r="J16" i="6" s="1"/>
  <c r="F22" i="6"/>
  <c r="G7" i="6"/>
  <c r="G13" i="6"/>
  <c r="G19" i="6"/>
  <c r="V7" i="6"/>
  <c r="V8" i="6"/>
  <c r="C9" i="6"/>
  <c r="H8" i="6" s="1"/>
  <c r="I8" i="6" s="1"/>
  <c r="J8" i="6" s="1"/>
  <c r="Q10" i="6"/>
  <c r="V13" i="6"/>
  <c r="Q14" i="6"/>
  <c r="V16" i="6"/>
  <c r="Q17" i="6"/>
  <c r="V19" i="6"/>
  <c r="Q20" i="6"/>
  <c r="V22" i="6"/>
  <c r="Q23" i="6"/>
  <c r="V7" i="7"/>
  <c r="V8" i="7"/>
  <c r="C9" i="7"/>
  <c r="Q10" i="7"/>
  <c r="V13" i="7"/>
  <c r="Q14" i="7"/>
  <c r="V16" i="7"/>
  <c r="Q17" i="7"/>
  <c r="V19" i="7"/>
  <c r="Q20" i="7"/>
  <c r="V22" i="7"/>
  <c r="Q23" i="7"/>
  <c r="V7" i="8"/>
  <c r="V8" i="8"/>
  <c r="C9" i="8"/>
  <c r="Q10" i="8"/>
  <c r="V13" i="8"/>
  <c r="Q14" i="8"/>
  <c r="V16" i="8"/>
  <c r="Q17" i="8"/>
  <c r="V19" i="8"/>
  <c r="Q20" i="8"/>
  <c r="V22" i="8"/>
  <c r="Q23" i="8"/>
  <c r="F4" i="9"/>
  <c r="H4" i="9" s="1"/>
  <c r="I4" i="9" s="1"/>
  <c r="J4" i="9" s="1"/>
  <c r="K4" i="9" s="1"/>
  <c r="AQ4" i="9" s="1"/>
  <c r="F10" i="9"/>
  <c r="H10" i="9" s="1"/>
  <c r="I10" i="9" s="1"/>
  <c r="J10" i="9" s="1"/>
  <c r="F16" i="9"/>
  <c r="H16" i="9" s="1"/>
  <c r="I16" i="9" s="1"/>
  <c r="J16" i="9" s="1"/>
  <c r="F22" i="9"/>
  <c r="H22" i="9" s="1"/>
  <c r="I22" i="9" s="1"/>
  <c r="J22" i="9" s="1"/>
  <c r="G7" i="9"/>
  <c r="G13" i="9"/>
  <c r="G19" i="9"/>
  <c r="P7" i="9"/>
  <c r="P8" i="9"/>
  <c r="Q9" i="9"/>
  <c r="P13" i="9"/>
  <c r="P16" i="9"/>
  <c r="P19" i="9"/>
  <c r="P22" i="9"/>
  <c r="F5" i="10"/>
  <c r="H5" i="10" s="1"/>
  <c r="I5" i="10" s="1"/>
  <c r="J5" i="10" s="1"/>
  <c r="F11" i="10"/>
  <c r="H11" i="10" s="1"/>
  <c r="I11" i="10" s="1"/>
  <c r="J11" i="10" s="1"/>
  <c r="F17" i="10"/>
  <c r="H17" i="10" s="1"/>
  <c r="I17" i="10" s="1"/>
  <c r="J17" i="10" s="1"/>
  <c r="F23" i="10"/>
  <c r="H23" i="10" s="1"/>
  <c r="I23" i="10" s="1"/>
  <c r="J23" i="10" s="1"/>
  <c r="G8" i="10"/>
  <c r="G14" i="10"/>
  <c r="G20" i="10"/>
  <c r="M7" i="10"/>
  <c r="U7" i="10" s="1"/>
  <c r="M13" i="10"/>
  <c r="U13" i="10" s="1"/>
  <c r="M19" i="10"/>
  <c r="U19" i="10" s="1"/>
  <c r="Q9" i="10"/>
  <c r="R10" i="10"/>
  <c r="R14" i="10"/>
  <c r="R17" i="10"/>
  <c r="R20" i="10"/>
  <c r="R23" i="10"/>
  <c r="M7" i="11"/>
  <c r="U7" i="11" s="1"/>
  <c r="M13" i="11"/>
  <c r="U13" i="11" s="1"/>
  <c r="M19" i="11"/>
  <c r="U19" i="11" s="1"/>
  <c r="Q9" i="11"/>
  <c r="R10" i="11"/>
  <c r="R14" i="11"/>
  <c r="R17" i="11"/>
  <c r="R20" i="11"/>
  <c r="R23" i="11"/>
  <c r="M7" i="12"/>
  <c r="U7" i="12" s="1"/>
  <c r="M13" i="12"/>
  <c r="U13" i="12" s="1"/>
  <c r="M19" i="12"/>
  <c r="U19" i="12" s="1"/>
  <c r="Q9" i="12"/>
  <c r="R10" i="12"/>
  <c r="R14" i="12"/>
  <c r="R17" i="12"/>
  <c r="R20" i="12"/>
  <c r="R23" i="12"/>
  <c r="F5" i="13"/>
  <c r="H5" i="13" s="1"/>
  <c r="I5" i="13" s="1"/>
  <c r="J5" i="13" s="1"/>
  <c r="F11" i="13"/>
  <c r="H11" i="13" s="1"/>
  <c r="I11" i="13" s="1"/>
  <c r="J11" i="13" s="1"/>
  <c r="F17" i="13"/>
  <c r="H17" i="13" s="1"/>
  <c r="I17" i="13" s="1"/>
  <c r="J17" i="13" s="1"/>
  <c r="F23" i="13"/>
  <c r="H23" i="13" s="1"/>
  <c r="I23" i="13" s="1"/>
  <c r="J23" i="13" s="1"/>
  <c r="G8" i="13"/>
  <c r="G14" i="13"/>
  <c r="G20" i="13"/>
  <c r="M7" i="13"/>
  <c r="U7" i="13" s="1"/>
  <c r="M13" i="13"/>
  <c r="U13" i="13" s="1"/>
  <c r="M19" i="13"/>
  <c r="U19" i="13" s="1"/>
  <c r="Q13" i="13"/>
  <c r="Q16" i="13"/>
  <c r="Q19" i="13"/>
  <c r="Q22" i="13"/>
  <c r="G9" i="14"/>
  <c r="G15" i="14"/>
  <c r="G21" i="14"/>
  <c r="M8" i="14"/>
  <c r="U8" i="14" s="1"/>
  <c r="M14" i="14"/>
  <c r="U14" i="14" s="1"/>
  <c r="M20" i="14"/>
  <c r="U20" i="14" s="1"/>
  <c r="Q8" i="14"/>
  <c r="R9" i="14"/>
  <c r="Q13" i="14"/>
  <c r="Q16" i="14"/>
  <c r="Q19" i="14"/>
  <c r="Q22" i="14"/>
  <c r="M8" i="15"/>
  <c r="U8" i="15" s="1"/>
  <c r="M14" i="15"/>
  <c r="U14" i="15" s="1"/>
  <c r="M20" i="15"/>
  <c r="U20" i="15" s="1"/>
  <c r="H7" i="15"/>
  <c r="H8" i="15"/>
  <c r="R9" i="15"/>
  <c r="H13" i="15"/>
  <c r="Q13" i="15"/>
  <c r="H16" i="15"/>
  <c r="Q16" i="15"/>
  <c r="H19" i="15"/>
  <c r="Q19" i="15"/>
  <c r="H22" i="15"/>
  <c r="Q22" i="15"/>
  <c r="M8" i="16"/>
  <c r="U8" i="16" s="1"/>
  <c r="M14" i="16"/>
  <c r="U14" i="16" s="1"/>
  <c r="M20" i="16"/>
  <c r="U20" i="16" s="1"/>
  <c r="H7" i="16"/>
  <c r="H8" i="16"/>
  <c r="R9" i="16"/>
  <c r="H13" i="16"/>
  <c r="Q13" i="16"/>
  <c r="H16" i="16"/>
  <c r="Q16" i="16"/>
  <c r="H19" i="16"/>
  <c r="Q19" i="16"/>
  <c r="H22" i="16"/>
  <c r="Q22" i="16"/>
  <c r="G9" i="17"/>
  <c r="G15" i="17"/>
  <c r="G21" i="17"/>
  <c r="M8" i="17"/>
  <c r="U8" i="17" s="1"/>
  <c r="M14" i="17"/>
  <c r="U14" i="17" s="1"/>
  <c r="M20" i="17"/>
  <c r="U20" i="17" s="1"/>
  <c r="P6" i="17"/>
  <c r="V11" i="17"/>
  <c r="P12" i="17"/>
  <c r="P15" i="17"/>
  <c r="P18" i="17"/>
  <c r="P21" i="17"/>
  <c r="AH3" i="18"/>
  <c r="AQ3" i="18" s="1"/>
  <c r="F7" i="18"/>
  <c r="H7" i="18" s="1"/>
  <c r="I7" i="18" s="1"/>
  <c r="J7" i="18" s="1"/>
  <c r="F13" i="18"/>
  <c r="H13" i="18" s="1"/>
  <c r="I13" i="18" s="1"/>
  <c r="J13" i="18" s="1"/>
  <c r="F19" i="18"/>
  <c r="H19" i="18" s="1"/>
  <c r="I19" i="18" s="1"/>
  <c r="J19" i="18" s="1"/>
  <c r="M9" i="18"/>
  <c r="U9" i="18" s="1"/>
  <c r="M15" i="18"/>
  <c r="U15" i="18" s="1"/>
  <c r="M21" i="18"/>
  <c r="U21" i="18" s="1"/>
  <c r="P6" i="18"/>
  <c r="R7" i="18"/>
  <c r="R8" i="18"/>
  <c r="V11" i="18"/>
  <c r="P12" i="18"/>
  <c r="R13" i="18"/>
  <c r="P15" i="18"/>
  <c r="R16" i="18"/>
  <c r="R19" i="18"/>
  <c r="R22" i="18"/>
  <c r="AH3" i="19"/>
  <c r="AQ3" i="19" s="1"/>
  <c r="M9" i="19"/>
  <c r="U9" i="19" s="1"/>
  <c r="M15" i="19"/>
  <c r="U15" i="19" s="1"/>
  <c r="V4" i="19"/>
  <c r="Y4" i="19" s="1"/>
  <c r="Z4" i="19" s="1"/>
  <c r="V5" i="19"/>
  <c r="R7" i="19"/>
  <c r="R8" i="19"/>
  <c r="V11" i="19"/>
  <c r="R13" i="19"/>
  <c r="R16" i="19"/>
  <c r="R19" i="19"/>
  <c r="R22" i="19"/>
  <c r="AH3" i="20"/>
  <c r="AQ3" i="20" s="1"/>
  <c r="M9" i="20"/>
  <c r="U9" i="20" s="1"/>
  <c r="M15" i="20"/>
  <c r="U15" i="20" s="1"/>
  <c r="V4" i="20"/>
  <c r="Y4" i="20" s="1"/>
  <c r="Z4" i="20" s="1"/>
  <c r="V5" i="20"/>
  <c r="R7" i="20"/>
  <c r="R8" i="20"/>
  <c r="V11" i="20"/>
  <c r="R13" i="20"/>
  <c r="R16" i="20"/>
  <c r="R19" i="20"/>
  <c r="R22" i="20"/>
  <c r="AH3" i="21"/>
  <c r="AQ3" i="21" s="1"/>
  <c r="F7" i="21"/>
  <c r="F13" i="21"/>
  <c r="F19" i="21"/>
  <c r="G4" i="21"/>
  <c r="G10" i="21"/>
  <c r="G16" i="21"/>
  <c r="M9" i="21"/>
  <c r="U9" i="21" s="1"/>
  <c r="M15" i="21"/>
  <c r="U15" i="21" s="1"/>
  <c r="V4" i="21"/>
  <c r="Y4" i="21" s="1"/>
  <c r="V5" i="21"/>
  <c r="V10" i="21"/>
  <c r="V14" i="21"/>
  <c r="V17" i="21"/>
  <c r="V20" i="21"/>
  <c r="V23" i="21"/>
  <c r="F8" i="22"/>
  <c r="H8" i="22" s="1"/>
  <c r="I8" i="22" s="1"/>
  <c r="J8" i="22" s="1"/>
  <c r="F14" i="22"/>
  <c r="F20" i="22"/>
  <c r="G5" i="22"/>
  <c r="G11" i="22"/>
  <c r="G17" i="22"/>
  <c r="G23" i="22"/>
  <c r="M4" i="22"/>
  <c r="U4" i="22" s="1"/>
  <c r="X4" i="22" s="1"/>
  <c r="AH4" i="22" s="1"/>
  <c r="M10" i="22"/>
  <c r="U10" i="22" s="1"/>
  <c r="M16" i="22"/>
  <c r="U16" i="22" s="1"/>
  <c r="M22" i="22"/>
  <c r="U22" i="22" s="1"/>
  <c r="V10" i="22"/>
  <c r="V14" i="22"/>
  <c r="V17" i="22"/>
  <c r="V20" i="22"/>
  <c r="V23" i="22"/>
  <c r="M4" i="23"/>
  <c r="U4" i="23" s="1"/>
  <c r="X4" i="23" s="1"/>
  <c r="AH4" i="23" s="1"/>
  <c r="M10" i="23"/>
  <c r="U10" i="23" s="1"/>
  <c r="M16" i="23"/>
  <c r="U16" i="23" s="1"/>
  <c r="V10" i="23"/>
  <c r="V14" i="23"/>
  <c r="V17" i="23"/>
  <c r="V20" i="23"/>
  <c r="V23" i="23"/>
  <c r="M4" i="24"/>
  <c r="U4" i="24" s="1"/>
  <c r="X4" i="24" s="1"/>
  <c r="AH4" i="24" s="1"/>
  <c r="M10" i="24"/>
  <c r="U10" i="24" s="1"/>
  <c r="M16" i="24"/>
  <c r="U16" i="24" s="1"/>
  <c r="V10" i="24"/>
  <c r="V14" i="24"/>
  <c r="V17" i="24"/>
  <c r="V20" i="24"/>
  <c r="V23" i="24"/>
  <c r="F8" i="25"/>
  <c r="F14" i="25"/>
  <c r="F20" i="25"/>
  <c r="F26" i="25"/>
  <c r="F32" i="25"/>
  <c r="F38" i="25"/>
  <c r="F44" i="25"/>
  <c r="F50" i="25"/>
  <c r="F56" i="25"/>
  <c r="F62" i="25"/>
  <c r="F68" i="25"/>
  <c r="F74" i="25"/>
  <c r="F80" i="25"/>
  <c r="F86" i="25"/>
  <c r="F92" i="25"/>
  <c r="F98" i="25"/>
  <c r="G8" i="25"/>
  <c r="G14" i="25"/>
  <c r="G20" i="25"/>
  <c r="G26" i="25"/>
  <c r="G32" i="25"/>
  <c r="G38" i="25"/>
  <c r="G44" i="25"/>
  <c r="G50" i="25"/>
  <c r="G56" i="25"/>
  <c r="G62" i="25"/>
  <c r="G68" i="25"/>
  <c r="G74" i="25"/>
  <c r="G80" i="25"/>
  <c r="G86" i="25"/>
  <c r="G92" i="25"/>
  <c r="G98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H61" i="26"/>
  <c r="I61" i="26" s="1"/>
  <c r="J61" i="26" s="1"/>
  <c r="H67" i="26"/>
  <c r="I67" i="26" s="1"/>
  <c r="J67" i="26" s="1"/>
  <c r="H73" i="26"/>
  <c r="I73" i="26" s="1"/>
  <c r="J73" i="26" s="1"/>
  <c r="H79" i="26"/>
  <c r="I79" i="26" s="1"/>
  <c r="J79" i="26" s="1"/>
  <c r="H85" i="26"/>
  <c r="I85" i="26" s="1"/>
  <c r="J85" i="26" s="1"/>
  <c r="M14" i="26"/>
  <c r="U14" i="26" s="1"/>
  <c r="M26" i="26"/>
  <c r="U26" i="26" s="1"/>
  <c r="M38" i="26"/>
  <c r="U38" i="26" s="1"/>
  <c r="M50" i="26"/>
  <c r="U50" i="26" s="1"/>
  <c r="M62" i="26"/>
  <c r="U62" i="26" s="1"/>
  <c r="M74" i="26"/>
  <c r="U74" i="26" s="1"/>
  <c r="H14" i="28"/>
  <c r="I14" i="28" s="1"/>
  <c r="J14" i="28" s="1"/>
  <c r="H41" i="28"/>
  <c r="I41" i="28" s="1"/>
  <c r="J41" i="28" s="1"/>
  <c r="H68" i="28"/>
  <c r="I68" i="28" s="1"/>
  <c r="J68" i="28" s="1"/>
  <c r="H12" i="29"/>
  <c r="I12" i="29" s="1"/>
  <c r="J12" i="29" s="1"/>
  <c r="AH4" i="31"/>
  <c r="H68" i="34"/>
  <c r="I68" i="34" s="1"/>
  <c r="J68" i="34" s="1"/>
  <c r="P3" i="35"/>
  <c r="AF3" i="35" s="1"/>
  <c r="AO3" i="35" s="1"/>
  <c r="AE3" i="35"/>
  <c r="G21" i="1"/>
  <c r="M21" i="2"/>
  <c r="U21" i="2" s="1"/>
  <c r="R8" i="2"/>
  <c r="R16" i="2"/>
  <c r="R19" i="2"/>
  <c r="M9" i="3"/>
  <c r="U9" i="3" s="1"/>
  <c r="R7" i="4"/>
  <c r="M9" i="5"/>
  <c r="U9" i="5" s="1"/>
  <c r="V9" i="9"/>
  <c r="P14" i="9"/>
  <c r="P23" i="9"/>
  <c r="F9" i="10"/>
  <c r="H9" i="10" s="1"/>
  <c r="I9" i="10" s="1"/>
  <c r="J9" i="10" s="1"/>
  <c r="H17" i="14"/>
  <c r="I17" i="14" s="1"/>
  <c r="J17" i="14" s="1"/>
  <c r="H20" i="14"/>
  <c r="I20" i="14" s="1"/>
  <c r="J20" i="14" s="1"/>
  <c r="H23" i="15"/>
  <c r="Q9" i="17"/>
  <c r="G9" i="22"/>
  <c r="H94" i="25"/>
  <c r="I94" i="25" s="1"/>
  <c r="J94" i="25" s="1"/>
  <c r="F9" i="1"/>
  <c r="H9" i="1" s="1"/>
  <c r="I9" i="1" s="1"/>
  <c r="J9" i="1" s="1"/>
  <c r="F15" i="1"/>
  <c r="H15" i="1" s="1"/>
  <c r="I15" i="1" s="1"/>
  <c r="J15" i="1" s="1"/>
  <c r="G6" i="1"/>
  <c r="G12" i="1"/>
  <c r="G18" i="1"/>
  <c r="M6" i="2"/>
  <c r="U6" i="2" s="1"/>
  <c r="M12" i="2"/>
  <c r="U12" i="2" s="1"/>
  <c r="M18" i="2"/>
  <c r="U18" i="2" s="1"/>
  <c r="R4" i="2"/>
  <c r="R5" i="2"/>
  <c r="H10" i="2"/>
  <c r="Q10" i="2"/>
  <c r="R11" i="2"/>
  <c r="V13" i="2"/>
  <c r="H14" i="2"/>
  <c r="Q14" i="2"/>
  <c r="V16" i="2"/>
  <c r="H17" i="2"/>
  <c r="Q17" i="2"/>
  <c r="V19" i="2"/>
  <c r="H20" i="2"/>
  <c r="Q20" i="2"/>
  <c r="Q23" i="2"/>
  <c r="M6" i="3"/>
  <c r="U6" i="3" s="1"/>
  <c r="M12" i="3"/>
  <c r="U12" i="3" s="1"/>
  <c r="M18" i="3"/>
  <c r="U18" i="3" s="1"/>
  <c r="R4" i="3"/>
  <c r="R5" i="3"/>
  <c r="V7" i="3"/>
  <c r="V8" i="3"/>
  <c r="H10" i="3"/>
  <c r="Q10" i="3"/>
  <c r="R11" i="3"/>
  <c r="V13" i="3"/>
  <c r="H14" i="3"/>
  <c r="Q14" i="3"/>
  <c r="V16" i="3"/>
  <c r="H17" i="3"/>
  <c r="Q17" i="3"/>
  <c r="V19" i="3"/>
  <c r="H20" i="3"/>
  <c r="Q20" i="3"/>
  <c r="Q23" i="3"/>
  <c r="M6" i="4"/>
  <c r="U6" i="4" s="1"/>
  <c r="M12" i="4"/>
  <c r="U12" i="4" s="1"/>
  <c r="M18" i="4"/>
  <c r="U18" i="4" s="1"/>
  <c r="R4" i="4"/>
  <c r="R5" i="4"/>
  <c r="V8" i="4"/>
  <c r="H10" i="4"/>
  <c r="Q10" i="4"/>
  <c r="R11" i="4"/>
  <c r="V13" i="4"/>
  <c r="H14" i="4"/>
  <c r="Q14" i="4"/>
  <c r="V16" i="4"/>
  <c r="H17" i="4"/>
  <c r="Q17" i="4"/>
  <c r="V19" i="4"/>
  <c r="H20" i="4"/>
  <c r="Q20" i="4"/>
  <c r="Q23" i="4"/>
  <c r="F10" i="5"/>
  <c r="H10" i="5" s="1"/>
  <c r="I10" i="5" s="1"/>
  <c r="J10" i="5" s="1"/>
  <c r="F16" i="5"/>
  <c r="H16" i="5" s="1"/>
  <c r="I16" i="5" s="1"/>
  <c r="J16" i="5" s="1"/>
  <c r="M6" i="5"/>
  <c r="U6" i="5" s="1"/>
  <c r="M12" i="5"/>
  <c r="U12" i="5" s="1"/>
  <c r="M18" i="5"/>
  <c r="U18" i="5" s="1"/>
  <c r="P7" i="5"/>
  <c r="P8" i="5"/>
  <c r="Q9" i="5"/>
  <c r="P13" i="5"/>
  <c r="P16" i="5"/>
  <c r="P19" i="5"/>
  <c r="F5" i="6"/>
  <c r="H5" i="6" s="1"/>
  <c r="I5" i="6" s="1"/>
  <c r="J5" i="6" s="1"/>
  <c r="F11" i="6"/>
  <c r="H11" i="6" s="1"/>
  <c r="I11" i="6" s="1"/>
  <c r="J11" i="6" s="1"/>
  <c r="F17" i="6"/>
  <c r="H17" i="6" s="1"/>
  <c r="I17" i="6" s="1"/>
  <c r="J17" i="6" s="1"/>
  <c r="G8" i="6"/>
  <c r="G14" i="6"/>
  <c r="G20" i="6"/>
  <c r="P7" i="6"/>
  <c r="P8" i="6"/>
  <c r="Q9" i="6"/>
  <c r="P13" i="6"/>
  <c r="P16" i="6"/>
  <c r="P19" i="6"/>
  <c r="P22" i="6"/>
  <c r="P7" i="7"/>
  <c r="P8" i="7"/>
  <c r="Q9" i="7"/>
  <c r="P13" i="7"/>
  <c r="P16" i="7"/>
  <c r="P19" i="7"/>
  <c r="P7" i="8"/>
  <c r="P8" i="8"/>
  <c r="Q9" i="8"/>
  <c r="P13" i="8"/>
  <c r="P16" i="8"/>
  <c r="P19" i="8"/>
  <c r="P22" i="8"/>
  <c r="F5" i="9"/>
  <c r="H5" i="9" s="1"/>
  <c r="I5" i="9" s="1"/>
  <c r="J5" i="9" s="1"/>
  <c r="F11" i="9"/>
  <c r="H11" i="9" s="1"/>
  <c r="I11" i="9" s="1"/>
  <c r="J11" i="9" s="1"/>
  <c r="F17" i="9"/>
  <c r="H17" i="9" s="1"/>
  <c r="I17" i="9" s="1"/>
  <c r="J17" i="9" s="1"/>
  <c r="G8" i="9"/>
  <c r="G14" i="9"/>
  <c r="G20" i="9"/>
  <c r="V6" i="9"/>
  <c r="V12" i="9"/>
  <c r="Q13" i="9"/>
  <c r="V15" i="9"/>
  <c r="Q16" i="9"/>
  <c r="V18" i="9"/>
  <c r="Q19" i="9"/>
  <c r="V21" i="9"/>
  <c r="F6" i="10"/>
  <c r="H6" i="10" s="1"/>
  <c r="I6" i="10" s="1"/>
  <c r="J6" i="10" s="1"/>
  <c r="F12" i="10"/>
  <c r="H12" i="10" s="1"/>
  <c r="I12" i="10" s="1"/>
  <c r="J12" i="10" s="1"/>
  <c r="F18" i="10"/>
  <c r="H18" i="10" s="1"/>
  <c r="I18" i="10" s="1"/>
  <c r="J18" i="10" s="1"/>
  <c r="G9" i="10"/>
  <c r="G15" i="10"/>
  <c r="M8" i="10"/>
  <c r="U8" i="10" s="1"/>
  <c r="M14" i="10"/>
  <c r="U14" i="10" s="1"/>
  <c r="M20" i="10"/>
  <c r="U20" i="10" s="1"/>
  <c r="V6" i="10"/>
  <c r="R9" i="10"/>
  <c r="V12" i="10"/>
  <c r="Q13" i="10"/>
  <c r="V15" i="10"/>
  <c r="Q16" i="10"/>
  <c r="V18" i="10"/>
  <c r="Q19" i="10"/>
  <c r="V21" i="10"/>
  <c r="M8" i="11"/>
  <c r="U8" i="11" s="1"/>
  <c r="M14" i="11"/>
  <c r="U14" i="11" s="1"/>
  <c r="M20" i="11"/>
  <c r="U20" i="11" s="1"/>
  <c r="V6" i="11"/>
  <c r="R9" i="11"/>
  <c r="V12" i="11"/>
  <c r="Q13" i="11"/>
  <c r="V15" i="11"/>
  <c r="Q16" i="11"/>
  <c r="V18" i="11"/>
  <c r="Q19" i="11"/>
  <c r="V21" i="11"/>
  <c r="M8" i="12"/>
  <c r="U8" i="12" s="1"/>
  <c r="M14" i="12"/>
  <c r="U14" i="12" s="1"/>
  <c r="M20" i="12"/>
  <c r="U20" i="12" s="1"/>
  <c r="V6" i="12"/>
  <c r="R9" i="12"/>
  <c r="V12" i="12"/>
  <c r="Q13" i="12"/>
  <c r="V15" i="12"/>
  <c r="Q16" i="12"/>
  <c r="V18" i="12"/>
  <c r="Q19" i="12"/>
  <c r="V21" i="12"/>
  <c r="F6" i="13"/>
  <c r="H6" i="13" s="1"/>
  <c r="I6" i="13" s="1"/>
  <c r="J6" i="13" s="1"/>
  <c r="F12" i="13"/>
  <c r="H12" i="13" s="1"/>
  <c r="I12" i="13" s="1"/>
  <c r="J12" i="13" s="1"/>
  <c r="F18" i="13"/>
  <c r="H18" i="13" s="1"/>
  <c r="I18" i="13" s="1"/>
  <c r="J18" i="13" s="1"/>
  <c r="G9" i="13"/>
  <c r="G15" i="13"/>
  <c r="G21" i="13"/>
  <c r="M8" i="13"/>
  <c r="U8" i="13" s="1"/>
  <c r="M14" i="13"/>
  <c r="U14" i="13" s="1"/>
  <c r="M20" i="13"/>
  <c r="U20" i="13" s="1"/>
  <c r="AH3" i="14"/>
  <c r="AQ3" i="14" s="1"/>
  <c r="M9" i="14"/>
  <c r="U9" i="14" s="1"/>
  <c r="M15" i="14"/>
  <c r="U15" i="14" s="1"/>
  <c r="M21" i="14"/>
  <c r="U21" i="14" s="1"/>
  <c r="R7" i="14"/>
  <c r="R8" i="14"/>
  <c r="P12" i="14"/>
  <c r="R13" i="14"/>
  <c r="P15" i="14"/>
  <c r="R16" i="14"/>
  <c r="P18" i="14"/>
  <c r="R19" i="14"/>
  <c r="AH3" i="15"/>
  <c r="AQ3" i="15" s="1"/>
  <c r="M9" i="15"/>
  <c r="U9" i="15" s="1"/>
  <c r="M15" i="15"/>
  <c r="U15" i="15" s="1"/>
  <c r="M21" i="15"/>
  <c r="U21" i="15" s="1"/>
  <c r="P6" i="15"/>
  <c r="R7" i="15"/>
  <c r="R8" i="15"/>
  <c r="P12" i="15"/>
  <c r="R13" i="15"/>
  <c r="P15" i="15"/>
  <c r="R16" i="15"/>
  <c r="P18" i="15"/>
  <c r="R19" i="15"/>
  <c r="AH3" i="16"/>
  <c r="AQ3" i="16" s="1"/>
  <c r="M9" i="16"/>
  <c r="U9" i="16" s="1"/>
  <c r="M15" i="16"/>
  <c r="U15" i="16" s="1"/>
  <c r="M21" i="16"/>
  <c r="U21" i="16" s="1"/>
  <c r="R7" i="16"/>
  <c r="R8" i="16"/>
  <c r="R13" i="16"/>
  <c r="R16" i="16"/>
  <c r="R19" i="16"/>
  <c r="AH3" i="17"/>
  <c r="AQ3" i="17" s="1"/>
  <c r="G4" i="17"/>
  <c r="G10" i="17"/>
  <c r="G16" i="17"/>
  <c r="M9" i="17"/>
  <c r="U9" i="17" s="1"/>
  <c r="M15" i="17"/>
  <c r="U15" i="17" s="1"/>
  <c r="V5" i="17"/>
  <c r="Y5" i="17" s="1"/>
  <c r="Q6" i="17"/>
  <c r="V10" i="17"/>
  <c r="Q12" i="17"/>
  <c r="V14" i="17"/>
  <c r="Q15" i="17"/>
  <c r="V17" i="17"/>
  <c r="Q18" i="17"/>
  <c r="V20" i="17"/>
  <c r="Q21" i="17"/>
  <c r="F8" i="18"/>
  <c r="H8" i="18" s="1"/>
  <c r="I8" i="18" s="1"/>
  <c r="J8" i="18" s="1"/>
  <c r="F14" i="18"/>
  <c r="H14" i="18" s="1"/>
  <c r="I14" i="18" s="1"/>
  <c r="J14" i="18" s="1"/>
  <c r="F20" i="18"/>
  <c r="H20" i="18" s="1"/>
  <c r="I20" i="18" s="1"/>
  <c r="J20" i="18" s="1"/>
  <c r="M4" i="18"/>
  <c r="U4" i="18" s="1"/>
  <c r="X4" i="18" s="1"/>
  <c r="M10" i="18"/>
  <c r="U10" i="18" s="1"/>
  <c r="M16" i="18"/>
  <c r="U16" i="18" s="1"/>
  <c r="M22" i="18"/>
  <c r="U22" i="18" s="1"/>
  <c r="Q6" i="18"/>
  <c r="V10" i="18"/>
  <c r="Q12" i="18"/>
  <c r="V14" i="18"/>
  <c r="Q15" i="18"/>
  <c r="V17" i="18"/>
  <c r="Q18" i="18"/>
  <c r="V20" i="18"/>
  <c r="Q21" i="18"/>
  <c r="P5" i="19"/>
  <c r="Q6" i="19"/>
  <c r="V10" i="19"/>
  <c r="P11" i="19"/>
  <c r="Q12" i="19"/>
  <c r="V14" i="19"/>
  <c r="Q15" i="19"/>
  <c r="V17" i="19"/>
  <c r="Q18" i="19"/>
  <c r="V20" i="19"/>
  <c r="Q21" i="19"/>
  <c r="P5" i="20"/>
  <c r="Q6" i="20"/>
  <c r="V10" i="20"/>
  <c r="P11" i="20"/>
  <c r="Q12" i="20"/>
  <c r="V14" i="20"/>
  <c r="Q15" i="20"/>
  <c r="V17" i="20"/>
  <c r="Q18" i="20"/>
  <c r="V20" i="20"/>
  <c r="Q21" i="20"/>
  <c r="F8" i="21"/>
  <c r="H8" i="21" s="1"/>
  <c r="I8" i="21" s="1"/>
  <c r="J8" i="21" s="1"/>
  <c r="F14" i="21"/>
  <c r="F20" i="21"/>
  <c r="P5" i="21"/>
  <c r="P10" i="21"/>
  <c r="P14" i="21"/>
  <c r="P17" i="21"/>
  <c r="P20" i="21"/>
  <c r="P23" i="21"/>
  <c r="F9" i="22"/>
  <c r="F15" i="22"/>
  <c r="G6" i="22"/>
  <c r="G12" i="22"/>
  <c r="G18" i="22"/>
  <c r="M17" i="22"/>
  <c r="U17" i="22" s="1"/>
  <c r="R12" i="22"/>
  <c r="R15" i="22"/>
  <c r="P17" i="22"/>
  <c r="R18" i="22"/>
  <c r="P20" i="22"/>
  <c r="R12" i="23"/>
  <c r="R15" i="23"/>
  <c r="R18" i="23"/>
  <c r="R15" i="24"/>
  <c r="R18" i="24"/>
  <c r="F9" i="25"/>
  <c r="F15" i="25"/>
  <c r="F21" i="25"/>
  <c r="F27" i="25"/>
  <c r="F33" i="25"/>
  <c r="F39" i="25"/>
  <c r="F45" i="25"/>
  <c r="F51" i="25"/>
  <c r="F57" i="25"/>
  <c r="F63" i="25"/>
  <c r="F69" i="25"/>
  <c r="F75" i="25"/>
  <c r="F81" i="25"/>
  <c r="F87" i="25"/>
  <c r="F93" i="25"/>
  <c r="G9" i="25"/>
  <c r="G15" i="25"/>
  <c r="G21" i="25"/>
  <c r="G27" i="25"/>
  <c r="G33" i="25"/>
  <c r="G39" i="25"/>
  <c r="G45" i="25"/>
  <c r="G51" i="25"/>
  <c r="G57" i="25"/>
  <c r="G63" i="25"/>
  <c r="G69" i="25"/>
  <c r="G75" i="25"/>
  <c r="G81" i="25"/>
  <c r="G87" i="25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H30" i="25"/>
  <c r="I30" i="25" s="1"/>
  <c r="J30" i="25" s="1"/>
  <c r="H67" i="25"/>
  <c r="I67" i="25" s="1"/>
  <c r="J67" i="25" s="1"/>
  <c r="H85" i="25"/>
  <c r="I85" i="25" s="1"/>
  <c r="J85" i="25" s="1"/>
  <c r="H87" i="26"/>
  <c r="I87" i="26" s="1"/>
  <c r="J87" i="26" s="1"/>
  <c r="M84" i="26"/>
  <c r="U84" i="26" s="1"/>
  <c r="M78" i="26"/>
  <c r="U78" i="26" s="1"/>
  <c r="M72" i="26"/>
  <c r="U72" i="26" s="1"/>
  <c r="M66" i="26"/>
  <c r="U66" i="26" s="1"/>
  <c r="M60" i="26"/>
  <c r="U60" i="26" s="1"/>
  <c r="M54" i="26"/>
  <c r="U54" i="26" s="1"/>
  <c r="M48" i="26"/>
  <c r="U48" i="26" s="1"/>
  <c r="M42" i="26"/>
  <c r="U42" i="26" s="1"/>
  <c r="M36" i="26"/>
  <c r="U36" i="26" s="1"/>
  <c r="M30" i="26"/>
  <c r="U30" i="26" s="1"/>
  <c r="M24" i="26"/>
  <c r="U24" i="26" s="1"/>
  <c r="M18" i="26"/>
  <c r="U18" i="26" s="1"/>
  <c r="M12" i="26"/>
  <c r="U12" i="26" s="1"/>
  <c r="M6" i="26"/>
  <c r="U6" i="26" s="1"/>
  <c r="M89" i="26"/>
  <c r="U89" i="26" s="1"/>
  <c r="M83" i="26"/>
  <c r="U83" i="26" s="1"/>
  <c r="M77" i="26"/>
  <c r="U77" i="26" s="1"/>
  <c r="M71" i="26"/>
  <c r="U71" i="26" s="1"/>
  <c r="M65" i="26"/>
  <c r="U65" i="26" s="1"/>
  <c r="M59" i="26"/>
  <c r="U59" i="26" s="1"/>
  <c r="M53" i="26"/>
  <c r="U53" i="26" s="1"/>
  <c r="M47" i="26"/>
  <c r="U47" i="26" s="1"/>
  <c r="M41" i="26"/>
  <c r="U41" i="26" s="1"/>
  <c r="M35" i="26"/>
  <c r="U35" i="26" s="1"/>
  <c r="M29" i="26"/>
  <c r="U29" i="26" s="1"/>
  <c r="M23" i="26"/>
  <c r="U23" i="26" s="1"/>
  <c r="M17" i="26"/>
  <c r="U17" i="26" s="1"/>
  <c r="M11" i="26"/>
  <c r="U11" i="26" s="1"/>
  <c r="M5" i="26"/>
  <c r="U5" i="26" s="1"/>
  <c r="M88" i="26"/>
  <c r="U88" i="26" s="1"/>
  <c r="M82" i="26"/>
  <c r="U82" i="26" s="1"/>
  <c r="M76" i="26"/>
  <c r="U76" i="26" s="1"/>
  <c r="M70" i="26"/>
  <c r="U70" i="26" s="1"/>
  <c r="M64" i="26"/>
  <c r="U64" i="26" s="1"/>
  <c r="M58" i="26"/>
  <c r="U58" i="26" s="1"/>
  <c r="M52" i="26"/>
  <c r="U52" i="26" s="1"/>
  <c r="M46" i="26"/>
  <c r="U46" i="26" s="1"/>
  <c r="M40" i="26"/>
  <c r="U40" i="26" s="1"/>
  <c r="M34" i="26"/>
  <c r="U34" i="26" s="1"/>
  <c r="M28" i="26"/>
  <c r="U28" i="26" s="1"/>
  <c r="M22" i="26"/>
  <c r="U22" i="26" s="1"/>
  <c r="M16" i="26"/>
  <c r="U16" i="26" s="1"/>
  <c r="M10" i="26"/>
  <c r="U10" i="26" s="1"/>
  <c r="M4" i="26"/>
  <c r="U4" i="26" s="1"/>
  <c r="X4" i="26" s="1"/>
  <c r="M15" i="26"/>
  <c r="U15" i="26" s="1"/>
  <c r="M27" i="26"/>
  <c r="U27" i="26" s="1"/>
  <c r="M39" i="26"/>
  <c r="U39" i="26" s="1"/>
  <c r="M51" i="26"/>
  <c r="U51" i="26" s="1"/>
  <c r="M63" i="26"/>
  <c r="U63" i="26" s="1"/>
  <c r="M75" i="26"/>
  <c r="U75" i="26" s="1"/>
  <c r="M87" i="26"/>
  <c r="U87" i="26" s="1"/>
  <c r="H10" i="26"/>
  <c r="I10" i="26" s="1"/>
  <c r="J10" i="26" s="1"/>
  <c r="H20" i="27"/>
  <c r="I20" i="27" s="1"/>
  <c r="J20" i="27" s="1"/>
  <c r="H47" i="27"/>
  <c r="I47" i="27" s="1"/>
  <c r="J47" i="27" s="1"/>
  <c r="H74" i="27"/>
  <c r="I74" i="27" s="1"/>
  <c r="J74" i="27" s="1"/>
  <c r="H6" i="29"/>
  <c r="I6" i="29" s="1"/>
  <c r="J6" i="29" s="1"/>
  <c r="H13" i="29"/>
  <c r="I13" i="29" s="1"/>
  <c r="J13" i="29" s="1"/>
  <c r="H54" i="29"/>
  <c r="I54" i="29" s="1"/>
  <c r="J54" i="29" s="1"/>
  <c r="H64" i="29"/>
  <c r="I64" i="29" s="1"/>
  <c r="J64" i="29" s="1"/>
  <c r="H72" i="29"/>
  <c r="I72" i="29" s="1"/>
  <c r="J72" i="29" s="1"/>
  <c r="H29" i="30"/>
  <c r="I29" i="30" s="1"/>
  <c r="J29" i="30" s="1"/>
  <c r="H56" i="30"/>
  <c r="I56" i="30" s="1"/>
  <c r="J56" i="30" s="1"/>
  <c r="H83" i="30"/>
  <c r="I83" i="30" s="1"/>
  <c r="J83" i="30" s="1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1" i="36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7" i="36"/>
  <c r="Q69" i="36"/>
  <c r="Q66" i="36"/>
  <c r="Q63" i="36"/>
  <c r="Q60" i="36"/>
  <c r="Q57" i="36"/>
  <c r="Q54" i="36"/>
  <c r="Q51" i="36"/>
  <c r="Q48" i="36"/>
  <c r="Q45" i="36"/>
  <c r="Q42" i="36"/>
  <c r="Q39" i="36"/>
  <c r="Q36" i="36"/>
  <c r="Q33" i="36"/>
  <c r="Q30" i="36"/>
  <c r="Q27" i="36"/>
  <c r="Q24" i="36"/>
  <c r="Q21" i="36"/>
  <c r="Q18" i="36"/>
  <c r="Q15" i="36"/>
  <c r="Q12" i="36"/>
  <c r="Q10" i="36"/>
  <c r="Q8" i="36"/>
  <c r="Q6" i="36"/>
  <c r="Q5" i="36"/>
  <c r="Q9" i="36"/>
  <c r="V86" i="38"/>
  <c r="V84" i="38"/>
  <c r="V88" i="38"/>
  <c r="V79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30" i="38"/>
  <c r="V27" i="38"/>
  <c r="V24" i="38"/>
  <c r="V21" i="38"/>
  <c r="V18" i="38"/>
  <c r="V15" i="38"/>
  <c r="V12" i="38"/>
  <c r="V10" i="38"/>
  <c r="V8" i="38"/>
  <c r="V6" i="38"/>
  <c r="V4" i="38"/>
  <c r="Y4" i="38" s="1"/>
  <c r="V83" i="38"/>
  <c r="V81" i="38"/>
  <c r="V85" i="38"/>
  <c r="V77" i="38"/>
  <c r="V74" i="38"/>
  <c r="V71" i="38"/>
  <c r="V68" i="38"/>
  <c r="V65" i="38"/>
  <c r="V62" i="38"/>
  <c r="V59" i="38"/>
  <c r="V56" i="38"/>
  <c r="V53" i="38"/>
  <c r="V50" i="38"/>
  <c r="V47" i="38"/>
  <c r="V44" i="38"/>
  <c r="V41" i="38"/>
  <c r="V38" i="38"/>
  <c r="V35" i="38"/>
  <c r="V32" i="38"/>
  <c r="V29" i="38"/>
  <c r="V26" i="38"/>
  <c r="V23" i="38"/>
  <c r="V20" i="38"/>
  <c r="V17" i="38"/>
  <c r="V14" i="38"/>
  <c r="V82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7" i="38"/>
  <c r="V87" i="38"/>
  <c r="V5" i="38"/>
  <c r="V80" i="38"/>
  <c r="V9" i="38"/>
  <c r="V11" i="38"/>
  <c r="V89" i="38"/>
  <c r="M21" i="3"/>
  <c r="U21" i="3" s="1"/>
  <c r="R13" i="3"/>
  <c r="R8" i="4"/>
  <c r="P17" i="9"/>
  <c r="P20" i="9"/>
  <c r="F21" i="10"/>
  <c r="H21" i="10" s="1"/>
  <c r="I21" i="10" s="1"/>
  <c r="J21" i="10" s="1"/>
  <c r="F15" i="13"/>
  <c r="H15" i="13" s="1"/>
  <c r="I15" i="13" s="1"/>
  <c r="J15" i="13" s="1"/>
  <c r="H17" i="15"/>
  <c r="G21" i="22"/>
  <c r="C9" i="96"/>
  <c r="C9" i="95"/>
  <c r="C9" i="94"/>
  <c r="C9" i="93"/>
  <c r="H54" i="93" s="1"/>
  <c r="I54" i="93" s="1"/>
  <c r="J54" i="93" s="1"/>
  <c r="C9" i="91"/>
  <c r="C9" i="92"/>
  <c r="C9" i="90"/>
  <c r="H6" i="90" s="1"/>
  <c r="I6" i="90" s="1"/>
  <c r="J6" i="90" s="1"/>
  <c r="C9" i="89"/>
  <c r="H88" i="89" s="1"/>
  <c r="I88" i="89" s="1"/>
  <c r="J88" i="89" s="1"/>
  <c r="C9" i="88"/>
  <c r="C9" i="86"/>
  <c r="H8" i="86" s="1"/>
  <c r="I8" i="86" s="1"/>
  <c r="J8" i="86" s="1"/>
  <c r="C9" i="87"/>
  <c r="C9" i="85"/>
  <c r="C9" i="83"/>
  <c r="C9" i="84"/>
  <c r="C9" i="82"/>
  <c r="C9" i="81"/>
  <c r="H32" i="81" s="1"/>
  <c r="I32" i="81" s="1"/>
  <c r="J32" i="81" s="1"/>
  <c r="C9" i="80"/>
  <c r="C9" i="78"/>
  <c r="C9" i="79"/>
  <c r="C9" i="76"/>
  <c r="C9" i="77"/>
  <c r="C9" i="75"/>
  <c r="H12" i="75" s="1"/>
  <c r="I12" i="75" s="1"/>
  <c r="J12" i="75" s="1"/>
  <c r="C9" i="74"/>
  <c r="H13" i="74" s="1"/>
  <c r="I13" i="74" s="1"/>
  <c r="J13" i="74" s="1"/>
  <c r="C9" i="46"/>
  <c r="C9" i="45"/>
  <c r="C9" i="48"/>
  <c r="C9" i="47"/>
  <c r="C9" i="42"/>
  <c r="C9" i="40"/>
  <c r="H6" i="40" s="1"/>
  <c r="I6" i="40" s="1"/>
  <c r="J6" i="40" s="1"/>
  <c r="C9" i="41"/>
  <c r="C9" i="43"/>
  <c r="C9" i="39"/>
  <c r="C9" i="38"/>
  <c r="H18" i="38" s="1"/>
  <c r="I18" i="38" s="1"/>
  <c r="J18" i="38" s="1"/>
  <c r="C9" i="36"/>
  <c r="H13" i="36" s="1"/>
  <c r="I13" i="36" s="1"/>
  <c r="J13" i="36" s="1"/>
  <c r="C9" i="37"/>
  <c r="H79" i="37" s="1"/>
  <c r="I79" i="37" s="1"/>
  <c r="J79" i="37" s="1"/>
  <c r="C9" i="33"/>
  <c r="H11" i="33" s="1"/>
  <c r="I11" i="33" s="1"/>
  <c r="J11" i="33" s="1"/>
  <c r="C9" i="44"/>
  <c r="C9" i="34"/>
  <c r="C9" i="29"/>
  <c r="H65" i="29" s="1"/>
  <c r="I65" i="29" s="1"/>
  <c r="J65" i="29" s="1"/>
  <c r="C9" i="32"/>
  <c r="H62" i="32" s="1"/>
  <c r="I62" i="32" s="1"/>
  <c r="J62" i="32" s="1"/>
  <c r="C9" i="31"/>
  <c r="C9" i="35"/>
  <c r="H49" i="35" s="1"/>
  <c r="I49" i="35" s="1"/>
  <c r="J49" i="35" s="1"/>
  <c r="C9" i="30"/>
  <c r="H26" i="30" s="1"/>
  <c r="I26" i="30" s="1"/>
  <c r="J26" i="30" s="1"/>
  <c r="C9" i="28"/>
  <c r="H5" i="28" s="1"/>
  <c r="I5" i="28" s="1"/>
  <c r="J5" i="28" s="1"/>
  <c r="C9" i="27"/>
  <c r="H8" i="27" s="1"/>
  <c r="I8" i="27" s="1"/>
  <c r="J8" i="27" s="1"/>
  <c r="H10" i="29"/>
  <c r="I10" i="29" s="1"/>
  <c r="J10" i="29" s="1"/>
  <c r="H24" i="29"/>
  <c r="I24" i="29" s="1"/>
  <c r="J24" i="29" s="1"/>
  <c r="H41" i="29"/>
  <c r="I41" i="29" s="1"/>
  <c r="J41" i="29" s="1"/>
  <c r="H59" i="29"/>
  <c r="I59" i="29" s="1"/>
  <c r="J59" i="29" s="1"/>
  <c r="H77" i="29"/>
  <c r="I77" i="29" s="1"/>
  <c r="J77" i="29" s="1"/>
  <c r="AN3" i="31"/>
  <c r="AH3" i="34"/>
  <c r="AQ3" i="34" s="1"/>
  <c r="H5" i="46"/>
  <c r="I5" i="46" s="1"/>
  <c r="J5" i="46" s="1"/>
  <c r="H11" i="46"/>
  <c r="I11" i="46" s="1"/>
  <c r="J11" i="46" s="1"/>
  <c r="H69" i="48"/>
  <c r="I69" i="48" s="1"/>
  <c r="J69" i="48" s="1"/>
  <c r="G7" i="1"/>
  <c r="G13" i="1"/>
  <c r="M7" i="2"/>
  <c r="U7" i="2" s="1"/>
  <c r="M13" i="2"/>
  <c r="U13" i="2" s="1"/>
  <c r="R10" i="2"/>
  <c r="P13" i="2"/>
  <c r="R14" i="2"/>
  <c r="P16" i="2"/>
  <c r="R17" i="2"/>
  <c r="P19" i="2"/>
  <c r="R20" i="2"/>
  <c r="M7" i="3"/>
  <c r="U7" i="3" s="1"/>
  <c r="M13" i="3"/>
  <c r="U13" i="3" s="1"/>
  <c r="R10" i="3"/>
  <c r="R14" i="3"/>
  <c r="P16" i="3"/>
  <c r="R17" i="3"/>
  <c r="P19" i="3"/>
  <c r="R20" i="3"/>
  <c r="M7" i="4"/>
  <c r="U7" i="4" s="1"/>
  <c r="M13" i="4"/>
  <c r="U13" i="4" s="1"/>
  <c r="R10" i="4"/>
  <c r="R14" i="4"/>
  <c r="P16" i="4"/>
  <c r="R17" i="4"/>
  <c r="P19" i="4"/>
  <c r="R20" i="4"/>
  <c r="M7" i="5"/>
  <c r="U7" i="5" s="1"/>
  <c r="M13" i="5"/>
  <c r="U13" i="5" s="1"/>
  <c r="G9" i="6"/>
  <c r="G15" i="6"/>
  <c r="Q19" i="6"/>
  <c r="Q19" i="7"/>
  <c r="Q19" i="8"/>
  <c r="G9" i="9"/>
  <c r="G15" i="9"/>
  <c r="P6" i="9"/>
  <c r="P12" i="9"/>
  <c r="P15" i="9"/>
  <c r="P18" i="9"/>
  <c r="AH3" i="10"/>
  <c r="AQ3" i="10" s="1"/>
  <c r="F7" i="10"/>
  <c r="H7" i="10" s="1"/>
  <c r="I7" i="10" s="1"/>
  <c r="J7" i="10" s="1"/>
  <c r="F13" i="10"/>
  <c r="H13" i="10" s="1"/>
  <c r="I13" i="10" s="1"/>
  <c r="J13" i="10" s="1"/>
  <c r="M9" i="10"/>
  <c r="U9" i="10" s="1"/>
  <c r="M15" i="10"/>
  <c r="U15" i="10" s="1"/>
  <c r="V4" i="10"/>
  <c r="Y4" i="10" s="1"/>
  <c r="V5" i="10"/>
  <c r="R7" i="10"/>
  <c r="R8" i="10"/>
  <c r="R13" i="10"/>
  <c r="R16" i="10"/>
  <c r="R19" i="10"/>
  <c r="AH3" i="11"/>
  <c r="AQ3" i="11" s="1"/>
  <c r="M9" i="11"/>
  <c r="U9" i="11" s="1"/>
  <c r="M15" i="11"/>
  <c r="U15" i="11" s="1"/>
  <c r="V4" i="11"/>
  <c r="Y4" i="11" s="1"/>
  <c r="V5" i="11"/>
  <c r="R7" i="11"/>
  <c r="R8" i="11"/>
  <c r="R13" i="11"/>
  <c r="R16" i="11"/>
  <c r="R19" i="11"/>
  <c r="AH3" i="12"/>
  <c r="AQ3" i="12" s="1"/>
  <c r="M9" i="12"/>
  <c r="U9" i="12" s="1"/>
  <c r="M15" i="12"/>
  <c r="U15" i="12" s="1"/>
  <c r="V4" i="12"/>
  <c r="Y4" i="12" s="1"/>
  <c r="V5" i="12"/>
  <c r="R7" i="12"/>
  <c r="R8" i="12"/>
  <c r="R13" i="12"/>
  <c r="R16" i="12"/>
  <c r="R19" i="12"/>
  <c r="AH3" i="13"/>
  <c r="AQ3" i="13" s="1"/>
  <c r="F7" i="13"/>
  <c r="H7" i="13" s="1"/>
  <c r="I7" i="13" s="1"/>
  <c r="J7" i="13" s="1"/>
  <c r="F13" i="13"/>
  <c r="H13" i="13" s="1"/>
  <c r="I13" i="13" s="1"/>
  <c r="J13" i="13" s="1"/>
  <c r="G4" i="13"/>
  <c r="G10" i="13"/>
  <c r="G16" i="13"/>
  <c r="M9" i="13"/>
  <c r="U9" i="13" s="1"/>
  <c r="M15" i="13"/>
  <c r="U15" i="13" s="1"/>
  <c r="Q12" i="13"/>
  <c r="Q15" i="13"/>
  <c r="Q18" i="13"/>
  <c r="G5" i="14"/>
  <c r="G11" i="14"/>
  <c r="G17" i="14"/>
  <c r="M4" i="14"/>
  <c r="U4" i="14" s="1"/>
  <c r="X4" i="14" s="1"/>
  <c r="AH4" i="14" s="1"/>
  <c r="AQ4" i="14" s="1"/>
  <c r="M10" i="14"/>
  <c r="U10" i="14" s="1"/>
  <c r="M16" i="14"/>
  <c r="U16" i="14" s="1"/>
  <c r="Q12" i="14"/>
  <c r="Q15" i="14"/>
  <c r="Q18" i="14"/>
  <c r="M4" i="15"/>
  <c r="U4" i="15" s="1"/>
  <c r="X4" i="15" s="1"/>
  <c r="AH4" i="15" s="1"/>
  <c r="M10" i="15"/>
  <c r="U10" i="15" s="1"/>
  <c r="M16" i="15"/>
  <c r="U16" i="15" s="1"/>
  <c r="H6" i="15"/>
  <c r="H12" i="15"/>
  <c r="H15" i="15"/>
  <c r="Q15" i="15"/>
  <c r="H18" i="15"/>
  <c r="Q18" i="15"/>
  <c r="M4" i="16"/>
  <c r="U4" i="16" s="1"/>
  <c r="X4" i="16" s="1"/>
  <c r="AH4" i="16" s="1"/>
  <c r="M10" i="16"/>
  <c r="U10" i="16" s="1"/>
  <c r="M16" i="16"/>
  <c r="U16" i="16" s="1"/>
  <c r="P5" i="16"/>
  <c r="H6" i="16"/>
  <c r="H12" i="16"/>
  <c r="Q12" i="16"/>
  <c r="H15" i="16"/>
  <c r="Q15" i="16"/>
  <c r="H18" i="16"/>
  <c r="Q18" i="16"/>
  <c r="P5" i="17"/>
  <c r="P10" i="17"/>
  <c r="P14" i="17"/>
  <c r="P17" i="17"/>
  <c r="P20" i="17"/>
  <c r="F9" i="18"/>
  <c r="H9" i="18" s="1"/>
  <c r="I9" i="18" s="1"/>
  <c r="J9" i="18" s="1"/>
  <c r="F15" i="18"/>
  <c r="H15" i="18" s="1"/>
  <c r="I15" i="18" s="1"/>
  <c r="J15" i="18" s="1"/>
  <c r="M5" i="18"/>
  <c r="U5" i="18" s="1"/>
  <c r="M11" i="18"/>
  <c r="U11" i="18" s="1"/>
  <c r="M17" i="18"/>
  <c r="U17" i="18" s="1"/>
  <c r="Q5" i="18"/>
  <c r="P10" i="18"/>
  <c r="R12" i="18"/>
  <c r="P14" i="18"/>
  <c r="R15" i="18"/>
  <c r="P17" i="18"/>
  <c r="R18" i="18"/>
  <c r="P20" i="18"/>
  <c r="Q5" i="19"/>
  <c r="P10" i="19"/>
  <c r="P14" i="19"/>
  <c r="R15" i="19"/>
  <c r="P17" i="19"/>
  <c r="R18" i="19"/>
  <c r="P20" i="19"/>
  <c r="Q5" i="20"/>
  <c r="P10" i="20"/>
  <c r="P14" i="20"/>
  <c r="P17" i="20"/>
  <c r="P20" i="20"/>
  <c r="F9" i="21"/>
  <c r="H9" i="21" s="1"/>
  <c r="I9" i="21" s="1"/>
  <c r="J9" i="21" s="1"/>
  <c r="F15" i="21"/>
  <c r="C9" i="21"/>
  <c r="H11" i="21" s="1"/>
  <c r="I11" i="21" s="1"/>
  <c r="J11" i="21" s="1"/>
  <c r="V13" i="21"/>
  <c r="V16" i="21"/>
  <c r="V19" i="21"/>
  <c r="G7" i="22"/>
  <c r="G13" i="22"/>
  <c r="C9" i="22"/>
  <c r="H6" i="22" s="1"/>
  <c r="I6" i="22" s="1"/>
  <c r="J6" i="22" s="1"/>
  <c r="V16" i="22"/>
  <c r="V19" i="22"/>
  <c r="C9" i="23"/>
  <c r="V13" i="23"/>
  <c r="V16" i="23"/>
  <c r="V19" i="23"/>
  <c r="C9" i="24"/>
  <c r="V13" i="24"/>
  <c r="V16" i="24"/>
  <c r="V19" i="24"/>
  <c r="H82" i="25"/>
  <c r="I82" i="25" s="1"/>
  <c r="J82" i="25" s="1"/>
  <c r="AN3" i="26"/>
  <c r="H79" i="27"/>
  <c r="I79" i="27" s="1"/>
  <c r="J79" i="27" s="1"/>
  <c r="H20" i="28"/>
  <c r="I20" i="28" s="1"/>
  <c r="J20" i="28" s="1"/>
  <c r="H29" i="28"/>
  <c r="I29" i="28" s="1"/>
  <c r="J29" i="28" s="1"/>
  <c r="H38" i="28"/>
  <c r="I38" i="28" s="1"/>
  <c r="J38" i="28" s="1"/>
  <c r="H47" i="28"/>
  <c r="I47" i="28" s="1"/>
  <c r="J47" i="28" s="1"/>
  <c r="H56" i="28"/>
  <c r="I56" i="28" s="1"/>
  <c r="J56" i="28" s="1"/>
  <c r="H65" i="28"/>
  <c r="I65" i="28" s="1"/>
  <c r="J65" i="28" s="1"/>
  <c r="H7" i="29"/>
  <c r="I7" i="29" s="1"/>
  <c r="J7" i="29" s="1"/>
  <c r="H22" i="29"/>
  <c r="I22" i="29" s="1"/>
  <c r="J22" i="29" s="1"/>
  <c r="H88" i="30"/>
  <c r="I88" i="30" s="1"/>
  <c r="J88" i="30" s="1"/>
  <c r="M7" i="28"/>
  <c r="U7" i="28" s="1"/>
  <c r="M13" i="28"/>
  <c r="U13" i="28" s="1"/>
  <c r="M19" i="28"/>
  <c r="U19" i="28" s="1"/>
  <c r="M25" i="28"/>
  <c r="U25" i="28" s="1"/>
  <c r="M31" i="28"/>
  <c r="U31" i="28" s="1"/>
  <c r="M37" i="28"/>
  <c r="U37" i="28" s="1"/>
  <c r="M43" i="28"/>
  <c r="U43" i="28" s="1"/>
  <c r="M49" i="28"/>
  <c r="U49" i="28" s="1"/>
  <c r="M55" i="28"/>
  <c r="U55" i="28" s="1"/>
  <c r="M61" i="28"/>
  <c r="U61" i="28" s="1"/>
  <c r="M67" i="28"/>
  <c r="U67" i="28" s="1"/>
  <c r="M9" i="30"/>
  <c r="U9" i="30" s="1"/>
  <c r="M15" i="30"/>
  <c r="U15" i="30" s="1"/>
  <c r="M21" i="30"/>
  <c r="U21" i="30" s="1"/>
  <c r="M27" i="30"/>
  <c r="U27" i="30" s="1"/>
  <c r="M33" i="30"/>
  <c r="U33" i="30" s="1"/>
  <c r="M39" i="30"/>
  <c r="U39" i="30" s="1"/>
  <c r="M45" i="30"/>
  <c r="U45" i="30" s="1"/>
  <c r="M51" i="30"/>
  <c r="U51" i="30" s="1"/>
  <c r="M57" i="30"/>
  <c r="U57" i="30" s="1"/>
  <c r="M63" i="30"/>
  <c r="U63" i="30" s="1"/>
  <c r="M69" i="30"/>
  <c r="U69" i="30" s="1"/>
  <c r="M75" i="30"/>
  <c r="U75" i="30" s="1"/>
  <c r="M81" i="30"/>
  <c r="U81" i="30" s="1"/>
  <c r="M87" i="30"/>
  <c r="U87" i="30" s="1"/>
  <c r="Q62" i="30"/>
  <c r="V63" i="30"/>
  <c r="Q65" i="30"/>
  <c r="V66" i="30"/>
  <c r="R68" i="30"/>
  <c r="Q73" i="30"/>
  <c r="V74" i="30"/>
  <c r="R75" i="30"/>
  <c r="R77" i="30"/>
  <c r="R82" i="30"/>
  <c r="R84" i="30"/>
  <c r="H36" i="33"/>
  <c r="I36" i="33" s="1"/>
  <c r="J36" i="33" s="1"/>
  <c r="H46" i="33"/>
  <c r="I46" i="33" s="1"/>
  <c r="J46" i="33" s="1"/>
  <c r="H72" i="33"/>
  <c r="I72" i="33" s="1"/>
  <c r="J72" i="33" s="1"/>
  <c r="H82" i="33"/>
  <c r="I82" i="33" s="1"/>
  <c r="J82" i="33" s="1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33" i="33"/>
  <c r="V30" i="33"/>
  <c r="V27" i="33"/>
  <c r="V24" i="33"/>
  <c r="V21" i="33"/>
  <c r="V18" i="33"/>
  <c r="V15" i="33"/>
  <c r="V12" i="33"/>
  <c r="V10" i="33"/>
  <c r="V8" i="33"/>
  <c r="V6" i="33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32" i="33"/>
  <c r="V29" i="33"/>
  <c r="V26" i="33"/>
  <c r="V23" i="33"/>
  <c r="V20" i="33"/>
  <c r="V17" i="33"/>
  <c r="V14" i="33"/>
  <c r="V5" i="33"/>
  <c r="Q12" i="33"/>
  <c r="V28" i="33"/>
  <c r="Q30" i="33"/>
  <c r="Q33" i="33"/>
  <c r="Q42" i="33"/>
  <c r="Q51" i="33"/>
  <c r="Q60" i="33"/>
  <c r="Q69" i="33"/>
  <c r="Q78" i="33"/>
  <c r="Q87" i="33"/>
  <c r="H83" i="34"/>
  <c r="I83" i="34" s="1"/>
  <c r="J83" i="34" s="1"/>
  <c r="H89" i="34"/>
  <c r="I89" i="34" s="1"/>
  <c r="J89" i="34" s="1"/>
  <c r="H11" i="34"/>
  <c r="I11" i="34" s="1"/>
  <c r="J11" i="34" s="1"/>
  <c r="H23" i="34"/>
  <c r="I23" i="34" s="1"/>
  <c r="J23" i="34" s="1"/>
  <c r="H41" i="34"/>
  <c r="I41" i="34" s="1"/>
  <c r="J41" i="34" s="1"/>
  <c r="H59" i="34"/>
  <c r="I59" i="34" s="1"/>
  <c r="J59" i="34" s="1"/>
  <c r="H77" i="34"/>
  <c r="I77" i="34" s="1"/>
  <c r="J77" i="34" s="1"/>
  <c r="H42" i="35"/>
  <c r="I42" i="35" s="1"/>
  <c r="J42" i="35" s="1"/>
  <c r="H78" i="35"/>
  <c r="I78" i="35" s="1"/>
  <c r="J78" i="35" s="1"/>
  <c r="M17" i="35"/>
  <c r="U17" i="35" s="1"/>
  <c r="M39" i="35"/>
  <c r="U39" i="35" s="1"/>
  <c r="AH3" i="37"/>
  <c r="AQ3" i="37" s="1"/>
  <c r="H15" i="38"/>
  <c r="I15" i="38" s="1"/>
  <c r="J15" i="38" s="1"/>
  <c r="H51" i="38"/>
  <c r="I51" i="38" s="1"/>
  <c r="J51" i="38" s="1"/>
  <c r="H87" i="38"/>
  <c r="I87" i="38" s="1"/>
  <c r="J87" i="38" s="1"/>
  <c r="R88" i="38"/>
  <c r="R85" i="38"/>
  <c r="R82" i="38"/>
  <c r="R79" i="38"/>
  <c r="R87" i="38"/>
  <c r="R77" i="38"/>
  <c r="R74" i="38"/>
  <c r="R71" i="38"/>
  <c r="R68" i="38"/>
  <c r="R65" i="38"/>
  <c r="R62" i="38"/>
  <c r="R59" i="38"/>
  <c r="R56" i="38"/>
  <c r="R53" i="38"/>
  <c r="R50" i="38"/>
  <c r="R47" i="38"/>
  <c r="R44" i="38"/>
  <c r="R41" i="38"/>
  <c r="R38" i="38"/>
  <c r="R35" i="38"/>
  <c r="R32" i="38"/>
  <c r="R29" i="38"/>
  <c r="R26" i="38"/>
  <c r="R23" i="38"/>
  <c r="R20" i="38"/>
  <c r="R17" i="38"/>
  <c r="R14" i="38"/>
  <c r="R3" i="38"/>
  <c r="R89" i="38"/>
  <c r="R80" i="38"/>
  <c r="R11" i="38"/>
  <c r="R9" i="38"/>
  <c r="R5" i="38"/>
  <c r="R84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31" i="38"/>
  <c r="R28" i="38"/>
  <c r="R25" i="38"/>
  <c r="R22" i="38"/>
  <c r="R19" i="38"/>
  <c r="R16" i="38"/>
  <c r="R13" i="38"/>
  <c r="R7" i="38"/>
  <c r="R86" i="38"/>
  <c r="R83" i="38"/>
  <c r="R78" i="38"/>
  <c r="R69" i="38"/>
  <c r="R60" i="38"/>
  <c r="R51" i="38"/>
  <c r="R42" i="38"/>
  <c r="R33" i="38"/>
  <c r="R24" i="38"/>
  <c r="R15" i="38"/>
  <c r="R72" i="38"/>
  <c r="R63" i="38"/>
  <c r="R54" i="38"/>
  <c r="R45" i="38"/>
  <c r="R36" i="38"/>
  <c r="R27" i="38"/>
  <c r="R18" i="38"/>
  <c r="R8" i="38"/>
  <c r="R6" i="38"/>
  <c r="R12" i="38"/>
  <c r="R39" i="38"/>
  <c r="R66" i="38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M69" i="28"/>
  <c r="U69" i="28" s="1"/>
  <c r="V11" i="29"/>
  <c r="M5" i="30"/>
  <c r="U5" i="30" s="1"/>
  <c r="M11" i="30"/>
  <c r="U11" i="30" s="1"/>
  <c r="M17" i="30"/>
  <c r="U17" i="30" s="1"/>
  <c r="M23" i="30"/>
  <c r="U23" i="30" s="1"/>
  <c r="M29" i="30"/>
  <c r="U29" i="30" s="1"/>
  <c r="M35" i="30"/>
  <c r="U35" i="30" s="1"/>
  <c r="M41" i="30"/>
  <c r="U41" i="30" s="1"/>
  <c r="M47" i="30"/>
  <c r="U47" i="30" s="1"/>
  <c r="M53" i="30"/>
  <c r="U53" i="30" s="1"/>
  <c r="M59" i="30"/>
  <c r="U59" i="30" s="1"/>
  <c r="M65" i="30"/>
  <c r="U65" i="30" s="1"/>
  <c r="M71" i="30"/>
  <c r="U71" i="30" s="1"/>
  <c r="M77" i="30"/>
  <c r="U77" i="30" s="1"/>
  <c r="M83" i="30"/>
  <c r="U83" i="30" s="1"/>
  <c r="M89" i="30"/>
  <c r="U89" i="30" s="1"/>
  <c r="Q60" i="30"/>
  <c r="Q63" i="30"/>
  <c r="V64" i="30"/>
  <c r="Q66" i="30"/>
  <c r="Q67" i="30"/>
  <c r="V68" i="30"/>
  <c r="R69" i="30"/>
  <c r="R71" i="30"/>
  <c r="R78" i="30"/>
  <c r="R81" i="30"/>
  <c r="AH3" i="31"/>
  <c r="AQ3" i="31" s="1"/>
  <c r="H4" i="33"/>
  <c r="I4" i="33" s="1"/>
  <c r="J4" i="33" s="1"/>
  <c r="K4" i="33" s="1"/>
  <c r="H12" i="33"/>
  <c r="I12" i="33" s="1"/>
  <c r="J12" i="33" s="1"/>
  <c r="H22" i="33"/>
  <c r="I22" i="33" s="1"/>
  <c r="J22" i="33" s="1"/>
  <c r="H48" i="33"/>
  <c r="I48" i="33" s="1"/>
  <c r="J48" i="33" s="1"/>
  <c r="H58" i="33"/>
  <c r="I58" i="33" s="1"/>
  <c r="J58" i="33" s="1"/>
  <c r="H84" i="33"/>
  <c r="I84" i="33" s="1"/>
  <c r="J84" i="33" s="1"/>
  <c r="H94" i="33"/>
  <c r="I94" i="33" s="1"/>
  <c r="J94" i="33" s="1"/>
  <c r="Q98" i="33"/>
  <c r="Q95" i="33"/>
  <c r="Q92" i="33"/>
  <c r="Q89" i="33"/>
  <c r="Q86" i="33"/>
  <c r="Q83" i="33"/>
  <c r="Q80" i="33"/>
  <c r="Q77" i="33"/>
  <c r="Q74" i="33"/>
  <c r="Q71" i="33"/>
  <c r="Q68" i="33"/>
  <c r="Q65" i="33"/>
  <c r="Q62" i="33"/>
  <c r="Q59" i="33"/>
  <c r="Q56" i="33"/>
  <c r="Q53" i="33"/>
  <c r="Q50" i="33"/>
  <c r="Q47" i="33"/>
  <c r="Q44" i="33"/>
  <c r="Q41" i="33"/>
  <c r="Q38" i="33"/>
  <c r="Q35" i="33"/>
  <c r="Q32" i="33"/>
  <c r="Q29" i="33"/>
  <c r="Q26" i="33"/>
  <c r="Q23" i="33"/>
  <c r="Q20" i="33"/>
  <c r="Q17" i="33"/>
  <c r="Q14" i="33"/>
  <c r="Q5" i="33"/>
  <c r="Q11" i="33"/>
  <c r="Q9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31" i="33"/>
  <c r="Q28" i="33"/>
  <c r="Q25" i="33"/>
  <c r="Q22" i="33"/>
  <c r="Q19" i="33"/>
  <c r="Q16" i="33"/>
  <c r="Q13" i="33"/>
  <c r="Q7" i="33"/>
  <c r="Q10" i="33"/>
  <c r="V16" i="33"/>
  <c r="Q18" i="33"/>
  <c r="Q39" i="33"/>
  <c r="Q48" i="33"/>
  <c r="Q57" i="33"/>
  <c r="Q66" i="33"/>
  <c r="Q75" i="33"/>
  <c r="Q84" i="33"/>
  <c r="Q93" i="33"/>
  <c r="H5" i="34"/>
  <c r="I5" i="34" s="1"/>
  <c r="J5" i="34" s="1"/>
  <c r="H29" i="34"/>
  <c r="I29" i="34" s="1"/>
  <c r="J29" i="34" s="1"/>
  <c r="H47" i="34"/>
  <c r="I47" i="34" s="1"/>
  <c r="J47" i="34" s="1"/>
  <c r="H65" i="34"/>
  <c r="I65" i="34" s="1"/>
  <c r="J65" i="34" s="1"/>
  <c r="H16" i="35"/>
  <c r="I16" i="35" s="1"/>
  <c r="J16" i="35" s="1"/>
  <c r="H45" i="35"/>
  <c r="I45" i="35" s="1"/>
  <c r="J45" i="35" s="1"/>
  <c r="M78" i="35"/>
  <c r="U78" i="35" s="1"/>
  <c r="M72" i="35"/>
  <c r="U72" i="35" s="1"/>
  <c r="M66" i="35"/>
  <c r="U66" i="35" s="1"/>
  <c r="M60" i="35"/>
  <c r="U60" i="35" s="1"/>
  <c r="M54" i="35"/>
  <c r="U54" i="35" s="1"/>
  <c r="M48" i="35"/>
  <c r="U48" i="35" s="1"/>
  <c r="M42" i="35"/>
  <c r="U42" i="35" s="1"/>
  <c r="M36" i="35"/>
  <c r="U36" i="35" s="1"/>
  <c r="M30" i="35"/>
  <c r="U30" i="35" s="1"/>
  <c r="M24" i="35"/>
  <c r="U24" i="35" s="1"/>
  <c r="M18" i="35"/>
  <c r="U18" i="35" s="1"/>
  <c r="M12" i="35"/>
  <c r="U12" i="35" s="1"/>
  <c r="M6" i="35"/>
  <c r="U6" i="35" s="1"/>
  <c r="M79" i="35"/>
  <c r="U79" i="35" s="1"/>
  <c r="M71" i="35"/>
  <c r="U71" i="35" s="1"/>
  <c r="M64" i="35"/>
  <c r="U64" i="35" s="1"/>
  <c r="M57" i="35"/>
  <c r="U57" i="35" s="1"/>
  <c r="M50" i="35"/>
  <c r="U50" i="35" s="1"/>
  <c r="M43" i="35"/>
  <c r="U43" i="35" s="1"/>
  <c r="M35" i="35"/>
  <c r="U35" i="35" s="1"/>
  <c r="M28" i="35"/>
  <c r="U28" i="35" s="1"/>
  <c r="M21" i="35"/>
  <c r="U21" i="35" s="1"/>
  <c r="M14" i="35"/>
  <c r="U14" i="35" s="1"/>
  <c r="M7" i="35"/>
  <c r="U7" i="35" s="1"/>
  <c r="M77" i="35"/>
  <c r="U77" i="35" s="1"/>
  <c r="M70" i="35"/>
  <c r="U70" i="35" s="1"/>
  <c r="M63" i="35"/>
  <c r="U63" i="35" s="1"/>
  <c r="M56" i="35"/>
  <c r="U56" i="35" s="1"/>
  <c r="M49" i="35"/>
  <c r="U49" i="35" s="1"/>
  <c r="M41" i="35"/>
  <c r="U41" i="35" s="1"/>
  <c r="M34" i="35"/>
  <c r="U34" i="35" s="1"/>
  <c r="M27" i="35"/>
  <c r="U27" i="35" s="1"/>
  <c r="M20" i="35"/>
  <c r="U20" i="35" s="1"/>
  <c r="M13" i="35"/>
  <c r="U13" i="35" s="1"/>
  <c r="M5" i="35"/>
  <c r="U5" i="35" s="1"/>
  <c r="M76" i="35"/>
  <c r="U76" i="35" s="1"/>
  <c r="M69" i="35"/>
  <c r="U69" i="35" s="1"/>
  <c r="M62" i="35"/>
  <c r="U62" i="35" s="1"/>
  <c r="M55" i="35"/>
  <c r="U55" i="35" s="1"/>
  <c r="M47" i="35"/>
  <c r="U47" i="35" s="1"/>
  <c r="M40" i="35"/>
  <c r="U40" i="35" s="1"/>
  <c r="M33" i="35"/>
  <c r="U33" i="35" s="1"/>
  <c r="M26" i="35"/>
  <c r="U26" i="35" s="1"/>
  <c r="M19" i="35"/>
  <c r="U19" i="35" s="1"/>
  <c r="M11" i="35"/>
  <c r="U11" i="35" s="1"/>
  <c r="M4" i="35"/>
  <c r="U4" i="35" s="1"/>
  <c r="X4" i="35" s="1"/>
  <c r="M73" i="35"/>
  <c r="U73" i="35" s="1"/>
  <c r="M65" i="35"/>
  <c r="U65" i="35" s="1"/>
  <c r="M58" i="35"/>
  <c r="U58" i="35" s="1"/>
  <c r="M51" i="35"/>
  <c r="U51" i="35" s="1"/>
  <c r="M44" i="35"/>
  <c r="U44" i="35" s="1"/>
  <c r="M37" i="35"/>
  <c r="U37" i="35" s="1"/>
  <c r="M29" i="35"/>
  <c r="U29" i="35" s="1"/>
  <c r="M22" i="35"/>
  <c r="U22" i="35" s="1"/>
  <c r="M15" i="35"/>
  <c r="U15" i="35" s="1"/>
  <c r="M8" i="35"/>
  <c r="U8" i="35" s="1"/>
  <c r="M25" i="35"/>
  <c r="U25" i="35" s="1"/>
  <c r="M46" i="35"/>
  <c r="U46" i="35" s="1"/>
  <c r="M68" i="35"/>
  <c r="U68" i="35" s="1"/>
  <c r="H7" i="37"/>
  <c r="I7" i="37" s="1"/>
  <c r="J7" i="37" s="1"/>
  <c r="H43" i="37"/>
  <c r="I43" i="37" s="1"/>
  <c r="J43" i="37" s="1"/>
  <c r="R10" i="38"/>
  <c r="R30" i="38"/>
  <c r="R57" i="38"/>
  <c r="R81" i="38"/>
  <c r="AH3" i="26"/>
  <c r="AQ3" i="26" s="1"/>
  <c r="G5" i="26"/>
  <c r="G8" i="26"/>
  <c r="G11" i="26"/>
  <c r="G14" i="26"/>
  <c r="G17" i="26"/>
  <c r="G20" i="26"/>
  <c r="G23" i="26"/>
  <c r="G26" i="26"/>
  <c r="G29" i="26"/>
  <c r="G32" i="26"/>
  <c r="G35" i="26"/>
  <c r="G38" i="26"/>
  <c r="G41" i="26"/>
  <c r="G44" i="26"/>
  <c r="G47" i="26"/>
  <c r="G50" i="26"/>
  <c r="G53" i="26"/>
  <c r="G56" i="26"/>
  <c r="G59" i="26"/>
  <c r="G62" i="26"/>
  <c r="G65" i="26"/>
  <c r="G68" i="26"/>
  <c r="G71" i="26"/>
  <c r="G74" i="26"/>
  <c r="G77" i="26"/>
  <c r="G80" i="26"/>
  <c r="G83" i="26"/>
  <c r="G86" i="26"/>
  <c r="G89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R89" i="26"/>
  <c r="G6" i="27"/>
  <c r="G9" i="27"/>
  <c r="G12" i="27"/>
  <c r="G15" i="27"/>
  <c r="G18" i="27"/>
  <c r="G21" i="27"/>
  <c r="G24" i="27"/>
  <c r="G27" i="27"/>
  <c r="G30" i="27"/>
  <c r="G33" i="27"/>
  <c r="G36" i="27"/>
  <c r="G39" i="27"/>
  <c r="G42" i="27"/>
  <c r="G45" i="27"/>
  <c r="G48" i="27"/>
  <c r="G51" i="27"/>
  <c r="G54" i="27"/>
  <c r="G57" i="27"/>
  <c r="G60" i="27"/>
  <c r="G63" i="27"/>
  <c r="G66" i="27"/>
  <c r="G69" i="27"/>
  <c r="G72" i="27"/>
  <c r="G75" i="27"/>
  <c r="G78" i="27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6" i="27"/>
  <c r="R8" i="27"/>
  <c r="R10" i="27"/>
  <c r="V11" i="27"/>
  <c r="R12" i="27"/>
  <c r="R15" i="27"/>
  <c r="R18" i="27"/>
  <c r="R21" i="27"/>
  <c r="R24" i="27"/>
  <c r="R27" i="27"/>
  <c r="R30" i="27"/>
  <c r="R33" i="27"/>
  <c r="R36" i="27"/>
  <c r="R39" i="27"/>
  <c r="R42" i="27"/>
  <c r="R45" i="27"/>
  <c r="R48" i="27"/>
  <c r="R51" i="27"/>
  <c r="R54" i="27"/>
  <c r="R57" i="27"/>
  <c r="R60" i="27"/>
  <c r="R63" i="27"/>
  <c r="R66" i="27"/>
  <c r="R69" i="27"/>
  <c r="R72" i="27"/>
  <c r="R75" i="27"/>
  <c r="R78" i="27"/>
  <c r="G6" i="28"/>
  <c r="G9" i="28"/>
  <c r="G12" i="28"/>
  <c r="G15" i="28"/>
  <c r="G18" i="28"/>
  <c r="G21" i="28"/>
  <c r="G24" i="28"/>
  <c r="G27" i="28"/>
  <c r="G30" i="28"/>
  <c r="G33" i="28"/>
  <c r="G36" i="28"/>
  <c r="G39" i="28"/>
  <c r="G42" i="28"/>
  <c r="G45" i="28"/>
  <c r="G48" i="28"/>
  <c r="G51" i="28"/>
  <c r="G54" i="28"/>
  <c r="G57" i="28"/>
  <c r="G60" i="28"/>
  <c r="G63" i="28"/>
  <c r="G66" i="28"/>
  <c r="G69" i="28"/>
  <c r="M4" i="28"/>
  <c r="U4" i="28" s="1"/>
  <c r="X4" i="28" s="1"/>
  <c r="Z4" i="28" s="1"/>
  <c r="M10" i="28"/>
  <c r="U10" i="28" s="1"/>
  <c r="M16" i="28"/>
  <c r="U16" i="28" s="1"/>
  <c r="M22" i="28"/>
  <c r="U22" i="28" s="1"/>
  <c r="M28" i="28"/>
  <c r="U28" i="28" s="1"/>
  <c r="M34" i="28"/>
  <c r="U34" i="28" s="1"/>
  <c r="M40" i="28"/>
  <c r="U40" i="28" s="1"/>
  <c r="M46" i="28"/>
  <c r="U46" i="28" s="1"/>
  <c r="M52" i="28"/>
  <c r="U52" i="28" s="1"/>
  <c r="M58" i="28"/>
  <c r="U58" i="28" s="1"/>
  <c r="M64" i="28"/>
  <c r="U64" i="28" s="1"/>
  <c r="R6" i="28"/>
  <c r="R8" i="28"/>
  <c r="R10" i="28"/>
  <c r="V11" i="28"/>
  <c r="R12" i="28"/>
  <c r="R15" i="28"/>
  <c r="R18" i="28"/>
  <c r="R21" i="28"/>
  <c r="R24" i="28"/>
  <c r="R27" i="28"/>
  <c r="R30" i="28"/>
  <c r="R33" i="28"/>
  <c r="R36" i="28"/>
  <c r="R39" i="28"/>
  <c r="R42" i="28"/>
  <c r="R45" i="28"/>
  <c r="R48" i="28"/>
  <c r="R51" i="28"/>
  <c r="R54" i="28"/>
  <c r="R57" i="28"/>
  <c r="R60" i="28"/>
  <c r="R63" i="28"/>
  <c r="R66" i="28"/>
  <c r="R69" i="28"/>
  <c r="AH3" i="29"/>
  <c r="AQ3" i="29" s="1"/>
  <c r="F7" i="29"/>
  <c r="F13" i="29"/>
  <c r="F19" i="29"/>
  <c r="F25" i="29"/>
  <c r="F31" i="29"/>
  <c r="F37" i="29"/>
  <c r="F43" i="29"/>
  <c r="F49" i="29"/>
  <c r="F55" i="29"/>
  <c r="F61" i="29"/>
  <c r="F67" i="29"/>
  <c r="F73" i="29"/>
  <c r="F79" i="29"/>
  <c r="F85" i="29"/>
  <c r="F91" i="29"/>
  <c r="F97" i="29"/>
  <c r="G31" i="29"/>
  <c r="G37" i="29"/>
  <c r="G43" i="29"/>
  <c r="G49" i="29"/>
  <c r="G55" i="29"/>
  <c r="G61" i="29"/>
  <c r="G67" i="29"/>
  <c r="G73" i="29"/>
  <c r="G79" i="29"/>
  <c r="G85" i="29"/>
  <c r="G91" i="29"/>
  <c r="G97" i="29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M93" i="29"/>
  <c r="U93" i="29" s="1"/>
  <c r="V5" i="29"/>
  <c r="Q7" i="29"/>
  <c r="Q13" i="29"/>
  <c r="V14" i="29"/>
  <c r="Q16" i="29"/>
  <c r="V17" i="29"/>
  <c r="Q19" i="29"/>
  <c r="V20" i="29"/>
  <c r="Q22" i="29"/>
  <c r="V23" i="29"/>
  <c r="Q25" i="29"/>
  <c r="V26" i="29"/>
  <c r="Q28" i="29"/>
  <c r="V29" i="29"/>
  <c r="Q31" i="29"/>
  <c r="V32" i="29"/>
  <c r="Q34" i="29"/>
  <c r="V35" i="29"/>
  <c r="Q37" i="29"/>
  <c r="V38" i="29"/>
  <c r="Q40" i="29"/>
  <c r="V41" i="29"/>
  <c r="Q43" i="29"/>
  <c r="V44" i="29"/>
  <c r="Q46" i="29"/>
  <c r="V47" i="29"/>
  <c r="Q49" i="29"/>
  <c r="V50" i="29"/>
  <c r="Q52" i="29"/>
  <c r="V53" i="29"/>
  <c r="Q55" i="29"/>
  <c r="V56" i="29"/>
  <c r="Q58" i="29"/>
  <c r="V59" i="29"/>
  <c r="Q61" i="29"/>
  <c r="V62" i="29"/>
  <c r="Q64" i="29"/>
  <c r="V65" i="29"/>
  <c r="Q67" i="29"/>
  <c r="V68" i="29"/>
  <c r="Q70" i="29"/>
  <c r="V71" i="29"/>
  <c r="Q73" i="29"/>
  <c r="V74" i="29"/>
  <c r="Q76" i="29"/>
  <c r="V77" i="29"/>
  <c r="Q79" i="29"/>
  <c r="V80" i="29"/>
  <c r="Q82" i="29"/>
  <c r="V83" i="29"/>
  <c r="Q85" i="29"/>
  <c r="V86" i="29"/>
  <c r="Q88" i="29"/>
  <c r="V89" i="29"/>
  <c r="Q91" i="29"/>
  <c r="V92" i="29"/>
  <c r="Q94" i="29"/>
  <c r="V95" i="29"/>
  <c r="Q97" i="29"/>
  <c r="V98" i="29"/>
  <c r="G6" i="30"/>
  <c r="G9" i="30"/>
  <c r="G12" i="30"/>
  <c r="G15" i="30"/>
  <c r="G18" i="30"/>
  <c r="G21" i="30"/>
  <c r="G24" i="30"/>
  <c r="G27" i="30"/>
  <c r="G30" i="30"/>
  <c r="G33" i="30"/>
  <c r="G36" i="30"/>
  <c r="G39" i="30"/>
  <c r="G42" i="30"/>
  <c r="G45" i="30"/>
  <c r="G48" i="30"/>
  <c r="G51" i="30"/>
  <c r="G54" i="30"/>
  <c r="G57" i="30"/>
  <c r="G60" i="30"/>
  <c r="G63" i="30"/>
  <c r="G66" i="30"/>
  <c r="G69" i="30"/>
  <c r="G72" i="30"/>
  <c r="G75" i="30"/>
  <c r="G78" i="30"/>
  <c r="G81" i="30"/>
  <c r="G84" i="30"/>
  <c r="G87" i="30"/>
  <c r="M6" i="30"/>
  <c r="U6" i="30" s="1"/>
  <c r="M12" i="30"/>
  <c r="U12" i="30" s="1"/>
  <c r="M18" i="30"/>
  <c r="U18" i="30" s="1"/>
  <c r="M24" i="30"/>
  <c r="U24" i="30" s="1"/>
  <c r="M30" i="30"/>
  <c r="U30" i="30" s="1"/>
  <c r="M36" i="30"/>
  <c r="U36" i="30" s="1"/>
  <c r="M42" i="30"/>
  <c r="U42" i="30" s="1"/>
  <c r="M48" i="30"/>
  <c r="U48" i="30" s="1"/>
  <c r="M54" i="30"/>
  <c r="U54" i="30" s="1"/>
  <c r="M60" i="30"/>
  <c r="U60" i="30" s="1"/>
  <c r="M66" i="30"/>
  <c r="U66" i="30" s="1"/>
  <c r="M72" i="30"/>
  <c r="U72" i="30" s="1"/>
  <c r="M78" i="30"/>
  <c r="U78" i="30" s="1"/>
  <c r="M84" i="30"/>
  <c r="U84" i="30" s="1"/>
  <c r="R89" i="30"/>
  <c r="R86" i="30"/>
  <c r="R83" i="30"/>
  <c r="R80" i="30"/>
  <c r="R6" i="30"/>
  <c r="Q87" i="30"/>
  <c r="Q84" i="30"/>
  <c r="Q81" i="30"/>
  <c r="Q78" i="30"/>
  <c r="Q75" i="30"/>
  <c r="Q72" i="30"/>
  <c r="Q69" i="30"/>
  <c r="R8" i="30"/>
  <c r="V88" i="30"/>
  <c r="V85" i="30"/>
  <c r="V82" i="30"/>
  <c r="V79" i="30"/>
  <c r="V76" i="30"/>
  <c r="V73" i="30"/>
  <c r="V70" i="30"/>
  <c r="V67" i="30"/>
  <c r="R10" i="30"/>
  <c r="V11" i="30"/>
  <c r="R12" i="30"/>
  <c r="R15" i="30"/>
  <c r="R18" i="30"/>
  <c r="R21" i="30"/>
  <c r="R24" i="30"/>
  <c r="R27" i="30"/>
  <c r="R30" i="30"/>
  <c r="R33" i="30"/>
  <c r="R36" i="30"/>
  <c r="R39" i="30"/>
  <c r="R42" i="30"/>
  <c r="R45" i="30"/>
  <c r="R48" i="30"/>
  <c r="R51" i="30"/>
  <c r="R54" i="30"/>
  <c r="R57" i="30"/>
  <c r="R60" i="30"/>
  <c r="R63" i="30"/>
  <c r="R66" i="30"/>
  <c r="R67" i="30"/>
  <c r="Q74" i="30"/>
  <c r="V75" i="30"/>
  <c r="R76" i="30"/>
  <c r="Q83" i="30"/>
  <c r="V84" i="30"/>
  <c r="Q85" i="30"/>
  <c r="V86" i="30"/>
  <c r="H10" i="31"/>
  <c r="I10" i="31" s="1"/>
  <c r="J10" i="31" s="1"/>
  <c r="H5" i="31"/>
  <c r="I5" i="31" s="1"/>
  <c r="J5" i="31" s="1"/>
  <c r="H73" i="31"/>
  <c r="I73" i="31" s="1"/>
  <c r="J73" i="31" s="1"/>
  <c r="M13" i="32"/>
  <c r="U13" i="32" s="1"/>
  <c r="M25" i="32"/>
  <c r="U25" i="32" s="1"/>
  <c r="M37" i="32"/>
  <c r="U37" i="32" s="1"/>
  <c r="M49" i="32"/>
  <c r="U49" i="32" s="1"/>
  <c r="H29" i="32"/>
  <c r="I29" i="32" s="1"/>
  <c r="J29" i="32" s="1"/>
  <c r="H56" i="32"/>
  <c r="I56" i="32" s="1"/>
  <c r="J56" i="32" s="1"/>
  <c r="H13" i="33"/>
  <c r="I13" i="33" s="1"/>
  <c r="J13" i="33" s="1"/>
  <c r="H31" i="33"/>
  <c r="I31" i="33" s="1"/>
  <c r="J31" i="33" s="1"/>
  <c r="H49" i="33"/>
  <c r="I49" i="33" s="1"/>
  <c r="J49" i="33" s="1"/>
  <c r="H67" i="33"/>
  <c r="I67" i="33" s="1"/>
  <c r="J67" i="33" s="1"/>
  <c r="H85" i="33"/>
  <c r="I85" i="33" s="1"/>
  <c r="J85" i="33" s="1"/>
  <c r="V19" i="33"/>
  <c r="Q21" i="33"/>
  <c r="V31" i="33"/>
  <c r="V40" i="33"/>
  <c r="V49" i="33"/>
  <c r="V58" i="33"/>
  <c r="V67" i="33"/>
  <c r="V76" i="33"/>
  <c r="V85" i="33"/>
  <c r="V94" i="33"/>
  <c r="H8" i="34"/>
  <c r="I8" i="34" s="1"/>
  <c r="J8" i="34" s="1"/>
  <c r="H24" i="35"/>
  <c r="I24" i="35" s="1"/>
  <c r="J24" i="35" s="1"/>
  <c r="H31" i="35"/>
  <c r="I31" i="35" s="1"/>
  <c r="J31" i="35" s="1"/>
  <c r="H60" i="35"/>
  <c r="I60" i="35" s="1"/>
  <c r="J60" i="35" s="1"/>
  <c r="H67" i="35"/>
  <c r="I67" i="35" s="1"/>
  <c r="J67" i="35" s="1"/>
  <c r="M9" i="35"/>
  <c r="U9" i="35" s="1"/>
  <c r="M31" i="35"/>
  <c r="U31" i="35" s="1"/>
  <c r="M52" i="35"/>
  <c r="U52" i="35" s="1"/>
  <c r="M74" i="35"/>
  <c r="U74" i="35" s="1"/>
  <c r="H37" i="36"/>
  <c r="I37" i="36" s="1"/>
  <c r="J37" i="36" s="1"/>
  <c r="Z4" i="36"/>
  <c r="H13" i="37"/>
  <c r="I13" i="37" s="1"/>
  <c r="J13" i="37" s="1"/>
  <c r="H49" i="37"/>
  <c r="I49" i="37" s="1"/>
  <c r="J49" i="37" s="1"/>
  <c r="H85" i="37"/>
  <c r="I85" i="37" s="1"/>
  <c r="J85" i="37" s="1"/>
  <c r="H33" i="38"/>
  <c r="I33" i="38" s="1"/>
  <c r="J33" i="38" s="1"/>
  <c r="H69" i="38"/>
  <c r="I69" i="38" s="1"/>
  <c r="J69" i="38" s="1"/>
  <c r="F42" i="26"/>
  <c r="F45" i="26"/>
  <c r="F48" i="26"/>
  <c r="F51" i="26"/>
  <c r="F54" i="26"/>
  <c r="F57" i="26"/>
  <c r="F60" i="26"/>
  <c r="F63" i="26"/>
  <c r="F66" i="26"/>
  <c r="F69" i="26"/>
  <c r="F72" i="26"/>
  <c r="F75" i="26"/>
  <c r="F78" i="26"/>
  <c r="F81" i="26"/>
  <c r="F84" i="26"/>
  <c r="F87" i="26"/>
  <c r="Q21" i="26"/>
  <c r="V22" i="26"/>
  <c r="Q24" i="26"/>
  <c r="V25" i="26"/>
  <c r="Q27" i="26"/>
  <c r="V28" i="26"/>
  <c r="Q30" i="26"/>
  <c r="V31" i="26"/>
  <c r="Q33" i="26"/>
  <c r="V34" i="26"/>
  <c r="Q36" i="26"/>
  <c r="V37" i="26"/>
  <c r="Q39" i="26"/>
  <c r="V40" i="26"/>
  <c r="Q42" i="26"/>
  <c r="V43" i="26"/>
  <c r="Q45" i="26"/>
  <c r="V46" i="26"/>
  <c r="Q48" i="26"/>
  <c r="V49" i="26"/>
  <c r="Q51" i="26"/>
  <c r="V52" i="26"/>
  <c r="Q54" i="26"/>
  <c r="V55" i="26"/>
  <c r="Q57" i="26"/>
  <c r="V58" i="26"/>
  <c r="Q60" i="26"/>
  <c r="V61" i="26"/>
  <c r="Q63" i="26"/>
  <c r="V64" i="26"/>
  <c r="Q66" i="26"/>
  <c r="V67" i="26"/>
  <c r="Q69" i="26"/>
  <c r="V70" i="26"/>
  <c r="Q72" i="26"/>
  <c r="V73" i="26"/>
  <c r="Q75" i="26"/>
  <c r="V76" i="26"/>
  <c r="Q78" i="26"/>
  <c r="V79" i="26"/>
  <c r="Q81" i="26"/>
  <c r="V82" i="26"/>
  <c r="Q84" i="26"/>
  <c r="V85" i="26"/>
  <c r="V88" i="26"/>
  <c r="AE3" i="27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M75" i="27"/>
  <c r="U75" i="27" s="1"/>
  <c r="Q34" i="27"/>
  <c r="Q37" i="27"/>
  <c r="V38" i="27"/>
  <c r="Q40" i="27"/>
  <c r="V41" i="27"/>
  <c r="Q43" i="27"/>
  <c r="V44" i="27"/>
  <c r="Q46" i="27"/>
  <c r="V47" i="27"/>
  <c r="Q49" i="27"/>
  <c r="V50" i="27"/>
  <c r="Q52" i="27"/>
  <c r="V53" i="27"/>
  <c r="Q55" i="27"/>
  <c r="V56" i="27"/>
  <c r="Q58" i="27"/>
  <c r="V59" i="27"/>
  <c r="Q61" i="27"/>
  <c r="V62" i="27"/>
  <c r="Q64" i="27"/>
  <c r="V65" i="27"/>
  <c r="Q67" i="27"/>
  <c r="V68" i="27"/>
  <c r="Q70" i="27"/>
  <c r="V71" i="27"/>
  <c r="Q73" i="27"/>
  <c r="V74" i="27"/>
  <c r="Q76" i="27"/>
  <c r="Q79" i="27"/>
  <c r="AE3" i="28"/>
  <c r="M5" i="28"/>
  <c r="U5" i="28" s="1"/>
  <c r="M11" i="28"/>
  <c r="U11" i="28" s="1"/>
  <c r="M17" i="28"/>
  <c r="U17" i="28" s="1"/>
  <c r="M23" i="28"/>
  <c r="U23" i="28" s="1"/>
  <c r="M29" i="28"/>
  <c r="U29" i="28" s="1"/>
  <c r="M35" i="28"/>
  <c r="U35" i="28" s="1"/>
  <c r="M41" i="28"/>
  <c r="U41" i="28" s="1"/>
  <c r="M47" i="28"/>
  <c r="U47" i="28" s="1"/>
  <c r="M53" i="28"/>
  <c r="U53" i="28" s="1"/>
  <c r="M59" i="28"/>
  <c r="U59" i="28" s="1"/>
  <c r="M65" i="28"/>
  <c r="U65" i="28" s="1"/>
  <c r="Q58" i="28"/>
  <c r="V59" i="28"/>
  <c r="Q61" i="28"/>
  <c r="V62" i="28"/>
  <c r="Q64" i="28"/>
  <c r="V65" i="28"/>
  <c r="Q67" i="28"/>
  <c r="Q9" i="29"/>
  <c r="Q11" i="29"/>
  <c r="AE3" i="30"/>
  <c r="M7" i="30"/>
  <c r="U7" i="30" s="1"/>
  <c r="M13" i="30"/>
  <c r="U13" i="30" s="1"/>
  <c r="M19" i="30"/>
  <c r="U19" i="30" s="1"/>
  <c r="M25" i="30"/>
  <c r="U25" i="30" s="1"/>
  <c r="M31" i="30"/>
  <c r="U31" i="30" s="1"/>
  <c r="M37" i="30"/>
  <c r="U37" i="30" s="1"/>
  <c r="M43" i="30"/>
  <c r="U43" i="30" s="1"/>
  <c r="M49" i="30"/>
  <c r="U49" i="30" s="1"/>
  <c r="M55" i="30"/>
  <c r="U55" i="30" s="1"/>
  <c r="M61" i="30"/>
  <c r="U61" i="30" s="1"/>
  <c r="M67" i="30"/>
  <c r="U67" i="30" s="1"/>
  <c r="M73" i="30"/>
  <c r="U73" i="30" s="1"/>
  <c r="M79" i="30"/>
  <c r="U79" i="30" s="1"/>
  <c r="M85" i="30"/>
  <c r="U85" i="30" s="1"/>
  <c r="Q79" i="30"/>
  <c r="R85" i="30"/>
  <c r="R87" i="30"/>
  <c r="H6" i="33"/>
  <c r="I6" i="33" s="1"/>
  <c r="J6" i="33" s="1"/>
  <c r="H16" i="33"/>
  <c r="I16" i="33" s="1"/>
  <c r="J16" i="33" s="1"/>
  <c r="H24" i="33"/>
  <c r="I24" i="33" s="1"/>
  <c r="J24" i="33" s="1"/>
  <c r="H34" i="33"/>
  <c r="I34" i="33" s="1"/>
  <c r="J34" i="33" s="1"/>
  <c r="H42" i="33"/>
  <c r="I42" i="33" s="1"/>
  <c r="J42" i="33" s="1"/>
  <c r="H52" i="33"/>
  <c r="I52" i="33" s="1"/>
  <c r="J52" i="33" s="1"/>
  <c r="H60" i="33"/>
  <c r="I60" i="33" s="1"/>
  <c r="J60" i="33" s="1"/>
  <c r="H70" i="33"/>
  <c r="I70" i="33" s="1"/>
  <c r="J70" i="33" s="1"/>
  <c r="H78" i="33"/>
  <c r="I78" i="33" s="1"/>
  <c r="J78" i="33" s="1"/>
  <c r="H88" i="33"/>
  <c r="I88" i="33" s="1"/>
  <c r="J88" i="33" s="1"/>
  <c r="H96" i="33"/>
  <c r="I96" i="33" s="1"/>
  <c r="J96" i="33" s="1"/>
  <c r="Q63" i="33"/>
  <c r="Q72" i="33"/>
  <c r="Q81" i="33"/>
  <c r="Q90" i="33"/>
  <c r="H88" i="34"/>
  <c r="I88" i="34" s="1"/>
  <c r="J88" i="34" s="1"/>
  <c r="H71" i="34"/>
  <c r="I71" i="34" s="1"/>
  <c r="J71" i="34" s="1"/>
  <c r="H36" i="38"/>
  <c r="I36" i="38" s="1"/>
  <c r="J36" i="38" s="1"/>
  <c r="H72" i="38"/>
  <c r="I72" i="38" s="1"/>
  <c r="J72" i="38" s="1"/>
  <c r="Q85" i="38"/>
  <c r="Q83" i="38"/>
  <c r="Q87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89" i="38"/>
  <c r="Q82" i="38"/>
  <c r="Q80" i="38"/>
  <c r="Q11" i="38"/>
  <c r="Q9" i="38"/>
  <c r="Q5" i="38"/>
  <c r="Q84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31" i="38"/>
  <c r="Q28" i="38"/>
  <c r="Q25" i="38"/>
  <c r="Q22" i="38"/>
  <c r="Q19" i="38"/>
  <c r="Q16" i="38"/>
  <c r="Q13" i="38"/>
  <c r="Q7" i="38"/>
  <c r="Q81" i="38"/>
  <c r="Q78" i="38"/>
  <c r="Q75" i="38"/>
  <c r="Q72" i="38"/>
  <c r="Q69" i="38"/>
  <c r="Q66" i="38"/>
  <c r="Q63" i="38"/>
  <c r="Q60" i="38"/>
  <c r="Q57" i="38"/>
  <c r="Q54" i="38"/>
  <c r="Q51" i="38"/>
  <c r="Q48" i="38"/>
  <c r="Q45" i="38"/>
  <c r="Q42" i="38"/>
  <c r="Q39" i="38"/>
  <c r="Q36" i="38"/>
  <c r="Q33" i="38"/>
  <c r="Q30" i="38"/>
  <c r="Q27" i="38"/>
  <c r="Q24" i="38"/>
  <c r="Q21" i="38"/>
  <c r="Q18" i="38"/>
  <c r="Q15" i="38"/>
  <c r="Q12" i="38"/>
  <c r="Q10" i="38"/>
  <c r="Q8" i="38"/>
  <c r="Q6" i="38"/>
  <c r="Q86" i="38"/>
  <c r="Q79" i="38"/>
  <c r="H36" i="39"/>
  <c r="I36" i="39" s="1"/>
  <c r="J36" i="39" s="1"/>
  <c r="H79" i="39"/>
  <c r="I79" i="39" s="1"/>
  <c r="J79" i="39" s="1"/>
  <c r="G6" i="26"/>
  <c r="G9" i="26"/>
  <c r="G12" i="26"/>
  <c r="G15" i="26"/>
  <c r="G18" i="26"/>
  <c r="G21" i="26"/>
  <c r="G24" i="26"/>
  <c r="G27" i="26"/>
  <c r="G30" i="26"/>
  <c r="G33" i="26"/>
  <c r="G36" i="26"/>
  <c r="G39" i="26"/>
  <c r="G42" i="26"/>
  <c r="G45" i="26"/>
  <c r="G48" i="26"/>
  <c r="G51" i="26"/>
  <c r="G54" i="26"/>
  <c r="G57" i="26"/>
  <c r="G60" i="26"/>
  <c r="G63" i="26"/>
  <c r="G66" i="26"/>
  <c r="G69" i="26"/>
  <c r="G72" i="26"/>
  <c r="G75" i="26"/>
  <c r="G78" i="26"/>
  <c r="G81" i="26"/>
  <c r="G84" i="26"/>
  <c r="R6" i="26"/>
  <c r="R8" i="26"/>
  <c r="R10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G4" i="27"/>
  <c r="G7" i="27"/>
  <c r="G10" i="27"/>
  <c r="G13" i="27"/>
  <c r="G16" i="27"/>
  <c r="G19" i="27"/>
  <c r="G22" i="27"/>
  <c r="G25" i="27"/>
  <c r="G28" i="27"/>
  <c r="G31" i="27"/>
  <c r="G34" i="27"/>
  <c r="G37" i="27"/>
  <c r="G40" i="27"/>
  <c r="G43" i="27"/>
  <c r="G46" i="27"/>
  <c r="G49" i="27"/>
  <c r="G52" i="27"/>
  <c r="G55" i="27"/>
  <c r="G58" i="27"/>
  <c r="G61" i="27"/>
  <c r="G64" i="27"/>
  <c r="G67" i="27"/>
  <c r="G70" i="27"/>
  <c r="G73" i="27"/>
  <c r="G76" i="27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R7" i="27"/>
  <c r="Q9" i="27"/>
  <c r="R13" i="27"/>
  <c r="R16" i="27"/>
  <c r="R19" i="27"/>
  <c r="R22" i="27"/>
  <c r="R25" i="27"/>
  <c r="R28" i="27"/>
  <c r="R31" i="27"/>
  <c r="R34" i="27"/>
  <c r="R37" i="27"/>
  <c r="R40" i="27"/>
  <c r="R43" i="27"/>
  <c r="R46" i="27"/>
  <c r="R49" i="27"/>
  <c r="R52" i="27"/>
  <c r="R55" i="27"/>
  <c r="R58" i="27"/>
  <c r="R61" i="27"/>
  <c r="R64" i="27"/>
  <c r="R67" i="27"/>
  <c r="R70" i="27"/>
  <c r="R73" i="27"/>
  <c r="R76" i="27"/>
  <c r="G4" i="28"/>
  <c r="G7" i="28"/>
  <c r="G10" i="28"/>
  <c r="G13" i="28"/>
  <c r="G16" i="28"/>
  <c r="G19" i="28"/>
  <c r="G22" i="28"/>
  <c r="G25" i="28"/>
  <c r="G28" i="28"/>
  <c r="G31" i="28"/>
  <c r="G34" i="28"/>
  <c r="G37" i="28"/>
  <c r="G40" i="28"/>
  <c r="G43" i="28"/>
  <c r="G46" i="28"/>
  <c r="G49" i="28"/>
  <c r="G52" i="28"/>
  <c r="G55" i="28"/>
  <c r="G58" i="28"/>
  <c r="G61" i="28"/>
  <c r="G64" i="28"/>
  <c r="M6" i="28"/>
  <c r="U6" i="28" s="1"/>
  <c r="M12" i="28"/>
  <c r="U12" i="28" s="1"/>
  <c r="M18" i="28"/>
  <c r="U18" i="28" s="1"/>
  <c r="M24" i="28"/>
  <c r="U24" i="28" s="1"/>
  <c r="M30" i="28"/>
  <c r="U30" i="28" s="1"/>
  <c r="M36" i="28"/>
  <c r="U36" i="28" s="1"/>
  <c r="M42" i="28"/>
  <c r="U42" i="28" s="1"/>
  <c r="M48" i="28"/>
  <c r="U48" i="28" s="1"/>
  <c r="M54" i="28"/>
  <c r="U54" i="28" s="1"/>
  <c r="M60" i="28"/>
  <c r="U60" i="28" s="1"/>
  <c r="R7" i="28"/>
  <c r="Q9" i="28"/>
  <c r="R13" i="28"/>
  <c r="R16" i="28"/>
  <c r="R19" i="28"/>
  <c r="R22" i="28"/>
  <c r="R25" i="28"/>
  <c r="R28" i="28"/>
  <c r="R31" i="28"/>
  <c r="R34" i="28"/>
  <c r="R37" i="28"/>
  <c r="R40" i="28"/>
  <c r="R43" i="28"/>
  <c r="R46" i="28"/>
  <c r="R49" i="28"/>
  <c r="R52" i="28"/>
  <c r="R55" i="28"/>
  <c r="R58" i="28"/>
  <c r="R61" i="28"/>
  <c r="R64" i="28"/>
  <c r="F9" i="29"/>
  <c r="F15" i="29"/>
  <c r="F21" i="29"/>
  <c r="F27" i="29"/>
  <c r="F33" i="29"/>
  <c r="F39" i="29"/>
  <c r="F45" i="29"/>
  <c r="F51" i="29"/>
  <c r="F57" i="29"/>
  <c r="F63" i="29"/>
  <c r="F69" i="29"/>
  <c r="F75" i="29"/>
  <c r="F81" i="29"/>
  <c r="F87" i="29"/>
  <c r="G9" i="29"/>
  <c r="G15" i="29"/>
  <c r="G21" i="29"/>
  <c r="G27" i="29"/>
  <c r="G33" i="29"/>
  <c r="G39" i="29"/>
  <c r="G45" i="29"/>
  <c r="G51" i="29"/>
  <c r="G57" i="29"/>
  <c r="G63" i="29"/>
  <c r="G69" i="29"/>
  <c r="G75" i="29"/>
  <c r="G81" i="29"/>
  <c r="G87" i="29"/>
  <c r="M5" i="29"/>
  <c r="U5" i="29" s="1"/>
  <c r="M11" i="29"/>
  <c r="U11" i="29" s="1"/>
  <c r="M17" i="29"/>
  <c r="U17" i="29" s="1"/>
  <c r="M23" i="29"/>
  <c r="U23" i="29" s="1"/>
  <c r="M29" i="29"/>
  <c r="U29" i="29" s="1"/>
  <c r="M35" i="29"/>
  <c r="U35" i="29" s="1"/>
  <c r="M41" i="29"/>
  <c r="U41" i="29" s="1"/>
  <c r="M47" i="29"/>
  <c r="U47" i="29" s="1"/>
  <c r="M53" i="29"/>
  <c r="U53" i="29" s="1"/>
  <c r="M59" i="29"/>
  <c r="U59" i="29" s="1"/>
  <c r="M65" i="29"/>
  <c r="U65" i="29" s="1"/>
  <c r="M71" i="29"/>
  <c r="U71" i="29" s="1"/>
  <c r="M77" i="29"/>
  <c r="U77" i="29" s="1"/>
  <c r="M83" i="29"/>
  <c r="U83" i="29" s="1"/>
  <c r="M89" i="29"/>
  <c r="U89" i="29" s="1"/>
  <c r="Q5" i="29"/>
  <c r="V6" i="29"/>
  <c r="V8" i="29"/>
  <c r="V10" i="29"/>
  <c r="V12" i="29"/>
  <c r="Q14" i="29"/>
  <c r="V15" i="29"/>
  <c r="Q17" i="29"/>
  <c r="V18" i="29"/>
  <c r="Q20" i="29"/>
  <c r="V21" i="29"/>
  <c r="Q23" i="29"/>
  <c r="V24" i="29"/>
  <c r="Q26" i="29"/>
  <c r="V27" i="29"/>
  <c r="Q29" i="29"/>
  <c r="V30" i="29"/>
  <c r="Q32" i="29"/>
  <c r="V33" i="29"/>
  <c r="Q35" i="29"/>
  <c r="V36" i="29"/>
  <c r="Q38" i="29"/>
  <c r="V39" i="29"/>
  <c r="Q41" i="29"/>
  <c r="V42" i="29"/>
  <c r="Q44" i="29"/>
  <c r="V45" i="29"/>
  <c r="Q47" i="29"/>
  <c r="V48" i="29"/>
  <c r="Q50" i="29"/>
  <c r="V51" i="29"/>
  <c r="Q53" i="29"/>
  <c r="V54" i="29"/>
  <c r="Q56" i="29"/>
  <c r="V57" i="29"/>
  <c r="Q59" i="29"/>
  <c r="V60" i="29"/>
  <c r="Q62" i="29"/>
  <c r="V63" i="29"/>
  <c r="Q65" i="29"/>
  <c r="V66" i="29"/>
  <c r="Q68" i="29"/>
  <c r="V69" i="29"/>
  <c r="Q71" i="29"/>
  <c r="V72" i="29"/>
  <c r="Q74" i="29"/>
  <c r="V75" i="29"/>
  <c r="Q77" i="29"/>
  <c r="V78" i="29"/>
  <c r="Q80" i="29"/>
  <c r="V81" i="29"/>
  <c r="Q83" i="29"/>
  <c r="V84" i="29"/>
  <c r="Q86" i="29"/>
  <c r="V87" i="29"/>
  <c r="Q89" i="29"/>
  <c r="V90" i="29"/>
  <c r="Q92" i="29"/>
  <c r="V93" i="29"/>
  <c r="Q95" i="29"/>
  <c r="G4" i="30"/>
  <c r="G7" i="30"/>
  <c r="G10" i="30"/>
  <c r="G13" i="30"/>
  <c r="G16" i="30"/>
  <c r="G19" i="30"/>
  <c r="G22" i="30"/>
  <c r="G25" i="30"/>
  <c r="G28" i="30"/>
  <c r="G31" i="30"/>
  <c r="G34" i="30"/>
  <c r="G37" i="30"/>
  <c r="G40" i="30"/>
  <c r="G43" i="30"/>
  <c r="G46" i="30"/>
  <c r="G49" i="30"/>
  <c r="G52" i="30"/>
  <c r="G55" i="30"/>
  <c r="G58" i="30"/>
  <c r="G61" i="30"/>
  <c r="G64" i="30"/>
  <c r="G67" i="30"/>
  <c r="G70" i="30"/>
  <c r="G73" i="30"/>
  <c r="G76" i="30"/>
  <c r="G79" i="30"/>
  <c r="G82" i="30"/>
  <c r="G85" i="30"/>
  <c r="M8" i="30"/>
  <c r="U8" i="30" s="1"/>
  <c r="M14" i="30"/>
  <c r="U14" i="30" s="1"/>
  <c r="M20" i="30"/>
  <c r="U20" i="30" s="1"/>
  <c r="M26" i="30"/>
  <c r="U26" i="30" s="1"/>
  <c r="M32" i="30"/>
  <c r="U32" i="30" s="1"/>
  <c r="M38" i="30"/>
  <c r="U38" i="30" s="1"/>
  <c r="M44" i="30"/>
  <c r="U44" i="30" s="1"/>
  <c r="M50" i="30"/>
  <c r="U50" i="30" s="1"/>
  <c r="M56" i="30"/>
  <c r="U56" i="30" s="1"/>
  <c r="M62" i="30"/>
  <c r="U62" i="30" s="1"/>
  <c r="M68" i="30"/>
  <c r="U68" i="30" s="1"/>
  <c r="M74" i="30"/>
  <c r="U74" i="30" s="1"/>
  <c r="M80" i="30"/>
  <c r="U80" i="30" s="1"/>
  <c r="R7" i="30"/>
  <c r="Q9" i="30"/>
  <c r="Q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Q68" i="30"/>
  <c r="V69" i="30"/>
  <c r="R70" i="30"/>
  <c r="Q77" i="30"/>
  <c r="V78" i="30"/>
  <c r="R79" i="30"/>
  <c r="Q80" i="30"/>
  <c r="V81" i="30"/>
  <c r="Q82" i="30"/>
  <c r="V83" i="30"/>
  <c r="Q89" i="30"/>
  <c r="Z4" i="31"/>
  <c r="H79" i="31"/>
  <c r="I79" i="31" s="1"/>
  <c r="J79" i="31" s="1"/>
  <c r="M66" i="32"/>
  <c r="U66" i="32" s="1"/>
  <c r="M60" i="32"/>
  <c r="U60" i="32" s="1"/>
  <c r="M54" i="32"/>
  <c r="U54" i="32" s="1"/>
  <c r="M48" i="32"/>
  <c r="U48" i="32" s="1"/>
  <c r="M42" i="32"/>
  <c r="U42" i="32" s="1"/>
  <c r="M36" i="32"/>
  <c r="U36" i="32" s="1"/>
  <c r="M30" i="32"/>
  <c r="U30" i="32" s="1"/>
  <c r="M24" i="32"/>
  <c r="U24" i="32" s="1"/>
  <c r="M18" i="32"/>
  <c r="U18" i="32" s="1"/>
  <c r="M12" i="32"/>
  <c r="U12" i="32" s="1"/>
  <c r="M6" i="32"/>
  <c r="U6" i="32" s="1"/>
  <c r="M65" i="32"/>
  <c r="U65" i="32" s="1"/>
  <c r="M59" i="32"/>
  <c r="U59" i="32" s="1"/>
  <c r="M53" i="32"/>
  <c r="U53" i="32" s="1"/>
  <c r="M47" i="32"/>
  <c r="U47" i="32" s="1"/>
  <c r="M41" i="32"/>
  <c r="U41" i="32" s="1"/>
  <c r="M35" i="32"/>
  <c r="U35" i="32" s="1"/>
  <c r="M29" i="32"/>
  <c r="U29" i="32" s="1"/>
  <c r="M23" i="32"/>
  <c r="U23" i="32" s="1"/>
  <c r="M17" i="32"/>
  <c r="U17" i="32" s="1"/>
  <c r="M11" i="32"/>
  <c r="U11" i="32" s="1"/>
  <c r="M5" i="32"/>
  <c r="U5" i="32" s="1"/>
  <c r="M64" i="32"/>
  <c r="U64" i="32" s="1"/>
  <c r="M58" i="32"/>
  <c r="U58" i="32" s="1"/>
  <c r="M52" i="32"/>
  <c r="U52" i="32" s="1"/>
  <c r="M46" i="32"/>
  <c r="U46" i="32" s="1"/>
  <c r="M40" i="32"/>
  <c r="U40" i="32" s="1"/>
  <c r="M34" i="32"/>
  <c r="U34" i="32" s="1"/>
  <c r="M28" i="32"/>
  <c r="U28" i="32" s="1"/>
  <c r="M22" i="32"/>
  <c r="U22" i="32" s="1"/>
  <c r="M16" i="32"/>
  <c r="U16" i="32" s="1"/>
  <c r="M10" i="32"/>
  <c r="U10" i="32" s="1"/>
  <c r="M4" i="32"/>
  <c r="U4" i="32" s="1"/>
  <c r="X4" i="32" s="1"/>
  <c r="M15" i="32"/>
  <c r="U15" i="32" s="1"/>
  <c r="M27" i="32"/>
  <c r="U27" i="32" s="1"/>
  <c r="M39" i="32"/>
  <c r="U39" i="32" s="1"/>
  <c r="M51" i="32"/>
  <c r="U51" i="32" s="1"/>
  <c r="M63" i="32"/>
  <c r="U63" i="32" s="1"/>
  <c r="Z4" i="32"/>
  <c r="H7" i="33"/>
  <c r="I7" i="33" s="1"/>
  <c r="J7" i="33" s="1"/>
  <c r="H25" i="33"/>
  <c r="I25" i="33" s="1"/>
  <c r="J25" i="33" s="1"/>
  <c r="H43" i="33"/>
  <c r="I43" i="33" s="1"/>
  <c r="J43" i="33" s="1"/>
  <c r="H61" i="33"/>
  <c r="I61" i="33" s="1"/>
  <c r="J61" i="33" s="1"/>
  <c r="H79" i="33"/>
  <c r="I79" i="33" s="1"/>
  <c r="J79" i="33" s="1"/>
  <c r="H97" i="33"/>
  <c r="I97" i="33" s="1"/>
  <c r="J97" i="33" s="1"/>
  <c r="V4" i="33"/>
  <c r="Y4" i="33" s="1"/>
  <c r="V25" i="33"/>
  <c r="Q27" i="33"/>
  <c r="V37" i="33"/>
  <c r="H41" i="33"/>
  <c r="I41" i="33" s="1"/>
  <c r="J41" i="33" s="1"/>
  <c r="V46" i="33"/>
  <c r="V55" i="33"/>
  <c r="H59" i="33"/>
  <c r="I59" i="33" s="1"/>
  <c r="J59" i="33" s="1"/>
  <c r="V64" i="33"/>
  <c r="V73" i="33"/>
  <c r="H77" i="33"/>
  <c r="I77" i="33" s="1"/>
  <c r="J77" i="33" s="1"/>
  <c r="V82" i="33"/>
  <c r="V91" i="33"/>
  <c r="H95" i="33"/>
  <c r="I95" i="33" s="1"/>
  <c r="J95" i="33" s="1"/>
  <c r="Z4" i="34"/>
  <c r="H27" i="35"/>
  <c r="I27" i="35" s="1"/>
  <c r="J27" i="35" s="1"/>
  <c r="H34" i="35"/>
  <c r="I34" i="35" s="1"/>
  <c r="J34" i="35" s="1"/>
  <c r="H63" i="35"/>
  <c r="I63" i="35" s="1"/>
  <c r="J63" i="35" s="1"/>
  <c r="H70" i="35"/>
  <c r="I70" i="35" s="1"/>
  <c r="J70" i="35" s="1"/>
  <c r="M16" i="35"/>
  <c r="U16" i="35" s="1"/>
  <c r="M38" i="35"/>
  <c r="U38" i="35" s="1"/>
  <c r="M59" i="35"/>
  <c r="U59" i="35" s="1"/>
  <c r="R68" i="36"/>
  <c r="R65" i="36"/>
  <c r="R62" i="36"/>
  <c r="R59" i="36"/>
  <c r="R56" i="36"/>
  <c r="R53" i="36"/>
  <c r="R50" i="36"/>
  <c r="R47" i="36"/>
  <c r="R44" i="36"/>
  <c r="R41" i="36"/>
  <c r="R38" i="36"/>
  <c r="R35" i="36"/>
  <c r="R32" i="36"/>
  <c r="R29" i="36"/>
  <c r="R26" i="36"/>
  <c r="R23" i="36"/>
  <c r="R20" i="36"/>
  <c r="R17" i="36"/>
  <c r="R14" i="36"/>
  <c r="R3" i="36"/>
  <c r="R11" i="36"/>
  <c r="R9" i="36"/>
  <c r="R5" i="36"/>
  <c r="R67" i="36"/>
  <c r="R64" i="36"/>
  <c r="R61" i="36"/>
  <c r="R58" i="36"/>
  <c r="R55" i="36"/>
  <c r="R52" i="36"/>
  <c r="R49" i="36"/>
  <c r="R46" i="36"/>
  <c r="R43" i="36"/>
  <c r="R40" i="36"/>
  <c r="R37" i="36"/>
  <c r="R34" i="36"/>
  <c r="R31" i="36"/>
  <c r="R28" i="36"/>
  <c r="R25" i="36"/>
  <c r="R22" i="36"/>
  <c r="R19" i="36"/>
  <c r="R16" i="36"/>
  <c r="R13" i="36"/>
  <c r="R10" i="36"/>
  <c r="R66" i="36"/>
  <c r="R57" i="36"/>
  <c r="R48" i="36"/>
  <c r="R39" i="36"/>
  <c r="R30" i="36"/>
  <c r="R21" i="36"/>
  <c r="R12" i="36"/>
  <c r="R6" i="36"/>
  <c r="R4" i="36"/>
  <c r="AH4" i="36" s="1"/>
  <c r="R8" i="36"/>
  <c r="R7" i="36"/>
  <c r="R63" i="36"/>
  <c r="R54" i="36"/>
  <c r="R45" i="36"/>
  <c r="R36" i="36"/>
  <c r="R27" i="36"/>
  <c r="R18" i="36"/>
  <c r="AN3" i="38"/>
  <c r="H18" i="39"/>
  <c r="I18" i="39" s="1"/>
  <c r="J18" i="39" s="1"/>
  <c r="H61" i="39"/>
  <c r="I61" i="39" s="1"/>
  <c r="J61" i="39" s="1"/>
  <c r="H19" i="43"/>
  <c r="I19" i="43" s="1"/>
  <c r="J19" i="43" s="1"/>
  <c r="H26" i="43"/>
  <c r="I26" i="43" s="1"/>
  <c r="J26" i="43" s="1"/>
  <c r="H37" i="43"/>
  <c r="I37" i="43" s="1"/>
  <c r="J37" i="43" s="1"/>
  <c r="H44" i="43"/>
  <c r="I44" i="43" s="1"/>
  <c r="J44" i="43" s="1"/>
  <c r="H55" i="43"/>
  <c r="I55" i="43" s="1"/>
  <c r="J55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87" i="34"/>
  <c r="U87" i="34" s="1"/>
  <c r="H6" i="36"/>
  <c r="I6" i="36" s="1"/>
  <c r="J6" i="36" s="1"/>
  <c r="H24" i="36"/>
  <c r="I24" i="36" s="1"/>
  <c r="J24" i="36" s="1"/>
  <c r="H42" i="36"/>
  <c r="I42" i="36" s="1"/>
  <c r="J42" i="36" s="1"/>
  <c r="H60" i="36"/>
  <c r="I60" i="36" s="1"/>
  <c r="J60" i="36" s="1"/>
  <c r="H95" i="37"/>
  <c r="I95" i="37" s="1"/>
  <c r="J95" i="37" s="1"/>
  <c r="H37" i="37"/>
  <c r="I37" i="37" s="1"/>
  <c r="J37" i="37" s="1"/>
  <c r="H73" i="37"/>
  <c r="I73" i="37" s="1"/>
  <c r="J73" i="37" s="1"/>
  <c r="H12" i="38"/>
  <c r="I12" i="38" s="1"/>
  <c r="J12" i="38" s="1"/>
  <c r="H30" i="38"/>
  <c r="I30" i="38" s="1"/>
  <c r="J30" i="38" s="1"/>
  <c r="H48" i="38"/>
  <c r="I48" i="38" s="1"/>
  <c r="J48" i="38" s="1"/>
  <c r="H66" i="38"/>
  <c r="I66" i="38" s="1"/>
  <c r="J66" i="38" s="1"/>
  <c r="H84" i="38"/>
  <c r="I84" i="38" s="1"/>
  <c r="J84" i="38" s="1"/>
  <c r="H54" i="39"/>
  <c r="I54" i="39" s="1"/>
  <c r="J54" i="39" s="1"/>
  <c r="H14" i="44"/>
  <c r="I14" i="44" s="1"/>
  <c r="J14" i="44" s="1"/>
  <c r="H20" i="44"/>
  <c r="I20" i="44" s="1"/>
  <c r="J20" i="44" s="1"/>
  <c r="H26" i="44"/>
  <c r="I26" i="44" s="1"/>
  <c r="J26" i="44" s="1"/>
  <c r="H32" i="44"/>
  <c r="I32" i="44" s="1"/>
  <c r="J32" i="44" s="1"/>
  <c r="H38" i="44"/>
  <c r="I38" i="44" s="1"/>
  <c r="J38" i="44" s="1"/>
  <c r="H44" i="44"/>
  <c r="I44" i="44" s="1"/>
  <c r="J44" i="44" s="1"/>
  <c r="H50" i="44"/>
  <c r="I50" i="44" s="1"/>
  <c r="J50" i="44" s="1"/>
  <c r="H56" i="44"/>
  <c r="I56" i="44" s="1"/>
  <c r="J56" i="44" s="1"/>
  <c r="H62" i="44"/>
  <c r="I62" i="44" s="1"/>
  <c r="J62" i="44" s="1"/>
  <c r="H68" i="44"/>
  <c r="I68" i="44" s="1"/>
  <c r="J68" i="44" s="1"/>
  <c r="G6" i="31"/>
  <c r="G9" i="31"/>
  <c r="G12" i="31"/>
  <c r="G15" i="31"/>
  <c r="G18" i="31"/>
  <c r="G21" i="31"/>
  <c r="G24" i="31"/>
  <c r="G27" i="31"/>
  <c r="G30" i="31"/>
  <c r="G33" i="31"/>
  <c r="G36" i="31"/>
  <c r="G39" i="31"/>
  <c r="G42" i="31"/>
  <c r="G45" i="31"/>
  <c r="G48" i="31"/>
  <c r="G51" i="31"/>
  <c r="G54" i="31"/>
  <c r="G57" i="31"/>
  <c r="G60" i="31"/>
  <c r="G63" i="31"/>
  <c r="G66" i="31"/>
  <c r="G69" i="31"/>
  <c r="G72" i="31"/>
  <c r="G75" i="31"/>
  <c r="G78" i="31"/>
  <c r="R6" i="31"/>
  <c r="R8" i="31"/>
  <c r="R10" i="31"/>
  <c r="V11" i="31"/>
  <c r="R12" i="31"/>
  <c r="R15" i="31"/>
  <c r="R18" i="31"/>
  <c r="R21" i="31"/>
  <c r="R24" i="31"/>
  <c r="R27" i="31"/>
  <c r="R30" i="31"/>
  <c r="R33" i="31"/>
  <c r="R36" i="31"/>
  <c r="R39" i="31"/>
  <c r="R42" i="31"/>
  <c r="R45" i="31"/>
  <c r="R48" i="31"/>
  <c r="R51" i="31"/>
  <c r="R54" i="31"/>
  <c r="R57" i="31"/>
  <c r="R60" i="31"/>
  <c r="R63" i="31"/>
  <c r="R66" i="31"/>
  <c r="R69" i="31"/>
  <c r="R72" i="31"/>
  <c r="R75" i="31"/>
  <c r="G6" i="32"/>
  <c r="G9" i="32"/>
  <c r="G12" i="32"/>
  <c r="G15" i="32"/>
  <c r="G18" i="32"/>
  <c r="G21" i="32"/>
  <c r="G24" i="32"/>
  <c r="G27" i="32"/>
  <c r="G30" i="32"/>
  <c r="G33" i="32"/>
  <c r="G36" i="32"/>
  <c r="G39" i="32"/>
  <c r="G42" i="32"/>
  <c r="G45" i="32"/>
  <c r="G48" i="32"/>
  <c r="G51" i="32"/>
  <c r="G54" i="32"/>
  <c r="G57" i="32"/>
  <c r="G60" i="32"/>
  <c r="G63" i="32"/>
  <c r="G66" i="32"/>
  <c r="G69" i="32"/>
  <c r="R6" i="32"/>
  <c r="R8" i="32"/>
  <c r="R10" i="32"/>
  <c r="V11" i="32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AH3" i="33"/>
  <c r="AQ3" i="33" s="1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G6" i="34"/>
  <c r="G9" i="34"/>
  <c r="G12" i="34"/>
  <c r="G15" i="34"/>
  <c r="G18" i="34"/>
  <c r="G21" i="34"/>
  <c r="G24" i="34"/>
  <c r="G27" i="34"/>
  <c r="G30" i="34"/>
  <c r="G33" i="34"/>
  <c r="G36" i="34"/>
  <c r="G39" i="34"/>
  <c r="G42" i="34"/>
  <c r="G45" i="34"/>
  <c r="G48" i="34"/>
  <c r="G51" i="34"/>
  <c r="G54" i="34"/>
  <c r="G57" i="34"/>
  <c r="G60" i="34"/>
  <c r="G63" i="34"/>
  <c r="G66" i="34"/>
  <c r="G69" i="34"/>
  <c r="G72" i="34"/>
  <c r="G75" i="34"/>
  <c r="G78" i="34"/>
  <c r="G81" i="34"/>
  <c r="G84" i="34"/>
  <c r="G87" i="34"/>
  <c r="M6" i="34"/>
  <c r="U6" i="34" s="1"/>
  <c r="M12" i="34"/>
  <c r="U12" i="34" s="1"/>
  <c r="M18" i="34"/>
  <c r="U18" i="34" s="1"/>
  <c r="M24" i="34"/>
  <c r="U24" i="34" s="1"/>
  <c r="M30" i="34"/>
  <c r="U30" i="34" s="1"/>
  <c r="M36" i="34"/>
  <c r="U36" i="34" s="1"/>
  <c r="M42" i="34"/>
  <c r="U42" i="34" s="1"/>
  <c r="M48" i="34"/>
  <c r="U48" i="34" s="1"/>
  <c r="M54" i="34"/>
  <c r="U54" i="34" s="1"/>
  <c r="M60" i="34"/>
  <c r="U60" i="34" s="1"/>
  <c r="M66" i="34"/>
  <c r="U66" i="34" s="1"/>
  <c r="M72" i="34"/>
  <c r="U72" i="34" s="1"/>
  <c r="M78" i="34"/>
  <c r="U78" i="34" s="1"/>
  <c r="M84" i="34"/>
  <c r="U84" i="34" s="1"/>
  <c r="R88" i="34"/>
  <c r="R85" i="34"/>
  <c r="R82" i="34"/>
  <c r="R6" i="34"/>
  <c r="R8" i="34"/>
  <c r="R10" i="34"/>
  <c r="V11" i="34"/>
  <c r="R12" i="34"/>
  <c r="R15" i="34"/>
  <c r="R18" i="34"/>
  <c r="R21" i="34"/>
  <c r="R24" i="34"/>
  <c r="R27" i="34"/>
  <c r="R30" i="34"/>
  <c r="R33" i="34"/>
  <c r="R36" i="34"/>
  <c r="R39" i="34"/>
  <c r="R42" i="34"/>
  <c r="R45" i="34"/>
  <c r="R48" i="34"/>
  <c r="R51" i="34"/>
  <c r="R54" i="34"/>
  <c r="R57" i="34"/>
  <c r="R60" i="34"/>
  <c r="R63" i="34"/>
  <c r="R66" i="34"/>
  <c r="R69" i="34"/>
  <c r="R72" i="34"/>
  <c r="R75" i="34"/>
  <c r="R78" i="34"/>
  <c r="Q81" i="34"/>
  <c r="V82" i="34"/>
  <c r="R83" i="34"/>
  <c r="G77" i="35"/>
  <c r="G74" i="35"/>
  <c r="G71" i="35"/>
  <c r="G68" i="35"/>
  <c r="G65" i="35"/>
  <c r="G62" i="35"/>
  <c r="G59" i="35"/>
  <c r="G56" i="35"/>
  <c r="G53" i="35"/>
  <c r="G50" i="35"/>
  <c r="G47" i="35"/>
  <c r="G44" i="35"/>
  <c r="G41" i="35"/>
  <c r="G38" i="35"/>
  <c r="G35" i="35"/>
  <c r="G32" i="35"/>
  <c r="G29" i="35"/>
  <c r="G26" i="35"/>
  <c r="G23" i="35"/>
  <c r="G20" i="35"/>
  <c r="G17" i="35"/>
  <c r="G14" i="35"/>
  <c r="G11" i="35"/>
  <c r="G8" i="35"/>
  <c r="G5" i="35"/>
  <c r="F7" i="35"/>
  <c r="G10" i="35"/>
  <c r="F14" i="35"/>
  <c r="F18" i="35"/>
  <c r="G21" i="35"/>
  <c r="F25" i="35"/>
  <c r="G28" i="35"/>
  <c r="F32" i="35"/>
  <c r="F36" i="35"/>
  <c r="G39" i="35"/>
  <c r="F43" i="35"/>
  <c r="G46" i="35"/>
  <c r="F50" i="35"/>
  <c r="F54" i="35"/>
  <c r="G57" i="35"/>
  <c r="F61" i="35"/>
  <c r="G64" i="35"/>
  <c r="F68" i="35"/>
  <c r="F72" i="35"/>
  <c r="G75" i="35"/>
  <c r="F79" i="35"/>
  <c r="R77" i="35"/>
  <c r="R74" i="35"/>
  <c r="R71" i="35"/>
  <c r="R68" i="35"/>
  <c r="R65" i="35"/>
  <c r="R62" i="35"/>
  <c r="R59" i="35"/>
  <c r="R56" i="35"/>
  <c r="R53" i="35"/>
  <c r="R50" i="35"/>
  <c r="R47" i="35"/>
  <c r="R44" i="35"/>
  <c r="R41" i="35"/>
  <c r="R38" i="35"/>
  <c r="R35" i="35"/>
  <c r="R32" i="35"/>
  <c r="R29" i="35"/>
  <c r="R26" i="35"/>
  <c r="R23" i="35"/>
  <c r="R20" i="35"/>
  <c r="R17" i="35"/>
  <c r="R14" i="35"/>
  <c r="R3" i="35"/>
  <c r="R8" i="35"/>
  <c r="R18" i="35"/>
  <c r="V26" i="35"/>
  <c r="R27" i="35"/>
  <c r="V35" i="35"/>
  <c r="R36" i="35"/>
  <c r="V44" i="35"/>
  <c r="R45" i="35"/>
  <c r="V53" i="35"/>
  <c r="R54" i="35"/>
  <c r="Q61" i="35"/>
  <c r="V62" i="35"/>
  <c r="R63" i="35"/>
  <c r="Q70" i="35"/>
  <c r="V71" i="35"/>
  <c r="R72" i="35"/>
  <c r="Q79" i="35"/>
  <c r="G68" i="36"/>
  <c r="G65" i="36"/>
  <c r="G62" i="36"/>
  <c r="G59" i="36"/>
  <c r="G56" i="36"/>
  <c r="G53" i="36"/>
  <c r="G50" i="36"/>
  <c r="G47" i="36"/>
  <c r="G44" i="36"/>
  <c r="G41" i="36"/>
  <c r="G38" i="36"/>
  <c r="G35" i="36"/>
  <c r="G32" i="36"/>
  <c r="G29" i="36"/>
  <c r="G26" i="36"/>
  <c r="G23" i="36"/>
  <c r="G20" i="36"/>
  <c r="G17" i="36"/>
  <c r="G14" i="36"/>
  <c r="G11" i="36"/>
  <c r="G8" i="36"/>
  <c r="G5" i="36"/>
  <c r="F68" i="36"/>
  <c r="F65" i="36"/>
  <c r="F62" i="36"/>
  <c r="F59" i="36"/>
  <c r="F56" i="36"/>
  <c r="F53" i="36"/>
  <c r="F50" i="36"/>
  <c r="F47" i="36"/>
  <c r="F44" i="36"/>
  <c r="F41" i="36"/>
  <c r="F38" i="36"/>
  <c r="F35" i="36"/>
  <c r="F32" i="36"/>
  <c r="F29" i="36"/>
  <c r="F26" i="36"/>
  <c r="F23" i="36"/>
  <c r="F20" i="36"/>
  <c r="F17" i="36"/>
  <c r="F14" i="36"/>
  <c r="F11" i="36"/>
  <c r="F8" i="36"/>
  <c r="F5" i="36"/>
  <c r="F67" i="36"/>
  <c r="F64" i="36"/>
  <c r="F61" i="36"/>
  <c r="F58" i="36"/>
  <c r="F55" i="36"/>
  <c r="F52" i="36"/>
  <c r="F49" i="36"/>
  <c r="F46" i="36"/>
  <c r="F43" i="36"/>
  <c r="F40" i="36"/>
  <c r="F37" i="36"/>
  <c r="F34" i="36"/>
  <c r="F31" i="36"/>
  <c r="F28" i="36"/>
  <c r="F25" i="36"/>
  <c r="F22" i="36"/>
  <c r="F19" i="36"/>
  <c r="F16" i="36"/>
  <c r="F13" i="36"/>
  <c r="F10" i="36"/>
  <c r="F7" i="36"/>
  <c r="F4" i="36"/>
  <c r="G9" i="36"/>
  <c r="G15" i="36"/>
  <c r="G21" i="36"/>
  <c r="G27" i="36"/>
  <c r="G33" i="36"/>
  <c r="G39" i="36"/>
  <c r="G45" i="36"/>
  <c r="G51" i="36"/>
  <c r="G57" i="36"/>
  <c r="G63" i="36"/>
  <c r="G69" i="36"/>
  <c r="H19" i="37"/>
  <c r="I19" i="37" s="1"/>
  <c r="J19" i="37" s="1"/>
  <c r="H55" i="37"/>
  <c r="I55" i="37" s="1"/>
  <c r="J55" i="37" s="1"/>
  <c r="H91" i="37"/>
  <c r="I91" i="37" s="1"/>
  <c r="J91" i="37" s="1"/>
  <c r="G89" i="38"/>
  <c r="G86" i="38"/>
  <c r="G83" i="38"/>
  <c r="G80" i="38"/>
  <c r="G77" i="38"/>
  <c r="G74" i="38"/>
  <c r="G71" i="38"/>
  <c r="G68" i="38"/>
  <c r="G65" i="38"/>
  <c r="G62" i="38"/>
  <c r="G59" i="38"/>
  <c r="G56" i="38"/>
  <c r="G53" i="38"/>
  <c r="G50" i="38"/>
  <c r="G47" i="38"/>
  <c r="G44" i="38"/>
  <c r="G41" i="38"/>
  <c r="G38" i="38"/>
  <c r="G35" i="38"/>
  <c r="G32" i="38"/>
  <c r="G29" i="38"/>
  <c r="G26" i="38"/>
  <c r="G23" i="38"/>
  <c r="G20" i="38"/>
  <c r="G17" i="38"/>
  <c r="G14" i="38"/>
  <c r="G11" i="38"/>
  <c r="G8" i="38"/>
  <c r="G5" i="38"/>
  <c r="F89" i="38"/>
  <c r="F86" i="38"/>
  <c r="F83" i="38"/>
  <c r="F80" i="38"/>
  <c r="F77" i="38"/>
  <c r="F74" i="38"/>
  <c r="F71" i="38"/>
  <c r="F68" i="38"/>
  <c r="F65" i="38"/>
  <c r="F62" i="38"/>
  <c r="F59" i="38"/>
  <c r="F56" i="38"/>
  <c r="F53" i="38"/>
  <c r="F50" i="38"/>
  <c r="F47" i="38"/>
  <c r="F44" i="38"/>
  <c r="F41" i="38"/>
  <c r="F38" i="38"/>
  <c r="F35" i="38"/>
  <c r="F32" i="38"/>
  <c r="F29" i="38"/>
  <c r="F26" i="38"/>
  <c r="F23" i="38"/>
  <c r="F20" i="38"/>
  <c r="F17" i="38"/>
  <c r="F14" i="38"/>
  <c r="F11" i="38"/>
  <c r="F8" i="38"/>
  <c r="F5" i="38"/>
  <c r="G88" i="38"/>
  <c r="G85" i="38"/>
  <c r="G82" i="38"/>
  <c r="G79" i="38"/>
  <c r="G76" i="38"/>
  <c r="G73" i="38"/>
  <c r="G70" i="38"/>
  <c r="G67" i="38"/>
  <c r="G64" i="38"/>
  <c r="G61" i="38"/>
  <c r="G58" i="38"/>
  <c r="G55" i="38"/>
  <c r="G52" i="38"/>
  <c r="G49" i="38"/>
  <c r="G46" i="38"/>
  <c r="G43" i="38"/>
  <c r="G40" i="38"/>
  <c r="G37" i="38"/>
  <c r="G34" i="38"/>
  <c r="G31" i="38"/>
  <c r="G28" i="38"/>
  <c r="G25" i="38"/>
  <c r="G22" i="38"/>
  <c r="G19" i="38"/>
  <c r="G16" i="38"/>
  <c r="G13" i="38"/>
  <c r="G10" i="38"/>
  <c r="G7" i="38"/>
  <c r="G4" i="38"/>
  <c r="F88" i="38"/>
  <c r="F85" i="38"/>
  <c r="F82" i="38"/>
  <c r="F79" i="38"/>
  <c r="F76" i="38"/>
  <c r="F73" i="38"/>
  <c r="F70" i="38"/>
  <c r="F67" i="38"/>
  <c r="F64" i="38"/>
  <c r="F61" i="38"/>
  <c r="F58" i="38"/>
  <c r="F55" i="38"/>
  <c r="F52" i="38"/>
  <c r="F49" i="38"/>
  <c r="F46" i="38"/>
  <c r="F43" i="38"/>
  <c r="F40" i="38"/>
  <c r="F37" i="38"/>
  <c r="F34" i="38"/>
  <c r="F31" i="38"/>
  <c r="F28" i="38"/>
  <c r="F25" i="38"/>
  <c r="F22" i="38"/>
  <c r="F19" i="38"/>
  <c r="F16" i="38"/>
  <c r="F13" i="38"/>
  <c r="F10" i="38"/>
  <c r="F7" i="38"/>
  <c r="F4" i="38"/>
  <c r="F87" i="38"/>
  <c r="F84" i="38"/>
  <c r="F81" i="38"/>
  <c r="F78" i="38"/>
  <c r="F75" i="38"/>
  <c r="F72" i="38"/>
  <c r="F69" i="38"/>
  <c r="F66" i="38"/>
  <c r="F63" i="38"/>
  <c r="F60" i="38"/>
  <c r="F57" i="38"/>
  <c r="F54" i="38"/>
  <c r="F51" i="38"/>
  <c r="F48" i="38"/>
  <c r="F45" i="38"/>
  <c r="F42" i="38"/>
  <c r="F39" i="38"/>
  <c r="F36" i="38"/>
  <c r="F33" i="38"/>
  <c r="F30" i="38"/>
  <c r="F27" i="38"/>
  <c r="F24" i="38"/>
  <c r="F21" i="38"/>
  <c r="F18" i="38"/>
  <c r="F15" i="38"/>
  <c r="F12" i="38"/>
  <c r="F9" i="38"/>
  <c r="F6" i="38"/>
  <c r="G21" i="38"/>
  <c r="G39" i="38"/>
  <c r="G57" i="38"/>
  <c r="G75" i="38"/>
  <c r="H43" i="39"/>
  <c r="I43" i="39" s="1"/>
  <c r="J43" i="39" s="1"/>
  <c r="Z4" i="39"/>
  <c r="AH4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79" i="39"/>
  <c r="Q72" i="39"/>
  <c r="Q70" i="39"/>
  <c r="Q63" i="39"/>
  <c r="Q61" i="39"/>
  <c r="Q54" i="39"/>
  <c r="Q52" i="39"/>
  <c r="Q45" i="39"/>
  <c r="Q43" i="39"/>
  <c r="Q38" i="39"/>
  <c r="Q36" i="39"/>
  <c r="Q29" i="39"/>
  <c r="Q27" i="39"/>
  <c r="Q20" i="39"/>
  <c r="Q18" i="39"/>
  <c r="Q8" i="39"/>
  <c r="Q40" i="39"/>
  <c r="Q31" i="39"/>
  <c r="Q22" i="39"/>
  <c r="Q13" i="39"/>
  <c r="Q11" i="39"/>
  <c r="Q6" i="39"/>
  <c r="Q75" i="39"/>
  <c r="Q73" i="39"/>
  <c r="Q66" i="39"/>
  <c r="Q64" i="39"/>
  <c r="Q57" i="39"/>
  <c r="Q55" i="39"/>
  <c r="Q48" i="39"/>
  <c r="Q46" i="39"/>
  <c r="Q35" i="39"/>
  <c r="Q33" i="39"/>
  <c r="Q26" i="39"/>
  <c r="Q24" i="39"/>
  <c r="Q17" i="39"/>
  <c r="Q15" i="39"/>
  <c r="Q9" i="39"/>
  <c r="Q37" i="39"/>
  <c r="Q28" i="39"/>
  <c r="Q19" i="39"/>
  <c r="Q34" i="39"/>
  <c r="Q25" i="39"/>
  <c r="Q16" i="39"/>
  <c r="Q10" i="39"/>
  <c r="Q12" i="39"/>
  <c r="Q32" i="39"/>
  <c r="Q67" i="39"/>
  <c r="H12" i="41"/>
  <c r="I12" i="41" s="1"/>
  <c r="J12" i="41" s="1"/>
  <c r="H30" i="41"/>
  <c r="I30" i="41" s="1"/>
  <c r="J30" i="41" s="1"/>
  <c r="H48" i="41"/>
  <c r="I48" i="41" s="1"/>
  <c r="J48" i="41" s="1"/>
  <c r="H66" i="41"/>
  <c r="I66" i="41" s="1"/>
  <c r="J66" i="41" s="1"/>
  <c r="H84" i="41"/>
  <c r="I84" i="41" s="1"/>
  <c r="J84" i="41" s="1"/>
  <c r="F4" i="31"/>
  <c r="F7" i="31"/>
  <c r="F10" i="31"/>
  <c r="F13" i="31"/>
  <c r="F16" i="31"/>
  <c r="F19" i="31"/>
  <c r="F22" i="31"/>
  <c r="F25" i="31"/>
  <c r="F28" i="31"/>
  <c r="F31" i="31"/>
  <c r="F34" i="31"/>
  <c r="F37" i="31"/>
  <c r="F40" i="31"/>
  <c r="F43" i="31"/>
  <c r="F46" i="31"/>
  <c r="F49" i="31"/>
  <c r="F52" i="31"/>
  <c r="F55" i="31"/>
  <c r="F58" i="31"/>
  <c r="F61" i="31"/>
  <c r="F64" i="31"/>
  <c r="F67" i="31"/>
  <c r="F70" i="31"/>
  <c r="F73" i="31"/>
  <c r="F76" i="3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Q7" i="31"/>
  <c r="Q13" i="31"/>
  <c r="V14" i="31"/>
  <c r="Q16" i="31"/>
  <c r="V17" i="31"/>
  <c r="Q19" i="31"/>
  <c r="V20" i="31"/>
  <c r="Q22" i="31"/>
  <c r="V23" i="31"/>
  <c r="Q25" i="31"/>
  <c r="V26" i="31"/>
  <c r="Q28" i="31"/>
  <c r="V29" i="31"/>
  <c r="Q31" i="31"/>
  <c r="V32" i="31"/>
  <c r="Q34" i="31"/>
  <c r="V35" i="31"/>
  <c r="Q37" i="31"/>
  <c r="V38" i="31"/>
  <c r="Q40" i="31"/>
  <c r="V41" i="31"/>
  <c r="Q43" i="31"/>
  <c r="V44" i="31"/>
  <c r="Q46" i="31"/>
  <c r="V47" i="31"/>
  <c r="Q49" i="31"/>
  <c r="V50" i="31"/>
  <c r="Q52" i="31"/>
  <c r="V53" i="31"/>
  <c r="Q55" i="31"/>
  <c r="V56" i="31"/>
  <c r="Q58" i="31"/>
  <c r="V59" i="31"/>
  <c r="Q61" i="31"/>
  <c r="V62" i="31"/>
  <c r="Q64" i="31"/>
  <c r="V65" i="31"/>
  <c r="Q67" i="31"/>
  <c r="V68" i="31"/>
  <c r="Q70" i="31"/>
  <c r="V71" i="31"/>
  <c r="Q73" i="31"/>
  <c r="V74" i="31"/>
  <c r="Q76" i="31"/>
  <c r="F4" i="32"/>
  <c r="F7" i="32"/>
  <c r="F10" i="32"/>
  <c r="F13" i="32"/>
  <c r="F16" i="32"/>
  <c r="F19" i="32"/>
  <c r="F22" i="32"/>
  <c r="F25" i="32"/>
  <c r="F28" i="32"/>
  <c r="F31" i="32"/>
  <c r="F34" i="32"/>
  <c r="F37" i="32"/>
  <c r="F40" i="32"/>
  <c r="F43" i="32"/>
  <c r="F46" i="32"/>
  <c r="F49" i="32"/>
  <c r="F52" i="32"/>
  <c r="F55" i="32"/>
  <c r="F58" i="32"/>
  <c r="F61" i="32"/>
  <c r="F64" i="32"/>
  <c r="Q7" i="32"/>
  <c r="Q13" i="32"/>
  <c r="V14" i="32"/>
  <c r="Q16" i="32"/>
  <c r="V17" i="32"/>
  <c r="Q19" i="32"/>
  <c r="V20" i="32"/>
  <c r="Q22" i="32"/>
  <c r="V23" i="32"/>
  <c r="Q25" i="32"/>
  <c r="V26" i="32"/>
  <c r="Q28" i="32"/>
  <c r="V29" i="32"/>
  <c r="Q31" i="32"/>
  <c r="V32" i="32"/>
  <c r="Q34" i="32"/>
  <c r="V35" i="32"/>
  <c r="Q37" i="32"/>
  <c r="V38" i="32"/>
  <c r="Q40" i="32"/>
  <c r="V41" i="32"/>
  <c r="Q43" i="32"/>
  <c r="V44" i="32"/>
  <c r="Q46" i="32"/>
  <c r="V47" i="32"/>
  <c r="Q49" i="32"/>
  <c r="V50" i="32"/>
  <c r="Q52" i="32"/>
  <c r="V53" i="32"/>
  <c r="Q55" i="32"/>
  <c r="V56" i="32"/>
  <c r="Q58" i="32"/>
  <c r="V59" i="32"/>
  <c r="Q61" i="32"/>
  <c r="V62" i="32"/>
  <c r="Q64" i="32"/>
  <c r="V65" i="32"/>
  <c r="F8" i="33"/>
  <c r="F14" i="33"/>
  <c r="F20" i="33"/>
  <c r="F26" i="33"/>
  <c r="F32" i="33"/>
  <c r="F38" i="33"/>
  <c r="F44" i="33"/>
  <c r="F50" i="33"/>
  <c r="F56" i="33"/>
  <c r="F62" i="33"/>
  <c r="F68" i="33"/>
  <c r="F74" i="33"/>
  <c r="F80" i="33"/>
  <c r="F86" i="33"/>
  <c r="F92" i="33"/>
  <c r="F98" i="33"/>
  <c r="G8" i="33"/>
  <c r="G14" i="33"/>
  <c r="G20" i="33"/>
  <c r="G26" i="33"/>
  <c r="G32" i="33"/>
  <c r="G38" i="33"/>
  <c r="G44" i="33"/>
  <c r="G50" i="33"/>
  <c r="G56" i="33"/>
  <c r="G62" i="33"/>
  <c r="G68" i="33"/>
  <c r="G74" i="33"/>
  <c r="G80" i="33"/>
  <c r="G86" i="33"/>
  <c r="G92" i="33"/>
  <c r="G98" i="33"/>
  <c r="M4" i="33"/>
  <c r="U4" i="33" s="1"/>
  <c r="X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M94" i="33"/>
  <c r="U94" i="33" s="1"/>
  <c r="F4" i="34"/>
  <c r="F7" i="34"/>
  <c r="F10" i="34"/>
  <c r="F13" i="34"/>
  <c r="F16" i="34"/>
  <c r="F19" i="34"/>
  <c r="F22" i="34"/>
  <c r="F25" i="34"/>
  <c r="F28" i="34"/>
  <c r="F31" i="34"/>
  <c r="F34" i="34"/>
  <c r="F37" i="34"/>
  <c r="F40" i="34"/>
  <c r="F43" i="34"/>
  <c r="F46" i="34"/>
  <c r="F49" i="34"/>
  <c r="F52" i="34"/>
  <c r="F55" i="34"/>
  <c r="F58" i="34"/>
  <c r="F61" i="34"/>
  <c r="F64" i="34"/>
  <c r="F67" i="34"/>
  <c r="F70" i="34"/>
  <c r="F73" i="34"/>
  <c r="F76" i="34"/>
  <c r="F79" i="34"/>
  <c r="F82" i="34"/>
  <c r="F85" i="34"/>
  <c r="F88" i="34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Q7" i="34"/>
  <c r="Q13" i="34"/>
  <c r="V14" i="34"/>
  <c r="Q16" i="34"/>
  <c r="V17" i="34"/>
  <c r="Q19" i="34"/>
  <c r="V20" i="34"/>
  <c r="Q22" i="34"/>
  <c r="V23" i="34"/>
  <c r="Q25" i="34"/>
  <c r="V26" i="34"/>
  <c r="Q28" i="34"/>
  <c r="V29" i="34"/>
  <c r="Q31" i="34"/>
  <c r="V32" i="34"/>
  <c r="Q34" i="34"/>
  <c r="V35" i="34"/>
  <c r="Q37" i="34"/>
  <c r="V38" i="34"/>
  <c r="Q40" i="34"/>
  <c r="V41" i="34"/>
  <c r="Q43" i="34"/>
  <c r="V44" i="34"/>
  <c r="Q46" i="34"/>
  <c r="V47" i="34"/>
  <c r="Q49" i="34"/>
  <c r="V50" i="34"/>
  <c r="Q52" i="34"/>
  <c r="V53" i="34"/>
  <c r="Q55" i="34"/>
  <c r="V56" i="34"/>
  <c r="Q58" i="34"/>
  <c r="V59" i="34"/>
  <c r="Q61" i="34"/>
  <c r="V62" i="34"/>
  <c r="Q64" i="34"/>
  <c r="V65" i="34"/>
  <c r="Q67" i="34"/>
  <c r="V68" i="34"/>
  <c r="Q70" i="34"/>
  <c r="V71" i="34"/>
  <c r="Q73" i="34"/>
  <c r="V74" i="34"/>
  <c r="Q76" i="34"/>
  <c r="V77" i="34"/>
  <c r="Q79" i="34"/>
  <c r="V80" i="34"/>
  <c r="R81" i="34"/>
  <c r="Q86" i="34"/>
  <c r="V87" i="34"/>
  <c r="Q88" i="34"/>
  <c r="V89" i="34"/>
  <c r="F4" i="35"/>
  <c r="G7" i="35"/>
  <c r="F11" i="35"/>
  <c r="F15" i="35"/>
  <c r="G18" i="35"/>
  <c r="F22" i="35"/>
  <c r="G25" i="35"/>
  <c r="F29" i="35"/>
  <c r="F33" i="35"/>
  <c r="G36" i="35"/>
  <c r="F40" i="35"/>
  <c r="G43" i="35"/>
  <c r="F47" i="35"/>
  <c r="F51" i="35"/>
  <c r="G54" i="35"/>
  <c r="F58" i="35"/>
  <c r="G61" i="35"/>
  <c r="F65" i="35"/>
  <c r="F69" i="35"/>
  <c r="G72" i="35"/>
  <c r="F76" i="35"/>
  <c r="G79" i="35"/>
  <c r="R10" i="35"/>
  <c r="V11" i="35"/>
  <c r="Q12" i="35"/>
  <c r="V13" i="35"/>
  <c r="Q14" i="35"/>
  <c r="V15" i="35"/>
  <c r="R16" i="35"/>
  <c r="Q21" i="35"/>
  <c r="V22" i="35"/>
  <c r="Q23" i="35"/>
  <c r="V24" i="35"/>
  <c r="R25" i="35"/>
  <c r="Q30" i="35"/>
  <c r="V31" i="35"/>
  <c r="Q32" i="35"/>
  <c r="V33" i="35"/>
  <c r="R34" i="35"/>
  <c r="Q39" i="35"/>
  <c r="V40" i="35"/>
  <c r="Q41" i="35"/>
  <c r="V42" i="35"/>
  <c r="R43" i="35"/>
  <c r="Q48" i="35"/>
  <c r="V49" i="35"/>
  <c r="Q50" i="35"/>
  <c r="V51" i="35"/>
  <c r="R52" i="35"/>
  <c r="Q57" i="35"/>
  <c r="V58" i="35"/>
  <c r="Q59" i="35"/>
  <c r="V60" i="35"/>
  <c r="R61" i="35"/>
  <c r="Q66" i="35"/>
  <c r="V67" i="35"/>
  <c r="Q68" i="35"/>
  <c r="V69" i="35"/>
  <c r="R70" i="35"/>
  <c r="Q75" i="35"/>
  <c r="V76" i="35"/>
  <c r="Q77" i="35"/>
  <c r="V78" i="35"/>
  <c r="R79" i="35"/>
  <c r="G4" i="36"/>
  <c r="G10" i="36"/>
  <c r="G16" i="36"/>
  <c r="G22" i="36"/>
  <c r="G28" i="36"/>
  <c r="G34" i="36"/>
  <c r="G40" i="36"/>
  <c r="G46" i="36"/>
  <c r="G52" i="36"/>
  <c r="G58" i="36"/>
  <c r="G64" i="36"/>
  <c r="V69" i="36"/>
  <c r="V66" i="36"/>
  <c r="V63" i="36"/>
  <c r="V60" i="36"/>
  <c r="V57" i="36"/>
  <c r="V54" i="36"/>
  <c r="V51" i="36"/>
  <c r="V48" i="36"/>
  <c r="V45" i="36"/>
  <c r="V42" i="36"/>
  <c r="V39" i="36"/>
  <c r="V36" i="36"/>
  <c r="V33" i="36"/>
  <c r="V30" i="36"/>
  <c r="V27" i="36"/>
  <c r="V24" i="36"/>
  <c r="V21" i="36"/>
  <c r="V18" i="36"/>
  <c r="V15" i="36"/>
  <c r="V12" i="36"/>
  <c r="V10" i="36"/>
  <c r="V8" i="36"/>
  <c r="V6" i="36"/>
  <c r="V4" i="36"/>
  <c r="Y4" i="36" s="1"/>
  <c r="V68" i="36"/>
  <c r="V65" i="36"/>
  <c r="V62" i="36"/>
  <c r="V59" i="36"/>
  <c r="V56" i="36"/>
  <c r="V53" i="36"/>
  <c r="V50" i="36"/>
  <c r="V47" i="36"/>
  <c r="V44" i="36"/>
  <c r="V41" i="36"/>
  <c r="V38" i="36"/>
  <c r="V35" i="36"/>
  <c r="V32" i="36"/>
  <c r="V29" i="36"/>
  <c r="V26" i="36"/>
  <c r="V23" i="36"/>
  <c r="V20" i="36"/>
  <c r="V17" i="36"/>
  <c r="V14" i="36"/>
  <c r="V67" i="36"/>
  <c r="V64" i="36"/>
  <c r="V61" i="36"/>
  <c r="V58" i="36"/>
  <c r="V55" i="36"/>
  <c r="V52" i="36"/>
  <c r="V49" i="36"/>
  <c r="V46" i="36"/>
  <c r="V43" i="36"/>
  <c r="V40" i="36"/>
  <c r="V37" i="36"/>
  <c r="V34" i="36"/>
  <c r="V31" i="36"/>
  <c r="V28" i="36"/>
  <c r="V25" i="36"/>
  <c r="V22" i="36"/>
  <c r="V19" i="36"/>
  <c r="V16" i="36"/>
  <c r="V13" i="36"/>
  <c r="V7" i="36"/>
  <c r="H25" i="37"/>
  <c r="I25" i="37" s="1"/>
  <c r="J25" i="37" s="1"/>
  <c r="H61" i="37"/>
  <c r="I61" i="37" s="1"/>
  <c r="J61" i="37" s="1"/>
  <c r="H97" i="37"/>
  <c r="I97" i="37" s="1"/>
  <c r="J97" i="37" s="1"/>
  <c r="M33" i="37"/>
  <c r="U33" i="37" s="1"/>
  <c r="G6" i="38"/>
  <c r="G24" i="38"/>
  <c r="G42" i="38"/>
  <c r="G60" i="38"/>
  <c r="G78" i="38"/>
  <c r="H25" i="39"/>
  <c r="I25" i="39" s="1"/>
  <c r="J25" i="39" s="1"/>
  <c r="Q39" i="39"/>
  <c r="Q42" i="39"/>
  <c r="Q69" i="39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F9" i="33"/>
  <c r="F15" i="33"/>
  <c r="F21" i="33"/>
  <c r="F27" i="33"/>
  <c r="F33" i="33"/>
  <c r="F39" i="33"/>
  <c r="F45" i="33"/>
  <c r="F51" i="33"/>
  <c r="F57" i="33"/>
  <c r="F63" i="33"/>
  <c r="F69" i="33"/>
  <c r="F75" i="33"/>
  <c r="F81" i="33"/>
  <c r="F87" i="33"/>
  <c r="G9" i="33"/>
  <c r="G15" i="33"/>
  <c r="G21" i="33"/>
  <c r="G27" i="33"/>
  <c r="G33" i="33"/>
  <c r="G39" i="33"/>
  <c r="G45" i="33"/>
  <c r="G51" i="33"/>
  <c r="G57" i="33"/>
  <c r="G63" i="33"/>
  <c r="G69" i="33"/>
  <c r="G75" i="33"/>
  <c r="G81" i="33"/>
  <c r="G87" i="33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G4" i="34"/>
  <c r="G7" i="34"/>
  <c r="G10" i="34"/>
  <c r="G13" i="34"/>
  <c r="G16" i="34"/>
  <c r="G19" i="34"/>
  <c r="G22" i="34"/>
  <c r="G25" i="34"/>
  <c r="G28" i="34"/>
  <c r="G31" i="34"/>
  <c r="G34" i="34"/>
  <c r="G37" i="34"/>
  <c r="G40" i="34"/>
  <c r="G43" i="34"/>
  <c r="G46" i="34"/>
  <c r="G49" i="34"/>
  <c r="G52" i="34"/>
  <c r="G55" i="34"/>
  <c r="G58" i="34"/>
  <c r="G61" i="34"/>
  <c r="G64" i="34"/>
  <c r="G67" i="34"/>
  <c r="G70" i="34"/>
  <c r="G73" i="34"/>
  <c r="G76" i="34"/>
  <c r="G79" i="34"/>
  <c r="G82" i="34"/>
  <c r="G85" i="34"/>
  <c r="M8" i="34"/>
  <c r="U8" i="34" s="1"/>
  <c r="M14" i="34"/>
  <c r="U14" i="34" s="1"/>
  <c r="M20" i="34"/>
  <c r="U20" i="34" s="1"/>
  <c r="M26" i="34"/>
  <c r="U26" i="34" s="1"/>
  <c r="M32" i="34"/>
  <c r="U32" i="34" s="1"/>
  <c r="M38" i="34"/>
  <c r="U38" i="34" s="1"/>
  <c r="M44" i="34"/>
  <c r="U44" i="34" s="1"/>
  <c r="M50" i="34"/>
  <c r="U50" i="34" s="1"/>
  <c r="M56" i="34"/>
  <c r="U56" i="34" s="1"/>
  <c r="M62" i="34"/>
  <c r="U62" i="34" s="1"/>
  <c r="M68" i="34"/>
  <c r="U68" i="34" s="1"/>
  <c r="M74" i="34"/>
  <c r="U74" i="34" s="1"/>
  <c r="M80" i="34"/>
  <c r="U80" i="34" s="1"/>
  <c r="Q5" i="34"/>
  <c r="R7" i="34"/>
  <c r="Q9" i="34"/>
  <c r="Q11" i="34"/>
  <c r="R13" i="34"/>
  <c r="R16" i="34"/>
  <c r="R19" i="34"/>
  <c r="R22" i="34"/>
  <c r="R25" i="34"/>
  <c r="R28" i="34"/>
  <c r="R31" i="34"/>
  <c r="R34" i="34"/>
  <c r="R37" i="34"/>
  <c r="R40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6" i="34"/>
  <c r="G4" i="35"/>
  <c r="F8" i="35"/>
  <c r="F12" i="35"/>
  <c r="G15" i="35"/>
  <c r="F19" i="35"/>
  <c r="G22" i="35"/>
  <c r="F26" i="35"/>
  <c r="F30" i="35"/>
  <c r="G33" i="35"/>
  <c r="F37" i="35"/>
  <c r="G40" i="35"/>
  <c r="F44" i="35"/>
  <c r="F48" i="35"/>
  <c r="G51" i="35"/>
  <c r="F55" i="35"/>
  <c r="G58" i="35"/>
  <c r="F62" i="35"/>
  <c r="F66" i="35"/>
  <c r="G69" i="35"/>
  <c r="F73" i="35"/>
  <c r="G76" i="35"/>
  <c r="R5" i="35"/>
  <c r="R7" i="35"/>
  <c r="R12" i="35"/>
  <c r="V20" i="35"/>
  <c r="R21" i="35"/>
  <c r="V29" i="35"/>
  <c r="R30" i="35"/>
  <c r="V38" i="35"/>
  <c r="R39" i="35"/>
  <c r="Q46" i="35"/>
  <c r="V47" i="35"/>
  <c r="R48" i="35"/>
  <c r="Q55" i="35"/>
  <c r="V56" i="35"/>
  <c r="R57" i="35"/>
  <c r="Q64" i="35"/>
  <c r="V65" i="35"/>
  <c r="R66" i="35"/>
  <c r="R75" i="35"/>
  <c r="F6" i="36"/>
  <c r="F12" i="36"/>
  <c r="F18" i="36"/>
  <c r="F24" i="36"/>
  <c r="F30" i="36"/>
  <c r="F36" i="36"/>
  <c r="F42" i="36"/>
  <c r="F48" i="36"/>
  <c r="F54" i="36"/>
  <c r="F60" i="36"/>
  <c r="F66" i="36"/>
  <c r="H31" i="37"/>
  <c r="I31" i="37" s="1"/>
  <c r="J31" i="37" s="1"/>
  <c r="H67" i="37"/>
  <c r="I67" i="37" s="1"/>
  <c r="J67" i="37" s="1"/>
  <c r="M97" i="37"/>
  <c r="U97" i="37" s="1"/>
  <c r="M91" i="37"/>
  <c r="U91" i="37" s="1"/>
  <c r="M85" i="37"/>
  <c r="U85" i="37" s="1"/>
  <c r="M79" i="37"/>
  <c r="U79" i="37" s="1"/>
  <c r="M73" i="37"/>
  <c r="U73" i="37" s="1"/>
  <c r="M67" i="37"/>
  <c r="U67" i="37" s="1"/>
  <c r="M61" i="37"/>
  <c r="U61" i="37" s="1"/>
  <c r="M55" i="37"/>
  <c r="U55" i="37" s="1"/>
  <c r="M49" i="37"/>
  <c r="U49" i="37" s="1"/>
  <c r="M43" i="37"/>
  <c r="U43" i="37" s="1"/>
  <c r="M37" i="37"/>
  <c r="U37" i="37" s="1"/>
  <c r="M31" i="37"/>
  <c r="U31" i="37" s="1"/>
  <c r="M25" i="37"/>
  <c r="U25" i="37" s="1"/>
  <c r="M19" i="37"/>
  <c r="U19" i="37" s="1"/>
  <c r="M13" i="37"/>
  <c r="U13" i="37" s="1"/>
  <c r="M7" i="37"/>
  <c r="U7" i="37" s="1"/>
  <c r="M96" i="37"/>
  <c r="U96" i="37" s="1"/>
  <c r="M90" i="37"/>
  <c r="U90" i="37" s="1"/>
  <c r="M84" i="37"/>
  <c r="U84" i="37" s="1"/>
  <c r="M78" i="37"/>
  <c r="U78" i="37" s="1"/>
  <c r="M72" i="37"/>
  <c r="U72" i="37" s="1"/>
  <c r="M66" i="37"/>
  <c r="U66" i="37" s="1"/>
  <c r="M60" i="37"/>
  <c r="U60" i="37" s="1"/>
  <c r="M54" i="37"/>
  <c r="U54" i="37" s="1"/>
  <c r="M48" i="37"/>
  <c r="U48" i="37" s="1"/>
  <c r="M42" i="37"/>
  <c r="U42" i="37" s="1"/>
  <c r="M36" i="37"/>
  <c r="U36" i="37" s="1"/>
  <c r="M30" i="37"/>
  <c r="U30" i="37" s="1"/>
  <c r="M24" i="37"/>
  <c r="U24" i="37" s="1"/>
  <c r="M18" i="37"/>
  <c r="U18" i="37" s="1"/>
  <c r="M12" i="37"/>
  <c r="U12" i="37" s="1"/>
  <c r="M6" i="37"/>
  <c r="U6" i="37" s="1"/>
  <c r="M95" i="37"/>
  <c r="U95" i="37" s="1"/>
  <c r="M89" i="37"/>
  <c r="U89" i="37" s="1"/>
  <c r="M83" i="37"/>
  <c r="U83" i="37" s="1"/>
  <c r="M77" i="37"/>
  <c r="U77" i="37" s="1"/>
  <c r="M71" i="37"/>
  <c r="U71" i="37" s="1"/>
  <c r="M65" i="37"/>
  <c r="U65" i="37" s="1"/>
  <c r="M59" i="37"/>
  <c r="U59" i="37" s="1"/>
  <c r="M53" i="37"/>
  <c r="U53" i="37" s="1"/>
  <c r="M47" i="37"/>
  <c r="U47" i="37" s="1"/>
  <c r="M41" i="37"/>
  <c r="U41" i="37" s="1"/>
  <c r="M35" i="37"/>
  <c r="U35" i="37" s="1"/>
  <c r="M29" i="37"/>
  <c r="U29" i="37" s="1"/>
  <c r="M23" i="37"/>
  <c r="U23" i="37" s="1"/>
  <c r="M17" i="37"/>
  <c r="U17" i="37" s="1"/>
  <c r="M11" i="37"/>
  <c r="U11" i="37" s="1"/>
  <c r="M5" i="37"/>
  <c r="U5" i="37" s="1"/>
  <c r="M94" i="37"/>
  <c r="U94" i="37" s="1"/>
  <c r="M88" i="37"/>
  <c r="U88" i="37" s="1"/>
  <c r="M82" i="37"/>
  <c r="U82" i="37" s="1"/>
  <c r="M76" i="37"/>
  <c r="U76" i="37" s="1"/>
  <c r="M70" i="37"/>
  <c r="U70" i="37" s="1"/>
  <c r="M64" i="37"/>
  <c r="U64" i="37" s="1"/>
  <c r="M58" i="37"/>
  <c r="U58" i="37" s="1"/>
  <c r="M52" i="37"/>
  <c r="U52" i="37" s="1"/>
  <c r="M46" i="37"/>
  <c r="U46" i="37" s="1"/>
  <c r="M40" i="37"/>
  <c r="U40" i="37" s="1"/>
  <c r="M34" i="37"/>
  <c r="U34" i="37" s="1"/>
  <c r="M28" i="37"/>
  <c r="U28" i="37" s="1"/>
  <c r="M22" i="37"/>
  <c r="U22" i="37" s="1"/>
  <c r="M16" i="37"/>
  <c r="U16" i="37" s="1"/>
  <c r="M10" i="37"/>
  <c r="U10" i="37" s="1"/>
  <c r="M4" i="37"/>
  <c r="U4" i="37" s="1"/>
  <c r="X4" i="37" s="1"/>
  <c r="M98" i="37"/>
  <c r="U98" i="37" s="1"/>
  <c r="M92" i="37"/>
  <c r="U92" i="37" s="1"/>
  <c r="M86" i="37"/>
  <c r="U86" i="37" s="1"/>
  <c r="M80" i="37"/>
  <c r="U80" i="37" s="1"/>
  <c r="M74" i="37"/>
  <c r="U74" i="37" s="1"/>
  <c r="M68" i="37"/>
  <c r="U68" i="37" s="1"/>
  <c r="M62" i="37"/>
  <c r="U62" i="37" s="1"/>
  <c r="M56" i="37"/>
  <c r="U56" i="37" s="1"/>
  <c r="M50" i="37"/>
  <c r="U50" i="37" s="1"/>
  <c r="M44" i="37"/>
  <c r="U44" i="37" s="1"/>
  <c r="M38" i="37"/>
  <c r="U38" i="37" s="1"/>
  <c r="M32" i="37"/>
  <c r="U32" i="37" s="1"/>
  <c r="M26" i="37"/>
  <c r="U26" i="37" s="1"/>
  <c r="M20" i="37"/>
  <c r="U20" i="37" s="1"/>
  <c r="M14" i="37"/>
  <c r="U14" i="37" s="1"/>
  <c r="M8" i="37"/>
  <c r="U8" i="37" s="1"/>
  <c r="M39" i="37"/>
  <c r="U39" i="37" s="1"/>
  <c r="M75" i="37"/>
  <c r="U75" i="37" s="1"/>
  <c r="G9" i="38"/>
  <c r="G27" i="38"/>
  <c r="G45" i="38"/>
  <c r="G63" i="38"/>
  <c r="G81" i="38"/>
  <c r="H7" i="39"/>
  <c r="I7" i="39" s="1"/>
  <c r="J7" i="39" s="1"/>
  <c r="H72" i="39"/>
  <c r="I72" i="39" s="1"/>
  <c r="J72" i="39" s="1"/>
  <c r="Q23" i="39"/>
  <c r="Q49" i="39"/>
  <c r="Q76" i="39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F6" i="37"/>
  <c r="F12" i="37"/>
  <c r="F18" i="37"/>
  <c r="F24" i="37"/>
  <c r="F30" i="37"/>
  <c r="F36" i="37"/>
  <c r="F42" i="37"/>
  <c r="F48" i="37"/>
  <c r="F54" i="37"/>
  <c r="F60" i="37"/>
  <c r="F66" i="37"/>
  <c r="F72" i="37"/>
  <c r="F78" i="37"/>
  <c r="F84" i="37"/>
  <c r="F90" i="37"/>
  <c r="F96" i="37"/>
  <c r="G6" i="37"/>
  <c r="G12" i="37"/>
  <c r="G18" i="37"/>
  <c r="G24" i="37"/>
  <c r="G30" i="37"/>
  <c r="G36" i="37"/>
  <c r="G42" i="37"/>
  <c r="G48" i="37"/>
  <c r="G54" i="37"/>
  <c r="G60" i="37"/>
  <c r="G66" i="37"/>
  <c r="G72" i="37"/>
  <c r="G78" i="37"/>
  <c r="G84" i="37"/>
  <c r="G90" i="37"/>
  <c r="G96" i="37"/>
  <c r="V11" i="37"/>
  <c r="M17" i="38"/>
  <c r="U17" i="38" s="1"/>
  <c r="M23" i="38"/>
  <c r="U23" i="38" s="1"/>
  <c r="M29" i="38"/>
  <c r="U29" i="38" s="1"/>
  <c r="M35" i="38"/>
  <c r="U35" i="38" s="1"/>
  <c r="M41" i="38"/>
  <c r="U41" i="38" s="1"/>
  <c r="M47" i="38"/>
  <c r="U47" i="38" s="1"/>
  <c r="M53" i="38"/>
  <c r="U53" i="38" s="1"/>
  <c r="M59" i="38"/>
  <c r="U59" i="38" s="1"/>
  <c r="M65" i="38"/>
  <c r="U65" i="38" s="1"/>
  <c r="M71" i="38"/>
  <c r="U71" i="38" s="1"/>
  <c r="M77" i="38"/>
  <c r="U77" i="38" s="1"/>
  <c r="M83" i="38"/>
  <c r="U83" i="38" s="1"/>
  <c r="M89" i="38"/>
  <c r="U89" i="38" s="1"/>
  <c r="G77" i="39"/>
  <c r="G74" i="39"/>
  <c r="G71" i="39"/>
  <c r="G68" i="39"/>
  <c r="G65" i="39"/>
  <c r="G62" i="39"/>
  <c r="G59" i="39"/>
  <c r="G56" i="39"/>
  <c r="G53" i="39"/>
  <c r="G50" i="39"/>
  <c r="G47" i="39"/>
  <c r="G44" i="39"/>
  <c r="G41" i="39"/>
  <c r="G38" i="39"/>
  <c r="G35" i="39"/>
  <c r="G32" i="39"/>
  <c r="G29" i="39"/>
  <c r="G26" i="39"/>
  <c r="G23" i="39"/>
  <c r="G20" i="39"/>
  <c r="G17" i="39"/>
  <c r="G14" i="39"/>
  <c r="G11" i="39"/>
  <c r="G8" i="39"/>
  <c r="G5" i="39"/>
  <c r="F7" i="39"/>
  <c r="G10" i="39"/>
  <c r="F14" i="39"/>
  <c r="F18" i="39"/>
  <c r="G21" i="39"/>
  <c r="F25" i="39"/>
  <c r="G28" i="39"/>
  <c r="F32" i="39"/>
  <c r="F36" i="39"/>
  <c r="G39" i="39"/>
  <c r="F43" i="39"/>
  <c r="G46" i="39"/>
  <c r="F50" i="39"/>
  <c r="F54" i="39"/>
  <c r="G57" i="39"/>
  <c r="F61" i="39"/>
  <c r="G64" i="39"/>
  <c r="F68" i="39"/>
  <c r="F72" i="39"/>
  <c r="G75" i="39"/>
  <c r="F79" i="39"/>
  <c r="R77" i="39"/>
  <c r="R74" i="39"/>
  <c r="R71" i="39"/>
  <c r="R68" i="39"/>
  <c r="R65" i="39"/>
  <c r="R62" i="39"/>
  <c r="R59" i="39"/>
  <c r="R56" i="39"/>
  <c r="R53" i="39"/>
  <c r="R50" i="39"/>
  <c r="R47" i="39"/>
  <c r="R44" i="39"/>
  <c r="R41" i="39"/>
  <c r="R38" i="39"/>
  <c r="R35" i="39"/>
  <c r="R32" i="39"/>
  <c r="R29" i="39"/>
  <c r="R26" i="39"/>
  <c r="R23" i="39"/>
  <c r="R20" i="39"/>
  <c r="R17" i="39"/>
  <c r="R14" i="39"/>
  <c r="R3" i="39"/>
  <c r="R8" i="39"/>
  <c r="V17" i="39"/>
  <c r="R18" i="39"/>
  <c r="V26" i="39"/>
  <c r="R27" i="39"/>
  <c r="R36" i="39"/>
  <c r="R43" i="39"/>
  <c r="R45" i="39"/>
  <c r="R52" i="39"/>
  <c r="R54" i="39"/>
  <c r="R61" i="39"/>
  <c r="R63" i="39"/>
  <c r="R70" i="39"/>
  <c r="R72" i="39"/>
  <c r="R79" i="39"/>
  <c r="H19" i="40"/>
  <c r="I19" i="40" s="1"/>
  <c r="J19" i="40" s="1"/>
  <c r="H24" i="40"/>
  <c r="I24" i="40" s="1"/>
  <c r="J24" i="40" s="1"/>
  <c r="H28" i="40"/>
  <c r="I28" i="40" s="1"/>
  <c r="J28" i="40" s="1"/>
  <c r="H33" i="40"/>
  <c r="I33" i="40" s="1"/>
  <c r="J33" i="40" s="1"/>
  <c r="H37" i="40"/>
  <c r="I37" i="40" s="1"/>
  <c r="J37" i="40" s="1"/>
  <c r="H42" i="40"/>
  <c r="I42" i="40" s="1"/>
  <c r="J42" i="40" s="1"/>
  <c r="H46" i="40"/>
  <c r="I46" i="40" s="1"/>
  <c r="J46" i="40" s="1"/>
  <c r="H51" i="40"/>
  <c r="I51" i="40" s="1"/>
  <c r="J51" i="40" s="1"/>
  <c r="H55" i="40"/>
  <c r="I55" i="40" s="1"/>
  <c r="J55" i="40" s="1"/>
  <c r="H60" i="40"/>
  <c r="I60" i="40" s="1"/>
  <c r="J60" i="40" s="1"/>
  <c r="H64" i="40"/>
  <c r="I64" i="40" s="1"/>
  <c r="J64" i="40" s="1"/>
  <c r="H69" i="40"/>
  <c r="I69" i="40" s="1"/>
  <c r="J69" i="40" s="1"/>
  <c r="R11" i="40"/>
  <c r="R9" i="40"/>
  <c r="R5" i="40"/>
  <c r="R67" i="40"/>
  <c r="R64" i="40"/>
  <c r="R61" i="40"/>
  <c r="R58" i="40"/>
  <c r="R55" i="40"/>
  <c r="R52" i="40"/>
  <c r="R49" i="40"/>
  <c r="R46" i="40"/>
  <c r="R43" i="40"/>
  <c r="R40" i="40"/>
  <c r="R37" i="40"/>
  <c r="R34" i="40"/>
  <c r="R31" i="40"/>
  <c r="R28" i="40"/>
  <c r="R25" i="40"/>
  <c r="R22" i="40"/>
  <c r="R19" i="40"/>
  <c r="R69" i="40"/>
  <c r="R66" i="40"/>
  <c r="R63" i="40"/>
  <c r="R60" i="40"/>
  <c r="R57" i="40"/>
  <c r="R54" i="40"/>
  <c r="R51" i="40"/>
  <c r="R48" i="40"/>
  <c r="R45" i="40"/>
  <c r="R42" i="40"/>
  <c r="R39" i="40"/>
  <c r="R36" i="40"/>
  <c r="R33" i="40"/>
  <c r="R30" i="40"/>
  <c r="R27" i="40"/>
  <c r="R24" i="40"/>
  <c r="R21" i="40"/>
  <c r="R68" i="40"/>
  <c r="R65" i="40"/>
  <c r="R62" i="40"/>
  <c r="R59" i="40"/>
  <c r="R56" i="40"/>
  <c r="R53" i="40"/>
  <c r="R50" i="40"/>
  <c r="R47" i="40"/>
  <c r="R44" i="40"/>
  <c r="R41" i="40"/>
  <c r="R38" i="40"/>
  <c r="R35" i="40"/>
  <c r="R32" i="40"/>
  <c r="R29" i="40"/>
  <c r="R26" i="40"/>
  <c r="R23" i="40"/>
  <c r="R20" i="40"/>
  <c r="R17" i="40"/>
  <c r="R14" i="40"/>
  <c r="R3" i="40"/>
  <c r="R8" i="40"/>
  <c r="R16" i="40"/>
  <c r="R18" i="40"/>
  <c r="H7" i="41"/>
  <c r="I7" i="41" s="1"/>
  <c r="J7" i="41" s="1"/>
  <c r="H25" i="41"/>
  <c r="I25" i="41" s="1"/>
  <c r="J25" i="41" s="1"/>
  <c r="H43" i="41"/>
  <c r="I43" i="41" s="1"/>
  <c r="J43" i="41" s="1"/>
  <c r="H61" i="41"/>
  <c r="I61" i="41" s="1"/>
  <c r="J61" i="41" s="1"/>
  <c r="H79" i="41"/>
  <c r="I79" i="41" s="1"/>
  <c r="J79" i="41" s="1"/>
  <c r="H97" i="41"/>
  <c r="I97" i="41" s="1"/>
  <c r="J97" i="41" s="1"/>
  <c r="AN3" i="43"/>
  <c r="H11" i="43"/>
  <c r="I11" i="43" s="1"/>
  <c r="J11" i="43" s="1"/>
  <c r="H22" i="43"/>
  <c r="I22" i="43" s="1"/>
  <c r="J22" i="43" s="1"/>
  <c r="H29" i="43"/>
  <c r="I29" i="43" s="1"/>
  <c r="J29" i="43" s="1"/>
  <c r="H40" i="43"/>
  <c r="I40" i="43" s="1"/>
  <c r="J40" i="43" s="1"/>
  <c r="H47" i="43"/>
  <c r="I47" i="43" s="1"/>
  <c r="J47" i="43" s="1"/>
  <c r="M79" i="43"/>
  <c r="U79" i="43" s="1"/>
  <c r="M73" i="43"/>
  <c r="U73" i="43" s="1"/>
  <c r="M67" i="43"/>
  <c r="U67" i="43" s="1"/>
  <c r="M61" i="43"/>
  <c r="U61" i="43" s="1"/>
  <c r="M55" i="43"/>
  <c r="U55" i="43" s="1"/>
  <c r="M49" i="43"/>
  <c r="U49" i="43" s="1"/>
  <c r="M43" i="43"/>
  <c r="U43" i="43" s="1"/>
  <c r="M37" i="43"/>
  <c r="U37" i="43" s="1"/>
  <c r="M31" i="43"/>
  <c r="U31" i="43" s="1"/>
  <c r="M25" i="43"/>
  <c r="U25" i="43" s="1"/>
  <c r="M19" i="43"/>
  <c r="U19" i="43" s="1"/>
  <c r="M13" i="43"/>
  <c r="U13" i="43" s="1"/>
  <c r="M7" i="43"/>
  <c r="U7" i="43" s="1"/>
  <c r="M78" i="43"/>
  <c r="U78" i="43" s="1"/>
  <c r="M72" i="43"/>
  <c r="U72" i="43" s="1"/>
  <c r="M66" i="43"/>
  <c r="U66" i="43" s="1"/>
  <c r="M60" i="43"/>
  <c r="U60" i="43" s="1"/>
  <c r="M54" i="43"/>
  <c r="U54" i="43" s="1"/>
  <c r="M48" i="43"/>
  <c r="U48" i="43" s="1"/>
  <c r="M42" i="43"/>
  <c r="U42" i="43" s="1"/>
  <c r="M36" i="43"/>
  <c r="U36" i="43" s="1"/>
  <c r="M30" i="43"/>
  <c r="U30" i="43" s="1"/>
  <c r="M24" i="43"/>
  <c r="U24" i="43" s="1"/>
  <c r="M18" i="43"/>
  <c r="U18" i="43" s="1"/>
  <c r="M12" i="43"/>
  <c r="U12" i="43" s="1"/>
  <c r="M6" i="43"/>
  <c r="U6" i="43" s="1"/>
  <c r="M77" i="43"/>
  <c r="U77" i="43" s="1"/>
  <c r="M71" i="43"/>
  <c r="U71" i="43" s="1"/>
  <c r="M65" i="43"/>
  <c r="U65" i="43" s="1"/>
  <c r="M59" i="43"/>
  <c r="U59" i="43" s="1"/>
  <c r="M53" i="43"/>
  <c r="U53" i="43" s="1"/>
  <c r="M47" i="43"/>
  <c r="U47" i="43" s="1"/>
  <c r="M41" i="43"/>
  <c r="U41" i="43" s="1"/>
  <c r="M35" i="43"/>
  <c r="U35" i="43" s="1"/>
  <c r="M29" i="43"/>
  <c r="U29" i="43" s="1"/>
  <c r="M23" i="43"/>
  <c r="U23" i="43" s="1"/>
  <c r="M17" i="43"/>
  <c r="U17" i="43" s="1"/>
  <c r="M11" i="43"/>
  <c r="U11" i="43" s="1"/>
  <c r="M5" i="43"/>
  <c r="U5" i="43" s="1"/>
  <c r="M76" i="43"/>
  <c r="U76" i="43" s="1"/>
  <c r="M70" i="43"/>
  <c r="U70" i="43" s="1"/>
  <c r="M64" i="43"/>
  <c r="U64" i="43" s="1"/>
  <c r="M58" i="43"/>
  <c r="U58" i="43" s="1"/>
  <c r="M52" i="43"/>
  <c r="U52" i="43" s="1"/>
  <c r="M46" i="43"/>
  <c r="U46" i="43" s="1"/>
  <c r="M40" i="43"/>
  <c r="U40" i="43" s="1"/>
  <c r="M34" i="43"/>
  <c r="U34" i="43" s="1"/>
  <c r="M28" i="43"/>
  <c r="U28" i="43" s="1"/>
  <c r="M22" i="43"/>
  <c r="U22" i="43" s="1"/>
  <c r="M16" i="43"/>
  <c r="U16" i="43" s="1"/>
  <c r="M10" i="43"/>
  <c r="U10" i="43" s="1"/>
  <c r="M4" i="43"/>
  <c r="U4" i="43" s="1"/>
  <c r="X4" i="43" s="1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39" i="43"/>
  <c r="U39" i="43" s="1"/>
  <c r="M75" i="43"/>
  <c r="U75" i="43" s="1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M65" i="36"/>
  <c r="U65" i="36" s="1"/>
  <c r="F8" i="37"/>
  <c r="F14" i="37"/>
  <c r="F20" i="37"/>
  <c r="F26" i="37"/>
  <c r="F32" i="37"/>
  <c r="F38" i="37"/>
  <c r="F44" i="37"/>
  <c r="F50" i="37"/>
  <c r="F56" i="37"/>
  <c r="F62" i="37"/>
  <c r="F68" i="37"/>
  <c r="F74" i="37"/>
  <c r="F80" i="37"/>
  <c r="F86" i="37"/>
  <c r="F92" i="37"/>
  <c r="F98" i="37"/>
  <c r="G8" i="37"/>
  <c r="G14" i="37"/>
  <c r="G20" i="37"/>
  <c r="G26" i="37"/>
  <c r="G32" i="37"/>
  <c r="G38" i="37"/>
  <c r="G44" i="37"/>
  <c r="G50" i="37"/>
  <c r="G56" i="37"/>
  <c r="G62" i="37"/>
  <c r="G68" i="37"/>
  <c r="G74" i="37"/>
  <c r="G80" i="37"/>
  <c r="G86" i="37"/>
  <c r="G92" i="37"/>
  <c r="G98" i="37"/>
  <c r="Q9" i="37"/>
  <c r="Q11" i="37"/>
  <c r="M7" i="38"/>
  <c r="U7" i="38" s="1"/>
  <c r="M13" i="38"/>
  <c r="U13" i="38" s="1"/>
  <c r="M19" i="38"/>
  <c r="U19" i="38" s="1"/>
  <c r="M25" i="38"/>
  <c r="U25" i="38" s="1"/>
  <c r="M31" i="38"/>
  <c r="U31" i="38" s="1"/>
  <c r="M37" i="38"/>
  <c r="U37" i="38" s="1"/>
  <c r="M43" i="38"/>
  <c r="U43" i="38" s="1"/>
  <c r="M49" i="38"/>
  <c r="U49" i="38" s="1"/>
  <c r="M55" i="38"/>
  <c r="U55" i="38" s="1"/>
  <c r="M61" i="38"/>
  <c r="U61" i="38" s="1"/>
  <c r="M67" i="38"/>
  <c r="U67" i="38" s="1"/>
  <c r="M73" i="38"/>
  <c r="U73" i="38" s="1"/>
  <c r="M79" i="38"/>
  <c r="U79" i="38" s="1"/>
  <c r="M85" i="38"/>
  <c r="U85" i="38" s="1"/>
  <c r="G4" i="39"/>
  <c r="F8" i="39"/>
  <c r="F12" i="39"/>
  <c r="G15" i="39"/>
  <c r="F19" i="39"/>
  <c r="G22" i="39"/>
  <c r="F26" i="39"/>
  <c r="F30" i="39"/>
  <c r="G33" i="39"/>
  <c r="F37" i="39"/>
  <c r="G40" i="39"/>
  <c r="F44" i="39"/>
  <c r="F48" i="39"/>
  <c r="G51" i="39"/>
  <c r="F55" i="39"/>
  <c r="G58" i="39"/>
  <c r="F62" i="39"/>
  <c r="F66" i="39"/>
  <c r="G69" i="39"/>
  <c r="F73" i="39"/>
  <c r="G76" i="39"/>
  <c r="R5" i="39"/>
  <c r="R7" i="39"/>
  <c r="V78" i="39"/>
  <c r="V75" i="39"/>
  <c r="V72" i="39"/>
  <c r="V69" i="39"/>
  <c r="V66" i="39"/>
  <c r="V63" i="39"/>
  <c r="V60" i="39"/>
  <c r="V57" i="39"/>
  <c r="V54" i="39"/>
  <c r="V51" i="39"/>
  <c r="V48" i="39"/>
  <c r="V45" i="39"/>
  <c r="V42" i="39"/>
  <c r="R12" i="39"/>
  <c r="V20" i="39"/>
  <c r="R21" i="39"/>
  <c r="V29" i="39"/>
  <c r="R30" i="39"/>
  <c r="V38" i="39"/>
  <c r="R39" i="39"/>
  <c r="R42" i="39"/>
  <c r="R49" i="39"/>
  <c r="R51" i="39"/>
  <c r="R58" i="39"/>
  <c r="R60" i="39"/>
  <c r="R67" i="39"/>
  <c r="R69" i="39"/>
  <c r="R76" i="39"/>
  <c r="R78" i="39"/>
  <c r="F68" i="40"/>
  <c r="F65" i="40"/>
  <c r="F62" i="40"/>
  <c r="F59" i="40"/>
  <c r="F56" i="40"/>
  <c r="F53" i="40"/>
  <c r="F50" i="40"/>
  <c r="F47" i="40"/>
  <c r="F44" i="40"/>
  <c r="F41" i="40"/>
  <c r="F38" i="40"/>
  <c r="F35" i="40"/>
  <c r="F32" i="40"/>
  <c r="F29" i="40"/>
  <c r="F26" i="40"/>
  <c r="F23" i="40"/>
  <c r="F20" i="40"/>
  <c r="F17" i="40"/>
  <c r="F14" i="40"/>
  <c r="F11" i="40"/>
  <c r="F8" i="40"/>
  <c r="F5" i="40"/>
  <c r="G68" i="40"/>
  <c r="G65" i="40"/>
  <c r="G62" i="40"/>
  <c r="G59" i="40"/>
  <c r="G56" i="40"/>
  <c r="G53" i="40"/>
  <c r="G50" i="40"/>
  <c r="G47" i="40"/>
  <c r="G44" i="40"/>
  <c r="G41" i="40"/>
  <c r="G38" i="40"/>
  <c r="G35" i="40"/>
  <c r="G32" i="40"/>
  <c r="G29" i="40"/>
  <c r="G26" i="40"/>
  <c r="G23" i="40"/>
  <c r="G20" i="40"/>
  <c r="G17" i="40"/>
  <c r="G14" i="40"/>
  <c r="G11" i="40"/>
  <c r="G8" i="40"/>
  <c r="G5" i="40"/>
  <c r="G7" i="40"/>
  <c r="G12" i="40"/>
  <c r="G16" i="40"/>
  <c r="G21" i="40"/>
  <c r="G25" i="40"/>
  <c r="G30" i="40"/>
  <c r="G34" i="40"/>
  <c r="G39" i="40"/>
  <c r="G43" i="40"/>
  <c r="G48" i="40"/>
  <c r="G52" i="40"/>
  <c r="G57" i="40"/>
  <c r="G61" i="40"/>
  <c r="G66" i="40"/>
  <c r="M10" i="40"/>
  <c r="U10" i="40" s="1"/>
  <c r="M18" i="40"/>
  <c r="U18" i="40" s="1"/>
  <c r="M28" i="40"/>
  <c r="U28" i="40" s="1"/>
  <c r="M36" i="40"/>
  <c r="U36" i="40" s="1"/>
  <c r="M46" i="40"/>
  <c r="U46" i="40" s="1"/>
  <c r="M54" i="40"/>
  <c r="U54" i="40" s="1"/>
  <c r="R7" i="40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67" i="40"/>
  <c r="Q64" i="40"/>
  <c r="Q61" i="40"/>
  <c r="Q58" i="40"/>
  <c r="Q55" i="40"/>
  <c r="Q52" i="40"/>
  <c r="Q49" i="40"/>
  <c r="Q46" i="40"/>
  <c r="Q43" i="40"/>
  <c r="Q40" i="40"/>
  <c r="Q37" i="40"/>
  <c r="Q34" i="40"/>
  <c r="Q31" i="40"/>
  <c r="Q28" i="40"/>
  <c r="Q25" i="40"/>
  <c r="Q22" i="40"/>
  <c r="Q19" i="40"/>
  <c r="R10" i="40"/>
  <c r="R13" i="40"/>
  <c r="R15" i="40"/>
  <c r="H13" i="41"/>
  <c r="I13" i="41" s="1"/>
  <c r="J13" i="41" s="1"/>
  <c r="H31" i="41"/>
  <c r="I31" i="41" s="1"/>
  <c r="J31" i="41" s="1"/>
  <c r="H49" i="41"/>
  <c r="I49" i="41" s="1"/>
  <c r="J49" i="41" s="1"/>
  <c r="H67" i="41"/>
  <c r="I67" i="41" s="1"/>
  <c r="J67" i="41" s="1"/>
  <c r="H85" i="41"/>
  <c r="I85" i="41" s="1"/>
  <c r="J85" i="41" s="1"/>
  <c r="H5" i="43"/>
  <c r="I5" i="43" s="1"/>
  <c r="J5" i="43" s="1"/>
  <c r="H16" i="43"/>
  <c r="I16" i="43" s="1"/>
  <c r="J16" i="43" s="1"/>
  <c r="H23" i="43"/>
  <c r="I23" i="43" s="1"/>
  <c r="J23" i="43" s="1"/>
  <c r="H34" i="43"/>
  <c r="I34" i="43" s="1"/>
  <c r="J34" i="43" s="1"/>
  <c r="H41" i="43"/>
  <c r="I41" i="43" s="1"/>
  <c r="J41" i="43" s="1"/>
  <c r="H52" i="43"/>
  <c r="I52" i="43" s="1"/>
  <c r="J52" i="43" s="1"/>
  <c r="M15" i="43"/>
  <c r="U15" i="43" s="1"/>
  <c r="M51" i="43"/>
  <c r="U51" i="43" s="1"/>
  <c r="H93" i="45"/>
  <c r="I93" i="45" s="1"/>
  <c r="J93" i="45" s="1"/>
  <c r="H10" i="45"/>
  <c r="I10" i="45" s="1"/>
  <c r="J10" i="45" s="1"/>
  <c r="H17" i="45"/>
  <c r="I17" i="45" s="1"/>
  <c r="J17" i="45" s="1"/>
  <c r="H24" i="45"/>
  <c r="I24" i="45" s="1"/>
  <c r="J24" i="45" s="1"/>
  <c r="H34" i="45"/>
  <c r="I34" i="45" s="1"/>
  <c r="J34" i="45" s="1"/>
  <c r="H42" i="45"/>
  <c r="I42" i="45" s="1"/>
  <c r="J42" i="45" s="1"/>
  <c r="H52" i="45"/>
  <c r="I52" i="45" s="1"/>
  <c r="J52" i="45" s="1"/>
  <c r="H60" i="45"/>
  <c r="I60" i="45" s="1"/>
  <c r="J60" i="45" s="1"/>
  <c r="H70" i="45"/>
  <c r="I70" i="45" s="1"/>
  <c r="J70" i="45" s="1"/>
  <c r="H78" i="45"/>
  <c r="I78" i="45" s="1"/>
  <c r="J78" i="45" s="1"/>
  <c r="H88" i="45"/>
  <c r="I88" i="45" s="1"/>
  <c r="J88" i="45" s="1"/>
  <c r="H96" i="45"/>
  <c r="I96" i="45" s="1"/>
  <c r="J96" i="45" s="1"/>
  <c r="F9" i="37"/>
  <c r="F15" i="37"/>
  <c r="F21" i="37"/>
  <c r="F27" i="37"/>
  <c r="F33" i="37"/>
  <c r="F39" i="37"/>
  <c r="F45" i="37"/>
  <c r="F51" i="37"/>
  <c r="F57" i="37"/>
  <c r="F63" i="37"/>
  <c r="F69" i="37"/>
  <c r="F75" i="37"/>
  <c r="F81" i="37"/>
  <c r="F87" i="37"/>
  <c r="F93" i="37"/>
  <c r="G9" i="37"/>
  <c r="G15" i="37"/>
  <c r="G21" i="37"/>
  <c r="G27" i="37"/>
  <c r="G33" i="37"/>
  <c r="G39" i="37"/>
  <c r="G45" i="37"/>
  <c r="G51" i="37"/>
  <c r="G57" i="37"/>
  <c r="G63" i="37"/>
  <c r="G69" i="37"/>
  <c r="G75" i="37"/>
  <c r="G81" i="37"/>
  <c r="G87" i="37"/>
  <c r="G93" i="37"/>
  <c r="Q5" i="37"/>
  <c r="V6" i="37"/>
  <c r="V8" i="37"/>
  <c r="V10" i="37"/>
  <c r="V12" i="37"/>
  <c r="Q14" i="37"/>
  <c r="V15" i="37"/>
  <c r="Q17" i="37"/>
  <c r="V18" i="37"/>
  <c r="Q20" i="37"/>
  <c r="V21" i="37"/>
  <c r="Q23" i="37"/>
  <c r="V24" i="37"/>
  <c r="Q26" i="37"/>
  <c r="V27" i="37"/>
  <c r="Q29" i="37"/>
  <c r="V30" i="37"/>
  <c r="Q32" i="37"/>
  <c r="V33" i="37"/>
  <c r="Q35" i="37"/>
  <c r="V36" i="37"/>
  <c r="Q38" i="37"/>
  <c r="V39" i="37"/>
  <c r="Q41" i="37"/>
  <c r="V42" i="37"/>
  <c r="Q44" i="37"/>
  <c r="V45" i="37"/>
  <c r="Q47" i="37"/>
  <c r="V48" i="37"/>
  <c r="Q50" i="37"/>
  <c r="V51" i="37"/>
  <c r="Q53" i="37"/>
  <c r="V54" i="37"/>
  <c r="Q56" i="37"/>
  <c r="V57" i="37"/>
  <c r="Q59" i="37"/>
  <c r="V60" i="37"/>
  <c r="Q62" i="37"/>
  <c r="V63" i="37"/>
  <c r="Q65" i="37"/>
  <c r="V66" i="37"/>
  <c r="Q68" i="37"/>
  <c r="V69" i="37"/>
  <c r="Q71" i="37"/>
  <c r="V72" i="37"/>
  <c r="Q74" i="37"/>
  <c r="V75" i="37"/>
  <c r="Q77" i="37"/>
  <c r="V78" i="37"/>
  <c r="Q80" i="37"/>
  <c r="V81" i="37"/>
  <c r="Q83" i="37"/>
  <c r="V84" i="37"/>
  <c r="Q86" i="37"/>
  <c r="V87" i="37"/>
  <c r="Q89" i="37"/>
  <c r="V90" i="37"/>
  <c r="Q92" i="37"/>
  <c r="V93" i="37"/>
  <c r="Q95" i="37"/>
  <c r="V96" i="37"/>
  <c r="Q98" i="37"/>
  <c r="M8" i="38"/>
  <c r="U8" i="38" s="1"/>
  <c r="M14" i="38"/>
  <c r="U14" i="38" s="1"/>
  <c r="M20" i="38"/>
  <c r="U20" i="38" s="1"/>
  <c r="M26" i="38"/>
  <c r="U26" i="38" s="1"/>
  <c r="M32" i="38"/>
  <c r="U32" i="38" s="1"/>
  <c r="M38" i="38"/>
  <c r="U38" i="38" s="1"/>
  <c r="M44" i="38"/>
  <c r="U44" i="38" s="1"/>
  <c r="M50" i="38"/>
  <c r="U50" i="38" s="1"/>
  <c r="M56" i="38"/>
  <c r="U56" i="38" s="1"/>
  <c r="M62" i="38"/>
  <c r="U62" i="38" s="1"/>
  <c r="M68" i="38"/>
  <c r="U68" i="38" s="1"/>
  <c r="M74" i="38"/>
  <c r="U74" i="38" s="1"/>
  <c r="M80" i="38"/>
  <c r="U80" i="38" s="1"/>
  <c r="M86" i="38"/>
  <c r="U86" i="38" s="1"/>
  <c r="F5" i="39"/>
  <c r="F9" i="39"/>
  <c r="G12" i="39"/>
  <c r="F16" i="39"/>
  <c r="G19" i="39"/>
  <c r="F23" i="39"/>
  <c r="F27" i="39"/>
  <c r="G30" i="39"/>
  <c r="F34" i="39"/>
  <c r="G37" i="39"/>
  <c r="F41" i="39"/>
  <c r="F45" i="39"/>
  <c r="G48" i="39"/>
  <c r="F52" i="39"/>
  <c r="G55" i="39"/>
  <c r="F59" i="39"/>
  <c r="F63" i="39"/>
  <c r="G66" i="39"/>
  <c r="F70" i="39"/>
  <c r="G73" i="39"/>
  <c r="F77" i="39"/>
  <c r="V18" i="39"/>
  <c r="R19" i="39"/>
  <c r="V25" i="39"/>
  <c r="V27" i="39"/>
  <c r="R28" i="39"/>
  <c r="V34" i="39"/>
  <c r="V36" i="39"/>
  <c r="R37" i="39"/>
  <c r="V47" i="39"/>
  <c r="V49" i="39"/>
  <c r="V56" i="39"/>
  <c r="V58" i="39"/>
  <c r="V65" i="39"/>
  <c r="V67" i="39"/>
  <c r="V74" i="39"/>
  <c r="V76" i="39"/>
  <c r="F4" i="40"/>
  <c r="F9" i="40"/>
  <c r="F13" i="40"/>
  <c r="F18" i="40"/>
  <c r="F22" i="40"/>
  <c r="F27" i="40"/>
  <c r="F31" i="40"/>
  <c r="F36" i="40"/>
  <c r="F40" i="40"/>
  <c r="F45" i="40"/>
  <c r="F49" i="40"/>
  <c r="F54" i="40"/>
  <c r="F58" i="40"/>
  <c r="F63" i="40"/>
  <c r="F67" i="40"/>
  <c r="M67" i="40"/>
  <c r="U67" i="40" s="1"/>
  <c r="M61" i="40"/>
  <c r="U61" i="40" s="1"/>
  <c r="M55" i="40"/>
  <c r="U55" i="40" s="1"/>
  <c r="M49" i="40"/>
  <c r="U49" i="40" s="1"/>
  <c r="M43" i="40"/>
  <c r="U43" i="40" s="1"/>
  <c r="M37" i="40"/>
  <c r="U37" i="40" s="1"/>
  <c r="M31" i="40"/>
  <c r="U31" i="40" s="1"/>
  <c r="M25" i="40"/>
  <c r="U25" i="40" s="1"/>
  <c r="M19" i="40"/>
  <c r="U19" i="40" s="1"/>
  <c r="M13" i="40"/>
  <c r="U13" i="40" s="1"/>
  <c r="M7" i="40"/>
  <c r="U7" i="40" s="1"/>
  <c r="M68" i="40"/>
  <c r="U68" i="40" s="1"/>
  <c r="M62" i="40"/>
  <c r="U62" i="40" s="1"/>
  <c r="M56" i="40"/>
  <c r="U56" i="40" s="1"/>
  <c r="M50" i="40"/>
  <c r="U50" i="40" s="1"/>
  <c r="M44" i="40"/>
  <c r="U44" i="40" s="1"/>
  <c r="M38" i="40"/>
  <c r="U38" i="40" s="1"/>
  <c r="M32" i="40"/>
  <c r="U32" i="40" s="1"/>
  <c r="M26" i="40"/>
  <c r="U26" i="40" s="1"/>
  <c r="M20" i="40"/>
  <c r="U20" i="40" s="1"/>
  <c r="M14" i="40"/>
  <c r="U14" i="40" s="1"/>
  <c r="M8" i="40"/>
  <c r="U8" i="40" s="1"/>
  <c r="M11" i="40"/>
  <c r="U11" i="40" s="1"/>
  <c r="M21" i="40"/>
  <c r="U21" i="40" s="1"/>
  <c r="M29" i="40"/>
  <c r="U29" i="40" s="1"/>
  <c r="M39" i="40"/>
  <c r="U39" i="40" s="1"/>
  <c r="M47" i="40"/>
  <c r="U47" i="40" s="1"/>
  <c r="M57" i="40"/>
  <c r="U57" i="40" s="1"/>
  <c r="M65" i="40"/>
  <c r="U65" i="40" s="1"/>
  <c r="Q6" i="40"/>
  <c r="Q12" i="40"/>
  <c r="V13" i="40"/>
  <c r="V19" i="40"/>
  <c r="Q27" i="40"/>
  <c r="V28" i="40"/>
  <c r="Q36" i="40"/>
  <c r="V37" i="40"/>
  <c r="Q45" i="40"/>
  <c r="V46" i="40"/>
  <c r="Q54" i="40"/>
  <c r="V55" i="40"/>
  <c r="Q63" i="40"/>
  <c r="H18" i="41"/>
  <c r="I18" i="41" s="1"/>
  <c r="J18" i="41" s="1"/>
  <c r="H36" i="41"/>
  <c r="I36" i="41" s="1"/>
  <c r="J36" i="41" s="1"/>
  <c r="H54" i="41"/>
  <c r="I54" i="41" s="1"/>
  <c r="J54" i="41" s="1"/>
  <c r="H72" i="41"/>
  <c r="I72" i="41" s="1"/>
  <c r="J72" i="41" s="1"/>
  <c r="H90" i="41"/>
  <c r="I90" i="41" s="1"/>
  <c r="J90" i="41" s="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5" i="41"/>
  <c r="Q11" i="41"/>
  <c r="Q9" i="41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7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10" i="41"/>
  <c r="Q8" i="41"/>
  <c r="Q6" i="41"/>
  <c r="V4" i="41"/>
  <c r="Y4" i="41" s="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10" i="41"/>
  <c r="V8" i="41"/>
  <c r="V6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5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7" i="41"/>
  <c r="H13" i="43"/>
  <c r="I13" i="43" s="1"/>
  <c r="J13" i="43" s="1"/>
  <c r="H20" i="43"/>
  <c r="I20" i="43" s="1"/>
  <c r="J20" i="43" s="1"/>
  <c r="H31" i="43"/>
  <c r="I31" i="43" s="1"/>
  <c r="J31" i="43" s="1"/>
  <c r="H38" i="43"/>
  <c r="I38" i="43" s="1"/>
  <c r="J38" i="43" s="1"/>
  <c r="H49" i="43"/>
  <c r="I49" i="43" s="1"/>
  <c r="J49" i="43" s="1"/>
  <c r="H56" i="43"/>
  <c r="I56" i="43" s="1"/>
  <c r="J56" i="43" s="1"/>
  <c r="M21" i="43"/>
  <c r="U21" i="43" s="1"/>
  <c r="M57" i="43"/>
  <c r="U57" i="43" s="1"/>
  <c r="AE3" i="45"/>
  <c r="P3" i="45"/>
  <c r="AF3" i="45" s="1"/>
  <c r="AO3" i="45" s="1"/>
  <c r="M7" i="36"/>
  <c r="U7" i="36" s="1"/>
  <c r="M13" i="36"/>
  <c r="U13" i="36" s="1"/>
  <c r="M19" i="36"/>
  <c r="U19" i="36" s="1"/>
  <c r="M25" i="36"/>
  <c r="U25" i="36" s="1"/>
  <c r="M31" i="36"/>
  <c r="U31" i="36" s="1"/>
  <c r="M37" i="36"/>
  <c r="U37" i="36" s="1"/>
  <c r="M43" i="36"/>
  <c r="U43" i="36" s="1"/>
  <c r="M49" i="36"/>
  <c r="U49" i="36" s="1"/>
  <c r="M55" i="36"/>
  <c r="U55" i="36" s="1"/>
  <c r="M61" i="36"/>
  <c r="U61" i="36" s="1"/>
  <c r="M67" i="36"/>
  <c r="U67" i="36" s="1"/>
  <c r="AE3" i="37"/>
  <c r="F4" i="37"/>
  <c r="F10" i="37"/>
  <c r="F16" i="37"/>
  <c r="F22" i="37"/>
  <c r="F28" i="37"/>
  <c r="F34" i="37"/>
  <c r="F40" i="37"/>
  <c r="F46" i="37"/>
  <c r="F52" i="37"/>
  <c r="F58" i="37"/>
  <c r="F64" i="37"/>
  <c r="F70" i="37"/>
  <c r="F76" i="37"/>
  <c r="F82" i="37"/>
  <c r="F88" i="37"/>
  <c r="F94" i="37"/>
  <c r="G4" i="37"/>
  <c r="G10" i="37"/>
  <c r="G16" i="37"/>
  <c r="G22" i="37"/>
  <c r="G28" i="37"/>
  <c r="G34" i="37"/>
  <c r="G40" i="37"/>
  <c r="G46" i="37"/>
  <c r="G52" i="37"/>
  <c r="G58" i="37"/>
  <c r="G64" i="37"/>
  <c r="G70" i="37"/>
  <c r="G76" i="37"/>
  <c r="G82" i="37"/>
  <c r="G88" i="37"/>
  <c r="G94" i="37"/>
  <c r="V4" i="37"/>
  <c r="Y4" i="37" s="1"/>
  <c r="M9" i="38"/>
  <c r="U9" i="38" s="1"/>
  <c r="M15" i="38"/>
  <c r="U15" i="38" s="1"/>
  <c r="M21" i="38"/>
  <c r="U21" i="38" s="1"/>
  <c r="M27" i="38"/>
  <c r="U27" i="38" s="1"/>
  <c r="M33" i="38"/>
  <c r="U33" i="38" s="1"/>
  <c r="M39" i="38"/>
  <c r="U39" i="38" s="1"/>
  <c r="M45" i="38"/>
  <c r="U45" i="38" s="1"/>
  <c r="M51" i="38"/>
  <c r="U51" i="38" s="1"/>
  <c r="M57" i="38"/>
  <c r="U57" i="38" s="1"/>
  <c r="M63" i="38"/>
  <c r="U63" i="38" s="1"/>
  <c r="M69" i="38"/>
  <c r="U69" i="38" s="1"/>
  <c r="M75" i="38"/>
  <c r="U75" i="38" s="1"/>
  <c r="M81" i="38"/>
  <c r="U81" i="38" s="1"/>
  <c r="M87" i="38"/>
  <c r="U87" i="38" s="1"/>
  <c r="F6" i="39"/>
  <c r="G9" i="39"/>
  <c r="F13" i="39"/>
  <c r="G16" i="39"/>
  <c r="F20" i="39"/>
  <c r="F24" i="39"/>
  <c r="G27" i="39"/>
  <c r="F31" i="39"/>
  <c r="G34" i="39"/>
  <c r="F38" i="39"/>
  <c r="F42" i="39"/>
  <c r="G45" i="39"/>
  <c r="F49" i="39"/>
  <c r="G52" i="39"/>
  <c r="F56" i="39"/>
  <c r="F60" i="39"/>
  <c r="G63" i="39"/>
  <c r="F67" i="39"/>
  <c r="G70" i="39"/>
  <c r="F74" i="39"/>
  <c r="F78" i="39"/>
  <c r="R9" i="39"/>
  <c r="V14" i="39"/>
  <c r="R15" i="39"/>
  <c r="V23" i="39"/>
  <c r="R24" i="39"/>
  <c r="V32" i="39"/>
  <c r="R33" i="39"/>
  <c r="R46" i="39"/>
  <c r="R48" i="39"/>
  <c r="R55" i="39"/>
  <c r="R57" i="39"/>
  <c r="R64" i="39"/>
  <c r="R66" i="39"/>
  <c r="R73" i="39"/>
  <c r="R75" i="39"/>
  <c r="G4" i="40"/>
  <c r="G9" i="40"/>
  <c r="G13" i="40"/>
  <c r="G18" i="40"/>
  <c r="G22" i="40"/>
  <c r="G27" i="40"/>
  <c r="G31" i="40"/>
  <c r="G36" i="40"/>
  <c r="G40" i="40"/>
  <c r="G45" i="40"/>
  <c r="G49" i="40"/>
  <c r="G54" i="40"/>
  <c r="G58" i="40"/>
  <c r="G63" i="40"/>
  <c r="G67" i="40"/>
  <c r="M4" i="40"/>
  <c r="U4" i="40" s="1"/>
  <c r="X4" i="40" s="1"/>
  <c r="M12" i="40"/>
  <c r="U12" i="40" s="1"/>
  <c r="M22" i="40"/>
  <c r="U22" i="40" s="1"/>
  <c r="M30" i="40"/>
  <c r="U30" i="40" s="1"/>
  <c r="M40" i="40"/>
  <c r="U40" i="40" s="1"/>
  <c r="M48" i="40"/>
  <c r="U48" i="40" s="1"/>
  <c r="M58" i="40"/>
  <c r="U58" i="40" s="1"/>
  <c r="M66" i="40"/>
  <c r="U66" i="40" s="1"/>
  <c r="R6" i="40"/>
  <c r="Q9" i="40"/>
  <c r="V69" i="40"/>
  <c r="V66" i="40"/>
  <c r="V63" i="40"/>
  <c r="V60" i="40"/>
  <c r="V57" i="40"/>
  <c r="V54" i="40"/>
  <c r="V51" i="40"/>
  <c r="V48" i="40"/>
  <c r="V45" i="40"/>
  <c r="V42" i="40"/>
  <c r="V39" i="40"/>
  <c r="V36" i="40"/>
  <c r="V33" i="40"/>
  <c r="V30" i="40"/>
  <c r="V27" i="40"/>
  <c r="V24" i="40"/>
  <c r="V21" i="40"/>
  <c r="V18" i="40"/>
  <c r="V15" i="40"/>
  <c r="V12" i="40"/>
  <c r="V10" i="40"/>
  <c r="V8" i="40"/>
  <c r="V6" i="40"/>
  <c r="V4" i="40"/>
  <c r="Y4" i="40" s="1"/>
  <c r="V68" i="40"/>
  <c r="V65" i="40"/>
  <c r="V62" i="40"/>
  <c r="V59" i="40"/>
  <c r="V56" i="40"/>
  <c r="V53" i="40"/>
  <c r="V50" i="40"/>
  <c r="V47" i="40"/>
  <c r="V44" i="40"/>
  <c r="V41" i="40"/>
  <c r="V38" i="40"/>
  <c r="V35" i="40"/>
  <c r="V32" i="40"/>
  <c r="V29" i="40"/>
  <c r="V26" i="40"/>
  <c r="V23" i="40"/>
  <c r="V20" i="40"/>
  <c r="V17" i="40"/>
  <c r="R12" i="40"/>
  <c r="AN3" i="41"/>
  <c r="H94" i="41"/>
  <c r="I94" i="41" s="1"/>
  <c r="J94" i="41" s="1"/>
  <c r="H19" i="41"/>
  <c r="I19" i="41" s="1"/>
  <c r="J19" i="41" s="1"/>
  <c r="H37" i="41"/>
  <c r="I37" i="41" s="1"/>
  <c r="J37" i="41" s="1"/>
  <c r="H55" i="41"/>
  <c r="I55" i="41" s="1"/>
  <c r="J55" i="41" s="1"/>
  <c r="H73" i="41"/>
  <c r="I73" i="41" s="1"/>
  <c r="J73" i="41" s="1"/>
  <c r="H91" i="41"/>
  <c r="I91" i="41" s="1"/>
  <c r="J91" i="41" s="1"/>
  <c r="H78" i="43"/>
  <c r="I78" i="43" s="1"/>
  <c r="J78" i="43" s="1"/>
  <c r="H17" i="43"/>
  <c r="I17" i="43" s="1"/>
  <c r="J17" i="43" s="1"/>
  <c r="H28" i="43"/>
  <c r="I28" i="43" s="1"/>
  <c r="J28" i="43" s="1"/>
  <c r="H35" i="43"/>
  <c r="I35" i="43" s="1"/>
  <c r="J35" i="43" s="1"/>
  <c r="H46" i="43"/>
  <c r="I46" i="43" s="1"/>
  <c r="J46" i="43" s="1"/>
  <c r="H53" i="43"/>
  <c r="I53" i="43" s="1"/>
  <c r="J53" i="43" s="1"/>
  <c r="M27" i="43"/>
  <c r="U27" i="43" s="1"/>
  <c r="M63" i="43"/>
  <c r="U63" i="43" s="1"/>
  <c r="M8" i="36"/>
  <c r="U8" i="36" s="1"/>
  <c r="M14" i="36"/>
  <c r="U14" i="36" s="1"/>
  <c r="M20" i="36"/>
  <c r="U20" i="36" s="1"/>
  <c r="M26" i="36"/>
  <c r="U26" i="36" s="1"/>
  <c r="M32" i="36"/>
  <c r="U32" i="36" s="1"/>
  <c r="M38" i="36"/>
  <c r="U38" i="36" s="1"/>
  <c r="M44" i="36"/>
  <c r="U44" i="36" s="1"/>
  <c r="M50" i="36"/>
  <c r="U50" i="36" s="1"/>
  <c r="M56" i="36"/>
  <c r="U56" i="36" s="1"/>
  <c r="M62" i="36"/>
  <c r="U62" i="36" s="1"/>
  <c r="F5" i="37"/>
  <c r="F11" i="37"/>
  <c r="F17" i="37"/>
  <c r="F23" i="37"/>
  <c r="F29" i="37"/>
  <c r="F35" i="37"/>
  <c r="F41" i="37"/>
  <c r="F47" i="37"/>
  <c r="F53" i="37"/>
  <c r="F59" i="37"/>
  <c r="F65" i="37"/>
  <c r="F71" i="37"/>
  <c r="F77" i="37"/>
  <c r="F83" i="37"/>
  <c r="F89" i="37"/>
  <c r="G5" i="37"/>
  <c r="G11" i="37"/>
  <c r="G17" i="37"/>
  <c r="G23" i="37"/>
  <c r="G29" i="37"/>
  <c r="G35" i="37"/>
  <c r="G41" i="37"/>
  <c r="G47" i="37"/>
  <c r="G53" i="37"/>
  <c r="G59" i="37"/>
  <c r="G65" i="37"/>
  <c r="G71" i="37"/>
  <c r="G77" i="37"/>
  <c r="G83" i="37"/>
  <c r="G89" i="37"/>
  <c r="Q6" i="37"/>
  <c r="V7" i="37"/>
  <c r="Q8" i="37"/>
  <c r="Q10" i="37"/>
  <c r="Q12" i="37"/>
  <c r="V13" i="37"/>
  <c r="Q15" i="37"/>
  <c r="V16" i="37"/>
  <c r="Q18" i="37"/>
  <c r="V19" i="37"/>
  <c r="Q21" i="37"/>
  <c r="V22" i="37"/>
  <c r="Q24" i="37"/>
  <c r="V25" i="37"/>
  <c r="Q27" i="37"/>
  <c r="V28" i="37"/>
  <c r="Q30" i="37"/>
  <c r="V31" i="37"/>
  <c r="Q33" i="37"/>
  <c r="V34" i="37"/>
  <c r="Q36" i="37"/>
  <c r="V37" i="37"/>
  <c r="Q39" i="37"/>
  <c r="V40" i="37"/>
  <c r="Q42" i="37"/>
  <c r="V43" i="37"/>
  <c r="Q45" i="37"/>
  <c r="V46" i="37"/>
  <c r="Q48" i="37"/>
  <c r="V49" i="37"/>
  <c r="Q51" i="37"/>
  <c r="V52" i="37"/>
  <c r="Q54" i="37"/>
  <c r="V55" i="37"/>
  <c r="Q57" i="37"/>
  <c r="V58" i="37"/>
  <c r="Q60" i="37"/>
  <c r="V61" i="37"/>
  <c r="Q63" i="37"/>
  <c r="V64" i="37"/>
  <c r="Q66" i="37"/>
  <c r="V67" i="37"/>
  <c r="Q69" i="37"/>
  <c r="V70" i="37"/>
  <c r="Q72" i="37"/>
  <c r="V73" i="37"/>
  <c r="Q75" i="37"/>
  <c r="V76" i="37"/>
  <c r="Q78" i="37"/>
  <c r="V79" i="37"/>
  <c r="Q81" i="37"/>
  <c r="V82" i="37"/>
  <c r="Q84" i="37"/>
  <c r="V85" i="37"/>
  <c r="Q87" i="37"/>
  <c r="V88" i="37"/>
  <c r="Q90" i="37"/>
  <c r="V91" i="37"/>
  <c r="Q93" i="37"/>
  <c r="V94" i="37"/>
  <c r="M4" i="38"/>
  <c r="U4" i="38" s="1"/>
  <c r="X4" i="38" s="1"/>
  <c r="M10" i="38"/>
  <c r="U10" i="38" s="1"/>
  <c r="M16" i="38"/>
  <c r="U16" i="38" s="1"/>
  <c r="M22" i="38"/>
  <c r="U22" i="38" s="1"/>
  <c r="M28" i="38"/>
  <c r="U28" i="38" s="1"/>
  <c r="M34" i="38"/>
  <c r="U34" i="38" s="1"/>
  <c r="M40" i="38"/>
  <c r="U40" i="38" s="1"/>
  <c r="M46" i="38"/>
  <c r="U46" i="38" s="1"/>
  <c r="M52" i="38"/>
  <c r="U52" i="38" s="1"/>
  <c r="M58" i="38"/>
  <c r="U58" i="38" s="1"/>
  <c r="M64" i="38"/>
  <c r="U64" i="38" s="1"/>
  <c r="M70" i="38"/>
  <c r="U70" i="38" s="1"/>
  <c r="M76" i="38"/>
  <c r="U76" i="38" s="1"/>
  <c r="M82" i="38"/>
  <c r="U82" i="38" s="1"/>
  <c r="G6" i="39"/>
  <c r="F10" i="39"/>
  <c r="G13" i="39"/>
  <c r="F17" i="39"/>
  <c r="F21" i="39"/>
  <c r="G24" i="39"/>
  <c r="F28" i="39"/>
  <c r="G31" i="39"/>
  <c r="F35" i="39"/>
  <c r="F39" i="39"/>
  <c r="G42" i="39"/>
  <c r="F46" i="39"/>
  <c r="G49" i="39"/>
  <c r="F53" i="39"/>
  <c r="F57" i="39"/>
  <c r="G60" i="39"/>
  <c r="F64" i="39"/>
  <c r="G67" i="39"/>
  <c r="F71" i="39"/>
  <c r="F75" i="39"/>
  <c r="G78" i="39"/>
  <c r="M78" i="39"/>
  <c r="U78" i="39" s="1"/>
  <c r="M72" i="39"/>
  <c r="U72" i="39" s="1"/>
  <c r="M66" i="39"/>
  <c r="U66" i="39" s="1"/>
  <c r="M60" i="39"/>
  <c r="U60" i="39" s="1"/>
  <c r="M54" i="39"/>
  <c r="U54" i="39" s="1"/>
  <c r="M48" i="39"/>
  <c r="U48" i="39" s="1"/>
  <c r="M42" i="39"/>
  <c r="U42" i="39" s="1"/>
  <c r="M36" i="39"/>
  <c r="U36" i="39" s="1"/>
  <c r="M30" i="39"/>
  <c r="U30" i="39" s="1"/>
  <c r="M24" i="39"/>
  <c r="U24" i="39" s="1"/>
  <c r="M18" i="39"/>
  <c r="U18" i="39" s="1"/>
  <c r="M12" i="39"/>
  <c r="U12" i="39" s="1"/>
  <c r="M6" i="39"/>
  <c r="U6" i="39" s="1"/>
  <c r="M10" i="39"/>
  <c r="U10" i="39" s="1"/>
  <c r="M17" i="39"/>
  <c r="U17" i="39" s="1"/>
  <c r="M25" i="39"/>
  <c r="U25" i="39" s="1"/>
  <c r="M32" i="39"/>
  <c r="U32" i="39" s="1"/>
  <c r="M39" i="39"/>
  <c r="U39" i="39" s="1"/>
  <c r="M46" i="39"/>
  <c r="U46" i="39" s="1"/>
  <c r="M53" i="39"/>
  <c r="U53" i="39" s="1"/>
  <c r="M61" i="39"/>
  <c r="U61" i="39" s="1"/>
  <c r="M68" i="39"/>
  <c r="U68" i="39" s="1"/>
  <c r="M75" i="39"/>
  <c r="U75" i="39" s="1"/>
  <c r="R6" i="39"/>
  <c r="R11" i="39"/>
  <c r="V12" i="39"/>
  <c r="R13" i="39"/>
  <c r="V19" i="39"/>
  <c r="V21" i="39"/>
  <c r="R22" i="39"/>
  <c r="V28" i="39"/>
  <c r="V30" i="39"/>
  <c r="R31" i="39"/>
  <c r="V37" i="39"/>
  <c r="V39" i="39"/>
  <c r="R40" i="39"/>
  <c r="V44" i="39"/>
  <c r="V46" i="39"/>
  <c r="V53" i="39"/>
  <c r="V55" i="39"/>
  <c r="V62" i="39"/>
  <c r="V64" i="39"/>
  <c r="V71" i="39"/>
  <c r="V73" i="39"/>
  <c r="F6" i="40"/>
  <c r="F10" i="40"/>
  <c r="F15" i="40"/>
  <c r="F19" i="40"/>
  <c r="F24" i="40"/>
  <c r="F28" i="40"/>
  <c r="F33" i="40"/>
  <c r="F37" i="40"/>
  <c r="F42" i="40"/>
  <c r="F46" i="40"/>
  <c r="F51" i="40"/>
  <c r="F55" i="40"/>
  <c r="F60" i="40"/>
  <c r="F64" i="40"/>
  <c r="F69" i="40"/>
  <c r="M5" i="40"/>
  <c r="U5" i="40" s="1"/>
  <c r="M15" i="40"/>
  <c r="U15" i="40" s="1"/>
  <c r="M23" i="40"/>
  <c r="U23" i="40" s="1"/>
  <c r="M33" i="40"/>
  <c r="U33" i="40" s="1"/>
  <c r="M41" i="40"/>
  <c r="U41" i="40" s="1"/>
  <c r="M51" i="40"/>
  <c r="U51" i="40" s="1"/>
  <c r="M59" i="40"/>
  <c r="U59" i="40" s="1"/>
  <c r="M69" i="40"/>
  <c r="U69" i="40" s="1"/>
  <c r="Q8" i="40"/>
  <c r="H10" i="40"/>
  <c r="I10" i="40" s="1"/>
  <c r="J10" i="40" s="1"/>
  <c r="H15" i="40"/>
  <c r="I15" i="40" s="1"/>
  <c r="J15" i="40" s="1"/>
  <c r="Q16" i="40"/>
  <c r="Q18" i="40"/>
  <c r="Q24" i="40"/>
  <c r="V25" i="40"/>
  <c r="Q33" i="40"/>
  <c r="V34" i="40"/>
  <c r="Q42" i="40"/>
  <c r="V43" i="40"/>
  <c r="Q51" i="40"/>
  <c r="V52" i="40"/>
  <c r="Q60" i="40"/>
  <c r="V61" i="40"/>
  <c r="Q69" i="40"/>
  <c r="H6" i="41"/>
  <c r="I6" i="41" s="1"/>
  <c r="J6" i="41" s="1"/>
  <c r="H24" i="41"/>
  <c r="I24" i="41" s="1"/>
  <c r="J24" i="41" s="1"/>
  <c r="H42" i="41"/>
  <c r="I42" i="41" s="1"/>
  <c r="J42" i="41" s="1"/>
  <c r="H60" i="41"/>
  <c r="I60" i="41" s="1"/>
  <c r="J60" i="41" s="1"/>
  <c r="H78" i="41"/>
  <c r="I78" i="41" s="1"/>
  <c r="J78" i="41" s="1"/>
  <c r="H96" i="41"/>
  <c r="I96" i="41" s="1"/>
  <c r="J96" i="41" s="1"/>
  <c r="V9" i="41"/>
  <c r="V11" i="41"/>
  <c r="H7" i="43"/>
  <c r="I7" i="43" s="1"/>
  <c r="J7" i="43" s="1"/>
  <c r="H14" i="43"/>
  <c r="I14" i="43" s="1"/>
  <c r="J14" i="43" s="1"/>
  <c r="H25" i="43"/>
  <c r="I25" i="43" s="1"/>
  <c r="J25" i="43" s="1"/>
  <c r="H32" i="43"/>
  <c r="I32" i="43" s="1"/>
  <c r="J32" i="43" s="1"/>
  <c r="H43" i="43"/>
  <c r="I43" i="43" s="1"/>
  <c r="J43" i="43" s="1"/>
  <c r="H50" i="43"/>
  <c r="I50" i="43" s="1"/>
  <c r="J50" i="43" s="1"/>
  <c r="M33" i="43"/>
  <c r="U33" i="43" s="1"/>
  <c r="M69" i="43"/>
  <c r="U69" i="43" s="1"/>
  <c r="H29" i="45"/>
  <c r="I29" i="45" s="1"/>
  <c r="J29" i="45" s="1"/>
  <c r="H47" i="45"/>
  <c r="I47" i="45" s="1"/>
  <c r="J47" i="45" s="1"/>
  <c r="H65" i="45"/>
  <c r="I65" i="45" s="1"/>
  <c r="J65" i="45" s="1"/>
  <c r="P3" i="41"/>
  <c r="AF3" i="41" s="1"/>
  <c r="AO3" i="41" s="1"/>
  <c r="F5" i="41"/>
  <c r="F11" i="41"/>
  <c r="F17" i="41"/>
  <c r="F23" i="41"/>
  <c r="F29" i="41"/>
  <c r="F35" i="41"/>
  <c r="F41" i="41"/>
  <c r="F47" i="41"/>
  <c r="F53" i="41"/>
  <c r="F59" i="41"/>
  <c r="F65" i="41"/>
  <c r="F71" i="41"/>
  <c r="F77" i="41"/>
  <c r="F83" i="41"/>
  <c r="F89" i="41"/>
  <c r="F95" i="41"/>
  <c r="G5" i="41"/>
  <c r="G11" i="41"/>
  <c r="G17" i="41"/>
  <c r="G23" i="41"/>
  <c r="G29" i="41"/>
  <c r="G35" i="41"/>
  <c r="G41" i="41"/>
  <c r="G47" i="41"/>
  <c r="G53" i="41"/>
  <c r="G59" i="41"/>
  <c r="G65" i="41"/>
  <c r="G71" i="41"/>
  <c r="G77" i="41"/>
  <c r="G83" i="41"/>
  <c r="G89" i="41"/>
  <c r="G95" i="4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R3" i="42"/>
  <c r="G5" i="42"/>
  <c r="G8" i="42"/>
  <c r="G11" i="42"/>
  <c r="G14" i="42"/>
  <c r="G17" i="42"/>
  <c r="G20" i="42"/>
  <c r="G23" i="42"/>
  <c r="G26" i="42"/>
  <c r="G29" i="42"/>
  <c r="G32" i="42"/>
  <c r="G35" i="42"/>
  <c r="G38" i="42"/>
  <c r="G41" i="42"/>
  <c r="G44" i="42"/>
  <c r="G47" i="42"/>
  <c r="G50" i="42"/>
  <c r="G53" i="42"/>
  <c r="G56" i="42"/>
  <c r="G59" i="42"/>
  <c r="G62" i="42"/>
  <c r="G65" i="42"/>
  <c r="G68" i="42"/>
  <c r="G71" i="42"/>
  <c r="G74" i="42"/>
  <c r="G77" i="42"/>
  <c r="G80" i="42"/>
  <c r="G83" i="42"/>
  <c r="G86" i="42"/>
  <c r="G89" i="42"/>
  <c r="M4" i="42"/>
  <c r="U4" i="42" s="1"/>
  <c r="X4" i="42" s="1"/>
  <c r="M10" i="42"/>
  <c r="U10" i="42" s="1"/>
  <c r="M16" i="42"/>
  <c r="U16" i="42" s="1"/>
  <c r="M22" i="42"/>
  <c r="U22" i="42" s="1"/>
  <c r="M28" i="42"/>
  <c r="U28" i="42" s="1"/>
  <c r="M34" i="42"/>
  <c r="U34" i="42" s="1"/>
  <c r="M40" i="42"/>
  <c r="U40" i="42" s="1"/>
  <c r="M46" i="42"/>
  <c r="U46" i="42" s="1"/>
  <c r="M52" i="42"/>
  <c r="U52" i="42" s="1"/>
  <c r="M58" i="42"/>
  <c r="U58" i="42" s="1"/>
  <c r="M64" i="42"/>
  <c r="U64" i="42" s="1"/>
  <c r="M70" i="42"/>
  <c r="U70" i="42" s="1"/>
  <c r="M76" i="42"/>
  <c r="U76" i="42" s="1"/>
  <c r="M82" i="42"/>
  <c r="U82" i="42" s="1"/>
  <c r="M88" i="42"/>
  <c r="U88" i="42" s="1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G6" i="43"/>
  <c r="G9" i="43"/>
  <c r="G12" i="43"/>
  <c r="G15" i="43"/>
  <c r="G18" i="43"/>
  <c r="G21" i="43"/>
  <c r="G24" i="43"/>
  <c r="G27" i="43"/>
  <c r="G30" i="43"/>
  <c r="G33" i="43"/>
  <c r="G36" i="43"/>
  <c r="G39" i="43"/>
  <c r="G42" i="43"/>
  <c r="G45" i="43"/>
  <c r="G48" i="43"/>
  <c r="G51" i="43"/>
  <c r="G54" i="43"/>
  <c r="G57" i="43"/>
  <c r="G60" i="43"/>
  <c r="G63" i="43"/>
  <c r="G66" i="43"/>
  <c r="G69" i="43"/>
  <c r="G72" i="43"/>
  <c r="G75" i="43"/>
  <c r="R79" i="43"/>
  <c r="R76" i="43"/>
  <c r="R73" i="43"/>
  <c r="R70" i="43"/>
  <c r="R67" i="43"/>
  <c r="R64" i="43"/>
  <c r="R61" i="43"/>
  <c r="R58" i="43"/>
  <c r="R78" i="43"/>
  <c r="R75" i="43"/>
  <c r="R72" i="43"/>
  <c r="R69" i="43"/>
  <c r="R66" i="43"/>
  <c r="R63" i="43"/>
  <c r="R60" i="43"/>
  <c r="R6" i="43"/>
  <c r="Q79" i="43"/>
  <c r="Q76" i="43"/>
  <c r="Q73" i="43"/>
  <c r="Q70" i="43"/>
  <c r="Q67" i="43"/>
  <c r="Q64" i="43"/>
  <c r="Q61" i="43"/>
  <c r="Q58" i="43"/>
  <c r="R8" i="43"/>
  <c r="V77" i="43"/>
  <c r="V74" i="43"/>
  <c r="V71" i="43"/>
  <c r="V68" i="43"/>
  <c r="V65" i="43"/>
  <c r="V62" i="43"/>
  <c r="V59" i="43"/>
  <c r="R10" i="43"/>
  <c r="V11" i="43"/>
  <c r="R12" i="43"/>
  <c r="R15" i="43"/>
  <c r="R18" i="43"/>
  <c r="R21" i="43"/>
  <c r="R24" i="43"/>
  <c r="R27" i="43"/>
  <c r="R30" i="43"/>
  <c r="R33" i="43"/>
  <c r="R36" i="43"/>
  <c r="R39" i="43"/>
  <c r="R42" i="43"/>
  <c r="R45" i="43"/>
  <c r="R48" i="43"/>
  <c r="R51" i="43"/>
  <c r="R54" i="43"/>
  <c r="R57" i="43"/>
  <c r="M9" i="44"/>
  <c r="U9" i="44" s="1"/>
  <c r="M21" i="44"/>
  <c r="U21" i="44" s="1"/>
  <c r="M33" i="44"/>
  <c r="U33" i="44" s="1"/>
  <c r="M45" i="44"/>
  <c r="U45" i="44" s="1"/>
  <c r="M57" i="44"/>
  <c r="U57" i="44" s="1"/>
  <c r="M69" i="44"/>
  <c r="U69" i="44" s="1"/>
  <c r="H8" i="45"/>
  <c r="I8" i="45" s="1"/>
  <c r="J8" i="45" s="1"/>
  <c r="H16" i="45"/>
  <c r="I16" i="45" s="1"/>
  <c r="J16" i="45" s="1"/>
  <c r="H31" i="45"/>
  <c r="I31" i="45" s="1"/>
  <c r="J31" i="45" s="1"/>
  <c r="H49" i="45"/>
  <c r="I49" i="45" s="1"/>
  <c r="J49" i="45" s="1"/>
  <c r="H67" i="45"/>
  <c r="I67" i="45" s="1"/>
  <c r="J67" i="45" s="1"/>
  <c r="H77" i="45"/>
  <c r="I77" i="45" s="1"/>
  <c r="J77" i="45" s="1"/>
  <c r="H85" i="45"/>
  <c r="I85" i="45" s="1"/>
  <c r="J85" i="45" s="1"/>
  <c r="H95" i="45"/>
  <c r="I95" i="45" s="1"/>
  <c r="J95" i="45" s="1"/>
  <c r="V19" i="45"/>
  <c r="V37" i="45"/>
  <c r="Q39" i="45"/>
  <c r="V55" i="45"/>
  <c r="AH3" i="41"/>
  <c r="AQ3" i="41" s="1"/>
  <c r="F7" i="41"/>
  <c r="F13" i="41"/>
  <c r="F19" i="41"/>
  <c r="F25" i="41"/>
  <c r="F31" i="41"/>
  <c r="F37" i="41"/>
  <c r="F43" i="41"/>
  <c r="F49" i="41"/>
  <c r="F55" i="41"/>
  <c r="F61" i="41"/>
  <c r="F67" i="41"/>
  <c r="F73" i="41"/>
  <c r="F79" i="41"/>
  <c r="F85" i="41"/>
  <c r="F91" i="41"/>
  <c r="F97" i="41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G6" i="42"/>
  <c r="G9" i="42"/>
  <c r="G12" i="42"/>
  <c r="G15" i="42"/>
  <c r="G18" i="42"/>
  <c r="G21" i="42"/>
  <c r="G24" i="42"/>
  <c r="G27" i="42"/>
  <c r="G30" i="42"/>
  <c r="G33" i="42"/>
  <c r="G36" i="42"/>
  <c r="G39" i="42"/>
  <c r="G42" i="42"/>
  <c r="G45" i="42"/>
  <c r="G48" i="42"/>
  <c r="G51" i="42"/>
  <c r="G54" i="42"/>
  <c r="G57" i="42"/>
  <c r="G60" i="42"/>
  <c r="G63" i="42"/>
  <c r="G66" i="42"/>
  <c r="G69" i="42"/>
  <c r="G72" i="42"/>
  <c r="G75" i="42"/>
  <c r="G78" i="42"/>
  <c r="G81" i="42"/>
  <c r="G84" i="42"/>
  <c r="G87" i="42"/>
  <c r="R6" i="42"/>
  <c r="R8" i="42"/>
  <c r="R10" i="42"/>
  <c r="V11" i="42"/>
  <c r="R12" i="42"/>
  <c r="R15" i="42"/>
  <c r="R18" i="42"/>
  <c r="R21" i="42"/>
  <c r="R24" i="42"/>
  <c r="R27" i="42"/>
  <c r="R30" i="42"/>
  <c r="R33" i="42"/>
  <c r="R36" i="42"/>
  <c r="R39" i="42"/>
  <c r="R42" i="42"/>
  <c r="R45" i="42"/>
  <c r="R48" i="42"/>
  <c r="R51" i="42"/>
  <c r="R54" i="42"/>
  <c r="R57" i="42"/>
  <c r="R60" i="42"/>
  <c r="R63" i="42"/>
  <c r="R66" i="42"/>
  <c r="R69" i="42"/>
  <c r="R72" i="42"/>
  <c r="R75" i="42"/>
  <c r="R78" i="42"/>
  <c r="R81" i="42"/>
  <c r="R84" i="42"/>
  <c r="R87" i="42"/>
  <c r="H61" i="43"/>
  <c r="I61" i="43" s="1"/>
  <c r="J61" i="43" s="1"/>
  <c r="H64" i="43"/>
  <c r="I64" i="43" s="1"/>
  <c r="J64" i="43" s="1"/>
  <c r="H67" i="43"/>
  <c r="I67" i="43" s="1"/>
  <c r="J67" i="43" s="1"/>
  <c r="H70" i="43"/>
  <c r="I70" i="43" s="1"/>
  <c r="J70" i="43" s="1"/>
  <c r="H73" i="43"/>
  <c r="I73" i="43" s="1"/>
  <c r="J73" i="43" s="1"/>
  <c r="H76" i="43"/>
  <c r="I76" i="43" s="1"/>
  <c r="J76" i="43" s="1"/>
  <c r="H79" i="43"/>
  <c r="I79" i="43" s="1"/>
  <c r="J79" i="43" s="1"/>
  <c r="M14" i="44"/>
  <c r="U14" i="44" s="1"/>
  <c r="M26" i="44"/>
  <c r="U26" i="44" s="1"/>
  <c r="M38" i="44"/>
  <c r="U38" i="44" s="1"/>
  <c r="M50" i="44"/>
  <c r="U50" i="44" s="1"/>
  <c r="H4" i="45"/>
  <c r="I4" i="45" s="1"/>
  <c r="J4" i="45" s="1"/>
  <c r="K4" i="45" s="1"/>
  <c r="H18" i="45"/>
  <c r="I18" i="45" s="1"/>
  <c r="J18" i="45" s="1"/>
  <c r="H25" i="45"/>
  <c r="I25" i="45" s="1"/>
  <c r="J25" i="45" s="1"/>
  <c r="H43" i="45"/>
  <c r="I43" i="45" s="1"/>
  <c r="J43" i="45" s="1"/>
  <c r="H61" i="45"/>
  <c r="I61" i="45" s="1"/>
  <c r="J61" i="45" s="1"/>
  <c r="H71" i="45"/>
  <c r="I71" i="45" s="1"/>
  <c r="J71" i="45" s="1"/>
  <c r="H79" i="45"/>
  <c r="I79" i="45" s="1"/>
  <c r="J79" i="45" s="1"/>
  <c r="H89" i="45"/>
  <c r="I89" i="45" s="1"/>
  <c r="J89" i="45" s="1"/>
  <c r="H97" i="45"/>
  <c r="I97" i="45" s="1"/>
  <c r="J97" i="45" s="1"/>
  <c r="Y4" i="45"/>
  <c r="V25" i="45"/>
  <c r="V43" i="45"/>
  <c r="F8" i="41"/>
  <c r="F14" i="41"/>
  <c r="F20" i="41"/>
  <c r="F26" i="41"/>
  <c r="F32" i="41"/>
  <c r="F38" i="41"/>
  <c r="F44" i="41"/>
  <c r="F50" i="41"/>
  <c r="F56" i="41"/>
  <c r="F62" i="41"/>
  <c r="F68" i="41"/>
  <c r="F74" i="41"/>
  <c r="F80" i="41"/>
  <c r="F86" i="41"/>
  <c r="F92" i="41"/>
  <c r="F98" i="41"/>
  <c r="G8" i="41"/>
  <c r="G14" i="41"/>
  <c r="G20" i="41"/>
  <c r="G26" i="41"/>
  <c r="G32" i="41"/>
  <c r="G38" i="41"/>
  <c r="G44" i="41"/>
  <c r="G50" i="41"/>
  <c r="G56" i="41"/>
  <c r="G62" i="41"/>
  <c r="G68" i="41"/>
  <c r="G74" i="41"/>
  <c r="G80" i="41"/>
  <c r="G86" i="41"/>
  <c r="G92" i="41"/>
  <c r="G98" i="41"/>
  <c r="M4" i="41"/>
  <c r="U4" i="41" s="1"/>
  <c r="X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94" i="41"/>
  <c r="U94" i="41" s="1"/>
  <c r="AE3" i="42"/>
  <c r="F4" i="42"/>
  <c r="F7" i="42"/>
  <c r="F10" i="42"/>
  <c r="F13" i="42"/>
  <c r="F16" i="42"/>
  <c r="F19" i="42"/>
  <c r="F22" i="42"/>
  <c r="F25" i="42"/>
  <c r="F28" i="42"/>
  <c r="F31" i="42"/>
  <c r="F34" i="42"/>
  <c r="F37" i="42"/>
  <c r="F40" i="42"/>
  <c r="F43" i="42"/>
  <c r="F46" i="42"/>
  <c r="F49" i="42"/>
  <c r="F52" i="42"/>
  <c r="F55" i="42"/>
  <c r="F58" i="42"/>
  <c r="F61" i="42"/>
  <c r="F64" i="42"/>
  <c r="F67" i="42"/>
  <c r="F70" i="42"/>
  <c r="F73" i="42"/>
  <c r="F76" i="42"/>
  <c r="F79" i="42"/>
  <c r="F82" i="42"/>
  <c r="F85" i="42"/>
  <c r="F88" i="42"/>
  <c r="Q13" i="42"/>
  <c r="V14" i="42"/>
  <c r="Q16" i="42"/>
  <c r="V17" i="42"/>
  <c r="Q19" i="42"/>
  <c r="V20" i="42"/>
  <c r="Q22" i="42"/>
  <c r="V23" i="42"/>
  <c r="Q25" i="42"/>
  <c r="V26" i="42"/>
  <c r="Q28" i="42"/>
  <c r="V29" i="42"/>
  <c r="Q31" i="42"/>
  <c r="V32" i="42"/>
  <c r="Q34" i="42"/>
  <c r="V35" i="42"/>
  <c r="Q37" i="42"/>
  <c r="V38" i="42"/>
  <c r="Q40" i="42"/>
  <c r="V41" i="42"/>
  <c r="Q43" i="42"/>
  <c r="V44" i="42"/>
  <c r="Q46" i="42"/>
  <c r="V47" i="42"/>
  <c r="Q49" i="42"/>
  <c r="V50" i="42"/>
  <c r="Q52" i="42"/>
  <c r="V53" i="42"/>
  <c r="Q55" i="42"/>
  <c r="V56" i="42"/>
  <c r="Q58" i="42"/>
  <c r="V59" i="42"/>
  <c r="Q61" i="42"/>
  <c r="V62" i="42"/>
  <c r="Q64" i="42"/>
  <c r="V65" i="42"/>
  <c r="Q67" i="42"/>
  <c r="V68" i="42"/>
  <c r="Q70" i="42"/>
  <c r="V71" i="42"/>
  <c r="Q73" i="42"/>
  <c r="V74" i="42"/>
  <c r="Q76" i="42"/>
  <c r="V77" i="42"/>
  <c r="Q79" i="42"/>
  <c r="V80" i="42"/>
  <c r="Q82" i="42"/>
  <c r="V83" i="42"/>
  <c r="Q85" i="42"/>
  <c r="V86" i="42"/>
  <c r="Q88" i="42"/>
  <c r="V89" i="42"/>
  <c r="H4" i="43"/>
  <c r="I4" i="43" s="1"/>
  <c r="J4" i="43" s="1"/>
  <c r="K4" i="43" s="1"/>
  <c r="K5" i="43" s="1"/>
  <c r="M66" i="44"/>
  <c r="U66" i="44" s="1"/>
  <c r="M60" i="44"/>
  <c r="U60" i="44" s="1"/>
  <c r="M54" i="44"/>
  <c r="U54" i="44" s="1"/>
  <c r="M48" i="44"/>
  <c r="U48" i="44" s="1"/>
  <c r="M42" i="44"/>
  <c r="U42" i="44" s="1"/>
  <c r="M36" i="44"/>
  <c r="U36" i="44" s="1"/>
  <c r="M30" i="44"/>
  <c r="U30" i="44" s="1"/>
  <c r="M24" i="44"/>
  <c r="U24" i="44" s="1"/>
  <c r="M18" i="44"/>
  <c r="U18" i="44" s="1"/>
  <c r="M12" i="44"/>
  <c r="U12" i="44" s="1"/>
  <c r="M6" i="44"/>
  <c r="U6" i="44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4" i="44"/>
  <c r="U64" i="44" s="1"/>
  <c r="M58" i="44"/>
  <c r="U58" i="44" s="1"/>
  <c r="M52" i="44"/>
  <c r="U52" i="44" s="1"/>
  <c r="M46" i="44"/>
  <c r="U46" i="44" s="1"/>
  <c r="M40" i="44"/>
  <c r="U40" i="44" s="1"/>
  <c r="M34" i="44"/>
  <c r="U34" i="44" s="1"/>
  <c r="M28" i="44"/>
  <c r="U28" i="44" s="1"/>
  <c r="M22" i="44"/>
  <c r="U22" i="44" s="1"/>
  <c r="M16" i="44"/>
  <c r="U16" i="44" s="1"/>
  <c r="M10" i="44"/>
  <c r="U10" i="44" s="1"/>
  <c r="M4" i="44"/>
  <c r="U4" i="44" s="1"/>
  <c r="X4" i="44" s="1"/>
  <c r="M15" i="44"/>
  <c r="U15" i="44" s="1"/>
  <c r="M27" i="44"/>
  <c r="U27" i="44" s="1"/>
  <c r="M39" i="44"/>
  <c r="U39" i="44" s="1"/>
  <c r="M51" i="44"/>
  <c r="U51" i="44" s="1"/>
  <c r="M63" i="44"/>
  <c r="U63" i="44" s="1"/>
  <c r="Z4" i="44"/>
  <c r="H5" i="44"/>
  <c r="I5" i="44" s="1"/>
  <c r="J5" i="44" s="1"/>
  <c r="H17" i="44"/>
  <c r="I17" i="44" s="1"/>
  <c r="J17" i="44" s="1"/>
  <c r="H23" i="44"/>
  <c r="I23" i="44" s="1"/>
  <c r="J23" i="44" s="1"/>
  <c r="H29" i="44"/>
  <c r="I29" i="44" s="1"/>
  <c r="J29" i="44" s="1"/>
  <c r="H35" i="44"/>
  <c r="I35" i="44" s="1"/>
  <c r="J35" i="44" s="1"/>
  <c r="H41" i="44"/>
  <c r="I41" i="44" s="1"/>
  <c r="J41" i="44" s="1"/>
  <c r="H47" i="44"/>
  <c r="I47" i="44" s="1"/>
  <c r="J47" i="44" s="1"/>
  <c r="H53" i="44"/>
  <c r="I53" i="44" s="1"/>
  <c r="J53" i="44" s="1"/>
  <c r="H59" i="44"/>
  <c r="I59" i="44" s="1"/>
  <c r="J59" i="44" s="1"/>
  <c r="H65" i="44"/>
  <c r="I65" i="44" s="1"/>
  <c r="J65" i="44" s="1"/>
  <c r="H12" i="45"/>
  <c r="I12" i="45" s="1"/>
  <c r="J12" i="45" s="1"/>
  <c r="H19" i="45"/>
  <c r="I19" i="45" s="1"/>
  <c r="J19" i="45" s="1"/>
  <c r="H28" i="45"/>
  <c r="I28" i="45" s="1"/>
  <c r="J28" i="45" s="1"/>
  <c r="H36" i="45"/>
  <c r="I36" i="45" s="1"/>
  <c r="J36" i="45" s="1"/>
  <c r="H46" i="45"/>
  <c r="I46" i="45" s="1"/>
  <c r="J46" i="45" s="1"/>
  <c r="H54" i="45"/>
  <c r="I54" i="45" s="1"/>
  <c r="J54" i="45" s="1"/>
  <c r="H64" i="45"/>
  <c r="I64" i="45" s="1"/>
  <c r="J64" i="45" s="1"/>
  <c r="H72" i="45"/>
  <c r="I72" i="45" s="1"/>
  <c r="J72" i="45" s="1"/>
  <c r="H82" i="45"/>
  <c r="I82" i="45" s="1"/>
  <c r="J82" i="45" s="1"/>
  <c r="H90" i="45"/>
  <c r="I90" i="45" s="1"/>
  <c r="J90" i="45" s="1"/>
  <c r="H5" i="45"/>
  <c r="I5" i="45" s="1"/>
  <c r="J5" i="45" s="1"/>
  <c r="V97" i="45"/>
  <c r="V94" i="45"/>
  <c r="V91" i="45"/>
  <c r="V88" i="45"/>
  <c r="V85" i="45"/>
  <c r="V82" i="45"/>
  <c r="V79" i="45"/>
  <c r="V76" i="45"/>
  <c r="V73" i="45"/>
  <c r="V70" i="45"/>
  <c r="V67" i="45"/>
  <c r="V96" i="45"/>
  <c r="V93" i="45"/>
  <c r="V90" i="45"/>
  <c r="V87" i="45"/>
  <c r="V84" i="45"/>
  <c r="V81" i="45"/>
  <c r="V78" i="45"/>
  <c r="V75" i="45"/>
  <c r="V72" i="45"/>
  <c r="V69" i="45"/>
  <c r="V66" i="45"/>
  <c r="V63" i="45"/>
  <c r="V60" i="45"/>
  <c r="V57" i="45"/>
  <c r="V54" i="45"/>
  <c r="V51" i="45"/>
  <c r="V48" i="45"/>
  <c r="V45" i="45"/>
  <c r="V42" i="45"/>
  <c r="V39" i="45"/>
  <c r="V36" i="45"/>
  <c r="V33" i="45"/>
  <c r="V30" i="45"/>
  <c r="V27" i="45"/>
  <c r="V24" i="45"/>
  <c r="V21" i="45"/>
  <c r="V18" i="45"/>
  <c r="V15" i="45"/>
  <c r="V12" i="45"/>
  <c r="V10" i="45"/>
  <c r="V8" i="45"/>
  <c r="V6" i="45"/>
  <c r="V98" i="45"/>
  <c r="V95" i="45"/>
  <c r="V92" i="45"/>
  <c r="V89" i="45"/>
  <c r="V86" i="45"/>
  <c r="V83" i="45"/>
  <c r="V80" i="45"/>
  <c r="V77" i="45"/>
  <c r="V74" i="45"/>
  <c r="V71" i="45"/>
  <c r="V68" i="45"/>
  <c r="V65" i="45"/>
  <c r="V62" i="45"/>
  <c r="V59" i="45"/>
  <c r="V56" i="45"/>
  <c r="V53" i="45"/>
  <c r="V50" i="45"/>
  <c r="V47" i="45"/>
  <c r="V44" i="45"/>
  <c r="V41" i="45"/>
  <c r="V38" i="45"/>
  <c r="V35" i="45"/>
  <c r="V32" i="45"/>
  <c r="V29" i="45"/>
  <c r="V26" i="45"/>
  <c r="V23" i="45"/>
  <c r="V20" i="45"/>
  <c r="V17" i="45"/>
  <c r="V14" i="45"/>
  <c r="V5" i="45"/>
  <c r="V28" i="45"/>
  <c r="V46" i="45"/>
  <c r="V64" i="45"/>
  <c r="H78" i="47"/>
  <c r="I78" i="47" s="1"/>
  <c r="J78" i="47" s="1"/>
  <c r="H17" i="65"/>
  <c r="I17" i="65" s="1"/>
  <c r="J17" i="65" s="1"/>
  <c r="F9" i="41"/>
  <c r="F15" i="41"/>
  <c r="F21" i="41"/>
  <c r="F27" i="41"/>
  <c r="F33" i="41"/>
  <c r="F39" i="41"/>
  <c r="F45" i="41"/>
  <c r="F51" i="41"/>
  <c r="F57" i="41"/>
  <c r="F63" i="41"/>
  <c r="F69" i="41"/>
  <c r="F75" i="41"/>
  <c r="F81" i="41"/>
  <c r="F87" i="41"/>
  <c r="F93" i="41"/>
  <c r="G9" i="41"/>
  <c r="G15" i="41"/>
  <c r="G21" i="41"/>
  <c r="G27" i="41"/>
  <c r="G33" i="41"/>
  <c r="G39" i="41"/>
  <c r="G45" i="41"/>
  <c r="G51" i="41"/>
  <c r="G57" i="41"/>
  <c r="G63" i="41"/>
  <c r="G69" i="41"/>
  <c r="G75" i="41"/>
  <c r="G81" i="41"/>
  <c r="G87" i="41"/>
  <c r="G93" i="41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G4" i="42"/>
  <c r="G7" i="42"/>
  <c r="G10" i="42"/>
  <c r="G13" i="42"/>
  <c r="G16" i="42"/>
  <c r="G19" i="42"/>
  <c r="G22" i="42"/>
  <c r="G25" i="42"/>
  <c r="G28" i="42"/>
  <c r="G31" i="42"/>
  <c r="G34" i="42"/>
  <c r="G37" i="42"/>
  <c r="G40" i="42"/>
  <c r="G43" i="42"/>
  <c r="G46" i="42"/>
  <c r="G49" i="42"/>
  <c r="G52" i="42"/>
  <c r="G55" i="42"/>
  <c r="G58" i="42"/>
  <c r="G61" i="42"/>
  <c r="G64" i="42"/>
  <c r="G67" i="42"/>
  <c r="G70" i="42"/>
  <c r="G73" i="42"/>
  <c r="G76" i="42"/>
  <c r="G79" i="42"/>
  <c r="G82" i="42"/>
  <c r="G85" i="42"/>
  <c r="G88" i="42"/>
  <c r="R7" i="42"/>
  <c r="Q9" i="42"/>
  <c r="Q11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R88" i="42"/>
  <c r="AH3" i="43"/>
  <c r="AQ3" i="43" s="1"/>
  <c r="M7" i="44"/>
  <c r="U7" i="44" s="1"/>
  <c r="M19" i="44"/>
  <c r="U19" i="44" s="1"/>
  <c r="M31" i="44"/>
  <c r="U31" i="44" s="1"/>
  <c r="M43" i="44"/>
  <c r="U43" i="44" s="1"/>
  <c r="M55" i="44"/>
  <c r="U55" i="44" s="1"/>
  <c r="M67" i="44"/>
  <c r="U67" i="44" s="1"/>
  <c r="H6" i="45"/>
  <c r="I6" i="45" s="1"/>
  <c r="J6" i="45" s="1"/>
  <c r="H13" i="45"/>
  <c r="I13" i="45" s="1"/>
  <c r="J13" i="45" s="1"/>
  <c r="H37" i="45"/>
  <c r="I37" i="45" s="1"/>
  <c r="J37" i="45" s="1"/>
  <c r="H55" i="45"/>
  <c r="I55" i="45" s="1"/>
  <c r="J55" i="45" s="1"/>
  <c r="H73" i="45"/>
  <c r="I73" i="45" s="1"/>
  <c r="J73" i="45" s="1"/>
  <c r="H83" i="45"/>
  <c r="I83" i="45" s="1"/>
  <c r="J83" i="45" s="1"/>
  <c r="H91" i="45"/>
  <c r="I91" i="45" s="1"/>
  <c r="J91" i="45" s="1"/>
  <c r="V7" i="45"/>
  <c r="V13" i="45"/>
  <c r="V31" i="45"/>
  <c r="V49" i="45"/>
  <c r="F4" i="41"/>
  <c r="F10" i="41"/>
  <c r="F16" i="41"/>
  <c r="F22" i="41"/>
  <c r="F28" i="41"/>
  <c r="F34" i="41"/>
  <c r="F40" i="41"/>
  <c r="F46" i="41"/>
  <c r="F52" i="41"/>
  <c r="F58" i="41"/>
  <c r="F64" i="41"/>
  <c r="F70" i="41"/>
  <c r="F76" i="41"/>
  <c r="F82" i="41"/>
  <c r="F88" i="41"/>
  <c r="G4" i="41"/>
  <c r="G10" i="41"/>
  <c r="G16" i="41"/>
  <c r="G22" i="41"/>
  <c r="G28" i="41"/>
  <c r="G34" i="41"/>
  <c r="G40" i="41"/>
  <c r="G46" i="41"/>
  <c r="G52" i="41"/>
  <c r="G58" i="41"/>
  <c r="G64" i="41"/>
  <c r="G70" i="41"/>
  <c r="G76" i="41"/>
  <c r="G82" i="41"/>
  <c r="G88" i="41"/>
  <c r="M6" i="41"/>
  <c r="U6" i="41" s="1"/>
  <c r="M12" i="41"/>
  <c r="U12" i="41" s="1"/>
  <c r="M18" i="41"/>
  <c r="U18" i="41" s="1"/>
  <c r="M24" i="41"/>
  <c r="U24" i="41" s="1"/>
  <c r="M30" i="41"/>
  <c r="U30" i="41" s="1"/>
  <c r="M36" i="41"/>
  <c r="U36" i="41" s="1"/>
  <c r="M42" i="41"/>
  <c r="U42" i="41" s="1"/>
  <c r="M48" i="41"/>
  <c r="U48" i="41" s="1"/>
  <c r="M54" i="41"/>
  <c r="U54" i="41" s="1"/>
  <c r="M60" i="41"/>
  <c r="U60" i="41" s="1"/>
  <c r="M66" i="41"/>
  <c r="U66" i="41" s="1"/>
  <c r="M72" i="41"/>
  <c r="U72" i="41" s="1"/>
  <c r="M78" i="41"/>
  <c r="U78" i="41" s="1"/>
  <c r="M84" i="41"/>
  <c r="U84" i="41" s="1"/>
  <c r="M90" i="41"/>
  <c r="U90" i="41" s="1"/>
  <c r="F5" i="42"/>
  <c r="F8" i="42"/>
  <c r="F11" i="42"/>
  <c r="F14" i="42"/>
  <c r="F17" i="42"/>
  <c r="F20" i="42"/>
  <c r="F23" i="42"/>
  <c r="F26" i="42"/>
  <c r="F29" i="42"/>
  <c r="F32" i="42"/>
  <c r="F35" i="42"/>
  <c r="F38" i="42"/>
  <c r="F41" i="42"/>
  <c r="F44" i="42"/>
  <c r="F47" i="42"/>
  <c r="F50" i="42"/>
  <c r="F53" i="42"/>
  <c r="F56" i="42"/>
  <c r="F59" i="42"/>
  <c r="F62" i="42"/>
  <c r="F65" i="42"/>
  <c r="F68" i="42"/>
  <c r="F71" i="42"/>
  <c r="F74" i="42"/>
  <c r="F77" i="42"/>
  <c r="F80" i="42"/>
  <c r="F83" i="42"/>
  <c r="F86" i="42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V4" i="42"/>
  <c r="Y4" i="42" s="1"/>
  <c r="R5" i="42"/>
  <c r="V6" i="42"/>
  <c r="V8" i="42"/>
  <c r="R9" i="42"/>
  <c r="V10" i="42"/>
  <c r="V12" i="42"/>
  <c r="Q14" i="42"/>
  <c r="V15" i="42"/>
  <c r="Q17" i="42"/>
  <c r="V18" i="42"/>
  <c r="Q20" i="42"/>
  <c r="V21" i="42"/>
  <c r="Q23" i="42"/>
  <c r="V24" i="42"/>
  <c r="Q26" i="42"/>
  <c r="V27" i="42"/>
  <c r="Q29" i="42"/>
  <c r="V30" i="42"/>
  <c r="Q32" i="42"/>
  <c r="V33" i="42"/>
  <c r="Q35" i="42"/>
  <c r="V36" i="42"/>
  <c r="Q38" i="42"/>
  <c r="V39" i="42"/>
  <c r="Q41" i="42"/>
  <c r="V42" i="42"/>
  <c r="Q44" i="42"/>
  <c r="V45" i="42"/>
  <c r="Q47" i="42"/>
  <c r="V48" i="42"/>
  <c r="Q50" i="42"/>
  <c r="V51" i="42"/>
  <c r="Q53" i="42"/>
  <c r="V54" i="42"/>
  <c r="Q56" i="42"/>
  <c r="V57" i="42"/>
  <c r="Q59" i="42"/>
  <c r="V60" i="42"/>
  <c r="Q62" i="42"/>
  <c r="V63" i="42"/>
  <c r="Q65" i="42"/>
  <c r="V66" i="42"/>
  <c r="Q68" i="42"/>
  <c r="V69" i="42"/>
  <c r="Q71" i="42"/>
  <c r="V72" i="42"/>
  <c r="Q74" i="42"/>
  <c r="V75" i="42"/>
  <c r="Q77" i="42"/>
  <c r="V78" i="42"/>
  <c r="Q80" i="42"/>
  <c r="V81" i="42"/>
  <c r="Q83" i="42"/>
  <c r="V84" i="42"/>
  <c r="Q86" i="42"/>
  <c r="H59" i="43"/>
  <c r="I59" i="43" s="1"/>
  <c r="J59" i="43" s="1"/>
  <c r="H8" i="44"/>
  <c r="I8" i="44" s="1"/>
  <c r="J8" i="44" s="1"/>
  <c r="M8" i="44"/>
  <c r="U8" i="44" s="1"/>
  <c r="M20" i="44"/>
  <c r="U20" i="44" s="1"/>
  <c r="M32" i="44"/>
  <c r="U32" i="44" s="1"/>
  <c r="M44" i="44"/>
  <c r="U44" i="44" s="1"/>
  <c r="M56" i="44"/>
  <c r="U56" i="44" s="1"/>
  <c r="M68" i="44"/>
  <c r="U68" i="44" s="1"/>
  <c r="H7" i="45"/>
  <c r="I7" i="45" s="1"/>
  <c r="J7" i="45" s="1"/>
  <c r="H22" i="45"/>
  <c r="I22" i="45" s="1"/>
  <c r="J22" i="45" s="1"/>
  <c r="H30" i="45"/>
  <c r="I30" i="45" s="1"/>
  <c r="J30" i="45" s="1"/>
  <c r="H40" i="45"/>
  <c r="I40" i="45" s="1"/>
  <c r="J40" i="45" s="1"/>
  <c r="H48" i="45"/>
  <c r="I48" i="45" s="1"/>
  <c r="J48" i="45" s="1"/>
  <c r="H58" i="45"/>
  <c r="I58" i="45" s="1"/>
  <c r="J58" i="45" s="1"/>
  <c r="H66" i="45"/>
  <c r="I66" i="45" s="1"/>
  <c r="J66" i="45" s="1"/>
  <c r="H76" i="45"/>
  <c r="I76" i="45" s="1"/>
  <c r="J76" i="45" s="1"/>
  <c r="H84" i="45"/>
  <c r="I84" i="45" s="1"/>
  <c r="J84" i="45" s="1"/>
  <c r="H94" i="45"/>
  <c r="I94" i="45" s="1"/>
  <c r="J94" i="45" s="1"/>
  <c r="Q96" i="45"/>
  <c r="Q93" i="45"/>
  <c r="Q90" i="45"/>
  <c r="Q87" i="45"/>
  <c r="Q84" i="45"/>
  <c r="Q81" i="45"/>
  <c r="Q78" i="45"/>
  <c r="Q75" i="45"/>
  <c r="Q72" i="45"/>
  <c r="Q69" i="45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5" i="45"/>
  <c r="Q11" i="45"/>
  <c r="Q9" i="45"/>
  <c r="Q97" i="45"/>
  <c r="Q94" i="45"/>
  <c r="Q91" i="45"/>
  <c r="Q88" i="45"/>
  <c r="Q85" i="45"/>
  <c r="Q82" i="45"/>
  <c r="Q79" i="45"/>
  <c r="Q76" i="45"/>
  <c r="Q73" i="45"/>
  <c r="Q70" i="45"/>
  <c r="Q67" i="45"/>
  <c r="Q64" i="45"/>
  <c r="Q61" i="45"/>
  <c r="Q58" i="45"/>
  <c r="Q55" i="45"/>
  <c r="Q52" i="45"/>
  <c r="Q49" i="45"/>
  <c r="Q46" i="45"/>
  <c r="Q43" i="45"/>
  <c r="Q40" i="45"/>
  <c r="Q37" i="45"/>
  <c r="Q34" i="45"/>
  <c r="Q31" i="45"/>
  <c r="Q28" i="45"/>
  <c r="Q25" i="45"/>
  <c r="Q22" i="45"/>
  <c r="Q19" i="45"/>
  <c r="Q16" i="45"/>
  <c r="Q13" i="45"/>
  <c r="Q7" i="45"/>
  <c r="Q10" i="45"/>
  <c r="V16" i="45"/>
  <c r="Q18" i="45"/>
  <c r="V34" i="45"/>
  <c r="H35" i="45"/>
  <c r="I35" i="45" s="1"/>
  <c r="J35" i="45" s="1"/>
  <c r="Q36" i="45"/>
  <c r="V52" i="45"/>
  <c r="H53" i="45"/>
  <c r="I53" i="45" s="1"/>
  <c r="J53" i="45" s="1"/>
  <c r="Q54" i="45"/>
  <c r="H88" i="46"/>
  <c r="I88" i="46" s="1"/>
  <c r="J88" i="46" s="1"/>
  <c r="Z4" i="46"/>
  <c r="M5" i="46"/>
  <c r="U5" i="46" s="1"/>
  <c r="M11" i="46"/>
  <c r="U11" i="46" s="1"/>
  <c r="M17" i="46"/>
  <c r="U17" i="46" s="1"/>
  <c r="M23" i="46"/>
  <c r="U23" i="46" s="1"/>
  <c r="M29" i="46"/>
  <c r="U29" i="46" s="1"/>
  <c r="M35" i="46"/>
  <c r="U35" i="46" s="1"/>
  <c r="M41" i="46"/>
  <c r="U41" i="46" s="1"/>
  <c r="M47" i="46"/>
  <c r="U47" i="46" s="1"/>
  <c r="M53" i="46"/>
  <c r="U53" i="46" s="1"/>
  <c r="M59" i="46"/>
  <c r="U59" i="46" s="1"/>
  <c r="M65" i="46"/>
  <c r="U65" i="46" s="1"/>
  <c r="M71" i="46"/>
  <c r="U71" i="46" s="1"/>
  <c r="M77" i="46"/>
  <c r="U77" i="46" s="1"/>
  <c r="M83" i="46"/>
  <c r="U83" i="46" s="1"/>
  <c r="M89" i="46"/>
  <c r="U89" i="46" s="1"/>
  <c r="H14" i="46"/>
  <c r="I14" i="46" s="1"/>
  <c r="J14" i="46" s="1"/>
  <c r="H17" i="46"/>
  <c r="I17" i="46" s="1"/>
  <c r="J17" i="46" s="1"/>
  <c r="H20" i="46"/>
  <c r="I20" i="46" s="1"/>
  <c r="J20" i="46" s="1"/>
  <c r="H23" i="46"/>
  <c r="I23" i="46" s="1"/>
  <c r="J23" i="46" s="1"/>
  <c r="H26" i="46"/>
  <c r="I26" i="46" s="1"/>
  <c r="J26" i="46" s="1"/>
  <c r="H29" i="46"/>
  <c r="I29" i="46" s="1"/>
  <c r="J29" i="46" s="1"/>
  <c r="H32" i="46"/>
  <c r="I32" i="46" s="1"/>
  <c r="J32" i="46" s="1"/>
  <c r="H35" i="46"/>
  <c r="I35" i="46" s="1"/>
  <c r="J35" i="46" s="1"/>
  <c r="H38" i="46"/>
  <c r="I38" i="46" s="1"/>
  <c r="J38" i="46" s="1"/>
  <c r="H41" i="46"/>
  <c r="I41" i="46" s="1"/>
  <c r="J41" i="46" s="1"/>
  <c r="H44" i="46"/>
  <c r="I44" i="46" s="1"/>
  <c r="J44" i="46" s="1"/>
  <c r="H47" i="46"/>
  <c r="I47" i="46" s="1"/>
  <c r="J47" i="46" s="1"/>
  <c r="H50" i="46"/>
  <c r="I50" i="46" s="1"/>
  <c r="J50" i="46" s="1"/>
  <c r="H53" i="46"/>
  <c r="I53" i="46" s="1"/>
  <c r="J53" i="46" s="1"/>
  <c r="H56" i="46"/>
  <c r="I56" i="46" s="1"/>
  <c r="J56" i="46" s="1"/>
  <c r="H59" i="46"/>
  <c r="I59" i="46" s="1"/>
  <c r="J59" i="46" s="1"/>
  <c r="H62" i="46"/>
  <c r="I62" i="46" s="1"/>
  <c r="J62" i="46" s="1"/>
  <c r="H65" i="46"/>
  <c r="I65" i="46" s="1"/>
  <c r="J65" i="46" s="1"/>
  <c r="H68" i="46"/>
  <c r="I68" i="46" s="1"/>
  <c r="J68" i="46" s="1"/>
  <c r="H71" i="46"/>
  <c r="I71" i="46" s="1"/>
  <c r="J71" i="46" s="1"/>
  <c r="H74" i="46"/>
  <c r="I74" i="46" s="1"/>
  <c r="J74" i="46" s="1"/>
  <c r="H77" i="46"/>
  <c r="I77" i="46" s="1"/>
  <c r="J77" i="46" s="1"/>
  <c r="H80" i="46"/>
  <c r="I80" i="46" s="1"/>
  <c r="J80" i="46" s="1"/>
  <c r="H83" i="46"/>
  <c r="I83" i="46" s="1"/>
  <c r="J83" i="46" s="1"/>
  <c r="H86" i="46"/>
  <c r="I86" i="46" s="1"/>
  <c r="J86" i="46" s="1"/>
  <c r="H89" i="46"/>
  <c r="I89" i="46" s="1"/>
  <c r="J89" i="46" s="1"/>
  <c r="AE3" i="47"/>
  <c r="F4" i="47"/>
  <c r="F7" i="47"/>
  <c r="F10" i="47"/>
  <c r="F13" i="47"/>
  <c r="F16" i="47"/>
  <c r="F19" i="47"/>
  <c r="F22" i="47"/>
  <c r="F25" i="47"/>
  <c r="F28" i="47"/>
  <c r="F31" i="47"/>
  <c r="F34" i="47"/>
  <c r="F37" i="47"/>
  <c r="F40" i="47"/>
  <c r="F43" i="47"/>
  <c r="F46" i="47"/>
  <c r="F49" i="47"/>
  <c r="F52" i="47"/>
  <c r="F55" i="47"/>
  <c r="F58" i="47"/>
  <c r="F61" i="47"/>
  <c r="F64" i="47"/>
  <c r="F67" i="47"/>
  <c r="F70" i="47"/>
  <c r="F73" i="47"/>
  <c r="F76" i="47"/>
  <c r="F79" i="47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75" i="47"/>
  <c r="U75" i="47" s="1"/>
  <c r="Q7" i="47"/>
  <c r="Q13" i="47"/>
  <c r="V14" i="47"/>
  <c r="Q16" i="47"/>
  <c r="V17" i="47"/>
  <c r="Q19" i="47"/>
  <c r="V20" i="47"/>
  <c r="Q22" i="47"/>
  <c r="V23" i="47"/>
  <c r="Q25" i="47"/>
  <c r="V26" i="47"/>
  <c r="Q28" i="47"/>
  <c r="V29" i="47"/>
  <c r="Q31" i="47"/>
  <c r="V32" i="47"/>
  <c r="Q34" i="47"/>
  <c r="V35" i="47"/>
  <c r="Q37" i="47"/>
  <c r="V38" i="47"/>
  <c r="Q40" i="47"/>
  <c r="V41" i="47"/>
  <c r="Q43" i="47"/>
  <c r="V44" i="47"/>
  <c r="Q46" i="47"/>
  <c r="V47" i="47"/>
  <c r="Q49" i="47"/>
  <c r="V50" i="47"/>
  <c r="Q52" i="47"/>
  <c r="V53" i="47"/>
  <c r="Q55" i="47"/>
  <c r="V56" i="47"/>
  <c r="Q58" i="47"/>
  <c r="V59" i="47"/>
  <c r="Q61" i="47"/>
  <c r="V62" i="47"/>
  <c r="Q64" i="47"/>
  <c r="V65" i="47"/>
  <c r="Q67" i="47"/>
  <c r="V68" i="47"/>
  <c r="Q70" i="47"/>
  <c r="V71" i="47"/>
  <c r="Q73" i="47"/>
  <c r="V74" i="47"/>
  <c r="Q76" i="47"/>
  <c r="V77" i="47"/>
  <c r="Q79" i="47"/>
  <c r="AE3" i="48"/>
  <c r="F4" i="48"/>
  <c r="F7" i="48"/>
  <c r="F10" i="48"/>
  <c r="F13" i="48"/>
  <c r="F16" i="48"/>
  <c r="F19" i="48"/>
  <c r="F22" i="48"/>
  <c r="F25" i="48"/>
  <c r="F28" i="48"/>
  <c r="F31" i="48"/>
  <c r="F34" i="48"/>
  <c r="F37" i="48"/>
  <c r="F40" i="48"/>
  <c r="F43" i="48"/>
  <c r="F46" i="48"/>
  <c r="F49" i="48"/>
  <c r="F52" i="48"/>
  <c r="F55" i="48"/>
  <c r="F58" i="48"/>
  <c r="F61" i="48"/>
  <c r="F64" i="48"/>
  <c r="F67" i="48"/>
  <c r="M5" i="48"/>
  <c r="U5" i="48" s="1"/>
  <c r="M11" i="48"/>
  <c r="U11" i="48" s="1"/>
  <c r="M17" i="48"/>
  <c r="U17" i="48" s="1"/>
  <c r="M23" i="48"/>
  <c r="U23" i="48" s="1"/>
  <c r="M29" i="48"/>
  <c r="U29" i="48" s="1"/>
  <c r="M35" i="48"/>
  <c r="U35" i="48" s="1"/>
  <c r="M41" i="48"/>
  <c r="U41" i="48" s="1"/>
  <c r="M47" i="48"/>
  <c r="U47" i="48" s="1"/>
  <c r="M53" i="48"/>
  <c r="U53" i="48" s="1"/>
  <c r="M59" i="48"/>
  <c r="U59" i="48" s="1"/>
  <c r="M65" i="48"/>
  <c r="U65" i="48" s="1"/>
  <c r="Q13" i="48"/>
  <c r="V14" i="48"/>
  <c r="Q16" i="48"/>
  <c r="V17" i="48"/>
  <c r="Q19" i="48"/>
  <c r="V20" i="48"/>
  <c r="Q22" i="48"/>
  <c r="V23" i="48"/>
  <c r="Q25" i="48"/>
  <c r="V26" i="48"/>
  <c r="Q28" i="48"/>
  <c r="V29" i="48"/>
  <c r="Q31" i="48"/>
  <c r="V32" i="48"/>
  <c r="Q34" i="48"/>
  <c r="V35" i="48"/>
  <c r="Q37" i="48"/>
  <c r="V38" i="48"/>
  <c r="Q40" i="48"/>
  <c r="V41" i="48"/>
  <c r="Q43" i="48"/>
  <c r="V44" i="48"/>
  <c r="Q46" i="48"/>
  <c r="V47" i="48"/>
  <c r="Q49" i="48"/>
  <c r="V50" i="48"/>
  <c r="Q52" i="48"/>
  <c r="V53" i="48"/>
  <c r="Q55" i="48"/>
  <c r="V56" i="48"/>
  <c r="Q58" i="48"/>
  <c r="V59" i="48"/>
  <c r="Q61" i="48"/>
  <c r="V62" i="48"/>
  <c r="Q64" i="48"/>
  <c r="V65" i="48"/>
  <c r="Q67" i="48"/>
  <c r="V68" i="48"/>
  <c r="K5" i="49"/>
  <c r="K6" i="49" s="1"/>
  <c r="M15" i="49"/>
  <c r="U15" i="49" s="1"/>
  <c r="AF4" i="51"/>
  <c r="W5" i="51"/>
  <c r="AE4" i="51"/>
  <c r="O11" i="51"/>
  <c r="P11" i="51" s="1"/>
  <c r="O5" i="51"/>
  <c r="P5" i="51" s="1"/>
  <c r="O21" i="51"/>
  <c r="P21" i="51" s="1"/>
  <c r="O18" i="51"/>
  <c r="P18" i="51" s="1"/>
  <c r="O15" i="51"/>
  <c r="P15" i="51" s="1"/>
  <c r="O12" i="51"/>
  <c r="P12" i="51" s="1"/>
  <c r="O6" i="51"/>
  <c r="P6" i="51" s="1"/>
  <c r="O9" i="51"/>
  <c r="P9" i="51" s="1"/>
  <c r="O23" i="51"/>
  <c r="P23" i="51" s="1"/>
  <c r="O20" i="51"/>
  <c r="P20" i="51" s="1"/>
  <c r="O17" i="51"/>
  <c r="P17" i="51" s="1"/>
  <c r="O14" i="51"/>
  <c r="P14" i="51" s="1"/>
  <c r="O10" i="51"/>
  <c r="P10" i="51" s="1"/>
  <c r="O22" i="51"/>
  <c r="P22" i="51" s="1"/>
  <c r="H4" i="53"/>
  <c r="I4" i="53" s="1"/>
  <c r="J4" i="53" s="1"/>
  <c r="K4" i="53" s="1"/>
  <c r="H12" i="53"/>
  <c r="I12" i="53" s="1"/>
  <c r="J12" i="53" s="1"/>
  <c r="O21" i="53"/>
  <c r="P21" i="53" s="1"/>
  <c r="O18" i="53"/>
  <c r="P18" i="53" s="1"/>
  <c r="O15" i="53"/>
  <c r="P15" i="53" s="1"/>
  <c r="O12" i="53"/>
  <c r="P12" i="53" s="1"/>
  <c r="O6" i="53"/>
  <c r="P6" i="53" s="1"/>
  <c r="O3" i="53"/>
  <c r="O22" i="53"/>
  <c r="P22" i="53" s="1"/>
  <c r="O19" i="53"/>
  <c r="P19" i="53" s="1"/>
  <c r="O16" i="53"/>
  <c r="P16" i="53" s="1"/>
  <c r="O13" i="53"/>
  <c r="P13" i="53" s="1"/>
  <c r="O8" i="53"/>
  <c r="P8" i="53" s="1"/>
  <c r="O7" i="53"/>
  <c r="P7" i="53" s="1"/>
  <c r="O23" i="53"/>
  <c r="P23" i="53" s="1"/>
  <c r="O20" i="53"/>
  <c r="P20" i="53" s="1"/>
  <c r="O17" i="53"/>
  <c r="P17" i="53" s="1"/>
  <c r="O14" i="53"/>
  <c r="P14" i="53" s="1"/>
  <c r="O10" i="53"/>
  <c r="P10" i="53" s="1"/>
  <c r="O5" i="53"/>
  <c r="P5" i="53" s="1"/>
  <c r="O11" i="53"/>
  <c r="P11" i="53" s="1"/>
  <c r="AQ4" i="54"/>
  <c r="R11" i="55"/>
  <c r="R5" i="55"/>
  <c r="R4" i="55"/>
  <c r="R21" i="55"/>
  <c r="R18" i="55"/>
  <c r="R15" i="55"/>
  <c r="R12" i="55"/>
  <c r="R6" i="55"/>
  <c r="R9" i="55"/>
  <c r="R23" i="55"/>
  <c r="R20" i="55"/>
  <c r="R17" i="55"/>
  <c r="R14" i="55"/>
  <c r="R10" i="55"/>
  <c r="O11" i="55"/>
  <c r="P11" i="55" s="1"/>
  <c r="R13" i="55"/>
  <c r="R16" i="55"/>
  <c r="R19" i="55"/>
  <c r="R22" i="55"/>
  <c r="H17" i="57"/>
  <c r="I17" i="57" s="1"/>
  <c r="J17" i="57" s="1"/>
  <c r="H11" i="58"/>
  <c r="I11" i="58" s="1"/>
  <c r="J11" i="58" s="1"/>
  <c r="H6" i="61"/>
  <c r="I6" i="61" s="1"/>
  <c r="J6" i="61" s="1"/>
  <c r="H16" i="61"/>
  <c r="I16" i="61" s="1"/>
  <c r="J16" i="61" s="1"/>
  <c r="V21" i="61"/>
  <c r="V18" i="61"/>
  <c r="V15" i="61"/>
  <c r="V12" i="61"/>
  <c r="V6" i="61"/>
  <c r="V22" i="61"/>
  <c r="V19" i="61"/>
  <c r="V16" i="61"/>
  <c r="V13" i="61"/>
  <c r="V8" i="61"/>
  <c r="V7" i="61"/>
  <c r="V23" i="61"/>
  <c r="V20" i="61"/>
  <c r="V17" i="61"/>
  <c r="V14" i="61"/>
  <c r="V10" i="61"/>
  <c r="V5" i="61"/>
  <c r="V4" i="61"/>
  <c r="Y4" i="61" s="1"/>
  <c r="V11" i="61"/>
  <c r="Z4" i="62"/>
  <c r="Y4" i="62"/>
  <c r="H10" i="65"/>
  <c r="I10" i="65" s="1"/>
  <c r="J10" i="65" s="1"/>
  <c r="H9" i="66"/>
  <c r="I9" i="66" s="1"/>
  <c r="J9" i="66" s="1"/>
  <c r="H22" i="66"/>
  <c r="I22" i="66" s="1"/>
  <c r="J22" i="66" s="1"/>
  <c r="O7" i="66"/>
  <c r="P7" i="66" s="1"/>
  <c r="O22" i="68"/>
  <c r="P22" i="68" s="1"/>
  <c r="O19" i="68"/>
  <c r="P19" i="68" s="1"/>
  <c r="O16" i="68"/>
  <c r="P16" i="68" s="1"/>
  <c r="O13" i="68"/>
  <c r="P13" i="68" s="1"/>
  <c r="O8" i="68"/>
  <c r="P8" i="68" s="1"/>
  <c r="O7" i="68"/>
  <c r="P7" i="68" s="1"/>
  <c r="O3" i="68"/>
  <c r="O23" i="68"/>
  <c r="P23" i="68" s="1"/>
  <c r="O20" i="68"/>
  <c r="P20" i="68" s="1"/>
  <c r="O17" i="68"/>
  <c r="P17" i="68" s="1"/>
  <c r="O14" i="68"/>
  <c r="P14" i="68" s="1"/>
  <c r="O10" i="68"/>
  <c r="P10" i="68" s="1"/>
  <c r="O12" i="68"/>
  <c r="P12" i="68" s="1"/>
  <c r="O11" i="68"/>
  <c r="P11" i="68" s="1"/>
  <c r="O15" i="68"/>
  <c r="P15" i="68" s="1"/>
  <c r="O18" i="68"/>
  <c r="P18" i="68" s="1"/>
  <c r="O9" i="68"/>
  <c r="P9" i="68" s="1"/>
  <c r="O5" i="68"/>
  <c r="P5" i="68" s="1"/>
  <c r="H6" i="69"/>
  <c r="I6" i="69" s="1"/>
  <c r="J6" i="69" s="1"/>
  <c r="H14" i="69"/>
  <c r="I14" i="69" s="1"/>
  <c r="J14" i="69" s="1"/>
  <c r="G18" i="69"/>
  <c r="G12" i="69"/>
  <c r="G6" i="69"/>
  <c r="G23" i="69"/>
  <c r="G17" i="69"/>
  <c r="G11" i="69"/>
  <c r="G5" i="69"/>
  <c r="G22" i="69"/>
  <c r="G16" i="69"/>
  <c r="G10" i="69"/>
  <c r="G4" i="69"/>
  <c r="G19" i="69"/>
  <c r="G13" i="69"/>
  <c r="G7" i="69"/>
  <c r="G14" i="69"/>
  <c r="G9" i="69"/>
  <c r="G8" i="69"/>
  <c r="G20" i="69"/>
  <c r="G15" i="69"/>
  <c r="H51" i="73"/>
  <c r="I51" i="73" s="1"/>
  <c r="J51" i="73" s="1"/>
  <c r="G6" i="44"/>
  <c r="G9" i="44"/>
  <c r="G12" i="44"/>
  <c r="G15" i="44"/>
  <c r="G18" i="44"/>
  <c r="G21" i="44"/>
  <c r="G24" i="44"/>
  <c r="G27" i="44"/>
  <c r="G30" i="44"/>
  <c r="G33" i="44"/>
  <c r="G36" i="44"/>
  <c r="G39" i="44"/>
  <c r="G42" i="44"/>
  <c r="G45" i="44"/>
  <c r="G48" i="44"/>
  <c r="G51" i="44"/>
  <c r="G54" i="44"/>
  <c r="G57" i="44"/>
  <c r="G60" i="44"/>
  <c r="G63" i="44"/>
  <c r="G66" i="44"/>
  <c r="G69" i="44"/>
  <c r="R6" i="44"/>
  <c r="R8" i="44"/>
  <c r="R10" i="44"/>
  <c r="V11" i="44"/>
  <c r="R12" i="44"/>
  <c r="R15" i="44"/>
  <c r="R18" i="44"/>
  <c r="R21" i="44"/>
  <c r="R24" i="44"/>
  <c r="R27" i="44"/>
  <c r="R30" i="44"/>
  <c r="R33" i="44"/>
  <c r="R36" i="44"/>
  <c r="R39" i="44"/>
  <c r="R42" i="44"/>
  <c r="R45" i="44"/>
  <c r="R48" i="44"/>
  <c r="R51" i="44"/>
  <c r="R54" i="44"/>
  <c r="R57" i="44"/>
  <c r="R60" i="44"/>
  <c r="R63" i="44"/>
  <c r="R66" i="44"/>
  <c r="R69" i="44"/>
  <c r="AH3" i="45"/>
  <c r="AQ3" i="45" s="1"/>
  <c r="M9" i="45"/>
  <c r="U9" i="45" s="1"/>
  <c r="M15" i="45"/>
  <c r="U15" i="45" s="1"/>
  <c r="M21" i="45"/>
  <c r="U21" i="45" s="1"/>
  <c r="M27" i="45"/>
  <c r="U27" i="45" s="1"/>
  <c r="M33" i="45"/>
  <c r="U33" i="45" s="1"/>
  <c r="M39" i="45"/>
  <c r="U39" i="45" s="1"/>
  <c r="M45" i="45"/>
  <c r="U45" i="45" s="1"/>
  <c r="M51" i="45"/>
  <c r="U51" i="45" s="1"/>
  <c r="M57" i="45"/>
  <c r="U57" i="45" s="1"/>
  <c r="M63" i="45"/>
  <c r="U63" i="45" s="1"/>
  <c r="M69" i="45"/>
  <c r="U69" i="45" s="1"/>
  <c r="M75" i="45"/>
  <c r="U75" i="45" s="1"/>
  <c r="M81" i="45"/>
  <c r="U81" i="45" s="1"/>
  <c r="M87" i="45"/>
  <c r="U87" i="45" s="1"/>
  <c r="M93" i="45"/>
  <c r="U93" i="45" s="1"/>
  <c r="G6" i="46"/>
  <c r="G9" i="46"/>
  <c r="G12" i="46"/>
  <c r="G15" i="46"/>
  <c r="G18" i="46"/>
  <c r="G21" i="46"/>
  <c r="G24" i="46"/>
  <c r="G27" i="46"/>
  <c r="G30" i="46"/>
  <c r="G33" i="46"/>
  <c r="G36" i="46"/>
  <c r="G39" i="46"/>
  <c r="G42" i="46"/>
  <c r="G45" i="46"/>
  <c r="G48" i="46"/>
  <c r="G51" i="46"/>
  <c r="G54" i="46"/>
  <c r="G57" i="46"/>
  <c r="G60" i="46"/>
  <c r="G63" i="46"/>
  <c r="G66" i="46"/>
  <c r="G69" i="46"/>
  <c r="G72" i="46"/>
  <c r="G75" i="46"/>
  <c r="G78" i="46"/>
  <c r="G81" i="46"/>
  <c r="G84" i="46"/>
  <c r="G87" i="46"/>
  <c r="M6" i="46"/>
  <c r="U6" i="46" s="1"/>
  <c r="M12" i="46"/>
  <c r="U12" i="46" s="1"/>
  <c r="M18" i="46"/>
  <c r="U18" i="46" s="1"/>
  <c r="M24" i="46"/>
  <c r="U24" i="46" s="1"/>
  <c r="M30" i="46"/>
  <c r="U30" i="46" s="1"/>
  <c r="M36" i="46"/>
  <c r="U36" i="46" s="1"/>
  <c r="M42" i="46"/>
  <c r="U42" i="46" s="1"/>
  <c r="M48" i="46"/>
  <c r="U48" i="46" s="1"/>
  <c r="M54" i="46"/>
  <c r="U54" i="46" s="1"/>
  <c r="M60" i="46"/>
  <c r="U60" i="46" s="1"/>
  <c r="M66" i="46"/>
  <c r="U66" i="46" s="1"/>
  <c r="M72" i="46"/>
  <c r="U72" i="46" s="1"/>
  <c r="M78" i="46"/>
  <c r="U78" i="46" s="1"/>
  <c r="M84" i="46"/>
  <c r="U84" i="46" s="1"/>
  <c r="R6" i="46"/>
  <c r="R8" i="46"/>
  <c r="R10" i="46"/>
  <c r="V11" i="46"/>
  <c r="R12" i="46"/>
  <c r="R15" i="46"/>
  <c r="R18" i="46"/>
  <c r="R21" i="46"/>
  <c r="R24" i="46"/>
  <c r="R27" i="46"/>
  <c r="R30" i="46"/>
  <c r="R33" i="46"/>
  <c r="R36" i="46"/>
  <c r="R39" i="46"/>
  <c r="R42" i="46"/>
  <c r="R45" i="46"/>
  <c r="R48" i="46"/>
  <c r="R51" i="46"/>
  <c r="R54" i="46"/>
  <c r="R57" i="46"/>
  <c r="R60" i="46"/>
  <c r="R63" i="46"/>
  <c r="R66" i="46"/>
  <c r="R69" i="46"/>
  <c r="R72" i="46"/>
  <c r="R75" i="46"/>
  <c r="R78" i="46"/>
  <c r="R81" i="46"/>
  <c r="R84" i="46"/>
  <c r="R87" i="46"/>
  <c r="G4" i="47"/>
  <c r="G7" i="47"/>
  <c r="G10" i="47"/>
  <c r="G13" i="47"/>
  <c r="G16" i="47"/>
  <c r="G19" i="47"/>
  <c r="G22" i="47"/>
  <c r="G25" i="47"/>
  <c r="G28" i="47"/>
  <c r="G31" i="47"/>
  <c r="G34" i="47"/>
  <c r="G37" i="47"/>
  <c r="G40" i="47"/>
  <c r="G43" i="47"/>
  <c r="G46" i="47"/>
  <c r="G49" i="47"/>
  <c r="G52" i="47"/>
  <c r="G55" i="47"/>
  <c r="G58" i="47"/>
  <c r="G61" i="47"/>
  <c r="G64" i="47"/>
  <c r="G67" i="47"/>
  <c r="G70" i="47"/>
  <c r="G73" i="47"/>
  <c r="G76" i="47"/>
  <c r="G79" i="47"/>
  <c r="M4" i="47"/>
  <c r="U4" i="47" s="1"/>
  <c r="X4" i="47" s="1"/>
  <c r="M10" i="47"/>
  <c r="U10" i="47" s="1"/>
  <c r="M16" i="47"/>
  <c r="U16" i="47" s="1"/>
  <c r="M22" i="47"/>
  <c r="U22" i="47" s="1"/>
  <c r="M28" i="47"/>
  <c r="U28" i="47" s="1"/>
  <c r="M34" i="47"/>
  <c r="U34" i="47" s="1"/>
  <c r="M40" i="47"/>
  <c r="U40" i="47" s="1"/>
  <c r="M46" i="47"/>
  <c r="U46" i="47" s="1"/>
  <c r="M52" i="47"/>
  <c r="U52" i="47" s="1"/>
  <c r="M58" i="47"/>
  <c r="U58" i="47" s="1"/>
  <c r="M64" i="47"/>
  <c r="U64" i="47" s="1"/>
  <c r="M70" i="47"/>
  <c r="U70" i="47" s="1"/>
  <c r="M76" i="47"/>
  <c r="U76" i="47" s="1"/>
  <c r="Q5" i="47"/>
  <c r="R7" i="47"/>
  <c r="Q9" i="47"/>
  <c r="Q11" i="47"/>
  <c r="R13" i="47"/>
  <c r="R16" i="47"/>
  <c r="R19" i="47"/>
  <c r="R22" i="47"/>
  <c r="R25" i="47"/>
  <c r="R28" i="47"/>
  <c r="R31" i="47"/>
  <c r="R34" i="47"/>
  <c r="R37" i="47"/>
  <c r="R40" i="47"/>
  <c r="R43" i="47"/>
  <c r="R46" i="47"/>
  <c r="R49" i="47"/>
  <c r="R52" i="47"/>
  <c r="R55" i="47"/>
  <c r="R58" i="47"/>
  <c r="R61" i="47"/>
  <c r="R64" i="47"/>
  <c r="R67" i="47"/>
  <c r="R70" i="47"/>
  <c r="R73" i="47"/>
  <c r="R76" i="47"/>
  <c r="R79" i="47"/>
  <c r="G4" i="48"/>
  <c r="G7" i="48"/>
  <c r="G10" i="48"/>
  <c r="G13" i="48"/>
  <c r="G16" i="48"/>
  <c r="G19" i="48"/>
  <c r="G22" i="48"/>
  <c r="G25" i="48"/>
  <c r="G28" i="48"/>
  <c r="G31" i="48"/>
  <c r="G34" i="48"/>
  <c r="G37" i="48"/>
  <c r="G40" i="48"/>
  <c r="G43" i="48"/>
  <c r="G46" i="48"/>
  <c r="G49" i="48"/>
  <c r="G52" i="48"/>
  <c r="G55" i="48"/>
  <c r="G58" i="48"/>
  <c r="G61" i="48"/>
  <c r="G64" i="48"/>
  <c r="G67" i="48"/>
  <c r="M6" i="48"/>
  <c r="U6" i="48" s="1"/>
  <c r="M12" i="48"/>
  <c r="U12" i="48" s="1"/>
  <c r="M18" i="48"/>
  <c r="U18" i="48" s="1"/>
  <c r="M24" i="48"/>
  <c r="U24" i="48" s="1"/>
  <c r="M30" i="48"/>
  <c r="U30" i="48" s="1"/>
  <c r="M36" i="48"/>
  <c r="U36" i="48" s="1"/>
  <c r="M42" i="48"/>
  <c r="U42" i="48" s="1"/>
  <c r="M48" i="48"/>
  <c r="U48" i="48" s="1"/>
  <c r="M54" i="48"/>
  <c r="U54" i="48" s="1"/>
  <c r="M60" i="48"/>
  <c r="U60" i="48" s="1"/>
  <c r="M66" i="48"/>
  <c r="U66" i="48" s="1"/>
  <c r="Q5" i="48"/>
  <c r="R7" i="48"/>
  <c r="Q9" i="48"/>
  <c r="Q11" i="48"/>
  <c r="R13" i="48"/>
  <c r="H17" i="49"/>
  <c r="I17" i="49" s="1"/>
  <c r="J17" i="49" s="1"/>
  <c r="O21" i="52"/>
  <c r="P21" i="52" s="1"/>
  <c r="O18" i="52"/>
  <c r="P18" i="52" s="1"/>
  <c r="O15" i="52"/>
  <c r="P15" i="52" s="1"/>
  <c r="O12" i="52"/>
  <c r="P12" i="52" s="1"/>
  <c r="O6" i="52"/>
  <c r="P6" i="52" s="1"/>
  <c r="O22" i="52"/>
  <c r="P22" i="52" s="1"/>
  <c r="O19" i="52"/>
  <c r="P19" i="52" s="1"/>
  <c r="O16" i="52"/>
  <c r="P16" i="52" s="1"/>
  <c r="O13" i="52"/>
  <c r="P13" i="52" s="1"/>
  <c r="O8" i="52"/>
  <c r="P8" i="52" s="1"/>
  <c r="O7" i="52"/>
  <c r="P7" i="52" s="1"/>
  <c r="O3" i="52"/>
  <c r="O23" i="52"/>
  <c r="P23" i="52" s="1"/>
  <c r="O20" i="52"/>
  <c r="P20" i="52" s="1"/>
  <c r="O17" i="52"/>
  <c r="P17" i="52" s="1"/>
  <c r="O14" i="52"/>
  <c r="P14" i="52" s="1"/>
  <c r="O10" i="52"/>
  <c r="P10" i="52" s="1"/>
  <c r="O11" i="52"/>
  <c r="P11" i="52" s="1"/>
  <c r="O5" i="52"/>
  <c r="P5" i="52" s="1"/>
  <c r="V21" i="52"/>
  <c r="V18" i="52"/>
  <c r="V15" i="52"/>
  <c r="V12" i="52"/>
  <c r="V6" i="52"/>
  <c r="V22" i="52"/>
  <c r="V19" i="52"/>
  <c r="V16" i="52"/>
  <c r="V13" i="52"/>
  <c r="V8" i="52"/>
  <c r="V7" i="52"/>
  <c r="V23" i="52"/>
  <c r="V20" i="52"/>
  <c r="V17" i="52"/>
  <c r="V14" i="52"/>
  <c r="V10" i="52"/>
  <c r="V11" i="52"/>
  <c r="V5" i="52"/>
  <c r="V4" i="52"/>
  <c r="Y4" i="52" s="1"/>
  <c r="H5" i="53"/>
  <c r="I5" i="53" s="1"/>
  <c r="J5" i="53" s="1"/>
  <c r="H14" i="53"/>
  <c r="I14" i="53" s="1"/>
  <c r="J14" i="53" s="1"/>
  <c r="H23" i="53"/>
  <c r="I23" i="53" s="1"/>
  <c r="J23" i="53" s="1"/>
  <c r="H8" i="54"/>
  <c r="I8" i="54" s="1"/>
  <c r="J8" i="54" s="1"/>
  <c r="H17" i="54"/>
  <c r="I17" i="54" s="1"/>
  <c r="J17" i="54" s="1"/>
  <c r="P23" i="54"/>
  <c r="R7" i="55"/>
  <c r="H23" i="57"/>
  <c r="I23" i="57" s="1"/>
  <c r="J23" i="57" s="1"/>
  <c r="H17" i="58"/>
  <c r="I17" i="58" s="1"/>
  <c r="J17" i="58" s="1"/>
  <c r="H8" i="61"/>
  <c r="I8" i="61" s="1"/>
  <c r="J8" i="61" s="1"/>
  <c r="H17" i="61"/>
  <c r="I17" i="61" s="1"/>
  <c r="J17" i="61" s="1"/>
  <c r="H4" i="62"/>
  <c r="I4" i="62" s="1"/>
  <c r="J4" i="62" s="1"/>
  <c r="K4" i="62" s="1"/>
  <c r="P12" i="62"/>
  <c r="P16" i="62"/>
  <c r="AH3" i="63"/>
  <c r="AQ3" i="63" s="1"/>
  <c r="M15" i="63"/>
  <c r="U15" i="63" s="1"/>
  <c r="R19" i="63"/>
  <c r="O6" i="68"/>
  <c r="P6" i="68" s="1"/>
  <c r="G21" i="69"/>
  <c r="F97" i="73"/>
  <c r="F91" i="73"/>
  <c r="F85" i="73"/>
  <c r="F79" i="73"/>
  <c r="F73" i="73"/>
  <c r="F67" i="73"/>
  <c r="F61" i="73"/>
  <c r="F55" i="73"/>
  <c r="F49" i="73"/>
  <c r="F43" i="73"/>
  <c r="F37" i="73"/>
  <c r="F31" i="73"/>
  <c r="F25" i="73"/>
  <c r="F19" i="73"/>
  <c r="F13" i="73"/>
  <c r="F7" i="73"/>
  <c r="F95" i="73"/>
  <c r="F89" i="73"/>
  <c r="F83" i="73"/>
  <c r="F77" i="73"/>
  <c r="F71" i="73"/>
  <c r="F65" i="73"/>
  <c r="F59" i="73"/>
  <c r="F53" i="73"/>
  <c r="F47" i="73"/>
  <c r="F41" i="73"/>
  <c r="F35" i="73"/>
  <c r="F29" i="73"/>
  <c r="F23" i="73"/>
  <c r="F17" i="73"/>
  <c r="F11" i="73"/>
  <c r="F5" i="73"/>
  <c r="F94" i="73"/>
  <c r="F88" i="73"/>
  <c r="F82" i="73"/>
  <c r="F76" i="73"/>
  <c r="F70" i="73"/>
  <c r="F64" i="73"/>
  <c r="F58" i="73"/>
  <c r="F52" i="73"/>
  <c r="F46" i="73"/>
  <c r="F40" i="73"/>
  <c r="F34" i="73"/>
  <c r="F28" i="73"/>
  <c r="F22" i="73"/>
  <c r="F16" i="73"/>
  <c r="F10" i="73"/>
  <c r="F4" i="73"/>
  <c r="F96" i="73"/>
  <c r="F84" i="73"/>
  <c r="F72" i="73"/>
  <c r="F60" i="73"/>
  <c r="F48" i="73"/>
  <c r="F36" i="73"/>
  <c r="F24" i="73"/>
  <c r="F12" i="73"/>
  <c r="F93" i="73"/>
  <c r="F81" i="73"/>
  <c r="F69" i="73"/>
  <c r="F57" i="73"/>
  <c r="F45" i="73"/>
  <c r="F33" i="73"/>
  <c r="F21" i="73"/>
  <c r="F9" i="73"/>
  <c r="F92" i="73"/>
  <c r="F80" i="73"/>
  <c r="F68" i="73"/>
  <c r="F56" i="73"/>
  <c r="F44" i="73"/>
  <c r="F32" i="73"/>
  <c r="F20" i="73"/>
  <c r="F8" i="73"/>
  <c r="F90" i="73"/>
  <c r="F78" i="73"/>
  <c r="F66" i="73"/>
  <c r="F54" i="73"/>
  <c r="F42" i="73"/>
  <c r="F30" i="73"/>
  <c r="F18" i="73"/>
  <c r="F6" i="73"/>
  <c r="F98" i="73"/>
  <c r="F86" i="73"/>
  <c r="F74" i="73"/>
  <c r="F62" i="73"/>
  <c r="F50" i="73"/>
  <c r="F38" i="73"/>
  <c r="F26" i="73"/>
  <c r="F14" i="73"/>
  <c r="F39" i="73"/>
  <c r="F27" i="73"/>
  <c r="F87" i="73"/>
  <c r="F15" i="73"/>
  <c r="F63" i="73"/>
  <c r="F51" i="73"/>
  <c r="AE3" i="44"/>
  <c r="F4" i="44"/>
  <c r="F7" i="44"/>
  <c r="F10" i="44"/>
  <c r="F13" i="44"/>
  <c r="F16" i="44"/>
  <c r="F19" i="44"/>
  <c r="F22" i="44"/>
  <c r="F25" i="44"/>
  <c r="F28" i="44"/>
  <c r="F31" i="44"/>
  <c r="F34" i="44"/>
  <c r="F37" i="44"/>
  <c r="F40" i="44"/>
  <c r="F43" i="44"/>
  <c r="F46" i="44"/>
  <c r="F49" i="44"/>
  <c r="F52" i="44"/>
  <c r="F55" i="44"/>
  <c r="F58" i="44"/>
  <c r="F61" i="44"/>
  <c r="F64" i="44"/>
  <c r="F67" i="44"/>
  <c r="Q13" i="44"/>
  <c r="V14" i="44"/>
  <c r="Q16" i="44"/>
  <c r="V17" i="44"/>
  <c r="Q19" i="44"/>
  <c r="V20" i="44"/>
  <c r="Q22" i="44"/>
  <c r="V23" i="44"/>
  <c r="Q25" i="44"/>
  <c r="V26" i="44"/>
  <c r="Q28" i="44"/>
  <c r="V29" i="44"/>
  <c r="Q31" i="44"/>
  <c r="V32" i="44"/>
  <c r="Q34" i="44"/>
  <c r="V35" i="44"/>
  <c r="Q37" i="44"/>
  <c r="V38" i="44"/>
  <c r="Q40" i="44"/>
  <c r="V41" i="44"/>
  <c r="Q43" i="44"/>
  <c r="V44" i="44"/>
  <c r="Q46" i="44"/>
  <c r="V47" i="44"/>
  <c r="Q49" i="44"/>
  <c r="V50" i="44"/>
  <c r="Q52" i="44"/>
  <c r="V53" i="44"/>
  <c r="Q55" i="44"/>
  <c r="V56" i="44"/>
  <c r="Q58" i="44"/>
  <c r="V59" i="44"/>
  <c r="Q61" i="44"/>
  <c r="V62" i="44"/>
  <c r="Q64" i="44"/>
  <c r="V65" i="44"/>
  <c r="Q67" i="44"/>
  <c r="F8" i="45"/>
  <c r="F14" i="45"/>
  <c r="F20" i="45"/>
  <c r="F26" i="45"/>
  <c r="F32" i="45"/>
  <c r="F38" i="45"/>
  <c r="F44" i="45"/>
  <c r="F50" i="45"/>
  <c r="F56" i="45"/>
  <c r="F62" i="45"/>
  <c r="F68" i="45"/>
  <c r="F74" i="45"/>
  <c r="F80" i="45"/>
  <c r="F86" i="45"/>
  <c r="F92" i="45"/>
  <c r="F98" i="45"/>
  <c r="G26" i="45"/>
  <c r="G32" i="45"/>
  <c r="G38" i="45"/>
  <c r="G44" i="45"/>
  <c r="G50" i="45"/>
  <c r="G56" i="45"/>
  <c r="G62" i="45"/>
  <c r="G68" i="45"/>
  <c r="G74" i="45"/>
  <c r="G80" i="45"/>
  <c r="G86" i="45"/>
  <c r="G92" i="45"/>
  <c r="G98" i="45"/>
  <c r="M4" i="45"/>
  <c r="U4" i="45" s="1"/>
  <c r="X4" i="45" s="1"/>
  <c r="M10" i="45"/>
  <c r="U10" i="45" s="1"/>
  <c r="M16" i="45"/>
  <c r="U16" i="45" s="1"/>
  <c r="M22" i="45"/>
  <c r="U22" i="45" s="1"/>
  <c r="M28" i="45"/>
  <c r="U28" i="45" s="1"/>
  <c r="M34" i="45"/>
  <c r="U34" i="45" s="1"/>
  <c r="M40" i="45"/>
  <c r="U40" i="45" s="1"/>
  <c r="M46" i="45"/>
  <c r="U46" i="45" s="1"/>
  <c r="M52" i="45"/>
  <c r="U52" i="45" s="1"/>
  <c r="M58" i="45"/>
  <c r="U58" i="45" s="1"/>
  <c r="M64" i="45"/>
  <c r="U64" i="45" s="1"/>
  <c r="M70" i="45"/>
  <c r="U70" i="45" s="1"/>
  <c r="M76" i="45"/>
  <c r="U76" i="45" s="1"/>
  <c r="M82" i="45"/>
  <c r="U82" i="45" s="1"/>
  <c r="M88" i="45"/>
  <c r="U88" i="45" s="1"/>
  <c r="M94" i="45"/>
  <c r="U94" i="45" s="1"/>
  <c r="AE3" i="46"/>
  <c r="F4" i="46"/>
  <c r="F7" i="46"/>
  <c r="F10" i="46"/>
  <c r="F13" i="46"/>
  <c r="F16" i="46"/>
  <c r="F19" i="46"/>
  <c r="F22" i="46"/>
  <c r="F25" i="46"/>
  <c r="F28" i="46"/>
  <c r="F31" i="46"/>
  <c r="F34" i="46"/>
  <c r="F37" i="46"/>
  <c r="F40" i="46"/>
  <c r="F43" i="46"/>
  <c r="F46" i="46"/>
  <c r="F49" i="46"/>
  <c r="F52" i="46"/>
  <c r="F55" i="46"/>
  <c r="F58" i="46"/>
  <c r="F61" i="46"/>
  <c r="F64" i="46"/>
  <c r="F67" i="46"/>
  <c r="F70" i="46"/>
  <c r="F73" i="46"/>
  <c r="F76" i="46"/>
  <c r="F79" i="46"/>
  <c r="F82" i="46"/>
  <c r="F85" i="46"/>
  <c r="F88" i="46"/>
  <c r="M7" i="46"/>
  <c r="U7" i="46" s="1"/>
  <c r="M13" i="46"/>
  <c r="U13" i="46" s="1"/>
  <c r="M19" i="46"/>
  <c r="U19" i="46" s="1"/>
  <c r="M25" i="46"/>
  <c r="U25" i="46" s="1"/>
  <c r="M31" i="46"/>
  <c r="U31" i="46" s="1"/>
  <c r="M37" i="46"/>
  <c r="U37" i="46" s="1"/>
  <c r="M43" i="46"/>
  <c r="U43" i="46" s="1"/>
  <c r="M49" i="46"/>
  <c r="U49" i="46" s="1"/>
  <c r="M55" i="46"/>
  <c r="U55" i="46" s="1"/>
  <c r="M61" i="46"/>
  <c r="U61" i="46" s="1"/>
  <c r="M67" i="46"/>
  <c r="U67" i="46" s="1"/>
  <c r="M73" i="46"/>
  <c r="U73" i="46" s="1"/>
  <c r="M79" i="46"/>
  <c r="U79" i="46" s="1"/>
  <c r="M85" i="46"/>
  <c r="U85" i="46" s="1"/>
  <c r="H8" i="46"/>
  <c r="I8" i="46" s="1"/>
  <c r="J8" i="46" s="1"/>
  <c r="Q13" i="46"/>
  <c r="V14" i="46"/>
  <c r="Q16" i="46"/>
  <c r="V17" i="46"/>
  <c r="Q19" i="46"/>
  <c r="V20" i="46"/>
  <c r="Q22" i="46"/>
  <c r="V23" i="46"/>
  <c r="Q25" i="46"/>
  <c r="V26" i="46"/>
  <c r="Q28" i="46"/>
  <c r="V29" i="46"/>
  <c r="Q31" i="46"/>
  <c r="V32" i="46"/>
  <c r="Q34" i="46"/>
  <c r="V35" i="46"/>
  <c r="Q37" i="46"/>
  <c r="V38" i="46"/>
  <c r="Q40" i="46"/>
  <c r="V41" i="46"/>
  <c r="Q43" i="46"/>
  <c r="V44" i="46"/>
  <c r="Q46" i="46"/>
  <c r="V47" i="46"/>
  <c r="Q49" i="46"/>
  <c r="V50" i="46"/>
  <c r="Q52" i="46"/>
  <c r="V53" i="46"/>
  <c r="Q55" i="46"/>
  <c r="V56" i="46"/>
  <c r="Q58" i="46"/>
  <c r="V59" i="46"/>
  <c r="Q61" i="46"/>
  <c r="V62" i="46"/>
  <c r="Q64" i="46"/>
  <c r="V65" i="46"/>
  <c r="Q67" i="46"/>
  <c r="V68" i="46"/>
  <c r="Q70" i="46"/>
  <c r="V71" i="46"/>
  <c r="Q73" i="46"/>
  <c r="V74" i="46"/>
  <c r="Q76" i="46"/>
  <c r="V77" i="46"/>
  <c r="Q79" i="46"/>
  <c r="V80" i="46"/>
  <c r="Q82" i="46"/>
  <c r="V83" i="46"/>
  <c r="Q85" i="46"/>
  <c r="V86" i="46"/>
  <c r="Q88" i="46"/>
  <c r="F5" i="47"/>
  <c r="F8" i="47"/>
  <c r="F11" i="47"/>
  <c r="F14" i="47"/>
  <c r="F17" i="47"/>
  <c r="F20" i="47"/>
  <c r="F23" i="47"/>
  <c r="F26" i="47"/>
  <c r="F29" i="47"/>
  <c r="F32" i="47"/>
  <c r="F35" i="47"/>
  <c r="F38" i="47"/>
  <c r="F41" i="47"/>
  <c r="F44" i="47"/>
  <c r="F47" i="47"/>
  <c r="F50" i="47"/>
  <c r="F53" i="47"/>
  <c r="F56" i="47"/>
  <c r="F59" i="47"/>
  <c r="F62" i="47"/>
  <c r="F65" i="47"/>
  <c r="F68" i="47"/>
  <c r="F71" i="47"/>
  <c r="F74" i="47"/>
  <c r="F77" i="47"/>
  <c r="M5" i="47"/>
  <c r="U5" i="47" s="1"/>
  <c r="M11" i="47"/>
  <c r="U11" i="47" s="1"/>
  <c r="M17" i="47"/>
  <c r="U17" i="47" s="1"/>
  <c r="M23" i="47"/>
  <c r="U23" i="47" s="1"/>
  <c r="M29" i="47"/>
  <c r="U29" i="47" s="1"/>
  <c r="M35" i="47"/>
  <c r="U35" i="47" s="1"/>
  <c r="M41" i="47"/>
  <c r="U41" i="47" s="1"/>
  <c r="M47" i="47"/>
  <c r="U47" i="47" s="1"/>
  <c r="M53" i="47"/>
  <c r="U53" i="47" s="1"/>
  <c r="M59" i="47"/>
  <c r="U59" i="47" s="1"/>
  <c r="M65" i="47"/>
  <c r="U65" i="47" s="1"/>
  <c r="M71" i="47"/>
  <c r="U71" i="47" s="1"/>
  <c r="M77" i="47"/>
  <c r="U77" i="47" s="1"/>
  <c r="V4" i="47"/>
  <c r="Y4" i="47" s="1"/>
  <c r="R5" i="47"/>
  <c r="V6" i="47"/>
  <c r="V8" i="47"/>
  <c r="R9" i="47"/>
  <c r="V10" i="47"/>
  <c r="R11" i="47"/>
  <c r="V12" i="47"/>
  <c r="Q14" i="47"/>
  <c r="V15" i="47"/>
  <c r="Q17" i="47"/>
  <c r="V18" i="47"/>
  <c r="Q20" i="47"/>
  <c r="V21" i="47"/>
  <c r="Q23" i="47"/>
  <c r="V24" i="47"/>
  <c r="Q26" i="47"/>
  <c r="V27" i="47"/>
  <c r="Q29" i="47"/>
  <c r="V30" i="47"/>
  <c r="Q32" i="47"/>
  <c r="V33" i="47"/>
  <c r="Q35" i="47"/>
  <c r="V36" i="47"/>
  <c r="Q38" i="47"/>
  <c r="V39" i="47"/>
  <c r="Q41" i="47"/>
  <c r="V42" i="47"/>
  <c r="Q44" i="47"/>
  <c r="V45" i="47"/>
  <c r="Q47" i="47"/>
  <c r="V48" i="47"/>
  <c r="Q50" i="47"/>
  <c r="V51" i="47"/>
  <c r="Q53" i="47"/>
  <c r="V54" i="47"/>
  <c r="Q56" i="47"/>
  <c r="V57" i="47"/>
  <c r="Q59" i="47"/>
  <c r="V60" i="47"/>
  <c r="Q62" i="47"/>
  <c r="V63" i="47"/>
  <c r="Q65" i="47"/>
  <c r="V66" i="47"/>
  <c r="Q68" i="47"/>
  <c r="V69" i="47"/>
  <c r="Q71" i="47"/>
  <c r="V72" i="47"/>
  <c r="Q74" i="47"/>
  <c r="V75" i="47"/>
  <c r="Q77" i="47"/>
  <c r="V78" i="47"/>
  <c r="F5" i="48"/>
  <c r="F8" i="48"/>
  <c r="F11" i="48"/>
  <c r="F14" i="48"/>
  <c r="F17" i="48"/>
  <c r="F20" i="48"/>
  <c r="F23" i="48"/>
  <c r="F26" i="48"/>
  <c r="F29" i="48"/>
  <c r="F32" i="48"/>
  <c r="F35" i="48"/>
  <c r="F38" i="48"/>
  <c r="F41" i="48"/>
  <c r="F44" i="48"/>
  <c r="F47" i="48"/>
  <c r="F50" i="48"/>
  <c r="F53" i="48"/>
  <c r="F56" i="48"/>
  <c r="F59" i="48"/>
  <c r="F62" i="48"/>
  <c r="F65" i="48"/>
  <c r="F68" i="48"/>
  <c r="M7" i="48"/>
  <c r="U7" i="48" s="1"/>
  <c r="M13" i="48"/>
  <c r="U13" i="48" s="1"/>
  <c r="M19" i="48"/>
  <c r="U19" i="48" s="1"/>
  <c r="M25" i="48"/>
  <c r="U25" i="48" s="1"/>
  <c r="M31" i="48"/>
  <c r="U31" i="48" s="1"/>
  <c r="M37" i="48"/>
  <c r="U37" i="48" s="1"/>
  <c r="M43" i="48"/>
  <c r="U43" i="48" s="1"/>
  <c r="M49" i="48"/>
  <c r="U49" i="48" s="1"/>
  <c r="M55" i="48"/>
  <c r="U55" i="48" s="1"/>
  <c r="M61" i="48"/>
  <c r="U61" i="48" s="1"/>
  <c r="M67" i="48"/>
  <c r="U67" i="48" s="1"/>
  <c r="V4" i="48"/>
  <c r="Y4" i="48" s="1"/>
  <c r="R5" i="48"/>
  <c r="V6" i="48"/>
  <c r="V8" i="48"/>
  <c r="R9" i="48"/>
  <c r="V10" i="48"/>
  <c r="R11" i="48"/>
  <c r="V12" i="48"/>
  <c r="Q14" i="48"/>
  <c r="V15" i="48"/>
  <c r="V16" i="48"/>
  <c r="Q18" i="48"/>
  <c r="V19" i="48"/>
  <c r="Q21" i="48"/>
  <c r="V22" i="48"/>
  <c r="Q24" i="48"/>
  <c r="V25" i="48"/>
  <c r="Q27" i="48"/>
  <c r="V28" i="48"/>
  <c r="Q30" i="48"/>
  <c r="V31" i="48"/>
  <c r="Q33" i="48"/>
  <c r="V34" i="48"/>
  <c r="Q36" i="48"/>
  <c r="V37" i="48"/>
  <c r="Q39" i="48"/>
  <c r="V40" i="48"/>
  <c r="Q42" i="48"/>
  <c r="V43" i="48"/>
  <c r="Q45" i="48"/>
  <c r="V46" i="48"/>
  <c r="Q48" i="48"/>
  <c r="V49" i="48"/>
  <c r="Q51" i="48"/>
  <c r="V52" i="48"/>
  <c r="Q54" i="48"/>
  <c r="V55" i="48"/>
  <c r="Q57" i="48"/>
  <c r="V58" i="48"/>
  <c r="Q60" i="48"/>
  <c r="V61" i="48"/>
  <c r="Q63" i="48"/>
  <c r="V64" i="48"/>
  <c r="Q66" i="48"/>
  <c r="V67" i="48"/>
  <c r="Q69" i="48"/>
  <c r="H7" i="49"/>
  <c r="I7" i="49" s="1"/>
  <c r="J7" i="49" s="1"/>
  <c r="H5" i="49"/>
  <c r="I5" i="49" s="1"/>
  <c r="J5" i="49" s="1"/>
  <c r="H16" i="49"/>
  <c r="I16" i="49" s="1"/>
  <c r="J16" i="49" s="1"/>
  <c r="AG4" i="51"/>
  <c r="O8" i="51"/>
  <c r="P8" i="51" s="1"/>
  <c r="O9" i="52"/>
  <c r="P9" i="52" s="1"/>
  <c r="H6" i="53"/>
  <c r="I6" i="53" s="1"/>
  <c r="J6" i="53" s="1"/>
  <c r="X4" i="53"/>
  <c r="AH4" i="53" s="1"/>
  <c r="H10" i="54"/>
  <c r="I10" i="54" s="1"/>
  <c r="J10" i="54" s="1"/>
  <c r="P16" i="54"/>
  <c r="P13" i="54"/>
  <c r="P7" i="54"/>
  <c r="M18" i="55"/>
  <c r="U18" i="55" s="1"/>
  <c r="M12" i="55"/>
  <c r="U12" i="55" s="1"/>
  <c r="M6" i="55"/>
  <c r="U6" i="55" s="1"/>
  <c r="M23" i="55"/>
  <c r="U23" i="55" s="1"/>
  <c r="M17" i="55"/>
  <c r="U17" i="55" s="1"/>
  <c r="M11" i="55"/>
  <c r="U11" i="55" s="1"/>
  <c r="M5" i="55"/>
  <c r="U5" i="55" s="1"/>
  <c r="M22" i="55"/>
  <c r="U22" i="55" s="1"/>
  <c r="M16" i="55"/>
  <c r="U16" i="55" s="1"/>
  <c r="M10" i="55"/>
  <c r="U10" i="55" s="1"/>
  <c r="M4" i="55"/>
  <c r="U4" i="55" s="1"/>
  <c r="X4" i="55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H23" i="58"/>
  <c r="I23" i="58" s="1"/>
  <c r="J23" i="58" s="1"/>
  <c r="H10" i="61"/>
  <c r="I10" i="61" s="1"/>
  <c r="J10" i="61" s="1"/>
  <c r="H18" i="61"/>
  <c r="I18" i="61" s="1"/>
  <c r="J18" i="61" s="1"/>
  <c r="Z4" i="61"/>
  <c r="V9" i="61"/>
  <c r="O21" i="61"/>
  <c r="P21" i="61" s="1"/>
  <c r="O18" i="61"/>
  <c r="P18" i="61" s="1"/>
  <c r="O15" i="61"/>
  <c r="P15" i="61" s="1"/>
  <c r="O12" i="61"/>
  <c r="P12" i="61" s="1"/>
  <c r="O6" i="61"/>
  <c r="P6" i="61" s="1"/>
  <c r="O3" i="61"/>
  <c r="O22" i="61"/>
  <c r="P22" i="61" s="1"/>
  <c r="O19" i="61"/>
  <c r="P19" i="61" s="1"/>
  <c r="O16" i="61"/>
  <c r="P16" i="61" s="1"/>
  <c r="O13" i="61"/>
  <c r="P13" i="61" s="1"/>
  <c r="O8" i="61"/>
  <c r="P8" i="61" s="1"/>
  <c r="O7" i="61"/>
  <c r="P7" i="61" s="1"/>
  <c r="O23" i="61"/>
  <c r="P23" i="61" s="1"/>
  <c r="O20" i="61"/>
  <c r="P20" i="61" s="1"/>
  <c r="O17" i="61"/>
  <c r="P17" i="61" s="1"/>
  <c r="O14" i="61"/>
  <c r="P14" i="61" s="1"/>
  <c r="O10" i="61"/>
  <c r="P10" i="61" s="1"/>
  <c r="O5" i="61"/>
  <c r="P5" i="61" s="1"/>
  <c r="O11" i="61"/>
  <c r="P11" i="61" s="1"/>
  <c r="H5" i="62"/>
  <c r="I5" i="62" s="1"/>
  <c r="J5" i="62" s="1"/>
  <c r="P17" i="62"/>
  <c r="R8" i="63"/>
  <c r="O22" i="63"/>
  <c r="P22" i="63" s="1"/>
  <c r="O19" i="63"/>
  <c r="P19" i="63" s="1"/>
  <c r="O16" i="63"/>
  <c r="P16" i="63" s="1"/>
  <c r="O13" i="63"/>
  <c r="P13" i="63" s="1"/>
  <c r="O8" i="63"/>
  <c r="P8" i="63" s="1"/>
  <c r="O7" i="63"/>
  <c r="P7" i="63" s="1"/>
  <c r="O3" i="63"/>
  <c r="O9" i="63"/>
  <c r="P9" i="63" s="1"/>
  <c r="O23" i="63"/>
  <c r="P23" i="63" s="1"/>
  <c r="O20" i="63"/>
  <c r="P20" i="63" s="1"/>
  <c r="O17" i="63"/>
  <c r="P17" i="63" s="1"/>
  <c r="O14" i="63"/>
  <c r="P14" i="63" s="1"/>
  <c r="O10" i="63"/>
  <c r="P10" i="63" s="1"/>
  <c r="O21" i="63"/>
  <c r="P21" i="63" s="1"/>
  <c r="O18" i="63"/>
  <c r="P18" i="63" s="1"/>
  <c r="O15" i="63"/>
  <c r="P15" i="63" s="1"/>
  <c r="O12" i="63"/>
  <c r="P12" i="63" s="1"/>
  <c r="O6" i="63"/>
  <c r="P6" i="63" s="1"/>
  <c r="R16" i="63"/>
  <c r="H14" i="66"/>
  <c r="I14" i="66" s="1"/>
  <c r="J14" i="66" s="1"/>
  <c r="AQ4" i="66"/>
  <c r="X4" i="68"/>
  <c r="O21" i="68"/>
  <c r="P21" i="68" s="1"/>
  <c r="AH4" i="72"/>
  <c r="Z4" i="72"/>
  <c r="F75" i="73"/>
  <c r="G4" i="44"/>
  <c r="G7" i="44"/>
  <c r="G10" i="44"/>
  <c r="G13" i="44"/>
  <c r="G16" i="44"/>
  <c r="G19" i="44"/>
  <c r="G22" i="44"/>
  <c r="G25" i="44"/>
  <c r="G28" i="44"/>
  <c r="G31" i="44"/>
  <c r="G34" i="44"/>
  <c r="G37" i="44"/>
  <c r="G40" i="44"/>
  <c r="G43" i="44"/>
  <c r="G46" i="44"/>
  <c r="G49" i="44"/>
  <c r="G52" i="44"/>
  <c r="G55" i="44"/>
  <c r="G58" i="44"/>
  <c r="G61" i="44"/>
  <c r="G64" i="44"/>
  <c r="R7" i="44"/>
  <c r="Q9" i="44"/>
  <c r="R13" i="44"/>
  <c r="R16" i="44"/>
  <c r="R19" i="44"/>
  <c r="R22" i="44"/>
  <c r="R25" i="44"/>
  <c r="R28" i="44"/>
  <c r="R31" i="44"/>
  <c r="R34" i="44"/>
  <c r="R37" i="44"/>
  <c r="R40" i="44"/>
  <c r="R43" i="44"/>
  <c r="R46" i="44"/>
  <c r="R49" i="44"/>
  <c r="R52" i="44"/>
  <c r="R55" i="44"/>
  <c r="R58" i="44"/>
  <c r="R61" i="44"/>
  <c r="R64" i="44"/>
  <c r="F9" i="45"/>
  <c r="F15" i="45"/>
  <c r="F21" i="45"/>
  <c r="F27" i="45"/>
  <c r="F33" i="45"/>
  <c r="F39" i="45"/>
  <c r="F45" i="45"/>
  <c r="F51" i="45"/>
  <c r="F57" i="45"/>
  <c r="F63" i="45"/>
  <c r="F69" i="45"/>
  <c r="F75" i="45"/>
  <c r="F81" i="45"/>
  <c r="F87" i="45"/>
  <c r="G9" i="45"/>
  <c r="G15" i="45"/>
  <c r="G21" i="45"/>
  <c r="G27" i="45"/>
  <c r="G33" i="45"/>
  <c r="G39" i="45"/>
  <c r="G45" i="45"/>
  <c r="G51" i="45"/>
  <c r="G57" i="45"/>
  <c r="G63" i="45"/>
  <c r="G69" i="45"/>
  <c r="G75" i="45"/>
  <c r="G81" i="45"/>
  <c r="G87" i="45"/>
  <c r="M5" i="45"/>
  <c r="U5" i="45" s="1"/>
  <c r="M11" i="45"/>
  <c r="U11" i="45" s="1"/>
  <c r="M17" i="45"/>
  <c r="U17" i="45" s="1"/>
  <c r="M23" i="45"/>
  <c r="U23" i="45" s="1"/>
  <c r="M29" i="45"/>
  <c r="U29" i="45" s="1"/>
  <c r="M35" i="45"/>
  <c r="U35" i="45" s="1"/>
  <c r="M41" i="45"/>
  <c r="U41" i="45" s="1"/>
  <c r="M47" i="45"/>
  <c r="U47" i="45" s="1"/>
  <c r="M53" i="45"/>
  <c r="U53" i="45" s="1"/>
  <c r="M59" i="45"/>
  <c r="U59" i="45" s="1"/>
  <c r="M65" i="45"/>
  <c r="U65" i="45" s="1"/>
  <c r="M71" i="45"/>
  <c r="U71" i="45" s="1"/>
  <c r="M77" i="45"/>
  <c r="U77" i="45" s="1"/>
  <c r="M83" i="45"/>
  <c r="U83" i="45" s="1"/>
  <c r="M89" i="45"/>
  <c r="U89" i="45" s="1"/>
  <c r="G4" i="46"/>
  <c r="G7" i="46"/>
  <c r="G10" i="46"/>
  <c r="G13" i="46"/>
  <c r="G16" i="46"/>
  <c r="G19" i="46"/>
  <c r="G22" i="46"/>
  <c r="G25" i="46"/>
  <c r="G28" i="46"/>
  <c r="G31" i="46"/>
  <c r="G34" i="46"/>
  <c r="G37" i="46"/>
  <c r="G40" i="46"/>
  <c r="G43" i="46"/>
  <c r="G46" i="46"/>
  <c r="G49" i="46"/>
  <c r="G52" i="46"/>
  <c r="G55" i="46"/>
  <c r="G58" i="46"/>
  <c r="G61" i="46"/>
  <c r="G64" i="46"/>
  <c r="G67" i="46"/>
  <c r="G70" i="46"/>
  <c r="G73" i="46"/>
  <c r="G76" i="46"/>
  <c r="G79" i="46"/>
  <c r="G82" i="46"/>
  <c r="G85" i="46"/>
  <c r="M8" i="46"/>
  <c r="U8" i="46" s="1"/>
  <c r="M14" i="46"/>
  <c r="U14" i="46" s="1"/>
  <c r="M20" i="46"/>
  <c r="U20" i="46" s="1"/>
  <c r="M26" i="46"/>
  <c r="U26" i="46" s="1"/>
  <c r="M32" i="46"/>
  <c r="U32" i="46" s="1"/>
  <c r="M38" i="46"/>
  <c r="U38" i="46" s="1"/>
  <c r="M44" i="46"/>
  <c r="U44" i="46" s="1"/>
  <c r="M50" i="46"/>
  <c r="U50" i="46" s="1"/>
  <c r="M56" i="46"/>
  <c r="U56" i="46" s="1"/>
  <c r="M62" i="46"/>
  <c r="U62" i="46" s="1"/>
  <c r="M68" i="46"/>
  <c r="U68" i="46" s="1"/>
  <c r="M74" i="46"/>
  <c r="U74" i="46" s="1"/>
  <c r="M80" i="46"/>
  <c r="U80" i="46" s="1"/>
  <c r="M86" i="46"/>
  <c r="U86" i="46" s="1"/>
  <c r="Q5" i="46"/>
  <c r="R7" i="46"/>
  <c r="Q9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3" i="47"/>
  <c r="G5" i="47"/>
  <c r="G8" i="47"/>
  <c r="G11" i="47"/>
  <c r="G14" i="47"/>
  <c r="G17" i="47"/>
  <c r="G20" i="47"/>
  <c r="G23" i="47"/>
  <c r="G26" i="47"/>
  <c r="G29" i="47"/>
  <c r="G32" i="47"/>
  <c r="G35" i="47"/>
  <c r="G38" i="47"/>
  <c r="G41" i="47"/>
  <c r="G44" i="47"/>
  <c r="G47" i="47"/>
  <c r="G50" i="47"/>
  <c r="G53" i="47"/>
  <c r="G56" i="47"/>
  <c r="G59" i="47"/>
  <c r="G62" i="47"/>
  <c r="G65" i="47"/>
  <c r="G68" i="47"/>
  <c r="G71" i="47"/>
  <c r="G74" i="47"/>
  <c r="G77" i="47"/>
  <c r="M6" i="47"/>
  <c r="U6" i="47" s="1"/>
  <c r="M12" i="47"/>
  <c r="U12" i="47" s="1"/>
  <c r="M18" i="47"/>
  <c r="U18" i="47" s="1"/>
  <c r="M24" i="47"/>
  <c r="U24" i="47" s="1"/>
  <c r="M30" i="47"/>
  <c r="U30" i="47" s="1"/>
  <c r="M36" i="47"/>
  <c r="U36" i="47" s="1"/>
  <c r="M42" i="47"/>
  <c r="U42" i="47" s="1"/>
  <c r="M48" i="47"/>
  <c r="U48" i="47" s="1"/>
  <c r="M54" i="47"/>
  <c r="U54" i="47" s="1"/>
  <c r="M60" i="47"/>
  <c r="U60" i="47" s="1"/>
  <c r="M66" i="47"/>
  <c r="U66" i="47" s="1"/>
  <c r="M72" i="47"/>
  <c r="U72" i="47" s="1"/>
  <c r="M78" i="47"/>
  <c r="U78" i="47" s="1"/>
  <c r="R14" i="47"/>
  <c r="R17" i="47"/>
  <c r="R20" i="47"/>
  <c r="R23" i="47"/>
  <c r="R26" i="47"/>
  <c r="R29" i="47"/>
  <c r="R32" i="47"/>
  <c r="R35" i="47"/>
  <c r="R38" i="47"/>
  <c r="R41" i="47"/>
  <c r="R44" i="47"/>
  <c r="R47" i="47"/>
  <c r="R50" i="47"/>
  <c r="R53" i="47"/>
  <c r="R56" i="47"/>
  <c r="R59" i="47"/>
  <c r="R62" i="47"/>
  <c r="R65" i="47"/>
  <c r="R68" i="47"/>
  <c r="R71" i="47"/>
  <c r="R74" i="47"/>
  <c r="R77" i="47"/>
  <c r="R3" i="48"/>
  <c r="G5" i="48"/>
  <c r="G8" i="48"/>
  <c r="G11" i="48"/>
  <c r="G14" i="48"/>
  <c r="G17" i="48"/>
  <c r="G20" i="48"/>
  <c r="G23" i="48"/>
  <c r="G26" i="48"/>
  <c r="G29" i="48"/>
  <c r="G32" i="48"/>
  <c r="G35" i="48"/>
  <c r="G38" i="48"/>
  <c r="G41" i="48"/>
  <c r="G44" i="48"/>
  <c r="G47" i="48"/>
  <c r="G50" i="48"/>
  <c r="G53" i="48"/>
  <c r="G56" i="48"/>
  <c r="G59" i="48"/>
  <c r="G62" i="48"/>
  <c r="G65" i="48"/>
  <c r="G68" i="48"/>
  <c r="M8" i="48"/>
  <c r="U8" i="48" s="1"/>
  <c r="M14" i="48"/>
  <c r="U14" i="48" s="1"/>
  <c r="M20" i="48"/>
  <c r="U20" i="48" s="1"/>
  <c r="M26" i="48"/>
  <c r="U26" i="48" s="1"/>
  <c r="M32" i="48"/>
  <c r="U32" i="48" s="1"/>
  <c r="M38" i="48"/>
  <c r="U38" i="48" s="1"/>
  <c r="M44" i="48"/>
  <c r="U44" i="48" s="1"/>
  <c r="M50" i="48"/>
  <c r="U50" i="48" s="1"/>
  <c r="M56" i="48"/>
  <c r="U56" i="48" s="1"/>
  <c r="M62" i="48"/>
  <c r="U62" i="48" s="1"/>
  <c r="M68" i="48"/>
  <c r="U68" i="48" s="1"/>
  <c r="R14" i="48"/>
  <c r="H10" i="49"/>
  <c r="I10" i="49" s="1"/>
  <c r="J10" i="49" s="1"/>
  <c r="O3" i="51"/>
  <c r="O13" i="51"/>
  <c r="P13" i="51" s="1"/>
  <c r="V9" i="52"/>
  <c r="H8" i="53"/>
  <c r="I8" i="53" s="1"/>
  <c r="J8" i="53" s="1"/>
  <c r="H17" i="53"/>
  <c r="I17" i="53" s="1"/>
  <c r="J17" i="53" s="1"/>
  <c r="H11" i="54"/>
  <c r="I11" i="54" s="1"/>
  <c r="J11" i="54" s="1"/>
  <c r="H20" i="54"/>
  <c r="I20" i="54" s="1"/>
  <c r="J20" i="54" s="1"/>
  <c r="Z4" i="54"/>
  <c r="Y4" i="54"/>
  <c r="P15" i="54"/>
  <c r="R3" i="55"/>
  <c r="M9" i="55"/>
  <c r="U9" i="55" s="1"/>
  <c r="H20" i="57"/>
  <c r="I20" i="57" s="1"/>
  <c r="J20" i="57" s="1"/>
  <c r="Z4" i="59"/>
  <c r="O11" i="59"/>
  <c r="P11" i="59" s="1"/>
  <c r="O5" i="59"/>
  <c r="P5" i="59" s="1"/>
  <c r="O21" i="59"/>
  <c r="P21" i="59" s="1"/>
  <c r="O18" i="59"/>
  <c r="P18" i="59" s="1"/>
  <c r="O15" i="59"/>
  <c r="P15" i="59" s="1"/>
  <c r="O12" i="59"/>
  <c r="P12" i="59" s="1"/>
  <c r="O6" i="59"/>
  <c r="P6" i="59" s="1"/>
  <c r="O9" i="59"/>
  <c r="P9" i="59" s="1"/>
  <c r="O23" i="59"/>
  <c r="P23" i="59" s="1"/>
  <c r="O20" i="59"/>
  <c r="P20" i="59" s="1"/>
  <c r="O17" i="59"/>
  <c r="P17" i="59" s="1"/>
  <c r="O14" i="59"/>
  <c r="P14" i="59" s="1"/>
  <c r="O10" i="59"/>
  <c r="P10" i="59" s="1"/>
  <c r="O16" i="59"/>
  <c r="P16" i="59" s="1"/>
  <c r="O22" i="59"/>
  <c r="P22" i="59" s="1"/>
  <c r="V21" i="60"/>
  <c r="V18" i="60"/>
  <c r="V15" i="60"/>
  <c r="V12" i="60"/>
  <c r="V6" i="60"/>
  <c r="V22" i="60"/>
  <c r="V19" i="60"/>
  <c r="V16" i="60"/>
  <c r="V13" i="60"/>
  <c r="V8" i="60"/>
  <c r="V7" i="60"/>
  <c r="V23" i="60"/>
  <c r="V20" i="60"/>
  <c r="V17" i="60"/>
  <c r="V14" i="60"/>
  <c r="V10" i="60"/>
  <c r="V11" i="60"/>
  <c r="V5" i="60"/>
  <c r="V4" i="60"/>
  <c r="Y4" i="60" s="1"/>
  <c r="H21" i="61"/>
  <c r="I21" i="61" s="1"/>
  <c r="J21" i="61" s="1"/>
  <c r="H20" i="61"/>
  <c r="I20" i="61" s="1"/>
  <c r="J20" i="61" s="1"/>
  <c r="P9" i="62"/>
  <c r="X4" i="62"/>
  <c r="AH4" i="62" s="1"/>
  <c r="P6" i="62"/>
  <c r="P10" i="62"/>
  <c r="P13" i="62"/>
  <c r="P18" i="62"/>
  <c r="P22" i="62"/>
  <c r="O11" i="63"/>
  <c r="P11" i="63" s="1"/>
  <c r="V11" i="65"/>
  <c r="V23" i="65"/>
  <c r="V20" i="65"/>
  <c r="V17" i="65"/>
  <c r="V14" i="65"/>
  <c r="V10" i="65"/>
  <c r="V8" i="65"/>
  <c r="V18" i="65"/>
  <c r="V12" i="65"/>
  <c r="V9" i="65"/>
  <c r="V7" i="65"/>
  <c r="V19" i="65"/>
  <c r="V13" i="65"/>
  <c r="V21" i="65"/>
  <c r="V15" i="65"/>
  <c r="V5" i="65"/>
  <c r="V4" i="65"/>
  <c r="Y4" i="65" s="1"/>
  <c r="V22" i="65"/>
  <c r="V16" i="65"/>
  <c r="V6" i="65"/>
  <c r="R23" i="67"/>
  <c r="R20" i="67"/>
  <c r="R17" i="67"/>
  <c r="R14" i="67"/>
  <c r="R10" i="67"/>
  <c r="R9" i="67"/>
  <c r="R21" i="67"/>
  <c r="R15" i="67"/>
  <c r="R22" i="67"/>
  <c r="R16" i="67"/>
  <c r="R8" i="67"/>
  <c r="R5" i="67"/>
  <c r="R4" i="67"/>
  <c r="R18" i="67"/>
  <c r="R12" i="67"/>
  <c r="R7" i="67"/>
  <c r="R3" i="67"/>
  <c r="R19" i="67"/>
  <c r="R13" i="67"/>
  <c r="R11" i="67"/>
  <c r="H63" i="73"/>
  <c r="I63" i="73" s="1"/>
  <c r="J63" i="73" s="1"/>
  <c r="AH4" i="73"/>
  <c r="Z4" i="73"/>
  <c r="M9" i="46"/>
  <c r="U9" i="46" s="1"/>
  <c r="M15" i="46"/>
  <c r="U15" i="46" s="1"/>
  <c r="M21" i="46"/>
  <c r="U21" i="46" s="1"/>
  <c r="M27" i="46"/>
  <c r="U27" i="46" s="1"/>
  <c r="M33" i="46"/>
  <c r="U33" i="46" s="1"/>
  <c r="M39" i="46"/>
  <c r="U39" i="46" s="1"/>
  <c r="M45" i="46"/>
  <c r="U45" i="46" s="1"/>
  <c r="M51" i="46"/>
  <c r="U51" i="46" s="1"/>
  <c r="M57" i="46"/>
  <c r="U57" i="46" s="1"/>
  <c r="M63" i="46"/>
  <c r="U63" i="46" s="1"/>
  <c r="M69" i="46"/>
  <c r="U69" i="46" s="1"/>
  <c r="M75" i="46"/>
  <c r="U75" i="46" s="1"/>
  <c r="M81" i="46"/>
  <c r="U81" i="46" s="1"/>
  <c r="M87" i="46"/>
  <c r="U87" i="46" s="1"/>
  <c r="F6" i="47"/>
  <c r="F9" i="47"/>
  <c r="F12" i="47"/>
  <c r="F15" i="47"/>
  <c r="F18" i="47"/>
  <c r="F21" i="47"/>
  <c r="F24" i="47"/>
  <c r="F27" i="47"/>
  <c r="F30" i="47"/>
  <c r="F33" i="47"/>
  <c r="F36" i="47"/>
  <c r="F39" i="47"/>
  <c r="F42" i="47"/>
  <c r="F45" i="47"/>
  <c r="F48" i="47"/>
  <c r="F51" i="47"/>
  <c r="F54" i="47"/>
  <c r="F57" i="47"/>
  <c r="F60" i="47"/>
  <c r="F63" i="47"/>
  <c r="F66" i="47"/>
  <c r="F69" i="47"/>
  <c r="F72" i="47"/>
  <c r="F75" i="47"/>
  <c r="F78" i="47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Q8" i="47"/>
  <c r="Q10" i="47"/>
  <c r="Q12" i="47"/>
  <c r="V13" i="47"/>
  <c r="Q15" i="47"/>
  <c r="V16" i="47"/>
  <c r="Q18" i="47"/>
  <c r="V19" i="47"/>
  <c r="Q21" i="47"/>
  <c r="V22" i="47"/>
  <c r="Q24" i="47"/>
  <c r="V25" i="47"/>
  <c r="Q27" i="47"/>
  <c r="V28" i="47"/>
  <c r="Q30" i="47"/>
  <c r="V31" i="47"/>
  <c r="Q33" i="47"/>
  <c r="V34" i="47"/>
  <c r="Q36" i="47"/>
  <c r="V37" i="47"/>
  <c r="Q39" i="47"/>
  <c r="V40" i="47"/>
  <c r="Q42" i="47"/>
  <c r="V43" i="47"/>
  <c r="Q45" i="47"/>
  <c r="V46" i="47"/>
  <c r="Q48" i="47"/>
  <c r="V49" i="47"/>
  <c r="Q51" i="47"/>
  <c r="V52" i="47"/>
  <c r="Q54" i="47"/>
  <c r="V55" i="47"/>
  <c r="Q57" i="47"/>
  <c r="V58" i="47"/>
  <c r="Q60" i="47"/>
  <c r="V61" i="47"/>
  <c r="Q63" i="47"/>
  <c r="V64" i="47"/>
  <c r="Q66" i="47"/>
  <c r="V67" i="47"/>
  <c r="Q69" i="47"/>
  <c r="V70" i="47"/>
  <c r="Q72" i="47"/>
  <c r="V73" i="47"/>
  <c r="Q75" i="47"/>
  <c r="V76" i="47"/>
  <c r="V79" i="47"/>
  <c r="F6" i="48"/>
  <c r="F9" i="48"/>
  <c r="F12" i="48"/>
  <c r="F15" i="48"/>
  <c r="F18" i="48"/>
  <c r="F21" i="48"/>
  <c r="F24" i="48"/>
  <c r="F27" i="48"/>
  <c r="F30" i="48"/>
  <c r="F33" i="48"/>
  <c r="F36" i="48"/>
  <c r="F39" i="48"/>
  <c r="F42" i="48"/>
  <c r="F45" i="48"/>
  <c r="F48" i="48"/>
  <c r="F51" i="48"/>
  <c r="F54" i="48"/>
  <c r="F57" i="48"/>
  <c r="F60" i="48"/>
  <c r="F63" i="48"/>
  <c r="F66" i="48"/>
  <c r="F69" i="48"/>
  <c r="M9" i="48"/>
  <c r="U9" i="48" s="1"/>
  <c r="M15" i="48"/>
  <c r="U15" i="48" s="1"/>
  <c r="M21" i="48"/>
  <c r="U21" i="48" s="1"/>
  <c r="M27" i="48"/>
  <c r="U27" i="48" s="1"/>
  <c r="M33" i="48"/>
  <c r="U33" i="48" s="1"/>
  <c r="M39" i="48"/>
  <c r="U39" i="48" s="1"/>
  <c r="M45" i="48"/>
  <c r="U45" i="48" s="1"/>
  <c r="M51" i="48"/>
  <c r="U51" i="48" s="1"/>
  <c r="M57" i="48"/>
  <c r="U57" i="48" s="1"/>
  <c r="M63" i="48"/>
  <c r="U63" i="48" s="1"/>
  <c r="M69" i="48"/>
  <c r="U69" i="48" s="1"/>
  <c r="Q8" i="48"/>
  <c r="Q10" i="48"/>
  <c r="Q12" i="48"/>
  <c r="R17" i="48"/>
  <c r="R20" i="48"/>
  <c r="R23" i="48"/>
  <c r="R26" i="48"/>
  <c r="R29" i="48"/>
  <c r="R32" i="48"/>
  <c r="R35" i="48"/>
  <c r="R38" i="48"/>
  <c r="R41" i="48"/>
  <c r="R44" i="48"/>
  <c r="R47" i="48"/>
  <c r="R50" i="48"/>
  <c r="R53" i="48"/>
  <c r="R56" i="48"/>
  <c r="R59" i="48"/>
  <c r="R62" i="48"/>
  <c r="R65" i="48"/>
  <c r="M18" i="49"/>
  <c r="U18" i="49" s="1"/>
  <c r="M12" i="49"/>
  <c r="U12" i="49" s="1"/>
  <c r="M6" i="49"/>
  <c r="U6" i="49" s="1"/>
  <c r="M23" i="49"/>
  <c r="U23" i="49" s="1"/>
  <c r="M17" i="49"/>
  <c r="U17" i="49" s="1"/>
  <c r="M11" i="49"/>
  <c r="U11" i="49" s="1"/>
  <c r="M5" i="49"/>
  <c r="U5" i="49" s="1"/>
  <c r="M22" i="49"/>
  <c r="U22" i="49" s="1"/>
  <c r="M16" i="49"/>
  <c r="U16" i="49" s="1"/>
  <c r="M10" i="49"/>
  <c r="U10" i="49" s="1"/>
  <c r="M4" i="49"/>
  <c r="U4" i="49" s="1"/>
  <c r="X4" i="49" s="1"/>
  <c r="M20" i="49"/>
  <c r="U20" i="49" s="1"/>
  <c r="M14" i="49"/>
  <c r="U14" i="49" s="1"/>
  <c r="M8" i="49"/>
  <c r="U8" i="49" s="1"/>
  <c r="M19" i="49"/>
  <c r="U19" i="49" s="1"/>
  <c r="M13" i="49"/>
  <c r="U13" i="49" s="1"/>
  <c r="M7" i="49"/>
  <c r="U7" i="49" s="1"/>
  <c r="O16" i="51"/>
  <c r="P16" i="51" s="1"/>
  <c r="H10" i="53"/>
  <c r="I10" i="53" s="1"/>
  <c r="J10" i="53" s="1"/>
  <c r="H18" i="53"/>
  <c r="I18" i="53" s="1"/>
  <c r="J18" i="53" s="1"/>
  <c r="V21" i="53"/>
  <c r="V18" i="53"/>
  <c r="V15" i="53"/>
  <c r="V12" i="53"/>
  <c r="V6" i="53"/>
  <c r="V22" i="53"/>
  <c r="V19" i="53"/>
  <c r="V16" i="53"/>
  <c r="V13" i="53"/>
  <c r="V8" i="53"/>
  <c r="V7" i="53"/>
  <c r="V23" i="53"/>
  <c r="V20" i="53"/>
  <c r="V17" i="53"/>
  <c r="V14" i="53"/>
  <c r="V10" i="53"/>
  <c r="V5" i="53"/>
  <c r="V4" i="53"/>
  <c r="Y4" i="53" s="1"/>
  <c r="Z4" i="53" s="1"/>
  <c r="V11" i="53"/>
  <c r="H4" i="54"/>
  <c r="I4" i="54" s="1"/>
  <c r="J4" i="54" s="1"/>
  <c r="K4" i="54" s="1"/>
  <c r="R8" i="55"/>
  <c r="H5" i="57"/>
  <c r="I5" i="57" s="1"/>
  <c r="J5" i="57" s="1"/>
  <c r="H20" i="58"/>
  <c r="I20" i="58" s="1"/>
  <c r="J20" i="58" s="1"/>
  <c r="H4" i="61"/>
  <c r="I4" i="61" s="1"/>
  <c r="J4" i="61" s="1"/>
  <c r="K4" i="61" s="1"/>
  <c r="H12" i="61"/>
  <c r="I12" i="61" s="1"/>
  <c r="J12" i="61" s="1"/>
  <c r="H22" i="61"/>
  <c r="I22" i="61" s="1"/>
  <c r="J22" i="61" s="1"/>
  <c r="P8" i="62"/>
  <c r="P14" i="62"/>
  <c r="R11" i="63"/>
  <c r="R5" i="63"/>
  <c r="R4" i="63"/>
  <c r="R21" i="63"/>
  <c r="R18" i="63"/>
  <c r="R15" i="63"/>
  <c r="R12" i="63"/>
  <c r="R6" i="63"/>
  <c r="R9" i="63"/>
  <c r="R23" i="63"/>
  <c r="R20" i="63"/>
  <c r="R17" i="63"/>
  <c r="R14" i="63"/>
  <c r="R10" i="63"/>
  <c r="O21" i="66"/>
  <c r="P21" i="66" s="1"/>
  <c r="O18" i="66"/>
  <c r="P18" i="66" s="1"/>
  <c r="O15" i="66"/>
  <c r="P15" i="66" s="1"/>
  <c r="O12" i="66"/>
  <c r="P12" i="66" s="1"/>
  <c r="O6" i="66"/>
  <c r="P6" i="66" s="1"/>
  <c r="O11" i="66"/>
  <c r="P11" i="66" s="1"/>
  <c r="O5" i="66"/>
  <c r="P5" i="66" s="1"/>
  <c r="O22" i="66"/>
  <c r="P22" i="66" s="1"/>
  <c r="O17" i="66"/>
  <c r="P17" i="66" s="1"/>
  <c r="O13" i="66"/>
  <c r="P13" i="66" s="1"/>
  <c r="O23" i="66"/>
  <c r="P23" i="66" s="1"/>
  <c r="O19" i="66"/>
  <c r="P19" i="66" s="1"/>
  <c r="O14" i="66"/>
  <c r="P14" i="66" s="1"/>
  <c r="O3" i="66"/>
  <c r="O20" i="66"/>
  <c r="P20" i="66" s="1"/>
  <c r="O16" i="66"/>
  <c r="P16" i="66" s="1"/>
  <c r="O9" i="66"/>
  <c r="P9" i="66" s="1"/>
  <c r="O10" i="66"/>
  <c r="P10" i="66" s="1"/>
  <c r="H4" i="66"/>
  <c r="I4" i="66" s="1"/>
  <c r="J4" i="66" s="1"/>
  <c r="K4" i="66" s="1"/>
  <c r="H17" i="66"/>
  <c r="I17" i="66" s="1"/>
  <c r="J17" i="66" s="1"/>
  <c r="H19" i="74"/>
  <c r="I19" i="74" s="1"/>
  <c r="J19" i="74" s="1"/>
  <c r="AH3" i="46"/>
  <c r="AQ3" i="46" s="1"/>
  <c r="M4" i="46"/>
  <c r="U4" i="46" s="1"/>
  <c r="X4" i="46" s="1"/>
  <c r="M10" i="46"/>
  <c r="U10" i="46" s="1"/>
  <c r="M16" i="46"/>
  <c r="U16" i="46" s="1"/>
  <c r="M22" i="46"/>
  <c r="U22" i="46" s="1"/>
  <c r="M28" i="46"/>
  <c r="U28" i="46" s="1"/>
  <c r="M34" i="46"/>
  <c r="U34" i="46" s="1"/>
  <c r="M40" i="46"/>
  <c r="U40" i="46" s="1"/>
  <c r="M46" i="46"/>
  <c r="U46" i="46" s="1"/>
  <c r="M52" i="46"/>
  <c r="U52" i="46" s="1"/>
  <c r="M58" i="46"/>
  <c r="U58" i="46" s="1"/>
  <c r="M64" i="46"/>
  <c r="U64" i="46" s="1"/>
  <c r="M70" i="46"/>
  <c r="U70" i="46" s="1"/>
  <c r="M76" i="46"/>
  <c r="U76" i="46" s="1"/>
  <c r="M82" i="46"/>
  <c r="U82" i="46" s="1"/>
  <c r="G6" i="47"/>
  <c r="G9" i="47"/>
  <c r="G12" i="47"/>
  <c r="G15" i="47"/>
  <c r="G18" i="47"/>
  <c r="G21" i="47"/>
  <c r="G24" i="47"/>
  <c r="G27" i="47"/>
  <c r="G30" i="47"/>
  <c r="G33" i="47"/>
  <c r="G36" i="47"/>
  <c r="G39" i="47"/>
  <c r="G42" i="47"/>
  <c r="G45" i="47"/>
  <c r="G48" i="47"/>
  <c r="G51" i="47"/>
  <c r="G54" i="47"/>
  <c r="G57" i="47"/>
  <c r="G60" i="47"/>
  <c r="G63" i="47"/>
  <c r="G66" i="47"/>
  <c r="G69" i="47"/>
  <c r="G72" i="47"/>
  <c r="G75" i="47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R6" i="47"/>
  <c r="R8" i="47"/>
  <c r="R10" i="47"/>
  <c r="R12" i="47"/>
  <c r="R15" i="47"/>
  <c r="R18" i="47"/>
  <c r="R21" i="47"/>
  <c r="R24" i="47"/>
  <c r="R27" i="47"/>
  <c r="R30" i="47"/>
  <c r="R33" i="47"/>
  <c r="R36" i="47"/>
  <c r="R39" i="47"/>
  <c r="R42" i="47"/>
  <c r="R45" i="47"/>
  <c r="R48" i="47"/>
  <c r="R51" i="47"/>
  <c r="R54" i="47"/>
  <c r="R57" i="47"/>
  <c r="R60" i="47"/>
  <c r="R63" i="47"/>
  <c r="R66" i="47"/>
  <c r="R69" i="47"/>
  <c r="R72" i="47"/>
  <c r="R75" i="47"/>
  <c r="G6" i="48"/>
  <c r="G9" i="48"/>
  <c r="G12" i="48"/>
  <c r="G15" i="48"/>
  <c r="G18" i="48"/>
  <c r="G21" i="48"/>
  <c r="G24" i="48"/>
  <c r="G27" i="48"/>
  <c r="G30" i="48"/>
  <c r="G33" i="48"/>
  <c r="G36" i="48"/>
  <c r="G39" i="48"/>
  <c r="G42" i="48"/>
  <c r="G45" i="48"/>
  <c r="G48" i="48"/>
  <c r="G51" i="48"/>
  <c r="G54" i="48"/>
  <c r="G57" i="48"/>
  <c r="G60" i="48"/>
  <c r="G63" i="48"/>
  <c r="G66" i="48"/>
  <c r="M4" i="48"/>
  <c r="U4" i="48" s="1"/>
  <c r="X4" i="48" s="1"/>
  <c r="M10" i="48"/>
  <c r="U10" i="48" s="1"/>
  <c r="M16" i="48"/>
  <c r="U16" i="48" s="1"/>
  <c r="M22" i="48"/>
  <c r="U22" i="48" s="1"/>
  <c r="M28" i="48"/>
  <c r="U28" i="48" s="1"/>
  <c r="M34" i="48"/>
  <c r="U34" i="48" s="1"/>
  <c r="M40" i="48"/>
  <c r="U40" i="48" s="1"/>
  <c r="M46" i="48"/>
  <c r="U46" i="48" s="1"/>
  <c r="M52" i="48"/>
  <c r="U52" i="48" s="1"/>
  <c r="M58" i="48"/>
  <c r="U58" i="48" s="1"/>
  <c r="R67" i="48"/>
  <c r="R64" i="48"/>
  <c r="R61" i="48"/>
  <c r="R58" i="48"/>
  <c r="R55" i="48"/>
  <c r="R52" i="48"/>
  <c r="R49" i="48"/>
  <c r="R46" i="48"/>
  <c r="R43" i="48"/>
  <c r="R40" i="48"/>
  <c r="R37" i="48"/>
  <c r="R34" i="48"/>
  <c r="R31" i="48"/>
  <c r="R28" i="48"/>
  <c r="R25" i="48"/>
  <c r="R22" i="48"/>
  <c r="R19" i="48"/>
  <c r="R16" i="48"/>
  <c r="R69" i="48"/>
  <c r="R66" i="48"/>
  <c r="R63" i="48"/>
  <c r="R60" i="48"/>
  <c r="R57" i="48"/>
  <c r="R54" i="48"/>
  <c r="R51" i="48"/>
  <c r="R48" i="48"/>
  <c r="R45" i="48"/>
  <c r="R42" i="48"/>
  <c r="R39" i="48"/>
  <c r="R36" i="48"/>
  <c r="R33" i="48"/>
  <c r="R30" i="48"/>
  <c r="R27" i="48"/>
  <c r="R24" i="48"/>
  <c r="R21" i="48"/>
  <c r="R18" i="48"/>
  <c r="R6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Q32" i="48"/>
  <c r="Q29" i="48"/>
  <c r="Q26" i="48"/>
  <c r="Q23" i="48"/>
  <c r="Q20" i="48"/>
  <c r="Q17" i="48"/>
  <c r="R8" i="48"/>
  <c r="V69" i="48"/>
  <c r="V66" i="48"/>
  <c r="V63" i="48"/>
  <c r="V60" i="48"/>
  <c r="V57" i="48"/>
  <c r="V54" i="48"/>
  <c r="V51" i="48"/>
  <c r="V48" i="48"/>
  <c r="V45" i="48"/>
  <c r="V42" i="48"/>
  <c r="V39" i="48"/>
  <c r="V36" i="48"/>
  <c r="V33" i="48"/>
  <c r="V30" i="48"/>
  <c r="V27" i="48"/>
  <c r="V24" i="48"/>
  <c r="V21" i="48"/>
  <c r="V18" i="48"/>
  <c r="R10" i="48"/>
  <c r="V11" i="48"/>
  <c r="R12" i="48"/>
  <c r="R15" i="48"/>
  <c r="AN3" i="49"/>
  <c r="M9" i="49"/>
  <c r="U9" i="49" s="1"/>
  <c r="Q21" i="50"/>
  <c r="Q18" i="50"/>
  <c r="Q15" i="50"/>
  <c r="Q12" i="50"/>
  <c r="Q6" i="50"/>
  <c r="Q22" i="50"/>
  <c r="Q19" i="50"/>
  <c r="Q16" i="50"/>
  <c r="Q13" i="50"/>
  <c r="Q8" i="50"/>
  <c r="Q7" i="50"/>
  <c r="Q23" i="50"/>
  <c r="Q20" i="50"/>
  <c r="Q17" i="50"/>
  <c r="Q14" i="50"/>
  <c r="Q10" i="50"/>
  <c r="Q11" i="50"/>
  <c r="Q5" i="50"/>
  <c r="O19" i="51"/>
  <c r="P19" i="51" s="1"/>
  <c r="H21" i="53"/>
  <c r="I21" i="53" s="1"/>
  <c r="J21" i="53" s="1"/>
  <c r="H20" i="53"/>
  <c r="I20" i="53" s="1"/>
  <c r="J20" i="53" s="1"/>
  <c r="H5" i="54"/>
  <c r="I5" i="54" s="1"/>
  <c r="J5" i="54" s="1"/>
  <c r="H14" i="54"/>
  <c r="I14" i="54" s="1"/>
  <c r="J14" i="54" s="1"/>
  <c r="H23" i="54"/>
  <c r="I23" i="54" s="1"/>
  <c r="J23" i="54" s="1"/>
  <c r="O22" i="55"/>
  <c r="P22" i="55" s="1"/>
  <c r="O19" i="55"/>
  <c r="P19" i="55" s="1"/>
  <c r="O16" i="55"/>
  <c r="P16" i="55" s="1"/>
  <c r="O13" i="55"/>
  <c r="P13" i="55" s="1"/>
  <c r="O8" i="55"/>
  <c r="P8" i="55" s="1"/>
  <c r="O7" i="55"/>
  <c r="P7" i="55" s="1"/>
  <c r="O3" i="55"/>
  <c r="O9" i="55"/>
  <c r="P9" i="55" s="1"/>
  <c r="O23" i="55"/>
  <c r="P23" i="55" s="1"/>
  <c r="O20" i="55"/>
  <c r="P20" i="55" s="1"/>
  <c r="O17" i="55"/>
  <c r="P17" i="55" s="1"/>
  <c r="O14" i="55"/>
  <c r="P14" i="55" s="1"/>
  <c r="O10" i="55"/>
  <c r="P10" i="55" s="1"/>
  <c r="O21" i="55"/>
  <c r="P21" i="55" s="1"/>
  <c r="O18" i="55"/>
  <c r="P18" i="55" s="1"/>
  <c r="O15" i="55"/>
  <c r="P15" i="55" s="1"/>
  <c r="O12" i="55"/>
  <c r="P12" i="55" s="1"/>
  <c r="O6" i="55"/>
  <c r="P6" i="55" s="1"/>
  <c r="H11" i="57"/>
  <c r="I11" i="57" s="1"/>
  <c r="J11" i="57" s="1"/>
  <c r="H5" i="58"/>
  <c r="I5" i="58" s="1"/>
  <c r="J5" i="58" s="1"/>
  <c r="Q21" i="58"/>
  <c r="Q18" i="58"/>
  <c r="Q15" i="58"/>
  <c r="Q12" i="58"/>
  <c r="Q6" i="58"/>
  <c r="Q22" i="58"/>
  <c r="Q19" i="58"/>
  <c r="Q16" i="58"/>
  <c r="Q13" i="58"/>
  <c r="Q8" i="58"/>
  <c r="Q7" i="58"/>
  <c r="Q23" i="58"/>
  <c r="Q20" i="58"/>
  <c r="Q17" i="58"/>
  <c r="Q14" i="58"/>
  <c r="Q10" i="58"/>
  <c r="Q11" i="58"/>
  <c r="Q5" i="58"/>
  <c r="AN3" i="59"/>
  <c r="O21" i="60"/>
  <c r="P21" i="60" s="1"/>
  <c r="O18" i="60"/>
  <c r="P18" i="60" s="1"/>
  <c r="O15" i="60"/>
  <c r="P15" i="60" s="1"/>
  <c r="O12" i="60"/>
  <c r="P12" i="60" s="1"/>
  <c r="O6" i="60"/>
  <c r="P6" i="60" s="1"/>
  <c r="O22" i="60"/>
  <c r="P22" i="60" s="1"/>
  <c r="O19" i="60"/>
  <c r="P19" i="60" s="1"/>
  <c r="O16" i="60"/>
  <c r="P16" i="60" s="1"/>
  <c r="O13" i="60"/>
  <c r="P13" i="60" s="1"/>
  <c r="O8" i="60"/>
  <c r="P8" i="60" s="1"/>
  <c r="O7" i="60"/>
  <c r="P7" i="60" s="1"/>
  <c r="O3" i="60"/>
  <c r="O23" i="60"/>
  <c r="P23" i="60" s="1"/>
  <c r="O20" i="60"/>
  <c r="P20" i="60" s="1"/>
  <c r="O17" i="60"/>
  <c r="P17" i="60" s="1"/>
  <c r="O14" i="60"/>
  <c r="P14" i="60" s="1"/>
  <c r="O10" i="60"/>
  <c r="P10" i="60" s="1"/>
  <c r="O11" i="60"/>
  <c r="P11" i="60" s="1"/>
  <c r="O5" i="60"/>
  <c r="P5" i="60" s="1"/>
  <c r="H5" i="61"/>
  <c r="I5" i="61" s="1"/>
  <c r="J5" i="61" s="1"/>
  <c r="H14" i="61"/>
  <c r="I14" i="61" s="1"/>
  <c r="J14" i="61" s="1"/>
  <c r="H23" i="61"/>
  <c r="I23" i="61" s="1"/>
  <c r="J23" i="61" s="1"/>
  <c r="P15" i="62"/>
  <c r="P19" i="62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2" i="63"/>
  <c r="U22" i="63" s="1"/>
  <c r="M16" i="63"/>
  <c r="U16" i="63" s="1"/>
  <c r="M10" i="63"/>
  <c r="U10" i="63" s="1"/>
  <c r="M4" i="63"/>
  <c r="U4" i="63" s="1"/>
  <c r="X4" i="63" s="1"/>
  <c r="M20" i="63"/>
  <c r="U20" i="63" s="1"/>
  <c r="M14" i="63"/>
  <c r="U14" i="63" s="1"/>
  <c r="M8" i="63"/>
  <c r="U8" i="63" s="1"/>
  <c r="M19" i="63"/>
  <c r="U19" i="63" s="1"/>
  <c r="M13" i="63"/>
  <c r="U13" i="63" s="1"/>
  <c r="M7" i="63"/>
  <c r="U7" i="63" s="1"/>
  <c r="F18" i="65"/>
  <c r="H18" i="65" s="1"/>
  <c r="I18" i="65" s="1"/>
  <c r="J18" i="65" s="1"/>
  <c r="F12" i="65"/>
  <c r="H12" i="65" s="1"/>
  <c r="I12" i="65" s="1"/>
  <c r="J12" i="65" s="1"/>
  <c r="F6" i="65"/>
  <c r="H6" i="65" s="1"/>
  <c r="I6" i="65" s="1"/>
  <c r="J6" i="65" s="1"/>
  <c r="F21" i="65"/>
  <c r="H21" i="65" s="1"/>
  <c r="I21" i="65" s="1"/>
  <c r="J21" i="65" s="1"/>
  <c r="F14" i="65"/>
  <c r="H14" i="65" s="1"/>
  <c r="I14" i="65" s="1"/>
  <c r="J14" i="65" s="1"/>
  <c r="F7" i="65"/>
  <c r="H7" i="65" s="1"/>
  <c r="I7" i="65" s="1"/>
  <c r="J7" i="65" s="1"/>
  <c r="F20" i="65"/>
  <c r="H20" i="65" s="1"/>
  <c r="I20" i="65" s="1"/>
  <c r="J20" i="65" s="1"/>
  <c r="F13" i="65"/>
  <c r="H13" i="65" s="1"/>
  <c r="I13" i="65" s="1"/>
  <c r="J13" i="65" s="1"/>
  <c r="F5" i="65"/>
  <c r="H5" i="65" s="1"/>
  <c r="I5" i="65" s="1"/>
  <c r="J5" i="65" s="1"/>
  <c r="F19" i="65"/>
  <c r="H19" i="65" s="1"/>
  <c r="I19" i="65" s="1"/>
  <c r="J19" i="65" s="1"/>
  <c r="F11" i="65"/>
  <c r="H11" i="65" s="1"/>
  <c r="I11" i="65" s="1"/>
  <c r="J11" i="65" s="1"/>
  <c r="F4" i="65"/>
  <c r="H4" i="65" s="1"/>
  <c r="I4" i="65" s="1"/>
  <c r="J4" i="65" s="1"/>
  <c r="K4" i="65" s="1"/>
  <c r="F23" i="65"/>
  <c r="H23" i="65" s="1"/>
  <c r="I23" i="65" s="1"/>
  <c r="J23" i="65" s="1"/>
  <c r="F16" i="65"/>
  <c r="H16" i="65" s="1"/>
  <c r="I16" i="65" s="1"/>
  <c r="J16" i="65" s="1"/>
  <c r="F9" i="65"/>
  <c r="H9" i="65" s="1"/>
  <c r="I9" i="65" s="1"/>
  <c r="J9" i="65" s="1"/>
  <c r="F22" i="65"/>
  <c r="H22" i="65" s="1"/>
  <c r="I22" i="65" s="1"/>
  <c r="J22" i="65" s="1"/>
  <c r="F15" i="65"/>
  <c r="H15" i="65" s="1"/>
  <c r="I15" i="65" s="1"/>
  <c r="J15" i="65" s="1"/>
  <c r="F8" i="65"/>
  <c r="H8" i="65" s="1"/>
  <c r="I8" i="65" s="1"/>
  <c r="J8" i="65" s="1"/>
  <c r="Z4" i="65"/>
  <c r="H20" i="66"/>
  <c r="I20" i="66" s="1"/>
  <c r="J20" i="66" s="1"/>
  <c r="Z4" i="66"/>
  <c r="P3" i="49"/>
  <c r="AF3" i="49" s="1"/>
  <c r="AO3" i="49" s="1"/>
  <c r="O9" i="50"/>
  <c r="P9" i="50" s="1"/>
  <c r="M16" i="51"/>
  <c r="U16" i="51" s="1"/>
  <c r="M22" i="51"/>
  <c r="U22" i="51" s="1"/>
  <c r="AH3" i="52"/>
  <c r="AQ3" i="52" s="1"/>
  <c r="M9" i="52"/>
  <c r="U9" i="52" s="1"/>
  <c r="M15" i="52"/>
  <c r="U15" i="52" s="1"/>
  <c r="M21" i="52"/>
  <c r="U21" i="52" s="1"/>
  <c r="R7" i="52"/>
  <c r="R8" i="52"/>
  <c r="R13" i="52"/>
  <c r="R16" i="52"/>
  <c r="R19" i="52"/>
  <c r="R22" i="52"/>
  <c r="G9" i="53"/>
  <c r="G15" i="53"/>
  <c r="G21" i="53"/>
  <c r="G9" i="54"/>
  <c r="G15" i="54"/>
  <c r="G21" i="54"/>
  <c r="Q13" i="54"/>
  <c r="Q16" i="54"/>
  <c r="Q19" i="54"/>
  <c r="Q22" i="54"/>
  <c r="Q9" i="55"/>
  <c r="O13" i="56"/>
  <c r="P13" i="56" s="1"/>
  <c r="O16" i="56"/>
  <c r="P16" i="56" s="1"/>
  <c r="O19" i="56"/>
  <c r="P19" i="56" s="1"/>
  <c r="O22" i="56"/>
  <c r="P22" i="56" s="1"/>
  <c r="V22" i="56"/>
  <c r="F9" i="57"/>
  <c r="H9" i="57" s="1"/>
  <c r="I9" i="57" s="1"/>
  <c r="J9" i="57" s="1"/>
  <c r="F15" i="57"/>
  <c r="H15" i="57" s="1"/>
  <c r="I15" i="57" s="1"/>
  <c r="J15" i="57" s="1"/>
  <c r="F21" i="57"/>
  <c r="H21" i="57" s="1"/>
  <c r="I21" i="57" s="1"/>
  <c r="J21" i="57" s="1"/>
  <c r="O7" i="57"/>
  <c r="P7" i="57" s="1"/>
  <c r="O8" i="57"/>
  <c r="P8" i="57" s="1"/>
  <c r="O13" i="57"/>
  <c r="P13" i="57" s="1"/>
  <c r="O16" i="57"/>
  <c r="P16" i="57" s="1"/>
  <c r="O19" i="57"/>
  <c r="P19" i="57" s="1"/>
  <c r="O22" i="57"/>
  <c r="P22" i="57" s="1"/>
  <c r="V22" i="57"/>
  <c r="F9" i="58"/>
  <c r="H9" i="58" s="1"/>
  <c r="I9" i="58" s="1"/>
  <c r="J9" i="58" s="1"/>
  <c r="F15" i="58"/>
  <c r="H15" i="58" s="1"/>
  <c r="I15" i="58" s="1"/>
  <c r="J15" i="58" s="1"/>
  <c r="F21" i="58"/>
  <c r="H21" i="58" s="1"/>
  <c r="I21" i="58" s="1"/>
  <c r="J21" i="58" s="1"/>
  <c r="O9" i="58"/>
  <c r="P9" i="58" s="1"/>
  <c r="AH3" i="60"/>
  <c r="AQ3" i="60" s="1"/>
  <c r="M9" i="60"/>
  <c r="U9" i="60" s="1"/>
  <c r="M15" i="60"/>
  <c r="U15" i="60" s="1"/>
  <c r="M21" i="60"/>
  <c r="U21" i="60" s="1"/>
  <c r="R7" i="60"/>
  <c r="R8" i="60"/>
  <c r="R13" i="60"/>
  <c r="R16" i="60"/>
  <c r="R19" i="60"/>
  <c r="R22" i="60"/>
  <c r="G9" i="61"/>
  <c r="G15" i="61"/>
  <c r="G21" i="61"/>
  <c r="G9" i="62"/>
  <c r="G15" i="62"/>
  <c r="G21" i="62"/>
  <c r="Q13" i="62"/>
  <c r="Q16" i="62"/>
  <c r="Q19" i="62"/>
  <c r="Q22" i="62"/>
  <c r="Q9" i="63"/>
  <c r="O3" i="64"/>
  <c r="O7" i="64"/>
  <c r="P7" i="64" s="1"/>
  <c r="O8" i="64"/>
  <c r="P8" i="64" s="1"/>
  <c r="O13" i="64"/>
  <c r="P13" i="64" s="1"/>
  <c r="V13" i="64"/>
  <c r="O16" i="64"/>
  <c r="P16" i="64" s="1"/>
  <c r="V16" i="64"/>
  <c r="O19" i="64"/>
  <c r="P19" i="64" s="1"/>
  <c r="V19" i="64"/>
  <c r="O22" i="64"/>
  <c r="P22" i="64" s="1"/>
  <c r="O11" i="65"/>
  <c r="P11" i="65" s="1"/>
  <c r="O23" i="65"/>
  <c r="P23" i="65" s="1"/>
  <c r="O20" i="65"/>
  <c r="P20" i="65" s="1"/>
  <c r="O17" i="65"/>
  <c r="P17" i="65" s="1"/>
  <c r="O14" i="65"/>
  <c r="P14" i="65" s="1"/>
  <c r="O10" i="65"/>
  <c r="P10" i="65" s="1"/>
  <c r="M4" i="65"/>
  <c r="U4" i="65" s="1"/>
  <c r="X4" i="65" s="1"/>
  <c r="AH4" i="65" s="1"/>
  <c r="M11" i="65"/>
  <c r="U11" i="65" s="1"/>
  <c r="M18" i="65"/>
  <c r="U18" i="65" s="1"/>
  <c r="O8" i="65"/>
  <c r="P8" i="65" s="1"/>
  <c r="O9" i="65"/>
  <c r="P9" i="65" s="1"/>
  <c r="O12" i="65"/>
  <c r="P12" i="65" s="1"/>
  <c r="O18" i="65"/>
  <c r="P18" i="65" s="1"/>
  <c r="P3" i="67"/>
  <c r="AF3" i="67" s="1"/>
  <c r="AO3" i="67" s="1"/>
  <c r="M19" i="67"/>
  <c r="U19" i="67" s="1"/>
  <c r="M13" i="67"/>
  <c r="U13" i="67" s="1"/>
  <c r="M7" i="67"/>
  <c r="U7" i="67" s="1"/>
  <c r="M20" i="67"/>
  <c r="U20" i="67" s="1"/>
  <c r="M14" i="67"/>
  <c r="U14" i="67" s="1"/>
  <c r="M8" i="67"/>
  <c r="U8" i="67" s="1"/>
  <c r="M11" i="67"/>
  <c r="U11" i="67" s="1"/>
  <c r="M21" i="67"/>
  <c r="U21" i="67" s="1"/>
  <c r="O5" i="67"/>
  <c r="P5" i="67" s="1"/>
  <c r="O10" i="67"/>
  <c r="P10" i="67" s="1"/>
  <c r="O17" i="67"/>
  <c r="P17" i="67" s="1"/>
  <c r="O23" i="67"/>
  <c r="P23" i="67" s="1"/>
  <c r="R16" i="68"/>
  <c r="H21" i="69"/>
  <c r="I21" i="69" s="1"/>
  <c r="J21" i="69" s="1"/>
  <c r="H12" i="69"/>
  <c r="I12" i="69" s="1"/>
  <c r="J12" i="69" s="1"/>
  <c r="H20" i="69"/>
  <c r="I20" i="69" s="1"/>
  <c r="J20" i="69" s="1"/>
  <c r="Q11" i="70"/>
  <c r="Q5" i="70"/>
  <c r="Q21" i="70"/>
  <c r="Q18" i="70"/>
  <c r="Q15" i="70"/>
  <c r="Q12" i="70"/>
  <c r="Q6" i="70"/>
  <c r="Q22" i="70"/>
  <c r="Q19" i="70"/>
  <c r="Q16" i="70"/>
  <c r="Q13" i="70"/>
  <c r="Q8" i="70"/>
  <c r="Q7" i="70"/>
  <c r="Q23" i="70"/>
  <c r="Q20" i="70"/>
  <c r="Q17" i="70"/>
  <c r="Q14" i="70"/>
  <c r="Q10" i="70"/>
  <c r="O9" i="70"/>
  <c r="P9" i="70" s="1"/>
  <c r="O23" i="70"/>
  <c r="P23" i="70" s="1"/>
  <c r="O20" i="70"/>
  <c r="P20" i="70" s="1"/>
  <c r="O17" i="70"/>
  <c r="P17" i="70" s="1"/>
  <c r="O14" i="70"/>
  <c r="P14" i="70" s="1"/>
  <c r="O10" i="70"/>
  <c r="P10" i="70" s="1"/>
  <c r="O11" i="70"/>
  <c r="P11" i="70" s="1"/>
  <c r="O5" i="70"/>
  <c r="P5" i="70" s="1"/>
  <c r="O21" i="70"/>
  <c r="P21" i="70" s="1"/>
  <c r="O18" i="70"/>
  <c r="P18" i="70" s="1"/>
  <c r="O15" i="70"/>
  <c r="P15" i="70" s="1"/>
  <c r="O12" i="70"/>
  <c r="P12" i="70" s="1"/>
  <c r="O6" i="70"/>
  <c r="P6" i="70" s="1"/>
  <c r="O22" i="70"/>
  <c r="P22" i="70" s="1"/>
  <c r="O19" i="70"/>
  <c r="P19" i="70" s="1"/>
  <c r="O16" i="70"/>
  <c r="P16" i="70" s="1"/>
  <c r="O13" i="70"/>
  <c r="P13" i="70" s="1"/>
  <c r="O8" i="70"/>
  <c r="P8" i="70" s="1"/>
  <c r="O7" i="70"/>
  <c r="P7" i="70" s="1"/>
  <c r="O3" i="70"/>
  <c r="O3" i="71"/>
  <c r="O8" i="71"/>
  <c r="P8" i="71" s="1"/>
  <c r="O13" i="71"/>
  <c r="P13" i="71" s="1"/>
  <c r="O9" i="72"/>
  <c r="P9" i="72" s="1"/>
  <c r="V23" i="72"/>
  <c r="V20" i="72"/>
  <c r="V17" i="72"/>
  <c r="V14" i="72"/>
  <c r="V21" i="72"/>
  <c r="V18" i="72"/>
  <c r="V15" i="72"/>
  <c r="V12" i="72"/>
  <c r="V22" i="72"/>
  <c r="V13" i="72"/>
  <c r="V11" i="72"/>
  <c r="V5" i="72"/>
  <c r="V4" i="72"/>
  <c r="Y4" i="72" s="1"/>
  <c r="V6" i="72"/>
  <c r="V19" i="72"/>
  <c r="V8" i="72"/>
  <c r="V7" i="72"/>
  <c r="V10" i="72"/>
  <c r="H27" i="73"/>
  <c r="I27" i="73" s="1"/>
  <c r="J27" i="73" s="1"/>
  <c r="H84" i="74"/>
  <c r="I84" i="74" s="1"/>
  <c r="J84" i="74" s="1"/>
  <c r="F6" i="49"/>
  <c r="H6" i="49" s="1"/>
  <c r="I6" i="49" s="1"/>
  <c r="J6" i="49" s="1"/>
  <c r="F12" i="49"/>
  <c r="H12" i="49" s="1"/>
  <c r="I12" i="49" s="1"/>
  <c r="J12" i="49" s="1"/>
  <c r="F18" i="49"/>
  <c r="H18" i="49" s="1"/>
  <c r="I18" i="49" s="1"/>
  <c r="J18" i="49" s="1"/>
  <c r="G9" i="49"/>
  <c r="G15" i="49"/>
  <c r="G21" i="49"/>
  <c r="O9" i="49"/>
  <c r="P9" i="49" s="1"/>
  <c r="Q10" i="49"/>
  <c r="O3" i="50"/>
  <c r="M6" i="50"/>
  <c r="U6" i="50" s="1"/>
  <c r="M12" i="50"/>
  <c r="U12" i="50" s="1"/>
  <c r="M18" i="50"/>
  <c r="U18" i="50" s="1"/>
  <c r="R5" i="50"/>
  <c r="O7" i="50"/>
  <c r="P7" i="50" s="1"/>
  <c r="V7" i="50"/>
  <c r="O8" i="50"/>
  <c r="P8" i="50" s="1"/>
  <c r="V8" i="50"/>
  <c r="R11" i="50"/>
  <c r="O13" i="50"/>
  <c r="P13" i="50" s="1"/>
  <c r="V13" i="50"/>
  <c r="O16" i="50"/>
  <c r="P16" i="50" s="1"/>
  <c r="V16" i="50"/>
  <c r="O19" i="50"/>
  <c r="P19" i="50" s="1"/>
  <c r="V19" i="50"/>
  <c r="O22" i="50"/>
  <c r="P22" i="50" s="1"/>
  <c r="V22" i="50"/>
  <c r="M5" i="51"/>
  <c r="U5" i="51" s="1"/>
  <c r="X5" i="51" s="1"/>
  <c r="AH5" i="51" s="1"/>
  <c r="M11" i="51"/>
  <c r="U11" i="51" s="1"/>
  <c r="M17" i="51"/>
  <c r="U17" i="51" s="1"/>
  <c r="M23" i="51"/>
  <c r="U23" i="51" s="1"/>
  <c r="R6" i="51"/>
  <c r="Q11" i="51"/>
  <c r="R12" i="51"/>
  <c r="R15" i="51"/>
  <c r="R18" i="51"/>
  <c r="R21" i="51"/>
  <c r="M4" i="52"/>
  <c r="U4" i="52" s="1"/>
  <c r="X4" i="52" s="1"/>
  <c r="M10" i="52"/>
  <c r="U10" i="52" s="1"/>
  <c r="M16" i="52"/>
  <c r="U16" i="52" s="1"/>
  <c r="M22" i="52"/>
  <c r="U22" i="52" s="1"/>
  <c r="Q6" i="52"/>
  <c r="Q12" i="52"/>
  <c r="Q15" i="52"/>
  <c r="Q18" i="52"/>
  <c r="Q21" i="52"/>
  <c r="AH3" i="53"/>
  <c r="AQ3" i="53" s="1"/>
  <c r="F7" i="53"/>
  <c r="H7" i="53" s="1"/>
  <c r="I7" i="53" s="1"/>
  <c r="J7" i="53" s="1"/>
  <c r="F13" i="53"/>
  <c r="H13" i="53" s="1"/>
  <c r="I13" i="53" s="1"/>
  <c r="J13" i="53" s="1"/>
  <c r="F19" i="53"/>
  <c r="H19" i="53" s="1"/>
  <c r="I19" i="53" s="1"/>
  <c r="J19" i="53" s="1"/>
  <c r="G4" i="53"/>
  <c r="G10" i="53"/>
  <c r="G16" i="53"/>
  <c r="G22" i="53"/>
  <c r="M9" i="53"/>
  <c r="U9" i="53" s="1"/>
  <c r="M15" i="53"/>
  <c r="U15" i="53" s="1"/>
  <c r="M21" i="53"/>
  <c r="U21" i="53" s="1"/>
  <c r="Q6" i="53"/>
  <c r="Q12" i="53"/>
  <c r="Q15" i="53"/>
  <c r="Q18" i="53"/>
  <c r="Q21" i="53"/>
  <c r="AH3" i="54"/>
  <c r="AQ3" i="54" s="1"/>
  <c r="F7" i="54"/>
  <c r="H7" i="54" s="1"/>
  <c r="I7" i="54" s="1"/>
  <c r="J7" i="54" s="1"/>
  <c r="F13" i="54"/>
  <c r="H13" i="54" s="1"/>
  <c r="I13" i="54" s="1"/>
  <c r="J13" i="54" s="1"/>
  <c r="F19" i="54"/>
  <c r="H19" i="54" s="1"/>
  <c r="I19" i="54" s="1"/>
  <c r="J19" i="54" s="1"/>
  <c r="G4" i="54"/>
  <c r="G10" i="54"/>
  <c r="G16" i="54"/>
  <c r="G22" i="54"/>
  <c r="M9" i="54"/>
  <c r="U9" i="54" s="1"/>
  <c r="M15" i="54"/>
  <c r="U15" i="54" s="1"/>
  <c r="M21" i="54"/>
  <c r="U21" i="54" s="1"/>
  <c r="O5" i="54"/>
  <c r="P5" i="54" s="1"/>
  <c r="R7" i="54"/>
  <c r="R8" i="54"/>
  <c r="O11" i="54"/>
  <c r="P11" i="54" s="1"/>
  <c r="R13" i="54"/>
  <c r="R16" i="54"/>
  <c r="R19" i="54"/>
  <c r="R22" i="54"/>
  <c r="V6" i="55"/>
  <c r="Q7" i="55"/>
  <c r="Q8" i="55"/>
  <c r="V12" i="55"/>
  <c r="Q13" i="55"/>
  <c r="V15" i="55"/>
  <c r="Q16" i="55"/>
  <c r="V18" i="55"/>
  <c r="Q19" i="55"/>
  <c r="V21" i="55"/>
  <c r="Q22" i="55"/>
  <c r="M7" i="56"/>
  <c r="U7" i="56" s="1"/>
  <c r="M13" i="56"/>
  <c r="U13" i="56" s="1"/>
  <c r="M19" i="56"/>
  <c r="U19" i="56" s="1"/>
  <c r="R10" i="56"/>
  <c r="R14" i="56"/>
  <c r="R17" i="56"/>
  <c r="R20" i="56"/>
  <c r="R23" i="56"/>
  <c r="O3" i="57"/>
  <c r="F4" i="57"/>
  <c r="H4" i="57" s="1"/>
  <c r="I4" i="57" s="1"/>
  <c r="J4" i="57" s="1"/>
  <c r="K4" i="57" s="1"/>
  <c r="F10" i="57"/>
  <c r="H10" i="57" s="1"/>
  <c r="I10" i="57" s="1"/>
  <c r="J10" i="57" s="1"/>
  <c r="F16" i="57"/>
  <c r="H16" i="57" s="1"/>
  <c r="I16" i="57" s="1"/>
  <c r="J16" i="57" s="1"/>
  <c r="F22" i="57"/>
  <c r="H22" i="57" s="1"/>
  <c r="I22" i="57" s="1"/>
  <c r="J22" i="57" s="1"/>
  <c r="G7" i="57"/>
  <c r="G13" i="57"/>
  <c r="G19" i="57"/>
  <c r="M6" i="57"/>
  <c r="U6" i="57" s="1"/>
  <c r="M12" i="57"/>
  <c r="U12" i="57" s="1"/>
  <c r="M18" i="57"/>
  <c r="U18" i="57" s="1"/>
  <c r="O3" i="58"/>
  <c r="F4" i="58"/>
  <c r="H4" i="58" s="1"/>
  <c r="I4" i="58" s="1"/>
  <c r="J4" i="58" s="1"/>
  <c r="K4" i="58" s="1"/>
  <c r="F10" i="58"/>
  <c r="H10" i="58" s="1"/>
  <c r="I10" i="58" s="1"/>
  <c r="J10" i="58" s="1"/>
  <c r="F16" i="58"/>
  <c r="H16" i="58" s="1"/>
  <c r="I16" i="58" s="1"/>
  <c r="J16" i="58" s="1"/>
  <c r="F22" i="58"/>
  <c r="H22" i="58" s="1"/>
  <c r="I22" i="58" s="1"/>
  <c r="J22" i="58" s="1"/>
  <c r="G7" i="58"/>
  <c r="G13" i="58"/>
  <c r="G19" i="58"/>
  <c r="M6" i="58"/>
  <c r="U6" i="58" s="1"/>
  <c r="M12" i="58"/>
  <c r="U12" i="58" s="1"/>
  <c r="M18" i="58"/>
  <c r="U18" i="58" s="1"/>
  <c r="R4" i="58"/>
  <c r="R5" i="58"/>
  <c r="O7" i="58"/>
  <c r="P7" i="58" s="1"/>
  <c r="V7" i="58"/>
  <c r="O8" i="58"/>
  <c r="P8" i="58" s="1"/>
  <c r="V8" i="58"/>
  <c r="R11" i="58"/>
  <c r="O13" i="58"/>
  <c r="P13" i="58" s="1"/>
  <c r="V13" i="58"/>
  <c r="O16" i="58"/>
  <c r="P16" i="58" s="1"/>
  <c r="V16" i="58"/>
  <c r="O19" i="58"/>
  <c r="P19" i="58" s="1"/>
  <c r="V19" i="58"/>
  <c r="O22" i="58"/>
  <c r="P22" i="58" s="1"/>
  <c r="V22" i="58"/>
  <c r="M5" i="59"/>
  <c r="U5" i="59" s="1"/>
  <c r="M11" i="59"/>
  <c r="U11" i="59" s="1"/>
  <c r="M17" i="59"/>
  <c r="U17" i="59" s="1"/>
  <c r="M23" i="59"/>
  <c r="U23" i="59" s="1"/>
  <c r="R6" i="59"/>
  <c r="Q11" i="59"/>
  <c r="R12" i="59"/>
  <c r="R15" i="59"/>
  <c r="R18" i="59"/>
  <c r="R21" i="59"/>
  <c r="M4" i="60"/>
  <c r="U4" i="60" s="1"/>
  <c r="X4" i="60" s="1"/>
  <c r="M10" i="60"/>
  <c r="U10" i="60" s="1"/>
  <c r="M16" i="60"/>
  <c r="U16" i="60" s="1"/>
  <c r="M22" i="60"/>
  <c r="U22" i="60" s="1"/>
  <c r="Q6" i="60"/>
  <c r="Q12" i="60"/>
  <c r="Q15" i="60"/>
  <c r="Q18" i="60"/>
  <c r="Q21" i="60"/>
  <c r="AH3" i="61"/>
  <c r="AQ3" i="61" s="1"/>
  <c r="F7" i="61"/>
  <c r="H7" i="61" s="1"/>
  <c r="I7" i="61" s="1"/>
  <c r="J7" i="61" s="1"/>
  <c r="F13" i="61"/>
  <c r="H13" i="61" s="1"/>
  <c r="I13" i="61" s="1"/>
  <c r="J13" i="61" s="1"/>
  <c r="F19" i="61"/>
  <c r="H19" i="61" s="1"/>
  <c r="I19" i="61" s="1"/>
  <c r="J19" i="61" s="1"/>
  <c r="G4" i="61"/>
  <c r="G10" i="61"/>
  <c r="G16" i="61"/>
  <c r="G22" i="61"/>
  <c r="M9" i="61"/>
  <c r="U9" i="61" s="1"/>
  <c r="M15" i="61"/>
  <c r="U15" i="61" s="1"/>
  <c r="M21" i="61"/>
  <c r="U21" i="61" s="1"/>
  <c r="Q6" i="61"/>
  <c r="Q12" i="61"/>
  <c r="Q15" i="61"/>
  <c r="Q18" i="61"/>
  <c r="Q21" i="61"/>
  <c r="AH3" i="62"/>
  <c r="AQ3" i="62" s="1"/>
  <c r="F7" i="62"/>
  <c r="F13" i="62"/>
  <c r="F19" i="62"/>
  <c r="G4" i="62"/>
  <c r="G10" i="62"/>
  <c r="G16" i="62"/>
  <c r="G22" i="62"/>
  <c r="M9" i="62"/>
  <c r="U9" i="62" s="1"/>
  <c r="M15" i="62"/>
  <c r="U15" i="62" s="1"/>
  <c r="M21" i="62"/>
  <c r="U21" i="62" s="1"/>
  <c r="O5" i="62"/>
  <c r="P5" i="62" s="1"/>
  <c r="R7" i="62"/>
  <c r="R8" i="62"/>
  <c r="O11" i="62"/>
  <c r="P11" i="62" s="1"/>
  <c r="R13" i="62"/>
  <c r="R16" i="62"/>
  <c r="R19" i="62"/>
  <c r="R22" i="62"/>
  <c r="V6" i="63"/>
  <c r="Q7" i="63"/>
  <c r="Q8" i="63"/>
  <c r="V12" i="63"/>
  <c r="Q13" i="63"/>
  <c r="V15" i="63"/>
  <c r="Q16" i="63"/>
  <c r="V18" i="63"/>
  <c r="Q19" i="63"/>
  <c r="V21" i="63"/>
  <c r="Q22" i="63"/>
  <c r="M7" i="64"/>
  <c r="U7" i="64" s="1"/>
  <c r="M13" i="64"/>
  <c r="U13" i="64" s="1"/>
  <c r="M19" i="64"/>
  <c r="U19" i="64" s="1"/>
  <c r="Q9" i="64"/>
  <c r="R10" i="64"/>
  <c r="R14" i="64"/>
  <c r="R17" i="64"/>
  <c r="R20" i="64"/>
  <c r="V21" i="64"/>
  <c r="R23" i="64"/>
  <c r="O3" i="65"/>
  <c r="M5" i="65"/>
  <c r="U5" i="65" s="1"/>
  <c r="M12" i="65"/>
  <c r="U12" i="65" s="1"/>
  <c r="M19" i="65"/>
  <c r="U19" i="65" s="1"/>
  <c r="O6" i="65"/>
  <c r="P6" i="65" s="1"/>
  <c r="O16" i="65"/>
  <c r="P16" i="65" s="1"/>
  <c r="O22" i="65"/>
  <c r="P22" i="65" s="1"/>
  <c r="F18" i="66"/>
  <c r="H18" i="66" s="1"/>
  <c r="I18" i="66" s="1"/>
  <c r="J18" i="66" s="1"/>
  <c r="F12" i="66"/>
  <c r="H12" i="66" s="1"/>
  <c r="I12" i="66" s="1"/>
  <c r="J12" i="66" s="1"/>
  <c r="F6" i="66"/>
  <c r="H6" i="66" s="1"/>
  <c r="I6" i="66" s="1"/>
  <c r="J6" i="66" s="1"/>
  <c r="F19" i="66"/>
  <c r="H19" i="66" s="1"/>
  <c r="I19" i="66" s="1"/>
  <c r="J19" i="66" s="1"/>
  <c r="F13" i="66"/>
  <c r="H13" i="66" s="1"/>
  <c r="I13" i="66" s="1"/>
  <c r="J13" i="66" s="1"/>
  <c r="F7" i="66"/>
  <c r="H7" i="66" s="1"/>
  <c r="I7" i="66" s="1"/>
  <c r="J7" i="66" s="1"/>
  <c r="F11" i="66"/>
  <c r="H11" i="66" s="1"/>
  <c r="I11" i="66" s="1"/>
  <c r="J11" i="66" s="1"/>
  <c r="F21" i="66"/>
  <c r="H21" i="66" s="1"/>
  <c r="I21" i="66" s="1"/>
  <c r="J21" i="66" s="1"/>
  <c r="Q11" i="66"/>
  <c r="Q12" i="66"/>
  <c r="V14" i="66"/>
  <c r="Q17" i="66"/>
  <c r="V19" i="66"/>
  <c r="Q21" i="66"/>
  <c r="M4" i="67"/>
  <c r="U4" i="67" s="1"/>
  <c r="X4" i="67" s="1"/>
  <c r="AH4" i="67" s="1"/>
  <c r="M12" i="67"/>
  <c r="U12" i="67" s="1"/>
  <c r="M22" i="67"/>
  <c r="U22" i="67" s="1"/>
  <c r="O8" i="67"/>
  <c r="P8" i="67" s="1"/>
  <c r="O9" i="67"/>
  <c r="P9" i="67" s="1"/>
  <c r="V14" i="67"/>
  <c r="O16" i="67"/>
  <c r="P16" i="67" s="1"/>
  <c r="O22" i="67"/>
  <c r="P22" i="67" s="1"/>
  <c r="M9" i="68"/>
  <c r="U9" i="68" s="1"/>
  <c r="Y4" i="68"/>
  <c r="R13" i="68"/>
  <c r="H5" i="69"/>
  <c r="I5" i="69" s="1"/>
  <c r="J5" i="69" s="1"/>
  <c r="H23" i="69"/>
  <c r="I23" i="69" s="1"/>
  <c r="J23" i="69" s="1"/>
  <c r="O15" i="69"/>
  <c r="P15" i="69" s="1"/>
  <c r="O16" i="71"/>
  <c r="P16" i="71" s="1"/>
  <c r="V16" i="72"/>
  <c r="G39" i="73"/>
  <c r="H7" i="74"/>
  <c r="I7" i="74" s="1"/>
  <c r="J7" i="74" s="1"/>
  <c r="H61" i="74"/>
  <c r="I61" i="74" s="1"/>
  <c r="J61" i="74" s="1"/>
  <c r="H79" i="74"/>
  <c r="I79" i="74" s="1"/>
  <c r="J79" i="74" s="1"/>
  <c r="H25" i="74"/>
  <c r="I25" i="74" s="1"/>
  <c r="J25" i="74" s="1"/>
  <c r="H43" i="74"/>
  <c r="I43" i="74" s="1"/>
  <c r="J43" i="74" s="1"/>
  <c r="H51" i="77"/>
  <c r="I51" i="77" s="1"/>
  <c r="J51" i="77" s="1"/>
  <c r="F8" i="49"/>
  <c r="H8" i="49" s="1"/>
  <c r="I8" i="49" s="1"/>
  <c r="J8" i="49" s="1"/>
  <c r="F14" i="49"/>
  <c r="H14" i="49" s="1"/>
  <c r="I14" i="49" s="1"/>
  <c r="J14" i="49" s="1"/>
  <c r="F20" i="49"/>
  <c r="H20" i="49" s="1"/>
  <c r="I20" i="49" s="1"/>
  <c r="J20" i="49" s="1"/>
  <c r="G5" i="49"/>
  <c r="G11" i="49"/>
  <c r="G17" i="49"/>
  <c r="G23" i="49"/>
  <c r="Q9" i="49"/>
  <c r="M8" i="50"/>
  <c r="U8" i="50" s="1"/>
  <c r="M14" i="50"/>
  <c r="U14" i="50" s="1"/>
  <c r="M20" i="50"/>
  <c r="U20" i="50" s="1"/>
  <c r="O6" i="50"/>
  <c r="P6" i="50" s="1"/>
  <c r="V6" i="50"/>
  <c r="R9" i="50"/>
  <c r="O12" i="50"/>
  <c r="P12" i="50" s="1"/>
  <c r="V12" i="50"/>
  <c r="O15" i="50"/>
  <c r="P15" i="50" s="1"/>
  <c r="V15" i="50"/>
  <c r="O18" i="50"/>
  <c r="P18" i="50" s="1"/>
  <c r="V18" i="50"/>
  <c r="O21" i="50"/>
  <c r="P21" i="50" s="1"/>
  <c r="V21" i="50"/>
  <c r="M7" i="51"/>
  <c r="U7" i="51" s="1"/>
  <c r="M13" i="51"/>
  <c r="U13" i="51" s="1"/>
  <c r="M19" i="51"/>
  <c r="U19" i="51" s="1"/>
  <c r="Q9" i="51"/>
  <c r="R10" i="51"/>
  <c r="R14" i="51"/>
  <c r="R17" i="51"/>
  <c r="R20" i="51"/>
  <c r="R23" i="51"/>
  <c r="M6" i="52"/>
  <c r="U6" i="52" s="1"/>
  <c r="M12" i="52"/>
  <c r="U12" i="52" s="1"/>
  <c r="M18" i="52"/>
  <c r="U18" i="52" s="1"/>
  <c r="R4" i="52"/>
  <c r="R5" i="52"/>
  <c r="Q10" i="52"/>
  <c r="R11" i="52"/>
  <c r="Q14" i="52"/>
  <c r="Q17" i="52"/>
  <c r="Q20" i="52"/>
  <c r="Q23" i="52"/>
  <c r="F9" i="53"/>
  <c r="H9" i="53" s="1"/>
  <c r="I9" i="53" s="1"/>
  <c r="J9" i="53" s="1"/>
  <c r="F15" i="53"/>
  <c r="H15" i="53" s="1"/>
  <c r="I15" i="53" s="1"/>
  <c r="J15" i="53" s="1"/>
  <c r="G6" i="53"/>
  <c r="G12" i="53"/>
  <c r="G18" i="53"/>
  <c r="M5" i="53"/>
  <c r="U5" i="53" s="1"/>
  <c r="M11" i="53"/>
  <c r="U11" i="53" s="1"/>
  <c r="M17" i="53"/>
  <c r="U17" i="53" s="1"/>
  <c r="Q5" i="53"/>
  <c r="Q10" i="53"/>
  <c r="Q14" i="53"/>
  <c r="Q17" i="53"/>
  <c r="Q20" i="53"/>
  <c r="Q23" i="53"/>
  <c r="F9" i="54"/>
  <c r="H9" i="54" s="1"/>
  <c r="I9" i="54" s="1"/>
  <c r="J9" i="54" s="1"/>
  <c r="F15" i="54"/>
  <c r="H15" i="54" s="1"/>
  <c r="I15" i="54" s="1"/>
  <c r="J15" i="54" s="1"/>
  <c r="G6" i="54"/>
  <c r="G12" i="54"/>
  <c r="G18" i="54"/>
  <c r="M5" i="54"/>
  <c r="U5" i="54" s="1"/>
  <c r="M11" i="54"/>
  <c r="U11" i="54" s="1"/>
  <c r="M17" i="54"/>
  <c r="U17" i="54" s="1"/>
  <c r="Q5" i="54"/>
  <c r="R6" i="54"/>
  <c r="O9" i="54"/>
  <c r="P9" i="54" s="1"/>
  <c r="Q11" i="54"/>
  <c r="R12" i="54"/>
  <c r="R15" i="54"/>
  <c r="R18" i="54"/>
  <c r="Q6" i="55"/>
  <c r="V10" i="55"/>
  <c r="Q12" i="55"/>
  <c r="V14" i="55"/>
  <c r="Q15" i="55"/>
  <c r="V17" i="55"/>
  <c r="Q18" i="55"/>
  <c r="V20" i="55"/>
  <c r="Q21" i="55"/>
  <c r="AH3" i="56"/>
  <c r="AQ3" i="56" s="1"/>
  <c r="M9" i="56"/>
  <c r="U9" i="56" s="1"/>
  <c r="M15" i="56"/>
  <c r="U15" i="56" s="1"/>
  <c r="V4" i="56"/>
  <c r="Y4" i="56" s="1"/>
  <c r="Z4" i="56" s="1"/>
  <c r="O5" i="56"/>
  <c r="P5" i="56" s="1"/>
  <c r="V5" i="56"/>
  <c r="R7" i="56"/>
  <c r="R8" i="56"/>
  <c r="O11" i="56"/>
  <c r="P11" i="56" s="1"/>
  <c r="V11" i="56"/>
  <c r="R13" i="56"/>
  <c r="R16" i="56"/>
  <c r="R19" i="56"/>
  <c r="F6" i="57"/>
  <c r="H6" i="57" s="1"/>
  <c r="I6" i="57" s="1"/>
  <c r="J6" i="57" s="1"/>
  <c r="F12" i="57"/>
  <c r="H12" i="57" s="1"/>
  <c r="I12" i="57" s="1"/>
  <c r="J12" i="57" s="1"/>
  <c r="F18" i="57"/>
  <c r="H18" i="57" s="1"/>
  <c r="I18" i="57" s="1"/>
  <c r="J18" i="57" s="1"/>
  <c r="G9" i="57"/>
  <c r="G15" i="57"/>
  <c r="M8" i="57"/>
  <c r="U8" i="57" s="1"/>
  <c r="M14" i="57"/>
  <c r="U14" i="57" s="1"/>
  <c r="M20" i="57"/>
  <c r="U20" i="57" s="1"/>
  <c r="O11" i="57"/>
  <c r="P11" i="57" s="1"/>
  <c r="V11" i="57"/>
  <c r="F6" i="58"/>
  <c r="H6" i="58" s="1"/>
  <c r="I6" i="58" s="1"/>
  <c r="J6" i="58" s="1"/>
  <c r="F12" i="58"/>
  <c r="H12" i="58" s="1"/>
  <c r="I12" i="58" s="1"/>
  <c r="J12" i="58" s="1"/>
  <c r="F18" i="58"/>
  <c r="H18" i="58" s="1"/>
  <c r="I18" i="58" s="1"/>
  <c r="J18" i="58" s="1"/>
  <c r="G9" i="58"/>
  <c r="G15" i="58"/>
  <c r="M8" i="58"/>
  <c r="U8" i="58" s="1"/>
  <c r="M14" i="58"/>
  <c r="U14" i="58" s="1"/>
  <c r="M20" i="58"/>
  <c r="U20" i="58" s="1"/>
  <c r="O6" i="58"/>
  <c r="P6" i="58" s="1"/>
  <c r="V6" i="58"/>
  <c r="R9" i="58"/>
  <c r="O12" i="58"/>
  <c r="P12" i="58" s="1"/>
  <c r="V12" i="58"/>
  <c r="O15" i="58"/>
  <c r="P15" i="58" s="1"/>
  <c r="V15" i="58"/>
  <c r="O18" i="58"/>
  <c r="P18" i="58" s="1"/>
  <c r="V18" i="58"/>
  <c r="O21" i="58"/>
  <c r="P21" i="58" s="1"/>
  <c r="V21" i="58"/>
  <c r="M7" i="59"/>
  <c r="U7" i="59" s="1"/>
  <c r="M13" i="59"/>
  <c r="U13" i="59" s="1"/>
  <c r="M19" i="59"/>
  <c r="U19" i="59" s="1"/>
  <c r="R10" i="59"/>
  <c r="R14" i="59"/>
  <c r="R17" i="59"/>
  <c r="R20" i="59"/>
  <c r="R23" i="59"/>
  <c r="M6" i="60"/>
  <c r="U6" i="60" s="1"/>
  <c r="M12" i="60"/>
  <c r="U12" i="60" s="1"/>
  <c r="M18" i="60"/>
  <c r="U18" i="60" s="1"/>
  <c r="R4" i="60"/>
  <c r="R5" i="60"/>
  <c r="Q10" i="60"/>
  <c r="R11" i="60"/>
  <c r="Q14" i="60"/>
  <c r="Q17" i="60"/>
  <c r="Q20" i="60"/>
  <c r="Q23" i="60"/>
  <c r="F9" i="61"/>
  <c r="H9" i="61" s="1"/>
  <c r="I9" i="61" s="1"/>
  <c r="J9" i="61" s="1"/>
  <c r="F15" i="61"/>
  <c r="H15" i="61" s="1"/>
  <c r="I15" i="61" s="1"/>
  <c r="J15" i="61" s="1"/>
  <c r="G6" i="61"/>
  <c r="G12" i="61"/>
  <c r="G18" i="61"/>
  <c r="M5" i="61"/>
  <c r="U5" i="61" s="1"/>
  <c r="M11" i="61"/>
  <c r="U11" i="61" s="1"/>
  <c r="M17" i="61"/>
  <c r="U17" i="61" s="1"/>
  <c r="Q5" i="61"/>
  <c r="Q10" i="61"/>
  <c r="Q14" i="61"/>
  <c r="Q17" i="61"/>
  <c r="Q20" i="61"/>
  <c r="Q23" i="61"/>
  <c r="F9" i="62"/>
  <c r="F15" i="62"/>
  <c r="H15" i="62" s="1"/>
  <c r="I15" i="62" s="1"/>
  <c r="J15" i="62" s="1"/>
  <c r="G6" i="62"/>
  <c r="G12" i="62"/>
  <c r="G18" i="62"/>
  <c r="M5" i="62"/>
  <c r="U5" i="62" s="1"/>
  <c r="M11" i="62"/>
  <c r="U11" i="62" s="1"/>
  <c r="M17" i="62"/>
  <c r="U17" i="62" s="1"/>
  <c r="Q5" i="62"/>
  <c r="R6" i="62"/>
  <c r="Q11" i="62"/>
  <c r="R12" i="62"/>
  <c r="R15" i="62"/>
  <c r="R18" i="62"/>
  <c r="Q6" i="63"/>
  <c r="V10" i="63"/>
  <c r="Q12" i="63"/>
  <c r="V14" i="63"/>
  <c r="Q15" i="63"/>
  <c r="V17" i="63"/>
  <c r="Q18" i="63"/>
  <c r="V20" i="63"/>
  <c r="Q21" i="63"/>
  <c r="V23" i="63"/>
  <c r="AH3" i="64"/>
  <c r="AQ3" i="64" s="1"/>
  <c r="M9" i="64"/>
  <c r="U9" i="64" s="1"/>
  <c r="M15" i="64"/>
  <c r="U15" i="64" s="1"/>
  <c r="V4" i="64"/>
  <c r="Y4" i="64" s="1"/>
  <c r="Z4" i="64" s="1"/>
  <c r="O5" i="64"/>
  <c r="P5" i="64" s="1"/>
  <c r="V5" i="64"/>
  <c r="R7" i="64"/>
  <c r="R8" i="64"/>
  <c r="O11" i="64"/>
  <c r="P11" i="64" s="1"/>
  <c r="V11" i="64"/>
  <c r="R13" i="64"/>
  <c r="R16" i="64"/>
  <c r="R19" i="64"/>
  <c r="V23" i="64"/>
  <c r="M7" i="65"/>
  <c r="U7" i="65" s="1"/>
  <c r="M15" i="65"/>
  <c r="U15" i="65" s="1"/>
  <c r="Q21" i="65"/>
  <c r="Q18" i="65"/>
  <c r="Q15" i="65"/>
  <c r="Q12" i="65"/>
  <c r="O15" i="65"/>
  <c r="P15" i="65" s="1"/>
  <c r="Q16" i="65"/>
  <c r="O21" i="65"/>
  <c r="P21" i="65" s="1"/>
  <c r="Q22" i="65"/>
  <c r="F5" i="66"/>
  <c r="H5" i="66" s="1"/>
  <c r="I5" i="66" s="1"/>
  <c r="J5" i="66" s="1"/>
  <c r="F15" i="66"/>
  <c r="H15" i="66" s="1"/>
  <c r="I15" i="66" s="1"/>
  <c r="J15" i="66" s="1"/>
  <c r="F23" i="66"/>
  <c r="H23" i="66" s="1"/>
  <c r="I23" i="66" s="1"/>
  <c r="J23" i="66" s="1"/>
  <c r="Q9" i="66"/>
  <c r="V21" i="66"/>
  <c r="V18" i="66"/>
  <c r="V15" i="66"/>
  <c r="V12" i="66"/>
  <c r="V6" i="66"/>
  <c r="V11" i="66"/>
  <c r="V5" i="66"/>
  <c r="V4" i="66"/>
  <c r="Y4" i="66" s="1"/>
  <c r="V13" i="66"/>
  <c r="Q15" i="66"/>
  <c r="V17" i="66"/>
  <c r="V22" i="66"/>
  <c r="M6" i="67"/>
  <c r="U6" i="67" s="1"/>
  <c r="M16" i="67"/>
  <c r="U16" i="67" s="1"/>
  <c r="V21" i="67"/>
  <c r="V18" i="67"/>
  <c r="V15" i="67"/>
  <c r="V12" i="67"/>
  <c r="V6" i="67"/>
  <c r="V11" i="67"/>
  <c r="V13" i="67"/>
  <c r="O14" i="67"/>
  <c r="P14" i="67" s="1"/>
  <c r="V19" i="67"/>
  <c r="O20" i="67"/>
  <c r="P20" i="67" s="1"/>
  <c r="M18" i="68"/>
  <c r="U18" i="68" s="1"/>
  <c r="M12" i="68"/>
  <c r="U12" i="68" s="1"/>
  <c r="M6" i="68"/>
  <c r="U6" i="68" s="1"/>
  <c r="M19" i="68"/>
  <c r="U19" i="68" s="1"/>
  <c r="M13" i="68"/>
  <c r="U13" i="68" s="1"/>
  <c r="M7" i="68"/>
  <c r="U7" i="68" s="1"/>
  <c r="M11" i="68"/>
  <c r="U11" i="68" s="1"/>
  <c r="M21" i="68"/>
  <c r="U21" i="68" s="1"/>
  <c r="R7" i="68"/>
  <c r="H17" i="69"/>
  <c r="I17" i="69" s="1"/>
  <c r="J17" i="69" s="1"/>
  <c r="O22" i="69"/>
  <c r="P22" i="69" s="1"/>
  <c r="O19" i="69"/>
  <c r="P19" i="69" s="1"/>
  <c r="O16" i="69"/>
  <c r="P16" i="69" s="1"/>
  <c r="O13" i="69"/>
  <c r="P13" i="69" s="1"/>
  <c r="O8" i="69"/>
  <c r="P8" i="69" s="1"/>
  <c r="O7" i="69"/>
  <c r="P7" i="69" s="1"/>
  <c r="O9" i="69"/>
  <c r="P9" i="69" s="1"/>
  <c r="O23" i="69"/>
  <c r="P23" i="69" s="1"/>
  <c r="O20" i="69"/>
  <c r="P20" i="69" s="1"/>
  <c r="O17" i="69"/>
  <c r="P17" i="69" s="1"/>
  <c r="O14" i="69"/>
  <c r="P14" i="69" s="1"/>
  <c r="O10" i="69"/>
  <c r="P10" i="69" s="1"/>
  <c r="O5" i="69"/>
  <c r="P5" i="69" s="1"/>
  <c r="O11" i="69"/>
  <c r="P11" i="69" s="1"/>
  <c r="O3" i="69"/>
  <c r="O13" i="72"/>
  <c r="P13" i="72" s="1"/>
  <c r="H31" i="74"/>
  <c r="I31" i="74" s="1"/>
  <c r="J31" i="74" s="1"/>
  <c r="H49" i="74"/>
  <c r="I49" i="74" s="1"/>
  <c r="J49" i="74" s="1"/>
  <c r="H67" i="74"/>
  <c r="I67" i="74" s="1"/>
  <c r="J67" i="74" s="1"/>
  <c r="H85" i="74"/>
  <c r="I85" i="74" s="1"/>
  <c r="J85" i="74" s="1"/>
  <c r="AE3" i="74"/>
  <c r="P3" i="74"/>
  <c r="AF3" i="74" s="1"/>
  <c r="AO3" i="74" s="1"/>
  <c r="F9" i="49"/>
  <c r="H9" i="49" s="1"/>
  <c r="I9" i="49" s="1"/>
  <c r="J9" i="49" s="1"/>
  <c r="F15" i="49"/>
  <c r="H15" i="49" s="1"/>
  <c r="I15" i="49" s="1"/>
  <c r="J15" i="49" s="1"/>
  <c r="G6" i="49"/>
  <c r="G12" i="49"/>
  <c r="O6" i="49"/>
  <c r="P6" i="49" s="1"/>
  <c r="O11" i="49"/>
  <c r="P11" i="49" s="1"/>
  <c r="Q12" i="49"/>
  <c r="O14" i="49"/>
  <c r="P14" i="49" s="1"/>
  <c r="Q15" i="49"/>
  <c r="O17" i="49"/>
  <c r="P17" i="49" s="1"/>
  <c r="Q18" i="49"/>
  <c r="O20" i="49"/>
  <c r="P20" i="49" s="1"/>
  <c r="AH3" i="50"/>
  <c r="AQ3" i="50" s="1"/>
  <c r="M9" i="50"/>
  <c r="U9" i="50" s="1"/>
  <c r="M15" i="50"/>
  <c r="U15" i="50" s="1"/>
  <c r="V4" i="50"/>
  <c r="Y4" i="50" s="1"/>
  <c r="Z4" i="50" s="1"/>
  <c r="O5" i="50"/>
  <c r="P5" i="50" s="1"/>
  <c r="V5" i="50"/>
  <c r="R7" i="50"/>
  <c r="R8" i="50"/>
  <c r="O11" i="50"/>
  <c r="P11" i="50" s="1"/>
  <c r="V11" i="50"/>
  <c r="R13" i="50"/>
  <c r="R16" i="50"/>
  <c r="R19" i="50"/>
  <c r="M8" i="51"/>
  <c r="U8" i="51" s="1"/>
  <c r="M14" i="51"/>
  <c r="U14" i="51" s="1"/>
  <c r="M20" i="51"/>
  <c r="U20" i="51" s="1"/>
  <c r="R9" i="51"/>
  <c r="Q13" i="51"/>
  <c r="V15" i="51"/>
  <c r="Q16" i="51"/>
  <c r="V18" i="51"/>
  <c r="Q19" i="51"/>
  <c r="M7" i="52"/>
  <c r="U7" i="52" s="1"/>
  <c r="M13" i="52"/>
  <c r="U13" i="52" s="1"/>
  <c r="M19" i="52"/>
  <c r="U19" i="52" s="1"/>
  <c r="R10" i="52"/>
  <c r="R14" i="52"/>
  <c r="R17" i="52"/>
  <c r="R20" i="52"/>
  <c r="R23" i="52"/>
  <c r="G7" i="53"/>
  <c r="G13" i="53"/>
  <c r="G19" i="53"/>
  <c r="G7" i="54"/>
  <c r="G13" i="54"/>
  <c r="G19" i="54"/>
  <c r="Q10" i="54"/>
  <c r="Q14" i="54"/>
  <c r="Q17" i="54"/>
  <c r="O19" i="54"/>
  <c r="P19" i="54" s="1"/>
  <c r="Q20" i="54"/>
  <c r="Q23" i="54"/>
  <c r="Q5" i="55"/>
  <c r="Q11" i="55"/>
  <c r="O10" i="56"/>
  <c r="P10" i="56" s="1"/>
  <c r="V10" i="56"/>
  <c r="O14" i="56"/>
  <c r="P14" i="56" s="1"/>
  <c r="V14" i="56"/>
  <c r="O17" i="56"/>
  <c r="P17" i="56" s="1"/>
  <c r="V17" i="56"/>
  <c r="O20" i="56"/>
  <c r="P20" i="56" s="1"/>
  <c r="V20" i="56"/>
  <c r="O23" i="56"/>
  <c r="P23" i="56" s="1"/>
  <c r="AH3" i="57"/>
  <c r="AQ3" i="57" s="1"/>
  <c r="F7" i="57"/>
  <c r="H7" i="57" s="1"/>
  <c r="I7" i="57" s="1"/>
  <c r="J7" i="57" s="1"/>
  <c r="F13" i="57"/>
  <c r="H13" i="57" s="1"/>
  <c r="I13" i="57" s="1"/>
  <c r="J13" i="57" s="1"/>
  <c r="F19" i="57"/>
  <c r="H19" i="57" s="1"/>
  <c r="I19" i="57" s="1"/>
  <c r="J19" i="57" s="1"/>
  <c r="M9" i="57"/>
  <c r="U9" i="57" s="1"/>
  <c r="M15" i="57"/>
  <c r="U15" i="57" s="1"/>
  <c r="V4" i="57"/>
  <c r="Y4" i="57" s="1"/>
  <c r="Z4" i="57" s="1"/>
  <c r="O5" i="57"/>
  <c r="P5" i="57" s="1"/>
  <c r="V5" i="57"/>
  <c r="O10" i="57"/>
  <c r="P10" i="57" s="1"/>
  <c r="V10" i="57"/>
  <c r="O14" i="57"/>
  <c r="P14" i="57" s="1"/>
  <c r="V14" i="57"/>
  <c r="O17" i="57"/>
  <c r="P17" i="57" s="1"/>
  <c r="V17" i="57"/>
  <c r="O20" i="57"/>
  <c r="P20" i="57" s="1"/>
  <c r="V20" i="57"/>
  <c r="O23" i="57"/>
  <c r="P23" i="57" s="1"/>
  <c r="AH3" i="58"/>
  <c r="AQ3" i="58" s="1"/>
  <c r="F7" i="58"/>
  <c r="H7" i="58" s="1"/>
  <c r="I7" i="58" s="1"/>
  <c r="J7" i="58" s="1"/>
  <c r="F13" i="58"/>
  <c r="H13" i="58" s="1"/>
  <c r="I13" i="58" s="1"/>
  <c r="J13" i="58" s="1"/>
  <c r="F19" i="58"/>
  <c r="H19" i="58" s="1"/>
  <c r="I19" i="58" s="1"/>
  <c r="J19" i="58" s="1"/>
  <c r="M9" i="58"/>
  <c r="U9" i="58" s="1"/>
  <c r="M15" i="58"/>
  <c r="U15" i="58" s="1"/>
  <c r="V4" i="58"/>
  <c r="Y4" i="58" s="1"/>
  <c r="Z4" i="58" s="1"/>
  <c r="O5" i="58"/>
  <c r="P5" i="58" s="1"/>
  <c r="V5" i="58"/>
  <c r="R7" i="58"/>
  <c r="R8" i="58"/>
  <c r="O11" i="58"/>
  <c r="P11" i="58" s="1"/>
  <c r="V11" i="58"/>
  <c r="R13" i="58"/>
  <c r="R16" i="58"/>
  <c r="R19" i="58"/>
  <c r="M14" i="59"/>
  <c r="U14" i="59" s="1"/>
  <c r="M20" i="59"/>
  <c r="U20" i="59" s="1"/>
  <c r="R9" i="59"/>
  <c r="M7" i="60"/>
  <c r="U7" i="60" s="1"/>
  <c r="M13" i="60"/>
  <c r="U13" i="60" s="1"/>
  <c r="M19" i="60"/>
  <c r="U19" i="60" s="1"/>
  <c r="Q9" i="60"/>
  <c r="R10" i="60"/>
  <c r="R14" i="60"/>
  <c r="R17" i="60"/>
  <c r="R20" i="60"/>
  <c r="R23" i="60"/>
  <c r="G7" i="61"/>
  <c r="G13" i="61"/>
  <c r="G19" i="61"/>
  <c r="Q9" i="61"/>
  <c r="AE3" i="62"/>
  <c r="G7" i="62"/>
  <c r="G13" i="62"/>
  <c r="G19" i="62"/>
  <c r="Q14" i="62"/>
  <c r="Q17" i="62"/>
  <c r="Q20" i="62"/>
  <c r="Q23" i="62"/>
  <c r="Q11" i="63"/>
  <c r="O10" i="64"/>
  <c r="P10" i="64" s="1"/>
  <c r="O14" i="64"/>
  <c r="P14" i="64" s="1"/>
  <c r="O17" i="64"/>
  <c r="P17" i="64" s="1"/>
  <c r="V17" i="64"/>
  <c r="O20" i="64"/>
  <c r="P20" i="64" s="1"/>
  <c r="V20" i="64"/>
  <c r="O23" i="64"/>
  <c r="P23" i="64" s="1"/>
  <c r="O13" i="65"/>
  <c r="P13" i="65" s="1"/>
  <c r="O19" i="65"/>
  <c r="P19" i="65" s="1"/>
  <c r="H8" i="66"/>
  <c r="I8" i="66" s="1"/>
  <c r="J8" i="66" s="1"/>
  <c r="H16" i="66"/>
  <c r="I16" i="66" s="1"/>
  <c r="J16" i="66" s="1"/>
  <c r="O13" i="67"/>
  <c r="P13" i="67" s="1"/>
  <c r="H18" i="69"/>
  <c r="I18" i="69" s="1"/>
  <c r="J18" i="69" s="1"/>
  <c r="O23" i="71"/>
  <c r="P23" i="71" s="1"/>
  <c r="O20" i="71"/>
  <c r="P20" i="71" s="1"/>
  <c r="O17" i="71"/>
  <c r="P17" i="71" s="1"/>
  <c r="O14" i="71"/>
  <c r="P14" i="71" s="1"/>
  <c r="O10" i="71"/>
  <c r="P10" i="71" s="1"/>
  <c r="O11" i="71"/>
  <c r="P11" i="71" s="1"/>
  <c r="O5" i="71"/>
  <c r="P5" i="71" s="1"/>
  <c r="O21" i="71"/>
  <c r="P21" i="71" s="1"/>
  <c r="O18" i="71"/>
  <c r="P18" i="71" s="1"/>
  <c r="O15" i="71"/>
  <c r="P15" i="71" s="1"/>
  <c r="O12" i="71"/>
  <c r="P12" i="71" s="1"/>
  <c r="O6" i="71"/>
  <c r="P6" i="71" s="1"/>
  <c r="O9" i="71"/>
  <c r="P9" i="71" s="1"/>
  <c r="O23" i="72"/>
  <c r="P23" i="72" s="1"/>
  <c r="O20" i="72"/>
  <c r="P20" i="72" s="1"/>
  <c r="O17" i="72"/>
  <c r="P17" i="72" s="1"/>
  <c r="O14" i="72"/>
  <c r="P14" i="72" s="1"/>
  <c r="O21" i="72"/>
  <c r="P21" i="72" s="1"/>
  <c r="O18" i="72"/>
  <c r="P18" i="72" s="1"/>
  <c r="O15" i="72"/>
  <c r="P15" i="72" s="1"/>
  <c r="O19" i="72"/>
  <c r="P19" i="72" s="1"/>
  <c r="O11" i="72"/>
  <c r="P11" i="72" s="1"/>
  <c r="O5" i="72"/>
  <c r="P5" i="72" s="1"/>
  <c r="O12" i="72"/>
  <c r="P12" i="72" s="1"/>
  <c r="O6" i="72"/>
  <c r="P6" i="72" s="1"/>
  <c r="O16" i="72"/>
  <c r="P16" i="72" s="1"/>
  <c r="O8" i="72"/>
  <c r="P8" i="72" s="1"/>
  <c r="O7" i="72"/>
  <c r="P7" i="72" s="1"/>
  <c r="O3" i="72"/>
  <c r="O10" i="72"/>
  <c r="P10" i="72" s="1"/>
  <c r="G97" i="73"/>
  <c r="G91" i="73"/>
  <c r="G85" i="73"/>
  <c r="G79" i="73"/>
  <c r="G73" i="73"/>
  <c r="G67" i="73"/>
  <c r="G61" i="73"/>
  <c r="G55" i="73"/>
  <c r="G49" i="73"/>
  <c r="G43" i="73"/>
  <c r="G37" i="73"/>
  <c r="G31" i="73"/>
  <c r="G25" i="73"/>
  <c r="G19" i="73"/>
  <c r="G13" i="73"/>
  <c r="G7" i="73"/>
  <c r="G95" i="73"/>
  <c r="G89" i="73"/>
  <c r="G83" i="73"/>
  <c r="G77" i="73"/>
  <c r="G71" i="73"/>
  <c r="G65" i="73"/>
  <c r="G59" i="73"/>
  <c r="G53" i="73"/>
  <c r="G47" i="73"/>
  <c r="G41" i="73"/>
  <c r="G35" i="73"/>
  <c r="G29" i="73"/>
  <c r="G23" i="73"/>
  <c r="G17" i="73"/>
  <c r="G11" i="73"/>
  <c r="G5" i="73"/>
  <c r="G94" i="73"/>
  <c r="G88" i="73"/>
  <c r="G82" i="73"/>
  <c r="G76" i="73"/>
  <c r="G70" i="73"/>
  <c r="G64" i="73"/>
  <c r="G58" i="73"/>
  <c r="G52" i="73"/>
  <c r="G46" i="73"/>
  <c r="G40" i="73"/>
  <c r="G34" i="73"/>
  <c r="G28" i="73"/>
  <c r="G22" i="73"/>
  <c r="G16" i="73"/>
  <c r="G10" i="73"/>
  <c r="G4" i="73"/>
  <c r="G96" i="73"/>
  <c r="G84" i="73"/>
  <c r="G72" i="73"/>
  <c r="G60" i="73"/>
  <c r="G48" i="73"/>
  <c r="G36" i="73"/>
  <c r="G24" i="73"/>
  <c r="G12" i="73"/>
  <c r="G93" i="73"/>
  <c r="G81" i="73"/>
  <c r="G69" i="73"/>
  <c r="G57" i="73"/>
  <c r="G45" i="73"/>
  <c r="G33" i="73"/>
  <c r="G21" i="73"/>
  <c r="G9" i="73"/>
  <c r="G92" i="73"/>
  <c r="G80" i="73"/>
  <c r="G68" i="73"/>
  <c r="G56" i="73"/>
  <c r="G44" i="73"/>
  <c r="G32" i="73"/>
  <c r="G20" i="73"/>
  <c r="G8" i="73"/>
  <c r="G90" i="73"/>
  <c r="G78" i="73"/>
  <c r="G66" i="73"/>
  <c r="G54" i="73"/>
  <c r="G42" i="73"/>
  <c r="G30" i="73"/>
  <c r="G18" i="73"/>
  <c r="G6" i="73"/>
  <c r="G98" i="73"/>
  <c r="G86" i="73"/>
  <c r="G74" i="73"/>
  <c r="G62" i="73"/>
  <c r="G50" i="73"/>
  <c r="G38" i="73"/>
  <c r="G26" i="73"/>
  <c r="G14" i="73"/>
  <c r="G75" i="73"/>
  <c r="O10" i="50"/>
  <c r="P10" i="50" s="1"/>
  <c r="V10" i="50"/>
  <c r="O14" i="50"/>
  <c r="P14" i="50" s="1"/>
  <c r="V14" i="50"/>
  <c r="O17" i="50"/>
  <c r="P17" i="50" s="1"/>
  <c r="V17" i="50"/>
  <c r="O20" i="50"/>
  <c r="P20" i="50" s="1"/>
  <c r="V20" i="50"/>
  <c r="AH3" i="51"/>
  <c r="AQ3" i="51" s="1"/>
  <c r="M9" i="51"/>
  <c r="U9" i="51" s="1"/>
  <c r="M15" i="51"/>
  <c r="U15" i="51" s="1"/>
  <c r="R7" i="51"/>
  <c r="R8" i="51"/>
  <c r="R13" i="51"/>
  <c r="R16" i="51"/>
  <c r="R19" i="51"/>
  <c r="M8" i="52"/>
  <c r="U8" i="52" s="1"/>
  <c r="M14" i="52"/>
  <c r="U14" i="52" s="1"/>
  <c r="G8" i="53"/>
  <c r="G14" i="53"/>
  <c r="G8" i="54"/>
  <c r="G14" i="54"/>
  <c r="Q10" i="55"/>
  <c r="Q14" i="55"/>
  <c r="Q17" i="55"/>
  <c r="Q20" i="55"/>
  <c r="F8" i="57"/>
  <c r="H8" i="57" s="1"/>
  <c r="I8" i="57" s="1"/>
  <c r="J8" i="57" s="1"/>
  <c r="F14" i="57"/>
  <c r="H14" i="57" s="1"/>
  <c r="I14" i="57" s="1"/>
  <c r="J14" i="57" s="1"/>
  <c r="F8" i="58"/>
  <c r="H8" i="58" s="1"/>
  <c r="I8" i="58" s="1"/>
  <c r="J8" i="58" s="1"/>
  <c r="F14" i="58"/>
  <c r="H14" i="58" s="1"/>
  <c r="I14" i="58" s="1"/>
  <c r="J14" i="58" s="1"/>
  <c r="O10" i="58"/>
  <c r="P10" i="58" s="1"/>
  <c r="V10" i="58"/>
  <c r="O14" i="58"/>
  <c r="P14" i="58" s="1"/>
  <c r="V14" i="58"/>
  <c r="O17" i="58"/>
  <c r="P17" i="58" s="1"/>
  <c r="V17" i="58"/>
  <c r="O20" i="58"/>
  <c r="P20" i="58" s="1"/>
  <c r="V20" i="58"/>
  <c r="AH3" i="59"/>
  <c r="AQ3" i="59" s="1"/>
  <c r="M9" i="59"/>
  <c r="U9" i="59" s="1"/>
  <c r="M15" i="59"/>
  <c r="U15" i="59" s="1"/>
  <c r="R7" i="59"/>
  <c r="R8" i="59"/>
  <c r="R13" i="59"/>
  <c r="R16" i="59"/>
  <c r="R19" i="59"/>
  <c r="M8" i="60"/>
  <c r="U8" i="60" s="1"/>
  <c r="M14" i="60"/>
  <c r="U14" i="60" s="1"/>
  <c r="Q7" i="60"/>
  <c r="Q8" i="60"/>
  <c r="Q13" i="60"/>
  <c r="Q16" i="60"/>
  <c r="Q19" i="60"/>
  <c r="G8" i="61"/>
  <c r="G14" i="61"/>
  <c r="Q7" i="61"/>
  <c r="Q8" i="61"/>
  <c r="Q13" i="61"/>
  <c r="Q16" i="61"/>
  <c r="Q19" i="61"/>
  <c r="G8" i="62"/>
  <c r="G14" i="62"/>
  <c r="V8" i="63"/>
  <c r="Q10" i="63"/>
  <c r="V13" i="63"/>
  <c r="Q14" i="63"/>
  <c r="V16" i="63"/>
  <c r="Q17" i="63"/>
  <c r="V19" i="63"/>
  <c r="Q20" i="63"/>
  <c r="M20" i="65"/>
  <c r="U20" i="65" s="1"/>
  <c r="M14" i="65"/>
  <c r="U14" i="65" s="1"/>
  <c r="M8" i="65"/>
  <c r="U8" i="65" s="1"/>
  <c r="M10" i="65"/>
  <c r="U10" i="65" s="1"/>
  <c r="M17" i="65"/>
  <c r="U17" i="65" s="1"/>
  <c r="O7" i="65"/>
  <c r="P7" i="65" s="1"/>
  <c r="Q22" i="66"/>
  <c r="Q19" i="66"/>
  <c r="Q16" i="66"/>
  <c r="Q13" i="66"/>
  <c r="Q8" i="66"/>
  <c r="Q7" i="66"/>
  <c r="Q14" i="66"/>
  <c r="Q18" i="66"/>
  <c r="Q23" i="66"/>
  <c r="O21" i="67"/>
  <c r="P21" i="67" s="1"/>
  <c r="O18" i="67"/>
  <c r="P18" i="67" s="1"/>
  <c r="O15" i="67"/>
  <c r="P15" i="67" s="1"/>
  <c r="O12" i="67"/>
  <c r="P12" i="67" s="1"/>
  <c r="O6" i="67"/>
  <c r="P6" i="67" s="1"/>
  <c r="M10" i="67"/>
  <c r="U10" i="67" s="1"/>
  <c r="M18" i="67"/>
  <c r="U18" i="67" s="1"/>
  <c r="Z4" i="67"/>
  <c r="O7" i="67"/>
  <c r="P7" i="67" s="1"/>
  <c r="O11" i="67"/>
  <c r="P11" i="67" s="1"/>
  <c r="R11" i="68"/>
  <c r="R5" i="68"/>
  <c r="R4" i="68"/>
  <c r="R21" i="68"/>
  <c r="R18" i="68"/>
  <c r="R15" i="68"/>
  <c r="R12" i="68"/>
  <c r="R23" i="68"/>
  <c r="R20" i="68"/>
  <c r="R17" i="68"/>
  <c r="R14" i="68"/>
  <c r="R10" i="68"/>
  <c r="R6" i="68"/>
  <c r="R8" i="68"/>
  <c r="R19" i="68"/>
  <c r="H11" i="69"/>
  <c r="I11" i="69" s="1"/>
  <c r="J11" i="69" s="1"/>
  <c r="O7" i="71"/>
  <c r="P7" i="71" s="1"/>
  <c r="H15" i="73"/>
  <c r="I15" i="73" s="1"/>
  <c r="J15" i="73" s="1"/>
  <c r="H87" i="73"/>
  <c r="I87" i="73" s="1"/>
  <c r="J87" i="73" s="1"/>
  <c r="H37" i="74"/>
  <c r="I37" i="74" s="1"/>
  <c r="J37" i="74" s="1"/>
  <c r="H73" i="74"/>
  <c r="I73" i="74" s="1"/>
  <c r="J73" i="74" s="1"/>
  <c r="H55" i="74"/>
  <c r="I55" i="74" s="1"/>
  <c r="J55" i="74" s="1"/>
  <c r="H9" i="75"/>
  <c r="I9" i="75" s="1"/>
  <c r="J9" i="75" s="1"/>
  <c r="AH3" i="66"/>
  <c r="AQ3" i="66" s="1"/>
  <c r="M9" i="66"/>
  <c r="U9" i="66" s="1"/>
  <c r="M15" i="66"/>
  <c r="U15" i="66" s="1"/>
  <c r="M21" i="66"/>
  <c r="U21" i="66" s="1"/>
  <c r="R7" i="66"/>
  <c r="R8" i="66"/>
  <c r="R13" i="66"/>
  <c r="R16" i="66"/>
  <c r="R19" i="66"/>
  <c r="R22" i="66"/>
  <c r="Q9" i="68"/>
  <c r="F4" i="69"/>
  <c r="H4" i="69" s="1"/>
  <c r="I4" i="69" s="1"/>
  <c r="J4" i="69" s="1"/>
  <c r="K4" i="69" s="1"/>
  <c r="F10" i="69"/>
  <c r="H10" i="69" s="1"/>
  <c r="I10" i="69" s="1"/>
  <c r="J10" i="69" s="1"/>
  <c r="F16" i="69"/>
  <c r="H16" i="69" s="1"/>
  <c r="I16" i="69" s="1"/>
  <c r="J16" i="69" s="1"/>
  <c r="F22" i="69"/>
  <c r="H22" i="69" s="1"/>
  <c r="I22" i="69" s="1"/>
  <c r="J22" i="69" s="1"/>
  <c r="M6" i="69"/>
  <c r="U6" i="69" s="1"/>
  <c r="M12" i="69"/>
  <c r="U12" i="69" s="1"/>
  <c r="M18" i="69"/>
  <c r="U18" i="69" s="1"/>
  <c r="Q9" i="69"/>
  <c r="G7" i="70"/>
  <c r="G13" i="70"/>
  <c r="G19" i="70"/>
  <c r="M6" i="70"/>
  <c r="U6" i="70" s="1"/>
  <c r="M12" i="70"/>
  <c r="U12" i="70" s="1"/>
  <c r="M18" i="70"/>
  <c r="U18" i="70" s="1"/>
  <c r="R4" i="70"/>
  <c r="R5" i="70"/>
  <c r="R11" i="70"/>
  <c r="V13" i="70"/>
  <c r="V16" i="70"/>
  <c r="V19" i="70"/>
  <c r="M5" i="71"/>
  <c r="U5" i="71" s="1"/>
  <c r="M11" i="71"/>
  <c r="U11" i="71" s="1"/>
  <c r="M17" i="71"/>
  <c r="U17" i="71" s="1"/>
  <c r="M23" i="71"/>
  <c r="U23" i="71" s="1"/>
  <c r="Q5" i="71"/>
  <c r="R6" i="71"/>
  <c r="Q11" i="71"/>
  <c r="R12" i="71"/>
  <c r="R15" i="71"/>
  <c r="R18" i="71"/>
  <c r="R21" i="71"/>
  <c r="Q6" i="72"/>
  <c r="R20" i="72"/>
  <c r="G6" i="74"/>
  <c r="G12" i="74"/>
  <c r="G18" i="74"/>
  <c r="G24" i="74"/>
  <c r="G30" i="74"/>
  <c r="G36" i="74"/>
  <c r="G42" i="74"/>
  <c r="G48" i="74"/>
  <c r="G54" i="74"/>
  <c r="G60" i="74"/>
  <c r="G66" i="74"/>
  <c r="G72" i="74"/>
  <c r="G78" i="74"/>
  <c r="M12" i="74"/>
  <c r="U12" i="74" s="1"/>
  <c r="M24" i="74"/>
  <c r="U24" i="74" s="1"/>
  <c r="M36" i="74"/>
  <c r="U36" i="74" s="1"/>
  <c r="M48" i="74"/>
  <c r="U48" i="74" s="1"/>
  <c r="M60" i="74"/>
  <c r="U60" i="74" s="1"/>
  <c r="M72" i="74"/>
  <c r="U72" i="74" s="1"/>
  <c r="Q11" i="74"/>
  <c r="Q56" i="74"/>
  <c r="P3" i="77"/>
  <c r="AF3" i="77" s="1"/>
  <c r="AO3" i="77" s="1"/>
  <c r="AE3" i="77"/>
  <c r="H87" i="77"/>
  <c r="I87" i="77" s="1"/>
  <c r="J87" i="77" s="1"/>
  <c r="G9" i="70"/>
  <c r="G15" i="70"/>
  <c r="G21" i="70"/>
  <c r="Q9" i="71"/>
  <c r="M85" i="74"/>
  <c r="U85" i="74" s="1"/>
  <c r="M79" i="74"/>
  <c r="U79" i="74" s="1"/>
  <c r="M73" i="74"/>
  <c r="U73" i="74" s="1"/>
  <c r="M67" i="74"/>
  <c r="U67" i="74" s="1"/>
  <c r="M61" i="74"/>
  <c r="U61" i="74" s="1"/>
  <c r="M55" i="74"/>
  <c r="U55" i="74" s="1"/>
  <c r="M49" i="74"/>
  <c r="U49" i="74" s="1"/>
  <c r="M43" i="74"/>
  <c r="U43" i="74" s="1"/>
  <c r="M37" i="74"/>
  <c r="U37" i="74" s="1"/>
  <c r="M31" i="74"/>
  <c r="U31" i="74" s="1"/>
  <c r="M25" i="74"/>
  <c r="U25" i="74" s="1"/>
  <c r="M19" i="74"/>
  <c r="U19" i="74" s="1"/>
  <c r="M13" i="74"/>
  <c r="U13" i="74" s="1"/>
  <c r="M7" i="74"/>
  <c r="U7" i="74" s="1"/>
  <c r="M89" i="74"/>
  <c r="U89" i="74" s="1"/>
  <c r="M83" i="74"/>
  <c r="U83" i="74" s="1"/>
  <c r="M77" i="74"/>
  <c r="U77" i="74" s="1"/>
  <c r="M71" i="74"/>
  <c r="U71" i="74" s="1"/>
  <c r="M65" i="74"/>
  <c r="U65" i="74" s="1"/>
  <c r="M59" i="74"/>
  <c r="U59" i="74" s="1"/>
  <c r="M53" i="74"/>
  <c r="U53" i="74" s="1"/>
  <c r="M47" i="74"/>
  <c r="U47" i="74" s="1"/>
  <c r="M41" i="74"/>
  <c r="U41" i="74" s="1"/>
  <c r="M35" i="74"/>
  <c r="U35" i="74" s="1"/>
  <c r="M29" i="74"/>
  <c r="U29" i="74" s="1"/>
  <c r="M23" i="74"/>
  <c r="U23" i="74" s="1"/>
  <c r="M17" i="74"/>
  <c r="U17" i="74" s="1"/>
  <c r="M11" i="74"/>
  <c r="U11" i="74" s="1"/>
  <c r="M5" i="74"/>
  <c r="U5" i="74" s="1"/>
  <c r="M88" i="74"/>
  <c r="U88" i="74" s="1"/>
  <c r="M82" i="74"/>
  <c r="U82" i="74" s="1"/>
  <c r="M76" i="74"/>
  <c r="U76" i="74" s="1"/>
  <c r="M70" i="74"/>
  <c r="U70" i="74" s="1"/>
  <c r="M64" i="74"/>
  <c r="U64" i="74" s="1"/>
  <c r="M58" i="74"/>
  <c r="U58" i="74" s="1"/>
  <c r="M52" i="74"/>
  <c r="U52" i="74" s="1"/>
  <c r="M46" i="74"/>
  <c r="U46" i="74" s="1"/>
  <c r="M40" i="74"/>
  <c r="U40" i="74" s="1"/>
  <c r="M34" i="74"/>
  <c r="U34" i="74" s="1"/>
  <c r="M28" i="74"/>
  <c r="U28" i="74" s="1"/>
  <c r="M22" i="74"/>
  <c r="U22" i="74" s="1"/>
  <c r="M16" i="74"/>
  <c r="U16" i="74" s="1"/>
  <c r="M10" i="74"/>
  <c r="U10" i="74" s="1"/>
  <c r="M4" i="74"/>
  <c r="U4" i="74" s="1"/>
  <c r="X4" i="74" s="1"/>
  <c r="AH4" i="74" s="1"/>
  <c r="M15" i="74"/>
  <c r="U15" i="74" s="1"/>
  <c r="M27" i="74"/>
  <c r="U27" i="74" s="1"/>
  <c r="M39" i="74"/>
  <c r="U39" i="74" s="1"/>
  <c r="M51" i="74"/>
  <c r="U51" i="74" s="1"/>
  <c r="M63" i="74"/>
  <c r="U63" i="74" s="1"/>
  <c r="M75" i="74"/>
  <c r="U75" i="74" s="1"/>
  <c r="M87" i="74"/>
  <c r="U87" i="74" s="1"/>
  <c r="Q89" i="74"/>
  <c r="Q80" i="74"/>
  <c r="Q71" i="74"/>
  <c r="Q62" i="74"/>
  <c r="Q53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7" i="74"/>
  <c r="Q84" i="74"/>
  <c r="Q82" i="74"/>
  <c r="Q75" i="74"/>
  <c r="Q73" i="74"/>
  <c r="Q66" i="74"/>
  <c r="Q64" i="74"/>
  <c r="Q57" i="74"/>
  <c r="Q55" i="74"/>
  <c r="Q86" i="74"/>
  <c r="Q77" i="74"/>
  <c r="Q68" i="74"/>
  <c r="Q59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10" i="74"/>
  <c r="Q8" i="74"/>
  <c r="Q6" i="74"/>
  <c r="Q88" i="74"/>
  <c r="Q81" i="74"/>
  <c r="Q79" i="74"/>
  <c r="Q72" i="74"/>
  <c r="Q70" i="74"/>
  <c r="Q63" i="74"/>
  <c r="Q61" i="74"/>
  <c r="Q54" i="74"/>
  <c r="Q52" i="74"/>
  <c r="Q87" i="74"/>
  <c r="Q85" i="74"/>
  <c r="Q78" i="74"/>
  <c r="Q76" i="74"/>
  <c r="Q69" i="74"/>
  <c r="Q67" i="74"/>
  <c r="Q60" i="74"/>
  <c r="Q58" i="74"/>
  <c r="Q51" i="74"/>
  <c r="Q74" i="74"/>
  <c r="AH4" i="75"/>
  <c r="H15" i="77"/>
  <c r="I15" i="77" s="1"/>
  <c r="J15" i="77" s="1"/>
  <c r="V10" i="68"/>
  <c r="V14" i="68"/>
  <c r="V17" i="68"/>
  <c r="V20" i="68"/>
  <c r="V23" i="68"/>
  <c r="AH3" i="69"/>
  <c r="AQ3" i="69" s="1"/>
  <c r="M9" i="69"/>
  <c r="U9" i="69" s="1"/>
  <c r="M15" i="69"/>
  <c r="U15" i="69" s="1"/>
  <c r="M21" i="69"/>
  <c r="U21" i="69" s="1"/>
  <c r="V10" i="69"/>
  <c r="V14" i="69"/>
  <c r="V17" i="69"/>
  <c r="V20" i="69"/>
  <c r="V23" i="69"/>
  <c r="AH3" i="70"/>
  <c r="AQ3" i="70" s="1"/>
  <c r="G4" i="70"/>
  <c r="G10" i="70"/>
  <c r="G16" i="70"/>
  <c r="G22" i="70"/>
  <c r="M9" i="70"/>
  <c r="U9" i="70" s="1"/>
  <c r="M15" i="70"/>
  <c r="U15" i="70" s="1"/>
  <c r="M21" i="70"/>
  <c r="U21" i="70" s="1"/>
  <c r="R7" i="70"/>
  <c r="R8" i="70"/>
  <c r="R13" i="70"/>
  <c r="R16" i="70"/>
  <c r="R19" i="70"/>
  <c r="R22" i="70"/>
  <c r="Q7" i="71"/>
  <c r="Q8" i="71"/>
  <c r="Q13" i="71"/>
  <c r="Q16" i="71"/>
  <c r="Q19" i="71"/>
  <c r="Q22" i="71"/>
  <c r="Q21" i="72"/>
  <c r="Q18" i="72"/>
  <c r="Q15" i="72"/>
  <c r="Q22" i="72"/>
  <c r="Q19" i="72"/>
  <c r="Q16" i="72"/>
  <c r="Q13" i="72"/>
  <c r="Q9" i="72"/>
  <c r="Q17" i="72"/>
  <c r="F88" i="74"/>
  <c r="F85" i="74"/>
  <c r="F82" i="74"/>
  <c r="F79" i="74"/>
  <c r="F76" i="74"/>
  <c r="F73" i="74"/>
  <c r="F70" i="74"/>
  <c r="F67" i="74"/>
  <c r="F64" i="74"/>
  <c r="F61" i="74"/>
  <c r="F58" i="74"/>
  <c r="F55" i="74"/>
  <c r="F52" i="74"/>
  <c r="F49" i="74"/>
  <c r="F46" i="74"/>
  <c r="F43" i="74"/>
  <c r="F40" i="74"/>
  <c r="F37" i="74"/>
  <c r="F34" i="74"/>
  <c r="F31" i="74"/>
  <c r="F28" i="74"/>
  <c r="F25" i="74"/>
  <c r="F22" i="74"/>
  <c r="F19" i="74"/>
  <c r="F16" i="74"/>
  <c r="F13" i="74"/>
  <c r="F10" i="74"/>
  <c r="F7" i="74"/>
  <c r="F4" i="74"/>
  <c r="F87" i="74"/>
  <c r="F84" i="74"/>
  <c r="F81" i="74"/>
  <c r="F78" i="74"/>
  <c r="F75" i="74"/>
  <c r="F72" i="74"/>
  <c r="F69" i="74"/>
  <c r="F66" i="74"/>
  <c r="F63" i="74"/>
  <c r="F60" i="74"/>
  <c r="F57" i="74"/>
  <c r="F54" i="74"/>
  <c r="F51" i="74"/>
  <c r="F48" i="74"/>
  <c r="F45" i="74"/>
  <c r="F42" i="74"/>
  <c r="F39" i="74"/>
  <c r="F36" i="74"/>
  <c r="F33" i="74"/>
  <c r="F30" i="74"/>
  <c r="F27" i="74"/>
  <c r="F24" i="74"/>
  <c r="F21" i="74"/>
  <c r="F18" i="74"/>
  <c r="F15" i="74"/>
  <c r="F12" i="74"/>
  <c r="F9" i="74"/>
  <c r="F6" i="74"/>
  <c r="G89" i="74"/>
  <c r="G86" i="74"/>
  <c r="G83" i="74"/>
  <c r="G80" i="74"/>
  <c r="G77" i="74"/>
  <c r="G74" i="74"/>
  <c r="G71" i="74"/>
  <c r="G68" i="74"/>
  <c r="G65" i="74"/>
  <c r="G62" i="74"/>
  <c r="G59" i="74"/>
  <c r="G56" i="74"/>
  <c r="G53" i="74"/>
  <c r="G50" i="74"/>
  <c r="G47" i="74"/>
  <c r="G44" i="74"/>
  <c r="G41" i="74"/>
  <c r="G38" i="74"/>
  <c r="G35" i="74"/>
  <c r="G32" i="74"/>
  <c r="G29" i="74"/>
  <c r="G26" i="74"/>
  <c r="G23" i="74"/>
  <c r="G20" i="74"/>
  <c r="G17" i="74"/>
  <c r="G14" i="74"/>
  <c r="G11" i="74"/>
  <c r="G8" i="74"/>
  <c r="G5" i="74"/>
  <c r="G9" i="74"/>
  <c r="G15" i="74"/>
  <c r="G21" i="74"/>
  <c r="G27" i="74"/>
  <c r="G33" i="74"/>
  <c r="G39" i="74"/>
  <c r="G45" i="74"/>
  <c r="G51" i="74"/>
  <c r="G57" i="74"/>
  <c r="G63" i="74"/>
  <c r="G69" i="74"/>
  <c r="G75" i="74"/>
  <c r="G81" i="74"/>
  <c r="G87" i="74"/>
  <c r="M6" i="74"/>
  <c r="U6" i="74" s="1"/>
  <c r="M18" i="74"/>
  <c r="U18" i="74" s="1"/>
  <c r="M30" i="74"/>
  <c r="U30" i="74" s="1"/>
  <c r="M42" i="74"/>
  <c r="U42" i="74" s="1"/>
  <c r="M54" i="74"/>
  <c r="U54" i="74" s="1"/>
  <c r="M66" i="74"/>
  <c r="U66" i="74" s="1"/>
  <c r="M78" i="74"/>
  <c r="U78" i="74" s="1"/>
  <c r="Q9" i="74"/>
  <c r="R13" i="74"/>
  <c r="R16" i="74"/>
  <c r="R19" i="74"/>
  <c r="R22" i="74"/>
  <c r="Q32" i="74"/>
  <c r="Q41" i="74"/>
  <c r="Q50" i="74"/>
  <c r="R58" i="74"/>
  <c r="F96" i="77"/>
  <c r="F90" i="77"/>
  <c r="F84" i="77"/>
  <c r="F78" i="77"/>
  <c r="F72" i="77"/>
  <c r="F66" i="77"/>
  <c r="F60" i="77"/>
  <c r="F54" i="77"/>
  <c r="F48" i="77"/>
  <c r="F42" i="77"/>
  <c r="F36" i="77"/>
  <c r="F30" i="77"/>
  <c r="F24" i="77"/>
  <c r="F18" i="77"/>
  <c r="F12" i="77"/>
  <c r="F6" i="77"/>
  <c r="F95" i="77"/>
  <c r="F89" i="77"/>
  <c r="F83" i="77"/>
  <c r="F77" i="77"/>
  <c r="F71" i="77"/>
  <c r="F65" i="77"/>
  <c r="F59" i="77"/>
  <c r="F53" i="77"/>
  <c r="F47" i="77"/>
  <c r="F41" i="77"/>
  <c r="F35" i="77"/>
  <c r="F29" i="77"/>
  <c r="F23" i="77"/>
  <c r="F17" i="77"/>
  <c r="F11" i="77"/>
  <c r="F5" i="77"/>
  <c r="F94" i="77"/>
  <c r="F88" i="77"/>
  <c r="F82" i="77"/>
  <c r="F76" i="77"/>
  <c r="F70" i="77"/>
  <c r="F64" i="77"/>
  <c r="F58" i="77"/>
  <c r="F52" i="77"/>
  <c r="F46" i="77"/>
  <c r="F40" i="77"/>
  <c r="F34" i="77"/>
  <c r="F28" i="77"/>
  <c r="F22" i="77"/>
  <c r="F16" i="77"/>
  <c r="F10" i="77"/>
  <c r="F4" i="77"/>
  <c r="F98" i="77"/>
  <c r="F92" i="77"/>
  <c r="F86" i="77"/>
  <c r="F80" i="77"/>
  <c r="F74" i="77"/>
  <c r="F68" i="77"/>
  <c r="F62" i="77"/>
  <c r="F56" i="77"/>
  <c r="F50" i="77"/>
  <c r="F44" i="77"/>
  <c r="F38" i="77"/>
  <c r="F32" i="77"/>
  <c r="F26" i="77"/>
  <c r="F20" i="77"/>
  <c r="F14" i="77"/>
  <c r="F8" i="77"/>
  <c r="F97" i="77"/>
  <c r="F91" i="77"/>
  <c r="F85" i="77"/>
  <c r="F79" i="77"/>
  <c r="F73" i="77"/>
  <c r="F67" i="77"/>
  <c r="F61" i="77"/>
  <c r="F55" i="77"/>
  <c r="F49" i="77"/>
  <c r="F43" i="77"/>
  <c r="F37" i="77"/>
  <c r="F31" i="77"/>
  <c r="F25" i="77"/>
  <c r="F19" i="77"/>
  <c r="F13" i="77"/>
  <c r="F7" i="77"/>
  <c r="F63" i="77"/>
  <c r="F27" i="77"/>
  <c r="F93" i="77"/>
  <c r="F57" i="77"/>
  <c r="F21" i="77"/>
  <c r="F87" i="77"/>
  <c r="F51" i="77"/>
  <c r="F15" i="77"/>
  <c r="F81" i="77"/>
  <c r="F45" i="77"/>
  <c r="F9" i="77"/>
  <c r="F69" i="77"/>
  <c r="F33" i="77"/>
  <c r="M4" i="69"/>
  <c r="U4" i="69" s="1"/>
  <c r="X4" i="69" s="1"/>
  <c r="M10" i="69"/>
  <c r="U10" i="69" s="1"/>
  <c r="M16" i="69"/>
  <c r="U16" i="69" s="1"/>
  <c r="M22" i="69"/>
  <c r="U22" i="69" s="1"/>
  <c r="G5" i="70"/>
  <c r="G11" i="70"/>
  <c r="G17" i="70"/>
  <c r="G23" i="70"/>
  <c r="M4" i="70"/>
  <c r="U4" i="70" s="1"/>
  <c r="X4" i="70" s="1"/>
  <c r="M10" i="70"/>
  <c r="U10" i="70" s="1"/>
  <c r="M16" i="70"/>
  <c r="U16" i="70" s="1"/>
  <c r="M22" i="70"/>
  <c r="U22" i="70" s="1"/>
  <c r="AH3" i="71"/>
  <c r="AQ3" i="71" s="1"/>
  <c r="M9" i="71"/>
  <c r="U9" i="71" s="1"/>
  <c r="M15" i="71"/>
  <c r="U15" i="71" s="1"/>
  <c r="M21" i="71"/>
  <c r="U21" i="71" s="1"/>
  <c r="R7" i="71"/>
  <c r="R8" i="71"/>
  <c r="R13" i="71"/>
  <c r="R16" i="71"/>
  <c r="R19" i="71"/>
  <c r="R22" i="71"/>
  <c r="Q7" i="72"/>
  <c r="Q8" i="72"/>
  <c r="G4" i="74"/>
  <c r="G10" i="74"/>
  <c r="G16" i="74"/>
  <c r="G22" i="74"/>
  <c r="G28" i="74"/>
  <c r="G34" i="74"/>
  <c r="G40" i="74"/>
  <c r="G46" i="74"/>
  <c r="G52" i="74"/>
  <c r="G58" i="74"/>
  <c r="G64" i="74"/>
  <c r="G70" i="74"/>
  <c r="G76" i="74"/>
  <c r="G82" i="74"/>
  <c r="G88" i="74"/>
  <c r="M8" i="74"/>
  <c r="U8" i="74" s="1"/>
  <c r="M20" i="74"/>
  <c r="U20" i="74" s="1"/>
  <c r="M32" i="74"/>
  <c r="U32" i="74" s="1"/>
  <c r="M44" i="74"/>
  <c r="U44" i="74" s="1"/>
  <c r="M56" i="74"/>
  <c r="U56" i="74" s="1"/>
  <c r="M68" i="74"/>
  <c r="U68" i="74" s="1"/>
  <c r="M80" i="74"/>
  <c r="U80" i="74" s="1"/>
  <c r="R87" i="74"/>
  <c r="R84" i="74"/>
  <c r="R81" i="74"/>
  <c r="R78" i="74"/>
  <c r="R75" i="74"/>
  <c r="R72" i="74"/>
  <c r="R69" i="74"/>
  <c r="R66" i="74"/>
  <c r="R63" i="74"/>
  <c r="R60" i="74"/>
  <c r="R57" i="74"/>
  <c r="R54" i="74"/>
  <c r="R51" i="74"/>
  <c r="R82" i="74"/>
  <c r="R73" i="74"/>
  <c r="R64" i="74"/>
  <c r="R55" i="74"/>
  <c r="R86" i="74"/>
  <c r="R77" i="74"/>
  <c r="R68" i="74"/>
  <c r="R59" i="74"/>
  <c r="R48" i="74"/>
  <c r="R45" i="74"/>
  <c r="R42" i="74"/>
  <c r="R39" i="74"/>
  <c r="R36" i="74"/>
  <c r="R33" i="74"/>
  <c r="R30" i="74"/>
  <c r="R27" i="74"/>
  <c r="R88" i="74"/>
  <c r="R79" i="74"/>
  <c r="R70" i="74"/>
  <c r="R61" i="74"/>
  <c r="R52" i="74"/>
  <c r="R83" i="74"/>
  <c r="R74" i="74"/>
  <c r="R65" i="74"/>
  <c r="R56" i="74"/>
  <c r="R50" i="74"/>
  <c r="R47" i="74"/>
  <c r="R44" i="74"/>
  <c r="R41" i="74"/>
  <c r="R38" i="74"/>
  <c r="R35" i="74"/>
  <c r="R32" i="74"/>
  <c r="R29" i="74"/>
  <c r="R26" i="74"/>
  <c r="R23" i="74"/>
  <c r="R20" i="74"/>
  <c r="R17" i="74"/>
  <c r="R14" i="74"/>
  <c r="R3" i="74"/>
  <c r="R89" i="74"/>
  <c r="R80" i="74"/>
  <c r="R71" i="74"/>
  <c r="R62" i="74"/>
  <c r="R53" i="74"/>
  <c r="R49" i="74"/>
  <c r="R46" i="74"/>
  <c r="R43" i="74"/>
  <c r="R40" i="74"/>
  <c r="R37" i="74"/>
  <c r="R34" i="74"/>
  <c r="R31" i="74"/>
  <c r="R28" i="74"/>
  <c r="R25" i="74"/>
  <c r="R9" i="74"/>
  <c r="Q65" i="74"/>
  <c r="AE3" i="75"/>
  <c r="P3" i="75"/>
  <c r="AF3" i="75" s="1"/>
  <c r="AO3" i="75" s="1"/>
  <c r="H17" i="75"/>
  <c r="I17" i="75" s="1"/>
  <c r="J17" i="75" s="1"/>
  <c r="H69" i="76"/>
  <c r="I69" i="76" s="1"/>
  <c r="J69" i="76" s="1"/>
  <c r="H17" i="76"/>
  <c r="I17" i="76" s="1"/>
  <c r="J17" i="76" s="1"/>
  <c r="H35" i="76"/>
  <c r="I35" i="76" s="1"/>
  <c r="J35" i="76" s="1"/>
  <c r="H53" i="76"/>
  <c r="I53" i="76" s="1"/>
  <c r="J53" i="76" s="1"/>
  <c r="F39" i="77"/>
  <c r="G9" i="65"/>
  <c r="G15" i="65"/>
  <c r="G9" i="66"/>
  <c r="G15" i="66"/>
  <c r="M8" i="66"/>
  <c r="U8" i="66" s="1"/>
  <c r="M14" i="66"/>
  <c r="U14" i="66" s="1"/>
  <c r="V7" i="68"/>
  <c r="V8" i="68"/>
  <c r="Q10" i="68"/>
  <c r="V13" i="68"/>
  <c r="Q14" i="68"/>
  <c r="V16" i="68"/>
  <c r="Q17" i="68"/>
  <c r="V19" i="68"/>
  <c r="Q20" i="68"/>
  <c r="F9" i="69"/>
  <c r="H9" i="69" s="1"/>
  <c r="I9" i="69" s="1"/>
  <c r="J9" i="69" s="1"/>
  <c r="F15" i="69"/>
  <c r="H15" i="69" s="1"/>
  <c r="I15" i="69" s="1"/>
  <c r="J15" i="69" s="1"/>
  <c r="M5" i="69"/>
  <c r="U5" i="69" s="1"/>
  <c r="M11" i="69"/>
  <c r="U11" i="69" s="1"/>
  <c r="M17" i="69"/>
  <c r="U17" i="69" s="1"/>
  <c r="V7" i="69"/>
  <c r="V8" i="69"/>
  <c r="Q10" i="69"/>
  <c r="V13" i="69"/>
  <c r="Q14" i="69"/>
  <c r="V16" i="69"/>
  <c r="Q17" i="69"/>
  <c r="V19" i="69"/>
  <c r="Q20" i="69"/>
  <c r="F9" i="70"/>
  <c r="F15" i="70"/>
  <c r="G6" i="70"/>
  <c r="G12" i="70"/>
  <c r="M5" i="70"/>
  <c r="U5" i="70" s="1"/>
  <c r="M11" i="70"/>
  <c r="U11" i="70" s="1"/>
  <c r="M17" i="70"/>
  <c r="U17" i="70" s="1"/>
  <c r="R6" i="70"/>
  <c r="R12" i="70"/>
  <c r="R15" i="70"/>
  <c r="R18" i="70"/>
  <c r="M4" i="71"/>
  <c r="U4" i="71" s="1"/>
  <c r="X4" i="71" s="1"/>
  <c r="M10" i="71"/>
  <c r="U10" i="71" s="1"/>
  <c r="M16" i="71"/>
  <c r="U16" i="71" s="1"/>
  <c r="Q6" i="71"/>
  <c r="V10" i="71"/>
  <c r="Q12" i="71"/>
  <c r="V14" i="71"/>
  <c r="Q15" i="71"/>
  <c r="V17" i="71"/>
  <c r="Q18" i="71"/>
  <c r="V20" i="71"/>
  <c r="AH3" i="72"/>
  <c r="AQ3" i="72" s="1"/>
  <c r="M9" i="72"/>
  <c r="U9" i="72" s="1"/>
  <c r="M15" i="72"/>
  <c r="U15" i="72" s="1"/>
  <c r="R7" i="72"/>
  <c r="R8" i="72"/>
  <c r="Q20" i="72"/>
  <c r="P3" i="73"/>
  <c r="AF3" i="73" s="1"/>
  <c r="AO3" i="73" s="1"/>
  <c r="AE3" i="73"/>
  <c r="F5" i="74"/>
  <c r="F11" i="74"/>
  <c r="F17" i="74"/>
  <c r="F23" i="74"/>
  <c r="F29" i="74"/>
  <c r="F35" i="74"/>
  <c r="F41" i="74"/>
  <c r="F47" i="74"/>
  <c r="F53" i="74"/>
  <c r="F59" i="74"/>
  <c r="F65" i="74"/>
  <c r="F71" i="74"/>
  <c r="F77" i="74"/>
  <c r="F83" i="74"/>
  <c r="F89" i="74"/>
  <c r="M9" i="74"/>
  <c r="U9" i="74" s="1"/>
  <c r="M21" i="74"/>
  <c r="U21" i="74" s="1"/>
  <c r="M33" i="74"/>
  <c r="U33" i="74" s="1"/>
  <c r="M45" i="74"/>
  <c r="U45" i="74" s="1"/>
  <c r="M57" i="74"/>
  <c r="U57" i="74" s="1"/>
  <c r="M69" i="74"/>
  <c r="U69" i="74" s="1"/>
  <c r="M81" i="74"/>
  <c r="U81" i="74" s="1"/>
  <c r="R7" i="74"/>
  <c r="R8" i="74"/>
  <c r="V81" i="74"/>
  <c r="V72" i="74"/>
  <c r="V63" i="74"/>
  <c r="V54" i="74"/>
  <c r="V50" i="74"/>
  <c r="V47" i="74"/>
  <c r="V44" i="74"/>
  <c r="V41" i="74"/>
  <c r="V38" i="74"/>
  <c r="V35" i="74"/>
  <c r="V32" i="74"/>
  <c r="V29" i="74"/>
  <c r="V26" i="74"/>
  <c r="V23" i="74"/>
  <c r="V20" i="74"/>
  <c r="V17" i="74"/>
  <c r="V14" i="74"/>
  <c r="V85" i="74"/>
  <c r="V83" i="74"/>
  <c r="V76" i="74"/>
  <c r="V74" i="74"/>
  <c r="V67" i="74"/>
  <c r="V65" i="74"/>
  <c r="V58" i="74"/>
  <c r="V56" i="74"/>
  <c r="V87" i="74"/>
  <c r="V78" i="74"/>
  <c r="V69" i="74"/>
  <c r="V60" i="74"/>
  <c r="V51" i="74"/>
  <c r="V49" i="74"/>
  <c r="V46" i="74"/>
  <c r="V43" i="74"/>
  <c r="V40" i="74"/>
  <c r="V37" i="74"/>
  <c r="V34" i="74"/>
  <c r="V31" i="74"/>
  <c r="V28" i="74"/>
  <c r="V25" i="74"/>
  <c r="V22" i="74"/>
  <c r="V19" i="74"/>
  <c r="V16" i="74"/>
  <c r="V13" i="74"/>
  <c r="V7" i="74"/>
  <c r="V89" i="74"/>
  <c r="V82" i="74"/>
  <c r="V80" i="74"/>
  <c r="V73" i="74"/>
  <c r="V71" i="74"/>
  <c r="V64" i="74"/>
  <c r="V62" i="74"/>
  <c r="V55" i="74"/>
  <c r="V53" i="74"/>
  <c r="V88" i="74"/>
  <c r="V86" i="74"/>
  <c r="V79" i="74"/>
  <c r="V77" i="74"/>
  <c r="V70" i="74"/>
  <c r="V68" i="74"/>
  <c r="V61" i="74"/>
  <c r="V59" i="74"/>
  <c r="V52" i="74"/>
  <c r="R12" i="74"/>
  <c r="R15" i="74"/>
  <c r="R18" i="74"/>
  <c r="R21" i="74"/>
  <c r="R24" i="74"/>
  <c r="Q29" i="74"/>
  <c r="V30" i="74"/>
  <c r="Q38" i="74"/>
  <c r="V39" i="74"/>
  <c r="Q47" i="74"/>
  <c r="V48" i="74"/>
  <c r="V57" i="74"/>
  <c r="R76" i="74"/>
  <c r="V84" i="74"/>
  <c r="H29" i="75"/>
  <c r="I29" i="75" s="1"/>
  <c r="J29" i="75" s="1"/>
  <c r="H67" i="75"/>
  <c r="I67" i="75" s="1"/>
  <c r="J67" i="75" s="1"/>
  <c r="F75" i="77"/>
  <c r="H41" i="75"/>
  <c r="I41" i="75" s="1"/>
  <c r="J41" i="75" s="1"/>
  <c r="H66" i="75"/>
  <c r="I66" i="75" s="1"/>
  <c r="J66" i="75" s="1"/>
  <c r="Q11" i="75"/>
  <c r="Q15" i="75"/>
  <c r="H20" i="76"/>
  <c r="I20" i="76" s="1"/>
  <c r="J20" i="76" s="1"/>
  <c r="H38" i="76"/>
  <c r="I38" i="76" s="1"/>
  <c r="J38" i="76" s="1"/>
  <c r="H56" i="76"/>
  <c r="I56" i="76" s="1"/>
  <c r="J56" i="76" s="1"/>
  <c r="H9" i="77"/>
  <c r="I9" i="77" s="1"/>
  <c r="J9" i="77" s="1"/>
  <c r="H45" i="77"/>
  <c r="I45" i="77" s="1"/>
  <c r="J45" i="77" s="1"/>
  <c r="H81" i="77"/>
  <c r="I81" i="77" s="1"/>
  <c r="J81" i="77" s="1"/>
  <c r="H18" i="79"/>
  <c r="I18" i="79" s="1"/>
  <c r="J18" i="79" s="1"/>
  <c r="H72" i="79"/>
  <c r="I72" i="79" s="1"/>
  <c r="J72" i="79" s="1"/>
  <c r="H28" i="75"/>
  <c r="I28" i="75" s="1"/>
  <c r="J28" i="75" s="1"/>
  <c r="H78" i="75"/>
  <c r="I78" i="75" s="1"/>
  <c r="J78" i="75" s="1"/>
  <c r="Q8" i="75"/>
  <c r="Q18" i="75"/>
  <c r="R32" i="75"/>
  <c r="R37" i="75"/>
  <c r="R46" i="75"/>
  <c r="R56" i="75"/>
  <c r="R65" i="75"/>
  <c r="H14" i="76"/>
  <c r="I14" i="76" s="1"/>
  <c r="J14" i="76" s="1"/>
  <c r="H32" i="76"/>
  <c r="I32" i="76" s="1"/>
  <c r="J32" i="76" s="1"/>
  <c r="H50" i="76"/>
  <c r="I50" i="76" s="1"/>
  <c r="J50" i="76" s="1"/>
  <c r="H68" i="76"/>
  <c r="I68" i="76" s="1"/>
  <c r="J68" i="76" s="1"/>
  <c r="H21" i="77"/>
  <c r="I21" i="77" s="1"/>
  <c r="J21" i="77" s="1"/>
  <c r="H57" i="77"/>
  <c r="I57" i="77" s="1"/>
  <c r="J57" i="77" s="1"/>
  <c r="H93" i="77"/>
  <c r="I93" i="77" s="1"/>
  <c r="J93" i="77" s="1"/>
  <c r="H87" i="78"/>
  <c r="I87" i="78" s="1"/>
  <c r="J87" i="78" s="1"/>
  <c r="H36" i="79"/>
  <c r="I36" i="79" s="1"/>
  <c r="J36" i="79" s="1"/>
  <c r="M7" i="73"/>
  <c r="U7" i="73" s="1"/>
  <c r="M13" i="73"/>
  <c r="U13" i="73" s="1"/>
  <c r="M19" i="73"/>
  <c r="U19" i="73" s="1"/>
  <c r="M25" i="73"/>
  <c r="U25" i="73" s="1"/>
  <c r="M31" i="73"/>
  <c r="U31" i="73" s="1"/>
  <c r="M37" i="73"/>
  <c r="U37" i="73" s="1"/>
  <c r="M43" i="73"/>
  <c r="U43" i="73" s="1"/>
  <c r="M49" i="73"/>
  <c r="U49" i="73" s="1"/>
  <c r="M55" i="73"/>
  <c r="U55" i="73" s="1"/>
  <c r="M61" i="73"/>
  <c r="U61" i="73" s="1"/>
  <c r="M67" i="73"/>
  <c r="U67" i="73" s="1"/>
  <c r="M73" i="73"/>
  <c r="U73" i="73" s="1"/>
  <c r="M79" i="73"/>
  <c r="U79" i="73" s="1"/>
  <c r="M85" i="73"/>
  <c r="U85" i="73" s="1"/>
  <c r="M91" i="73"/>
  <c r="U91" i="73" s="1"/>
  <c r="M97" i="73"/>
  <c r="U97" i="73" s="1"/>
  <c r="Q13" i="73"/>
  <c r="Q16" i="73"/>
  <c r="Q19" i="73"/>
  <c r="Q22" i="73"/>
  <c r="Q25" i="73"/>
  <c r="Q28" i="73"/>
  <c r="Q31" i="73"/>
  <c r="Q34" i="73"/>
  <c r="Q37" i="73"/>
  <c r="Q40" i="73"/>
  <c r="Q43" i="73"/>
  <c r="Q46" i="73"/>
  <c r="Q49" i="73"/>
  <c r="Q52" i="73"/>
  <c r="Q55" i="73"/>
  <c r="Q58" i="73"/>
  <c r="Q61" i="73"/>
  <c r="Q64" i="73"/>
  <c r="Q67" i="73"/>
  <c r="Q70" i="73"/>
  <c r="Q73" i="73"/>
  <c r="Q76" i="73"/>
  <c r="Q79" i="73"/>
  <c r="Q82" i="73"/>
  <c r="Q85" i="73"/>
  <c r="Q88" i="73"/>
  <c r="Q91" i="73"/>
  <c r="Q94" i="73"/>
  <c r="Q97" i="73"/>
  <c r="F79" i="75"/>
  <c r="F76" i="75"/>
  <c r="F73" i="75"/>
  <c r="F70" i="75"/>
  <c r="F67" i="75"/>
  <c r="F64" i="75"/>
  <c r="F61" i="75"/>
  <c r="F58" i="75"/>
  <c r="F55" i="75"/>
  <c r="F52" i="75"/>
  <c r="F49" i="75"/>
  <c r="F46" i="75"/>
  <c r="F43" i="75"/>
  <c r="F40" i="75"/>
  <c r="F37" i="75"/>
  <c r="F34" i="75"/>
  <c r="F31" i="75"/>
  <c r="F28" i="75"/>
  <c r="F25" i="75"/>
  <c r="F22" i="75"/>
  <c r="F19" i="75"/>
  <c r="F16" i="75"/>
  <c r="F13" i="75"/>
  <c r="F10" i="75"/>
  <c r="F7" i="75"/>
  <c r="F4" i="75"/>
  <c r="G7" i="75"/>
  <c r="F11" i="75"/>
  <c r="G14" i="75"/>
  <c r="F18" i="75"/>
  <c r="G21" i="75"/>
  <c r="G25" i="75"/>
  <c r="F29" i="75"/>
  <c r="G32" i="75"/>
  <c r="F36" i="75"/>
  <c r="G39" i="75"/>
  <c r="G43" i="75"/>
  <c r="F47" i="75"/>
  <c r="G50" i="75"/>
  <c r="F54" i="75"/>
  <c r="G57" i="75"/>
  <c r="G61" i="75"/>
  <c r="F65" i="75"/>
  <c r="G68" i="75"/>
  <c r="F72" i="75"/>
  <c r="G75" i="75"/>
  <c r="G79" i="75"/>
  <c r="Q5" i="75"/>
  <c r="R78" i="75"/>
  <c r="R75" i="75"/>
  <c r="R72" i="75"/>
  <c r="R69" i="75"/>
  <c r="R66" i="75"/>
  <c r="R63" i="75"/>
  <c r="R60" i="75"/>
  <c r="R57" i="75"/>
  <c r="R54" i="75"/>
  <c r="R51" i="75"/>
  <c r="R48" i="75"/>
  <c r="R45" i="75"/>
  <c r="R42" i="75"/>
  <c r="R39" i="75"/>
  <c r="R36" i="75"/>
  <c r="R79" i="75"/>
  <c r="R76" i="75"/>
  <c r="R73" i="75"/>
  <c r="R70" i="75"/>
  <c r="R67" i="75"/>
  <c r="R64" i="75"/>
  <c r="R61" i="75"/>
  <c r="R58" i="75"/>
  <c r="R55" i="75"/>
  <c r="R52" i="75"/>
  <c r="R49" i="75"/>
  <c r="R8" i="75"/>
  <c r="Q10" i="75"/>
  <c r="Q14" i="75"/>
  <c r="R16" i="75"/>
  <c r="R18" i="75"/>
  <c r="R41" i="75"/>
  <c r="H11" i="76"/>
  <c r="I11" i="76" s="1"/>
  <c r="J11" i="76" s="1"/>
  <c r="H29" i="76"/>
  <c r="I29" i="76" s="1"/>
  <c r="J29" i="76" s="1"/>
  <c r="H47" i="76"/>
  <c r="I47" i="76" s="1"/>
  <c r="J47" i="76" s="1"/>
  <c r="H65" i="76"/>
  <c r="I65" i="76" s="1"/>
  <c r="J65" i="76" s="1"/>
  <c r="H27" i="77"/>
  <c r="I27" i="77" s="1"/>
  <c r="J27" i="77" s="1"/>
  <c r="H63" i="77"/>
  <c r="I63" i="77" s="1"/>
  <c r="J63" i="77" s="1"/>
  <c r="H54" i="75"/>
  <c r="I54" i="75" s="1"/>
  <c r="J54" i="75" s="1"/>
  <c r="Z4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7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12" i="75"/>
  <c r="Q21" i="75"/>
  <c r="H26" i="76"/>
  <c r="I26" i="76" s="1"/>
  <c r="J26" i="76" s="1"/>
  <c r="H44" i="76"/>
  <c r="I44" i="76" s="1"/>
  <c r="J44" i="76" s="1"/>
  <c r="H62" i="76"/>
  <c r="I62" i="76" s="1"/>
  <c r="J62" i="76" s="1"/>
  <c r="H33" i="77"/>
  <c r="I33" i="77" s="1"/>
  <c r="J33" i="77" s="1"/>
  <c r="H69" i="77"/>
  <c r="I69" i="77" s="1"/>
  <c r="J69" i="77" s="1"/>
  <c r="H69" i="79"/>
  <c r="I69" i="79" s="1"/>
  <c r="J69" i="79" s="1"/>
  <c r="H54" i="79"/>
  <c r="I54" i="79" s="1"/>
  <c r="J54" i="79" s="1"/>
  <c r="AH3" i="73"/>
  <c r="AQ3" i="73" s="1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Q9" i="73"/>
  <c r="Q14" i="73"/>
  <c r="Q17" i="73"/>
  <c r="Q20" i="73"/>
  <c r="Q23" i="73"/>
  <c r="Q26" i="73"/>
  <c r="Q29" i="73"/>
  <c r="Q32" i="73"/>
  <c r="Q35" i="73"/>
  <c r="Q38" i="73"/>
  <c r="Q41" i="73"/>
  <c r="Q44" i="73"/>
  <c r="Q47" i="73"/>
  <c r="Q50" i="73"/>
  <c r="Q53" i="73"/>
  <c r="Q56" i="73"/>
  <c r="Q59" i="73"/>
  <c r="Q62" i="73"/>
  <c r="Q65" i="73"/>
  <c r="Q68" i="73"/>
  <c r="Q71" i="73"/>
  <c r="Q74" i="73"/>
  <c r="Q77" i="73"/>
  <c r="Q80" i="73"/>
  <c r="Q83" i="73"/>
  <c r="Q86" i="73"/>
  <c r="Q89" i="73"/>
  <c r="Q92" i="73"/>
  <c r="Q95" i="73"/>
  <c r="F5" i="75"/>
  <c r="G8" i="75"/>
  <c r="F12" i="75"/>
  <c r="G15" i="75"/>
  <c r="G19" i="75"/>
  <c r="F23" i="75"/>
  <c r="G26" i="75"/>
  <c r="F30" i="75"/>
  <c r="G33" i="75"/>
  <c r="G37" i="75"/>
  <c r="F41" i="75"/>
  <c r="G44" i="75"/>
  <c r="F48" i="75"/>
  <c r="G51" i="75"/>
  <c r="G55" i="75"/>
  <c r="F59" i="75"/>
  <c r="G62" i="75"/>
  <c r="F66" i="75"/>
  <c r="G69" i="75"/>
  <c r="G73" i="75"/>
  <c r="F77" i="75"/>
  <c r="Q9" i="75"/>
  <c r="V77" i="75"/>
  <c r="V74" i="75"/>
  <c r="V71" i="75"/>
  <c r="V68" i="75"/>
  <c r="V65" i="75"/>
  <c r="V62" i="75"/>
  <c r="V59" i="75"/>
  <c r="V56" i="75"/>
  <c r="V53" i="75"/>
  <c r="V50" i="75"/>
  <c r="V47" i="75"/>
  <c r="V44" i="75"/>
  <c r="V41" i="75"/>
  <c r="V38" i="75"/>
  <c r="V35" i="75"/>
  <c r="V32" i="75"/>
  <c r="V29" i="75"/>
  <c r="V26" i="75"/>
  <c r="V23" i="75"/>
  <c r="V20" i="75"/>
  <c r="V17" i="75"/>
  <c r="V14" i="75"/>
  <c r="V79" i="75"/>
  <c r="V76" i="75"/>
  <c r="V73" i="75"/>
  <c r="V70" i="75"/>
  <c r="V67" i="75"/>
  <c r="V64" i="75"/>
  <c r="V61" i="75"/>
  <c r="V58" i="75"/>
  <c r="V55" i="75"/>
  <c r="V52" i="75"/>
  <c r="V49" i="75"/>
  <c r="V46" i="75"/>
  <c r="V43" i="75"/>
  <c r="V40" i="75"/>
  <c r="V37" i="75"/>
  <c r="V34" i="75"/>
  <c r="V31" i="75"/>
  <c r="V78" i="75"/>
  <c r="V75" i="75"/>
  <c r="V72" i="75"/>
  <c r="V69" i="75"/>
  <c r="V66" i="75"/>
  <c r="V63" i="75"/>
  <c r="V60" i="75"/>
  <c r="V57" i="75"/>
  <c r="V54" i="75"/>
  <c r="V51" i="75"/>
  <c r="V48" i="75"/>
  <c r="V45" i="75"/>
  <c r="V42" i="75"/>
  <c r="V39" i="75"/>
  <c r="V36" i="75"/>
  <c r="V33" i="75"/>
  <c r="V30" i="75"/>
  <c r="V27" i="75"/>
  <c r="V24" i="75"/>
  <c r="R12" i="75"/>
  <c r="Q17" i="75"/>
  <c r="V18" i="75"/>
  <c r="R19" i="75"/>
  <c r="R21" i="75"/>
  <c r="R28" i="75"/>
  <c r="Q30" i="75"/>
  <c r="R35" i="75"/>
  <c r="R44" i="75"/>
  <c r="H5" i="76"/>
  <c r="I5" i="76" s="1"/>
  <c r="J5" i="76" s="1"/>
  <c r="H23" i="76"/>
  <c r="I23" i="76" s="1"/>
  <c r="J23" i="76" s="1"/>
  <c r="H41" i="76"/>
  <c r="I41" i="76" s="1"/>
  <c r="J41" i="76" s="1"/>
  <c r="H59" i="76"/>
  <c r="I59" i="76" s="1"/>
  <c r="J59" i="76" s="1"/>
  <c r="G96" i="77"/>
  <c r="G90" i="77"/>
  <c r="G84" i="77"/>
  <c r="G78" i="77"/>
  <c r="G72" i="77"/>
  <c r="G66" i="77"/>
  <c r="G60" i="77"/>
  <c r="G54" i="77"/>
  <c r="G48" i="77"/>
  <c r="G42" i="77"/>
  <c r="G36" i="77"/>
  <c r="G30" i="77"/>
  <c r="G24" i="77"/>
  <c r="G18" i="77"/>
  <c r="G12" i="77"/>
  <c r="G6" i="77"/>
  <c r="G95" i="77"/>
  <c r="G89" i="77"/>
  <c r="G83" i="77"/>
  <c r="G77" i="77"/>
  <c r="G71" i="77"/>
  <c r="G65" i="77"/>
  <c r="G59" i="77"/>
  <c r="G53" i="77"/>
  <c r="G47" i="77"/>
  <c r="G41" i="77"/>
  <c r="G35" i="77"/>
  <c r="G29" i="77"/>
  <c r="G23" i="77"/>
  <c r="G17" i="77"/>
  <c r="G11" i="77"/>
  <c r="G5" i="77"/>
  <c r="G94" i="77"/>
  <c r="G88" i="77"/>
  <c r="G82" i="77"/>
  <c r="G76" i="77"/>
  <c r="G70" i="77"/>
  <c r="G64" i="77"/>
  <c r="G58" i="77"/>
  <c r="G52" i="77"/>
  <c r="G46" i="77"/>
  <c r="G40" i="77"/>
  <c r="G34" i="77"/>
  <c r="G28" i="77"/>
  <c r="G22" i="77"/>
  <c r="G16" i="77"/>
  <c r="G10" i="77"/>
  <c r="G4" i="77"/>
  <c r="G98" i="77"/>
  <c r="G92" i="77"/>
  <c r="G86" i="77"/>
  <c r="G80" i="77"/>
  <c r="G74" i="77"/>
  <c r="G68" i="77"/>
  <c r="G62" i="77"/>
  <c r="G56" i="77"/>
  <c r="G50" i="77"/>
  <c r="G44" i="77"/>
  <c r="G38" i="77"/>
  <c r="G32" i="77"/>
  <c r="G26" i="77"/>
  <c r="G20" i="77"/>
  <c r="G14" i="77"/>
  <c r="G8" i="77"/>
  <c r="G97" i="77"/>
  <c r="G91" i="77"/>
  <c r="G85" i="77"/>
  <c r="G79" i="77"/>
  <c r="G73" i="77"/>
  <c r="G67" i="77"/>
  <c r="G61" i="77"/>
  <c r="G55" i="77"/>
  <c r="G49" i="77"/>
  <c r="G43" i="77"/>
  <c r="G37" i="77"/>
  <c r="G31" i="77"/>
  <c r="G25" i="77"/>
  <c r="G19" i="77"/>
  <c r="G13" i="77"/>
  <c r="G7" i="77"/>
  <c r="G39" i="77"/>
  <c r="G75" i="77"/>
  <c r="AH4" i="78"/>
  <c r="Z4" i="78"/>
  <c r="AE3" i="78"/>
  <c r="P3" i="78"/>
  <c r="AF3" i="78" s="1"/>
  <c r="AO3" i="78" s="1"/>
  <c r="AE3" i="76"/>
  <c r="AH3" i="77"/>
  <c r="AQ3" i="77" s="1"/>
  <c r="M9" i="77"/>
  <c r="U9" i="77" s="1"/>
  <c r="M15" i="77"/>
  <c r="U15" i="77" s="1"/>
  <c r="M21" i="77"/>
  <c r="U21" i="77" s="1"/>
  <c r="M27" i="77"/>
  <c r="U27" i="77" s="1"/>
  <c r="M33" i="77"/>
  <c r="U33" i="77" s="1"/>
  <c r="M39" i="77"/>
  <c r="U39" i="77" s="1"/>
  <c r="M45" i="77"/>
  <c r="U45" i="77" s="1"/>
  <c r="M51" i="77"/>
  <c r="U51" i="77" s="1"/>
  <c r="M57" i="77"/>
  <c r="U57" i="77" s="1"/>
  <c r="M63" i="77"/>
  <c r="U63" i="77" s="1"/>
  <c r="M69" i="77"/>
  <c r="U69" i="77" s="1"/>
  <c r="M75" i="77"/>
  <c r="U75" i="77" s="1"/>
  <c r="M81" i="77"/>
  <c r="U81" i="77" s="1"/>
  <c r="M87" i="77"/>
  <c r="U87" i="77" s="1"/>
  <c r="M93" i="77"/>
  <c r="U93" i="77" s="1"/>
  <c r="F6" i="78"/>
  <c r="F10" i="78"/>
  <c r="F15" i="78"/>
  <c r="F19" i="78"/>
  <c r="F24" i="78"/>
  <c r="F28" i="78"/>
  <c r="F33" i="78"/>
  <c r="F37" i="78"/>
  <c r="F42" i="78"/>
  <c r="F46" i="78"/>
  <c r="F51" i="78"/>
  <c r="F55" i="78"/>
  <c r="F60" i="78"/>
  <c r="F64" i="78"/>
  <c r="F69" i="78"/>
  <c r="F73" i="78"/>
  <c r="F78" i="78"/>
  <c r="F82" i="78"/>
  <c r="F87" i="78"/>
  <c r="Q36" i="78"/>
  <c r="Q45" i="78"/>
  <c r="Q54" i="78"/>
  <c r="Q63" i="78"/>
  <c r="Q72" i="78"/>
  <c r="Q81" i="78"/>
  <c r="H12" i="79"/>
  <c r="I12" i="79" s="1"/>
  <c r="J12" i="79" s="1"/>
  <c r="H30" i="79"/>
  <c r="I30" i="79" s="1"/>
  <c r="J30" i="79" s="1"/>
  <c r="H48" i="79"/>
  <c r="I48" i="79" s="1"/>
  <c r="J48" i="79" s="1"/>
  <c r="H66" i="79"/>
  <c r="I66" i="79" s="1"/>
  <c r="J66" i="79" s="1"/>
  <c r="V77" i="79"/>
  <c r="V74" i="79"/>
  <c r="V71" i="79"/>
  <c r="V68" i="79"/>
  <c r="V64" i="79"/>
  <c r="V55" i="79"/>
  <c r="V52" i="79"/>
  <c r="V49" i="79"/>
  <c r="V46" i="79"/>
  <c r="V43" i="79"/>
  <c r="V40" i="79"/>
  <c r="V37" i="79"/>
  <c r="V34" i="79"/>
  <c r="V31" i="79"/>
  <c r="V28" i="79"/>
  <c r="V25" i="79"/>
  <c r="V22" i="79"/>
  <c r="V19" i="79"/>
  <c r="V16" i="79"/>
  <c r="V13" i="79"/>
  <c r="V7" i="79"/>
  <c r="V78" i="79"/>
  <c r="V76" i="79"/>
  <c r="V69" i="79"/>
  <c r="V66" i="79"/>
  <c r="V59" i="79"/>
  <c r="V57" i="79"/>
  <c r="V61" i="79"/>
  <c r="V51" i="79"/>
  <c r="V48" i="79"/>
  <c r="V45" i="79"/>
  <c r="V42" i="79"/>
  <c r="V39" i="79"/>
  <c r="V36" i="79"/>
  <c r="V33" i="79"/>
  <c r="V30" i="79"/>
  <c r="V27" i="79"/>
  <c r="V24" i="79"/>
  <c r="V21" i="79"/>
  <c r="V18" i="79"/>
  <c r="V15" i="79"/>
  <c r="V12" i="79"/>
  <c r="V10" i="79"/>
  <c r="V8" i="79"/>
  <c r="V6" i="79"/>
  <c r="V4" i="79"/>
  <c r="Y4" i="79" s="1"/>
  <c r="V79" i="79"/>
  <c r="V72" i="79"/>
  <c r="V70" i="79"/>
  <c r="V65" i="79"/>
  <c r="V63" i="79"/>
  <c r="V56" i="79"/>
  <c r="V54" i="79"/>
  <c r="V67" i="79"/>
  <c r="V58" i="79"/>
  <c r="V50" i="79"/>
  <c r="V47" i="79"/>
  <c r="V44" i="79"/>
  <c r="V41" i="79"/>
  <c r="V38" i="79"/>
  <c r="V35" i="79"/>
  <c r="V32" i="79"/>
  <c r="V29" i="79"/>
  <c r="V26" i="79"/>
  <c r="V23" i="79"/>
  <c r="V20" i="79"/>
  <c r="V17" i="79"/>
  <c r="V14" i="79"/>
  <c r="M6" i="76"/>
  <c r="U6" i="76" s="1"/>
  <c r="M12" i="76"/>
  <c r="U12" i="76" s="1"/>
  <c r="M18" i="76"/>
  <c r="U18" i="76" s="1"/>
  <c r="M24" i="76"/>
  <c r="U24" i="76" s="1"/>
  <c r="M30" i="76"/>
  <c r="U30" i="76" s="1"/>
  <c r="M36" i="76"/>
  <c r="U36" i="76" s="1"/>
  <c r="M42" i="76"/>
  <c r="U42" i="76" s="1"/>
  <c r="M48" i="76"/>
  <c r="U48" i="76" s="1"/>
  <c r="M54" i="76"/>
  <c r="U54" i="76" s="1"/>
  <c r="M60" i="76"/>
  <c r="U60" i="76" s="1"/>
  <c r="M66" i="76"/>
  <c r="U66" i="76" s="1"/>
  <c r="M4" i="77"/>
  <c r="U4" i="77" s="1"/>
  <c r="X4" i="77" s="1"/>
  <c r="M10" i="77"/>
  <c r="U10" i="77" s="1"/>
  <c r="M16" i="77"/>
  <c r="U16" i="77" s="1"/>
  <c r="M22" i="77"/>
  <c r="U22" i="77" s="1"/>
  <c r="M28" i="77"/>
  <c r="U28" i="77" s="1"/>
  <c r="M34" i="77"/>
  <c r="U34" i="77" s="1"/>
  <c r="M40" i="77"/>
  <c r="U40" i="77" s="1"/>
  <c r="M46" i="77"/>
  <c r="U46" i="77" s="1"/>
  <c r="M52" i="77"/>
  <c r="U52" i="77" s="1"/>
  <c r="M58" i="77"/>
  <c r="U58" i="77" s="1"/>
  <c r="M64" i="77"/>
  <c r="U64" i="77" s="1"/>
  <c r="M70" i="77"/>
  <c r="U70" i="77" s="1"/>
  <c r="M76" i="77"/>
  <c r="U76" i="77" s="1"/>
  <c r="M82" i="77"/>
  <c r="U82" i="77" s="1"/>
  <c r="M88" i="77"/>
  <c r="U88" i="77" s="1"/>
  <c r="M94" i="77"/>
  <c r="U94" i="77" s="1"/>
  <c r="Q92" i="77"/>
  <c r="V96" i="77"/>
  <c r="Q97" i="77"/>
  <c r="G6" i="78"/>
  <c r="G10" i="78"/>
  <c r="G15" i="78"/>
  <c r="G19" i="78"/>
  <c r="G24" i="78"/>
  <c r="G28" i="78"/>
  <c r="G33" i="78"/>
  <c r="G37" i="78"/>
  <c r="G42" i="78"/>
  <c r="G46" i="78"/>
  <c r="G51" i="78"/>
  <c r="G55" i="78"/>
  <c r="G60" i="78"/>
  <c r="G64" i="78"/>
  <c r="G69" i="78"/>
  <c r="G73" i="78"/>
  <c r="G78" i="78"/>
  <c r="G82" i="78"/>
  <c r="Q5" i="78"/>
  <c r="R89" i="78"/>
  <c r="R86" i="78"/>
  <c r="R83" i="78"/>
  <c r="R80" i="78"/>
  <c r="R77" i="78"/>
  <c r="R74" i="78"/>
  <c r="R71" i="78"/>
  <c r="R68" i="78"/>
  <c r="R65" i="78"/>
  <c r="R62" i="78"/>
  <c r="R59" i="78"/>
  <c r="R56" i="78"/>
  <c r="R53" i="78"/>
  <c r="R50" i="78"/>
  <c r="R47" i="78"/>
  <c r="R44" i="78"/>
  <c r="R41" i="78"/>
  <c r="R38" i="78"/>
  <c r="R35" i="78"/>
  <c r="R32" i="78"/>
  <c r="R29" i="78"/>
  <c r="R26" i="78"/>
  <c r="R23" i="78"/>
  <c r="R20" i="78"/>
  <c r="R17" i="78"/>
  <c r="R14" i="78"/>
  <c r="R3" i="78"/>
  <c r="R11" i="78"/>
  <c r="R9" i="78"/>
  <c r="R5" i="78"/>
  <c r="R88" i="78"/>
  <c r="R85" i="78"/>
  <c r="R82" i="78"/>
  <c r="R79" i="78"/>
  <c r="R76" i="78"/>
  <c r="R73" i="78"/>
  <c r="R70" i="78"/>
  <c r="R67" i="78"/>
  <c r="R64" i="78"/>
  <c r="R61" i="78"/>
  <c r="R58" i="78"/>
  <c r="R55" i="78"/>
  <c r="R52" i="78"/>
  <c r="R49" i="78"/>
  <c r="R46" i="78"/>
  <c r="R43" i="78"/>
  <c r="R40" i="78"/>
  <c r="R37" i="78"/>
  <c r="R34" i="78"/>
  <c r="R31" i="78"/>
  <c r="R28" i="78"/>
  <c r="R25" i="78"/>
  <c r="R87" i="78"/>
  <c r="R84" i="78"/>
  <c r="R81" i="78"/>
  <c r="R78" i="78"/>
  <c r="R75" i="78"/>
  <c r="R72" i="78"/>
  <c r="R69" i="78"/>
  <c r="R66" i="78"/>
  <c r="R63" i="78"/>
  <c r="R60" i="78"/>
  <c r="R57" i="78"/>
  <c r="R54" i="78"/>
  <c r="R51" i="78"/>
  <c r="R48" i="78"/>
  <c r="R45" i="78"/>
  <c r="R42" i="78"/>
  <c r="R39" i="78"/>
  <c r="R36" i="78"/>
  <c r="R33" i="78"/>
  <c r="R30" i="78"/>
  <c r="R8" i="78"/>
  <c r="R16" i="78"/>
  <c r="R18" i="78"/>
  <c r="G15" i="79"/>
  <c r="G33" i="79"/>
  <c r="G51" i="79"/>
  <c r="R79" i="79"/>
  <c r="R76" i="79"/>
  <c r="R73" i="79"/>
  <c r="R70" i="79"/>
  <c r="R67" i="79"/>
  <c r="R64" i="79"/>
  <c r="R61" i="79"/>
  <c r="R58" i="79"/>
  <c r="R55" i="79"/>
  <c r="R77" i="79"/>
  <c r="R75" i="79"/>
  <c r="R68" i="79"/>
  <c r="R65" i="79"/>
  <c r="R56" i="79"/>
  <c r="R60" i="79"/>
  <c r="R50" i="79"/>
  <c r="R47" i="79"/>
  <c r="R44" i="79"/>
  <c r="R41" i="79"/>
  <c r="R38" i="79"/>
  <c r="R35" i="79"/>
  <c r="R32" i="79"/>
  <c r="R29" i="79"/>
  <c r="R26" i="79"/>
  <c r="R23" i="79"/>
  <c r="R20" i="79"/>
  <c r="R17" i="79"/>
  <c r="R14" i="79"/>
  <c r="R3" i="79"/>
  <c r="R78" i="79"/>
  <c r="R71" i="79"/>
  <c r="R69" i="79"/>
  <c r="R62" i="79"/>
  <c r="R53" i="79"/>
  <c r="R11" i="79"/>
  <c r="R9" i="79"/>
  <c r="R5" i="79"/>
  <c r="R66" i="79"/>
  <c r="R57" i="79"/>
  <c r="R52" i="79"/>
  <c r="R49" i="79"/>
  <c r="R46" i="79"/>
  <c r="R43" i="79"/>
  <c r="R40" i="79"/>
  <c r="R37" i="79"/>
  <c r="R34" i="79"/>
  <c r="R31" i="79"/>
  <c r="R28" i="79"/>
  <c r="R25" i="79"/>
  <c r="R22" i="79"/>
  <c r="R19" i="79"/>
  <c r="R16" i="79"/>
  <c r="R13" i="79"/>
  <c r="R7" i="79"/>
  <c r="R74" i="79"/>
  <c r="R72" i="79"/>
  <c r="R59" i="79"/>
  <c r="Q79" i="79"/>
  <c r="Q76" i="79"/>
  <c r="Q73" i="79"/>
  <c r="Q70" i="79"/>
  <c r="Q63" i="79"/>
  <c r="Q54" i="79"/>
  <c r="Q51" i="79"/>
  <c r="Q48" i="79"/>
  <c r="Q45" i="79"/>
  <c r="Q42" i="79"/>
  <c r="Q39" i="79"/>
  <c r="Q36" i="79"/>
  <c r="Q33" i="79"/>
  <c r="Q30" i="79"/>
  <c r="Q27" i="79"/>
  <c r="Q24" i="79"/>
  <c r="Q21" i="79"/>
  <c r="Q18" i="79"/>
  <c r="Q15" i="79"/>
  <c r="Q12" i="79"/>
  <c r="Q10" i="79"/>
  <c r="Q8" i="79"/>
  <c r="Q6" i="79"/>
  <c r="Q77" i="79"/>
  <c r="Q75" i="79"/>
  <c r="Q68" i="79"/>
  <c r="Q67" i="79"/>
  <c r="Q65" i="79"/>
  <c r="Q58" i="79"/>
  <c r="Q56" i="79"/>
  <c r="Q60" i="79"/>
  <c r="Q50" i="79"/>
  <c r="Q47" i="79"/>
  <c r="Q44" i="79"/>
  <c r="Q41" i="79"/>
  <c r="Q38" i="79"/>
  <c r="Q35" i="79"/>
  <c r="Q32" i="79"/>
  <c r="Q29" i="79"/>
  <c r="Q26" i="79"/>
  <c r="Q23" i="79"/>
  <c r="Q20" i="79"/>
  <c r="Q17" i="79"/>
  <c r="Q14" i="79"/>
  <c r="Q78" i="79"/>
  <c r="Q71" i="79"/>
  <c r="Q69" i="79"/>
  <c r="Q64" i="79"/>
  <c r="Q62" i="79"/>
  <c r="Q55" i="79"/>
  <c r="Q53" i="79"/>
  <c r="Q11" i="79"/>
  <c r="Q9" i="79"/>
  <c r="Q5" i="79"/>
  <c r="Q66" i="79"/>
  <c r="Q57" i="79"/>
  <c r="Q52" i="79"/>
  <c r="Q49" i="79"/>
  <c r="Q46" i="79"/>
  <c r="Q43" i="79"/>
  <c r="Q40" i="79"/>
  <c r="Q37" i="79"/>
  <c r="Q34" i="79"/>
  <c r="Q31" i="79"/>
  <c r="Q28" i="79"/>
  <c r="Q25" i="79"/>
  <c r="Q22" i="79"/>
  <c r="Q19" i="79"/>
  <c r="Q16" i="79"/>
  <c r="Q13" i="79"/>
  <c r="Q7" i="79"/>
  <c r="R10" i="79"/>
  <c r="V11" i="79"/>
  <c r="R54" i="79"/>
  <c r="V62" i="79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84" i="82"/>
  <c r="U84" i="82" s="1"/>
  <c r="M74" i="82"/>
  <c r="U74" i="82" s="1"/>
  <c r="M66" i="82"/>
  <c r="U66" i="82" s="1"/>
  <c r="M56" i="82"/>
  <c r="U56" i="82" s="1"/>
  <c r="M48" i="82"/>
  <c r="U48" i="82" s="1"/>
  <c r="M38" i="82"/>
  <c r="U38" i="82" s="1"/>
  <c r="M30" i="82"/>
  <c r="U30" i="82" s="1"/>
  <c r="M20" i="82"/>
  <c r="U20" i="82" s="1"/>
  <c r="M12" i="82"/>
  <c r="U12" i="82" s="1"/>
  <c r="M81" i="82"/>
  <c r="U81" i="82" s="1"/>
  <c r="M73" i="82"/>
  <c r="U73" i="82" s="1"/>
  <c r="M63" i="82"/>
  <c r="U63" i="82" s="1"/>
  <c r="M55" i="82"/>
  <c r="U55" i="82" s="1"/>
  <c r="M45" i="82"/>
  <c r="U45" i="82" s="1"/>
  <c r="M37" i="82"/>
  <c r="U37" i="82" s="1"/>
  <c r="M27" i="82"/>
  <c r="U27" i="82" s="1"/>
  <c r="M19" i="82"/>
  <c r="U19" i="82" s="1"/>
  <c r="M9" i="82"/>
  <c r="U9" i="82" s="1"/>
  <c r="M80" i="82"/>
  <c r="U80" i="82" s="1"/>
  <c r="M72" i="82"/>
  <c r="U72" i="82" s="1"/>
  <c r="M62" i="82"/>
  <c r="U62" i="82" s="1"/>
  <c r="M54" i="82"/>
  <c r="U54" i="82" s="1"/>
  <c r="M44" i="82"/>
  <c r="U44" i="82" s="1"/>
  <c r="M36" i="82"/>
  <c r="U36" i="82" s="1"/>
  <c r="M26" i="82"/>
  <c r="U26" i="82" s="1"/>
  <c r="M18" i="82"/>
  <c r="U18" i="82" s="1"/>
  <c r="M8" i="82"/>
  <c r="U8" i="82" s="1"/>
  <c r="M87" i="82"/>
  <c r="U87" i="82" s="1"/>
  <c r="M79" i="82"/>
  <c r="U79" i="82" s="1"/>
  <c r="M69" i="82"/>
  <c r="U69" i="82" s="1"/>
  <c r="M61" i="82"/>
  <c r="U61" i="82" s="1"/>
  <c r="M51" i="82"/>
  <c r="U51" i="82" s="1"/>
  <c r="M43" i="82"/>
  <c r="U43" i="82" s="1"/>
  <c r="M33" i="82"/>
  <c r="U33" i="82" s="1"/>
  <c r="M25" i="82"/>
  <c r="U25" i="82" s="1"/>
  <c r="M15" i="82"/>
  <c r="U15" i="82" s="1"/>
  <c r="M7" i="82"/>
  <c r="U7" i="82" s="1"/>
  <c r="M86" i="82"/>
  <c r="U86" i="82" s="1"/>
  <c r="M78" i="82"/>
  <c r="U78" i="82" s="1"/>
  <c r="M68" i="82"/>
  <c r="U68" i="82" s="1"/>
  <c r="M60" i="82"/>
  <c r="U60" i="82" s="1"/>
  <c r="M50" i="82"/>
  <c r="U50" i="82" s="1"/>
  <c r="M42" i="82"/>
  <c r="U42" i="82" s="1"/>
  <c r="M32" i="82"/>
  <c r="U32" i="82" s="1"/>
  <c r="M24" i="82"/>
  <c r="U24" i="82" s="1"/>
  <c r="M14" i="82"/>
  <c r="U14" i="82" s="1"/>
  <c r="M6" i="82"/>
  <c r="U6" i="82" s="1"/>
  <c r="M49" i="82"/>
  <c r="U49" i="82" s="1"/>
  <c r="M39" i="82"/>
  <c r="U39" i="82" s="1"/>
  <c r="M85" i="82"/>
  <c r="U85" i="82" s="1"/>
  <c r="M31" i="82"/>
  <c r="U31" i="82" s="1"/>
  <c r="M75" i="82"/>
  <c r="U75" i="82" s="1"/>
  <c r="M21" i="82"/>
  <c r="U21" i="82" s="1"/>
  <c r="M67" i="82"/>
  <c r="U67" i="82" s="1"/>
  <c r="M13" i="82"/>
  <c r="U13" i="82" s="1"/>
  <c r="AH3" i="76"/>
  <c r="AQ3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M6" i="77"/>
  <c r="U6" i="77" s="1"/>
  <c r="M12" i="77"/>
  <c r="U12" i="77" s="1"/>
  <c r="M18" i="77"/>
  <c r="U18" i="77" s="1"/>
  <c r="M24" i="77"/>
  <c r="U24" i="77" s="1"/>
  <c r="M30" i="77"/>
  <c r="U30" i="77" s="1"/>
  <c r="M36" i="77"/>
  <c r="U36" i="77" s="1"/>
  <c r="M42" i="77"/>
  <c r="U42" i="77" s="1"/>
  <c r="M48" i="77"/>
  <c r="U48" i="77" s="1"/>
  <c r="M54" i="77"/>
  <c r="U54" i="77" s="1"/>
  <c r="M60" i="77"/>
  <c r="U60" i="77" s="1"/>
  <c r="M66" i="77"/>
  <c r="U66" i="77" s="1"/>
  <c r="M72" i="77"/>
  <c r="U72" i="77" s="1"/>
  <c r="M78" i="77"/>
  <c r="U78" i="77" s="1"/>
  <c r="M84" i="77"/>
  <c r="U84" i="77" s="1"/>
  <c r="M90" i="77"/>
  <c r="U90" i="77" s="1"/>
  <c r="M96" i="77"/>
  <c r="U96" i="77" s="1"/>
  <c r="G89" i="78"/>
  <c r="G86" i="78"/>
  <c r="G83" i="78"/>
  <c r="G80" i="78"/>
  <c r="G77" i="78"/>
  <c r="G74" i="78"/>
  <c r="G71" i="78"/>
  <c r="G68" i="78"/>
  <c r="G65" i="78"/>
  <c r="G62" i="78"/>
  <c r="G59" i="78"/>
  <c r="G56" i="78"/>
  <c r="G53" i="78"/>
  <c r="G50" i="78"/>
  <c r="G47" i="78"/>
  <c r="G44" i="78"/>
  <c r="G41" i="78"/>
  <c r="G38" i="78"/>
  <c r="G35" i="78"/>
  <c r="G32" i="78"/>
  <c r="G29" i="78"/>
  <c r="G26" i="78"/>
  <c r="G23" i="78"/>
  <c r="G20" i="78"/>
  <c r="G17" i="78"/>
  <c r="G14" i="78"/>
  <c r="G11" i="78"/>
  <c r="G8" i="78"/>
  <c r="G5" i="78"/>
  <c r="F89" i="78"/>
  <c r="F86" i="78"/>
  <c r="F83" i="78"/>
  <c r="F80" i="78"/>
  <c r="F77" i="78"/>
  <c r="F74" i="78"/>
  <c r="F71" i="78"/>
  <c r="F68" i="78"/>
  <c r="F65" i="78"/>
  <c r="F62" i="78"/>
  <c r="F59" i="78"/>
  <c r="F56" i="78"/>
  <c r="F53" i="78"/>
  <c r="F50" i="78"/>
  <c r="F47" i="78"/>
  <c r="F44" i="78"/>
  <c r="F41" i="78"/>
  <c r="F38" i="78"/>
  <c r="F35" i="78"/>
  <c r="F32" i="78"/>
  <c r="F29" i="78"/>
  <c r="F26" i="78"/>
  <c r="F23" i="78"/>
  <c r="F20" i="78"/>
  <c r="F17" i="78"/>
  <c r="F14" i="78"/>
  <c r="F11" i="78"/>
  <c r="F8" i="78"/>
  <c r="F5" i="78"/>
  <c r="G7" i="78"/>
  <c r="G12" i="78"/>
  <c r="G16" i="78"/>
  <c r="G21" i="78"/>
  <c r="G25" i="78"/>
  <c r="G30" i="78"/>
  <c r="G34" i="78"/>
  <c r="G39" i="78"/>
  <c r="G43" i="78"/>
  <c r="G48" i="78"/>
  <c r="G52" i="78"/>
  <c r="G57" i="78"/>
  <c r="G61" i="78"/>
  <c r="G66" i="78"/>
  <c r="G70" i="78"/>
  <c r="G75" i="78"/>
  <c r="G79" i="78"/>
  <c r="G84" i="78"/>
  <c r="G88" i="78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88" i="78"/>
  <c r="Q85" i="78"/>
  <c r="Q82" i="78"/>
  <c r="Q79" i="78"/>
  <c r="Q76" i="78"/>
  <c r="Q73" i="78"/>
  <c r="Q70" i="78"/>
  <c r="Q67" i="78"/>
  <c r="Q64" i="78"/>
  <c r="Q61" i="78"/>
  <c r="Q58" i="78"/>
  <c r="Q55" i="78"/>
  <c r="Q52" i="78"/>
  <c r="Q49" i="78"/>
  <c r="Q46" i="78"/>
  <c r="Q43" i="78"/>
  <c r="Q40" i="78"/>
  <c r="Q37" i="78"/>
  <c r="Q34" i="78"/>
  <c r="Q31" i="78"/>
  <c r="Q28" i="78"/>
  <c r="Q25" i="78"/>
  <c r="Q22" i="78"/>
  <c r="R10" i="78"/>
  <c r="R13" i="78"/>
  <c r="R15" i="78"/>
  <c r="R24" i="78"/>
  <c r="P3" i="79"/>
  <c r="AF3" i="79" s="1"/>
  <c r="AO3" i="79" s="1"/>
  <c r="AE3" i="79"/>
  <c r="F78" i="79"/>
  <c r="F75" i="79"/>
  <c r="F72" i="79"/>
  <c r="F69" i="79"/>
  <c r="F66" i="79"/>
  <c r="F63" i="79"/>
  <c r="F60" i="79"/>
  <c r="F57" i="79"/>
  <c r="F54" i="79"/>
  <c r="F51" i="79"/>
  <c r="F48" i="79"/>
  <c r="F45" i="79"/>
  <c r="F42" i="79"/>
  <c r="F39" i="79"/>
  <c r="F36" i="79"/>
  <c r="F33" i="79"/>
  <c r="F30" i="79"/>
  <c r="F27" i="79"/>
  <c r="F24" i="79"/>
  <c r="F21" i="79"/>
  <c r="F18" i="79"/>
  <c r="F15" i="79"/>
  <c r="F12" i="79"/>
  <c r="F9" i="79"/>
  <c r="F6" i="79"/>
  <c r="G77" i="79"/>
  <c r="G74" i="79"/>
  <c r="G71" i="79"/>
  <c r="G68" i="79"/>
  <c r="G65" i="79"/>
  <c r="G62" i="79"/>
  <c r="G59" i="79"/>
  <c r="G56" i="79"/>
  <c r="G53" i="79"/>
  <c r="G50" i="79"/>
  <c r="G47" i="79"/>
  <c r="G44" i="79"/>
  <c r="G41" i="79"/>
  <c r="G38" i="79"/>
  <c r="G35" i="79"/>
  <c r="G32" i="79"/>
  <c r="G29" i="79"/>
  <c r="G26" i="79"/>
  <c r="G23" i="79"/>
  <c r="G20" i="79"/>
  <c r="G17" i="79"/>
  <c r="G14" i="79"/>
  <c r="G11" i="79"/>
  <c r="G8" i="79"/>
  <c r="G5" i="79"/>
  <c r="F77" i="79"/>
  <c r="F74" i="79"/>
  <c r="F71" i="79"/>
  <c r="F68" i="79"/>
  <c r="F65" i="79"/>
  <c r="F62" i="79"/>
  <c r="F59" i="79"/>
  <c r="F56" i="79"/>
  <c r="F53" i="79"/>
  <c r="F50" i="79"/>
  <c r="F47" i="79"/>
  <c r="F44" i="79"/>
  <c r="F41" i="79"/>
  <c r="F38" i="79"/>
  <c r="F35" i="79"/>
  <c r="F32" i="79"/>
  <c r="F29" i="79"/>
  <c r="F26" i="79"/>
  <c r="F23" i="79"/>
  <c r="F20" i="79"/>
  <c r="F17" i="79"/>
  <c r="F14" i="79"/>
  <c r="F11" i="79"/>
  <c r="F8" i="79"/>
  <c r="F5" i="79"/>
  <c r="G79" i="79"/>
  <c r="G76" i="79"/>
  <c r="G73" i="79"/>
  <c r="G70" i="79"/>
  <c r="G67" i="79"/>
  <c r="G64" i="79"/>
  <c r="G61" i="79"/>
  <c r="G58" i="79"/>
  <c r="G55" i="79"/>
  <c r="G52" i="79"/>
  <c r="G49" i="79"/>
  <c r="G46" i="79"/>
  <c r="G43" i="79"/>
  <c r="G40" i="79"/>
  <c r="G37" i="79"/>
  <c r="G34" i="79"/>
  <c r="G31" i="79"/>
  <c r="G28" i="79"/>
  <c r="G25" i="79"/>
  <c r="G22" i="79"/>
  <c r="G19" i="79"/>
  <c r="G16" i="79"/>
  <c r="G13" i="79"/>
  <c r="G10" i="79"/>
  <c r="G7" i="79"/>
  <c r="G4" i="79"/>
  <c r="F79" i="79"/>
  <c r="F76" i="79"/>
  <c r="F73" i="79"/>
  <c r="F70" i="79"/>
  <c r="F67" i="79"/>
  <c r="F64" i="79"/>
  <c r="F61" i="79"/>
  <c r="F58" i="79"/>
  <c r="F55" i="79"/>
  <c r="F52" i="79"/>
  <c r="F49" i="79"/>
  <c r="F46" i="79"/>
  <c r="F43" i="79"/>
  <c r="F40" i="79"/>
  <c r="F37" i="79"/>
  <c r="F34" i="79"/>
  <c r="F31" i="79"/>
  <c r="F28" i="79"/>
  <c r="F25" i="79"/>
  <c r="F22" i="79"/>
  <c r="F19" i="79"/>
  <c r="F16" i="79"/>
  <c r="F13" i="79"/>
  <c r="F10" i="79"/>
  <c r="F7" i="79"/>
  <c r="F4" i="79"/>
  <c r="G21" i="79"/>
  <c r="G39" i="79"/>
  <c r="G57" i="79"/>
  <c r="G75" i="79"/>
  <c r="V5" i="79"/>
  <c r="V53" i="79"/>
  <c r="V73" i="79"/>
  <c r="H7" i="80"/>
  <c r="I7" i="80" s="1"/>
  <c r="J7" i="80" s="1"/>
  <c r="M65" i="80"/>
  <c r="U65" i="80" s="1"/>
  <c r="M59" i="80"/>
  <c r="U59" i="80" s="1"/>
  <c r="M53" i="80"/>
  <c r="U53" i="80" s="1"/>
  <c r="M47" i="80"/>
  <c r="U47" i="80" s="1"/>
  <c r="M41" i="80"/>
  <c r="U41" i="80" s="1"/>
  <c r="M35" i="80"/>
  <c r="U35" i="80" s="1"/>
  <c r="M29" i="80"/>
  <c r="U29" i="80" s="1"/>
  <c r="M23" i="80"/>
  <c r="U23" i="80" s="1"/>
  <c r="M17" i="80"/>
  <c r="U17" i="80" s="1"/>
  <c r="M11" i="80"/>
  <c r="U11" i="80" s="1"/>
  <c r="M5" i="80"/>
  <c r="U5" i="80" s="1"/>
  <c r="M64" i="80"/>
  <c r="U64" i="80" s="1"/>
  <c r="M58" i="80"/>
  <c r="U58" i="80" s="1"/>
  <c r="M52" i="80"/>
  <c r="U52" i="80" s="1"/>
  <c r="M46" i="80"/>
  <c r="U46" i="80" s="1"/>
  <c r="M40" i="80"/>
  <c r="U40" i="80" s="1"/>
  <c r="M34" i="80"/>
  <c r="U34" i="80" s="1"/>
  <c r="M28" i="80"/>
  <c r="U28" i="80" s="1"/>
  <c r="M22" i="80"/>
  <c r="U22" i="80" s="1"/>
  <c r="M16" i="80"/>
  <c r="U16" i="80" s="1"/>
  <c r="M10" i="80"/>
  <c r="U10" i="80" s="1"/>
  <c r="M4" i="80"/>
  <c r="U4" i="80" s="1"/>
  <c r="X4" i="80" s="1"/>
  <c r="M66" i="80"/>
  <c r="U66" i="80" s="1"/>
  <c r="M56" i="80"/>
  <c r="U56" i="80" s="1"/>
  <c r="M48" i="80"/>
  <c r="U48" i="80" s="1"/>
  <c r="M38" i="80"/>
  <c r="U38" i="80" s="1"/>
  <c r="M30" i="80"/>
  <c r="U30" i="80" s="1"/>
  <c r="M20" i="80"/>
  <c r="U20" i="80" s="1"/>
  <c r="M12" i="80"/>
  <c r="U12" i="80" s="1"/>
  <c r="M63" i="80"/>
  <c r="U63" i="80" s="1"/>
  <c r="M55" i="80"/>
  <c r="U55" i="80" s="1"/>
  <c r="M45" i="80"/>
  <c r="U45" i="80" s="1"/>
  <c r="M37" i="80"/>
  <c r="U37" i="80" s="1"/>
  <c r="M27" i="80"/>
  <c r="U27" i="80" s="1"/>
  <c r="M19" i="80"/>
  <c r="U19" i="80" s="1"/>
  <c r="M9" i="80"/>
  <c r="U9" i="80" s="1"/>
  <c r="M62" i="80"/>
  <c r="U62" i="80" s="1"/>
  <c r="M54" i="80"/>
  <c r="U54" i="80" s="1"/>
  <c r="M44" i="80"/>
  <c r="U44" i="80" s="1"/>
  <c r="M36" i="80"/>
  <c r="U36" i="80" s="1"/>
  <c r="M26" i="80"/>
  <c r="U26" i="80" s="1"/>
  <c r="M18" i="80"/>
  <c r="U18" i="80" s="1"/>
  <c r="M8" i="80"/>
  <c r="U8" i="80" s="1"/>
  <c r="M69" i="80"/>
  <c r="U69" i="80" s="1"/>
  <c r="M61" i="80"/>
  <c r="U61" i="80" s="1"/>
  <c r="M51" i="80"/>
  <c r="U51" i="80" s="1"/>
  <c r="M43" i="80"/>
  <c r="U43" i="80" s="1"/>
  <c r="M33" i="80"/>
  <c r="U33" i="80" s="1"/>
  <c r="M25" i="80"/>
  <c r="U25" i="80" s="1"/>
  <c r="M15" i="80"/>
  <c r="U15" i="80" s="1"/>
  <c r="M7" i="80"/>
  <c r="U7" i="80" s="1"/>
  <c r="M68" i="80"/>
  <c r="U68" i="80" s="1"/>
  <c r="M60" i="80"/>
  <c r="U60" i="80" s="1"/>
  <c r="M50" i="80"/>
  <c r="U50" i="80" s="1"/>
  <c r="M42" i="80"/>
  <c r="U42" i="80" s="1"/>
  <c r="M32" i="80"/>
  <c r="U32" i="80" s="1"/>
  <c r="M24" i="80"/>
  <c r="U24" i="80" s="1"/>
  <c r="M14" i="80"/>
  <c r="U14" i="80" s="1"/>
  <c r="M6" i="80"/>
  <c r="U6" i="80" s="1"/>
  <c r="M57" i="80"/>
  <c r="U57" i="80" s="1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M7" i="77"/>
  <c r="U7" i="77" s="1"/>
  <c r="M13" i="77"/>
  <c r="U13" i="77" s="1"/>
  <c r="M19" i="77"/>
  <c r="U19" i="77" s="1"/>
  <c r="M25" i="77"/>
  <c r="U25" i="77" s="1"/>
  <c r="M31" i="77"/>
  <c r="U31" i="77" s="1"/>
  <c r="M37" i="77"/>
  <c r="U37" i="77" s="1"/>
  <c r="M43" i="77"/>
  <c r="U43" i="77" s="1"/>
  <c r="M49" i="77"/>
  <c r="U49" i="77" s="1"/>
  <c r="M55" i="77"/>
  <c r="U55" i="77" s="1"/>
  <c r="M61" i="77"/>
  <c r="U61" i="77" s="1"/>
  <c r="M67" i="77"/>
  <c r="U67" i="77" s="1"/>
  <c r="M73" i="77"/>
  <c r="U73" i="77" s="1"/>
  <c r="M79" i="77"/>
  <c r="U79" i="77" s="1"/>
  <c r="M85" i="77"/>
  <c r="U85" i="77" s="1"/>
  <c r="M91" i="77"/>
  <c r="U91" i="77" s="1"/>
  <c r="M97" i="77"/>
  <c r="U97" i="77" s="1"/>
  <c r="V87" i="77"/>
  <c r="F4" i="78"/>
  <c r="F9" i="78"/>
  <c r="F13" i="78"/>
  <c r="F18" i="78"/>
  <c r="F22" i="78"/>
  <c r="F27" i="78"/>
  <c r="F31" i="78"/>
  <c r="F36" i="78"/>
  <c r="F40" i="78"/>
  <c r="F45" i="78"/>
  <c r="F49" i="78"/>
  <c r="F54" i="78"/>
  <c r="F58" i="78"/>
  <c r="F63" i="78"/>
  <c r="F67" i="78"/>
  <c r="F72" i="78"/>
  <c r="F76" i="78"/>
  <c r="F81" i="78"/>
  <c r="F85" i="78"/>
  <c r="Q6" i="78"/>
  <c r="Q12" i="78"/>
  <c r="Q19" i="78"/>
  <c r="Q21" i="78"/>
  <c r="Q27" i="78"/>
  <c r="Q30" i="78"/>
  <c r="Q39" i="78"/>
  <c r="Q48" i="78"/>
  <c r="Q57" i="78"/>
  <c r="Q66" i="78"/>
  <c r="Q75" i="78"/>
  <c r="Q84" i="78"/>
  <c r="G6" i="79"/>
  <c r="G24" i="79"/>
  <c r="G42" i="79"/>
  <c r="G60" i="79"/>
  <c r="G78" i="79"/>
  <c r="R15" i="79"/>
  <c r="R24" i="79"/>
  <c r="R33" i="79"/>
  <c r="R42" i="79"/>
  <c r="R51" i="79"/>
  <c r="V60" i="79"/>
  <c r="V75" i="79"/>
  <c r="AO3" i="80"/>
  <c r="AI3" i="80"/>
  <c r="M13" i="80"/>
  <c r="U13" i="80" s="1"/>
  <c r="M67" i="80"/>
  <c r="U67" i="80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G6" i="76"/>
  <c r="G9" i="76"/>
  <c r="G12" i="76"/>
  <c r="G15" i="76"/>
  <c r="G18" i="76"/>
  <c r="G21" i="76"/>
  <c r="G24" i="76"/>
  <c r="G27" i="76"/>
  <c r="G30" i="76"/>
  <c r="G33" i="76"/>
  <c r="G36" i="76"/>
  <c r="G39" i="76"/>
  <c r="G42" i="76"/>
  <c r="G45" i="76"/>
  <c r="G48" i="76"/>
  <c r="G51" i="76"/>
  <c r="G54" i="76"/>
  <c r="G57" i="76"/>
  <c r="G60" i="76"/>
  <c r="G63" i="76"/>
  <c r="G66" i="76"/>
  <c r="M4" i="76"/>
  <c r="U4" i="76" s="1"/>
  <c r="X4" i="76" s="1"/>
  <c r="M10" i="76"/>
  <c r="U10" i="76" s="1"/>
  <c r="M16" i="76"/>
  <c r="U16" i="76" s="1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R6" i="76"/>
  <c r="R8" i="76"/>
  <c r="R10" i="76"/>
  <c r="R12" i="76"/>
  <c r="R15" i="76"/>
  <c r="R18" i="76"/>
  <c r="R21" i="76"/>
  <c r="R24" i="76"/>
  <c r="R27" i="76"/>
  <c r="R30" i="76"/>
  <c r="R33" i="76"/>
  <c r="R36" i="76"/>
  <c r="R39" i="76"/>
  <c r="R42" i="76"/>
  <c r="R45" i="76"/>
  <c r="R48" i="76"/>
  <c r="R51" i="76"/>
  <c r="R54" i="76"/>
  <c r="R57" i="76"/>
  <c r="R60" i="76"/>
  <c r="R63" i="76"/>
  <c r="R66" i="76"/>
  <c r="M8" i="77"/>
  <c r="U8" i="77" s="1"/>
  <c r="M14" i="77"/>
  <c r="U14" i="77" s="1"/>
  <c r="M20" i="77"/>
  <c r="U20" i="77" s="1"/>
  <c r="M26" i="77"/>
  <c r="U26" i="77" s="1"/>
  <c r="M32" i="77"/>
  <c r="U32" i="77" s="1"/>
  <c r="M38" i="77"/>
  <c r="U38" i="77" s="1"/>
  <c r="M44" i="77"/>
  <c r="U44" i="77" s="1"/>
  <c r="M50" i="77"/>
  <c r="U50" i="77" s="1"/>
  <c r="M56" i="77"/>
  <c r="U56" i="77" s="1"/>
  <c r="M62" i="77"/>
  <c r="U62" i="77" s="1"/>
  <c r="M68" i="77"/>
  <c r="U68" i="77" s="1"/>
  <c r="M74" i="77"/>
  <c r="U74" i="77" s="1"/>
  <c r="M80" i="77"/>
  <c r="U80" i="77" s="1"/>
  <c r="M86" i="77"/>
  <c r="U86" i="77" s="1"/>
  <c r="M92" i="77"/>
  <c r="U92" i="77" s="1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V97" i="77"/>
  <c r="V94" i="77"/>
  <c r="V91" i="77"/>
  <c r="V88" i="77"/>
  <c r="V85" i="77"/>
  <c r="V82" i="77"/>
  <c r="V79" i="77"/>
  <c r="V76" i="77"/>
  <c r="V73" i="77"/>
  <c r="V70" i="77"/>
  <c r="V67" i="77"/>
  <c r="V64" i="77"/>
  <c r="V61" i="77"/>
  <c r="V58" i="77"/>
  <c r="V11" i="77"/>
  <c r="Q62" i="77"/>
  <c r="V66" i="77"/>
  <c r="Q67" i="77"/>
  <c r="V68" i="77"/>
  <c r="Q80" i="77"/>
  <c r="V84" i="77"/>
  <c r="Q85" i="77"/>
  <c r="V86" i="77"/>
  <c r="Q98" i="77"/>
  <c r="G4" i="78"/>
  <c r="G9" i="78"/>
  <c r="G13" i="78"/>
  <c r="G18" i="78"/>
  <c r="G22" i="78"/>
  <c r="G27" i="78"/>
  <c r="G31" i="78"/>
  <c r="G36" i="78"/>
  <c r="G40" i="78"/>
  <c r="G45" i="78"/>
  <c r="G49" i="78"/>
  <c r="G54" i="78"/>
  <c r="G58" i="78"/>
  <c r="G63" i="78"/>
  <c r="G67" i="78"/>
  <c r="G72" i="78"/>
  <c r="G76" i="78"/>
  <c r="G81" i="78"/>
  <c r="G85" i="78"/>
  <c r="R6" i="78"/>
  <c r="Q9" i="78"/>
  <c r="V87" i="78"/>
  <c r="V84" i="78"/>
  <c r="V81" i="78"/>
  <c r="V78" i="78"/>
  <c r="V75" i="78"/>
  <c r="V72" i="78"/>
  <c r="V69" i="78"/>
  <c r="V66" i="78"/>
  <c r="V63" i="78"/>
  <c r="V60" i="78"/>
  <c r="V57" i="78"/>
  <c r="V54" i="78"/>
  <c r="V51" i="78"/>
  <c r="V48" i="78"/>
  <c r="V45" i="78"/>
  <c r="V42" i="78"/>
  <c r="V39" i="78"/>
  <c r="V36" i="78"/>
  <c r="V33" i="78"/>
  <c r="V30" i="78"/>
  <c r="V27" i="78"/>
  <c r="V24" i="78"/>
  <c r="V21" i="78"/>
  <c r="V18" i="78"/>
  <c r="V15" i="78"/>
  <c r="V12" i="78"/>
  <c r="V10" i="78"/>
  <c r="V8" i="78"/>
  <c r="V6" i="78"/>
  <c r="V4" i="78"/>
  <c r="Y4" i="78" s="1"/>
  <c r="V89" i="78"/>
  <c r="V86" i="78"/>
  <c r="V83" i="78"/>
  <c r="V80" i="78"/>
  <c r="V77" i="78"/>
  <c r="V74" i="78"/>
  <c r="V71" i="78"/>
  <c r="V68" i="78"/>
  <c r="V65" i="78"/>
  <c r="V62" i="78"/>
  <c r="V59" i="78"/>
  <c r="V56" i="78"/>
  <c r="V53" i="78"/>
  <c r="V50" i="78"/>
  <c r="V47" i="78"/>
  <c r="V44" i="78"/>
  <c r="V41" i="78"/>
  <c r="V38" i="78"/>
  <c r="V35" i="78"/>
  <c r="V32" i="78"/>
  <c r="V29" i="78"/>
  <c r="V26" i="78"/>
  <c r="V23" i="78"/>
  <c r="R12" i="78"/>
  <c r="R19" i="78"/>
  <c r="R21" i="78"/>
  <c r="R22" i="78"/>
  <c r="R27" i="78"/>
  <c r="G9" i="79"/>
  <c r="G27" i="79"/>
  <c r="G45" i="79"/>
  <c r="G63" i="79"/>
  <c r="Q59" i="79"/>
  <c r="R63" i="79"/>
  <c r="Q72" i="79"/>
  <c r="H22" i="80"/>
  <c r="I22" i="80" s="1"/>
  <c r="J22" i="80" s="1"/>
  <c r="M21" i="80"/>
  <c r="U21" i="80" s="1"/>
  <c r="M9" i="79"/>
  <c r="U9" i="79" s="1"/>
  <c r="M15" i="79"/>
  <c r="U15" i="79" s="1"/>
  <c r="M21" i="79"/>
  <c r="U21" i="79" s="1"/>
  <c r="M27" i="79"/>
  <c r="U27" i="79" s="1"/>
  <c r="M33" i="79"/>
  <c r="U33" i="79" s="1"/>
  <c r="M39" i="79"/>
  <c r="U39" i="79" s="1"/>
  <c r="M45" i="79"/>
  <c r="U45" i="79" s="1"/>
  <c r="M51" i="79"/>
  <c r="U51" i="79" s="1"/>
  <c r="M57" i="79"/>
  <c r="U57" i="79" s="1"/>
  <c r="M63" i="79"/>
  <c r="U63" i="79" s="1"/>
  <c r="M69" i="79"/>
  <c r="U69" i="79" s="1"/>
  <c r="M75" i="79"/>
  <c r="U75" i="79" s="1"/>
  <c r="H10" i="80"/>
  <c r="I10" i="80" s="1"/>
  <c r="J10" i="80" s="1"/>
  <c r="H14" i="80"/>
  <c r="I14" i="80" s="1"/>
  <c r="J14" i="80" s="1"/>
  <c r="H23" i="80"/>
  <c r="I23" i="80" s="1"/>
  <c r="J23" i="80" s="1"/>
  <c r="H32" i="80"/>
  <c r="I32" i="80" s="1"/>
  <c r="J32" i="80" s="1"/>
  <c r="H37" i="80"/>
  <c r="I37" i="80" s="1"/>
  <c r="J37" i="80" s="1"/>
  <c r="H41" i="80"/>
  <c r="I41" i="80" s="1"/>
  <c r="J41" i="80" s="1"/>
  <c r="H46" i="80"/>
  <c r="I46" i="80" s="1"/>
  <c r="J46" i="80" s="1"/>
  <c r="H50" i="80"/>
  <c r="I50" i="80" s="1"/>
  <c r="J50" i="80" s="1"/>
  <c r="H55" i="80"/>
  <c r="I55" i="80" s="1"/>
  <c r="J55" i="80" s="1"/>
  <c r="H59" i="80"/>
  <c r="I59" i="80" s="1"/>
  <c r="J59" i="80" s="1"/>
  <c r="H64" i="80"/>
  <c r="I64" i="80" s="1"/>
  <c r="J64" i="80" s="1"/>
  <c r="H68" i="80"/>
  <c r="I68" i="80" s="1"/>
  <c r="J68" i="80" s="1"/>
  <c r="P3" i="81"/>
  <c r="AF3" i="81" s="1"/>
  <c r="AO3" i="81" s="1"/>
  <c r="AE3" i="81"/>
  <c r="Z4" i="81"/>
  <c r="M4" i="79"/>
  <c r="U4" i="79" s="1"/>
  <c r="X4" i="79" s="1"/>
  <c r="M10" i="79"/>
  <c r="U10" i="79" s="1"/>
  <c r="M16" i="79"/>
  <c r="U16" i="79" s="1"/>
  <c r="M22" i="79"/>
  <c r="U22" i="79" s="1"/>
  <c r="M28" i="79"/>
  <c r="U28" i="79" s="1"/>
  <c r="M34" i="79"/>
  <c r="U34" i="79" s="1"/>
  <c r="M40" i="79"/>
  <c r="U40" i="79" s="1"/>
  <c r="M46" i="79"/>
  <c r="U46" i="79" s="1"/>
  <c r="M52" i="79"/>
  <c r="U52" i="79" s="1"/>
  <c r="M58" i="79"/>
  <c r="U58" i="79" s="1"/>
  <c r="M64" i="79"/>
  <c r="U64" i="79" s="1"/>
  <c r="M70" i="79"/>
  <c r="U70" i="79" s="1"/>
  <c r="M76" i="79"/>
  <c r="U76" i="79" s="1"/>
  <c r="H28" i="80"/>
  <c r="I28" i="80" s="1"/>
  <c r="J28" i="80" s="1"/>
  <c r="H44" i="81"/>
  <c r="I44" i="81" s="1"/>
  <c r="J44" i="81" s="1"/>
  <c r="M5" i="79"/>
  <c r="U5" i="79" s="1"/>
  <c r="M11" i="79"/>
  <c r="U11" i="79" s="1"/>
  <c r="M17" i="79"/>
  <c r="U17" i="79" s="1"/>
  <c r="M23" i="79"/>
  <c r="U23" i="79" s="1"/>
  <c r="M29" i="79"/>
  <c r="U29" i="79" s="1"/>
  <c r="M35" i="79"/>
  <c r="U35" i="79" s="1"/>
  <c r="M41" i="79"/>
  <c r="U41" i="79" s="1"/>
  <c r="M47" i="79"/>
  <c r="U47" i="79" s="1"/>
  <c r="M53" i="79"/>
  <c r="U53" i="79" s="1"/>
  <c r="M59" i="79"/>
  <c r="U59" i="79" s="1"/>
  <c r="M65" i="79"/>
  <c r="U65" i="79" s="1"/>
  <c r="M71" i="79"/>
  <c r="U71" i="79" s="1"/>
  <c r="M77" i="79"/>
  <c r="U77" i="79" s="1"/>
  <c r="H20" i="80"/>
  <c r="I20" i="80" s="1"/>
  <c r="J20" i="80" s="1"/>
  <c r="H29" i="80"/>
  <c r="I29" i="80" s="1"/>
  <c r="J29" i="80" s="1"/>
  <c r="H38" i="80"/>
  <c r="I38" i="80" s="1"/>
  <c r="J38" i="80" s="1"/>
  <c r="H43" i="80"/>
  <c r="I43" i="80" s="1"/>
  <c r="J43" i="80" s="1"/>
  <c r="H47" i="80"/>
  <c r="I47" i="80" s="1"/>
  <c r="J47" i="80" s="1"/>
  <c r="H52" i="80"/>
  <c r="I52" i="80" s="1"/>
  <c r="J52" i="80" s="1"/>
  <c r="H56" i="80"/>
  <c r="I56" i="80" s="1"/>
  <c r="J56" i="80" s="1"/>
  <c r="H61" i="80"/>
  <c r="I61" i="80" s="1"/>
  <c r="J61" i="80" s="1"/>
  <c r="H65" i="80"/>
  <c r="I65" i="80" s="1"/>
  <c r="J65" i="80" s="1"/>
  <c r="H11" i="80"/>
  <c r="I11" i="80" s="1"/>
  <c r="J11" i="80" s="1"/>
  <c r="H25" i="80"/>
  <c r="I25" i="80" s="1"/>
  <c r="J25" i="80" s="1"/>
  <c r="H50" i="81"/>
  <c r="I50" i="81" s="1"/>
  <c r="J50" i="81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M6" i="79"/>
  <c r="U6" i="79" s="1"/>
  <c r="M12" i="79"/>
  <c r="U12" i="79" s="1"/>
  <c r="M18" i="79"/>
  <c r="U18" i="79" s="1"/>
  <c r="M24" i="79"/>
  <c r="U24" i="79" s="1"/>
  <c r="M30" i="79"/>
  <c r="U30" i="79" s="1"/>
  <c r="M36" i="79"/>
  <c r="U36" i="79" s="1"/>
  <c r="M42" i="79"/>
  <c r="U42" i="79" s="1"/>
  <c r="M48" i="79"/>
  <c r="U48" i="79" s="1"/>
  <c r="M54" i="79"/>
  <c r="U54" i="79" s="1"/>
  <c r="M60" i="79"/>
  <c r="U60" i="79" s="1"/>
  <c r="M66" i="79"/>
  <c r="U66" i="79" s="1"/>
  <c r="M72" i="79"/>
  <c r="U72" i="79" s="1"/>
  <c r="M78" i="79"/>
  <c r="U78" i="79" s="1"/>
  <c r="H5" i="80"/>
  <c r="I5" i="80" s="1"/>
  <c r="J5" i="80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M7" i="79"/>
  <c r="U7" i="79" s="1"/>
  <c r="M13" i="79"/>
  <c r="U13" i="79" s="1"/>
  <c r="M19" i="79"/>
  <c r="U19" i="79" s="1"/>
  <c r="M25" i="79"/>
  <c r="U25" i="79" s="1"/>
  <c r="M31" i="79"/>
  <c r="U31" i="79" s="1"/>
  <c r="M37" i="79"/>
  <c r="U37" i="79" s="1"/>
  <c r="M43" i="79"/>
  <c r="U43" i="79" s="1"/>
  <c r="M49" i="79"/>
  <c r="U49" i="79" s="1"/>
  <c r="M55" i="79"/>
  <c r="U55" i="79" s="1"/>
  <c r="M61" i="79"/>
  <c r="U61" i="79" s="1"/>
  <c r="M67" i="79"/>
  <c r="U67" i="79" s="1"/>
  <c r="M73" i="79"/>
  <c r="U73" i="79" s="1"/>
  <c r="H4" i="80"/>
  <c r="I4" i="80" s="1"/>
  <c r="J4" i="80" s="1"/>
  <c r="K4" i="80" s="1"/>
  <c r="K5" i="80" s="1"/>
  <c r="H8" i="80"/>
  <c r="I8" i="80" s="1"/>
  <c r="J8" i="80" s="1"/>
  <c r="H17" i="80"/>
  <c r="I17" i="80" s="1"/>
  <c r="J17" i="80" s="1"/>
  <c r="H26" i="80"/>
  <c r="I26" i="80" s="1"/>
  <c r="J26" i="80" s="1"/>
  <c r="H35" i="80"/>
  <c r="I35" i="80" s="1"/>
  <c r="J35" i="80" s="1"/>
  <c r="H40" i="80"/>
  <c r="I40" i="80" s="1"/>
  <c r="J40" i="80" s="1"/>
  <c r="H44" i="80"/>
  <c r="I44" i="80" s="1"/>
  <c r="J44" i="80" s="1"/>
  <c r="H49" i="80"/>
  <c r="I49" i="80" s="1"/>
  <c r="J49" i="80" s="1"/>
  <c r="H53" i="80"/>
  <c r="I53" i="80" s="1"/>
  <c r="J53" i="80" s="1"/>
  <c r="H58" i="80"/>
  <c r="I58" i="80" s="1"/>
  <c r="J58" i="80" s="1"/>
  <c r="H62" i="80"/>
  <c r="I62" i="80" s="1"/>
  <c r="J62" i="80" s="1"/>
  <c r="H67" i="80"/>
  <c r="I67" i="80" s="1"/>
  <c r="J67" i="80" s="1"/>
  <c r="Y4" i="80"/>
  <c r="H13" i="80"/>
  <c r="I13" i="80" s="1"/>
  <c r="J13" i="80" s="1"/>
  <c r="H19" i="80"/>
  <c r="I19" i="80" s="1"/>
  <c r="J19" i="80" s="1"/>
  <c r="P3" i="82"/>
  <c r="AF3" i="82" s="1"/>
  <c r="AO3" i="82" s="1"/>
  <c r="AE3" i="82"/>
  <c r="Q68" i="80"/>
  <c r="F9" i="81"/>
  <c r="F15" i="81"/>
  <c r="F21" i="81"/>
  <c r="F27" i="81"/>
  <c r="F33" i="81"/>
  <c r="F39" i="81"/>
  <c r="F45" i="81"/>
  <c r="F51" i="81"/>
  <c r="F57" i="81"/>
  <c r="F63" i="81"/>
  <c r="F69" i="81"/>
  <c r="F75" i="81"/>
  <c r="F81" i="81"/>
  <c r="F87" i="81"/>
  <c r="F93" i="81"/>
  <c r="G9" i="81"/>
  <c r="G15" i="81"/>
  <c r="G21" i="81"/>
  <c r="G27" i="81"/>
  <c r="G33" i="81"/>
  <c r="G39" i="81"/>
  <c r="G45" i="81"/>
  <c r="G51" i="81"/>
  <c r="G57" i="81"/>
  <c r="G63" i="81"/>
  <c r="G69" i="81"/>
  <c r="G75" i="81"/>
  <c r="G81" i="81"/>
  <c r="G87" i="81"/>
  <c r="G93" i="81"/>
  <c r="Q44" i="81"/>
  <c r="V45" i="81"/>
  <c r="Q53" i="81"/>
  <c r="V54" i="81"/>
  <c r="Q62" i="81"/>
  <c r="V63" i="81"/>
  <c r="V70" i="81"/>
  <c r="Q71" i="81"/>
  <c r="V75" i="81"/>
  <c r="Q84" i="81"/>
  <c r="V88" i="81"/>
  <c r="Q89" i="81"/>
  <c r="V93" i="81"/>
  <c r="F87" i="82"/>
  <c r="F84" i="82"/>
  <c r="F81" i="82"/>
  <c r="F78" i="82"/>
  <c r="F75" i="82"/>
  <c r="F72" i="82"/>
  <c r="F69" i="82"/>
  <c r="F66" i="82"/>
  <c r="F63" i="82"/>
  <c r="F60" i="82"/>
  <c r="F57" i="82"/>
  <c r="F54" i="82"/>
  <c r="F51" i="82"/>
  <c r="F48" i="82"/>
  <c r="F45" i="82"/>
  <c r="F42" i="82"/>
  <c r="F39" i="82"/>
  <c r="F36" i="82"/>
  <c r="F33" i="82"/>
  <c r="F30" i="82"/>
  <c r="F27" i="82"/>
  <c r="F24" i="82"/>
  <c r="F21" i="82"/>
  <c r="F18" i="82"/>
  <c r="F15" i="82"/>
  <c r="F12" i="82"/>
  <c r="F9" i="82"/>
  <c r="F6" i="82"/>
  <c r="G89" i="82"/>
  <c r="G86" i="82"/>
  <c r="G83" i="82"/>
  <c r="G80" i="82"/>
  <c r="G77" i="82"/>
  <c r="G74" i="82"/>
  <c r="G71" i="82"/>
  <c r="G68" i="82"/>
  <c r="G65" i="82"/>
  <c r="G62" i="82"/>
  <c r="G59" i="82"/>
  <c r="G56" i="82"/>
  <c r="G53" i="82"/>
  <c r="G50" i="82"/>
  <c r="G47" i="82"/>
  <c r="G44" i="82"/>
  <c r="G41" i="82"/>
  <c r="G38" i="82"/>
  <c r="G35" i="82"/>
  <c r="G32" i="82"/>
  <c r="G29" i="82"/>
  <c r="G26" i="82"/>
  <c r="G23" i="82"/>
  <c r="G20" i="82"/>
  <c r="G17" i="82"/>
  <c r="G14" i="82"/>
  <c r="G11" i="82"/>
  <c r="G8" i="82"/>
  <c r="G5" i="82"/>
  <c r="G7" i="82"/>
  <c r="G12" i="82"/>
  <c r="G16" i="82"/>
  <c r="G21" i="82"/>
  <c r="G25" i="82"/>
  <c r="G30" i="82"/>
  <c r="G34" i="82"/>
  <c r="G39" i="82"/>
  <c r="G43" i="82"/>
  <c r="G48" i="82"/>
  <c r="G52" i="82"/>
  <c r="G57" i="82"/>
  <c r="G61" i="82"/>
  <c r="G66" i="82"/>
  <c r="G70" i="82"/>
  <c r="G75" i="82"/>
  <c r="G79" i="82"/>
  <c r="G84" i="82"/>
  <c r="G88" i="82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17" i="82"/>
  <c r="V14" i="82"/>
  <c r="V88" i="82"/>
  <c r="V85" i="82"/>
  <c r="V82" i="82"/>
  <c r="V79" i="82"/>
  <c r="V76" i="82"/>
  <c r="V73" i="82"/>
  <c r="V70" i="82"/>
  <c r="V67" i="82"/>
  <c r="V64" i="82"/>
  <c r="V61" i="82"/>
  <c r="V58" i="82"/>
  <c r="V55" i="82"/>
  <c r="V52" i="82"/>
  <c r="V49" i="82"/>
  <c r="V46" i="82"/>
  <c r="V43" i="82"/>
  <c r="V40" i="82"/>
  <c r="V37" i="82"/>
  <c r="V34" i="82"/>
  <c r="V31" i="82"/>
  <c r="V28" i="82"/>
  <c r="V25" i="82"/>
  <c r="V22" i="82"/>
  <c r="V19" i="82"/>
  <c r="V16" i="82"/>
  <c r="V13" i="82"/>
  <c r="V84" i="82"/>
  <c r="V75" i="82"/>
  <c r="V66" i="82"/>
  <c r="V7" i="82"/>
  <c r="V12" i="82"/>
  <c r="V87" i="82"/>
  <c r="V78" i="82"/>
  <c r="V69" i="82"/>
  <c r="V60" i="82"/>
  <c r="V57" i="82"/>
  <c r="V54" i="82"/>
  <c r="V51" i="82"/>
  <c r="V48" i="82"/>
  <c r="V45" i="82"/>
  <c r="V42" i="82"/>
  <c r="V39" i="82"/>
  <c r="V36" i="82"/>
  <c r="V33" i="82"/>
  <c r="V30" i="82"/>
  <c r="V27" i="82"/>
  <c r="V24" i="82"/>
  <c r="V21" i="82"/>
  <c r="V18" i="82"/>
  <c r="V15" i="82"/>
  <c r="V10" i="82"/>
  <c r="V8" i="82"/>
  <c r="V81" i="82"/>
  <c r="V72" i="82"/>
  <c r="V63" i="82"/>
  <c r="H79" i="83"/>
  <c r="I79" i="83" s="1"/>
  <c r="J79" i="83" s="1"/>
  <c r="H8" i="83"/>
  <c r="I8" i="83" s="1"/>
  <c r="J8" i="83" s="1"/>
  <c r="H14" i="83"/>
  <c r="I14" i="83" s="1"/>
  <c r="J14" i="83" s="1"/>
  <c r="H20" i="83"/>
  <c r="I20" i="83" s="1"/>
  <c r="J20" i="83" s="1"/>
  <c r="H26" i="83"/>
  <c r="I26" i="83" s="1"/>
  <c r="J26" i="83" s="1"/>
  <c r="H32" i="83"/>
  <c r="I32" i="83" s="1"/>
  <c r="J32" i="83" s="1"/>
  <c r="H38" i="83"/>
  <c r="I38" i="83" s="1"/>
  <c r="J38" i="83" s="1"/>
  <c r="H44" i="83"/>
  <c r="I44" i="83" s="1"/>
  <c r="J44" i="83" s="1"/>
  <c r="H50" i="83"/>
  <c r="I50" i="83" s="1"/>
  <c r="J50" i="83" s="1"/>
  <c r="H56" i="83"/>
  <c r="I56" i="83" s="1"/>
  <c r="J56" i="83" s="1"/>
  <c r="H62" i="83"/>
  <c r="I62" i="83" s="1"/>
  <c r="J62" i="83" s="1"/>
  <c r="H68" i="83"/>
  <c r="I68" i="83" s="1"/>
  <c r="J68" i="83" s="1"/>
  <c r="H74" i="83"/>
  <c r="I74" i="83" s="1"/>
  <c r="J74" i="83" s="1"/>
  <c r="R44" i="80"/>
  <c r="R47" i="80"/>
  <c r="R50" i="80"/>
  <c r="R53" i="80"/>
  <c r="R56" i="80"/>
  <c r="R59" i="80"/>
  <c r="R62" i="80"/>
  <c r="R65" i="80"/>
  <c r="R68" i="80"/>
  <c r="F4" i="81"/>
  <c r="F10" i="81"/>
  <c r="F16" i="81"/>
  <c r="F22" i="81"/>
  <c r="F28" i="81"/>
  <c r="F34" i="81"/>
  <c r="F40" i="81"/>
  <c r="F46" i="81"/>
  <c r="F52" i="81"/>
  <c r="F58" i="81"/>
  <c r="F64" i="81"/>
  <c r="F70" i="81"/>
  <c r="F76" i="81"/>
  <c r="F82" i="81"/>
  <c r="F88" i="81"/>
  <c r="F94" i="81"/>
  <c r="G4" i="81"/>
  <c r="G10" i="81"/>
  <c r="G16" i="81"/>
  <c r="G22" i="81"/>
  <c r="G28" i="81"/>
  <c r="G34" i="81"/>
  <c r="G40" i="81"/>
  <c r="G46" i="81"/>
  <c r="G52" i="81"/>
  <c r="G58" i="81"/>
  <c r="G64" i="81"/>
  <c r="G70" i="81"/>
  <c r="G76" i="81"/>
  <c r="G82" i="81"/>
  <c r="G88" i="81"/>
  <c r="G94" i="81"/>
  <c r="Q42" i="81"/>
  <c r="V43" i="81"/>
  <c r="Q51" i="81"/>
  <c r="V52" i="81"/>
  <c r="Q60" i="81"/>
  <c r="V61" i="81"/>
  <c r="V72" i="81"/>
  <c r="Q81" i="81"/>
  <c r="V85" i="81"/>
  <c r="Q86" i="81"/>
  <c r="V90" i="81"/>
  <c r="F4" i="82"/>
  <c r="F8" i="82"/>
  <c r="F13" i="82"/>
  <c r="F17" i="82"/>
  <c r="F22" i="82"/>
  <c r="F26" i="82"/>
  <c r="F31" i="82"/>
  <c r="F35" i="82"/>
  <c r="F40" i="82"/>
  <c r="F44" i="82"/>
  <c r="F49" i="82"/>
  <c r="F53" i="82"/>
  <c r="F58" i="82"/>
  <c r="F62" i="82"/>
  <c r="F67" i="82"/>
  <c r="F71" i="82"/>
  <c r="F76" i="82"/>
  <c r="F80" i="82"/>
  <c r="F85" i="82"/>
  <c r="F89" i="82"/>
  <c r="R87" i="82"/>
  <c r="R84" i="82"/>
  <c r="R81" i="82"/>
  <c r="R78" i="82"/>
  <c r="R75" i="82"/>
  <c r="R72" i="82"/>
  <c r="R69" i="82"/>
  <c r="R66" i="82"/>
  <c r="R63" i="82"/>
  <c r="R89" i="82"/>
  <c r="R86" i="82"/>
  <c r="R83" i="82"/>
  <c r="R80" i="82"/>
  <c r="R77" i="82"/>
  <c r="R74" i="82"/>
  <c r="R71" i="82"/>
  <c r="R68" i="82"/>
  <c r="R65" i="82"/>
  <c r="R62" i="82"/>
  <c r="R59" i="82"/>
  <c r="R56" i="82"/>
  <c r="R53" i="82"/>
  <c r="R50" i="82"/>
  <c r="R47" i="82"/>
  <c r="R44" i="82"/>
  <c r="R41" i="82"/>
  <c r="R38" i="82"/>
  <c r="R35" i="82"/>
  <c r="R32" i="82"/>
  <c r="R29" i="82"/>
  <c r="R26" i="82"/>
  <c r="R23" i="82"/>
  <c r="R20" i="82"/>
  <c r="R17" i="82"/>
  <c r="R14" i="82"/>
  <c r="R88" i="82"/>
  <c r="R85" i="82"/>
  <c r="R82" i="82"/>
  <c r="R79" i="82"/>
  <c r="R76" i="82"/>
  <c r="R73" i="82"/>
  <c r="R70" i="82"/>
  <c r="R67" i="82"/>
  <c r="R64" i="82"/>
  <c r="R61" i="82"/>
  <c r="R58" i="82"/>
  <c r="R55" i="82"/>
  <c r="R52" i="82"/>
  <c r="R49" i="82"/>
  <c r="R46" i="82"/>
  <c r="R43" i="82"/>
  <c r="R40" i="82"/>
  <c r="R37" i="82"/>
  <c r="R34" i="82"/>
  <c r="R31" i="82"/>
  <c r="R28" i="82"/>
  <c r="R25" i="82"/>
  <c r="R22" i="82"/>
  <c r="R19" i="82"/>
  <c r="R16" i="82"/>
  <c r="R13" i="82"/>
  <c r="R3" i="82"/>
  <c r="R11" i="82"/>
  <c r="R9" i="82"/>
  <c r="R60" i="82"/>
  <c r="R12" i="82"/>
  <c r="R7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18" i="82"/>
  <c r="R15" i="82"/>
  <c r="Q88" i="82"/>
  <c r="Q85" i="82"/>
  <c r="Q82" i="82"/>
  <c r="Q79" i="82"/>
  <c r="Q76" i="82"/>
  <c r="Q73" i="82"/>
  <c r="Q70" i="82"/>
  <c r="Q67" i="82"/>
  <c r="Q64" i="82"/>
  <c r="Q61" i="82"/>
  <c r="Q58" i="82"/>
  <c r="Q55" i="82"/>
  <c r="Q52" i="82"/>
  <c r="Q49" i="82"/>
  <c r="Q46" i="82"/>
  <c r="Q43" i="82"/>
  <c r="Q40" i="82"/>
  <c r="Q37" i="82"/>
  <c r="Q34" i="82"/>
  <c r="Q31" i="82"/>
  <c r="Q28" i="82"/>
  <c r="Q25" i="82"/>
  <c r="Q22" i="82"/>
  <c r="Q19" i="82"/>
  <c r="Q16" i="82"/>
  <c r="Q13" i="82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8" i="82"/>
  <c r="Q15" i="82"/>
  <c r="Q83" i="82"/>
  <c r="Q74" i="82"/>
  <c r="Q65" i="82"/>
  <c r="Q10" i="82"/>
  <c r="Q8" i="82"/>
  <c r="Q6" i="82"/>
  <c r="Q86" i="82"/>
  <c r="Q77" i="82"/>
  <c r="Q68" i="82"/>
  <c r="Q59" i="82"/>
  <c r="Q56" i="82"/>
  <c r="Q53" i="82"/>
  <c r="Q50" i="82"/>
  <c r="Q47" i="82"/>
  <c r="Q44" i="82"/>
  <c r="Q41" i="82"/>
  <c r="Q38" i="82"/>
  <c r="Q35" i="82"/>
  <c r="Q32" i="82"/>
  <c r="Q29" i="82"/>
  <c r="Q26" i="82"/>
  <c r="Q23" i="82"/>
  <c r="Q20" i="82"/>
  <c r="Q17" i="82"/>
  <c r="Q14" i="82"/>
  <c r="Q11" i="82"/>
  <c r="Q9" i="82"/>
  <c r="Q89" i="82"/>
  <c r="Q80" i="82"/>
  <c r="Q71" i="82"/>
  <c r="Q62" i="82"/>
  <c r="Q12" i="82"/>
  <c r="Q7" i="82"/>
  <c r="R10" i="82"/>
  <c r="V11" i="82"/>
  <c r="Q42" i="80"/>
  <c r="V43" i="80"/>
  <c r="Q45" i="80"/>
  <c r="V46" i="80"/>
  <c r="Q48" i="80"/>
  <c r="V49" i="80"/>
  <c r="Q51" i="80"/>
  <c r="V52" i="80"/>
  <c r="Q54" i="80"/>
  <c r="V55" i="80"/>
  <c r="Q57" i="80"/>
  <c r="V58" i="80"/>
  <c r="Q60" i="80"/>
  <c r="V61" i="80"/>
  <c r="Q63" i="80"/>
  <c r="V64" i="80"/>
  <c r="Q66" i="80"/>
  <c r="V67" i="80"/>
  <c r="Q69" i="80"/>
  <c r="F5" i="81"/>
  <c r="F11" i="81"/>
  <c r="F17" i="81"/>
  <c r="F23" i="81"/>
  <c r="F29" i="81"/>
  <c r="F35" i="81"/>
  <c r="F41" i="81"/>
  <c r="F47" i="81"/>
  <c r="F53" i="81"/>
  <c r="F59" i="81"/>
  <c r="F65" i="81"/>
  <c r="F71" i="81"/>
  <c r="F77" i="81"/>
  <c r="F83" i="81"/>
  <c r="F89" i="81"/>
  <c r="F95" i="81"/>
  <c r="G5" i="81"/>
  <c r="G11" i="81"/>
  <c r="G17" i="81"/>
  <c r="G23" i="81"/>
  <c r="G29" i="81"/>
  <c r="G35" i="81"/>
  <c r="G41" i="81"/>
  <c r="G47" i="81"/>
  <c r="G53" i="81"/>
  <c r="G59" i="81"/>
  <c r="G65" i="81"/>
  <c r="G71" i="81"/>
  <c r="G77" i="81"/>
  <c r="G83" i="81"/>
  <c r="G89" i="81"/>
  <c r="G95" i="81"/>
  <c r="Q36" i="81"/>
  <c r="Q38" i="81"/>
  <c r="V39" i="81"/>
  <c r="Q47" i="81"/>
  <c r="V48" i="81"/>
  <c r="Q56" i="81"/>
  <c r="V57" i="81"/>
  <c r="Q65" i="81"/>
  <c r="V66" i="81"/>
  <c r="V69" i="81"/>
  <c r="Q78" i="81"/>
  <c r="V82" i="81"/>
  <c r="Q83" i="81"/>
  <c r="G4" i="82"/>
  <c r="G9" i="82"/>
  <c r="G13" i="82"/>
  <c r="G18" i="82"/>
  <c r="G22" i="82"/>
  <c r="G27" i="82"/>
  <c r="G31" i="82"/>
  <c r="G36" i="82"/>
  <c r="G40" i="82"/>
  <c r="G45" i="82"/>
  <c r="G49" i="82"/>
  <c r="G54" i="82"/>
  <c r="G58" i="82"/>
  <c r="G63" i="82"/>
  <c r="G67" i="82"/>
  <c r="G72" i="82"/>
  <c r="G76" i="82"/>
  <c r="G81" i="82"/>
  <c r="G85" i="82"/>
  <c r="R8" i="82"/>
  <c r="V9" i="82"/>
  <c r="G6" i="80"/>
  <c r="G9" i="80"/>
  <c r="G12" i="80"/>
  <c r="G15" i="80"/>
  <c r="G18" i="80"/>
  <c r="G21" i="80"/>
  <c r="G24" i="80"/>
  <c r="G27" i="80"/>
  <c r="G30" i="80"/>
  <c r="G33" i="80"/>
  <c r="G36" i="80"/>
  <c r="G39" i="80"/>
  <c r="G42" i="80"/>
  <c r="G45" i="80"/>
  <c r="G48" i="80"/>
  <c r="G51" i="80"/>
  <c r="G54" i="80"/>
  <c r="G57" i="80"/>
  <c r="G60" i="80"/>
  <c r="G63" i="80"/>
  <c r="G66" i="80"/>
  <c r="G69" i="80"/>
  <c r="R6" i="80"/>
  <c r="R8" i="80"/>
  <c r="R10" i="80"/>
  <c r="V11" i="80"/>
  <c r="R12" i="80"/>
  <c r="R15" i="80"/>
  <c r="R18" i="80"/>
  <c r="R21" i="80"/>
  <c r="R24" i="80"/>
  <c r="R27" i="80"/>
  <c r="R30" i="80"/>
  <c r="R33" i="80"/>
  <c r="R36" i="80"/>
  <c r="R39" i="80"/>
  <c r="R42" i="80"/>
  <c r="R45" i="80"/>
  <c r="R48" i="80"/>
  <c r="R51" i="80"/>
  <c r="R54" i="80"/>
  <c r="R57" i="80"/>
  <c r="R60" i="80"/>
  <c r="R63" i="80"/>
  <c r="R66" i="80"/>
  <c r="F6" i="81"/>
  <c r="F12" i="81"/>
  <c r="F18" i="81"/>
  <c r="F24" i="81"/>
  <c r="F30" i="81"/>
  <c r="F36" i="81"/>
  <c r="F42" i="81"/>
  <c r="F48" i="81"/>
  <c r="F54" i="81"/>
  <c r="F60" i="81"/>
  <c r="F66" i="81"/>
  <c r="F72" i="81"/>
  <c r="F78" i="81"/>
  <c r="F84" i="81"/>
  <c r="F90" i="81"/>
  <c r="F96" i="81"/>
  <c r="G6" i="81"/>
  <c r="G12" i="81"/>
  <c r="G18" i="81"/>
  <c r="G24" i="81"/>
  <c r="G30" i="81"/>
  <c r="G36" i="81"/>
  <c r="G42" i="81"/>
  <c r="G48" i="81"/>
  <c r="G54" i="81"/>
  <c r="G60" i="81"/>
  <c r="G66" i="81"/>
  <c r="G72" i="81"/>
  <c r="G78" i="81"/>
  <c r="G84" i="81"/>
  <c r="G90" i="81"/>
  <c r="G96" i="81"/>
  <c r="Q97" i="81"/>
  <c r="Q94" i="81"/>
  <c r="Q91" i="81"/>
  <c r="Q88" i="81"/>
  <c r="Q85" i="81"/>
  <c r="Q82" i="81"/>
  <c r="Q79" i="81"/>
  <c r="Q76" i="81"/>
  <c r="Q73" i="81"/>
  <c r="Q70" i="81"/>
  <c r="Q67" i="81"/>
  <c r="Q64" i="81"/>
  <c r="Q61" i="81"/>
  <c r="Q58" i="81"/>
  <c r="Q55" i="81"/>
  <c r="Q52" i="81"/>
  <c r="Q49" i="81"/>
  <c r="Q46" i="81"/>
  <c r="Q43" i="81"/>
  <c r="Q40" i="81"/>
  <c r="Q37" i="81"/>
  <c r="V98" i="81"/>
  <c r="V95" i="81"/>
  <c r="V92" i="81"/>
  <c r="V89" i="81"/>
  <c r="V86" i="81"/>
  <c r="V83" i="81"/>
  <c r="V80" i="81"/>
  <c r="V77" i="81"/>
  <c r="V74" i="81"/>
  <c r="V71" i="81"/>
  <c r="V68" i="81"/>
  <c r="V65" i="81"/>
  <c r="V62" i="81"/>
  <c r="V59" i="81"/>
  <c r="V56" i="81"/>
  <c r="V53" i="81"/>
  <c r="V50" i="81"/>
  <c r="V47" i="81"/>
  <c r="V44" i="81"/>
  <c r="V41" i="81"/>
  <c r="V38" i="81"/>
  <c r="V11" i="81"/>
  <c r="V37" i="81"/>
  <c r="Q45" i="81"/>
  <c r="V46" i="81"/>
  <c r="Q54" i="81"/>
  <c r="V55" i="81"/>
  <c r="Q63" i="81"/>
  <c r="V64" i="81"/>
  <c r="Q75" i="81"/>
  <c r="V79" i="81"/>
  <c r="Q80" i="81"/>
  <c r="V84" i="81"/>
  <c r="Q93" i="81"/>
  <c r="V97" i="81"/>
  <c r="Q98" i="81"/>
  <c r="F5" i="82"/>
  <c r="F10" i="82"/>
  <c r="F14" i="82"/>
  <c r="F19" i="82"/>
  <c r="F23" i="82"/>
  <c r="F28" i="82"/>
  <c r="F32" i="82"/>
  <c r="F37" i="82"/>
  <c r="F41" i="82"/>
  <c r="F46" i="82"/>
  <c r="F50" i="82"/>
  <c r="F55" i="82"/>
  <c r="F59" i="82"/>
  <c r="F64" i="82"/>
  <c r="F68" i="82"/>
  <c r="F73" i="82"/>
  <c r="F77" i="82"/>
  <c r="F82" i="82"/>
  <c r="F86" i="82"/>
  <c r="V5" i="82"/>
  <c r="F4" i="80"/>
  <c r="F7" i="80"/>
  <c r="F10" i="80"/>
  <c r="F13" i="80"/>
  <c r="F16" i="80"/>
  <c r="F19" i="80"/>
  <c r="F22" i="80"/>
  <c r="F25" i="80"/>
  <c r="F28" i="80"/>
  <c r="F31" i="80"/>
  <c r="F34" i="80"/>
  <c r="F37" i="80"/>
  <c r="F40" i="80"/>
  <c r="F43" i="80"/>
  <c r="F46" i="80"/>
  <c r="F49" i="80"/>
  <c r="F52" i="80"/>
  <c r="F55" i="80"/>
  <c r="F58" i="80"/>
  <c r="F61" i="80"/>
  <c r="F64" i="80"/>
  <c r="Q7" i="80"/>
  <c r="Q13" i="80"/>
  <c r="V14" i="80"/>
  <c r="Q16" i="80"/>
  <c r="V17" i="80"/>
  <c r="Q19" i="80"/>
  <c r="V20" i="80"/>
  <c r="Q22" i="80"/>
  <c r="V23" i="80"/>
  <c r="Q25" i="80"/>
  <c r="V26" i="80"/>
  <c r="Q28" i="80"/>
  <c r="V29" i="80"/>
  <c r="Q31" i="80"/>
  <c r="V32" i="80"/>
  <c r="Q34" i="80"/>
  <c r="V35" i="80"/>
  <c r="Q37" i="80"/>
  <c r="V38" i="80"/>
  <c r="Q40" i="80"/>
  <c r="V41" i="80"/>
  <c r="Q43" i="80"/>
  <c r="V44" i="80"/>
  <c r="Q46" i="80"/>
  <c r="V47" i="80"/>
  <c r="Q49" i="80"/>
  <c r="V50" i="80"/>
  <c r="Q52" i="80"/>
  <c r="V53" i="80"/>
  <c r="Q55" i="80"/>
  <c r="V56" i="80"/>
  <c r="Q58" i="80"/>
  <c r="V59" i="80"/>
  <c r="Q61" i="80"/>
  <c r="V62" i="80"/>
  <c r="Q64" i="80"/>
  <c r="V65" i="80"/>
  <c r="AH3" i="81"/>
  <c r="AQ3" i="81" s="1"/>
  <c r="F7" i="81"/>
  <c r="F13" i="81"/>
  <c r="F19" i="81"/>
  <c r="F25" i="81"/>
  <c r="F31" i="81"/>
  <c r="F37" i="81"/>
  <c r="F43" i="81"/>
  <c r="F49" i="81"/>
  <c r="F55" i="81"/>
  <c r="F61" i="81"/>
  <c r="F67" i="81"/>
  <c r="F73" i="81"/>
  <c r="F79" i="81"/>
  <c r="F85" i="81"/>
  <c r="F91" i="81"/>
  <c r="G7" i="81"/>
  <c r="G13" i="81"/>
  <c r="G19" i="81"/>
  <c r="G25" i="81"/>
  <c r="G31" i="81"/>
  <c r="G37" i="81"/>
  <c r="G43" i="81"/>
  <c r="G49" i="81"/>
  <c r="G55" i="81"/>
  <c r="G61" i="81"/>
  <c r="G67" i="81"/>
  <c r="G73" i="81"/>
  <c r="G79" i="81"/>
  <c r="G85" i="81"/>
  <c r="G91" i="81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V5" i="81"/>
  <c r="Q7" i="81"/>
  <c r="Q13" i="81"/>
  <c r="V14" i="81"/>
  <c r="Q16" i="81"/>
  <c r="V17" i="81"/>
  <c r="Q19" i="81"/>
  <c r="V20" i="81"/>
  <c r="Q22" i="81"/>
  <c r="V23" i="81"/>
  <c r="Q25" i="81"/>
  <c r="V26" i="81"/>
  <c r="Q28" i="81"/>
  <c r="V29" i="81"/>
  <c r="Q31" i="81"/>
  <c r="V32" i="81"/>
  <c r="Q34" i="81"/>
  <c r="V35" i="81"/>
  <c r="Q41" i="81"/>
  <c r="V42" i="81"/>
  <c r="Q50" i="81"/>
  <c r="V51" i="81"/>
  <c r="Q59" i="81"/>
  <c r="V60" i="81"/>
  <c r="Q68" i="81"/>
  <c r="Q72" i="81"/>
  <c r="V76" i="81"/>
  <c r="Q77" i="81"/>
  <c r="V81" i="81"/>
  <c r="Q90" i="81"/>
  <c r="V94" i="81"/>
  <c r="Q95" i="81"/>
  <c r="G6" i="82"/>
  <c r="G10" i="82"/>
  <c r="G15" i="82"/>
  <c r="G19" i="82"/>
  <c r="G24" i="82"/>
  <c r="G28" i="82"/>
  <c r="G33" i="82"/>
  <c r="G37" i="82"/>
  <c r="G42" i="82"/>
  <c r="G46" i="82"/>
  <c r="G51" i="82"/>
  <c r="G55" i="82"/>
  <c r="G60" i="82"/>
  <c r="G64" i="82"/>
  <c r="G69" i="82"/>
  <c r="G73" i="82"/>
  <c r="G78" i="82"/>
  <c r="G82" i="82"/>
  <c r="G87" i="82"/>
  <c r="H11" i="85"/>
  <c r="I11" i="85" s="1"/>
  <c r="J11" i="85" s="1"/>
  <c r="H23" i="85"/>
  <c r="I23" i="85" s="1"/>
  <c r="J23" i="85" s="1"/>
  <c r="H47" i="85"/>
  <c r="I47" i="85" s="1"/>
  <c r="J47" i="85" s="1"/>
  <c r="H59" i="85"/>
  <c r="I59" i="85" s="1"/>
  <c r="J59" i="85" s="1"/>
  <c r="H71" i="85"/>
  <c r="I71" i="85" s="1"/>
  <c r="J71" i="85" s="1"/>
  <c r="H83" i="85"/>
  <c r="I83" i="85" s="1"/>
  <c r="J83" i="85" s="1"/>
  <c r="H95" i="85"/>
  <c r="I95" i="85" s="1"/>
  <c r="J95" i="85" s="1"/>
  <c r="AH3" i="83"/>
  <c r="AQ3" i="83" s="1"/>
  <c r="P3" i="85"/>
  <c r="AF3" i="85" s="1"/>
  <c r="AO3" i="85" s="1"/>
  <c r="AE3" i="85"/>
  <c r="AQ4" i="85"/>
  <c r="H17" i="83"/>
  <c r="I17" i="83" s="1"/>
  <c r="J17" i="83" s="1"/>
  <c r="H23" i="83"/>
  <c r="I23" i="83" s="1"/>
  <c r="J23" i="83" s="1"/>
  <c r="H29" i="83"/>
  <c r="I29" i="83" s="1"/>
  <c r="J29" i="83" s="1"/>
  <c r="H35" i="83"/>
  <c r="I35" i="83" s="1"/>
  <c r="J35" i="83" s="1"/>
  <c r="H41" i="83"/>
  <c r="I41" i="83" s="1"/>
  <c r="J41" i="83" s="1"/>
  <c r="H47" i="83"/>
  <c r="I47" i="83" s="1"/>
  <c r="J47" i="83" s="1"/>
  <c r="H53" i="83"/>
  <c r="I53" i="83" s="1"/>
  <c r="J53" i="83" s="1"/>
  <c r="H59" i="83"/>
  <c r="I59" i="83" s="1"/>
  <c r="J59" i="83" s="1"/>
  <c r="H65" i="83"/>
  <c r="I65" i="83" s="1"/>
  <c r="J65" i="83" s="1"/>
  <c r="H71" i="83"/>
  <c r="I71" i="83" s="1"/>
  <c r="J71" i="83" s="1"/>
  <c r="H77" i="83"/>
  <c r="I77" i="83" s="1"/>
  <c r="J77" i="83" s="1"/>
  <c r="H5" i="83"/>
  <c r="I5" i="83" s="1"/>
  <c r="J5" i="83" s="1"/>
  <c r="H11" i="83"/>
  <c r="I11" i="83" s="1"/>
  <c r="J11" i="83" s="1"/>
  <c r="Z4" i="83"/>
  <c r="AE3" i="84"/>
  <c r="P3" i="84"/>
  <c r="AF3" i="84" s="1"/>
  <c r="AO3" i="84" s="1"/>
  <c r="Z4" i="84"/>
  <c r="H17" i="85"/>
  <c r="I17" i="85" s="1"/>
  <c r="J17" i="85" s="1"/>
  <c r="AG4" i="85"/>
  <c r="AP4" i="85" s="1"/>
  <c r="AF4" i="85"/>
  <c r="AO4" i="85" s="1"/>
  <c r="W5" i="85"/>
  <c r="AE4" i="85"/>
  <c r="M5" i="83"/>
  <c r="U5" i="83" s="1"/>
  <c r="M11" i="83"/>
  <c r="U11" i="83" s="1"/>
  <c r="M17" i="83"/>
  <c r="U17" i="83" s="1"/>
  <c r="M23" i="83"/>
  <c r="U23" i="83" s="1"/>
  <c r="M29" i="83"/>
  <c r="U29" i="83" s="1"/>
  <c r="M35" i="83"/>
  <c r="U35" i="83" s="1"/>
  <c r="M41" i="83"/>
  <c r="U41" i="83" s="1"/>
  <c r="M47" i="83"/>
  <c r="U47" i="83" s="1"/>
  <c r="M53" i="83"/>
  <c r="U53" i="83" s="1"/>
  <c r="M59" i="83"/>
  <c r="U59" i="83" s="1"/>
  <c r="M65" i="83"/>
  <c r="U65" i="83" s="1"/>
  <c r="M71" i="83"/>
  <c r="U71" i="83" s="1"/>
  <c r="M77" i="83"/>
  <c r="U77" i="83" s="1"/>
  <c r="Q47" i="83"/>
  <c r="V48" i="83"/>
  <c r="Q50" i="83"/>
  <c r="V51" i="83"/>
  <c r="Q53" i="83"/>
  <c r="V54" i="83"/>
  <c r="Q56" i="83"/>
  <c r="V57" i="83"/>
  <c r="Q59" i="83"/>
  <c r="V60" i="83"/>
  <c r="Q62" i="83"/>
  <c r="V63" i="83"/>
  <c r="Q65" i="83"/>
  <c r="V66" i="83"/>
  <c r="Q68" i="83"/>
  <c r="V69" i="83"/>
  <c r="Q71" i="83"/>
  <c r="V72" i="83"/>
  <c r="Q74" i="83"/>
  <c r="V75" i="83"/>
  <c r="Q77" i="83"/>
  <c r="V78" i="83"/>
  <c r="G4" i="84"/>
  <c r="G7" i="84"/>
  <c r="G10" i="84"/>
  <c r="G13" i="84"/>
  <c r="G16" i="84"/>
  <c r="G19" i="84"/>
  <c r="G22" i="84"/>
  <c r="G25" i="84"/>
  <c r="G28" i="84"/>
  <c r="G31" i="84"/>
  <c r="G34" i="84"/>
  <c r="G37" i="84"/>
  <c r="G40" i="84"/>
  <c r="G43" i="84"/>
  <c r="G46" i="84"/>
  <c r="G49" i="84"/>
  <c r="G52" i="84"/>
  <c r="G55" i="84"/>
  <c r="G58" i="84"/>
  <c r="G61" i="84"/>
  <c r="G64" i="84"/>
  <c r="G67" i="84"/>
  <c r="R7" i="84"/>
  <c r="Q9" i="84"/>
  <c r="Q11" i="84"/>
  <c r="R13" i="84"/>
  <c r="R16" i="84"/>
  <c r="R19" i="84"/>
  <c r="R22" i="84"/>
  <c r="R25" i="84"/>
  <c r="R28" i="84"/>
  <c r="R31" i="84"/>
  <c r="R34" i="84"/>
  <c r="R37" i="84"/>
  <c r="R40" i="84"/>
  <c r="R43" i="84"/>
  <c r="R46" i="84"/>
  <c r="R49" i="84"/>
  <c r="R52" i="84"/>
  <c r="R55" i="84"/>
  <c r="R58" i="84"/>
  <c r="Q65" i="84"/>
  <c r="Q66" i="84"/>
  <c r="V67" i="84"/>
  <c r="Q68" i="84"/>
  <c r="V69" i="84"/>
  <c r="H10" i="85"/>
  <c r="I10" i="85" s="1"/>
  <c r="J10" i="85" s="1"/>
  <c r="H22" i="85"/>
  <c r="I22" i="85" s="1"/>
  <c r="J22" i="85" s="1"/>
  <c r="H34" i="85"/>
  <c r="I34" i="85" s="1"/>
  <c r="J34" i="85" s="1"/>
  <c r="H46" i="85"/>
  <c r="I46" i="85" s="1"/>
  <c r="J46" i="85" s="1"/>
  <c r="H58" i="85"/>
  <c r="I58" i="85" s="1"/>
  <c r="J58" i="85" s="1"/>
  <c r="H70" i="85"/>
  <c r="I70" i="85" s="1"/>
  <c r="J70" i="85" s="1"/>
  <c r="H82" i="85"/>
  <c r="I82" i="85" s="1"/>
  <c r="J82" i="85" s="1"/>
  <c r="H4" i="87"/>
  <c r="I4" i="87" s="1"/>
  <c r="J4" i="87" s="1"/>
  <c r="K4" i="87" s="1"/>
  <c r="K5" i="87" s="1"/>
  <c r="H11" i="87"/>
  <c r="I11" i="87" s="1"/>
  <c r="J11" i="87" s="1"/>
  <c r="H22" i="87"/>
  <c r="I22" i="87" s="1"/>
  <c r="J22" i="87" s="1"/>
  <c r="H29" i="87"/>
  <c r="I29" i="87" s="1"/>
  <c r="J29" i="87" s="1"/>
  <c r="H34" i="87"/>
  <c r="I34" i="87" s="1"/>
  <c r="J34" i="87" s="1"/>
  <c r="H43" i="87"/>
  <c r="I43" i="87" s="1"/>
  <c r="J43" i="87" s="1"/>
  <c r="H52" i="87"/>
  <c r="I52" i="87" s="1"/>
  <c r="J52" i="87" s="1"/>
  <c r="H61" i="87"/>
  <c r="I61" i="87" s="1"/>
  <c r="J61" i="87" s="1"/>
  <c r="H70" i="87"/>
  <c r="I70" i="87" s="1"/>
  <c r="J70" i="87" s="1"/>
  <c r="H79" i="87"/>
  <c r="I79" i="87" s="1"/>
  <c r="J79" i="87" s="1"/>
  <c r="F6" i="83"/>
  <c r="F9" i="83"/>
  <c r="F12" i="83"/>
  <c r="F15" i="83"/>
  <c r="F18" i="83"/>
  <c r="F21" i="83"/>
  <c r="F24" i="83"/>
  <c r="F27" i="83"/>
  <c r="F30" i="83"/>
  <c r="F33" i="83"/>
  <c r="F36" i="83"/>
  <c r="F39" i="83"/>
  <c r="F42" i="83"/>
  <c r="F45" i="83"/>
  <c r="F48" i="83"/>
  <c r="F51" i="83"/>
  <c r="F54" i="83"/>
  <c r="F57" i="83"/>
  <c r="F60" i="83"/>
  <c r="F63" i="83"/>
  <c r="F66" i="83"/>
  <c r="F69" i="83"/>
  <c r="F72" i="83"/>
  <c r="F75" i="83"/>
  <c r="F78" i="83"/>
  <c r="M7" i="83"/>
  <c r="U7" i="83" s="1"/>
  <c r="M13" i="83"/>
  <c r="U13" i="83" s="1"/>
  <c r="M19" i="83"/>
  <c r="U19" i="83" s="1"/>
  <c r="M25" i="83"/>
  <c r="U25" i="83" s="1"/>
  <c r="M31" i="83"/>
  <c r="U31" i="83" s="1"/>
  <c r="M37" i="83"/>
  <c r="U37" i="83" s="1"/>
  <c r="M43" i="83"/>
  <c r="U43" i="83" s="1"/>
  <c r="M49" i="83"/>
  <c r="U49" i="83" s="1"/>
  <c r="M55" i="83"/>
  <c r="U55" i="83" s="1"/>
  <c r="M61" i="83"/>
  <c r="U61" i="83" s="1"/>
  <c r="M67" i="83"/>
  <c r="U67" i="83" s="1"/>
  <c r="M73" i="83"/>
  <c r="U73" i="83" s="1"/>
  <c r="M79" i="83"/>
  <c r="U79" i="83" s="1"/>
  <c r="Q8" i="83"/>
  <c r="Q10" i="83"/>
  <c r="Q12" i="83"/>
  <c r="V13" i="83"/>
  <c r="Q15" i="83"/>
  <c r="V16" i="83"/>
  <c r="Q18" i="83"/>
  <c r="V19" i="83"/>
  <c r="Q21" i="83"/>
  <c r="V22" i="83"/>
  <c r="Q24" i="83"/>
  <c r="V25" i="83"/>
  <c r="Q27" i="83"/>
  <c r="V28" i="83"/>
  <c r="Q30" i="83"/>
  <c r="V31" i="83"/>
  <c r="Q33" i="83"/>
  <c r="V34" i="83"/>
  <c r="Q36" i="83"/>
  <c r="V37" i="83"/>
  <c r="Q39" i="83"/>
  <c r="V40" i="83"/>
  <c r="Q42" i="83"/>
  <c r="V43" i="83"/>
  <c r="Q45" i="83"/>
  <c r="V46" i="83"/>
  <c r="Q48" i="83"/>
  <c r="V49" i="83"/>
  <c r="Q51" i="83"/>
  <c r="V52" i="83"/>
  <c r="Q54" i="83"/>
  <c r="V55" i="83"/>
  <c r="Q57" i="83"/>
  <c r="V58" i="83"/>
  <c r="Q60" i="83"/>
  <c r="V61" i="83"/>
  <c r="Q63" i="83"/>
  <c r="V64" i="83"/>
  <c r="Q66" i="83"/>
  <c r="V67" i="83"/>
  <c r="Q69" i="83"/>
  <c r="V70" i="83"/>
  <c r="Q72" i="83"/>
  <c r="V73" i="83"/>
  <c r="Q75" i="83"/>
  <c r="V76" i="83"/>
  <c r="Q78" i="83"/>
  <c r="V79" i="83"/>
  <c r="R3" i="84"/>
  <c r="G5" i="84"/>
  <c r="G8" i="84"/>
  <c r="G11" i="84"/>
  <c r="G14" i="84"/>
  <c r="G17" i="84"/>
  <c r="G20" i="84"/>
  <c r="G23" i="84"/>
  <c r="G26" i="84"/>
  <c r="G29" i="84"/>
  <c r="G32" i="84"/>
  <c r="G35" i="84"/>
  <c r="G38" i="84"/>
  <c r="G41" i="84"/>
  <c r="G44" i="84"/>
  <c r="G47" i="84"/>
  <c r="G50" i="84"/>
  <c r="G53" i="84"/>
  <c r="G56" i="84"/>
  <c r="G59" i="84"/>
  <c r="G62" i="84"/>
  <c r="G65" i="84"/>
  <c r="G68" i="84"/>
  <c r="M8" i="84"/>
  <c r="U8" i="84" s="1"/>
  <c r="M14" i="84"/>
  <c r="U14" i="84" s="1"/>
  <c r="M20" i="84"/>
  <c r="U20" i="84" s="1"/>
  <c r="M26" i="84"/>
  <c r="U26" i="84" s="1"/>
  <c r="M32" i="84"/>
  <c r="U32" i="84" s="1"/>
  <c r="M38" i="84"/>
  <c r="U38" i="84" s="1"/>
  <c r="M44" i="84"/>
  <c r="U44" i="84" s="1"/>
  <c r="M50" i="84"/>
  <c r="U50" i="84" s="1"/>
  <c r="M56" i="84"/>
  <c r="U56" i="84" s="1"/>
  <c r="M62" i="84"/>
  <c r="U62" i="84" s="1"/>
  <c r="M68" i="84"/>
  <c r="U68" i="84" s="1"/>
  <c r="R14" i="84"/>
  <c r="R17" i="84"/>
  <c r="R20" i="84"/>
  <c r="R23" i="84"/>
  <c r="R26" i="84"/>
  <c r="R29" i="84"/>
  <c r="R32" i="84"/>
  <c r="R35" i="84"/>
  <c r="R38" i="84"/>
  <c r="R41" i="84"/>
  <c r="R44" i="84"/>
  <c r="R47" i="84"/>
  <c r="R50" i="84"/>
  <c r="R53" i="84"/>
  <c r="R56" i="84"/>
  <c r="R59" i="84"/>
  <c r="V60" i="84"/>
  <c r="R61" i="84"/>
  <c r="V66" i="84"/>
  <c r="H93" i="85"/>
  <c r="I93" i="85" s="1"/>
  <c r="J93" i="85" s="1"/>
  <c r="H26" i="85"/>
  <c r="I26" i="85" s="1"/>
  <c r="J26" i="85" s="1"/>
  <c r="H38" i="85"/>
  <c r="I38" i="85" s="1"/>
  <c r="J38" i="85" s="1"/>
  <c r="H50" i="85"/>
  <c r="I50" i="85" s="1"/>
  <c r="J50" i="85" s="1"/>
  <c r="H62" i="85"/>
  <c r="I62" i="85" s="1"/>
  <c r="J62" i="85" s="1"/>
  <c r="H74" i="85"/>
  <c r="I74" i="85" s="1"/>
  <c r="J74" i="85" s="1"/>
  <c r="H86" i="85"/>
  <c r="I86" i="85" s="1"/>
  <c r="J86" i="85" s="1"/>
  <c r="H98" i="85"/>
  <c r="I98" i="85" s="1"/>
  <c r="J98" i="85" s="1"/>
  <c r="H31" i="87"/>
  <c r="I31" i="87" s="1"/>
  <c r="J31" i="87" s="1"/>
  <c r="AH4" i="87"/>
  <c r="AQ4" i="87" s="1"/>
  <c r="G6" i="83"/>
  <c r="G9" i="83"/>
  <c r="G12" i="83"/>
  <c r="G15" i="83"/>
  <c r="G18" i="83"/>
  <c r="G21" i="83"/>
  <c r="G24" i="83"/>
  <c r="G27" i="83"/>
  <c r="G30" i="83"/>
  <c r="G33" i="83"/>
  <c r="G36" i="83"/>
  <c r="G39" i="83"/>
  <c r="G42" i="83"/>
  <c r="G45" i="83"/>
  <c r="G48" i="83"/>
  <c r="G51" i="83"/>
  <c r="G54" i="83"/>
  <c r="G57" i="83"/>
  <c r="G60" i="83"/>
  <c r="G63" i="83"/>
  <c r="G66" i="83"/>
  <c r="G69" i="83"/>
  <c r="G72" i="83"/>
  <c r="G75" i="83"/>
  <c r="G78" i="83"/>
  <c r="M8" i="83"/>
  <c r="U8" i="83" s="1"/>
  <c r="M14" i="83"/>
  <c r="U14" i="83" s="1"/>
  <c r="M20" i="83"/>
  <c r="U20" i="83" s="1"/>
  <c r="M26" i="83"/>
  <c r="U26" i="83" s="1"/>
  <c r="M32" i="83"/>
  <c r="U32" i="83" s="1"/>
  <c r="M38" i="83"/>
  <c r="U38" i="83" s="1"/>
  <c r="M44" i="83"/>
  <c r="U44" i="83" s="1"/>
  <c r="M50" i="83"/>
  <c r="U50" i="83" s="1"/>
  <c r="M56" i="83"/>
  <c r="U56" i="83" s="1"/>
  <c r="M62" i="83"/>
  <c r="U62" i="83" s="1"/>
  <c r="M68" i="83"/>
  <c r="U68" i="83" s="1"/>
  <c r="M74" i="83"/>
  <c r="U74" i="83" s="1"/>
  <c r="R6" i="83"/>
  <c r="R8" i="83"/>
  <c r="R10" i="83"/>
  <c r="V11" i="83"/>
  <c r="R12" i="83"/>
  <c r="R15" i="83"/>
  <c r="R18" i="83"/>
  <c r="R21" i="83"/>
  <c r="R24" i="83"/>
  <c r="R27" i="83"/>
  <c r="R30" i="83"/>
  <c r="R33" i="83"/>
  <c r="R36" i="83"/>
  <c r="R39" i="83"/>
  <c r="R42" i="83"/>
  <c r="R45" i="83"/>
  <c r="R48" i="83"/>
  <c r="R51" i="83"/>
  <c r="R54" i="83"/>
  <c r="R57" i="83"/>
  <c r="R60" i="83"/>
  <c r="R63" i="83"/>
  <c r="R66" i="83"/>
  <c r="R69" i="83"/>
  <c r="R72" i="83"/>
  <c r="R75" i="83"/>
  <c r="R78" i="83"/>
  <c r="F6" i="84"/>
  <c r="F9" i="84"/>
  <c r="F12" i="84"/>
  <c r="F15" i="84"/>
  <c r="F18" i="84"/>
  <c r="F21" i="84"/>
  <c r="F24" i="84"/>
  <c r="F27" i="84"/>
  <c r="F30" i="84"/>
  <c r="F33" i="84"/>
  <c r="F36" i="84"/>
  <c r="F39" i="84"/>
  <c r="F42" i="84"/>
  <c r="F45" i="84"/>
  <c r="F48" i="84"/>
  <c r="F51" i="84"/>
  <c r="F54" i="84"/>
  <c r="F57" i="84"/>
  <c r="F60" i="84"/>
  <c r="F63" i="84"/>
  <c r="F66" i="84"/>
  <c r="F69" i="84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Q6" i="84"/>
  <c r="V7" i="84"/>
  <c r="Q8" i="84"/>
  <c r="Q10" i="84"/>
  <c r="Q12" i="84"/>
  <c r="V13" i="84"/>
  <c r="Q15" i="84"/>
  <c r="V16" i="84"/>
  <c r="Q18" i="84"/>
  <c r="V19" i="84"/>
  <c r="Q21" i="84"/>
  <c r="V22" i="84"/>
  <c r="Q24" i="84"/>
  <c r="V25" i="84"/>
  <c r="Q27" i="84"/>
  <c r="V28" i="84"/>
  <c r="Q30" i="84"/>
  <c r="V31" i="84"/>
  <c r="Q33" i="84"/>
  <c r="V34" i="84"/>
  <c r="Q36" i="84"/>
  <c r="V37" i="84"/>
  <c r="Q39" i="84"/>
  <c r="V40" i="84"/>
  <c r="Q42" i="84"/>
  <c r="V43" i="84"/>
  <c r="Q45" i="84"/>
  <c r="V46" i="84"/>
  <c r="Q48" i="84"/>
  <c r="V49" i="84"/>
  <c r="Q51" i="84"/>
  <c r="V52" i="84"/>
  <c r="Q54" i="84"/>
  <c r="V55" i="84"/>
  <c r="Q57" i="84"/>
  <c r="V58" i="84"/>
  <c r="Q64" i="84"/>
  <c r="V65" i="84"/>
  <c r="H4" i="85"/>
  <c r="I4" i="85" s="1"/>
  <c r="J4" i="85" s="1"/>
  <c r="K4" i="85" s="1"/>
  <c r="H16" i="85"/>
  <c r="I16" i="85" s="1"/>
  <c r="J16" i="85" s="1"/>
  <c r="H28" i="85"/>
  <c r="I28" i="85" s="1"/>
  <c r="J28" i="85" s="1"/>
  <c r="H40" i="85"/>
  <c r="I40" i="85" s="1"/>
  <c r="J40" i="85" s="1"/>
  <c r="H52" i="85"/>
  <c r="I52" i="85" s="1"/>
  <c r="J52" i="85" s="1"/>
  <c r="H64" i="85"/>
  <c r="I64" i="85" s="1"/>
  <c r="J64" i="85" s="1"/>
  <c r="H88" i="85"/>
  <c r="I88" i="85" s="1"/>
  <c r="J88" i="85" s="1"/>
  <c r="H5" i="85"/>
  <c r="I5" i="85" s="1"/>
  <c r="J5" i="85" s="1"/>
  <c r="H13" i="87"/>
  <c r="I13" i="87" s="1"/>
  <c r="J13" i="87" s="1"/>
  <c r="AE3" i="83"/>
  <c r="M9" i="83"/>
  <c r="U9" i="83" s="1"/>
  <c r="M15" i="83"/>
  <c r="U15" i="83" s="1"/>
  <c r="M21" i="83"/>
  <c r="U21" i="83" s="1"/>
  <c r="M27" i="83"/>
  <c r="U27" i="83" s="1"/>
  <c r="M33" i="83"/>
  <c r="U33" i="83" s="1"/>
  <c r="M39" i="83"/>
  <c r="U39" i="83" s="1"/>
  <c r="M45" i="83"/>
  <c r="U45" i="83" s="1"/>
  <c r="M51" i="83"/>
  <c r="U51" i="83" s="1"/>
  <c r="M57" i="83"/>
  <c r="U57" i="83" s="1"/>
  <c r="M63" i="83"/>
  <c r="U63" i="83" s="1"/>
  <c r="M69" i="83"/>
  <c r="U69" i="83" s="1"/>
  <c r="M75" i="83"/>
  <c r="U75" i="83" s="1"/>
  <c r="Q52" i="83"/>
  <c r="V53" i="83"/>
  <c r="Q55" i="83"/>
  <c r="V56" i="83"/>
  <c r="Q58" i="83"/>
  <c r="V59" i="83"/>
  <c r="Q61" i="83"/>
  <c r="V62" i="83"/>
  <c r="Q64" i="83"/>
  <c r="V65" i="83"/>
  <c r="Q67" i="83"/>
  <c r="V68" i="83"/>
  <c r="Q70" i="83"/>
  <c r="V71" i="83"/>
  <c r="Q73" i="83"/>
  <c r="V74" i="83"/>
  <c r="Q76" i="83"/>
  <c r="Q79" i="83"/>
  <c r="G6" i="84"/>
  <c r="G9" i="84"/>
  <c r="G12" i="84"/>
  <c r="G15" i="84"/>
  <c r="G18" i="84"/>
  <c r="G21" i="84"/>
  <c r="G24" i="84"/>
  <c r="G27" i="84"/>
  <c r="G30" i="84"/>
  <c r="G33" i="84"/>
  <c r="G36" i="84"/>
  <c r="G39" i="84"/>
  <c r="G42" i="84"/>
  <c r="G45" i="84"/>
  <c r="G48" i="84"/>
  <c r="G51" i="84"/>
  <c r="G54" i="84"/>
  <c r="G57" i="84"/>
  <c r="G60" i="84"/>
  <c r="G63" i="84"/>
  <c r="G66" i="84"/>
  <c r="G69" i="84"/>
  <c r="R69" i="84"/>
  <c r="R66" i="84"/>
  <c r="R63" i="84"/>
  <c r="R60" i="84"/>
  <c r="R6" i="84"/>
  <c r="R8" i="84"/>
  <c r="R10" i="84"/>
  <c r="V11" i="84"/>
  <c r="R12" i="84"/>
  <c r="R15" i="84"/>
  <c r="R18" i="84"/>
  <c r="R21" i="84"/>
  <c r="R24" i="84"/>
  <c r="R27" i="84"/>
  <c r="R30" i="84"/>
  <c r="R33" i="84"/>
  <c r="R36" i="84"/>
  <c r="R39" i="84"/>
  <c r="R42" i="84"/>
  <c r="R45" i="84"/>
  <c r="R48" i="84"/>
  <c r="R51" i="84"/>
  <c r="R54" i="84"/>
  <c r="R57" i="84"/>
  <c r="Q62" i="84"/>
  <c r="V63" i="84"/>
  <c r="R64" i="84"/>
  <c r="Q69" i="84"/>
  <c r="H29" i="85"/>
  <c r="I29" i="85" s="1"/>
  <c r="J29" i="85" s="1"/>
  <c r="H41" i="85"/>
  <c r="I41" i="85" s="1"/>
  <c r="J41" i="85" s="1"/>
  <c r="H65" i="85"/>
  <c r="I65" i="85" s="1"/>
  <c r="J65" i="85" s="1"/>
  <c r="H77" i="85"/>
  <c r="I77" i="85" s="1"/>
  <c r="J77" i="85" s="1"/>
  <c r="H89" i="85"/>
  <c r="I89" i="85" s="1"/>
  <c r="J89" i="85" s="1"/>
  <c r="H53" i="85"/>
  <c r="I53" i="85" s="1"/>
  <c r="J53" i="85" s="1"/>
  <c r="AE3" i="87"/>
  <c r="P3" i="87"/>
  <c r="AF3" i="87" s="1"/>
  <c r="AO3" i="87" s="1"/>
  <c r="H78" i="87"/>
  <c r="I78" i="87" s="1"/>
  <c r="J78" i="87" s="1"/>
  <c r="G4" i="83"/>
  <c r="G7" i="83"/>
  <c r="G10" i="83"/>
  <c r="G13" i="83"/>
  <c r="G16" i="83"/>
  <c r="G19" i="83"/>
  <c r="G22" i="83"/>
  <c r="G25" i="83"/>
  <c r="G28" i="83"/>
  <c r="G31" i="83"/>
  <c r="G34" i="83"/>
  <c r="G37" i="83"/>
  <c r="G40" i="83"/>
  <c r="G43" i="83"/>
  <c r="G46" i="83"/>
  <c r="G49" i="83"/>
  <c r="G52" i="83"/>
  <c r="G55" i="83"/>
  <c r="G58" i="83"/>
  <c r="G61" i="83"/>
  <c r="G64" i="83"/>
  <c r="G67" i="83"/>
  <c r="G70" i="83"/>
  <c r="G73" i="83"/>
  <c r="G76" i="83"/>
  <c r="M4" i="83"/>
  <c r="U4" i="83" s="1"/>
  <c r="X4" i="83" s="1"/>
  <c r="M10" i="83"/>
  <c r="U10" i="83" s="1"/>
  <c r="M16" i="83"/>
  <c r="U16" i="83" s="1"/>
  <c r="M22" i="83"/>
  <c r="U22" i="83" s="1"/>
  <c r="M28" i="83"/>
  <c r="U28" i="83" s="1"/>
  <c r="M34" i="83"/>
  <c r="U34" i="83" s="1"/>
  <c r="M40" i="83"/>
  <c r="U40" i="83" s="1"/>
  <c r="M46" i="83"/>
  <c r="U46" i="83" s="1"/>
  <c r="M52" i="83"/>
  <c r="U52" i="83" s="1"/>
  <c r="M58" i="83"/>
  <c r="U58" i="83" s="1"/>
  <c r="M64" i="83"/>
  <c r="U64" i="83" s="1"/>
  <c r="M70" i="83"/>
  <c r="U70" i="83" s="1"/>
  <c r="R7" i="83"/>
  <c r="Q9" i="83"/>
  <c r="R13" i="83"/>
  <c r="R16" i="83"/>
  <c r="R19" i="83"/>
  <c r="R22" i="83"/>
  <c r="R25" i="83"/>
  <c r="R28" i="83"/>
  <c r="R31" i="83"/>
  <c r="R34" i="83"/>
  <c r="R37" i="83"/>
  <c r="R40" i="83"/>
  <c r="R43" i="83"/>
  <c r="R46" i="83"/>
  <c r="R49" i="83"/>
  <c r="R52" i="83"/>
  <c r="R55" i="83"/>
  <c r="R58" i="83"/>
  <c r="R61" i="83"/>
  <c r="R64" i="83"/>
  <c r="R67" i="83"/>
  <c r="R70" i="83"/>
  <c r="R73" i="83"/>
  <c r="R76" i="83"/>
  <c r="F4" i="84"/>
  <c r="F7" i="84"/>
  <c r="F10" i="84"/>
  <c r="F13" i="84"/>
  <c r="F16" i="84"/>
  <c r="F19" i="84"/>
  <c r="F22" i="84"/>
  <c r="F25" i="84"/>
  <c r="F28" i="84"/>
  <c r="F31" i="84"/>
  <c r="F34" i="84"/>
  <c r="F37" i="84"/>
  <c r="F40" i="84"/>
  <c r="F43" i="84"/>
  <c r="F46" i="84"/>
  <c r="F49" i="84"/>
  <c r="F52" i="84"/>
  <c r="F55" i="84"/>
  <c r="F58" i="84"/>
  <c r="F61" i="84"/>
  <c r="F64" i="84"/>
  <c r="M5" i="84"/>
  <c r="U5" i="84" s="1"/>
  <c r="M11" i="84"/>
  <c r="U11" i="84" s="1"/>
  <c r="M17" i="84"/>
  <c r="U17" i="84" s="1"/>
  <c r="M23" i="84"/>
  <c r="U23" i="84" s="1"/>
  <c r="M29" i="84"/>
  <c r="U29" i="84" s="1"/>
  <c r="M35" i="84"/>
  <c r="U35" i="84" s="1"/>
  <c r="M41" i="84"/>
  <c r="U41" i="84" s="1"/>
  <c r="M47" i="84"/>
  <c r="U47" i="84" s="1"/>
  <c r="M53" i="84"/>
  <c r="U53" i="84" s="1"/>
  <c r="M59" i="84"/>
  <c r="U59" i="84" s="1"/>
  <c r="Q7" i="84"/>
  <c r="Q13" i="84"/>
  <c r="V14" i="84"/>
  <c r="Q16" i="84"/>
  <c r="V17" i="84"/>
  <c r="Q19" i="84"/>
  <c r="V20" i="84"/>
  <c r="Q22" i="84"/>
  <c r="V23" i="84"/>
  <c r="Q25" i="84"/>
  <c r="V26" i="84"/>
  <c r="Q28" i="84"/>
  <c r="V29" i="84"/>
  <c r="Q31" i="84"/>
  <c r="V32" i="84"/>
  <c r="Q34" i="84"/>
  <c r="V35" i="84"/>
  <c r="Q37" i="84"/>
  <c r="V38" i="84"/>
  <c r="Q40" i="84"/>
  <c r="V41" i="84"/>
  <c r="Q43" i="84"/>
  <c r="V44" i="84"/>
  <c r="Q46" i="84"/>
  <c r="V47" i="84"/>
  <c r="Q49" i="84"/>
  <c r="V50" i="84"/>
  <c r="Q52" i="84"/>
  <c r="V53" i="84"/>
  <c r="Q55" i="84"/>
  <c r="V56" i="84"/>
  <c r="Q58" i="84"/>
  <c r="V59" i="84"/>
  <c r="Q60" i="84"/>
  <c r="V61" i="84"/>
  <c r="R62" i="84"/>
  <c r="H8" i="85"/>
  <c r="I8" i="85" s="1"/>
  <c r="J8" i="85" s="1"/>
  <c r="H20" i="85"/>
  <c r="I20" i="85" s="1"/>
  <c r="J20" i="85" s="1"/>
  <c r="H32" i="85"/>
  <c r="I32" i="85" s="1"/>
  <c r="J32" i="85" s="1"/>
  <c r="H44" i="85"/>
  <c r="I44" i="85" s="1"/>
  <c r="J44" i="85" s="1"/>
  <c r="H56" i="85"/>
  <c r="I56" i="85" s="1"/>
  <c r="J56" i="85" s="1"/>
  <c r="H68" i="85"/>
  <c r="I68" i="85" s="1"/>
  <c r="J68" i="85" s="1"/>
  <c r="H80" i="85"/>
  <c r="I80" i="85" s="1"/>
  <c r="J80" i="85" s="1"/>
  <c r="H92" i="85"/>
  <c r="I92" i="85" s="1"/>
  <c r="J92" i="85" s="1"/>
  <c r="H14" i="85"/>
  <c r="I14" i="85" s="1"/>
  <c r="J14" i="85" s="1"/>
  <c r="P3" i="88"/>
  <c r="AF3" i="88" s="1"/>
  <c r="AO3" i="88" s="1"/>
  <c r="AE3" i="88"/>
  <c r="V43" i="85"/>
  <c r="Q44" i="85"/>
  <c r="V45" i="85"/>
  <c r="Q57" i="85"/>
  <c r="Q62" i="85"/>
  <c r="Q63" i="85"/>
  <c r="Q71" i="85"/>
  <c r="Q80" i="85"/>
  <c r="Q89" i="85"/>
  <c r="H11" i="86"/>
  <c r="I11" i="86" s="1"/>
  <c r="J11" i="86" s="1"/>
  <c r="H29" i="86"/>
  <c r="I29" i="86" s="1"/>
  <c r="J29" i="86" s="1"/>
  <c r="H47" i="86"/>
  <c r="I47" i="86" s="1"/>
  <c r="J47" i="86" s="1"/>
  <c r="H65" i="86"/>
  <c r="I65" i="86" s="1"/>
  <c r="J65" i="86" s="1"/>
  <c r="H83" i="86"/>
  <c r="I83" i="86" s="1"/>
  <c r="J83" i="86" s="1"/>
  <c r="H14" i="87"/>
  <c r="I14" i="87" s="1"/>
  <c r="J14" i="87" s="1"/>
  <c r="H23" i="88"/>
  <c r="I23" i="88" s="1"/>
  <c r="J23" i="88" s="1"/>
  <c r="H41" i="88"/>
  <c r="I41" i="88" s="1"/>
  <c r="J41" i="88" s="1"/>
  <c r="H59" i="88"/>
  <c r="I59" i="88" s="1"/>
  <c r="J59" i="88" s="1"/>
  <c r="F6" i="85"/>
  <c r="F12" i="85"/>
  <c r="F18" i="85"/>
  <c r="F24" i="85"/>
  <c r="F30" i="85"/>
  <c r="F36" i="85"/>
  <c r="F42" i="85"/>
  <c r="F48" i="85"/>
  <c r="F54" i="85"/>
  <c r="F60" i="85"/>
  <c r="F66" i="85"/>
  <c r="F72" i="85"/>
  <c r="F78" i="85"/>
  <c r="F84" i="85"/>
  <c r="F90" i="85"/>
  <c r="F96" i="85"/>
  <c r="G6" i="85"/>
  <c r="G12" i="85"/>
  <c r="G18" i="85"/>
  <c r="G24" i="85"/>
  <c r="G30" i="85"/>
  <c r="G36" i="85"/>
  <c r="G42" i="85"/>
  <c r="G48" i="85"/>
  <c r="G54" i="85"/>
  <c r="G60" i="85"/>
  <c r="G66" i="85"/>
  <c r="G72" i="85"/>
  <c r="G78" i="85"/>
  <c r="G84" i="85"/>
  <c r="G90" i="85"/>
  <c r="G96" i="85"/>
  <c r="M8" i="85"/>
  <c r="U8" i="85" s="1"/>
  <c r="M14" i="85"/>
  <c r="U14" i="85" s="1"/>
  <c r="M20" i="85"/>
  <c r="U20" i="85" s="1"/>
  <c r="M26" i="85"/>
  <c r="U26" i="85" s="1"/>
  <c r="M32" i="85"/>
  <c r="U32" i="85" s="1"/>
  <c r="M38" i="85"/>
  <c r="U38" i="85" s="1"/>
  <c r="M44" i="85"/>
  <c r="U44" i="85" s="1"/>
  <c r="M50" i="85"/>
  <c r="U50" i="85" s="1"/>
  <c r="M56" i="85"/>
  <c r="U56" i="85" s="1"/>
  <c r="M62" i="85"/>
  <c r="U62" i="85" s="1"/>
  <c r="M68" i="85"/>
  <c r="U68" i="85" s="1"/>
  <c r="M74" i="85"/>
  <c r="U74" i="85" s="1"/>
  <c r="M80" i="85"/>
  <c r="U80" i="85" s="1"/>
  <c r="M86" i="85"/>
  <c r="U86" i="85" s="1"/>
  <c r="M92" i="85"/>
  <c r="U92" i="85" s="1"/>
  <c r="M98" i="85"/>
  <c r="U98" i="85" s="1"/>
  <c r="Q97" i="85"/>
  <c r="Q94" i="85"/>
  <c r="Q91" i="85"/>
  <c r="Q88" i="85"/>
  <c r="Q85" i="85"/>
  <c r="Q82" i="85"/>
  <c r="Q79" i="85"/>
  <c r="Q76" i="85"/>
  <c r="Q73" i="85"/>
  <c r="Q70" i="85"/>
  <c r="Q67" i="85"/>
  <c r="Q64" i="85"/>
  <c r="Q61" i="85"/>
  <c r="Q58" i="85"/>
  <c r="Q55" i="85"/>
  <c r="Q52" i="85"/>
  <c r="Q49" i="85"/>
  <c r="Q46" i="85"/>
  <c r="Q43" i="85"/>
  <c r="Q40" i="85"/>
  <c r="Q37" i="85"/>
  <c r="Q34" i="85"/>
  <c r="Q31" i="85"/>
  <c r="Q28" i="85"/>
  <c r="Q25" i="85"/>
  <c r="Q22" i="85"/>
  <c r="Q19" i="85"/>
  <c r="Q16" i="85"/>
  <c r="Q96" i="85"/>
  <c r="Q93" i="85"/>
  <c r="Q90" i="85"/>
  <c r="Q87" i="85"/>
  <c r="Q84" i="85"/>
  <c r="Q81" i="85"/>
  <c r="Q78" i="85"/>
  <c r="Q75" i="85"/>
  <c r="Q72" i="85"/>
  <c r="Q69" i="85"/>
  <c r="V98" i="85"/>
  <c r="V95" i="85"/>
  <c r="V92" i="85"/>
  <c r="V89" i="85"/>
  <c r="V86" i="85"/>
  <c r="V83" i="85"/>
  <c r="V80" i="85"/>
  <c r="V77" i="85"/>
  <c r="V74" i="85"/>
  <c r="V71" i="85"/>
  <c r="V68" i="85"/>
  <c r="V65" i="85"/>
  <c r="V62" i="85"/>
  <c r="V59" i="85"/>
  <c r="V56" i="85"/>
  <c r="V53" i="85"/>
  <c r="V50" i="85"/>
  <c r="V47" i="85"/>
  <c r="V44" i="85"/>
  <c r="V41" i="85"/>
  <c r="V38" i="85"/>
  <c r="V35" i="85"/>
  <c r="V32" i="85"/>
  <c r="V29" i="85"/>
  <c r="V26" i="85"/>
  <c r="V23" i="85"/>
  <c r="V20" i="85"/>
  <c r="V17" i="85"/>
  <c r="V97" i="85"/>
  <c r="V94" i="85"/>
  <c r="V91" i="85"/>
  <c r="V88" i="85"/>
  <c r="V85" i="85"/>
  <c r="V82" i="85"/>
  <c r="V79" i="85"/>
  <c r="V76" i="85"/>
  <c r="V73" i="85"/>
  <c r="V70" i="85"/>
  <c r="V67" i="85"/>
  <c r="V11" i="85"/>
  <c r="Q15" i="85"/>
  <c r="V19" i="85"/>
  <c r="Q20" i="85"/>
  <c r="V21" i="85"/>
  <c r="Q33" i="85"/>
  <c r="V37" i="85"/>
  <c r="Q38" i="85"/>
  <c r="V39" i="85"/>
  <c r="Q51" i="85"/>
  <c r="V55" i="85"/>
  <c r="Q56" i="85"/>
  <c r="V57" i="85"/>
  <c r="V63" i="85"/>
  <c r="V64" i="85"/>
  <c r="Q66" i="85"/>
  <c r="Q68" i="85"/>
  <c r="Q77" i="85"/>
  <c r="Q86" i="85"/>
  <c r="Q95" i="85"/>
  <c r="H4" i="86"/>
  <c r="I4" i="86" s="1"/>
  <c r="J4" i="86" s="1"/>
  <c r="K4" i="86" s="1"/>
  <c r="H22" i="86"/>
  <c r="I22" i="86" s="1"/>
  <c r="J22" i="86" s="1"/>
  <c r="H40" i="86"/>
  <c r="I40" i="86" s="1"/>
  <c r="J40" i="86" s="1"/>
  <c r="H58" i="86"/>
  <c r="I58" i="86" s="1"/>
  <c r="J58" i="86" s="1"/>
  <c r="H76" i="86"/>
  <c r="I76" i="86" s="1"/>
  <c r="J76" i="86" s="1"/>
  <c r="H26" i="87"/>
  <c r="I26" i="87" s="1"/>
  <c r="J26" i="87" s="1"/>
  <c r="H7" i="87"/>
  <c r="I7" i="87" s="1"/>
  <c r="J7" i="87" s="1"/>
  <c r="H25" i="87"/>
  <c r="I25" i="87" s="1"/>
  <c r="J25" i="87" s="1"/>
  <c r="H37" i="87"/>
  <c r="I37" i="87" s="1"/>
  <c r="J37" i="87" s="1"/>
  <c r="AH3" i="88"/>
  <c r="AQ3" i="88" s="1"/>
  <c r="AH3" i="85"/>
  <c r="AQ3" i="85" s="1"/>
  <c r="F7" i="85"/>
  <c r="F13" i="85"/>
  <c r="F19" i="85"/>
  <c r="F25" i="85"/>
  <c r="F31" i="85"/>
  <c r="F37" i="85"/>
  <c r="F43" i="85"/>
  <c r="F49" i="85"/>
  <c r="F55" i="85"/>
  <c r="F61" i="85"/>
  <c r="F67" i="85"/>
  <c r="F73" i="85"/>
  <c r="F79" i="85"/>
  <c r="F85" i="85"/>
  <c r="F91" i="85"/>
  <c r="F97" i="85"/>
  <c r="G7" i="85"/>
  <c r="G13" i="85"/>
  <c r="G19" i="85"/>
  <c r="G25" i="85"/>
  <c r="G31" i="85"/>
  <c r="G37" i="85"/>
  <c r="G43" i="85"/>
  <c r="G49" i="85"/>
  <c r="G55" i="85"/>
  <c r="G61" i="85"/>
  <c r="G67" i="85"/>
  <c r="G73" i="85"/>
  <c r="G79" i="85"/>
  <c r="G85" i="85"/>
  <c r="G91" i="85"/>
  <c r="G97" i="85"/>
  <c r="M9" i="85"/>
  <c r="U9" i="85" s="1"/>
  <c r="M15" i="85"/>
  <c r="U15" i="85" s="1"/>
  <c r="M21" i="85"/>
  <c r="U21" i="85" s="1"/>
  <c r="M27" i="85"/>
  <c r="U27" i="85" s="1"/>
  <c r="M33" i="85"/>
  <c r="U33" i="85" s="1"/>
  <c r="M39" i="85"/>
  <c r="U39" i="85" s="1"/>
  <c r="M45" i="85"/>
  <c r="U45" i="85" s="1"/>
  <c r="M51" i="85"/>
  <c r="U51" i="85" s="1"/>
  <c r="M57" i="85"/>
  <c r="U57" i="85" s="1"/>
  <c r="M63" i="85"/>
  <c r="U63" i="85" s="1"/>
  <c r="M69" i="85"/>
  <c r="U69" i="85" s="1"/>
  <c r="M75" i="85"/>
  <c r="U75" i="85" s="1"/>
  <c r="M81" i="85"/>
  <c r="U81" i="85" s="1"/>
  <c r="M87" i="85"/>
  <c r="U87" i="85" s="1"/>
  <c r="M93" i="85"/>
  <c r="U93" i="85" s="1"/>
  <c r="Q13" i="85"/>
  <c r="V14" i="85"/>
  <c r="V16" i="85"/>
  <c r="Q17" i="85"/>
  <c r="V18" i="85"/>
  <c r="Q30" i="85"/>
  <c r="V34" i="85"/>
  <c r="Q35" i="85"/>
  <c r="V36" i="85"/>
  <c r="Q48" i="85"/>
  <c r="V52" i="85"/>
  <c r="Q53" i="85"/>
  <c r="V54" i="85"/>
  <c r="Q65" i="85"/>
  <c r="V69" i="85"/>
  <c r="V78" i="85"/>
  <c r="V87" i="85"/>
  <c r="V96" i="85"/>
  <c r="H5" i="87"/>
  <c r="I5" i="87" s="1"/>
  <c r="J5" i="87" s="1"/>
  <c r="H23" i="87"/>
  <c r="I23" i="87" s="1"/>
  <c r="J23" i="87" s="1"/>
  <c r="H40" i="87"/>
  <c r="I40" i="87" s="1"/>
  <c r="J40" i="87" s="1"/>
  <c r="H49" i="87"/>
  <c r="I49" i="87" s="1"/>
  <c r="J49" i="87" s="1"/>
  <c r="H58" i="87"/>
  <c r="I58" i="87" s="1"/>
  <c r="J58" i="87" s="1"/>
  <c r="H67" i="87"/>
  <c r="I67" i="87" s="1"/>
  <c r="J67" i="87" s="1"/>
  <c r="H76" i="87"/>
  <c r="I76" i="87" s="1"/>
  <c r="J76" i="87" s="1"/>
  <c r="Q45" i="85"/>
  <c r="V49" i="85"/>
  <c r="Q50" i="85"/>
  <c r="V51" i="85"/>
  <c r="V66" i="85"/>
  <c r="Q74" i="85"/>
  <c r="Q83" i="85"/>
  <c r="Q92" i="85"/>
  <c r="H19" i="86"/>
  <c r="I19" i="86" s="1"/>
  <c r="J19" i="86" s="1"/>
  <c r="H37" i="86"/>
  <c r="I37" i="86" s="1"/>
  <c r="J37" i="86" s="1"/>
  <c r="H55" i="86"/>
  <c r="I55" i="86" s="1"/>
  <c r="J55" i="86" s="1"/>
  <c r="H73" i="86"/>
  <c r="I73" i="86" s="1"/>
  <c r="J73" i="86" s="1"/>
  <c r="H20" i="87"/>
  <c r="I20" i="87" s="1"/>
  <c r="J20" i="87" s="1"/>
  <c r="H19" i="87"/>
  <c r="I19" i="87" s="1"/>
  <c r="J19" i="87" s="1"/>
  <c r="F9" i="85"/>
  <c r="F15" i="85"/>
  <c r="F21" i="85"/>
  <c r="F27" i="85"/>
  <c r="F33" i="85"/>
  <c r="F39" i="85"/>
  <c r="F45" i="85"/>
  <c r="F51" i="85"/>
  <c r="F57" i="85"/>
  <c r="F63" i="85"/>
  <c r="F69" i="85"/>
  <c r="F75" i="85"/>
  <c r="F81" i="85"/>
  <c r="F87" i="85"/>
  <c r="G9" i="85"/>
  <c r="G15" i="85"/>
  <c r="G21" i="85"/>
  <c r="G27" i="85"/>
  <c r="G33" i="85"/>
  <c r="G39" i="85"/>
  <c r="G45" i="85"/>
  <c r="G51" i="85"/>
  <c r="G57" i="85"/>
  <c r="G63" i="85"/>
  <c r="G69" i="85"/>
  <c r="G75" i="85"/>
  <c r="G81" i="85"/>
  <c r="G87" i="85"/>
  <c r="M5" i="85"/>
  <c r="U5" i="85" s="1"/>
  <c r="X5" i="85" s="1"/>
  <c r="AH5" i="85" s="1"/>
  <c r="M11" i="85"/>
  <c r="U11" i="85" s="1"/>
  <c r="M17" i="85"/>
  <c r="U17" i="85" s="1"/>
  <c r="M23" i="85"/>
  <c r="U23" i="85" s="1"/>
  <c r="M29" i="85"/>
  <c r="U29" i="85" s="1"/>
  <c r="M35" i="85"/>
  <c r="U35" i="85" s="1"/>
  <c r="M41" i="85"/>
  <c r="U41" i="85" s="1"/>
  <c r="M47" i="85"/>
  <c r="U47" i="85" s="1"/>
  <c r="M53" i="85"/>
  <c r="U53" i="85" s="1"/>
  <c r="M59" i="85"/>
  <c r="U59" i="85" s="1"/>
  <c r="M65" i="85"/>
  <c r="U65" i="85" s="1"/>
  <c r="M71" i="85"/>
  <c r="U71" i="85" s="1"/>
  <c r="M77" i="85"/>
  <c r="U77" i="85" s="1"/>
  <c r="M83" i="85"/>
  <c r="U83" i="85" s="1"/>
  <c r="M89" i="85"/>
  <c r="U89" i="85" s="1"/>
  <c r="V12" i="85"/>
  <c r="Q14" i="85"/>
  <c r="Q24" i="85"/>
  <c r="V28" i="85"/>
  <c r="Q29" i="85"/>
  <c r="V30" i="85"/>
  <c r="Q42" i="85"/>
  <c r="V46" i="85"/>
  <c r="Q47" i="85"/>
  <c r="V48" i="85"/>
  <c r="Q60" i="85"/>
  <c r="V75" i="85"/>
  <c r="V84" i="85"/>
  <c r="V93" i="85"/>
  <c r="H10" i="87"/>
  <c r="I10" i="87" s="1"/>
  <c r="J10" i="87" s="1"/>
  <c r="H17" i="87"/>
  <c r="I17" i="87" s="1"/>
  <c r="J17" i="87" s="1"/>
  <c r="H50" i="87"/>
  <c r="I50" i="87" s="1"/>
  <c r="J50" i="87" s="1"/>
  <c r="H55" i="87"/>
  <c r="I55" i="87" s="1"/>
  <c r="J55" i="87" s="1"/>
  <c r="H59" i="87"/>
  <c r="I59" i="87" s="1"/>
  <c r="J59" i="87" s="1"/>
  <c r="H64" i="87"/>
  <c r="I64" i="87" s="1"/>
  <c r="J64" i="87" s="1"/>
  <c r="H68" i="87"/>
  <c r="I68" i="87" s="1"/>
  <c r="J68" i="87" s="1"/>
  <c r="H73" i="87"/>
  <c r="I73" i="87" s="1"/>
  <c r="J73" i="87" s="1"/>
  <c r="Z4" i="87"/>
  <c r="H16" i="87"/>
  <c r="I16" i="87" s="1"/>
  <c r="J16" i="87" s="1"/>
  <c r="H46" i="87"/>
  <c r="I46" i="87" s="1"/>
  <c r="J46" i="87" s="1"/>
  <c r="H67" i="88"/>
  <c r="I67" i="88" s="1"/>
  <c r="J67" i="88" s="1"/>
  <c r="H20" i="88"/>
  <c r="I20" i="88" s="1"/>
  <c r="J20" i="88" s="1"/>
  <c r="H38" i="88"/>
  <c r="I38" i="88" s="1"/>
  <c r="J38" i="88" s="1"/>
  <c r="H56" i="88"/>
  <c r="I56" i="88" s="1"/>
  <c r="J56" i="88" s="1"/>
  <c r="Z4" i="88"/>
  <c r="G6" i="86"/>
  <c r="G9" i="86"/>
  <c r="G12" i="86"/>
  <c r="G15" i="86"/>
  <c r="G18" i="86"/>
  <c r="G21" i="86"/>
  <c r="G24" i="86"/>
  <c r="G27" i="86"/>
  <c r="G30" i="86"/>
  <c r="G33" i="86"/>
  <c r="G36" i="86"/>
  <c r="G39" i="86"/>
  <c r="G42" i="86"/>
  <c r="G45" i="86"/>
  <c r="G48" i="86"/>
  <c r="G51" i="86"/>
  <c r="G54" i="86"/>
  <c r="G57" i="86"/>
  <c r="G60" i="86"/>
  <c r="G63" i="86"/>
  <c r="G66" i="86"/>
  <c r="G69" i="86"/>
  <c r="G72" i="86"/>
  <c r="G75" i="86"/>
  <c r="G78" i="86"/>
  <c r="G81" i="86"/>
  <c r="G84" i="86"/>
  <c r="G87" i="86"/>
  <c r="M6" i="86"/>
  <c r="U6" i="86" s="1"/>
  <c r="M12" i="86"/>
  <c r="U12" i="86" s="1"/>
  <c r="M18" i="86"/>
  <c r="U18" i="86" s="1"/>
  <c r="M24" i="86"/>
  <c r="U24" i="86" s="1"/>
  <c r="M30" i="86"/>
  <c r="U30" i="86" s="1"/>
  <c r="M36" i="86"/>
  <c r="U36" i="86" s="1"/>
  <c r="M42" i="86"/>
  <c r="U42" i="86" s="1"/>
  <c r="M48" i="86"/>
  <c r="U48" i="86" s="1"/>
  <c r="M54" i="86"/>
  <c r="U54" i="86" s="1"/>
  <c r="M60" i="86"/>
  <c r="U60" i="86" s="1"/>
  <c r="M66" i="86"/>
  <c r="U66" i="86" s="1"/>
  <c r="M72" i="86"/>
  <c r="U72" i="86" s="1"/>
  <c r="M78" i="86"/>
  <c r="U78" i="86" s="1"/>
  <c r="M84" i="86"/>
  <c r="U84" i="86" s="1"/>
  <c r="R6" i="86"/>
  <c r="R8" i="86"/>
  <c r="R10" i="86"/>
  <c r="V11" i="86"/>
  <c r="R12" i="86"/>
  <c r="R15" i="86"/>
  <c r="R18" i="86"/>
  <c r="R21" i="86"/>
  <c r="R24" i="86"/>
  <c r="R27" i="86"/>
  <c r="R30" i="86"/>
  <c r="R33" i="86"/>
  <c r="R36" i="86"/>
  <c r="R39" i="86"/>
  <c r="R42" i="86"/>
  <c r="R45" i="86"/>
  <c r="R48" i="86"/>
  <c r="R51" i="86"/>
  <c r="R54" i="86"/>
  <c r="R57" i="86"/>
  <c r="R60" i="86"/>
  <c r="R63" i="86"/>
  <c r="R66" i="86"/>
  <c r="R69" i="86"/>
  <c r="R72" i="86"/>
  <c r="R75" i="86"/>
  <c r="R78" i="86"/>
  <c r="R81" i="86"/>
  <c r="R84" i="86"/>
  <c r="R87" i="86"/>
  <c r="F31" i="87"/>
  <c r="F34" i="87"/>
  <c r="F37" i="87"/>
  <c r="F40" i="87"/>
  <c r="F43" i="87"/>
  <c r="F46" i="87"/>
  <c r="F49" i="87"/>
  <c r="F52" i="87"/>
  <c r="F55" i="87"/>
  <c r="F58" i="87"/>
  <c r="F61" i="87"/>
  <c r="F64" i="87"/>
  <c r="F67" i="87"/>
  <c r="F70" i="87"/>
  <c r="F73" i="87"/>
  <c r="F76" i="87"/>
  <c r="F79" i="87"/>
  <c r="M9" i="87"/>
  <c r="U9" i="87" s="1"/>
  <c r="M15" i="87"/>
  <c r="U15" i="87" s="1"/>
  <c r="M21" i="87"/>
  <c r="U21" i="87" s="1"/>
  <c r="M27" i="87"/>
  <c r="U27" i="87" s="1"/>
  <c r="M33" i="87"/>
  <c r="U33" i="87" s="1"/>
  <c r="M39" i="87"/>
  <c r="U39" i="87" s="1"/>
  <c r="M45" i="87"/>
  <c r="U45" i="87" s="1"/>
  <c r="M51" i="87"/>
  <c r="U51" i="87" s="1"/>
  <c r="M57" i="87"/>
  <c r="U57" i="87" s="1"/>
  <c r="M63" i="87"/>
  <c r="U63" i="87" s="1"/>
  <c r="M69" i="87"/>
  <c r="U69" i="87" s="1"/>
  <c r="M75" i="87"/>
  <c r="U75" i="87" s="1"/>
  <c r="H8" i="87"/>
  <c r="I8" i="87" s="1"/>
  <c r="J8" i="87" s="1"/>
  <c r="Q13" i="87"/>
  <c r="V14" i="87"/>
  <c r="Q16" i="87"/>
  <c r="V17" i="87"/>
  <c r="Q19" i="87"/>
  <c r="V20" i="87"/>
  <c r="Q22" i="87"/>
  <c r="V23" i="87"/>
  <c r="Q25" i="87"/>
  <c r="V26" i="87"/>
  <c r="Q28" i="87"/>
  <c r="V29" i="87"/>
  <c r="Q31" i="87"/>
  <c r="V32" i="87"/>
  <c r="Q35" i="87"/>
  <c r="V36" i="87"/>
  <c r="Q37" i="87"/>
  <c r="V38" i="87"/>
  <c r="R39" i="87"/>
  <c r="Q44" i="87"/>
  <c r="V45" i="87"/>
  <c r="Q46" i="87"/>
  <c r="V47" i="87"/>
  <c r="R48" i="87"/>
  <c r="Q49" i="87"/>
  <c r="V50" i="87"/>
  <c r="Q51" i="87"/>
  <c r="V52" i="87"/>
  <c r="Q58" i="87"/>
  <c r="V59" i="87"/>
  <c r="Q60" i="87"/>
  <c r="V61" i="87"/>
  <c r="Q67" i="87"/>
  <c r="V68" i="87"/>
  <c r="Q69" i="87"/>
  <c r="V76" i="87"/>
  <c r="H17" i="88"/>
  <c r="I17" i="88" s="1"/>
  <c r="J17" i="88" s="1"/>
  <c r="H35" i="88"/>
  <c r="I35" i="88" s="1"/>
  <c r="J35" i="88" s="1"/>
  <c r="H53" i="88"/>
  <c r="I53" i="88" s="1"/>
  <c r="J5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Q53" i="86"/>
  <c r="V54" i="86"/>
  <c r="Q56" i="86"/>
  <c r="V57" i="86"/>
  <c r="Q59" i="86"/>
  <c r="V60" i="86"/>
  <c r="Q62" i="86"/>
  <c r="V63" i="86"/>
  <c r="Q65" i="86"/>
  <c r="V66" i="86"/>
  <c r="Q68" i="86"/>
  <c r="V69" i="86"/>
  <c r="Q71" i="86"/>
  <c r="V72" i="86"/>
  <c r="Q74" i="86"/>
  <c r="V75" i="86"/>
  <c r="Q77" i="86"/>
  <c r="V78" i="86"/>
  <c r="Q80" i="86"/>
  <c r="V81" i="86"/>
  <c r="Q83" i="86"/>
  <c r="V84" i="86"/>
  <c r="Q86" i="86"/>
  <c r="V87" i="86"/>
  <c r="Q89" i="86"/>
  <c r="AH3" i="87"/>
  <c r="AQ3" i="87" s="1"/>
  <c r="H35" i="87"/>
  <c r="I35" i="87" s="1"/>
  <c r="J35" i="87" s="1"/>
  <c r="R38" i="87"/>
  <c r="H44" i="87"/>
  <c r="I44" i="87" s="1"/>
  <c r="J44" i="87" s="1"/>
  <c r="Q45" i="87"/>
  <c r="V46" i="87"/>
  <c r="R47" i="87"/>
  <c r="Q50" i="87"/>
  <c r="V51" i="87"/>
  <c r="R57" i="87"/>
  <c r="Q59" i="87"/>
  <c r="V60" i="87"/>
  <c r="R66" i="87"/>
  <c r="Q68" i="87"/>
  <c r="V69" i="87"/>
  <c r="Q70" i="87"/>
  <c r="V71" i="87"/>
  <c r="Q73" i="87"/>
  <c r="V74" i="87"/>
  <c r="H8" i="88"/>
  <c r="I8" i="88" s="1"/>
  <c r="J8" i="88" s="1"/>
  <c r="H26" i="88"/>
  <c r="I26" i="88" s="1"/>
  <c r="J26" i="88" s="1"/>
  <c r="H44" i="88"/>
  <c r="I44" i="88" s="1"/>
  <c r="J44" i="88" s="1"/>
  <c r="H62" i="88"/>
  <c r="I62" i="88" s="1"/>
  <c r="J62" i="88" s="1"/>
  <c r="H12" i="89"/>
  <c r="I12" i="89" s="1"/>
  <c r="J12" i="89" s="1"/>
  <c r="H30" i="89"/>
  <c r="I30" i="89" s="1"/>
  <c r="J30" i="89" s="1"/>
  <c r="H48" i="89"/>
  <c r="I48" i="89" s="1"/>
  <c r="J48" i="89" s="1"/>
  <c r="H66" i="89"/>
  <c r="I66" i="89" s="1"/>
  <c r="J66" i="89" s="1"/>
  <c r="H84" i="89"/>
  <c r="I84" i="89" s="1"/>
  <c r="J84" i="89" s="1"/>
  <c r="AH3" i="86"/>
  <c r="AQ3" i="86" s="1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M88" i="86"/>
  <c r="U88" i="86" s="1"/>
  <c r="R50" i="86"/>
  <c r="R53" i="86"/>
  <c r="R56" i="86"/>
  <c r="R59" i="86"/>
  <c r="R62" i="86"/>
  <c r="R65" i="86"/>
  <c r="R68" i="86"/>
  <c r="R71" i="86"/>
  <c r="R74" i="86"/>
  <c r="R77" i="86"/>
  <c r="R80" i="86"/>
  <c r="R83" i="86"/>
  <c r="R86" i="86"/>
  <c r="H32" i="87"/>
  <c r="I32" i="87" s="1"/>
  <c r="J32" i="87" s="1"/>
  <c r="R36" i="87"/>
  <c r="Q41" i="87"/>
  <c r="V42" i="87"/>
  <c r="Q43" i="87"/>
  <c r="V44" i="87"/>
  <c r="Q52" i="87"/>
  <c r="H53" i="87"/>
  <c r="I53" i="87" s="1"/>
  <c r="J53" i="87" s="1"/>
  <c r="V53" i="87"/>
  <c r="Q54" i="87"/>
  <c r="V55" i="87"/>
  <c r="Q61" i="87"/>
  <c r="H62" i="87"/>
  <c r="I62" i="87" s="1"/>
  <c r="J62" i="87" s="1"/>
  <c r="V62" i="87"/>
  <c r="Q63" i="87"/>
  <c r="V64" i="87"/>
  <c r="V70" i="87"/>
  <c r="H71" i="87"/>
  <c r="I71" i="87" s="1"/>
  <c r="J71" i="87" s="1"/>
  <c r="Q72" i="87"/>
  <c r="H74" i="87"/>
  <c r="I74" i="87" s="1"/>
  <c r="J74" i="87" s="1"/>
  <c r="H29" i="88"/>
  <c r="I29" i="88" s="1"/>
  <c r="J29" i="88" s="1"/>
  <c r="H47" i="88"/>
  <c r="I47" i="88" s="1"/>
  <c r="J47" i="88" s="1"/>
  <c r="H65" i="88"/>
  <c r="I65" i="88" s="1"/>
  <c r="J65" i="88" s="1"/>
  <c r="F6" i="86"/>
  <c r="F9" i="86"/>
  <c r="F12" i="86"/>
  <c r="F15" i="86"/>
  <c r="F18" i="86"/>
  <c r="F21" i="86"/>
  <c r="F24" i="86"/>
  <c r="F27" i="86"/>
  <c r="F30" i="86"/>
  <c r="F33" i="86"/>
  <c r="F36" i="86"/>
  <c r="F39" i="86"/>
  <c r="F42" i="86"/>
  <c r="F45" i="86"/>
  <c r="F48" i="86"/>
  <c r="F51" i="86"/>
  <c r="F54" i="86"/>
  <c r="F57" i="86"/>
  <c r="F60" i="86"/>
  <c r="F63" i="86"/>
  <c r="F66" i="86"/>
  <c r="F69" i="86"/>
  <c r="F72" i="86"/>
  <c r="F75" i="86"/>
  <c r="F78" i="86"/>
  <c r="F81" i="86"/>
  <c r="F84" i="86"/>
  <c r="M5" i="86"/>
  <c r="U5" i="86" s="1"/>
  <c r="M11" i="86"/>
  <c r="U11" i="86" s="1"/>
  <c r="M17" i="86"/>
  <c r="U17" i="86" s="1"/>
  <c r="M23" i="86"/>
  <c r="U23" i="86" s="1"/>
  <c r="M29" i="86"/>
  <c r="U29" i="86" s="1"/>
  <c r="M35" i="86"/>
  <c r="U35" i="86" s="1"/>
  <c r="M41" i="86"/>
  <c r="U41" i="86" s="1"/>
  <c r="M47" i="86"/>
  <c r="U47" i="86" s="1"/>
  <c r="M53" i="86"/>
  <c r="U53" i="86" s="1"/>
  <c r="M59" i="86"/>
  <c r="U59" i="86" s="1"/>
  <c r="M65" i="86"/>
  <c r="U65" i="86" s="1"/>
  <c r="M71" i="86"/>
  <c r="U71" i="86" s="1"/>
  <c r="M77" i="86"/>
  <c r="U77" i="86" s="1"/>
  <c r="M83" i="86"/>
  <c r="U83" i="86" s="1"/>
  <c r="Q8" i="86"/>
  <c r="Q10" i="86"/>
  <c r="Q12" i="86"/>
  <c r="V13" i="86"/>
  <c r="Q15" i="86"/>
  <c r="V16" i="86"/>
  <c r="Q18" i="86"/>
  <c r="V19" i="86"/>
  <c r="Q21" i="86"/>
  <c r="V22" i="86"/>
  <c r="Q24" i="86"/>
  <c r="V25" i="86"/>
  <c r="Q27" i="86"/>
  <c r="V28" i="86"/>
  <c r="Q30" i="86"/>
  <c r="V31" i="86"/>
  <c r="Q33" i="86"/>
  <c r="V34" i="86"/>
  <c r="Q36" i="86"/>
  <c r="V37" i="86"/>
  <c r="Q39" i="86"/>
  <c r="V40" i="86"/>
  <c r="Q42" i="86"/>
  <c r="V43" i="86"/>
  <c r="Q45" i="86"/>
  <c r="V46" i="86"/>
  <c r="Q48" i="86"/>
  <c r="V49" i="86"/>
  <c r="Q51" i="86"/>
  <c r="V52" i="86"/>
  <c r="Q54" i="86"/>
  <c r="V55" i="86"/>
  <c r="Q57" i="86"/>
  <c r="V58" i="86"/>
  <c r="Q60" i="86"/>
  <c r="V61" i="86"/>
  <c r="Q63" i="86"/>
  <c r="V64" i="86"/>
  <c r="Q66" i="86"/>
  <c r="V67" i="86"/>
  <c r="Q69" i="86"/>
  <c r="V70" i="86"/>
  <c r="Q72" i="86"/>
  <c r="V73" i="86"/>
  <c r="Q75" i="86"/>
  <c r="V76" i="86"/>
  <c r="Q78" i="86"/>
  <c r="V79" i="86"/>
  <c r="Q81" i="86"/>
  <c r="V82" i="86"/>
  <c r="Q84" i="86"/>
  <c r="V85" i="86"/>
  <c r="G6" i="87"/>
  <c r="G9" i="87"/>
  <c r="G12" i="87"/>
  <c r="G15" i="87"/>
  <c r="G18" i="87"/>
  <c r="G21" i="87"/>
  <c r="G24" i="87"/>
  <c r="G27" i="87"/>
  <c r="G30" i="87"/>
  <c r="G33" i="87"/>
  <c r="G36" i="87"/>
  <c r="G39" i="87"/>
  <c r="G42" i="87"/>
  <c r="G45" i="87"/>
  <c r="G48" i="87"/>
  <c r="G51" i="87"/>
  <c r="G54" i="87"/>
  <c r="G57" i="87"/>
  <c r="G60" i="87"/>
  <c r="G63" i="87"/>
  <c r="G66" i="87"/>
  <c r="G69" i="87"/>
  <c r="G72" i="87"/>
  <c r="G75" i="87"/>
  <c r="M8" i="87"/>
  <c r="U8" i="87" s="1"/>
  <c r="M14" i="87"/>
  <c r="U14" i="87" s="1"/>
  <c r="M20" i="87"/>
  <c r="U20" i="87" s="1"/>
  <c r="M26" i="87"/>
  <c r="U26" i="87" s="1"/>
  <c r="M32" i="87"/>
  <c r="U32" i="87" s="1"/>
  <c r="M38" i="87"/>
  <c r="U38" i="87" s="1"/>
  <c r="M44" i="87"/>
  <c r="U44" i="87" s="1"/>
  <c r="M50" i="87"/>
  <c r="U50" i="87" s="1"/>
  <c r="M56" i="87"/>
  <c r="U56" i="87" s="1"/>
  <c r="M62" i="87"/>
  <c r="U62" i="87" s="1"/>
  <c r="M68" i="87"/>
  <c r="U68" i="87" s="1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78" i="87"/>
  <c r="R77" i="87"/>
  <c r="R74" i="87"/>
  <c r="R71" i="87"/>
  <c r="R68" i="87"/>
  <c r="R65" i="87"/>
  <c r="R62" i="87"/>
  <c r="R59" i="87"/>
  <c r="R56" i="87"/>
  <c r="R53" i="87"/>
  <c r="R50" i="87"/>
  <c r="R6" i="87"/>
  <c r="Q77" i="87"/>
  <c r="Q74" i="87"/>
  <c r="Q71" i="87"/>
  <c r="Q79" i="87"/>
  <c r="R8" i="87"/>
  <c r="V78" i="87"/>
  <c r="V75" i="87"/>
  <c r="V72" i="87"/>
  <c r="R10" i="87"/>
  <c r="V11" i="87"/>
  <c r="R12" i="87"/>
  <c r="R15" i="87"/>
  <c r="R18" i="87"/>
  <c r="R21" i="87"/>
  <c r="R24" i="87"/>
  <c r="R27" i="87"/>
  <c r="R30" i="87"/>
  <c r="H38" i="87"/>
  <c r="I38" i="87" s="1"/>
  <c r="J38" i="87" s="1"/>
  <c r="Q39" i="87"/>
  <c r="V40" i="87"/>
  <c r="R41" i="87"/>
  <c r="H47" i="87"/>
  <c r="I47" i="87" s="1"/>
  <c r="J47" i="87" s="1"/>
  <c r="Q48" i="87"/>
  <c r="R54" i="87"/>
  <c r="Q56" i="87"/>
  <c r="V57" i="87"/>
  <c r="R63" i="87"/>
  <c r="Q65" i="87"/>
  <c r="V66" i="87"/>
  <c r="R72" i="87"/>
  <c r="R75" i="87"/>
  <c r="Q76" i="87"/>
  <c r="V77" i="87"/>
  <c r="H14" i="88"/>
  <c r="I14" i="88" s="1"/>
  <c r="J14" i="88" s="1"/>
  <c r="H32" i="88"/>
  <c r="I32" i="88" s="1"/>
  <c r="J32" i="88" s="1"/>
  <c r="H50" i="88"/>
  <c r="I50" i="88" s="1"/>
  <c r="J50" i="88" s="1"/>
  <c r="H68" i="88"/>
  <c r="I68" i="88" s="1"/>
  <c r="J68" i="88" s="1"/>
  <c r="AH3" i="90"/>
  <c r="AQ3" i="90" s="1"/>
  <c r="F5" i="88"/>
  <c r="F8" i="88"/>
  <c r="F11" i="88"/>
  <c r="F14" i="88"/>
  <c r="F17" i="88"/>
  <c r="F20" i="88"/>
  <c r="F23" i="88"/>
  <c r="F26" i="88"/>
  <c r="F29" i="88"/>
  <c r="F32" i="88"/>
  <c r="F35" i="88"/>
  <c r="F38" i="88"/>
  <c r="F41" i="88"/>
  <c r="F44" i="88"/>
  <c r="F47" i="88"/>
  <c r="F50" i="88"/>
  <c r="F53" i="88"/>
  <c r="F56" i="88"/>
  <c r="F59" i="88"/>
  <c r="F62" i="88"/>
  <c r="F65" i="88"/>
  <c r="F68" i="88"/>
  <c r="M7" i="88"/>
  <c r="U7" i="88" s="1"/>
  <c r="M13" i="88"/>
  <c r="U13" i="88" s="1"/>
  <c r="M19" i="88"/>
  <c r="U19" i="88" s="1"/>
  <c r="M25" i="88"/>
  <c r="U25" i="88" s="1"/>
  <c r="M31" i="88"/>
  <c r="U31" i="88" s="1"/>
  <c r="M37" i="88"/>
  <c r="U37" i="88" s="1"/>
  <c r="M43" i="88"/>
  <c r="U43" i="88" s="1"/>
  <c r="M49" i="88"/>
  <c r="U49" i="88" s="1"/>
  <c r="M55" i="88"/>
  <c r="U55" i="88" s="1"/>
  <c r="M61" i="88"/>
  <c r="U61" i="88" s="1"/>
  <c r="M67" i="88"/>
  <c r="U67" i="88" s="1"/>
  <c r="V4" i="88"/>
  <c r="Y4" i="88" s="1"/>
  <c r="R5" i="88"/>
  <c r="V6" i="88"/>
  <c r="V8" i="88"/>
  <c r="R9" i="88"/>
  <c r="V10" i="88"/>
  <c r="R11" i="88"/>
  <c r="V12" i="88"/>
  <c r="Q14" i="88"/>
  <c r="V15" i="88"/>
  <c r="Q17" i="88"/>
  <c r="V18" i="88"/>
  <c r="Q20" i="88"/>
  <c r="V21" i="88"/>
  <c r="Q23" i="88"/>
  <c r="V24" i="88"/>
  <c r="Q26" i="88"/>
  <c r="V27" i="88"/>
  <c r="Q29" i="88"/>
  <c r="V30" i="88"/>
  <c r="Q32" i="88"/>
  <c r="V33" i="88"/>
  <c r="Q35" i="88"/>
  <c r="V36" i="88"/>
  <c r="Q38" i="88"/>
  <c r="V39" i="88"/>
  <c r="Q41" i="88"/>
  <c r="V42" i="88"/>
  <c r="Q44" i="88"/>
  <c r="V45" i="88"/>
  <c r="R47" i="88"/>
  <c r="R53" i="88"/>
  <c r="R56" i="88"/>
  <c r="R60" i="88"/>
  <c r="R69" i="88"/>
  <c r="H28" i="89"/>
  <c r="I28" i="89" s="1"/>
  <c r="J28" i="89" s="1"/>
  <c r="H46" i="89"/>
  <c r="I46" i="89" s="1"/>
  <c r="J46" i="89" s="1"/>
  <c r="H64" i="89"/>
  <c r="I64" i="89" s="1"/>
  <c r="J64" i="89" s="1"/>
  <c r="H82" i="89"/>
  <c r="I82" i="89" s="1"/>
  <c r="J82" i="89" s="1"/>
  <c r="Q97" i="89"/>
  <c r="Q94" i="89"/>
  <c r="Q91" i="89"/>
  <c r="Q88" i="89"/>
  <c r="Q85" i="89"/>
  <c r="Q96" i="89"/>
  <c r="Q93" i="89"/>
  <c r="Q98" i="89"/>
  <c r="Q87" i="89"/>
  <c r="Q84" i="89"/>
  <c r="Q82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5" i="89"/>
  <c r="Q11" i="89"/>
  <c r="Q9" i="89"/>
  <c r="Q92" i="89"/>
  <c r="Q89" i="89"/>
  <c r="Q83" i="89"/>
  <c r="Q81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7" i="89"/>
  <c r="Q90" i="89"/>
  <c r="Q86" i="89"/>
  <c r="Q78" i="89"/>
  <c r="Q75" i="89"/>
  <c r="Q72" i="89"/>
  <c r="Q69" i="89"/>
  <c r="Q66" i="89"/>
  <c r="Q63" i="89"/>
  <c r="Q60" i="89"/>
  <c r="Q57" i="89"/>
  <c r="Q54" i="89"/>
  <c r="Q51" i="89"/>
  <c r="Q48" i="89"/>
  <c r="Q45" i="89"/>
  <c r="Q42" i="89"/>
  <c r="Q39" i="89"/>
  <c r="Q36" i="89"/>
  <c r="Q33" i="89"/>
  <c r="Q30" i="89"/>
  <c r="Q27" i="89"/>
  <c r="Q24" i="89"/>
  <c r="Q21" i="89"/>
  <c r="Q18" i="89"/>
  <c r="Q15" i="89"/>
  <c r="Q12" i="89"/>
  <c r="Q10" i="89"/>
  <c r="Q8" i="89"/>
  <c r="Q6" i="89"/>
  <c r="V98" i="89"/>
  <c r="V95" i="89"/>
  <c r="V92" i="89"/>
  <c r="V89" i="89"/>
  <c r="V86" i="89"/>
  <c r="V97" i="89"/>
  <c r="V94" i="89"/>
  <c r="V91" i="89"/>
  <c r="V85" i="89"/>
  <c r="V83" i="89"/>
  <c r="V4" i="89"/>
  <c r="Y4" i="89" s="1"/>
  <c r="V96" i="89"/>
  <c r="V93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10" i="89"/>
  <c r="V8" i="89"/>
  <c r="V6" i="89"/>
  <c r="V90" i="89"/>
  <c r="V84" i="89"/>
  <c r="V82" i="89"/>
  <c r="V87" i="89"/>
  <c r="V80" i="89"/>
  <c r="V77" i="89"/>
  <c r="V74" i="89"/>
  <c r="V71" i="89"/>
  <c r="V68" i="89"/>
  <c r="V65" i="89"/>
  <c r="V62" i="89"/>
  <c r="V59" i="89"/>
  <c r="V56" i="89"/>
  <c r="V53" i="89"/>
  <c r="V50" i="89"/>
  <c r="V47" i="89"/>
  <c r="V44" i="89"/>
  <c r="V41" i="89"/>
  <c r="V38" i="89"/>
  <c r="V35" i="89"/>
  <c r="V32" i="89"/>
  <c r="V29" i="89"/>
  <c r="V26" i="89"/>
  <c r="V23" i="89"/>
  <c r="V20" i="89"/>
  <c r="V17" i="89"/>
  <c r="V14" i="89"/>
  <c r="V5" i="89"/>
  <c r="V81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7" i="89"/>
  <c r="AE3" i="89"/>
  <c r="P3" i="89"/>
  <c r="AF3" i="89" s="1"/>
  <c r="AO3" i="89" s="1"/>
  <c r="F6" i="88"/>
  <c r="F9" i="88"/>
  <c r="F12" i="88"/>
  <c r="F15" i="88"/>
  <c r="F18" i="88"/>
  <c r="F21" i="88"/>
  <c r="F24" i="88"/>
  <c r="F27" i="88"/>
  <c r="F30" i="88"/>
  <c r="F33" i="88"/>
  <c r="F36" i="88"/>
  <c r="F39" i="88"/>
  <c r="F42" i="88"/>
  <c r="F45" i="88"/>
  <c r="F48" i="88"/>
  <c r="F51" i="88"/>
  <c r="F54" i="88"/>
  <c r="F57" i="88"/>
  <c r="F60" i="88"/>
  <c r="F63" i="88"/>
  <c r="F66" i="88"/>
  <c r="F69" i="88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Q8" i="88"/>
  <c r="Q10" i="88"/>
  <c r="Q12" i="88"/>
  <c r="V13" i="88"/>
  <c r="Q15" i="88"/>
  <c r="V16" i="88"/>
  <c r="Q18" i="88"/>
  <c r="V19" i="88"/>
  <c r="Q21" i="88"/>
  <c r="V22" i="88"/>
  <c r="Q24" i="88"/>
  <c r="V25" i="88"/>
  <c r="Q27" i="88"/>
  <c r="V28" i="88"/>
  <c r="Q30" i="88"/>
  <c r="V31" i="88"/>
  <c r="Q33" i="88"/>
  <c r="V34" i="88"/>
  <c r="Q36" i="88"/>
  <c r="V37" i="88"/>
  <c r="Q39" i="88"/>
  <c r="V40" i="88"/>
  <c r="Q42" i="88"/>
  <c r="V43" i="88"/>
  <c r="Q45" i="88"/>
  <c r="V46" i="88"/>
  <c r="R50" i="88"/>
  <c r="R57" i="88"/>
  <c r="H16" i="89"/>
  <c r="I16" i="89" s="1"/>
  <c r="J16" i="89" s="1"/>
  <c r="H34" i="89"/>
  <c r="I34" i="89" s="1"/>
  <c r="J34" i="89" s="1"/>
  <c r="H52" i="89"/>
  <c r="I52" i="89" s="1"/>
  <c r="J52" i="89" s="1"/>
  <c r="H70" i="89"/>
  <c r="I70" i="89" s="1"/>
  <c r="J70" i="89" s="1"/>
  <c r="G6" i="88"/>
  <c r="G9" i="88"/>
  <c r="G12" i="88"/>
  <c r="G15" i="88"/>
  <c r="G18" i="88"/>
  <c r="G21" i="88"/>
  <c r="G24" i="88"/>
  <c r="G27" i="88"/>
  <c r="G30" i="88"/>
  <c r="G33" i="88"/>
  <c r="G36" i="88"/>
  <c r="G39" i="88"/>
  <c r="G42" i="88"/>
  <c r="G45" i="88"/>
  <c r="G48" i="88"/>
  <c r="G51" i="88"/>
  <c r="G54" i="88"/>
  <c r="G57" i="88"/>
  <c r="G60" i="88"/>
  <c r="G63" i="88"/>
  <c r="G66" i="88"/>
  <c r="G69" i="88"/>
  <c r="M4" i="88"/>
  <c r="U4" i="88" s="1"/>
  <c r="X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M64" i="88"/>
  <c r="U64" i="88" s="1"/>
  <c r="R68" i="88"/>
  <c r="R65" i="88"/>
  <c r="R62" i="88"/>
  <c r="R59" i="88"/>
  <c r="R67" i="88"/>
  <c r="R64" i="88"/>
  <c r="R61" i="88"/>
  <c r="R58" i="88"/>
  <c r="R55" i="88"/>
  <c r="R52" i="88"/>
  <c r="R49" i="88"/>
  <c r="R6" i="88"/>
  <c r="Q68" i="88"/>
  <c r="Q65" i="88"/>
  <c r="Q62" i="88"/>
  <c r="Q59" i="88"/>
  <c r="Q67" i="88"/>
  <c r="Q64" i="88"/>
  <c r="Q61" i="88"/>
  <c r="Q58" i="88"/>
  <c r="Q55" i="88"/>
  <c r="Q52" i="88"/>
  <c r="Q69" i="88"/>
  <c r="Q66" i="88"/>
  <c r="Q63" i="88"/>
  <c r="Q60" i="88"/>
  <c r="Q57" i="88"/>
  <c r="Q54" i="88"/>
  <c r="R8" i="88"/>
  <c r="V69" i="88"/>
  <c r="V66" i="88"/>
  <c r="V63" i="88"/>
  <c r="V60" i="88"/>
  <c r="V68" i="88"/>
  <c r="V65" i="88"/>
  <c r="V62" i="88"/>
  <c r="V59" i="88"/>
  <c r="V56" i="88"/>
  <c r="V53" i="88"/>
  <c r="V67" i="88"/>
  <c r="V64" i="88"/>
  <c r="V61" i="88"/>
  <c r="V58" i="88"/>
  <c r="V55" i="88"/>
  <c r="R10" i="88"/>
  <c r="V11" i="88"/>
  <c r="R12" i="88"/>
  <c r="R15" i="88"/>
  <c r="R18" i="88"/>
  <c r="R21" i="88"/>
  <c r="R24" i="88"/>
  <c r="R27" i="88"/>
  <c r="R30" i="88"/>
  <c r="R33" i="88"/>
  <c r="R36" i="88"/>
  <c r="R39" i="88"/>
  <c r="R42" i="88"/>
  <c r="R45" i="88"/>
  <c r="V47" i="88"/>
  <c r="R48" i="88"/>
  <c r="V52" i="88"/>
  <c r="V57" i="88"/>
  <c r="H93" i="89"/>
  <c r="I93" i="89" s="1"/>
  <c r="J93" i="89" s="1"/>
  <c r="H18" i="89"/>
  <c r="I18" i="89" s="1"/>
  <c r="J18" i="89" s="1"/>
  <c r="H36" i="89"/>
  <c r="I36" i="89" s="1"/>
  <c r="J36" i="89" s="1"/>
  <c r="H54" i="89"/>
  <c r="I54" i="89" s="1"/>
  <c r="J54" i="89" s="1"/>
  <c r="H72" i="89"/>
  <c r="I72" i="89" s="1"/>
  <c r="J72" i="89" s="1"/>
  <c r="H90" i="89"/>
  <c r="I90" i="89" s="1"/>
  <c r="J90" i="89" s="1"/>
  <c r="H9" i="90"/>
  <c r="I9" i="90" s="1"/>
  <c r="J9" i="90" s="1"/>
  <c r="H15" i="90"/>
  <c r="I15" i="90" s="1"/>
  <c r="J15" i="90" s="1"/>
  <c r="H42" i="90"/>
  <c r="I42" i="90" s="1"/>
  <c r="J42" i="90" s="1"/>
  <c r="F4" i="88"/>
  <c r="F7" i="88"/>
  <c r="F10" i="88"/>
  <c r="F13" i="88"/>
  <c r="F16" i="88"/>
  <c r="F19" i="88"/>
  <c r="F22" i="88"/>
  <c r="F25" i="88"/>
  <c r="F28" i="88"/>
  <c r="F31" i="88"/>
  <c r="F34" i="88"/>
  <c r="F37" i="88"/>
  <c r="F40" i="88"/>
  <c r="F43" i="88"/>
  <c r="F46" i="88"/>
  <c r="F49" i="88"/>
  <c r="F52" i="88"/>
  <c r="F55" i="88"/>
  <c r="F58" i="88"/>
  <c r="F61" i="88"/>
  <c r="F64" i="88"/>
  <c r="F67" i="88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Q7" i="88"/>
  <c r="Q13" i="88"/>
  <c r="V14" i="88"/>
  <c r="Q16" i="88"/>
  <c r="V17" i="88"/>
  <c r="Q19" i="88"/>
  <c r="V20" i="88"/>
  <c r="Q22" i="88"/>
  <c r="V23" i="88"/>
  <c r="Q25" i="88"/>
  <c r="V26" i="88"/>
  <c r="Q28" i="88"/>
  <c r="V29" i="88"/>
  <c r="Q31" i="88"/>
  <c r="V32" i="88"/>
  <c r="Q34" i="88"/>
  <c r="V35" i="88"/>
  <c r="Q37" i="88"/>
  <c r="V38" i="88"/>
  <c r="Q40" i="88"/>
  <c r="V41" i="88"/>
  <c r="Q43" i="88"/>
  <c r="V44" i="88"/>
  <c r="Q46" i="88"/>
  <c r="Q51" i="88"/>
  <c r="R54" i="88"/>
  <c r="R63" i="88"/>
  <c r="H4" i="89"/>
  <c r="I4" i="89" s="1"/>
  <c r="J4" i="89" s="1"/>
  <c r="K4" i="89" s="1"/>
  <c r="H22" i="89"/>
  <c r="I22" i="89" s="1"/>
  <c r="J22" i="89" s="1"/>
  <c r="H40" i="89"/>
  <c r="I40" i="89" s="1"/>
  <c r="J40" i="89" s="1"/>
  <c r="H58" i="89"/>
  <c r="I58" i="89" s="1"/>
  <c r="J58" i="89" s="1"/>
  <c r="H76" i="89"/>
  <c r="I76" i="89" s="1"/>
  <c r="J76" i="89" s="1"/>
  <c r="Q95" i="89"/>
  <c r="G4" i="88"/>
  <c r="G7" i="88"/>
  <c r="G10" i="88"/>
  <c r="G13" i="88"/>
  <c r="G16" i="88"/>
  <c r="G19" i="88"/>
  <c r="G22" i="88"/>
  <c r="G25" i="88"/>
  <c r="G28" i="88"/>
  <c r="G31" i="88"/>
  <c r="G34" i="88"/>
  <c r="G37" i="88"/>
  <c r="G40" i="88"/>
  <c r="G43" i="88"/>
  <c r="G46" i="88"/>
  <c r="G49" i="88"/>
  <c r="G52" i="88"/>
  <c r="G55" i="88"/>
  <c r="G58" i="88"/>
  <c r="G61" i="88"/>
  <c r="G64" i="88"/>
  <c r="M6" i="88"/>
  <c r="U6" i="88" s="1"/>
  <c r="M12" i="88"/>
  <c r="U12" i="88" s="1"/>
  <c r="M18" i="88"/>
  <c r="U18" i="88" s="1"/>
  <c r="M24" i="88"/>
  <c r="U24" i="88" s="1"/>
  <c r="M30" i="88"/>
  <c r="U30" i="88" s="1"/>
  <c r="M36" i="88"/>
  <c r="U36" i="88" s="1"/>
  <c r="M42" i="88"/>
  <c r="U42" i="88" s="1"/>
  <c r="M48" i="88"/>
  <c r="U48" i="88" s="1"/>
  <c r="M54" i="88"/>
  <c r="U54" i="88" s="1"/>
  <c r="M60" i="88"/>
  <c r="U60" i="88" s="1"/>
  <c r="R7" i="88"/>
  <c r="Q9" i="88"/>
  <c r="Q11" i="88"/>
  <c r="R13" i="88"/>
  <c r="R16" i="88"/>
  <c r="R19" i="88"/>
  <c r="R22" i="88"/>
  <c r="R25" i="88"/>
  <c r="R28" i="88"/>
  <c r="R31" i="88"/>
  <c r="R34" i="88"/>
  <c r="R37" i="88"/>
  <c r="R40" i="88"/>
  <c r="R43" i="88"/>
  <c r="R46" i="88"/>
  <c r="Q47" i="88"/>
  <c r="V48" i="88"/>
  <c r="Q49" i="88"/>
  <c r="V50" i="88"/>
  <c r="R51" i="88"/>
  <c r="Q53" i="88"/>
  <c r="V54" i="88"/>
  <c r="Q56" i="88"/>
  <c r="H6" i="89"/>
  <c r="I6" i="89" s="1"/>
  <c r="J6" i="89" s="1"/>
  <c r="H24" i="89"/>
  <c r="I24" i="89" s="1"/>
  <c r="J24" i="89" s="1"/>
  <c r="H42" i="89"/>
  <c r="I42" i="89" s="1"/>
  <c r="J42" i="89" s="1"/>
  <c r="H60" i="89"/>
  <c r="I60" i="89" s="1"/>
  <c r="J60" i="89" s="1"/>
  <c r="H78" i="89"/>
  <c r="I78" i="89" s="1"/>
  <c r="J78" i="89" s="1"/>
  <c r="H96" i="89"/>
  <c r="I96" i="89" s="1"/>
  <c r="J96" i="89" s="1"/>
  <c r="H4" i="90"/>
  <c r="I4" i="90" s="1"/>
  <c r="J4" i="90" s="1"/>
  <c r="K4" i="90" s="1"/>
  <c r="K5" i="90" s="1"/>
  <c r="K6" i="90" s="1"/>
  <c r="H10" i="90"/>
  <c r="I10" i="90" s="1"/>
  <c r="J10" i="90" s="1"/>
  <c r="H18" i="90"/>
  <c r="I18" i="90" s="1"/>
  <c r="J18" i="90" s="1"/>
  <c r="H24" i="90"/>
  <c r="I24" i="90" s="1"/>
  <c r="J24" i="90" s="1"/>
  <c r="H31" i="90"/>
  <c r="I31" i="90" s="1"/>
  <c r="J31" i="90" s="1"/>
  <c r="H37" i="90"/>
  <c r="I37" i="90" s="1"/>
  <c r="J37" i="90" s="1"/>
  <c r="H45" i="90"/>
  <c r="I45" i="90" s="1"/>
  <c r="J45" i="90" s="1"/>
  <c r="H51" i="90"/>
  <c r="I51" i="90" s="1"/>
  <c r="J51" i="90" s="1"/>
  <c r="H58" i="90"/>
  <c r="I58" i="90" s="1"/>
  <c r="J58" i="90" s="1"/>
  <c r="H64" i="90"/>
  <c r="I64" i="90" s="1"/>
  <c r="J64" i="90" s="1"/>
  <c r="H72" i="90"/>
  <c r="I72" i="90" s="1"/>
  <c r="J72" i="90" s="1"/>
  <c r="H78" i="90"/>
  <c r="I78" i="90" s="1"/>
  <c r="J78" i="90" s="1"/>
  <c r="H85" i="90"/>
  <c r="I85" i="90" s="1"/>
  <c r="J85" i="90" s="1"/>
  <c r="F5" i="89"/>
  <c r="F11" i="89"/>
  <c r="F17" i="89"/>
  <c r="F23" i="89"/>
  <c r="F29" i="89"/>
  <c r="F35" i="89"/>
  <c r="F41" i="89"/>
  <c r="F47" i="89"/>
  <c r="F53" i="89"/>
  <c r="F59" i="89"/>
  <c r="F65" i="89"/>
  <c r="F71" i="89"/>
  <c r="F77" i="89"/>
  <c r="F83" i="89"/>
  <c r="F89" i="89"/>
  <c r="F95" i="89"/>
  <c r="G5" i="89"/>
  <c r="G11" i="89"/>
  <c r="G17" i="89"/>
  <c r="G23" i="89"/>
  <c r="G29" i="89"/>
  <c r="G35" i="89"/>
  <c r="G41" i="89"/>
  <c r="G47" i="89"/>
  <c r="G53" i="89"/>
  <c r="G59" i="89"/>
  <c r="G65" i="89"/>
  <c r="G71" i="89"/>
  <c r="G77" i="89"/>
  <c r="G83" i="89"/>
  <c r="G89" i="89"/>
  <c r="G95" i="89"/>
  <c r="M7" i="89"/>
  <c r="U7" i="89" s="1"/>
  <c r="M13" i="89"/>
  <c r="U13" i="89" s="1"/>
  <c r="M19" i="89"/>
  <c r="U19" i="89" s="1"/>
  <c r="M25" i="89"/>
  <c r="U25" i="89" s="1"/>
  <c r="M31" i="89"/>
  <c r="U31" i="89" s="1"/>
  <c r="M37" i="89"/>
  <c r="U37" i="89" s="1"/>
  <c r="M43" i="89"/>
  <c r="U43" i="89" s="1"/>
  <c r="M49" i="89"/>
  <c r="U49" i="89" s="1"/>
  <c r="M55" i="89"/>
  <c r="U55" i="89" s="1"/>
  <c r="M61" i="89"/>
  <c r="U61" i="89" s="1"/>
  <c r="M67" i="89"/>
  <c r="U67" i="89" s="1"/>
  <c r="M73" i="89"/>
  <c r="U73" i="89" s="1"/>
  <c r="M79" i="89"/>
  <c r="U79" i="89" s="1"/>
  <c r="M85" i="89"/>
  <c r="U85" i="89" s="1"/>
  <c r="M91" i="89"/>
  <c r="U91" i="89" s="1"/>
  <c r="M97" i="89"/>
  <c r="U97" i="89" s="1"/>
  <c r="H23" i="90"/>
  <c r="I23" i="90" s="1"/>
  <c r="J23" i="90" s="1"/>
  <c r="H29" i="90"/>
  <c r="I29" i="90" s="1"/>
  <c r="J29" i="90" s="1"/>
  <c r="H50" i="90"/>
  <c r="I50" i="90" s="1"/>
  <c r="J50" i="90" s="1"/>
  <c r="H56" i="90"/>
  <c r="I56" i="90" s="1"/>
  <c r="J56" i="90" s="1"/>
  <c r="H77" i="90"/>
  <c r="I77" i="90" s="1"/>
  <c r="J77" i="90" s="1"/>
  <c r="H83" i="90"/>
  <c r="I83" i="90" s="1"/>
  <c r="J83" i="90" s="1"/>
  <c r="Q16" i="90"/>
  <c r="AH3" i="89"/>
  <c r="AQ3" i="89" s="1"/>
  <c r="F7" i="89"/>
  <c r="F13" i="89"/>
  <c r="F19" i="89"/>
  <c r="F25" i="89"/>
  <c r="F31" i="89"/>
  <c r="F37" i="89"/>
  <c r="F43" i="89"/>
  <c r="F49" i="89"/>
  <c r="F55" i="89"/>
  <c r="F61" i="89"/>
  <c r="F67" i="89"/>
  <c r="F73" i="89"/>
  <c r="F79" i="89"/>
  <c r="F85" i="89"/>
  <c r="F91" i="89"/>
  <c r="F97" i="89"/>
  <c r="G7" i="89"/>
  <c r="G13" i="89"/>
  <c r="G19" i="89"/>
  <c r="G25" i="89"/>
  <c r="G31" i="89"/>
  <c r="G37" i="89"/>
  <c r="G43" i="89"/>
  <c r="G49" i="89"/>
  <c r="G55" i="89"/>
  <c r="G61" i="89"/>
  <c r="G67" i="89"/>
  <c r="G73" i="89"/>
  <c r="G79" i="89"/>
  <c r="G85" i="89"/>
  <c r="G91" i="89"/>
  <c r="G97" i="89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M93" i="89"/>
  <c r="U93" i="89" s="1"/>
  <c r="H10" i="89"/>
  <c r="I10" i="89" s="1"/>
  <c r="J10" i="89" s="1"/>
  <c r="H11" i="90"/>
  <c r="I11" i="90" s="1"/>
  <c r="J11" i="90" s="1"/>
  <c r="H32" i="90"/>
  <c r="I32" i="90" s="1"/>
  <c r="J32" i="90" s="1"/>
  <c r="H38" i="90"/>
  <c r="I38" i="90" s="1"/>
  <c r="J38" i="90" s="1"/>
  <c r="H59" i="90"/>
  <c r="I59" i="90" s="1"/>
  <c r="J59" i="90" s="1"/>
  <c r="H65" i="90"/>
  <c r="I65" i="90" s="1"/>
  <c r="J65" i="90" s="1"/>
  <c r="H86" i="90"/>
  <c r="I86" i="90" s="1"/>
  <c r="J86" i="90" s="1"/>
  <c r="AH4" i="90"/>
  <c r="R10" i="90"/>
  <c r="R41" i="90"/>
  <c r="F8" i="89"/>
  <c r="F14" i="89"/>
  <c r="F20" i="89"/>
  <c r="F26" i="89"/>
  <c r="F32" i="89"/>
  <c r="F38" i="89"/>
  <c r="F44" i="89"/>
  <c r="F50" i="89"/>
  <c r="F56" i="89"/>
  <c r="F62" i="89"/>
  <c r="F68" i="89"/>
  <c r="F74" i="89"/>
  <c r="F80" i="89"/>
  <c r="F86" i="89"/>
  <c r="F92" i="89"/>
  <c r="F98" i="89"/>
  <c r="G8" i="89"/>
  <c r="G14" i="89"/>
  <c r="G20" i="89"/>
  <c r="G26" i="89"/>
  <c r="G32" i="89"/>
  <c r="G38" i="89"/>
  <c r="G44" i="89"/>
  <c r="G50" i="89"/>
  <c r="G56" i="89"/>
  <c r="G62" i="89"/>
  <c r="G68" i="89"/>
  <c r="G74" i="89"/>
  <c r="G80" i="89"/>
  <c r="G86" i="89"/>
  <c r="G92" i="89"/>
  <c r="G98" i="89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13" i="90"/>
  <c r="I13" i="90" s="1"/>
  <c r="J13" i="90" s="1"/>
  <c r="H19" i="90"/>
  <c r="I19" i="90" s="1"/>
  <c r="J19" i="90" s="1"/>
  <c r="H27" i="90"/>
  <c r="I27" i="90" s="1"/>
  <c r="J27" i="90" s="1"/>
  <c r="H40" i="90"/>
  <c r="I40" i="90" s="1"/>
  <c r="J40" i="90" s="1"/>
  <c r="H46" i="90"/>
  <c r="I46" i="90" s="1"/>
  <c r="J46" i="90" s="1"/>
  <c r="H54" i="90"/>
  <c r="I54" i="90" s="1"/>
  <c r="J54" i="90" s="1"/>
  <c r="H60" i="90"/>
  <c r="I60" i="90" s="1"/>
  <c r="J60" i="90" s="1"/>
  <c r="H67" i="90"/>
  <c r="I67" i="90" s="1"/>
  <c r="J67" i="90" s="1"/>
  <c r="H73" i="90"/>
  <c r="I73" i="90" s="1"/>
  <c r="J73" i="90" s="1"/>
  <c r="H81" i="90"/>
  <c r="I81" i="90" s="1"/>
  <c r="J81" i="90" s="1"/>
  <c r="H87" i="90"/>
  <c r="I87" i="90" s="1"/>
  <c r="J87" i="90" s="1"/>
  <c r="H5" i="90"/>
  <c r="I5" i="90" s="1"/>
  <c r="J5" i="90" s="1"/>
  <c r="Q7" i="90"/>
  <c r="Q25" i="90"/>
  <c r="H33" i="90"/>
  <c r="I33" i="90" s="1"/>
  <c r="J33" i="90" s="1"/>
  <c r="Q67" i="90"/>
  <c r="F9" i="89"/>
  <c r="F15" i="89"/>
  <c r="F21" i="89"/>
  <c r="F27" i="89"/>
  <c r="F33" i="89"/>
  <c r="F39" i="89"/>
  <c r="F45" i="89"/>
  <c r="F51" i="89"/>
  <c r="F57" i="89"/>
  <c r="F63" i="89"/>
  <c r="F69" i="89"/>
  <c r="F75" i="89"/>
  <c r="F81" i="89"/>
  <c r="F87" i="89"/>
  <c r="F93" i="89"/>
  <c r="G9" i="89"/>
  <c r="G15" i="89"/>
  <c r="G21" i="89"/>
  <c r="G27" i="89"/>
  <c r="G33" i="89"/>
  <c r="G39" i="89"/>
  <c r="G45" i="89"/>
  <c r="G51" i="89"/>
  <c r="G57" i="89"/>
  <c r="G63" i="89"/>
  <c r="G69" i="89"/>
  <c r="G75" i="89"/>
  <c r="G81" i="89"/>
  <c r="G87" i="89"/>
  <c r="M5" i="89"/>
  <c r="U5" i="89" s="1"/>
  <c r="M11" i="89"/>
  <c r="U11" i="89" s="1"/>
  <c r="M17" i="89"/>
  <c r="U17" i="89" s="1"/>
  <c r="M23" i="89"/>
  <c r="U23" i="89" s="1"/>
  <c r="M29" i="89"/>
  <c r="U29" i="89" s="1"/>
  <c r="M35" i="89"/>
  <c r="U35" i="89" s="1"/>
  <c r="M41" i="89"/>
  <c r="U41" i="89" s="1"/>
  <c r="M47" i="89"/>
  <c r="U47" i="89" s="1"/>
  <c r="M53" i="89"/>
  <c r="U53" i="89" s="1"/>
  <c r="M59" i="89"/>
  <c r="U59" i="89" s="1"/>
  <c r="M65" i="89"/>
  <c r="U65" i="89" s="1"/>
  <c r="M71" i="89"/>
  <c r="U71" i="89" s="1"/>
  <c r="M77" i="89"/>
  <c r="U77" i="89" s="1"/>
  <c r="M83" i="89"/>
  <c r="U83" i="89" s="1"/>
  <c r="M89" i="89"/>
  <c r="U89" i="89" s="1"/>
  <c r="AI3" i="90"/>
  <c r="H14" i="90"/>
  <c r="I14" i="90" s="1"/>
  <c r="J14" i="90" s="1"/>
  <c r="H20" i="90"/>
  <c r="I20" i="90" s="1"/>
  <c r="J20" i="90" s="1"/>
  <c r="H41" i="90"/>
  <c r="I41" i="90" s="1"/>
  <c r="J41" i="90" s="1"/>
  <c r="H47" i="90"/>
  <c r="I47" i="90" s="1"/>
  <c r="J47" i="90" s="1"/>
  <c r="H68" i="90"/>
  <c r="I68" i="90" s="1"/>
  <c r="J68" i="90" s="1"/>
  <c r="H74" i="90"/>
  <c r="I74" i="90" s="1"/>
  <c r="J74" i="90" s="1"/>
  <c r="Q5" i="90"/>
  <c r="R88" i="90"/>
  <c r="R85" i="90"/>
  <c r="R89" i="90"/>
  <c r="R87" i="90"/>
  <c r="R80" i="90"/>
  <c r="R77" i="90"/>
  <c r="R74" i="90"/>
  <c r="R71" i="90"/>
  <c r="R68" i="90"/>
  <c r="R65" i="90"/>
  <c r="R62" i="90"/>
  <c r="R59" i="90"/>
  <c r="R56" i="90"/>
  <c r="R53" i="90"/>
  <c r="R50" i="90"/>
  <c r="R47" i="90"/>
  <c r="R44" i="90"/>
  <c r="R11" i="90"/>
  <c r="R9" i="90"/>
  <c r="R5" i="90"/>
  <c r="R82" i="90"/>
  <c r="R79" i="90"/>
  <c r="R76" i="90"/>
  <c r="R73" i="90"/>
  <c r="R70" i="90"/>
  <c r="R67" i="90"/>
  <c r="R64" i="90"/>
  <c r="R61" i="90"/>
  <c r="R58" i="90"/>
  <c r="R55" i="90"/>
  <c r="R52" i="90"/>
  <c r="R49" i="90"/>
  <c r="R46" i="90"/>
  <c r="R83" i="90"/>
  <c r="R81" i="90"/>
  <c r="R78" i="90"/>
  <c r="R75" i="90"/>
  <c r="R72" i="90"/>
  <c r="R69" i="90"/>
  <c r="R66" i="90"/>
  <c r="R63" i="90"/>
  <c r="R60" i="90"/>
  <c r="R57" i="90"/>
  <c r="R54" i="90"/>
  <c r="R51" i="90"/>
  <c r="R48" i="90"/>
  <c r="R45" i="90"/>
  <c r="R84" i="90"/>
  <c r="R39" i="90"/>
  <c r="R37" i="90"/>
  <c r="R30" i="90"/>
  <c r="R28" i="90"/>
  <c r="R21" i="90"/>
  <c r="R19" i="90"/>
  <c r="R12" i="90"/>
  <c r="R35" i="90"/>
  <c r="R26" i="90"/>
  <c r="R17" i="90"/>
  <c r="R6" i="90"/>
  <c r="R42" i="90"/>
  <c r="R40" i="90"/>
  <c r="R33" i="90"/>
  <c r="R31" i="90"/>
  <c r="R24" i="90"/>
  <c r="R22" i="90"/>
  <c r="R15" i="90"/>
  <c r="R13" i="90"/>
  <c r="R38" i="90"/>
  <c r="R29" i="90"/>
  <c r="R20" i="90"/>
  <c r="R43" i="90"/>
  <c r="R36" i="90"/>
  <c r="R34" i="90"/>
  <c r="R27" i="90"/>
  <c r="R25" i="90"/>
  <c r="R18" i="90"/>
  <c r="R16" i="90"/>
  <c r="R7" i="90"/>
  <c r="Q11" i="90"/>
  <c r="R32" i="90"/>
  <c r="F4" i="89"/>
  <c r="F10" i="89"/>
  <c r="F16" i="89"/>
  <c r="F22" i="89"/>
  <c r="F28" i="89"/>
  <c r="F34" i="89"/>
  <c r="F40" i="89"/>
  <c r="F46" i="89"/>
  <c r="F52" i="89"/>
  <c r="F58" i="89"/>
  <c r="F64" i="89"/>
  <c r="F70" i="89"/>
  <c r="F76" i="89"/>
  <c r="F82" i="89"/>
  <c r="F88" i="89"/>
  <c r="H94" i="89"/>
  <c r="I94" i="89" s="1"/>
  <c r="J94" i="89" s="1"/>
  <c r="H22" i="90"/>
  <c r="I22" i="90" s="1"/>
  <c r="J22" i="90" s="1"/>
  <c r="H28" i="90"/>
  <c r="I28" i="90" s="1"/>
  <c r="J28" i="90" s="1"/>
  <c r="H36" i="90"/>
  <c r="I36" i="90" s="1"/>
  <c r="J36" i="90" s="1"/>
  <c r="H49" i="90"/>
  <c r="I49" i="90" s="1"/>
  <c r="J49" i="90" s="1"/>
  <c r="H55" i="90"/>
  <c r="I55" i="90" s="1"/>
  <c r="J55" i="90" s="1"/>
  <c r="H63" i="90"/>
  <c r="I63" i="90" s="1"/>
  <c r="J63" i="90" s="1"/>
  <c r="H69" i="90"/>
  <c r="I69" i="90" s="1"/>
  <c r="J69" i="90" s="1"/>
  <c r="H76" i="90"/>
  <c r="I76" i="90" s="1"/>
  <c r="J76" i="90" s="1"/>
  <c r="H82" i="90"/>
  <c r="I82" i="90" s="1"/>
  <c r="J82" i="90" s="1"/>
  <c r="Q88" i="90"/>
  <c r="Q85" i="90"/>
  <c r="Q83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45" i="90"/>
  <c r="Q42" i="90"/>
  <c r="Q39" i="90"/>
  <c r="Q36" i="90"/>
  <c r="Q33" i="90"/>
  <c r="Q30" i="90"/>
  <c r="Q27" i="90"/>
  <c r="Q24" i="90"/>
  <c r="Q21" i="90"/>
  <c r="Q18" i="90"/>
  <c r="Q15" i="90"/>
  <c r="Q12" i="90"/>
  <c r="Q10" i="90"/>
  <c r="Q8" i="90"/>
  <c r="Q6" i="90"/>
  <c r="Q89" i="90"/>
  <c r="Q87" i="90"/>
  <c r="Q80" i="90"/>
  <c r="Q77" i="90"/>
  <c r="Q74" i="90"/>
  <c r="Q71" i="90"/>
  <c r="Q68" i="90"/>
  <c r="Q65" i="90"/>
  <c r="Q62" i="90"/>
  <c r="Q59" i="90"/>
  <c r="Q56" i="90"/>
  <c r="Q53" i="90"/>
  <c r="Q50" i="90"/>
  <c r="Q47" i="90"/>
  <c r="Q44" i="90"/>
  <c r="Q41" i="90"/>
  <c r="Q38" i="90"/>
  <c r="Q35" i="90"/>
  <c r="Q32" i="90"/>
  <c r="Q29" i="90"/>
  <c r="Q26" i="90"/>
  <c r="Q23" i="90"/>
  <c r="Q20" i="90"/>
  <c r="Q17" i="90"/>
  <c r="Q14" i="90"/>
  <c r="Q86" i="90"/>
  <c r="Q84" i="90"/>
  <c r="Q9" i="90"/>
  <c r="Q79" i="90"/>
  <c r="Q70" i="90"/>
  <c r="Q61" i="90"/>
  <c r="Q52" i="90"/>
  <c r="Q37" i="90"/>
  <c r="Q28" i="90"/>
  <c r="Q19" i="90"/>
  <c r="Q82" i="90"/>
  <c r="Q73" i="90"/>
  <c r="Q64" i="90"/>
  <c r="Q55" i="90"/>
  <c r="Q46" i="90"/>
  <c r="Q40" i="90"/>
  <c r="Q31" i="90"/>
  <c r="Q22" i="90"/>
  <c r="Q13" i="90"/>
  <c r="Q49" i="90"/>
  <c r="Q76" i="90"/>
  <c r="V47" i="90"/>
  <c r="V56" i="90"/>
  <c r="V65" i="90"/>
  <c r="V74" i="90"/>
  <c r="V78" i="91"/>
  <c r="V75" i="91"/>
  <c r="V72" i="91"/>
  <c r="V69" i="91"/>
  <c r="V66" i="91"/>
  <c r="V63" i="91"/>
  <c r="V60" i="91"/>
  <c r="V57" i="91"/>
  <c r="V54" i="91"/>
  <c r="V51" i="91"/>
  <c r="V48" i="91"/>
  <c r="V45" i="91"/>
  <c r="V42" i="91"/>
  <c r="V39" i="91"/>
  <c r="V36" i="91"/>
  <c r="V33" i="91"/>
  <c r="V30" i="91"/>
  <c r="V27" i="91"/>
  <c r="V24" i="91"/>
  <c r="V21" i="91"/>
  <c r="V18" i="91"/>
  <c r="V15" i="91"/>
  <c r="V12" i="91"/>
  <c r="V10" i="91"/>
  <c r="V8" i="91"/>
  <c r="V6" i="91"/>
  <c r="V4" i="91"/>
  <c r="Y4" i="91" s="1"/>
  <c r="V77" i="91"/>
  <c r="V74" i="91"/>
  <c r="V71" i="91"/>
  <c r="V68" i="91"/>
  <c r="V65" i="91"/>
  <c r="V62" i="91"/>
  <c r="V59" i="91"/>
  <c r="V56" i="91"/>
  <c r="V53" i="91"/>
  <c r="V50" i="91"/>
  <c r="V47" i="91"/>
  <c r="V44" i="91"/>
  <c r="V41" i="91"/>
  <c r="V38" i="91"/>
  <c r="V35" i="91"/>
  <c r="V32" i="91"/>
  <c r="V29" i="91"/>
  <c r="V26" i="91"/>
  <c r="V23" i="91"/>
  <c r="V20" i="91"/>
  <c r="V17" i="91"/>
  <c r="V14" i="91"/>
  <c r="V76" i="91"/>
  <c r="V67" i="91"/>
  <c r="V58" i="91"/>
  <c r="V49" i="91"/>
  <c r="V40" i="91"/>
  <c r="V31" i="91"/>
  <c r="V19" i="91"/>
  <c r="V9" i="91"/>
  <c r="V5" i="91"/>
  <c r="V11" i="91"/>
  <c r="V79" i="91"/>
  <c r="V70" i="91"/>
  <c r="V61" i="91"/>
  <c r="V52" i="91"/>
  <c r="V43" i="91"/>
  <c r="V34" i="91"/>
  <c r="V25" i="91"/>
  <c r="V16" i="91"/>
  <c r="V73" i="91"/>
  <c r="V64" i="91"/>
  <c r="V55" i="91"/>
  <c r="V46" i="91"/>
  <c r="V37" i="91"/>
  <c r="V28" i="91"/>
  <c r="V22" i="91"/>
  <c r="V13" i="91"/>
  <c r="V7" i="91"/>
  <c r="P3" i="92"/>
  <c r="AF3" i="92" s="1"/>
  <c r="AO3" i="92" s="1"/>
  <c r="AE3" i="92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11" i="91"/>
  <c r="Q9" i="91"/>
  <c r="Q5" i="91"/>
  <c r="Q79" i="91"/>
  <c r="Q76" i="91"/>
  <c r="Q73" i="91"/>
  <c r="Q70" i="91"/>
  <c r="Q67" i="91"/>
  <c r="Q64" i="91"/>
  <c r="Q61" i="91"/>
  <c r="Q58" i="91"/>
  <c r="Q55" i="91"/>
  <c r="Q52" i="91"/>
  <c r="Q49" i="91"/>
  <c r="Q46" i="91"/>
  <c r="Q43" i="91"/>
  <c r="Q40" i="91"/>
  <c r="Q37" i="91"/>
  <c r="Q34" i="91"/>
  <c r="Q31" i="91"/>
  <c r="Q28" i="91"/>
  <c r="Q25" i="91"/>
  <c r="Q22" i="91"/>
  <c r="Q19" i="91"/>
  <c r="Q16" i="91"/>
  <c r="Q13" i="91"/>
  <c r="Q7" i="91"/>
  <c r="Q75" i="91"/>
  <c r="Q66" i="91"/>
  <c r="Q57" i="91"/>
  <c r="Q48" i="91"/>
  <c r="Q39" i="91"/>
  <c r="Q30" i="91"/>
  <c r="Q18" i="91"/>
  <c r="Q8" i="91"/>
  <c r="Q78" i="91"/>
  <c r="Q69" i="91"/>
  <c r="Q60" i="91"/>
  <c r="Q51" i="91"/>
  <c r="Q42" i="91"/>
  <c r="Q33" i="91"/>
  <c r="Q24" i="91"/>
  <c r="Q15" i="91"/>
  <c r="Q10" i="91"/>
  <c r="Q72" i="91"/>
  <c r="Q63" i="91"/>
  <c r="Q54" i="91"/>
  <c r="Q45" i="91"/>
  <c r="Q36" i="91"/>
  <c r="Q27" i="91"/>
  <c r="Q21" i="91"/>
  <c r="Q12" i="91"/>
  <c r="Q6" i="91"/>
  <c r="F87" i="90"/>
  <c r="F84" i="90"/>
  <c r="F81" i="90"/>
  <c r="F78" i="90"/>
  <c r="F75" i="90"/>
  <c r="F72" i="90"/>
  <c r="F69" i="90"/>
  <c r="F66" i="90"/>
  <c r="F63" i="90"/>
  <c r="F60" i="90"/>
  <c r="F57" i="90"/>
  <c r="F54" i="90"/>
  <c r="F51" i="90"/>
  <c r="F48" i="90"/>
  <c r="F45" i="90"/>
  <c r="F42" i="90"/>
  <c r="F39" i="90"/>
  <c r="F36" i="90"/>
  <c r="F33" i="90"/>
  <c r="F30" i="90"/>
  <c r="F27" i="90"/>
  <c r="F24" i="90"/>
  <c r="F21" i="90"/>
  <c r="F18" i="90"/>
  <c r="F15" i="90"/>
  <c r="F12" i="90"/>
  <c r="F9" i="90"/>
  <c r="F6" i="90"/>
  <c r="F89" i="90"/>
  <c r="F86" i="90"/>
  <c r="F83" i="90"/>
  <c r="F80" i="90"/>
  <c r="F77" i="90"/>
  <c r="F74" i="90"/>
  <c r="F71" i="90"/>
  <c r="F68" i="90"/>
  <c r="F65" i="90"/>
  <c r="F62" i="90"/>
  <c r="F59" i="90"/>
  <c r="F56" i="90"/>
  <c r="F53" i="90"/>
  <c r="F50" i="90"/>
  <c r="F47" i="90"/>
  <c r="F44" i="90"/>
  <c r="F41" i="90"/>
  <c r="F38" i="90"/>
  <c r="F35" i="90"/>
  <c r="F32" i="90"/>
  <c r="F29" i="90"/>
  <c r="F26" i="90"/>
  <c r="F23" i="90"/>
  <c r="F20" i="90"/>
  <c r="F17" i="90"/>
  <c r="F14" i="90"/>
  <c r="F11" i="90"/>
  <c r="F8" i="90"/>
  <c r="F5" i="90"/>
  <c r="G7" i="90"/>
  <c r="G12" i="90"/>
  <c r="G16" i="90"/>
  <c r="G21" i="90"/>
  <c r="G25" i="90"/>
  <c r="G30" i="90"/>
  <c r="G34" i="90"/>
  <c r="G39" i="90"/>
  <c r="G43" i="90"/>
  <c r="G48" i="90"/>
  <c r="G52" i="90"/>
  <c r="G57" i="90"/>
  <c r="G61" i="90"/>
  <c r="G66" i="90"/>
  <c r="G70" i="90"/>
  <c r="G75" i="90"/>
  <c r="G79" i="90"/>
  <c r="G84" i="90"/>
  <c r="G88" i="90"/>
  <c r="V20" i="90"/>
  <c r="V29" i="90"/>
  <c r="V38" i="90"/>
  <c r="V44" i="90"/>
  <c r="V53" i="90"/>
  <c r="V62" i="90"/>
  <c r="V71" i="90"/>
  <c r="F4" i="90"/>
  <c r="G8" i="90"/>
  <c r="F13" i="90"/>
  <c r="G17" i="90"/>
  <c r="F22" i="90"/>
  <c r="G26" i="90"/>
  <c r="F31" i="90"/>
  <c r="G35" i="90"/>
  <c r="F40" i="90"/>
  <c r="G44" i="90"/>
  <c r="F49" i="90"/>
  <c r="G53" i="90"/>
  <c r="F58" i="90"/>
  <c r="G62" i="90"/>
  <c r="F67" i="90"/>
  <c r="G71" i="90"/>
  <c r="F76" i="90"/>
  <c r="G80" i="90"/>
  <c r="F85" i="90"/>
  <c r="G89" i="90"/>
  <c r="V89" i="90"/>
  <c r="V86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46" i="90"/>
  <c r="V43" i="90"/>
  <c r="V40" i="90"/>
  <c r="V37" i="90"/>
  <c r="V34" i="90"/>
  <c r="V31" i="90"/>
  <c r="V28" i="90"/>
  <c r="V25" i="90"/>
  <c r="V22" i="90"/>
  <c r="V19" i="90"/>
  <c r="V16" i="90"/>
  <c r="V13" i="90"/>
  <c r="V7" i="90"/>
  <c r="V88" i="90"/>
  <c r="V83" i="90"/>
  <c r="V81" i="90"/>
  <c r="V78" i="90"/>
  <c r="V75" i="90"/>
  <c r="V72" i="90"/>
  <c r="V69" i="90"/>
  <c r="V66" i="90"/>
  <c r="V63" i="90"/>
  <c r="V60" i="90"/>
  <c r="V57" i="90"/>
  <c r="V54" i="90"/>
  <c r="V51" i="90"/>
  <c r="V48" i="90"/>
  <c r="V45" i="90"/>
  <c r="V42" i="90"/>
  <c r="V39" i="90"/>
  <c r="V36" i="90"/>
  <c r="V33" i="90"/>
  <c r="V30" i="90"/>
  <c r="V27" i="90"/>
  <c r="V24" i="90"/>
  <c r="V21" i="90"/>
  <c r="V18" i="90"/>
  <c r="V15" i="90"/>
  <c r="V12" i="90"/>
  <c r="V10" i="90"/>
  <c r="V8" i="90"/>
  <c r="V6" i="90"/>
  <c r="V4" i="90"/>
  <c r="Y4" i="90" s="1"/>
  <c r="Z4" i="90" s="1"/>
  <c r="V84" i="90"/>
  <c r="V87" i="90"/>
  <c r="V85" i="90"/>
  <c r="P3" i="91"/>
  <c r="AF3" i="91" s="1"/>
  <c r="AO3" i="91" s="1"/>
  <c r="AE3" i="91"/>
  <c r="H24" i="92"/>
  <c r="I24" i="92" s="1"/>
  <c r="J24" i="92" s="1"/>
  <c r="H51" i="92"/>
  <c r="I51" i="92" s="1"/>
  <c r="J51" i="92" s="1"/>
  <c r="F77" i="91"/>
  <c r="F74" i="91"/>
  <c r="F71" i="91"/>
  <c r="F68" i="91"/>
  <c r="F65" i="91"/>
  <c r="F62" i="91"/>
  <c r="F59" i="91"/>
  <c r="F56" i="91"/>
  <c r="F53" i="91"/>
  <c r="F50" i="91"/>
  <c r="F47" i="91"/>
  <c r="F44" i="91"/>
  <c r="F41" i="91"/>
  <c r="F38" i="91"/>
  <c r="F35" i="91"/>
  <c r="F32" i="91"/>
  <c r="F29" i="91"/>
  <c r="F26" i="91"/>
  <c r="F23" i="91"/>
  <c r="F20" i="91"/>
  <c r="F17" i="91"/>
  <c r="F14" i="91"/>
  <c r="F11" i="91"/>
  <c r="F8" i="91"/>
  <c r="F5" i="91"/>
  <c r="G79" i="91"/>
  <c r="G76" i="91"/>
  <c r="G73" i="91"/>
  <c r="G70" i="91"/>
  <c r="G67" i="91"/>
  <c r="G64" i="91"/>
  <c r="G61" i="91"/>
  <c r="G58" i="91"/>
  <c r="G55" i="91"/>
  <c r="G52" i="91"/>
  <c r="G49" i="91"/>
  <c r="G46" i="91"/>
  <c r="G43" i="91"/>
  <c r="G40" i="91"/>
  <c r="G37" i="91"/>
  <c r="G34" i="91"/>
  <c r="G31" i="91"/>
  <c r="G28" i="91"/>
  <c r="G25" i="91"/>
  <c r="G22" i="91"/>
  <c r="G19" i="91"/>
  <c r="G16" i="91"/>
  <c r="G13" i="91"/>
  <c r="G10" i="91"/>
  <c r="G7" i="91"/>
  <c r="G4" i="91"/>
  <c r="F79" i="91"/>
  <c r="F76" i="91"/>
  <c r="F73" i="91"/>
  <c r="F70" i="91"/>
  <c r="F67" i="91"/>
  <c r="F64" i="91"/>
  <c r="F61" i="91"/>
  <c r="F58" i="91"/>
  <c r="F55" i="91"/>
  <c r="F52" i="91"/>
  <c r="F49" i="91"/>
  <c r="F46" i="91"/>
  <c r="F43" i="91"/>
  <c r="F40" i="91"/>
  <c r="F37" i="91"/>
  <c r="G8" i="91"/>
  <c r="G12" i="91"/>
  <c r="G17" i="91"/>
  <c r="G21" i="91"/>
  <c r="G26" i="91"/>
  <c r="G30" i="91"/>
  <c r="G35" i="91"/>
  <c r="G41" i="91"/>
  <c r="G47" i="91"/>
  <c r="G53" i="91"/>
  <c r="G59" i="91"/>
  <c r="G65" i="91"/>
  <c r="G71" i="91"/>
  <c r="G77" i="91"/>
  <c r="H18" i="91"/>
  <c r="I18" i="91" s="1"/>
  <c r="J18" i="91" s="1"/>
  <c r="H27" i="91"/>
  <c r="I27" i="91" s="1"/>
  <c r="J27" i="91" s="1"/>
  <c r="H36" i="91"/>
  <c r="I36" i="91" s="1"/>
  <c r="J36" i="91" s="1"/>
  <c r="H42" i="91"/>
  <c r="I42" i="91" s="1"/>
  <c r="J42" i="91" s="1"/>
  <c r="H48" i="91"/>
  <c r="I48" i="91" s="1"/>
  <c r="J48" i="91" s="1"/>
  <c r="H54" i="91"/>
  <c r="I54" i="91" s="1"/>
  <c r="J54" i="91" s="1"/>
  <c r="H60" i="91"/>
  <c r="I60" i="91" s="1"/>
  <c r="J60" i="91" s="1"/>
  <c r="H66" i="91"/>
  <c r="I66" i="91" s="1"/>
  <c r="J66" i="91" s="1"/>
  <c r="H72" i="91"/>
  <c r="I72" i="91" s="1"/>
  <c r="J72" i="91" s="1"/>
  <c r="H78" i="91"/>
  <c r="I78" i="91" s="1"/>
  <c r="J78" i="91" s="1"/>
  <c r="H14" i="91"/>
  <c r="I14" i="91" s="1"/>
  <c r="J14" i="91" s="1"/>
  <c r="H23" i="91"/>
  <c r="I23" i="91" s="1"/>
  <c r="J23" i="91" s="1"/>
  <c r="H32" i="91"/>
  <c r="I32" i="91" s="1"/>
  <c r="J32" i="91" s="1"/>
  <c r="H15" i="92"/>
  <c r="I15" i="92" s="1"/>
  <c r="J15" i="92" s="1"/>
  <c r="M9" i="90"/>
  <c r="U9" i="90" s="1"/>
  <c r="M15" i="90"/>
  <c r="U15" i="90" s="1"/>
  <c r="M21" i="90"/>
  <c r="U21" i="90" s="1"/>
  <c r="M27" i="90"/>
  <c r="U27" i="90" s="1"/>
  <c r="M33" i="90"/>
  <c r="U33" i="90" s="1"/>
  <c r="M39" i="90"/>
  <c r="U39" i="90" s="1"/>
  <c r="M45" i="90"/>
  <c r="U45" i="90" s="1"/>
  <c r="M51" i="90"/>
  <c r="U51" i="90" s="1"/>
  <c r="M57" i="90"/>
  <c r="U57" i="90" s="1"/>
  <c r="M63" i="90"/>
  <c r="U63" i="90" s="1"/>
  <c r="M69" i="90"/>
  <c r="U69" i="90" s="1"/>
  <c r="M75" i="90"/>
  <c r="U75" i="90" s="1"/>
  <c r="M81" i="90"/>
  <c r="U81" i="90" s="1"/>
  <c r="M87" i="90"/>
  <c r="U87" i="90" s="1"/>
  <c r="R3" i="91"/>
  <c r="F6" i="91"/>
  <c r="F10" i="91"/>
  <c r="F15" i="91"/>
  <c r="F19" i="91"/>
  <c r="F24" i="91"/>
  <c r="F28" i="91"/>
  <c r="F33" i="91"/>
  <c r="G38" i="91"/>
  <c r="G44" i="91"/>
  <c r="G50" i="91"/>
  <c r="G56" i="91"/>
  <c r="G62" i="91"/>
  <c r="G68" i="91"/>
  <c r="G74" i="91"/>
  <c r="R4" i="91"/>
  <c r="R10" i="91"/>
  <c r="R15" i="91"/>
  <c r="H42" i="92"/>
  <c r="I42" i="92" s="1"/>
  <c r="J42" i="92" s="1"/>
  <c r="H69" i="92"/>
  <c r="I69" i="92" s="1"/>
  <c r="J69" i="92" s="1"/>
  <c r="G6" i="91"/>
  <c r="G11" i="91"/>
  <c r="G15" i="91"/>
  <c r="G20" i="91"/>
  <c r="G24" i="91"/>
  <c r="G29" i="91"/>
  <c r="G33" i="91"/>
  <c r="F39" i="91"/>
  <c r="F45" i="91"/>
  <c r="F51" i="91"/>
  <c r="F57" i="91"/>
  <c r="F63" i="91"/>
  <c r="F69" i="91"/>
  <c r="F75" i="91"/>
  <c r="R11" i="91"/>
  <c r="R9" i="91"/>
  <c r="R5" i="91"/>
  <c r="R79" i="91"/>
  <c r="R76" i="91"/>
  <c r="R73" i="91"/>
  <c r="R70" i="91"/>
  <c r="R67" i="91"/>
  <c r="R64" i="91"/>
  <c r="R61" i="91"/>
  <c r="R58" i="91"/>
  <c r="R55" i="91"/>
  <c r="R52" i="91"/>
  <c r="R49" i="91"/>
  <c r="R46" i="91"/>
  <c r="R43" i="91"/>
  <c r="R40" i="91"/>
  <c r="R37" i="91"/>
  <c r="R34" i="91"/>
  <c r="R31" i="91"/>
  <c r="R28" i="91"/>
  <c r="R25" i="91"/>
  <c r="R22" i="91"/>
  <c r="R19" i="91"/>
  <c r="R16" i="91"/>
  <c r="R13" i="91"/>
  <c r="R7" i="9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77" i="91"/>
  <c r="R74" i="91"/>
  <c r="R71" i="91"/>
  <c r="R68" i="91"/>
  <c r="R65" i="91"/>
  <c r="R62" i="91"/>
  <c r="R59" i="91"/>
  <c r="R56" i="91"/>
  <c r="R53" i="91"/>
  <c r="R50" i="91"/>
  <c r="R47" i="91"/>
  <c r="R44" i="91"/>
  <c r="R41" i="91"/>
  <c r="R38" i="91"/>
  <c r="R35" i="91"/>
  <c r="R32" i="91"/>
  <c r="R29" i="91"/>
  <c r="R26" i="91"/>
  <c r="R23" i="91"/>
  <c r="R20" i="91"/>
  <c r="R17" i="91"/>
  <c r="R14" i="91"/>
  <c r="R8" i="91"/>
  <c r="M5" i="90"/>
  <c r="U5" i="90" s="1"/>
  <c r="M11" i="90"/>
  <c r="U11" i="90" s="1"/>
  <c r="M17" i="90"/>
  <c r="U17" i="90" s="1"/>
  <c r="M23" i="90"/>
  <c r="U23" i="90" s="1"/>
  <c r="M29" i="90"/>
  <c r="U29" i="90" s="1"/>
  <c r="M35" i="90"/>
  <c r="U35" i="90" s="1"/>
  <c r="M41" i="90"/>
  <c r="U41" i="90" s="1"/>
  <c r="M47" i="90"/>
  <c r="U47" i="90" s="1"/>
  <c r="M53" i="90"/>
  <c r="U53" i="90" s="1"/>
  <c r="M59" i="90"/>
  <c r="U59" i="90" s="1"/>
  <c r="M65" i="90"/>
  <c r="U65" i="90" s="1"/>
  <c r="M71" i="90"/>
  <c r="U71" i="90" s="1"/>
  <c r="M77" i="90"/>
  <c r="U77" i="90" s="1"/>
  <c r="M83" i="90"/>
  <c r="U83" i="90" s="1"/>
  <c r="F7" i="91"/>
  <c r="F12" i="91"/>
  <c r="F16" i="91"/>
  <c r="F21" i="91"/>
  <c r="F25" i="91"/>
  <c r="F30" i="91"/>
  <c r="F34" i="91"/>
  <c r="G39" i="91"/>
  <c r="G45" i="91"/>
  <c r="G51" i="91"/>
  <c r="G57" i="91"/>
  <c r="G63" i="91"/>
  <c r="G69" i="91"/>
  <c r="G75" i="91"/>
  <c r="H5" i="91"/>
  <c r="I5" i="91" s="1"/>
  <c r="J5" i="91" s="1"/>
  <c r="H9" i="91"/>
  <c r="I9" i="91" s="1"/>
  <c r="J9" i="91" s="1"/>
  <c r="R18" i="91"/>
  <c r="H33" i="92"/>
  <c r="I33" i="92" s="1"/>
  <c r="J33" i="92" s="1"/>
  <c r="H60" i="92"/>
  <c r="I60" i="92" s="1"/>
  <c r="J60" i="92" s="1"/>
  <c r="H6" i="92"/>
  <c r="I6" i="92" s="1"/>
  <c r="J6" i="92" s="1"/>
  <c r="H6" i="93"/>
  <c r="I6" i="93" s="1"/>
  <c r="J6" i="93" s="1"/>
  <c r="F24" i="92"/>
  <c r="F28" i="92"/>
  <c r="F33" i="92"/>
  <c r="F37" i="92"/>
  <c r="F42" i="92"/>
  <c r="F46" i="92"/>
  <c r="F51" i="92"/>
  <c r="F55" i="92"/>
  <c r="F60" i="92"/>
  <c r="F64" i="92"/>
  <c r="R68" i="92"/>
  <c r="R65" i="92"/>
  <c r="R62" i="92"/>
  <c r="R59" i="92"/>
  <c r="R56" i="92"/>
  <c r="R53" i="92"/>
  <c r="R50" i="92"/>
  <c r="R47" i="92"/>
  <c r="R44" i="92"/>
  <c r="R41" i="92"/>
  <c r="R38" i="92"/>
  <c r="R35" i="92"/>
  <c r="R32" i="92"/>
  <c r="R29" i="92"/>
  <c r="R26" i="92"/>
  <c r="R23" i="92"/>
  <c r="R20" i="92"/>
  <c r="R17" i="92"/>
  <c r="R14" i="92"/>
  <c r="R3" i="92"/>
  <c r="R67" i="92"/>
  <c r="R64" i="92"/>
  <c r="R61" i="92"/>
  <c r="R58" i="92"/>
  <c r="R55" i="92"/>
  <c r="R52" i="92"/>
  <c r="R49" i="92"/>
  <c r="R46" i="92"/>
  <c r="R43" i="92"/>
  <c r="R40" i="92"/>
  <c r="R37" i="92"/>
  <c r="R34" i="92"/>
  <c r="R31" i="92"/>
  <c r="R28" i="92"/>
  <c r="R25" i="92"/>
  <c r="R22" i="92"/>
  <c r="R19" i="92"/>
  <c r="R16" i="92"/>
  <c r="R13" i="92"/>
  <c r="R7" i="92"/>
  <c r="R8" i="92"/>
  <c r="R11" i="92"/>
  <c r="R18" i="92"/>
  <c r="Q20" i="92"/>
  <c r="V21" i="92"/>
  <c r="R24" i="92"/>
  <c r="R27" i="92"/>
  <c r="R30" i="92"/>
  <c r="R33" i="92"/>
  <c r="Q35" i="92"/>
  <c r="V36" i="92"/>
  <c r="V45" i="92"/>
  <c r="R54" i="92"/>
  <c r="R63" i="92"/>
  <c r="AE3" i="93"/>
  <c r="P3" i="93"/>
  <c r="AF3" i="93" s="1"/>
  <c r="AO3" i="93" s="1"/>
  <c r="Q68" i="92"/>
  <c r="Q65" i="92"/>
  <c r="Q62" i="92"/>
  <c r="Q59" i="92"/>
  <c r="Q56" i="92"/>
  <c r="Q53" i="92"/>
  <c r="Q50" i="92"/>
  <c r="Q47" i="92"/>
  <c r="Q11" i="92"/>
  <c r="Q9" i="92"/>
  <c r="Q5" i="92"/>
  <c r="Q67" i="92"/>
  <c r="Q64" i="92"/>
  <c r="Q61" i="92"/>
  <c r="Q58" i="92"/>
  <c r="Q55" i="92"/>
  <c r="Q52" i="92"/>
  <c r="Q49" i="92"/>
  <c r="Q46" i="92"/>
  <c r="Q43" i="92"/>
  <c r="Q40" i="92"/>
  <c r="Q37" i="92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17" i="92"/>
  <c r="Q26" i="92"/>
  <c r="Q29" i="92"/>
  <c r="V30" i="92"/>
  <c r="Q32" i="92"/>
  <c r="V33" i="92"/>
  <c r="Q38" i="92"/>
  <c r="V39" i="92"/>
  <c r="R51" i="92"/>
  <c r="R60" i="92"/>
  <c r="R69" i="92"/>
  <c r="M9" i="91"/>
  <c r="U9" i="91" s="1"/>
  <c r="M15" i="91"/>
  <c r="U15" i="91" s="1"/>
  <c r="M21" i="91"/>
  <c r="U21" i="91" s="1"/>
  <c r="M27" i="91"/>
  <c r="U27" i="91" s="1"/>
  <c r="M33" i="91"/>
  <c r="U33" i="91" s="1"/>
  <c r="M39" i="91"/>
  <c r="U39" i="91" s="1"/>
  <c r="M45" i="91"/>
  <c r="U45" i="91" s="1"/>
  <c r="M51" i="91"/>
  <c r="U51" i="91" s="1"/>
  <c r="M57" i="91"/>
  <c r="U57" i="91" s="1"/>
  <c r="M63" i="91"/>
  <c r="U63" i="91" s="1"/>
  <c r="M69" i="91"/>
  <c r="U69" i="91" s="1"/>
  <c r="M75" i="91"/>
  <c r="U75" i="91" s="1"/>
  <c r="G68" i="92"/>
  <c r="G65" i="92"/>
  <c r="G62" i="92"/>
  <c r="G59" i="92"/>
  <c r="G56" i="92"/>
  <c r="G53" i="92"/>
  <c r="G50" i="92"/>
  <c r="G47" i="92"/>
  <c r="G44" i="92"/>
  <c r="G41" i="92"/>
  <c r="G38" i="92"/>
  <c r="G35" i="92"/>
  <c r="G32" i="92"/>
  <c r="G29" i="92"/>
  <c r="G26" i="92"/>
  <c r="G23" i="92"/>
  <c r="G20" i="92"/>
  <c r="G17" i="92"/>
  <c r="G14" i="92"/>
  <c r="G11" i="92"/>
  <c r="G8" i="92"/>
  <c r="G5" i="92"/>
  <c r="G67" i="92"/>
  <c r="G64" i="92"/>
  <c r="G61" i="92"/>
  <c r="G58" i="92"/>
  <c r="G55" i="92"/>
  <c r="G52" i="92"/>
  <c r="G49" i="92"/>
  <c r="G46" i="92"/>
  <c r="G43" i="92"/>
  <c r="G40" i="92"/>
  <c r="G37" i="92"/>
  <c r="G34" i="92"/>
  <c r="G31" i="92"/>
  <c r="G28" i="92"/>
  <c r="G25" i="92"/>
  <c r="G22" i="92"/>
  <c r="G19" i="92"/>
  <c r="G16" i="92"/>
  <c r="G13" i="92"/>
  <c r="G10" i="92"/>
  <c r="G7" i="92"/>
  <c r="G4" i="92"/>
  <c r="F8" i="92"/>
  <c r="G12" i="92"/>
  <c r="F17" i="92"/>
  <c r="G21" i="92"/>
  <c r="F26" i="92"/>
  <c r="G30" i="92"/>
  <c r="F35" i="92"/>
  <c r="G39" i="92"/>
  <c r="F44" i="92"/>
  <c r="G48" i="92"/>
  <c r="F53" i="92"/>
  <c r="G57" i="92"/>
  <c r="F62" i="92"/>
  <c r="G66" i="92"/>
  <c r="M10" i="92"/>
  <c r="U10" i="92" s="1"/>
  <c r="M19" i="92"/>
  <c r="U19" i="92" s="1"/>
  <c r="M28" i="92"/>
  <c r="U28" i="92" s="1"/>
  <c r="M37" i="92"/>
  <c r="U37" i="92" s="1"/>
  <c r="M46" i="92"/>
  <c r="U46" i="92" s="1"/>
  <c r="M55" i="92"/>
  <c r="U55" i="92" s="1"/>
  <c r="Q6" i="92"/>
  <c r="Q12" i="92"/>
  <c r="V13" i="92"/>
  <c r="Q19" i="92"/>
  <c r="V20" i="92"/>
  <c r="Q21" i="92"/>
  <c r="R42" i="92"/>
  <c r="H66" i="93"/>
  <c r="I66" i="93" s="1"/>
  <c r="J66" i="93" s="1"/>
  <c r="M4" i="91"/>
  <c r="U4" i="91" s="1"/>
  <c r="X4" i="91" s="1"/>
  <c r="AH4" i="91" s="1"/>
  <c r="M10" i="91"/>
  <c r="U10" i="91" s="1"/>
  <c r="M16" i="91"/>
  <c r="U16" i="91" s="1"/>
  <c r="M22" i="91"/>
  <c r="U22" i="91" s="1"/>
  <c r="M28" i="91"/>
  <c r="U28" i="91" s="1"/>
  <c r="M34" i="91"/>
  <c r="U34" i="91" s="1"/>
  <c r="M40" i="91"/>
  <c r="U40" i="91" s="1"/>
  <c r="M46" i="91"/>
  <c r="U46" i="91" s="1"/>
  <c r="M52" i="91"/>
  <c r="U52" i="91" s="1"/>
  <c r="M58" i="91"/>
  <c r="U58" i="91" s="1"/>
  <c r="M64" i="91"/>
  <c r="U64" i="91" s="1"/>
  <c r="M70" i="91"/>
  <c r="U70" i="91" s="1"/>
  <c r="M76" i="91"/>
  <c r="U76" i="91" s="1"/>
  <c r="F4" i="92"/>
  <c r="F9" i="92"/>
  <c r="F13" i="92"/>
  <c r="F18" i="92"/>
  <c r="F22" i="92"/>
  <c r="F27" i="92"/>
  <c r="F31" i="92"/>
  <c r="F36" i="92"/>
  <c r="F40" i="92"/>
  <c r="F45" i="92"/>
  <c r="F49" i="92"/>
  <c r="F54" i="92"/>
  <c r="F58" i="92"/>
  <c r="F63" i="92"/>
  <c r="F67" i="92"/>
  <c r="M68" i="92"/>
  <c r="U68" i="92" s="1"/>
  <c r="M62" i="92"/>
  <c r="U62" i="92" s="1"/>
  <c r="M56" i="92"/>
  <c r="U56" i="92" s="1"/>
  <c r="M50" i="92"/>
  <c r="U50" i="92" s="1"/>
  <c r="M44" i="92"/>
  <c r="U44" i="92" s="1"/>
  <c r="M38" i="92"/>
  <c r="U38" i="92" s="1"/>
  <c r="M32" i="92"/>
  <c r="U32" i="92" s="1"/>
  <c r="M26" i="92"/>
  <c r="U26" i="92" s="1"/>
  <c r="M20" i="92"/>
  <c r="U20" i="92" s="1"/>
  <c r="M14" i="92"/>
  <c r="U14" i="92" s="1"/>
  <c r="M8" i="92"/>
  <c r="U8" i="92" s="1"/>
  <c r="M66" i="92"/>
  <c r="U66" i="92" s="1"/>
  <c r="M60" i="92"/>
  <c r="U60" i="92" s="1"/>
  <c r="M54" i="92"/>
  <c r="U54" i="92" s="1"/>
  <c r="M48" i="92"/>
  <c r="U48" i="92" s="1"/>
  <c r="M42" i="92"/>
  <c r="U42" i="92" s="1"/>
  <c r="M36" i="92"/>
  <c r="U36" i="92" s="1"/>
  <c r="M30" i="92"/>
  <c r="U30" i="92" s="1"/>
  <c r="M24" i="92"/>
  <c r="U24" i="92" s="1"/>
  <c r="M18" i="92"/>
  <c r="U18" i="92" s="1"/>
  <c r="M12" i="92"/>
  <c r="U12" i="92" s="1"/>
  <c r="M6" i="92"/>
  <c r="U6" i="92" s="1"/>
  <c r="M11" i="92"/>
  <c r="U11" i="92" s="1"/>
  <c r="M21" i="92"/>
  <c r="U21" i="92" s="1"/>
  <c r="M29" i="92"/>
  <c r="U29" i="92" s="1"/>
  <c r="M39" i="92"/>
  <c r="U39" i="92" s="1"/>
  <c r="M47" i="92"/>
  <c r="U47" i="92" s="1"/>
  <c r="M57" i="92"/>
  <c r="U57" i="92" s="1"/>
  <c r="M65" i="92"/>
  <c r="U65" i="92" s="1"/>
  <c r="R6" i="92"/>
  <c r="R9" i="92"/>
  <c r="V69" i="92"/>
  <c r="V66" i="92"/>
  <c r="V63" i="92"/>
  <c r="V60" i="92"/>
  <c r="V57" i="92"/>
  <c r="V54" i="92"/>
  <c r="V51" i="92"/>
  <c r="V48" i="92"/>
  <c r="V68" i="92"/>
  <c r="V65" i="92"/>
  <c r="V62" i="92"/>
  <c r="V59" i="92"/>
  <c r="V56" i="92"/>
  <c r="V53" i="92"/>
  <c r="V50" i="92"/>
  <c r="V47" i="92"/>
  <c r="V44" i="92"/>
  <c r="V41" i="92"/>
  <c r="V38" i="92"/>
  <c r="V35" i="92"/>
  <c r="V67" i="92"/>
  <c r="V64" i="92"/>
  <c r="V61" i="92"/>
  <c r="V58" i="92"/>
  <c r="V55" i="92"/>
  <c r="V52" i="92"/>
  <c r="V49" i="92"/>
  <c r="V46" i="92"/>
  <c r="V43" i="92"/>
  <c r="V40" i="92"/>
  <c r="V37" i="92"/>
  <c r="V34" i="92"/>
  <c r="V31" i="92"/>
  <c r="V28" i="92"/>
  <c r="V25" i="92"/>
  <c r="V10" i="92"/>
  <c r="R12" i="92"/>
  <c r="Q14" i="92"/>
  <c r="V15" i="92"/>
  <c r="R21" i="92"/>
  <c r="Q23" i="92"/>
  <c r="Q25" i="92"/>
  <c r="V26" i="92"/>
  <c r="Q28" i="92"/>
  <c r="V29" i="92"/>
  <c r="Q31" i="92"/>
  <c r="V32" i="92"/>
  <c r="Q34" i="92"/>
  <c r="Q41" i="92"/>
  <c r="V42" i="92"/>
  <c r="R48" i="92"/>
  <c r="R57" i="92"/>
  <c r="R66" i="92"/>
  <c r="M5" i="91"/>
  <c r="U5" i="91" s="1"/>
  <c r="M11" i="91"/>
  <c r="U11" i="91" s="1"/>
  <c r="M17" i="91"/>
  <c r="U17" i="91" s="1"/>
  <c r="M23" i="91"/>
  <c r="U23" i="91" s="1"/>
  <c r="M29" i="91"/>
  <c r="U29" i="91" s="1"/>
  <c r="M35" i="91"/>
  <c r="U35" i="91" s="1"/>
  <c r="M41" i="91"/>
  <c r="U41" i="91" s="1"/>
  <c r="M47" i="91"/>
  <c r="U47" i="91" s="1"/>
  <c r="M53" i="91"/>
  <c r="U53" i="91" s="1"/>
  <c r="M59" i="91"/>
  <c r="U59" i="91" s="1"/>
  <c r="M65" i="91"/>
  <c r="U65" i="91" s="1"/>
  <c r="M71" i="91"/>
  <c r="U71" i="91" s="1"/>
  <c r="F5" i="92"/>
  <c r="G9" i="92"/>
  <c r="F14" i="92"/>
  <c r="G18" i="92"/>
  <c r="F23" i="92"/>
  <c r="G27" i="92"/>
  <c r="F32" i="92"/>
  <c r="G36" i="92"/>
  <c r="F41" i="92"/>
  <c r="G45" i="92"/>
  <c r="F50" i="92"/>
  <c r="G54" i="92"/>
  <c r="F59" i="92"/>
  <c r="G63" i="92"/>
  <c r="F68" i="92"/>
  <c r="M4" i="92"/>
  <c r="U4" i="92" s="1"/>
  <c r="X4" i="92" s="1"/>
  <c r="M13" i="92"/>
  <c r="U13" i="92" s="1"/>
  <c r="M22" i="92"/>
  <c r="U22" i="92" s="1"/>
  <c r="M31" i="92"/>
  <c r="U31" i="92" s="1"/>
  <c r="M40" i="92"/>
  <c r="U40" i="92" s="1"/>
  <c r="M49" i="92"/>
  <c r="U49" i="92" s="1"/>
  <c r="M58" i="92"/>
  <c r="U58" i="92" s="1"/>
  <c r="M67" i="92"/>
  <c r="U67" i="92" s="1"/>
  <c r="Q8" i="92"/>
  <c r="Q16" i="92"/>
  <c r="V17" i="92"/>
  <c r="Q18" i="92"/>
  <c r="V19" i="92"/>
  <c r="R36" i="92"/>
  <c r="R45" i="92"/>
  <c r="H18" i="93"/>
  <c r="I18" i="93" s="1"/>
  <c r="J18" i="93" s="1"/>
  <c r="Z4" i="93"/>
  <c r="F5" i="93"/>
  <c r="F11" i="93"/>
  <c r="F17" i="93"/>
  <c r="F23" i="93"/>
  <c r="F29" i="93"/>
  <c r="F35" i="93"/>
  <c r="F41" i="93"/>
  <c r="F47" i="93"/>
  <c r="F53" i="93"/>
  <c r="F59" i="93"/>
  <c r="F65" i="93"/>
  <c r="F71" i="93"/>
  <c r="F77" i="93"/>
  <c r="F83" i="93"/>
  <c r="F89" i="93"/>
  <c r="F95" i="93"/>
  <c r="G5" i="93"/>
  <c r="G11" i="93"/>
  <c r="G17" i="93"/>
  <c r="G23" i="93"/>
  <c r="G29" i="93"/>
  <c r="G35" i="93"/>
  <c r="G41" i="93"/>
  <c r="G47" i="93"/>
  <c r="G53" i="93"/>
  <c r="G59" i="93"/>
  <c r="G65" i="93"/>
  <c r="G71" i="93"/>
  <c r="G77" i="93"/>
  <c r="G83" i="93"/>
  <c r="G89" i="93"/>
  <c r="G95" i="93"/>
  <c r="M7" i="93"/>
  <c r="U7" i="93" s="1"/>
  <c r="M13" i="93"/>
  <c r="U13" i="93" s="1"/>
  <c r="M19" i="93"/>
  <c r="U19" i="93" s="1"/>
  <c r="M25" i="93"/>
  <c r="U25" i="93" s="1"/>
  <c r="M31" i="93"/>
  <c r="U31" i="93" s="1"/>
  <c r="M37" i="93"/>
  <c r="U37" i="93" s="1"/>
  <c r="M43" i="93"/>
  <c r="U43" i="93" s="1"/>
  <c r="M49" i="93"/>
  <c r="U49" i="93" s="1"/>
  <c r="M55" i="93"/>
  <c r="U55" i="93" s="1"/>
  <c r="M61" i="93"/>
  <c r="U61" i="93" s="1"/>
  <c r="M67" i="93"/>
  <c r="U67" i="93" s="1"/>
  <c r="M73" i="93"/>
  <c r="U73" i="93" s="1"/>
  <c r="M79" i="93"/>
  <c r="U79" i="93" s="1"/>
  <c r="M85" i="93"/>
  <c r="U85" i="93" s="1"/>
  <c r="M91" i="93"/>
  <c r="U91" i="93" s="1"/>
  <c r="M97" i="93"/>
  <c r="U97" i="93" s="1"/>
  <c r="H60" i="94"/>
  <c r="I60" i="94" s="1"/>
  <c r="J60" i="94" s="1"/>
  <c r="H87" i="94"/>
  <c r="I87" i="94" s="1"/>
  <c r="J87" i="94" s="1"/>
  <c r="AH3" i="93"/>
  <c r="AQ3" i="93" s="1"/>
  <c r="F7" i="93"/>
  <c r="F13" i="93"/>
  <c r="F19" i="93"/>
  <c r="F25" i="93"/>
  <c r="F31" i="93"/>
  <c r="F37" i="93"/>
  <c r="F43" i="93"/>
  <c r="F49" i="93"/>
  <c r="F55" i="93"/>
  <c r="F61" i="93"/>
  <c r="F67" i="93"/>
  <c r="F73" i="93"/>
  <c r="F79" i="93"/>
  <c r="F85" i="93"/>
  <c r="F91" i="93"/>
  <c r="F97" i="93"/>
  <c r="H37" i="93"/>
  <c r="I37" i="93" s="1"/>
  <c r="J37" i="93" s="1"/>
  <c r="H55" i="93"/>
  <c r="I55" i="93" s="1"/>
  <c r="J55" i="93" s="1"/>
  <c r="G67" i="93"/>
  <c r="G73" i="93"/>
  <c r="G79" i="93"/>
  <c r="G85" i="93"/>
  <c r="G91" i="93"/>
  <c r="G97" i="93"/>
  <c r="M9" i="93"/>
  <c r="U9" i="93" s="1"/>
  <c r="M15" i="93"/>
  <c r="U15" i="93" s="1"/>
  <c r="M21" i="93"/>
  <c r="U21" i="93" s="1"/>
  <c r="M27" i="93"/>
  <c r="U27" i="93" s="1"/>
  <c r="M33" i="93"/>
  <c r="U33" i="93" s="1"/>
  <c r="M39" i="93"/>
  <c r="U39" i="93" s="1"/>
  <c r="M45" i="93"/>
  <c r="U45" i="93" s="1"/>
  <c r="M51" i="93"/>
  <c r="U51" i="93" s="1"/>
  <c r="M57" i="93"/>
  <c r="U57" i="93" s="1"/>
  <c r="M63" i="93"/>
  <c r="U63" i="93" s="1"/>
  <c r="M69" i="93"/>
  <c r="U69" i="93" s="1"/>
  <c r="M75" i="93"/>
  <c r="U75" i="93" s="1"/>
  <c r="M81" i="93"/>
  <c r="U81" i="93" s="1"/>
  <c r="M87" i="93"/>
  <c r="U87" i="93" s="1"/>
  <c r="M93" i="93"/>
  <c r="U93" i="93" s="1"/>
  <c r="AE3" i="94"/>
  <c r="P3" i="94"/>
  <c r="AF3" i="94" s="1"/>
  <c r="AO3" i="94" s="1"/>
  <c r="F8" i="93"/>
  <c r="F14" i="93"/>
  <c r="F20" i="93"/>
  <c r="F26" i="93"/>
  <c r="F32" i="93"/>
  <c r="F38" i="93"/>
  <c r="F44" i="93"/>
  <c r="F50" i="93"/>
  <c r="F56" i="93"/>
  <c r="F62" i="93"/>
  <c r="F68" i="93"/>
  <c r="F74" i="93"/>
  <c r="F80" i="93"/>
  <c r="F86" i="93"/>
  <c r="F92" i="93"/>
  <c r="F98" i="93"/>
  <c r="G8" i="93"/>
  <c r="G14" i="93"/>
  <c r="G20" i="93"/>
  <c r="G26" i="93"/>
  <c r="G32" i="93"/>
  <c r="G38" i="93"/>
  <c r="G44" i="93"/>
  <c r="G50" i="93"/>
  <c r="G56" i="93"/>
  <c r="G62" i="93"/>
  <c r="G68" i="93"/>
  <c r="G74" i="93"/>
  <c r="G80" i="93"/>
  <c r="G86" i="93"/>
  <c r="G92" i="93"/>
  <c r="G98" i="93"/>
  <c r="M4" i="93"/>
  <c r="U4" i="93" s="1"/>
  <c r="X4" i="93" s="1"/>
  <c r="M10" i="93"/>
  <c r="U10" i="93" s="1"/>
  <c r="M16" i="93"/>
  <c r="U16" i="93" s="1"/>
  <c r="M22" i="93"/>
  <c r="U22" i="93" s="1"/>
  <c r="M28" i="93"/>
  <c r="U28" i="93" s="1"/>
  <c r="M34" i="93"/>
  <c r="U34" i="93" s="1"/>
  <c r="M40" i="93"/>
  <c r="U40" i="93" s="1"/>
  <c r="M46" i="93"/>
  <c r="U46" i="93" s="1"/>
  <c r="M52" i="93"/>
  <c r="U52" i="93" s="1"/>
  <c r="M58" i="93"/>
  <c r="U58" i="93" s="1"/>
  <c r="M64" i="93"/>
  <c r="U64" i="93" s="1"/>
  <c r="M70" i="93"/>
  <c r="U70" i="93" s="1"/>
  <c r="M76" i="93"/>
  <c r="U76" i="93" s="1"/>
  <c r="M82" i="93"/>
  <c r="U82" i="93" s="1"/>
  <c r="M88" i="93"/>
  <c r="U88" i="93" s="1"/>
  <c r="M94" i="93"/>
  <c r="U94" i="93" s="1"/>
  <c r="F9" i="93"/>
  <c r="F15" i="93"/>
  <c r="F21" i="93"/>
  <c r="F27" i="93"/>
  <c r="F33" i="93"/>
  <c r="F39" i="93"/>
  <c r="F45" i="93"/>
  <c r="F51" i="93"/>
  <c r="F57" i="93"/>
  <c r="F63" i="93"/>
  <c r="F69" i="93"/>
  <c r="F75" i="93"/>
  <c r="F81" i="93"/>
  <c r="F87" i="93"/>
  <c r="F93" i="93"/>
  <c r="G9" i="93"/>
  <c r="G15" i="93"/>
  <c r="G21" i="93"/>
  <c r="G27" i="93"/>
  <c r="G33" i="93"/>
  <c r="G39" i="93"/>
  <c r="G45" i="93"/>
  <c r="G51" i="93"/>
  <c r="G57" i="93"/>
  <c r="G63" i="93"/>
  <c r="G69" i="93"/>
  <c r="G75" i="93"/>
  <c r="G81" i="93"/>
  <c r="G87" i="93"/>
  <c r="G93" i="93"/>
  <c r="M5" i="93"/>
  <c r="U5" i="93" s="1"/>
  <c r="M11" i="93"/>
  <c r="U11" i="93" s="1"/>
  <c r="M17" i="93"/>
  <c r="U17" i="93" s="1"/>
  <c r="M23" i="93"/>
  <c r="U23" i="93" s="1"/>
  <c r="M29" i="93"/>
  <c r="U29" i="93" s="1"/>
  <c r="M35" i="93"/>
  <c r="U35" i="93" s="1"/>
  <c r="M41" i="93"/>
  <c r="U41" i="93" s="1"/>
  <c r="M47" i="93"/>
  <c r="U47" i="93" s="1"/>
  <c r="M53" i="93"/>
  <c r="U53" i="93" s="1"/>
  <c r="M59" i="93"/>
  <c r="U59" i="93" s="1"/>
  <c r="M65" i="93"/>
  <c r="U65" i="93" s="1"/>
  <c r="M71" i="93"/>
  <c r="U71" i="93" s="1"/>
  <c r="M77" i="93"/>
  <c r="U77" i="93" s="1"/>
  <c r="M83" i="93"/>
  <c r="U83" i="93" s="1"/>
  <c r="M89" i="93"/>
  <c r="U89" i="93" s="1"/>
  <c r="M95" i="93"/>
  <c r="U95" i="93" s="1"/>
  <c r="F4" i="93"/>
  <c r="F10" i="93"/>
  <c r="F16" i="93"/>
  <c r="F22" i="93"/>
  <c r="F28" i="93"/>
  <c r="F34" i="93"/>
  <c r="F40" i="93"/>
  <c r="F46" i="93"/>
  <c r="F52" i="93"/>
  <c r="F58" i="93"/>
  <c r="F64" i="93"/>
  <c r="F70" i="93"/>
  <c r="F76" i="93"/>
  <c r="F82" i="93"/>
  <c r="F88" i="93"/>
  <c r="G4" i="93"/>
  <c r="G10" i="93"/>
  <c r="G16" i="93"/>
  <c r="G22" i="93"/>
  <c r="G28" i="93"/>
  <c r="G34" i="93"/>
  <c r="G40" i="93"/>
  <c r="G46" i="93"/>
  <c r="G52" i="93"/>
  <c r="G58" i="93"/>
  <c r="G64" i="93"/>
  <c r="G70" i="93"/>
  <c r="G76" i="93"/>
  <c r="G82" i="93"/>
  <c r="G88" i="93"/>
  <c r="M6" i="93"/>
  <c r="U6" i="93" s="1"/>
  <c r="M12" i="93"/>
  <c r="U12" i="93" s="1"/>
  <c r="M18" i="93"/>
  <c r="U18" i="93" s="1"/>
  <c r="M24" i="93"/>
  <c r="U24" i="93" s="1"/>
  <c r="M30" i="93"/>
  <c r="U30" i="93" s="1"/>
  <c r="M36" i="93"/>
  <c r="U36" i="93" s="1"/>
  <c r="M42" i="93"/>
  <c r="U42" i="93" s="1"/>
  <c r="M48" i="93"/>
  <c r="U48" i="93" s="1"/>
  <c r="M54" i="93"/>
  <c r="U54" i="93" s="1"/>
  <c r="M60" i="93"/>
  <c r="U60" i="93" s="1"/>
  <c r="M66" i="93"/>
  <c r="U66" i="93" s="1"/>
  <c r="M72" i="93"/>
  <c r="U72" i="93" s="1"/>
  <c r="M78" i="93"/>
  <c r="U78" i="93" s="1"/>
  <c r="M84" i="93"/>
  <c r="U84" i="93" s="1"/>
  <c r="M90" i="93"/>
  <c r="U90" i="93" s="1"/>
  <c r="Q98" i="93"/>
  <c r="Q95" i="93"/>
  <c r="Q92" i="93"/>
  <c r="Q89" i="93"/>
  <c r="Q86" i="93"/>
  <c r="Q83" i="93"/>
  <c r="Q80" i="93"/>
  <c r="Q77" i="93"/>
  <c r="Q74" i="93"/>
  <c r="Q97" i="93"/>
  <c r="Q94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V96" i="93"/>
  <c r="V93" i="93"/>
  <c r="V90" i="93"/>
  <c r="V87" i="93"/>
  <c r="V84" i="93"/>
  <c r="V81" i="93"/>
  <c r="V78" i="93"/>
  <c r="V75" i="93"/>
  <c r="V98" i="93"/>
  <c r="V95" i="93"/>
  <c r="V92" i="93"/>
  <c r="V89" i="93"/>
  <c r="V86" i="93"/>
  <c r="V83" i="93"/>
  <c r="V80" i="93"/>
  <c r="V77" i="93"/>
  <c r="V74" i="93"/>
  <c r="V71" i="93"/>
  <c r="V68" i="93"/>
  <c r="V65" i="93"/>
  <c r="V62" i="93"/>
  <c r="V59" i="93"/>
  <c r="V11" i="93"/>
  <c r="Q63" i="93"/>
  <c r="V67" i="93"/>
  <c r="Q68" i="93"/>
  <c r="V76" i="93"/>
  <c r="Q81" i="93"/>
  <c r="V94" i="93"/>
  <c r="H32" i="94"/>
  <c r="I32" i="94" s="1"/>
  <c r="J32" i="94" s="1"/>
  <c r="H56" i="94"/>
  <c r="I56" i="94" s="1"/>
  <c r="J56" i="94" s="1"/>
  <c r="H83" i="94"/>
  <c r="I83" i="94" s="1"/>
  <c r="J83" i="94" s="1"/>
  <c r="V18" i="94"/>
  <c r="V61" i="93"/>
  <c r="Q62" i="93"/>
  <c r="V66" i="93"/>
  <c r="Q72" i="93"/>
  <c r="V82" i="93"/>
  <c r="Q87" i="93"/>
  <c r="H89" i="94"/>
  <c r="I89" i="94" s="1"/>
  <c r="J89" i="94" s="1"/>
  <c r="H39" i="94"/>
  <c r="I39" i="94" s="1"/>
  <c r="J39" i="94" s="1"/>
  <c r="H65" i="94"/>
  <c r="I65" i="94" s="1"/>
  <c r="J65" i="94" s="1"/>
  <c r="Q32" i="93"/>
  <c r="V33" i="93"/>
  <c r="Q35" i="93"/>
  <c r="V36" i="93"/>
  <c r="Q38" i="93"/>
  <c r="V39" i="93"/>
  <c r="Q41" i="93"/>
  <c r="V42" i="93"/>
  <c r="Q44" i="93"/>
  <c r="V45" i="93"/>
  <c r="Q47" i="93"/>
  <c r="V48" i="93"/>
  <c r="Q50" i="93"/>
  <c r="V51" i="93"/>
  <c r="Q53" i="93"/>
  <c r="V54" i="93"/>
  <c r="Q56" i="93"/>
  <c r="V57" i="93"/>
  <c r="V58" i="93"/>
  <c r="Q59" i="93"/>
  <c r="V63" i="93"/>
  <c r="Q71" i="93"/>
  <c r="V73" i="93"/>
  <c r="V85" i="93"/>
  <c r="Q90" i="93"/>
  <c r="H43" i="94"/>
  <c r="I43" i="94" s="1"/>
  <c r="J43" i="94" s="1"/>
  <c r="H69" i="94"/>
  <c r="I69" i="94" s="1"/>
  <c r="J69" i="94" s="1"/>
  <c r="X4" i="94"/>
  <c r="Z4" i="94" s="1"/>
  <c r="V60" i="93"/>
  <c r="Q69" i="93"/>
  <c r="Q75" i="93"/>
  <c r="V88" i="93"/>
  <c r="Q93" i="93"/>
  <c r="H47" i="94"/>
  <c r="I47" i="94" s="1"/>
  <c r="J47" i="94" s="1"/>
  <c r="H74" i="94"/>
  <c r="I74" i="94" s="1"/>
  <c r="J74" i="94" s="1"/>
  <c r="Q21" i="93"/>
  <c r="Q24" i="93"/>
  <c r="V25" i="93"/>
  <c r="Q27" i="93"/>
  <c r="V28" i="93"/>
  <c r="Q30" i="93"/>
  <c r="V31" i="93"/>
  <c r="Q33" i="93"/>
  <c r="V34" i="93"/>
  <c r="Q36" i="93"/>
  <c r="V37" i="93"/>
  <c r="Q39" i="93"/>
  <c r="V40" i="93"/>
  <c r="Q42" i="93"/>
  <c r="V43" i="93"/>
  <c r="Q45" i="93"/>
  <c r="V46" i="93"/>
  <c r="Q48" i="93"/>
  <c r="V49" i="93"/>
  <c r="Q51" i="93"/>
  <c r="V52" i="93"/>
  <c r="Q54" i="93"/>
  <c r="V55" i="93"/>
  <c r="Q57" i="93"/>
  <c r="Q66" i="93"/>
  <c r="V72" i="93"/>
  <c r="Q78" i="93"/>
  <c r="V91" i="93"/>
  <c r="Q96" i="93"/>
  <c r="H51" i="94"/>
  <c r="I51" i="94" s="1"/>
  <c r="J51" i="94" s="1"/>
  <c r="H78" i="94"/>
  <c r="I78" i="94" s="1"/>
  <c r="J78" i="94" s="1"/>
  <c r="V89" i="94"/>
  <c r="V86" i="94"/>
  <c r="V83" i="94"/>
  <c r="V80" i="94"/>
  <c r="V77" i="94"/>
  <c r="V74" i="94"/>
  <c r="V71" i="94"/>
  <c r="V68" i="94"/>
  <c r="V65" i="94"/>
  <c r="V62" i="94"/>
  <c r="V87" i="94"/>
  <c r="V84" i="94"/>
  <c r="V81" i="94"/>
  <c r="V78" i="94"/>
  <c r="V75" i="94"/>
  <c r="V72" i="94"/>
  <c r="V69" i="94"/>
  <c r="V66" i="94"/>
  <c r="V63" i="94"/>
  <c r="V59" i="94"/>
  <c r="V53" i="94"/>
  <c r="V51" i="94"/>
  <c r="V44" i="94"/>
  <c r="V42" i="94"/>
  <c r="V38" i="94"/>
  <c r="V35" i="94"/>
  <c r="V88" i="94"/>
  <c r="V85" i="94"/>
  <c r="V82" i="94"/>
  <c r="V79" i="94"/>
  <c r="V76" i="94"/>
  <c r="V73" i="94"/>
  <c r="V70" i="94"/>
  <c r="V67" i="94"/>
  <c r="V64" i="94"/>
  <c r="V57" i="94"/>
  <c r="V55" i="94"/>
  <c r="V46" i="94"/>
  <c r="V50" i="94"/>
  <c r="V48" i="94"/>
  <c r="V60" i="94"/>
  <c r="V58" i="94"/>
  <c r="V61" i="94"/>
  <c r="V49" i="94"/>
  <c r="V54" i="94"/>
  <c r="V52" i="94"/>
  <c r="V36" i="94"/>
  <c r="V34" i="94"/>
  <c r="V32" i="94"/>
  <c r="V29" i="94"/>
  <c r="V26" i="94"/>
  <c r="V23" i="94"/>
  <c r="V20" i="94"/>
  <c r="V17" i="94"/>
  <c r="V14" i="94"/>
  <c r="V47" i="94"/>
  <c r="V45" i="94"/>
  <c r="V41" i="94"/>
  <c r="V39" i="94"/>
  <c r="V37" i="94"/>
  <c r="V31" i="94"/>
  <c r="V28" i="94"/>
  <c r="V25" i="94"/>
  <c r="V22" i="94"/>
  <c r="V19" i="94"/>
  <c r="V16" i="94"/>
  <c r="V56" i="94"/>
  <c r="V24" i="94"/>
  <c r="V15" i="94"/>
  <c r="V11" i="94"/>
  <c r="V5" i="94"/>
  <c r="V43" i="94"/>
  <c r="V8" i="94"/>
  <c r="V30" i="94"/>
  <c r="V21" i="94"/>
  <c r="V9" i="94"/>
  <c r="V12" i="94"/>
  <c r="V6" i="94"/>
  <c r="V33" i="94"/>
  <c r="V13" i="94"/>
  <c r="V10" i="94"/>
  <c r="V7" i="94"/>
  <c r="V4" i="94"/>
  <c r="Y4" i="94" s="1"/>
  <c r="V40" i="94"/>
  <c r="G4" i="94"/>
  <c r="G7" i="94"/>
  <c r="G10" i="94"/>
  <c r="G13" i="94"/>
  <c r="G16" i="94"/>
  <c r="G19" i="94"/>
  <c r="G22" i="94"/>
  <c r="G25" i="94"/>
  <c r="G28" i="94"/>
  <c r="F32" i="94"/>
  <c r="G35" i="94"/>
  <c r="F39" i="94"/>
  <c r="G42" i="94"/>
  <c r="F47" i="94"/>
  <c r="F51" i="94"/>
  <c r="F56" i="94"/>
  <c r="F60" i="94"/>
  <c r="F65" i="94"/>
  <c r="F69" i="94"/>
  <c r="F74" i="94"/>
  <c r="F78" i="94"/>
  <c r="F83" i="94"/>
  <c r="F87" i="94"/>
  <c r="M86" i="94"/>
  <c r="U86" i="94" s="1"/>
  <c r="M80" i="94"/>
  <c r="U80" i="94" s="1"/>
  <c r="M74" i="94"/>
  <c r="U74" i="94" s="1"/>
  <c r="M68" i="94"/>
  <c r="U68" i="94" s="1"/>
  <c r="M62" i="94"/>
  <c r="U62" i="94" s="1"/>
  <c r="M56" i="94"/>
  <c r="U56" i="94" s="1"/>
  <c r="M50" i="94"/>
  <c r="U50" i="94" s="1"/>
  <c r="M44" i="94"/>
  <c r="U44" i="94" s="1"/>
  <c r="M38" i="94"/>
  <c r="U38" i="94" s="1"/>
  <c r="M32" i="94"/>
  <c r="U32" i="94" s="1"/>
  <c r="M26" i="94"/>
  <c r="U26" i="94" s="1"/>
  <c r="M20" i="94"/>
  <c r="U20" i="94" s="1"/>
  <c r="M14" i="94"/>
  <c r="U14" i="94" s="1"/>
  <c r="M8" i="94"/>
  <c r="U8" i="94" s="1"/>
  <c r="M85" i="94"/>
  <c r="U85" i="94" s="1"/>
  <c r="M79" i="94"/>
  <c r="U79" i="94" s="1"/>
  <c r="M73" i="94"/>
  <c r="U73" i="94" s="1"/>
  <c r="M67" i="94"/>
  <c r="U67" i="94" s="1"/>
  <c r="M61" i="94"/>
  <c r="U61" i="94" s="1"/>
  <c r="M55" i="94"/>
  <c r="U55" i="94" s="1"/>
  <c r="M49" i="94"/>
  <c r="U49" i="94" s="1"/>
  <c r="M43" i="94"/>
  <c r="U43" i="94" s="1"/>
  <c r="M37" i="94"/>
  <c r="U37" i="94" s="1"/>
  <c r="M31" i="94"/>
  <c r="U31" i="94" s="1"/>
  <c r="M25" i="94"/>
  <c r="U25" i="94" s="1"/>
  <c r="M19" i="94"/>
  <c r="U19" i="94" s="1"/>
  <c r="M13" i="94"/>
  <c r="U13" i="94" s="1"/>
  <c r="M7" i="94"/>
  <c r="U7" i="94" s="1"/>
  <c r="M11" i="94"/>
  <c r="U11" i="94" s="1"/>
  <c r="M21" i="94"/>
  <c r="U21" i="94" s="1"/>
  <c r="M29" i="94"/>
  <c r="U29" i="94" s="1"/>
  <c r="M39" i="94"/>
  <c r="U39" i="94" s="1"/>
  <c r="M47" i="94"/>
  <c r="U47" i="94" s="1"/>
  <c r="M57" i="94"/>
  <c r="U57" i="94" s="1"/>
  <c r="M65" i="94"/>
  <c r="U65" i="94" s="1"/>
  <c r="M75" i="94"/>
  <c r="U75" i="94" s="1"/>
  <c r="M83" i="94"/>
  <c r="U83" i="94" s="1"/>
  <c r="R9" i="94"/>
  <c r="Q12" i="94"/>
  <c r="Q14" i="94"/>
  <c r="R23" i="94"/>
  <c r="R44" i="94"/>
  <c r="AH3" i="94"/>
  <c r="AQ3" i="94" s="1"/>
  <c r="G5" i="94"/>
  <c r="G8" i="94"/>
  <c r="G11" i="94"/>
  <c r="G14" i="94"/>
  <c r="G17" i="94"/>
  <c r="G20" i="94"/>
  <c r="G23" i="94"/>
  <c r="G26" i="94"/>
  <c r="G29" i="94"/>
  <c r="F33" i="94"/>
  <c r="G36" i="94"/>
  <c r="G40" i="94"/>
  <c r="F44" i="94"/>
  <c r="F48" i="94"/>
  <c r="F53" i="94"/>
  <c r="F57" i="94"/>
  <c r="F62" i="94"/>
  <c r="F66" i="94"/>
  <c r="F71" i="94"/>
  <c r="F75" i="94"/>
  <c r="F80" i="94"/>
  <c r="F84" i="94"/>
  <c r="F89" i="94"/>
  <c r="M5" i="94"/>
  <c r="U5" i="94" s="1"/>
  <c r="M15" i="94"/>
  <c r="U15" i="94" s="1"/>
  <c r="M23" i="94"/>
  <c r="U23" i="94" s="1"/>
  <c r="M33" i="94"/>
  <c r="U33" i="94" s="1"/>
  <c r="M41" i="94"/>
  <c r="U41" i="94" s="1"/>
  <c r="M51" i="94"/>
  <c r="U51" i="94" s="1"/>
  <c r="M59" i="94"/>
  <c r="U59" i="94" s="1"/>
  <c r="M69" i="94"/>
  <c r="U69" i="94" s="1"/>
  <c r="M77" i="94"/>
  <c r="U77" i="94" s="1"/>
  <c r="M87" i="94"/>
  <c r="U87" i="94" s="1"/>
  <c r="R11" i="94"/>
  <c r="R17" i="94"/>
  <c r="F6" i="94"/>
  <c r="F9" i="94"/>
  <c r="F12" i="94"/>
  <c r="F15" i="94"/>
  <c r="F18" i="94"/>
  <c r="F21" i="94"/>
  <c r="F24" i="94"/>
  <c r="F27" i="94"/>
  <c r="F30" i="94"/>
  <c r="G33" i="94"/>
  <c r="G37" i="94"/>
  <c r="F41" i="94"/>
  <c r="G44" i="94"/>
  <c r="G48" i="94"/>
  <c r="G53" i="94"/>
  <c r="G57" i="94"/>
  <c r="G62" i="94"/>
  <c r="G66" i="94"/>
  <c r="G71" i="94"/>
  <c r="G75" i="94"/>
  <c r="G80" i="94"/>
  <c r="G84" i="94"/>
  <c r="M6" i="94"/>
  <c r="U6" i="94" s="1"/>
  <c r="M16" i="94"/>
  <c r="U16" i="94" s="1"/>
  <c r="M24" i="94"/>
  <c r="U24" i="94" s="1"/>
  <c r="M34" i="94"/>
  <c r="U34" i="94" s="1"/>
  <c r="M42" i="94"/>
  <c r="U42" i="94" s="1"/>
  <c r="M52" i="94"/>
  <c r="U52" i="94" s="1"/>
  <c r="M60" i="94"/>
  <c r="U60" i="94" s="1"/>
  <c r="M70" i="94"/>
  <c r="U70" i="94" s="1"/>
  <c r="M78" i="94"/>
  <c r="U78" i="94" s="1"/>
  <c r="M88" i="94"/>
  <c r="U88" i="94" s="1"/>
  <c r="R88" i="94"/>
  <c r="R85" i="94"/>
  <c r="R82" i="94"/>
  <c r="R79" i="94"/>
  <c r="R76" i="94"/>
  <c r="R73" i="94"/>
  <c r="R70" i="94"/>
  <c r="R67" i="94"/>
  <c r="R64" i="94"/>
  <c r="R61" i="94"/>
  <c r="R58" i="94"/>
  <c r="R55" i="94"/>
  <c r="R52" i="94"/>
  <c r="R49" i="94"/>
  <c r="R46" i="94"/>
  <c r="R43" i="94"/>
  <c r="R87" i="94"/>
  <c r="R84" i="94"/>
  <c r="R81" i="94"/>
  <c r="R78" i="94"/>
  <c r="R75" i="94"/>
  <c r="R72" i="94"/>
  <c r="R69" i="94"/>
  <c r="R66" i="94"/>
  <c r="R63" i="94"/>
  <c r="R60" i="94"/>
  <c r="R57" i="94"/>
  <c r="R56" i="94"/>
  <c r="R54" i="94"/>
  <c r="R45" i="94"/>
  <c r="R47" i="94"/>
  <c r="R39" i="94"/>
  <c r="R36" i="94"/>
  <c r="R33" i="94"/>
  <c r="R59" i="94"/>
  <c r="R51" i="94"/>
  <c r="R53" i="94"/>
  <c r="R89" i="94"/>
  <c r="R86" i="94"/>
  <c r="R83" i="94"/>
  <c r="R80" i="94"/>
  <c r="R77" i="94"/>
  <c r="R74" i="94"/>
  <c r="R71" i="94"/>
  <c r="R68" i="94"/>
  <c r="R65" i="94"/>
  <c r="R62" i="94"/>
  <c r="R50" i="94"/>
  <c r="R41" i="94"/>
  <c r="R37" i="94"/>
  <c r="R35" i="94"/>
  <c r="R31" i="94"/>
  <c r="R28" i="94"/>
  <c r="R25" i="94"/>
  <c r="R22" i="94"/>
  <c r="R19" i="94"/>
  <c r="R16" i="94"/>
  <c r="R13" i="94"/>
  <c r="R7" i="94"/>
  <c r="R48" i="94"/>
  <c r="R40" i="94"/>
  <c r="R38" i="94"/>
  <c r="R30" i="94"/>
  <c r="R27" i="94"/>
  <c r="R24" i="94"/>
  <c r="R21" i="94"/>
  <c r="R18" i="94"/>
  <c r="R15" i="94"/>
  <c r="R34" i="94"/>
  <c r="R32" i="94"/>
  <c r="R8" i="94"/>
  <c r="Q20" i="94"/>
  <c r="Q29" i="94"/>
  <c r="Q39" i="94"/>
  <c r="G88" i="94"/>
  <c r="G85" i="94"/>
  <c r="G82" i="94"/>
  <c r="G79" i="94"/>
  <c r="G76" i="94"/>
  <c r="G73" i="94"/>
  <c r="G70" i="94"/>
  <c r="G67" i="94"/>
  <c r="G64" i="94"/>
  <c r="G61" i="94"/>
  <c r="G58" i="94"/>
  <c r="G55" i="94"/>
  <c r="G52" i="94"/>
  <c r="G49" i="94"/>
  <c r="G46" i="94"/>
  <c r="F88" i="94"/>
  <c r="F85" i="94"/>
  <c r="F82" i="94"/>
  <c r="F79" i="94"/>
  <c r="F76" i="94"/>
  <c r="F73" i="94"/>
  <c r="F70" i="94"/>
  <c r="F67" i="94"/>
  <c r="F64" i="94"/>
  <c r="F61" i="94"/>
  <c r="F58" i="94"/>
  <c r="F55" i="94"/>
  <c r="F52" i="94"/>
  <c r="F49" i="94"/>
  <c r="F46" i="94"/>
  <c r="F43" i="94"/>
  <c r="F40" i="94"/>
  <c r="F37" i="94"/>
  <c r="F34" i="94"/>
  <c r="F31" i="94"/>
  <c r="G6" i="94"/>
  <c r="G9" i="94"/>
  <c r="G12" i="94"/>
  <c r="G15" i="94"/>
  <c r="G18" i="94"/>
  <c r="G21" i="94"/>
  <c r="G24" i="94"/>
  <c r="G27" i="94"/>
  <c r="G30" i="94"/>
  <c r="G34" i="94"/>
  <c r="F38" i="94"/>
  <c r="G41" i="94"/>
  <c r="F45" i="94"/>
  <c r="F50" i="94"/>
  <c r="F54" i="94"/>
  <c r="F59" i="94"/>
  <c r="F63" i="94"/>
  <c r="F68" i="94"/>
  <c r="F72" i="94"/>
  <c r="F77" i="94"/>
  <c r="F81" i="94"/>
  <c r="F86" i="94"/>
  <c r="M9" i="94"/>
  <c r="U9" i="94" s="1"/>
  <c r="M17" i="94"/>
  <c r="U17" i="94" s="1"/>
  <c r="M27" i="94"/>
  <c r="U27" i="94" s="1"/>
  <c r="M35" i="94"/>
  <c r="U35" i="94" s="1"/>
  <c r="M45" i="94"/>
  <c r="U45" i="94" s="1"/>
  <c r="M53" i="94"/>
  <c r="U53" i="94" s="1"/>
  <c r="M63" i="94"/>
  <c r="U63" i="94" s="1"/>
  <c r="M71" i="94"/>
  <c r="U71" i="94" s="1"/>
  <c r="M81" i="94"/>
  <c r="U81" i="94" s="1"/>
  <c r="M89" i="94"/>
  <c r="U89" i="94" s="1"/>
  <c r="R20" i="94"/>
  <c r="R29" i="94"/>
  <c r="F4" i="94"/>
  <c r="F7" i="94"/>
  <c r="F10" i="94"/>
  <c r="F13" i="94"/>
  <c r="F16" i="94"/>
  <c r="F19" i="94"/>
  <c r="F22" i="94"/>
  <c r="F25" i="94"/>
  <c r="F28" i="94"/>
  <c r="G31" i="94"/>
  <c r="F35" i="94"/>
  <c r="G38" i="94"/>
  <c r="F42" i="94"/>
  <c r="G45" i="94"/>
  <c r="G50" i="94"/>
  <c r="G54" i="94"/>
  <c r="G59" i="94"/>
  <c r="G63" i="94"/>
  <c r="G68" i="94"/>
  <c r="G72" i="94"/>
  <c r="G77" i="94"/>
  <c r="G81" i="94"/>
  <c r="G86" i="94"/>
  <c r="M10" i="94"/>
  <c r="U10" i="94" s="1"/>
  <c r="M18" i="94"/>
  <c r="U18" i="94" s="1"/>
  <c r="M28" i="94"/>
  <c r="U28" i="94" s="1"/>
  <c r="M36" i="94"/>
  <c r="U36" i="94" s="1"/>
  <c r="M46" i="94"/>
  <c r="U46" i="94" s="1"/>
  <c r="M54" i="94"/>
  <c r="U54" i="94" s="1"/>
  <c r="M64" i="94"/>
  <c r="U64" i="94" s="1"/>
  <c r="M72" i="94"/>
  <c r="U72" i="94" s="1"/>
  <c r="M82" i="94"/>
  <c r="U82" i="94" s="1"/>
  <c r="R4" i="94"/>
  <c r="Q88" i="94"/>
  <c r="Q85" i="94"/>
  <c r="Q82" i="94"/>
  <c r="Q79" i="94"/>
  <c r="Q76" i="94"/>
  <c r="Q73" i="94"/>
  <c r="Q70" i="94"/>
  <c r="Q67" i="94"/>
  <c r="Q64" i="94"/>
  <c r="Q89" i="94"/>
  <c r="Q86" i="94"/>
  <c r="Q83" i="94"/>
  <c r="Q80" i="94"/>
  <c r="Q77" i="94"/>
  <c r="Q74" i="94"/>
  <c r="Q71" i="94"/>
  <c r="Q68" i="94"/>
  <c r="Q65" i="94"/>
  <c r="Q62" i="94"/>
  <c r="Q58" i="94"/>
  <c r="Q52" i="94"/>
  <c r="Q50" i="94"/>
  <c r="Q43" i="94"/>
  <c r="Q41" i="94"/>
  <c r="Q40" i="94"/>
  <c r="Q37" i="94"/>
  <c r="Q34" i="94"/>
  <c r="Q87" i="94"/>
  <c r="Q84" i="94"/>
  <c r="Q81" i="94"/>
  <c r="Q78" i="94"/>
  <c r="Q75" i="94"/>
  <c r="Q72" i="94"/>
  <c r="Q69" i="94"/>
  <c r="Q66" i="94"/>
  <c r="Q63" i="94"/>
  <c r="Q56" i="94"/>
  <c r="Q54" i="94"/>
  <c r="Q45" i="94"/>
  <c r="Q61" i="94"/>
  <c r="Q49" i="94"/>
  <c r="Q47" i="94"/>
  <c r="Q59" i="94"/>
  <c r="Q57" i="94"/>
  <c r="Q60" i="94"/>
  <c r="Q48" i="94"/>
  <c r="Q44" i="94"/>
  <c r="Q42" i="94"/>
  <c r="Q11" i="94"/>
  <c r="Q9" i="94"/>
  <c r="Q5" i="94"/>
  <c r="Q35" i="94"/>
  <c r="Q33" i="94"/>
  <c r="Q31" i="94"/>
  <c r="Q28" i="94"/>
  <c r="Q25" i="94"/>
  <c r="Q22" i="94"/>
  <c r="Q19" i="94"/>
  <c r="Q16" i="94"/>
  <c r="Q13" i="94"/>
  <c r="Q7" i="94"/>
  <c r="Q55" i="94"/>
  <c r="Q46" i="94"/>
  <c r="Q38" i="94"/>
  <c r="Q36" i="94"/>
  <c r="Q30" i="94"/>
  <c r="Q27" i="94"/>
  <c r="Q24" i="94"/>
  <c r="Q21" i="94"/>
  <c r="Q18" i="94"/>
  <c r="Q15" i="94"/>
  <c r="Q51" i="94"/>
  <c r="R10" i="94"/>
  <c r="Q23" i="94"/>
  <c r="R79" i="95"/>
  <c r="R76" i="95"/>
  <c r="R73" i="95"/>
  <c r="R74" i="95"/>
  <c r="R70" i="95"/>
  <c r="R67" i="95"/>
  <c r="R64" i="95"/>
  <c r="R61" i="95"/>
  <c r="R58" i="95"/>
  <c r="R55" i="95"/>
  <c r="R78" i="95"/>
  <c r="R75" i="95"/>
  <c r="R77" i="95"/>
  <c r="R71" i="95"/>
  <c r="R65" i="95"/>
  <c r="R63" i="95"/>
  <c r="R56" i="95"/>
  <c r="R72" i="95"/>
  <c r="R69" i="95"/>
  <c r="R68" i="95"/>
  <c r="R66" i="95"/>
  <c r="R59" i="95"/>
  <c r="R57" i="95"/>
  <c r="R53" i="95"/>
  <c r="R50" i="95"/>
  <c r="R47" i="95"/>
  <c r="R44" i="95"/>
  <c r="R41" i="95"/>
  <c r="R38" i="95"/>
  <c r="R35" i="95"/>
  <c r="R32" i="95"/>
  <c r="R29" i="95"/>
  <c r="R26" i="95"/>
  <c r="R23" i="95"/>
  <c r="R20" i="95"/>
  <c r="R17" i="95"/>
  <c r="R11" i="95"/>
  <c r="R9" i="95"/>
  <c r="R5" i="95"/>
  <c r="R60" i="95"/>
  <c r="R52" i="95"/>
  <c r="R49" i="95"/>
  <c r="R46" i="95"/>
  <c r="R43" i="95"/>
  <c r="R40" i="95"/>
  <c r="R37" i="95"/>
  <c r="R34" i="95"/>
  <c r="R31" i="95"/>
  <c r="R28" i="95"/>
  <c r="R25" i="95"/>
  <c r="R22" i="95"/>
  <c r="R19" i="95"/>
  <c r="R16" i="95"/>
  <c r="R13" i="95"/>
  <c r="R7" i="95"/>
  <c r="R62" i="95"/>
  <c r="R54" i="95"/>
  <c r="R30" i="95"/>
  <c r="R27" i="95"/>
  <c r="R24" i="95"/>
  <c r="R21" i="95"/>
  <c r="R18" i="95"/>
  <c r="R15" i="95"/>
  <c r="R14" i="95"/>
  <c r="R12" i="95"/>
  <c r="R48" i="95"/>
  <c r="R39" i="95"/>
  <c r="R45" i="95"/>
  <c r="R36" i="95"/>
  <c r="R51" i="95"/>
  <c r="R42" i="95"/>
  <c r="R33" i="95"/>
  <c r="R6" i="95"/>
  <c r="R10" i="95"/>
  <c r="R3" i="95"/>
  <c r="R4" i="95"/>
  <c r="R8" i="95"/>
  <c r="AE3" i="95"/>
  <c r="P3" i="95"/>
  <c r="AF3" i="95" s="1"/>
  <c r="AO3" i="95" s="1"/>
  <c r="H15" i="95"/>
  <c r="I15" i="95" s="1"/>
  <c r="J15" i="95" s="1"/>
  <c r="H29" i="95"/>
  <c r="I29" i="95" s="1"/>
  <c r="J29" i="95" s="1"/>
  <c r="H42" i="95"/>
  <c r="I42" i="95" s="1"/>
  <c r="J42" i="95" s="1"/>
  <c r="H56" i="95"/>
  <c r="I56" i="95" s="1"/>
  <c r="J56" i="95" s="1"/>
  <c r="H69" i="95"/>
  <c r="I69" i="95" s="1"/>
  <c r="J69" i="95" s="1"/>
  <c r="H6" i="95"/>
  <c r="I6" i="95" s="1"/>
  <c r="J6" i="95" s="1"/>
  <c r="H20" i="95"/>
  <c r="I20" i="95" s="1"/>
  <c r="J20" i="95" s="1"/>
  <c r="H33" i="95"/>
  <c r="I33" i="95" s="1"/>
  <c r="J33" i="95" s="1"/>
  <c r="H47" i="95"/>
  <c r="I47" i="95" s="1"/>
  <c r="J47" i="95" s="1"/>
  <c r="H60" i="95"/>
  <c r="I60" i="95" s="1"/>
  <c r="J60" i="95" s="1"/>
  <c r="H74" i="95"/>
  <c r="I74" i="95" s="1"/>
  <c r="J74" i="95" s="1"/>
  <c r="H11" i="95"/>
  <c r="I11" i="95" s="1"/>
  <c r="J11" i="95" s="1"/>
  <c r="H24" i="95"/>
  <c r="I24" i="95" s="1"/>
  <c r="J24" i="95" s="1"/>
  <c r="H38" i="95"/>
  <c r="I38" i="95" s="1"/>
  <c r="J38" i="95" s="1"/>
  <c r="H51" i="95"/>
  <c r="I51" i="95" s="1"/>
  <c r="J51" i="95" s="1"/>
  <c r="H65" i="95"/>
  <c r="I65" i="95" s="1"/>
  <c r="J65" i="95" s="1"/>
  <c r="H78" i="95"/>
  <c r="I78" i="95" s="1"/>
  <c r="J78" i="95" s="1"/>
  <c r="F77" i="95"/>
  <c r="F74" i="95"/>
  <c r="F71" i="95"/>
  <c r="F68" i="95"/>
  <c r="F65" i="95"/>
  <c r="F62" i="95"/>
  <c r="F59" i="95"/>
  <c r="F56" i="95"/>
  <c r="F53" i="95"/>
  <c r="F50" i="95"/>
  <c r="F47" i="95"/>
  <c r="F44" i="95"/>
  <c r="F41" i="95"/>
  <c r="F38" i="95"/>
  <c r="F35" i="95"/>
  <c r="F32" i="95"/>
  <c r="F29" i="95"/>
  <c r="F26" i="95"/>
  <c r="F23" i="95"/>
  <c r="F20" i="95"/>
  <c r="F17" i="95"/>
  <c r="F14" i="95"/>
  <c r="F11" i="95"/>
  <c r="F8" i="95"/>
  <c r="F5" i="95"/>
  <c r="G79" i="95"/>
  <c r="G76" i="95"/>
  <c r="G73" i="95"/>
  <c r="G70" i="95"/>
  <c r="G67" i="95"/>
  <c r="G64" i="95"/>
  <c r="G61" i="95"/>
  <c r="G58" i="95"/>
  <c r="G55" i="95"/>
  <c r="G52" i="95"/>
  <c r="G49" i="95"/>
  <c r="G46" i="95"/>
  <c r="G43" i="95"/>
  <c r="G40" i="95"/>
  <c r="G37" i="95"/>
  <c r="G34" i="95"/>
  <c r="G31" i="95"/>
  <c r="G28" i="95"/>
  <c r="G25" i="95"/>
  <c r="G22" i="95"/>
  <c r="G19" i="95"/>
  <c r="G16" i="95"/>
  <c r="G13" i="95"/>
  <c r="G10" i="95"/>
  <c r="G7" i="95"/>
  <c r="G4" i="95"/>
  <c r="G8" i="95"/>
  <c r="G12" i="95"/>
  <c r="G17" i="95"/>
  <c r="G21" i="95"/>
  <c r="G26" i="95"/>
  <c r="G30" i="95"/>
  <c r="G35" i="95"/>
  <c r="G39" i="95"/>
  <c r="G44" i="95"/>
  <c r="G48" i="95"/>
  <c r="G53" i="95"/>
  <c r="G57" i="95"/>
  <c r="G62" i="95"/>
  <c r="G66" i="95"/>
  <c r="G71" i="95"/>
  <c r="G75" i="95"/>
  <c r="F4" i="95"/>
  <c r="F9" i="95"/>
  <c r="F13" i="95"/>
  <c r="F18" i="95"/>
  <c r="F22" i="95"/>
  <c r="F27" i="95"/>
  <c r="F31" i="95"/>
  <c r="F36" i="95"/>
  <c r="F40" i="95"/>
  <c r="F45" i="95"/>
  <c r="F49" i="95"/>
  <c r="F54" i="95"/>
  <c r="F58" i="95"/>
  <c r="F63" i="95"/>
  <c r="F67" i="95"/>
  <c r="F72" i="95"/>
  <c r="F76" i="95"/>
  <c r="M9" i="95"/>
  <c r="U9" i="95" s="1"/>
  <c r="M19" i="95"/>
  <c r="U19" i="95" s="1"/>
  <c r="M27" i="95"/>
  <c r="U27" i="95" s="1"/>
  <c r="M37" i="95"/>
  <c r="U37" i="95" s="1"/>
  <c r="M45" i="95"/>
  <c r="U45" i="95" s="1"/>
  <c r="M55" i="95"/>
  <c r="U55" i="95" s="1"/>
  <c r="M63" i="95"/>
  <c r="U63" i="95" s="1"/>
  <c r="M73" i="95"/>
  <c r="U73" i="95" s="1"/>
  <c r="Q76" i="95"/>
  <c r="Q74" i="95"/>
  <c r="Q70" i="95"/>
  <c r="Q67" i="95"/>
  <c r="Q64" i="95"/>
  <c r="Q61" i="95"/>
  <c r="Q58" i="95"/>
  <c r="Q55" i="95"/>
  <c r="Q73" i="95"/>
  <c r="Q72" i="95"/>
  <c r="Q69" i="95"/>
  <c r="Q79" i="95"/>
  <c r="Q78" i="95"/>
  <c r="Q62" i="95"/>
  <c r="Q77" i="95"/>
  <c r="Q71" i="95"/>
  <c r="Q65" i="95"/>
  <c r="Q63" i="95"/>
  <c r="Q56" i="95"/>
  <c r="Q75" i="95"/>
  <c r="Q68" i="95"/>
  <c r="Q54" i="95"/>
  <c r="Q66" i="95"/>
  <c r="Q59" i="95"/>
  <c r="Q53" i="95"/>
  <c r="Q50" i="95"/>
  <c r="Q47" i="95"/>
  <c r="Q44" i="95"/>
  <c r="Q41" i="95"/>
  <c r="Q38" i="95"/>
  <c r="Q35" i="95"/>
  <c r="Q32" i="95"/>
  <c r="Q29" i="95"/>
  <c r="Q26" i="95"/>
  <c r="Q23" i="95"/>
  <c r="Q20" i="95"/>
  <c r="Q17" i="95"/>
  <c r="Q14" i="95"/>
  <c r="Q11" i="95"/>
  <c r="Q9" i="95"/>
  <c r="Q5" i="95"/>
  <c r="Q60" i="95"/>
  <c r="Q52" i="95"/>
  <c r="Q49" i="95"/>
  <c r="Q46" i="95"/>
  <c r="Q43" i="95"/>
  <c r="Q40" i="95"/>
  <c r="Q37" i="95"/>
  <c r="Q34" i="95"/>
  <c r="Q31" i="95"/>
  <c r="Q57" i="95"/>
  <c r="Q51" i="95"/>
  <c r="Q42" i="95"/>
  <c r="Q33" i="95"/>
  <c r="Q30" i="95"/>
  <c r="Q27" i="95"/>
  <c r="Q24" i="95"/>
  <c r="Q21" i="95"/>
  <c r="Q18" i="95"/>
  <c r="Q48" i="95"/>
  <c r="Q39" i="95"/>
  <c r="Q28" i="95"/>
  <c r="Q25" i="95"/>
  <c r="Q22" i="95"/>
  <c r="Q19" i="95"/>
  <c r="Q16" i="95"/>
  <c r="V37" i="95"/>
  <c r="G5" i="95"/>
  <c r="G9" i="95"/>
  <c r="G14" i="95"/>
  <c r="G18" i="95"/>
  <c r="G23" i="95"/>
  <c r="G27" i="95"/>
  <c r="G32" i="95"/>
  <c r="G36" i="95"/>
  <c r="G41" i="95"/>
  <c r="G45" i="95"/>
  <c r="G50" i="95"/>
  <c r="G54" i="95"/>
  <c r="G59" i="95"/>
  <c r="G63" i="95"/>
  <c r="G68" i="95"/>
  <c r="G72" i="95"/>
  <c r="G77" i="95"/>
  <c r="M12" i="95"/>
  <c r="U12" i="95" s="1"/>
  <c r="M20" i="95"/>
  <c r="U20" i="95" s="1"/>
  <c r="M30" i="95"/>
  <c r="U30" i="95" s="1"/>
  <c r="M38" i="95"/>
  <c r="U38" i="95" s="1"/>
  <c r="M48" i="95"/>
  <c r="U48" i="95" s="1"/>
  <c r="M56" i="95"/>
  <c r="U56" i="95" s="1"/>
  <c r="M66" i="95"/>
  <c r="U66" i="95" s="1"/>
  <c r="F6" i="95"/>
  <c r="F10" i="95"/>
  <c r="F15" i="95"/>
  <c r="F19" i="95"/>
  <c r="F24" i="95"/>
  <c r="F28" i="95"/>
  <c r="F33" i="95"/>
  <c r="F37" i="95"/>
  <c r="F42" i="95"/>
  <c r="F46" i="95"/>
  <c r="F51" i="95"/>
  <c r="F55" i="95"/>
  <c r="F60" i="95"/>
  <c r="F64" i="95"/>
  <c r="F69" i="95"/>
  <c r="F73" i="95"/>
  <c r="F78" i="95"/>
  <c r="M77" i="95"/>
  <c r="U77" i="95" s="1"/>
  <c r="M71" i="95"/>
  <c r="U71" i="95" s="1"/>
  <c r="M65" i="95"/>
  <c r="U65" i="95" s="1"/>
  <c r="M59" i="95"/>
  <c r="U59" i="95" s="1"/>
  <c r="M53" i="95"/>
  <c r="U53" i="95" s="1"/>
  <c r="M47" i="95"/>
  <c r="U47" i="95" s="1"/>
  <c r="M41" i="95"/>
  <c r="U41" i="95" s="1"/>
  <c r="M35" i="95"/>
  <c r="U35" i="95" s="1"/>
  <c r="M29" i="95"/>
  <c r="U29" i="95" s="1"/>
  <c r="M23" i="95"/>
  <c r="U23" i="95" s="1"/>
  <c r="M17" i="95"/>
  <c r="U17" i="95" s="1"/>
  <c r="M11" i="95"/>
  <c r="U11" i="95" s="1"/>
  <c r="M5" i="95"/>
  <c r="U5" i="95" s="1"/>
  <c r="M76" i="95"/>
  <c r="U76" i="95" s="1"/>
  <c r="M70" i="95"/>
  <c r="U70" i="95" s="1"/>
  <c r="M64" i="95"/>
  <c r="U64" i="95" s="1"/>
  <c r="M58" i="95"/>
  <c r="U58" i="95" s="1"/>
  <c r="M52" i="95"/>
  <c r="U52" i="95" s="1"/>
  <c r="M46" i="95"/>
  <c r="U46" i="95" s="1"/>
  <c r="M40" i="95"/>
  <c r="U40" i="95" s="1"/>
  <c r="M34" i="95"/>
  <c r="U34" i="95" s="1"/>
  <c r="M28" i="95"/>
  <c r="U28" i="95" s="1"/>
  <c r="M22" i="95"/>
  <c r="U22" i="95" s="1"/>
  <c r="M16" i="95"/>
  <c r="U16" i="95" s="1"/>
  <c r="M10" i="95"/>
  <c r="U10" i="95" s="1"/>
  <c r="M4" i="95"/>
  <c r="U4" i="95" s="1"/>
  <c r="X4" i="95" s="1"/>
  <c r="M13" i="95"/>
  <c r="U13" i="95" s="1"/>
  <c r="M21" i="95"/>
  <c r="U21" i="95" s="1"/>
  <c r="M31" i="95"/>
  <c r="U31" i="95" s="1"/>
  <c r="M39" i="95"/>
  <c r="U39" i="95" s="1"/>
  <c r="M49" i="95"/>
  <c r="U49" i="95" s="1"/>
  <c r="M57" i="95"/>
  <c r="U57" i="95" s="1"/>
  <c r="M67" i="95"/>
  <c r="U67" i="95" s="1"/>
  <c r="M75" i="95"/>
  <c r="U75" i="95" s="1"/>
  <c r="V73" i="95"/>
  <c r="V77" i="95"/>
  <c r="V75" i="95"/>
  <c r="V71" i="95"/>
  <c r="V68" i="95"/>
  <c r="V65" i="95"/>
  <c r="V62" i="95"/>
  <c r="V59" i="95"/>
  <c r="V56" i="95"/>
  <c r="V74" i="95"/>
  <c r="V70" i="95"/>
  <c r="V78" i="95"/>
  <c r="V63" i="95"/>
  <c r="V61" i="95"/>
  <c r="V76" i="95"/>
  <c r="V72" i="95"/>
  <c r="V69" i="95"/>
  <c r="V66" i="95"/>
  <c r="V64" i="95"/>
  <c r="V57" i="95"/>
  <c r="V55" i="95"/>
  <c r="V79" i="95"/>
  <c r="V60" i="95"/>
  <c r="V51" i="95"/>
  <c r="V48" i="95"/>
  <c r="V45" i="95"/>
  <c r="V42" i="95"/>
  <c r="V39" i="95"/>
  <c r="V36" i="95"/>
  <c r="V33" i="95"/>
  <c r="V30" i="95"/>
  <c r="V27" i="95"/>
  <c r="V24" i="95"/>
  <c r="V21" i="95"/>
  <c r="V18" i="95"/>
  <c r="V15" i="95"/>
  <c r="V12" i="95"/>
  <c r="V10" i="95"/>
  <c r="V8" i="95"/>
  <c r="V6" i="95"/>
  <c r="V4" i="95"/>
  <c r="Y4" i="95" s="1"/>
  <c r="V67" i="95"/>
  <c r="V54" i="95"/>
  <c r="V53" i="95"/>
  <c r="V50" i="95"/>
  <c r="V47" i="95"/>
  <c r="V44" i="95"/>
  <c r="V41" i="95"/>
  <c r="V38" i="95"/>
  <c r="V35" i="95"/>
  <c r="V32" i="95"/>
  <c r="V52" i="95"/>
  <c r="V43" i="95"/>
  <c r="V34" i="95"/>
  <c r="V28" i="95"/>
  <c r="V25" i="95"/>
  <c r="V22" i="95"/>
  <c r="V19" i="95"/>
  <c r="V16" i="95"/>
  <c r="V49" i="95"/>
  <c r="V40" i="95"/>
  <c r="V31" i="95"/>
  <c r="V29" i="95"/>
  <c r="V26" i="95"/>
  <c r="V23" i="95"/>
  <c r="V20" i="95"/>
  <c r="V17" i="95"/>
  <c r="Q45" i="95"/>
  <c r="H50" i="96"/>
  <c r="I50" i="96" s="1"/>
  <c r="J50" i="96" s="1"/>
  <c r="AI3" i="96"/>
  <c r="H13" i="96"/>
  <c r="I13" i="96" s="1"/>
  <c r="J13" i="96" s="1"/>
  <c r="H31" i="96"/>
  <c r="I31" i="96" s="1"/>
  <c r="J31" i="96" s="1"/>
  <c r="H59" i="96"/>
  <c r="I59" i="96" s="1"/>
  <c r="J59" i="96" s="1"/>
  <c r="H19" i="96"/>
  <c r="I19" i="96" s="1"/>
  <c r="J19" i="96" s="1"/>
  <c r="H37" i="96"/>
  <c r="I37" i="96" s="1"/>
  <c r="J37" i="96" s="1"/>
  <c r="H68" i="96"/>
  <c r="I68" i="96" s="1"/>
  <c r="J68" i="96" s="1"/>
  <c r="H7" i="96"/>
  <c r="I7" i="96" s="1"/>
  <c r="J7" i="96" s="1"/>
  <c r="H25" i="96"/>
  <c r="I25" i="96" s="1"/>
  <c r="J25" i="96" s="1"/>
  <c r="H43" i="96"/>
  <c r="I43" i="96" s="1"/>
  <c r="J43" i="96" s="1"/>
  <c r="F68" i="96"/>
  <c r="F65" i="96"/>
  <c r="F62" i="96"/>
  <c r="F59" i="96"/>
  <c r="F56" i="96"/>
  <c r="F53" i="96"/>
  <c r="F50" i="96"/>
  <c r="F47" i="96"/>
  <c r="F44" i="96"/>
  <c r="F41" i="96"/>
  <c r="F38" i="96"/>
  <c r="F35" i="96"/>
  <c r="F32" i="96"/>
  <c r="F29" i="96"/>
  <c r="F26" i="96"/>
  <c r="F23" i="96"/>
  <c r="F20" i="96"/>
  <c r="F17" i="96"/>
  <c r="F14" i="96"/>
  <c r="F11" i="96"/>
  <c r="F8" i="96"/>
  <c r="F5" i="96"/>
  <c r="G67" i="96"/>
  <c r="G64" i="96"/>
  <c r="G61" i="96"/>
  <c r="G58" i="96"/>
  <c r="G55" i="96"/>
  <c r="G52" i="96"/>
  <c r="G49" i="96"/>
  <c r="G46" i="96"/>
  <c r="F67" i="96"/>
  <c r="F64" i="96"/>
  <c r="F61" i="96"/>
  <c r="F58" i="96"/>
  <c r="F55" i="96"/>
  <c r="F52" i="96"/>
  <c r="F49" i="96"/>
  <c r="F46" i="96"/>
  <c r="F43" i="96"/>
  <c r="F40" i="96"/>
  <c r="F37" i="96"/>
  <c r="F34" i="96"/>
  <c r="F31" i="96"/>
  <c r="F28" i="96"/>
  <c r="F25" i="96"/>
  <c r="F22" i="96"/>
  <c r="F19" i="96"/>
  <c r="F16" i="96"/>
  <c r="F13" i="96"/>
  <c r="F10" i="96"/>
  <c r="F7" i="96"/>
  <c r="F4" i="96"/>
  <c r="G69" i="96"/>
  <c r="G66" i="96"/>
  <c r="G63" i="96"/>
  <c r="G60" i="96"/>
  <c r="G57" i="96"/>
  <c r="G54" i="96"/>
  <c r="G51" i="96"/>
  <c r="G48" i="96"/>
  <c r="G45" i="96"/>
  <c r="G42" i="96"/>
  <c r="G39" i="96"/>
  <c r="G36" i="96"/>
  <c r="G33" i="96"/>
  <c r="G30" i="96"/>
  <c r="G27" i="96"/>
  <c r="G24" i="96"/>
  <c r="G21" i="96"/>
  <c r="G18" i="96"/>
  <c r="G15" i="96"/>
  <c r="G12" i="96"/>
  <c r="G9" i="96"/>
  <c r="G6" i="96"/>
  <c r="G8" i="96"/>
  <c r="G14" i="96"/>
  <c r="G20" i="96"/>
  <c r="G26" i="96"/>
  <c r="G32" i="96"/>
  <c r="G38" i="96"/>
  <c r="G44" i="96"/>
  <c r="G53" i="96"/>
  <c r="G62" i="96"/>
  <c r="M20" i="96"/>
  <c r="U20" i="96" s="1"/>
  <c r="M38" i="96"/>
  <c r="U38" i="96" s="1"/>
  <c r="F9" i="96"/>
  <c r="F15" i="96"/>
  <c r="F21" i="96"/>
  <c r="F27" i="96"/>
  <c r="F33" i="96"/>
  <c r="F39" i="96"/>
  <c r="F45" i="96"/>
  <c r="F54" i="96"/>
  <c r="F63" i="96"/>
  <c r="M67" i="96"/>
  <c r="U67" i="96" s="1"/>
  <c r="M61" i="96"/>
  <c r="U61" i="96" s="1"/>
  <c r="M55" i="96"/>
  <c r="U55" i="96" s="1"/>
  <c r="M49" i="96"/>
  <c r="U49" i="96" s="1"/>
  <c r="M43" i="96"/>
  <c r="U43" i="96" s="1"/>
  <c r="M37" i="96"/>
  <c r="U37" i="96" s="1"/>
  <c r="M31" i="96"/>
  <c r="U31" i="96" s="1"/>
  <c r="M25" i="96"/>
  <c r="U25" i="96" s="1"/>
  <c r="M19" i="96"/>
  <c r="U19" i="96" s="1"/>
  <c r="M13" i="96"/>
  <c r="U13" i="96" s="1"/>
  <c r="M7" i="96"/>
  <c r="U7" i="96" s="1"/>
  <c r="M66" i="96"/>
  <c r="U66" i="96" s="1"/>
  <c r="M60" i="96"/>
  <c r="U60" i="96" s="1"/>
  <c r="M54" i="96"/>
  <c r="U54" i="96" s="1"/>
  <c r="M48" i="96"/>
  <c r="U48" i="96" s="1"/>
  <c r="M42" i="96"/>
  <c r="U42" i="96" s="1"/>
  <c r="M36" i="96"/>
  <c r="U36" i="96" s="1"/>
  <c r="M30" i="96"/>
  <c r="U30" i="96" s="1"/>
  <c r="M24" i="96"/>
  <c r="U24" i="96" s="1"/>
  <c r="M18" i="96"/>
  <c r="U18" i="96" s="1"/>
  <c r="M12" i="96"/>
  <c r="U12" i="96" s="1"/>
  <c r="M6" i="96"/>
  <c r="U6" i="96" s="1"/>
  <c r="M65" i="96"/>
  <c r="U65" i="96" s="1"/>
  <c r="M59" i="96"/>
  <c r="U59" i="96" s="1"/>
  <c r="M53" i="96"/>
  <c r="U53" i="96" s="1"/>
  <c r="M47" i="96"/>
  <c r="U47" i="96" s="1"/>
  <c r="M41" i="96"/>
  <c r="U41" i="96" s="1"/>
  <c r="M35" i="96"/>
  <c r="U35" i="96" s="1"/>
  <c r="M29" i="96"/>
  <c r="U29" i="96" s="1"/>
  <c r="M23" i="96"/>
  <c r="U23" i="96" s="1"/>
  <c r="M17" i="96"/>
  <c r="U17" i="96" s="1"/>
  <c r="M11" i="96"/>
  <c r="U11" i="96" s="1"/>
  <c r="M5" i="96"/>
  <c r="U5" i="96" s="1"/>
  <c r="M64" i="96"/>
  <c r="U64" i="96" s="1"/>
  <c r="M58" i="96"/>
  <c r="U58" i="96" s="1"/>
  <c r="M52" i="96"/>
  <c r="U52" i="96" s="1"/>
  <c r="M46" i="96"/>
  <c r="U46" i="96" s="1"/>
  <c r="M40" i="96"/>
  <c r="U40" i="96" s="1"/>
  <c r="M34" i="96"/>
  <c r="U34" i="96" s="1"/>
  <c r="M28" i="96"/>
  <c r="U28" i="96" s="1"/>
  <c r="M22" i="96"/>
  <c r="U22" i="96" s="1"/>
  <c r="M16" i="96"/>
  <c r="U16" i="96" s="1"/>
  <c r="M10" i="96"/>
  <c r="U10" i="96" s="1"/>
  <c r="M4" i="96"/>
  <c r="U4" i="96" s="1"/>
  <c r="X4" i="96" s="1"/>
  <c r="M21" i="96"/>
  <c r="U21" i="96" s="1"/>
  <c r="M39" i="96"/>
  <c r="U39" i="96" s="1"/>
  <c r="M57" i="96"/>
  <c r="U57" i="96" s="1"/>
  <c r="G4" i="96"/>
  <c r="G10" i="96"/>
  <c r="G16" i="96"/>
  <c r="G22" i="96"/>
  <c r="G28" i="96"/>
  <c r="G34" i="96"/>
  <c r="G40" i="96"/>
  <c r="G47" i="96"/>
  <c r="G56" i="96"/>
  <c r="G65" i="96"/>
  <c r="M8" i="96"/>
  <c r="U8" i="96" s="1"/>
  <c r="M26" i="96"/>
  <c r="U26" i="96" s="1"/>
  <c r="M44" i="96"/>
  <c r="U44" i="96" s="1"/>
  <c r="M62" i="96"/>
  <c r="U62" i="96" s="1"/>
  <c r="G5" i="96"/>
  <c r="G11" i="96"/>
  <c r="G17" i="96"/>
  <c r="G23" i="96"/>
  <c r="G29" i="96"/>
  <c r="G35" i="96"/>
  <c r="G41" i="96"/>
  <c r="F48" i="96"/>
  <c r="F57" i="96"/>
  <c r="F66" i="96"/>
  <c r="M9" i="96"/>
  <c r="U9" i="96" s="1"/>
  <c r="M27" i="96"/>
  <c r="U27" i="96" s="1"/>
  <c r="M45" i="96"/>
  <c r="U45" i="96" s="1"/>
  <c r="M63" i="96"/>
  <c r="U63" i="96" s="1"/>
  <c r="R69" i="96"/>
  <c r="R66" i="96"/>
  <c r="R63" i="96"/>
  <c r="R60" i="96"/>
  <c r="R57" i="96"/>
  <c r="R68" i="96"/>
  <c r="R65" i="96"/>
  <c r="R62" i="96"/>
  <c r="R59" i="96"/>
  <c r="R56" i="96"/>
  <c r="R54" i="96"/>
  <c r="R51" i="96"/>
  <c r="R48" i="96"/>
  <c r="R45" i="96"/>
  <c r="R42" i="96"/>
  <c r="R39" i="96"/>
  <c r="R36" i="96"/>
  <c r="R33" i="96"/>
  <c r="R53" i="96"/>
  <c r="R50" i="96"/>
  <c r="R67" i="96"/>
  <c r="R64" i="96"/>
  <c r="R61" i="96"/>
  <c r="R58" i="96"/>
  <c r="R55" i="96"/>
  <c r="R52" i="96"/>
  <c r="R49" i="96"/>
  <c r="R47" i="96"/>
  <c r="R40" i="96"/>
  <c r="R38" i="96"/>
  <c r="R43" i="96"/>
  <c r="R41" i="96"/>
  <c r="R32" i="96"/>
  <c r="R31" i="96"/>
  <c r="R34" i="96"/>
  <c r="R44" i="96"/>
  <c r="R29" i="96"/>
  <c r="R26" i="96"/>
  <c r="R23" i="96"/>
  <c r="R20" i="96"/>
  <c r="R17" i="96"/>
  <c r="R37" i="96"/>
  <c r="R28" i="96"/>
  <c r="R25" i="96"/>
  <c r="R22" i="96"/>
  <c r="R19" i="96"/>
  <c r="R35" i="96"/>
  <c r="R27" i="96"/>
  <c r="R24" i="96"/>
  <c r="R6" i="96"/>
  <c r="Q69" i="96"/>
  <c r="Q66" i="96"/>
  <c r="Q63" i="96"/>
  <c r="Q60" i="96"/>
  <c r="Q57" i="96"/>
  <c r="Q67" i="96"/>
  <c r="Q64" i="96"/>
  <c r="Q61" i="96"/>
  <c r="Q58" i="96"/>
  <c r="Q55" i="96"/>
  <c r="Q52" i="96"/>
  <c r="Q49" i="96"/>
  <c r="Q68" i="96"/>
  <c r="Q65" i="96"/>
  <c r="Q62" i="96"/>
  <c r="Q59" i="96"/>
  <c r="Q56" i="96"/>
  <c r="Q54" i="96"/>
  <c r="Q51" i="96"/>
  <c r="Q48" i="96"/>
  <c r="Q45" i="96"/>
  <c r="Q42" i="96"/>
  <c r="Q39" i="96"/>
  <c r="Q47" i="96"/>
  <c r="Q40" i="96"/>
  <c r="Q38" i="96"/>
  <c r="Q35" i="96"/>
  <c r="Q50" i="96"/>
  <c r="Q43" i="96"/>
  <c r="Q41" i="96"/>
  <c r="Q32" i="96"/>
  <c r="Q31" i="96"/>
  <c r="Q34" i="96"/>
  <c r="Q27" i="96"/>
  <c r="Q24" i="96"/>
  <c r="Q21" i="96"/>
  <c r="Q44" i="96"/>
  <c r="Q33" i="96"/>
  <c r="Q29" i="96"/>
  <c r="Q26" i="96"/>
  <c r="Q23" i="96"/>
  <c r="Q20" i="96"/>
  <c r="Q17" i="96"/>
  <c r="Q37" i="96"/>
  <c r="Q46" i="96"/>
  <c r="Q30" i="96"/>
  <c r="R8" i="96"/>
  <c r="V67" i="96"/>
  <c r="V64" i="96"/>
  <c r="V61" i="96"/>
  <c r="V58" i="96"/>
  <c r="V68" i="96"/>
  <c r="V65" i="96"/>
  <c r="V62" i="96"/>
  <c r="V59" i="96"/>
  <c r="V56" i="96"/>
  <c r="V53" i="96"/>
  <c r="V50" i="96"/>
  <c r="V69" i="96"/>
  <c r="V66" i="96"/>
  <c r="V63" i="96"/>
  <c r="V60" i="96"/>
  <c r="V57" i="96"/>
  <c r="V55" i="96"/>
  <c r="V52" i="96"/>
  <c r="V49" i="96"/>
  <c r="V46" i="96"/>
  <c r="V43" i="96"/>
  <c r="V40" i="96"/>
  <c r="V37" i="96"/>
  <c r="V41" i="96"/>
  <c r="V39" i="96"/>
  <c r="V36" i="96"/>
  <c r="V30" i="96"/>
  <c r="V51" i="96"/>
  <c r="V48" i="96"/>
  <c r="V44" i="96"/>
  <c r="V42" i="96"/>
  <c r="V33" i="96"/>
  <c r="V28" i="96"/>
  <c r="V25" i="96"/>
  <c r="V22" i="96"/>
  <c r="V38" i="96"/>
  <c r="V54" i="96"/>
  <c r="V32" i="96"/>
  <c r="V27" i="96"/>
  <c r="V24" i="96"/>
  <c r="V21" i="96"/>
  <c r="V18" i="96"/>
  <c r="V47" i="96"/>
  <c r="V35" i="96"/>
  <c r="V45" i="96"/>
  <c r="V34" i="96"/>
  <c r="R10" i="96"/>
  <c r="V11" i="96"/>
  <c r="R12" i="96"/>
  <c r="R15" i="96"/>
  <c r="Q7" i="96"/>
  <c r="Q13" i="96"/>
  <c r="V14" i="96"/>
  <c r="Q28" i="96"/>
  <c r="V29" i="96"/>
  <c r="Q36" i="96"/>
  <c r="R46" i="96"/>
  <c r="R7" i="96"/>
  <c r="Q9" i="96"/>
  <c r="Q11" i="96"/>
  <c r="R13" i="96"/>
  <c r="V20" i="96"/>
  <c r="V31" i="96"/>
  <c r="R11" i="96"/>
  <c r="Q14" i="96"/>
  <c r="V15" i="96"/>
  <c r="Q16" i="96"/>
  <c r="V17" i="96"/>
  <c r="Q19" i="96"/>
  <c r="Q25" i="96"/>
  <c r="V26" i="96"/>
  <c r="AI3" i="32" l="1"/>
  <c r="AI3" i="9"/>
  <c r="AE3" i="56"/>
  <c r="AI3" i="8"/>
  <c r="AI3" i="41"/>
  <c r="AR3" i="41" s="1"/>
  <c r="AE3" i="54"/>
  <c r="AN3" i="54" s="1"/>
  <c r="P3" i="54"/>
  <c r="AF3" i="54" s="1"/>
  <c r="AO3" i="54" s="1"/>
  <c r="W5" i="50"/>
  <c r="AE4" i="50"/>
  <c r="AG4" i="50"/>
  <c r="AF4" i="50"/>
  <c r="AF4" i="64"/>
  <c r="W5" i="64"/>
  <c r="AE4" i="64"/>
  <c r="AG4" i="64"/>
  <c r="K6" i="1"/>
  <c r="W5" i="94"/>
  <c r="AE4" i="94"/>
  <c r="AF4" i="94"/>
  <c r="AG4" i="94"/>
  <c r="AF4" i="20"/>
  <c r="W5" i="20"/>
  <c r="AE4" i="20"/>
  <c r="AG4" i="20"/>
  <c r="AF4" i="19"/>
  <c r="W5" i="19"/>
  <c r="Y5" i="19" s="1"/>
  <c r="AE4" i="19"/>
  <c r="AG4" i="19"/>
  <c r="AF4" i="90"/>
  <c r="AO4" i="90" s="1"/>
  <c r="AE4" i="90"/>
  <c r="W5" i="90"/>
  <c r="AG4" i="90"/>
  <c r="AP4" i="90" s="1"/>
  <c r="W5" i="6"/>
  <c r="AG4" i="6"/>
  <c r="AP4" i="6" s="1"/>
  <c r="AE4" i="6"/>
  <c r="AF4" i="6"/>
  <c r="AO4" i="6" s="1"/>
  <c r="AF4" i="56"/>
  <c r="W5" i="56"/>
  <c r="AE4" i="56"/>
  <c r="AG4" i="56"/>
  <c r="W5" i="30"/>
  <c r="AG4" i="30"/>
  <c r="AF4" i="30"/>
  <c r="AE4" i="30"/>
  <c r="W5" i="7"/>
  <c r="AG4" i="7"/>
  <c r="AF4" i="7"/>
  <c r="AE4" i="7"/>
  <c r="W5" i="58"/>
  <c r="AE4" i="58"/>
  <c r="AG4" i="58"/>
  <c r="AP4" i="58" s="1"/>
  <c r="AF4" i="58"/>
  <c r="AO4" i="58" s="1"/>
  <c r="W5" i="57"/>
  <c r="AE4" i="57"/>
  <c r="AG4" i="57"/>
  <c r="AP4" i="57" s="1"/>
  <c r="AF4" i="57"/>
  <c r="AO4" i="57" s="1"/>
  <c r="AG4" i="53"/>
  <c r="AP4" i="53" s="1"/>
  <c r="AF4" i="53"/>
  <c r="AO4" i="53" s="1"/>
  <c r="AE4" i="53"/>
  <c r="W5" i="53"/>
  <c r="AE4" i="8"/>
  <c r="AG4" i="8"/>
  <c r="AF4" i="8"/>
  <c r="W5" i="8"/>
  <c r="W5" i="28"/>
  <c r="AG4" i="28"/>
  <c r="AP4" i="28" s="1"/>
  <c r="AF4" i="28"/>
  <c r="AO4" i="28" s="1"/>
  <c r="AE4" i="28"/>
  <c r="H46" i="96"/>
  <c r="I46" i="96" s="1"/>
  <c r="J46" i="96" s="1"/>
  <c r="H73" i="94"/>
  <c r="I73" i="94" s="1"/>
  <c r="J73" i="94" s="1"/>
  <c r="H59" i="93"/>
  <c r="I59" i="93" s="1"/>
  <c r="J59" i="93" s="1"/>
  <c r="H9" i="92"/>
  <c r="I9" i="92" s="1"/>
  <c r="J9" i="92" s="1"/>
  <c r="H68" i="92"/>
  <c r="I68" i="92" s="1"/>
  <c r="J68" i="92" s="1"/>
  <c r="AI3" i="93"/>
  <c r="AN3" i="93"/>
  <c r="H69" i="91"/>
  <c r="I69" i="91" s="1"/>
  <c r="J69" i="91" s="1"/>
  <c r="H33" i="89"/>
  <c r="I33" i="89" s="1"/>
  <c r="J33" i="89" s="1"/>
  <c r="H97" i="89"/>
  <c r="I97" i="89" s="1"/>
  <c r="J97" i="89" s="1"/>
  <c r="H75" i="86"/>
  <c r="I75" i="86" s="1"/>
  <c r="J75" i="86" s="1"/>
  <c r="H66" i="85"/>
  <c r="I66" i="85" s="1"/>
  <c r="J66" i="85" s="1"/>
  <c r="H10" i="83"/>
  <c r="I10" i="83" s="1"/>
  <c r="J10" i="83" s="1"/>
  <c r="H45" i="84"/>
  <c r="I45" i="84" s="1"/>
  <c r="J45" i="84" s="1"/>
  <c r="H63" i="83"/>
  <c r="I63" i="83" s="1"/>
  <c r="J63" i="83" s="1"/>
  <c r="H59" i="84"/>
  <c r="I59" i="84" s="1"/>
  <c r="J59" i="84" s="1"/>
  <c r="H23" i="84"/>
  <c r="I23" i="84" s="1"/>
  <c r="J23" i="84" s="1"/>
  <c r="H4" i="84"/>
  <c r="I4" i="84" s="1"/>
  <c r="J4" i="84" s="1"/>
  <c r="K4" i="84" s="1"/>
  <c r="H45" i="80"/>
  <c r="I45" i="80" s="1"/>
  <c r="J45" i="80" s="1"/>
  <c r="H56" i="82"/>
  <c r="I56" i="82" s="1"/>
  <c r="J56" i="82" s="1"/>
  <c r="H87" i="81"/>
  <c r="I87" i="81" s="1"/>
  <c r="J87" i="81" s="1"/>
  <c r="H45" i="79"/>
  <c r="I45" i="79" s="1"/>
  <c r="J45" i="79" s="1"/>
  <c r="H67" i="78"/>
  <c r="I67" i="78" s="1"/>
  <c r="J67" i="78" s="1"/>
  <c r="H13" i="78"/>
  <c r="I13" i="78" s="1"/>
  <c r="J13" i="78" s="1"/>
  <c r="H60" i="78"/>
  <c r="I60" i="78" s="1"/>
  <c r="J60" i="78" s="1"/>
  <c r="H37" i="77"/>
  <c r="I37" i="77" s="1"/>
  <c r="J37" i="77" s="1"/>
  <c r="H19" i="75"/>
  <c r="I19" i="75" s="1"/>
  <c r="J19" i="75" s="1"/>
  <c r="Y5" i="57"/>
  <c r="K5" i="57"/>
  <c r="AF4" i="66"/>
  <c r="AO4" i="66" s="1"/>
  <c r="AE4" i="66"/>
  <c r="W5" i="66"/>
  <c r="AG4" i="66"/>
  <c r="AP4" i="66" s="1"/>
  <c r="AH4" i="63"/>
  <c r="Z4" i="63"/>
  <c r="H17" i="96"/>
  <c r="I17" i="96" s="1"/>
  <c r="J17" i="96" s="1"/>
  <c r="H40" i="96"/>
  <c r="I40" i="96" s="1"/>
  <c r="J40" i="96" s="1"/>
  <c r="H4" i="96"/>
  <c r="I4" i="96" s="1"/>
  <c r="J4" i="96" s="1"/>
  <c r="K4" i="96" s="1"/>
  <c r="H32" i="96"/>
  <c r="I32" i="96" s="1"/>
  <c r="J32" i="96" s="1"/>
  <c r="H9" i="96"/>
  <c r="I9" i="96" s="1"/>
  <c r="J9" i="96" s="1"/>
  <c r="H27" i="96"/>
  <c r="I27" i="96" s="1"/>
  <c r="J27" i="96" s="1"/>
  <c r="H45" i="96"/>
  <c r="I45" i="96" s="1"/>
  <c r="J45" i="96" s="1"/>
  <c r="H63" i="96"/>
  <c r="I63" i="96" s="1"/>
  <c r="J63" i="96" s="1"/>
  <c r="H61" i="96"/>
  <c r="I61" i="96" s="1"/>
  <c r="J61" i="96" s="1"/>
  <c r="H54" i="95"/>
  <c r="I54" i="95" s="1"/>
  <c r="J54" i="95" s="1"/>
  <c r="H27" i="95"/>
  <c r="I27" i="95" s="1"/>
  <c r="J27" i="95" s="1"/>
  <c r="H66" i="95"/>
  <c r="I66" i="95" s="1"/>
  <c r="J66" i="95" s="1"/>
  <c r="H39" i="95"/>
  <c r="I39" i="95" s="1"/>
  <c r="J39" i="95" s="1"/>
  <c r="H12" i="95"/>
  <c r="I12" i="95" s="1"/>
  <c r="J12" i="95" s="1"/>
  <c r="H16" i="95"/>
  <c r="I16" i="95" s="1"/>
  <c r="J16" i="95" s="1"/>
  <c r="H34" i="95"/>
  <c r="I34" i="95" s="1"/>
  <c r="J34" i="95" s="1"/>
  <c r="H52" i="95"/>
  <c r="I52" i="95" s="1"/>
  <c r="J52" i="95" s="1"/>
  <c r="H70" i="95"/>
  <c r="I70" i="95" s="1"/>
  <c r="J70" i="95" s="1"/>
  <c r="H81" i="94"/>
  <c r="I81" i="94" s="1"/>
  <c r="J81" i="94" s="1"/>
  <c r="H54" i="94"/>
  <c r="I54" i="94" s="1"/>
  <c r="J54" i="94" s="1"/>
  <c r="H31" i="94"/>
  <c r="I31" i="94" s="1"/>
  <c r="J31" i="94" s="1"/>
  <c r="H27" i="94"/>
  <c r="I27" i="94" s="1"/>
  <c r="J27" i="94" s="1"/>
  <c r="H9" i="94"/>
  <c r="I9" i="94" s="1"/>
  <c r="J9" i="94" s="1"/>
  <c r="H52" i="94"/>
  <c r="I52" i="94" s="1"/>
  <c r="J52" i="94" s="1"/>
  <c r="H70" i="94"/>
  <c r="I70" i="94" s="1"/>
  <c r="J70" i="94" s="1"/>
  <c r="H88" i="94"/>
  <c r="I88" i="94" s="1"/>
  <c r="J88" i="94" s="1"/>
  <c r="H62" i="94"/>
  <c r="I62" i="94" s="1"/>
  <c r="J62" i="94" s="1"/>
  <c r="H37" i="94"/>
  <c r="I37" i="94" s="1"/>
  <c r="J37" i="94" s="1"/>
  <c r="H14" i="94"/>
  <c r="I14" i="94" s="1"/>
  <c r="J14" i="94" s="1"/>
  <c r="H13" i="94"/>
  <c r="I13" i="94" s="1"/>
  <c r="J13" i="94" s="1"/>
  <c r="Y5" i="94"/>
  <c r="H64" i="93"/>
  <c r="I64" i="93" s="1"/>
  <c r="J64" i="93" s="1"/>
  <c r="H28" i="93"/>
  <c r="I28" i="93" s="1"/>
  <c r="J28" i="93" s="1"/>
  <c r="H7" i="93"/>
  <c r="I7" i="93" s="1"/>
  <c r="J7" i="93" s="1"/>
  <c r="H87" i="93"/>
  <c r="I87" i="93" s="1"/>
  <c r="J87" i="93" s="1"/>
  <c r="H51" i="93"/>
  <c r="I51" i="93" s="1"/>
  <c r="J51" i="93" s="1"/>
  <c r="H15" i="93"/>
  <c r="I15" i="93" s="1"/>
  <c r="J15" i="93" s="1"/>
  <c r="H86" i="93"/>
  <c r="I86" i="93" s="1"/>
  <c r="J86" i="93" s="1"/>
  <c r="H50" i="93"/>
  <c r="I50" i="93" s="1"/>
  <c r="J50" i="93" s="1"/>
  <c r="H14" i="93"/>
  <c r="I14" i="93" s="1"/>
  <c r="J14" i="93" s="1"/>
  <c r="H85" i="93"/>
  <c r="I85" i="93" s="1"/>
  <c r="J85" i="93" s="1"/>
  <c r="H65" i="93"/>
  <c r="I65" i="93" s="1"/>
  <c r="J65" i="93" s="1"/>
  <c r="H29" i="93"/>
  <c r="I29" i="93" s="1"/>
  <c r="J29" i="93" s="1"/>
  <c r="H12" i="93"/>
  <c r="I12" i="93" s="1"/>
  <c r="J12" i="93" s="1"/>
  <c r="H57" i="92"/>
  <c r="I57" i="92" s="1"/>
  <c r="J57" i="92" s="1"/>
  <c r="H30" i="92"/>
  <c r="I30" i="92" s="1"/>
  <c r="J30" i="92" s="1"/>
  <c r="H4" i="92"/>
  <c r="I4" i="92" s="1"/>
  <c r="J4" i="92" s="1"/>
  <c r="K4" i="92" s="1"/>
  <c r="H22" i="92"/>
  <c r="I22" i="92" s="1"/>
  <c r="J22" i="92" s="1"/>
  <c r="H40" i="92"/>
  <c r="I40" i="92" s="1"/>
  <c r="J40" i="92" s="1"/>
  <c r="H58" i="92"/>
  <c r="I58" i="92" s="1"/>
  <c r="J58" i="92" s="1"/>
  <c r="H11" i="92"/>
  <c r="I11" i="92" s="1"/>
  <c r="J11" i="92" s="1"/>
  <c r="H29" i="92"/>
  <c r="I29" i="92" s="1"/>
  <c r="J29" i="92" s="1"/>
  <c r="H47" i="92"/>
  <c r="I47" i="92" s="1"/>
  <c r="J47" i="92" s="1"/>
  <c r="H65" i="92"/>
  <c r="I65" i="92" s="1"/>
  <c r="J65" i="92" s="1"/>
  <c r="AH3" i="92"/>
  <c r="AQ3" i="92" s="1"/>
  <c r="H90" i="93"/>
  <c r="I90" i="93" s="1"/>
  <c r="J90" i="93" s="1"/>
  <c r="H75" i="91"/>
  <c r="I75" i="91" s="1"/>
  <c r="J75" i="91" s="1"/>
  <c r="H39" i="91"/>
  <c r="I39" i="91" s="1"/>
  <c r="J39" i="91" s="1"/>
  <c r="H24" i="91"/>
  <c r="I24" i="91" s="1"/>
  <c r="J24" i="91" s="1"/>
  <c r="H36" i="93"/>
  <c r="I36" i="93" s="1"/>
  <c r="J36" i="93" s="1"/>
  <c r="H56" i="91"/>
  <c r="I56" i="91" s="1"/>
  <c r="J56" i="91" s="1"/>
  <c r="AH3" i="91"/>
  <c r="AQ3" i="91" s="1"/>
  <c r="H53" i="91"/>
  <c r="I53" i="91" s="1"/>
  <c r="J53" i="91" s="1"/>
  <c r="H21" i="91"/>
  <c r="I21" i="91" s="1"/>
  <c r="J21" i="91" s="1"/>
  <c r="H19" i="91"/>
  <c r="I19" i="91" s="1"/>
  <c r="J19" i="91" s="1"/>
  <c r="H37" i="91"/>
  <c r="I37" i="91" s="1"/>
  <c r="J37" i="91" s="1"/>
  <c r="H55" i="91"/>
  <c r="I55" i="91" s="1"/>
  <c r="J55" i="91" s="1"/>
  <c r="H73" i="91"/>
  <c r="I73" i="91" s="1"/>
  <c r="J73" i="91" s="1"/>
  <c r="H79" i="90"/>
  <c r="I79" i="90" s="1"/>
  <c r="J79" i="90" s="1"/>
  <c r="H52" i="90"/>
  <c r="I52" i="90" s="1"/>
  <c r="J52" i="90" s="1"/>
  <c r="H25" i="90"/>
  <c r="I25" i="90" s="1"/>
  <c r="J25" i="90" s="1"/>
  <c r="AR3" i="90"/>
  <c r="H75" i="89"/>
  <c r="I75" i="89" s="1"/>
  <c r="J75" i="89" s="1"/>
  <c r="H39" i="89"/>
  <c r="I39" i="89" s="1"/>
  <c r="J39" i="89" s="1"/>
  <c r="H86" i="89"/>
  <c r="I86" i="89" s="1"/>
  <c r="J86" i="89" s="1"/>
  <c r="H50" i="89"/>
  <c r="I50" i="89" s="1"/>
  <c r="J50" i="89" s="1"/>
  <c r="H14" i="89"/>
  <c r="I14" i="89" s="1"/>
  <c r="J14" i="89" s="1"/>
  <c r="H67" i="89"/>
  <c r="I67" i="89" s="1"/>
  <c r="J67" i="89" s="1"/>
  <c r="H31" i="89"/>
  <c r="I31" i="89" s="1"/>
  <c r="J31" i="89" s="1"/>
  <c r="H65" i="89"/>
  <c r="I65" i="89" s="1"/>
  <c r="J65" i="89" s="1"/>
  <c r="H29" i="89"/>
  <c r="I29" i="89" s="1"/>
  <c r="J29" i="89" s="1"/>
  <c r="H55" i="88"/>
  <c r="I55" i="88" s="1"/>
  <c r="J55" i="88" s="1"/>
  <c r="H37" i="88"/>
  <c r="I37" i="88" s="1"/>
  <c r="J37" i="88" s="1"/>
  <c r="H19" i="88"/>
  <c r="I19" i="88" s="1"/>
  <c r="J19" i="88" s="1"/>
  <c r="AH4" i="88"/>
  <c r="H54" i="88"/>
  <c r="I54" i="88" s="1"/>
  <c r="J54" i="88" s="1"/>
  <c r="H36" i="88"/>
  <c r="I36" i="88" s="1"/>
  <c r="J36" i="88" s="1"/>
  <c r="H18" i="88"/>
  <c r="I18" i="88" s="1"/>
  <c r="J18" i="88" s="1"/>
  <c r="H66" i="87"/>
  <c r="I66" i="87" s="1"/>
  <c r="J66" i="87" s="1"/>
  <c r="H48" i="87"/>
  <c r="I48" i="87" s="1"/>
  <c r="J48" i="87" s="1"/>
  <c r="H30" i="87"/>
  <c r="I30" i="87" s="1"/>
  <c r="J30" i="87" s="1"/>
  <c r="H12" i="87"/>
  <c r="I12" i="87" s="1"/>
  <c r="J12" i="87" s="1"/>
  <c r="H78" i="86"/>
  <c r="I78" i="86" s="1"/>
  <c r="J78" i="86" s="1"/>
  <c r="H60" i="86"/>
  <c r="I60" i="86" s="1"/>
  <c r="J60" i="86" s="1"/>
  <c r="H42" i="86"/>
  <c r="I42" i="86" s="1"/>
  <c r="J42" i="86" s="1"/>
  <c r="H24" i="86"/>
  <c r="I24" i="86" s="1"/>
  <c r="J24" i="86" s="1"/>
  <c r="H6" i="86"/>
  <c r="I6" i="86" s="1"/>
  <c r="J6" i="86" s="1"/>
  <c r="AG4" i="87"/>
  <c r="AP4" i="87" s="1"/>
  <c r="AF4" i="87"/>
  <c r="AO4" i="87" s="1"/>
  <c r="AE4" i="87"/>
  <c r="W5" i="87"/>
  <c r="H75" i="85"/>
  <c r="I75" i="85" s="1"/>
  <c r="J75" i="85" s="1"/>
  <c r="H39" i="85"/>
  <c r="I39" i="85" s="1"/>
  <c r="J39" i="85" s="1"/>
  <c r="H67" i="85"/>
  <c r="I67" i="85" s="1"/>
  <c r="J67" i="85" s="1"/>
  <c r="H31" i="85"/>
  <c r="I31" i="85" s="1"/>
  <c r="J31" i="85" s="1"/>
  <c r="H72" i="85"/>
  <c r="I72" i="85" s="1"/>
  <c r="J72" i="85" s="1"/>
  <c r="H36" i="85"/>
  <c r="I36" i="85" s="1"/>
  <c r="J36" i="85" s="1"/>
  <c r="H88" i="86"/>
  <c r="I88" i="86" s="1"/>
  <c r="J88" i="86" s="1"/>
  <c r="H70" i="86"/>
  <c r="I70" i="86" s="1"/>
  <c r="J70" i="86" s="1"/>
  <c r="H52" i="86"/>
  <c r="I52" i="86" s="1"/>
  <c r="J52" i="86" s="1"/>
  <c r="H34" i="86"/>
  <c r="I34" i="86" s="1"/>
  <c r="J34" i="86" s="1"/>
  <c r="H16" i="86"/>
  <c r="I16" i="86" s="1"/>
  <c r="J16" i="86" s="1"/>
  <c r="H67" i="83"/>
  <c r="I67" i="83" s="1"/>
  <c r="J67" i="83" s="1"/>
  <c r="H49" i="83"/>
  <c r="I49" i="83" s="1"/>
  <c r="J49" i="83" s="1"/>
  <c r="H31" i="83"/>
  <c r="I31" i="83" s="1"/>
  <c r="J31" i="83" s="1"/>
  <c r="H13" i="83"/>
  <c r="I13" i="83" s="1"/>
  <c r="J13" i="83" s="1"/>
  <c r="H66" i="84"/>
  <c r="I66" i="84" s="1"/>
  <c r="J66" i="84" s="1"/>
  <c r="H48" i="84"/>
  <c r="I48" i="84" s="1"/>
  <c r="J48" i="84" s="1"/>
  <c r="H30" i="84"/>
  <c r="I30" i="84" s="1"/>
  <c r="J30" i="84" s="1"/>
  <c r="H12" i="84"/>
  <c r="I12" i="84" s="1"/>
  <c r="J12" i="84" s="1"/>
  <c r="H66" i="83"/>
  <c r="I66" i="83" s="1"/>
  <c r="J66" i="83" s="1"/>
  <c r="H48" i="83"/>
  <c r="I48" i="83" s="1"/>
  <c r="J48" i="83" s="1"/>
  <c r="H30" i="83"/>
  <c r="I30" i="83" s="1"/>
  <c r="J30" i="83" s="1"/>
  <c r="H12" i="83"/>
  <c r="I12" i="83" s="1"/>
  <c r="J12" i="83" s="1"/>
  <c r="H62" i="84"/>
  <c r="I62" i="84" s="1"/>
  <c r="J62" i="84" s="1"/>
  <c r="H44" i="84"/>
  <c r="I44" i="84" s="1"/>
  <c r="J44" i="84" s="1"/>
  <c r="H26" i="84"/>
  <c r="I26" i="84" s="1"/>
  <c r="J26" i="84" s="1"/>
  <c r="H8" i="84"/>
  <c r="I8" i="84" s="1"/>
  <c r="J8" i="84" s="1"/>
  <c r="H61" i="84"/>
  <c r="I61" i="84" s="1"/>
  <c r="J61" i="84" s="1"/>
  <c r="H43" i="84"/>
  <c r="I43" i="84" s="1"/>
  <c r="J43" i="84" s="1"/>
  <c r="H25" i="84"/>
  <c r="I25" i="84" s="1"/>
  <c r="J25" i="84" s="1"/>
  <c r="H7" i="84"/>
  <c r="I7" i="84" s="1"/>
  <c r="J7" i="84" s="1"/>
  <c r="H87" i="82"/>
  <c r="I87" i="82" s="1"/>
  <c r="J87" i="82" s="1"/>
  <c r="H60" i="82"/>
  <c r="I60" i="82" s="1"/>
  <c r="J60" i="82" s="1"/>
  <c r="H33" i="82"/>
  <c r="I33" i="82" s="1"/>
  <c r="J33" i="82" s="1"/>
  <c r="H6" i="82"/>
  <c r="I6" i="82" s="1"/>
  <c r="J6" i="82" s="1"/>
  <c r="H91" i="81"/>
  <c r="I91" i="81" s="1"/>
  <c r="J91" i="81" s="1"/>
  <c r="H55" i="81"/>
  <c r="I55" i="81" s="1"/>
  <c r="J55" i="81" s="1"/>
  <c r="H19" i="81"/>
  <c r="I19" i="81" s="1"/>
  <c r="J19" i="81" s="1"/>
  <c r="H84" i="81"/>
  <c r="I84" i="81" s="1"/>
  <c r="J84" i="81" s="1"/>
  <c r="H48" i="81"/>
  <c r="I48" i="81" s="1"/>
  <c r="J48" i="81" s="1"/>
  <c r="H12" i="81"/>
  <c r="I12" i="81" s="1"/>
  <c r="J12" i="81" s="1"/>
  <c r="H66" i="80"/>
  <c r="I66" i="80" s="1"/>
  <c r="J66" i="80" s="1"/>
  <c r="H48" i="80"/>
  <c r="I48" i="80" s="1"/>
  <c r="J48" i="80" s="1"/>
  <c r="H30" i="80"/>
  <c r="I30" i="80" s="1"/>
  <c r="J30" i="80" s="1"/>
  <c r="H12" i="80"/>
  <c r="I12" i="80" s="1"/>
  <c r="J12" i="80" s="1"/>
  <c r="H72" i="82"/>
  <c r="I72" i="82" s="1"/>
  <c r="J72" i="82" s="1"/>
  <c r="H45" i="82"/>
  <c r="I45" i="82" s="1"/>
  <c r="J45" i="82" s="1"/>
  <c r="H18" i="82"/>
  <c r="I18" i="82" s="1"/>
  <c r="J18" i="82" s="1"/>
  <c r="H89" i="81"/>
  <c r="I89" i="81" s="1"/>
  <c r="J89" i="81" s="1"/>
  <c r="H53" i="81"/>
  <c r="I53" i="81" s="1"/>
  <c r="J53" i="81" s="1"/>
  <c r="H17" i="81"/>
  <c r="I17" i="81" s="1"/>
  <c r="J17" i="81" s="1"/>
  <c r="H76" i="81"/>
  <c r="I76" i="81" s="1"/>
  <c r="J76" i="81" s="1"/>
  <c r="H40" i="81"/>
  <c r="I40" i="81" s="1"/>
  <c r="J40" i="81" s="1"/>
  <c r="H4" i="81"/>
  <c r="I4" i="81" s="1"/>
  <c r="J4" i="81" s="1"/>
  <c r="K4" i="81" s="1"/>
  <c r="H66" i="82"/>
  <c r="I66" i="82" s="1"/>
  <c r="J66" i="82" s="1"/>
  <c r="H39" i="82"/>
  <c r="I39" i="82" s="1"/>
  <c r="J39" i="82" s="1"/>
  <c r="H12" i="82"/>
  <c r="I12" i="82" s="1"/>
  <c r="J12" i="82" s="1"/>
  <c r="H17" i="82"/>
  <c r="I17" i="82" s="1"/>
  <c r="J17" i="82" s="1"/>
  <c r="H35" i="82"/>
  <c r="I35" i="82" s="1"/>
  <c r="J35" i="82" s="1"/>
  <c r="H53" i="82"/>
  <c r="I53" i="82" s="1"/>
  <c r="J53" i="82" s="1"/>
  <c r="H71" i="82"/>
  <c r="I71" i="82" s="1"/>
  <c r="J71" i="82" s="1"/>
  <c r="H89" i="82"/>
  <c r="I89" i="82" s="1"/>
  <c r="J89" i="82" s="1"/>
  <c r="H93" i="81"/>
  <c r="I93" i="81" s="1"/>
  <c r="J93" i="81" s="1"/>
  <c r="H57" i="81"/>
  <c r="I57" i="81" s="1"/>
  <c r="J57" i="81" s="1"/>
  <c r="H21" i="81"/>
  <c r="I21" i="81" s="1"/>
  <c r="J21" i="81" s="1"/>
  <c r="H98" i="81"/>
  <c r="I98" i="81" s="1"/>
  <c r="J98" i="81" s="1"/>
  <c r="H92" i="81"/>
  <c r="I92" i="81" s="1"/>
  <c r="J92" i="81" s="1"/>
  <c r="H63" i="79"/>
  <c r="I63" i="79" s="1"/>
  <c r="J63" i="79" s="1"/>
  <c r="H72" i="78"/>
  <c r="I72" i="78" s="1"/>
  <c r="J72" i="78" s="1"/>
  <c r="H45" i="78"/>
  <c r="I45" i="78" s="1"/>
  <c r="J45" i="78" s="1"/>
  <c r="H18" i="78"/>
  <c r="I18" i="78" s="1"/>
  <c r="J18" i="78" s="1"/>
  <c r="H63" i="76"/>
  <c r="I63" i="76" s="1"/>
  <c r="J63" i="76" s="1"/>
  <c r="H45" i="76"/>
  <c r="I45" i="76" s="1"/>
  <c r="J45" i="76" s="1"/>
  <c r="H27" i="76"/>
  <c r="I27" i="76" s="1"/>
  <c r="J27" i="76" s="1"/>
  <c r="H9" i="76"/>
  <c r="I9" i="76" s="1"/>
  <c r="J9" i="76" s="1"/>
  <c r="AR3" i="80"/>
  <c r="H42" i="79"/>
  <c r="I42" i="79" s="1"/>
  <c r="J42" i="79" s="1"/>
  <c r="H57" i="79"/>
  <c r="I57" i="79" s="1"/>
  <c r="J57" i="79" s="1"/>
  <c r="H7" i="79"/>
  <c r="I7" i="79" s="1"/>
  <c r="J7" i="79" s="1"/>
  <c r="H25" i="79"/>
  <c r="I25" i="79" s="1"/>
  <c r="J25" i="79" s="1"/>
  <c r="H43" i="79"/>
  <c r="I43" i="79" s="1"/>
  <c r="J43" i="79" s="1"/>
  <c r="H61" i="79"/>
  <c r="I61" i="79" s="1"/>
  <c r="J61" i="79" s="1"/>
  <c r="H79" i="79"/>
  <c r="I79" i="79" s="1"/>
  <c r="J79" i="79" s="1"/>
  <c r="H17" i="79"/>
  <c r="I17" i="79" s="1"/>
  <c r="J17" i="79" s="1"/>
  <c r="H35" i="79"/>
  <c r="I35" i="79" s="1"/>
  <c r="J35" i="79" s="1"/>
  <c r="H53" i="79"/>
  <c r="I53" i="79" s="1"/>
  <c r="J53" i="79" s="1"/>
  <c r="H71" i="79"/>
  <c r="I71" i="79" s="1"/>
  <c r="J71" i="79" s="1"/>
  <c r="H66" i="78"/>
  <c r="I66" i="78" s="1"/>
  <c r="J66" i="78" s="1"/>
  <c r="H39" i="78"/>
  <c r="I39" i="78" s="1"/>
  <c r="J39" i="78" s="1"/>
  <c r="H12" i="78"/>
  <c r="I12" i="78" s="1"/>
  <c r="J12" i="78" s="1"/>
  <c r="H20" i="78"/>
  <c r="I20" i="78" s="1"/>
  <c r="J20" i="78" s="1"/>
  <c r="H38" i="78"/>
  <c r="I38" i="78" s="1"/>
  <c r="J38" i="78" s="1"/>
  <c r="H56" i="78"/>
  <c r="I56" i="78" s="1"/>
  <c r="J56" i="78" s="1"/>
  <c r="H74" i="78"/>
  <c r="I74" i="78" s="1"/>
  <c r="J74" i="78" s="1"/>
  <c r="AH3" i="78"/>
  <c r="AQ3" i="78" s="1"/>
  <c r="H64" i="78"/>
  <c r="I64" i="78" s="1"/>
  <c r="J64" i="78" s="1"/>
  <c r="H37" i="78"/>
  <c r="I37" i="78" s="1"/>
  <c r="J37" i="78" s="1"/>
  <c r="H10" i="78"/>
  <c r="I10" i="78" s="1"/>
  <c r="J10" i="78" s="1"/>
  <c r="H75" i="77"/>
  <c r="I75" i="77" s="1"/>
  <c r="J75" i="77" s="1"/>
  <c r="H31" i="77"/>
  <c r="I31" i="77" s="1"/>
  <c r="J31" i="77" s="1"/>
  <c r="H67" i="77"/>
  <c r="I67" i="77" s="1"/>
  <c r="J67" i="77" s="1"/>
  <c r="H8" i="77"/>
  <c r="I8" i="77" s="1"/>
  <c r="J8" i="77" s="1"/>
  <c r="H44" i="77"/>
  <c r="I44" i="77" s="1"/>
  <c r="J44" i="77" s="1"/>
  <c r="H80" i="77"/>
  <c r="I80" i="77" s="1"/>
  <c r="J80" i="77" s="1"/>
  <c r="H16" i="77"/>
  <c r="I16" i="77" s="1"/>
  <c r="J16" i="77" s="1"/>
  <c r="H52" i="77"/>
  <c r="I52" i="77" s="1"/>
  <c r="J52" i="77" s="1"/>
  <c r="H88" i="77"/>
  <c r="I88" i="77" s="1"/>
  <c r="J88" i="77" s="1"/>
  <c r="H29" i="77"/>
  <c r="I29" i="77" s="1"/>
  <c r="J29" i="77" s="1"/>
  <c r="H65" i="77"/>
  <c r="I65" i="77" s="1"/>
  <c r="J65" i="77" s="1"/>
  <c r="H6" i="77"/>
  <c r="I6" i="77" s="1"/>
  <c r="J6" i="77" s="1"/>
  <c r="H42" i="77"/>
  <c r="I42" i="77" s="1"/>
  <c r="J42" i="77" s="1"/>
  <c r="H78" i="77"/>
  <c r="I78" i="77" s="1"/>
  <c r="J78" i="77" s="1"/>
  <c r="H44" i="75"/>
  <c r="I44" i="75" s="1"/>
  <c r="J44" i="75" s="1"/>
  <c r="H76" i="75"/>
  <c r="I76" i="75" s="1"/>
  <c r="J76" i="75" s="1"/>
  <c r="H18" i="75"/>
  <c r="I18" i="75" s="1"/>
  <c r="J18" i="75" s="1"/>
  <c r="H61" i="75"/>
  <c r="I61" i="75" s="1"/>
  <c r="J61" i="75" s="1"/>
  <c r="H39" i="75"/>
  <c r="I39" i="75" s="1"/>
  <c r="J39" i="75" s="1"/>
  <c r="H60" i="75"/>
  <c r="I60" i="75" s="1"/>
  <c r="J60" i="75" s="1"/>
  <c r="H35" i="75"/>
  <c r="I35" i="75" s="1"/>
  <c r="J35" i="75" s="1"/>
  <c r="H48" i="75"/>
  <c r="I48" i="75" s="1"/>
  <c r="J48" i="75" s="1"/>
  <c r="H45" i="75"/>
  <c r="I45" i="75" s="1"/>
  <c r="J45" i="75" s="1"/>
  <c r="AN3" i="73"/>
  <c r="AI3" i="73"/>
  <c r="AH4" i="71"/>
  <c r="Z4" i="71"/>
  <c r="H64" i="74"/>
  <c r="I64" i="74" s="1"/>
  <c r="J64" i="74" s="1"/>
  <c r="H28" i="74"/>
  <c r="I28" i="74" s="1"/>
  <c r="J28" i="74" s="1"/>
  <c r="H38" i="75"/>
  <c r="I38" i="75" s="1"/>
  <c r="J38" i="75" s="1"/>
  <c r="H87" i="74"/>
  <c r="I87" i="74" s="1"/>
  <c r="J87" i="74" s="1"/>
  <c r="H51" i="74"/>
  <c r="I51" i="74" s="1"/>
  <c r="J51" i="74" s="1"/>
  <c r="H15" i="74"/>
  <c r="I15" i="74" s="1"/>
  <c r="J15" i="74" s="1"/>
  <c r="H17" i="74"/>
  <c r="I17" i="74" s="1"/>
  <c r="J17" i="74" s="1"/>
  <c r="H35" i="74"/>
  <c r="I35" i="74" s="1"/>
  <c r="J35" i="74" s="1"/>
  <c r="H53" i="74"/>
  <c r="I53" i="74" s="1"/>
  <c r="J53" i="74" s="1"/>
  <c r="H71" i="74"/>
  <c r="I71" i="74" s="1"/>
  <c r="J71" i="74" s="1"/>
  <c r="H89" i="74"/>
  <c r="I89" i="74" s="1"/>
  <c r="J89" i="74" s="1"/>
  <c r="H78" i="74"/>
  <c r="I78" i="74" s="1"/>
  <c r="J78" i="74" s="1"/>
  <c r="H42" i="74"/>
  <c r="I42" i="74" s="1"/>
  <c r="J42" i="74" s="1"/>
  <c r="H6" i="74"/>
  <c r="I6" i="74" s="1"/>
  <c r="J6" i="74" s="1"/>
  <c r="H63" i="75"/>
  <c r="I63" i="75" s="1"/>
  <c r="J63" i="75" s="1"/>
  <c r="H20" i="75"/>
  <c r="I20" i="75" s="1"/>
  <c r="J20" i="75" s="1"/>
  <c r="H50" i="73"/>
  <c r="I50" i="73" s="1"/>
  <c r="J50" i="73" s="1"/>
  <c r="H18" i="73"/>
  <c r="I18" i="73" s="1"/>
  <c r="J18" i="73" s="1"/>
  <c r="H90" i="73"/>
  <c r="I90" i="73" s="1"/>
  <c r="J90" i="73" s="1"/>
  <c r="H68" i="73"/>
  <c r="I68" i="73" s="1"/>
  <c r="J68" i="73" s="1"/>
  <c r="H45" i="73"/>
  <c r="I45" i="73" s="1"/>
  <c r="J45" i="73" s="1"/>
  <c r="H24" i="73"/>
  <c r="I24" i="73" s="1"/>
  <c r="J24" i="73" s="1"/>
  <c r="H96" i="73"/>
  <c r="I96" i="73" s="1"/>
  <c r="J96" i="73" s="1"/>
  <c r="H34" i="73"/>
  <c r="I34" i="73" s="1"/>
  <c r="J34" i="73" s="1"/>
  <c r="H70" i="73"/>
  <c r="I70" i="73" s="1"/>
  <c r="J70" i="73" s="1"/>
  <c r="H11" i="73"/>
  <c r="I11" i="73" s="1"/>
  <c r="J11" i="73" s="1"/>
  <c r="H47" i="73"/>
  <c r="I47" i="73" s="1"/>
  <c r="J47" i="73" s="1"/>
  <c r="H83" i="73"/>
  <c r="I83" i="73" s="1"/>
  <c r="J83" i="73" s="1"/>
  <c r="H25" i="73"/>
  <c r="I25" i="73" s="1"/>
  <c r="J25" i="73" s="1"/>
  <c r="H61" i="73"/>
  <c r="I61" i="73" s="1"/>
  <c r="J61" i="73" s="1"/>
  <c r="H97" i="73"/>
  <c r="I97" i="73" s="1"/>
  <c r="J97" i="73" s="1"/>
  <c r="H14" i="70"/>
  <c r="I14" i="70" s="1"/>
  <c r="J14" i="70" s="1"/>
  <c r="Y5" i="56"/>
  <c r="H5" i="70"/>
  <c r="I5" i="70" s="1"/>
  <c r="J5" i="70" s="1"/>
  <c r="K5" i="70" s="1"/>
  <c r="H7" i="62"/>
  <c r="I7" i="62" s="1"/>
  <c r="J7" i="62" s="1"/>
  <c r="AE3" i="70"/>
  <c r="P3" i="70"/>
  <c r="AF3" i="70" s="1"/>
  <c r="AO3" i="70" s="1"/>
  <c r="P3" i="64"/>
  <c r="AF3" i="64" s="1"/>
  <c r="AO3" i="64" s="1"/>
  <c r="AE3" i="64"/>
  <c r="H10" i="62"/>
  <c r="I10" i="62" s="1"/>
  <c r="J10" i="62" s="1"/>
  <c r="AI3" i="49"/>
  <c r="H63" i="48"/>
  <c r="I63" i="48" s="1"/>
  <c r="J63" i="48" s="1"/>
  <c r="H45" i="48"/>
  <c r="I45" i="48" s="1"/>
  <c r="J45" i="48" s="1"/>
  <c r="H27" i="48"/>
  <c r="I27" i="48" s="1"/>
  <c r="J27" i="48" s="1"/>
  <c r="H9" i="48"/>
  <c r="I9" i="48" s="1"/>
  <c r="J9" i="48" s="1"/>
  <c r="H63" i="47"/>
  <c r="I63" i="47" s="1"/>
  <c r="J63" i="47" s="1"/>
  <c r="H45" i="47"/>
  <c r="I45" i="47" s="1"/>
  <c r="J45" i="47" s="1"/>
  <c r="H27" i="47"/>
  <c r="I27" i="47" s="1"/>
  <c r="J27" i="47" s="1"/>
  <c r="H9" i="47"/>
  <c r="I9" i="47" s="1"/>
  <c r="J9" i="47" s="1"/>
  <c r="H8" i="62"/>
  <c r="I8" i="62" s="1"/>
  <c r="J8" i="62" s="1"/>
  <c r="H56" i="48"/>
  <c r="I56" i="48" s="1"/>
  <c r="J56" i="48" s="1"/>
  <c r="H38" i="48"/>
  <c r="I38" i="48" s="1"/>
  <c r="J38" i="48" s="1"/>
  <c r="H20" i="48"/>
  <c r="I20" i="48" s="1"/>
  <c r="J20" i="48" s="1"/>
  <c r="AH3" i="48"/>
  <c r="AQ3" i="48" s="1"/>
  <c r="H77" i="47"/>
  <c r="I77" i="47" s="1"/>
  <c r="J77" i="47" s="1"/>
  <c r="H59" i="47"/>
  <c r="I59" i="47" s="1"/>
  <c r="J59" i="47" s="1"/>
  <c r="H41" i="47"/>
  <c r="I41" i="47" s="1"/>
  <c r="J41" i="47" s="1"/>
  <c r="H23" i="47"/>
  <c r="I23" i="47" s="1"/>
  <c r="J23" i="47" s="1"/>
  <c r="H5" i="47"/>
  <c r="I5" i="47" s="1"/>
  <c r="J5" i="47" s="1"/>
  <c r="H73" i="46"/>
  <c r="I73" i="46" s="1"/>
  <c r="J73" i="46" s="1"/>
  <c r="H55" i="46"/>
  <c r="I55" i="46" s="1"/>
  <c r="J55" i="46" s="1"/>
  <c r="H37" i="46"/>
  <c r="I37" i="46" s="1"/>
  <c r="J37" i="46" s="1"/>
  <c r="H19" i="46"/>
  <c r="I19" i="46" s="1"/>
  <c r="J19" i="46" s="1"/>
  <c r="H69" i="45"/>
  <c r="I69" i="45" s="1"/>
  <c r="J69" i="45" s="1"/>
  <c r="H33" i="45"/>
  <c r="I33" i="45" s="1"/>
  <c r="J33" i="45" s="1"/>
  <c r="H55" i="44"/>
  <c r="I55" i="44" s="1"/>
  <c r="J55" i="44" s="1"/>
  <c r="H37" i="44"/>
  <c r="I37" i="44" s="1"/>
  <c r="J37" i="44" s="1"/>
  <c r="H19" i="44"/>
  <c r="I19" i="44" s="1"/>
  <c r="J19" i="44" s="1"/>
  <c r="H14" i="62"/>
  <c r="I14" i="62" s="1"/>
  <c r="J14" i="62" s="1"/>
  <c r="H86" i="45"/>
  <c r="I86" i="45" s="1"/>
  <c r="J86" i="45" s="1"/>
  <c r="H50" i="45"/>
  <c r="I50" i="45" s="1"/>
  <c r="J50" i="45" s="1"/>
  <c r="H22" i="62"/>
  <c r="I22" i="62" s="1"/>
  <c r="J22" i="62" s="1"/>
  <c r="H67" i="48"/>
  <c r="I67" i="48" s="1"/>
  <c r="J67" i="48" s="1"/>
  <c r="H49" i="48"/>
  <c r="I49" i="48" s="1"/>
  <c r="J49" i="48" s="1"/>
  <c r="H31" i="48"/>
  <c r="I31" i="48" s="1"/>
  <c r="J31" i="48" s="1"/>
  <c r="H13" i="48"/>
  <c r="I13" i="48" s="1"/>
  <c r="J13" i="48" s="1"/>
  <c r="H70" i="47"/>
  <c r="I70" i="47" s="1"/>
  <c r="J70" i="47" s="1"/>
  <c r="H52" i="47"/>
  <c r="I52" i="47" s="1"/>
  <c r="J52" i="47" s="1"/>
  <c r="H34" i="47"/>
  <c r="I34" i="47" s="1"/>
  <c r="J34" i="47" s="1"/>
  <c r="H16" i="47"/>
  <c r="I16" i="47" s="1"/>
  <c r="J16" i="47" s="1"/>
  <c r="H72" i="46"/>
  <c r="I72" i="46" s="1"/>
  <c r="J72" i="46" s="1"/>
  <c r="H54" i="46"/>
  <c r="I54" i="46" s="1"/>
  <c r="J54" i="46" s="1"/>
  <c r="H36" i="46"/>
  <c r="I36" i="46" s="1"/>
  <c r="J36" i="46" s="1"/>
  <c r="H18" i="46"/>
  <c r="I18" i="46" s="1"/>
  <c r="J18" i="46" s="1"/>
  <c r="H60" i="44"/>
  <c r="I60" i="44" s="1"/>
  <c r="J60" i="44" s="1"/>
  <c r="H42" i="44"/>
  <c r="I42" i="44" s="1"/>
  <c r="J42" i="44" s="1"/>
  <c r="H24" i="44"/>
  <c r="I24" i="44" s="1"/>
  <c r="J24" i="44" s="1"/>
  <c r="H6" i="44"/>
  <c r="I6" i="44" s="1"/>
  <c r="J6" i="44" s="1"/>
  <c r="AE4" i="46"/>
  <c r="W5" i="46"/>
  <c r="X5" i="46" s="1"/>
  <c r="AH5" i="46" s="1"/>
  <c r="AG4" i="46"/>
  <c r="AF4" i="46"/>
  <c r="H64" i="41"/>
  <c r="I64" i="41" s="1"/>
  <c r="J64" i="41" s="1"/>
  <c r="H28" i="41"/>
  <c r="I28" i="41" s="1"/>
  <c r="J28" i="41" s="1"/>
  <c r="H73" i="42"/>
  <c r="I73" i="42" s="1"/>
  <c r="J73" i="42" s="1"/>
  <c r="H55" i="42"/>
  <c r="I55" i="42" s="1"/>
  <c r="J55" i="42" s="1"/>
  <c r="H37" i="42"/>
  <c r="I37" i="42" s="1"/>
  <c r="J37" i="42" s="1"/>
  <c r="H19" i="42"/>
  <c r="I19" i="42" s="1"/>
  <c r="J19" i="42" s="1"/>
  <c r="H81" i="41"/>
  <c r="I81" i="41" s="1"/>
  <c r="J81" i="41" s="1"/>
  <c r="H45" i="41"/>
  <c r="I45" i="41" s="1"/>
  <c r="J45" i="41" s="1"/>
  <c r="H9" i="41"/>
  <c r="I9" i="41" s="1"/>
  <c r="J9" i="41" s="1"/>
  <c r="H74" i="41"/>
  <c r="I74" i="41" s="1"/>
  <c r="J74" i="41" s="1"/>
  <c r="H38" i="41"/>
  <c r="I38" i="41" s="1"/>
  <c r="J38" i="41" s="1"/>
  <c r="H78" i="42"/>
  <c r="I78" i="42" s="1"/>
  <c r="J78" i="42" s="1"/>
  <c r="H60" i="42"/>
  <c r="I60" i="42" s="1"/>
  <c r="J60" i="42" s="1"/>
  <c r="H42" i="42"/>
  <c r="I42" i="42" s="1"/>
  <c r="J42" i="42" s="1"/>
  <c r="H24" i="42"/>
  <c r="I24" i="42" s="1"/>
  <c r="J24" i="42" s="1"/>
  <c r="H6" i="42"/>
  <c r="I6" i="42" s="1"/>
  <c r="J6" i="42" s="1"/>
  <c r="H21" i="62"/>
  <c r="I21" i="62" s="1"/>
  <c r="J21" i="62" s="1"/>
  <c r="H69" i="43"/>
  <c r="I69" i="43" s="1"/>
  <c r="J69" i="43" s="1"/>
  <c r="H51" i="43"/>
  <c r="I51" i="43" s="1"/>
  <c r="J51" i="43" s="1"/>
  <c r="H33" i="43"/>
  <c r="I33" i="43" s="1"/>
  <c r="J33" i="43" s="1"/>
  <c r="H15" i="43"/>
  <c r="I15" i="43" s="1"/>
  <c r="J15" i="43" s="1"/>
  <c r="H80" i="42"/>
  <c r="I80" i="42" s="1"/>
  <c r="J80" i="42" s="1"/>
  <c r="H62" i="42"/>
  <c r="I62" i="42" s="1"/>
  <c r="J62" i="42" s="1"/>
  <c r="H44" i="42"/>
  <c r="I44" i="42" s="1"/>
  <c r="J44" i="42" s="1"/>
  <c r="H26" i="42"/>
  <c r="I26" i="42" s="1"/>
  <c r="J26" i="42" s="1"/>
  <c r="H8" i="42"/>
  <c r="I8" i="42" s="1"/>
  <c r="J8" i="42" s="1"/>
  <c r="H65" i="41"/>
  <c r="I65" i="41" s="1"/>
  <c r="J65" i="41" s="1"/>
  <c r="H29" i="41"/>
  <c r="I29" i="41" s="1"/>
  <c r="J29" i="41" s="1"/>
  <c r="H42" i="39"/>
  <c r="I42" i="39" s="1"/>
  <c r="J42" i="39" s="1"/>
  <c r="H65" i="37"/>
  <c r="I65" i="37" s="1"/>
  <c r="J65" i="37" s="1"/>
  <c r="H29" i="37"/>
  <c r="I29" i="37" s="1"/>
  <c r="J29" i="37" s="1"/>
  <c r="H67" i="40"/>
  <c r="I67" i="40" s="1"/>
  <c r="J67" i="40" s="1"/>
  <c r="H40" i="40"/>
  <c r="I40" i="40" s="1"/>
  <c r="J40" i="40" s="1"/>
  <c r="H13" i="40"/>
  <c r="I13" i="40" s="1"/>
  <c r="J13" i="40" s="1"/>
  <c r="H34" i="39"/>
  <c r="I34" i="39" s="1"/>
  <c r="J34" i="39" s="1"/>
  <c r="H94" i="37"/>
  <c r="I94" i="37" s="1"/>
  <c r="J94" i="37" s="1"/>
  <c r="H58" i="37"/>
  <c r="I58" i="37" s="1"/>
  <c r="J58" i="37" s="1"/>
  <c r="H22" i="37"/>
  <c r="I22" i="37" s="1"/>
  <c r="J22" i="37" s="1"/>
  <c r="H73" i="39"/>
  <c r="I73" i="39" s="1"/>
  <c r="J73" i="39" s="1"/>
  <c r="H30" i="39"/>
  <c r="I30" i="39" s="1"/>
  <c r="J30" i="39" s="1"/>
  <c r="H63" i="37"/>
  <c r="I63" i="37" s="1"/>
  <c r="J63" i="37" s="1"/>
  <c r="H27" i="37"/>
  <c r="I27" i="37" s="1"/>
  <c r="J27" i="37" s="1"/>
  <c r="H43" i="40"/>
  <c r="I43" i="40" s="1"/>
  <c r="J43" i="40" s="1"/>
  <c r="H16" i="40"/>
  <c r="I16" i="40" s="1"/>
  <c r="J16" i="40" s="1"/>
  <c r="H14" i="40"/>
  <c r="I14" i="40" s="1"/>
  <c r="J14" i="40" s="1"/>
  <c r="H32" i="40"/>
  <c r="I32" i="40" s="1"/>
  <c r="J32" i="40" s="1"/>
  <c r="H50" i="40"/>
  <c r="I50" i="40" s="1"/>
  <c r="J50" i="40" s="1"/>
  <c r="H68" i="40"/>
  <c r="I68" i="40" s="1"/>
  <c r="J68" i="40" s="1"/>
  <c r="H58" i="39"/>
  <c r="I58" i="39" s="1"/>
  <c r="J58" i="39" s="1"/>
  <c r="H15" i="39"/>
  <c r="I15" i="39" s="1"/>
  <c r="J15" i="39" s="1"/>
  <c r="H74" i="37"/>
  <c r="I74" i="37" s="1"/>
  <c r="J74" i="37" s="1"/>
  <c r="H38" i="37"/>
  <c r="I38" i="37" s="1"/>
  <c r="J38" i="37" s="1"/>
  <c r="AH3" i="40"/>
  <c r="AH3" i="39"/>
  <c r="H75" i="39"/>
  <c r="I75" i="39" s="1"/>
  <c r="J75" i="39" s="1"/>
  <c r="H10" i="39"/>
  <c r="I10" i="39" s="1"/>
  <c r="J10" i="39" s="1"/>
  <c r="H17" i="39"/>
  <c r="I17" i="39" s="1"/>
  <c r="J17" i="39" s="1"/>
  <c r="H35" i="39"/>
  <c r="I35" i="39" s="1"/>
  <c r="J35" i="39" s="1"/>
  <c r="H53" i="39"/>
  <c r="I53" i="39" s="1"/>
  <c r="J53" i="39" s="1"/>
  <c r="H71" i="39"/>
  <c r="I71" i="39" s="1"/>
  <c r="J71" i="39" s="1"/>
  <c r="H90" i="37"/>
  <c r="I90" i="37" s="1"/>
  <c r="J90" i="37" s="1"/>
  <c r="H54" i="37"/>
  <c r="I54" i="37" s="1"/>
  <c r="J54" i="37" s="1"/>
  <c r="H18" i="37"/>
  <c r="I18" i="37" s="1"/>
  <c r="J18" i="37" s="1"/>
  <c r="H81" i="38"/>
  <c r="I81" i="38" s="1"/>
  <c r="J81" i="38" s="1"/>
  <c r="H51" i="35"/>
  <c r="I51" i="35" s="1"/>
  <c r="J51" i="35" s="1"/>
  <c r="H70" i="34"/>
  <c r="I70" i="34" s="1"/>
  <c r="J70" i="34" s="1"/>
  <c r="H52" i="34"/>
  <c r="I52" i="34" s="1"/>
  <c r="J52" i="34" s="1"/>
  <c r="H34" i="34"/>
  <c r="I34" i="34" s="1"/>
  <c r="J34" i="34" s="1"/>
  <c r="H16" i="34"/>
  <c r="I16" i="34" s="1"/>
  <c r="J16" i="34" s="1"/>
  <c r="H69" i="33"/>
  <c r="I69" i="33" s="1"/>
  <c r="J69" i="33" s="1"/>
  <c r="H33" i="33"/>
  <c r="I33" i="33" s="1"/>
  <c r="J33" i="33" s="1"/>
  <c r="H78" i="38"/>
  <c r="I78" i="38" s="1"/>
  <c r="J78" i="38" s="1"/>
  <c r="H34" i="36"/>
  <c r="I34" i="36" s="1"/>
  <c r="J34" i="36" s="1"/>
  <c r="H79" i="35"/>
  <c r="I79" i="35" s="1"/>
  <c r="J79" i="35" s="1"/>
  <c r="H36" i="35"/>
  <c r="I36" i="35" s="1"/>
  <c r="J36" i="35" s="1"/>
  <c r="AH4" i="33"/>
  <c r="AQ4" i="33" s="1"/>
  <c r="H68" i="33"/>
  <c r="I68" i="33" s="1"/>
  <c r="J68" i="33" s="1"/>
  <c r="H32" i="33"/>
  <c r="I32" i="33" s="1"/>
  <c r="J32" i="33" s="1"/>
  <c r="AE4" i="39"/>
  <c r="W5" i="39"/>
  <c r="AG4" i="39"/>
  <c r="AF4" i="39"/>
  <c r="H75" i="38"/>
  <c r="I75" i="38" s="1"/>
  <c r="J75" i="38" s="1"/>
  <c r="H19" i="38"/>
  <c r="I19" i="38" s="1"/>
  <c r="J19" i="38" s="1"/>
  <c r="H37" i="38"/>
  <c r="I37" i="38" s="1"/>
  <c r="J37" i="38" s="1"/>
  <c r="H55" i="38"/>
  <c r="I55" i="38" s="1"/>
  <c r="J55" i="38" s="1"/>
  <c r="H73" i="38"/>
  <c r="I73" i="38" s="1"/>
  <c r="J73" i="38" s="1"/>
  <c r="H8" i="38"/>
  <c r="I8" i="38" s="1"/>
  <c r="J8" i="38" s="1"/>
  <c r="H26" i="38"/>
  <c r="I26" i="38" s="1"/>
  <c r="J26" i="38" s="1"/>
  <c r="H44" i="38"/>
  <c r="I44" i="38" s="1"/>
  <c r="J44" i="38" s="1"/>
  <c r="H62" i="38"/>
  <c r="I62" i="38" s="1"/>
  <c r="J62" i="38" s="1"/>
  <c r="H80" i="38"/>
  <c r="I80" i="38" s="1"/>
  <c r="J80" i="38" s="1"/>
  <c r="H69" i="36"/>
  <c r="I69" i="36" s="1"/>
  <c r="J69" i="36" s="1"/>
  <c r="H33" i="36"/>
  <c r="I33" i="36" s="1"/>
  <c r="J33" i="36" s="1"/>
  <c r="H20" i="36"/>
  <c r="I20" i="36" s="1"/>
  <c r="J20" i="36" s="1"/>
  <c r="H38" i="36"/>
  <c r="I38" i="36" s="1"/>
  <c r="J38" i="36" s="1"/>
  <c r="H56" i="36"/>
  <c r="I56" i="36" s="1"/>
  <c r="J56" i="36" s="1"/>
  <c r="H28" i="35"/>
  <c r="I28" i="35" s="1"/>
  <c r="J28" i="35" s="1"/>
  <c r="H20" i="35"/>
  <c r="I20" i="35" s="1"/>
  <c r="J20" i="35" s="1"/>
  <c r="H38" i="35"/>
  <c r="I38" i="35" s="1"/>
  <c r="J38" i="35" s="1"/>
  <c r="H56" i="35"/>
  <c r="I56" i="35" s="1"/>
  <c r="J56" i="35" s="1"/>
  <c r="H74" i="35"/>
  <c r="I74" i="35" s="1"/>
  <c r="J74" i="35" s="1"/>
  <c r="H72" i="34"/>
  <c r="I72" i="34" s="1"/>
  <c r="J72" i="34" s="1"/>
  <c r="H54" i="34"/>
  <c r="I54" i="34" s="1"/>
  <c r="J54" i="34" s="1"/>
  <c r="H36" i="34"/>
  <c r="I36" i="34" s="1"/>
  <c r="J36" i="34" s="1"/>
  <c r="H18" i="34"/>
  <c r="I18" i="34" s="1"/>
  <c r="J18" i="34" s="1"/>
  <c r="H60" i="32"/>
  <c r="I60" i="32" s="1"/>
  <c r="J60" i="32" s="1"/>
  <c r="H42" i="32"/>
  <c r="I42" i="32" s="1"/>
  <c r="J42" i="32" s="1"/>
  <c r="H24" i="32"/>
  <c r="I24" i="32" s="1"/>
  <c r="J24" i="32" s="1"/>
  <c r="H6" i="32"/>
  <c r="I6" i="32" s="1"/>
  <c r="J6" i="32" s="1"/>
  <c r="H69" i="31"/>
  <c r="I69" i="31" s="1"/>
  <c r="J69" i="31" s="1"/>
  <c r="H51" i="31"/>
  <c r="I51" i="31" s="1"/>
  <c r="J51" i="31" s="1"/>
  <c r="H33" i="31"/>
  <c r="I33" i="31" s="1"/>
  <c r="J33" i="31" s="1"/>
  <c r="H15" i="31"/>
  <c r="I15" i="31" s="1"/>
  <c r="J15" i="31" s="1"/>
  <c r="H82" i="30"/>
  <c r="I82" i="30" s="1"/>
  <c r="J82" i="30" s="1"/>
  <c r="H64" i="30"/>
  <c r="I64" i="30" s="1"/>
  <c r="J64" i="30" s="1"/>
  <c r="H46" i="30"/>
  <c r="I46" i="30" s="1"/>
  <c r="J46" i="30" s="1"/>
  <c r="H28" i="30"/>
  <c r="I28" i="30" s="1"/>
  <c r="J28" i="30" s="1"/>
  <c r="H10" i="30"/>
  <c r="I10" i="30" s="1"/>
  <c r="J10" i="30" s="1"/>
  <c r="H87" i="29"/>
  <c r="I87" i="29" s="1"/>
  <c r="J87" i="29" s="1"/>
  <c r="H51" i="29"/>
  <c r="I51" i="29" s="1"/>
  <c r="J51" i="29" s="1"/>
  <c r="H15" i="29"/>
  <c r="I15" i="29" s="1"/>
  <c r="J15" i="29" s="1"/>
  <c r="H58" i="28"/>
  <c r="I58" i="28" s="1"/>
  <c r="J58" i="28" s="1"/>
  <c r="H40" i="28"/>
  <c r="I40" i="28" s="1"/>
  <c r="J40" i="28" s="1"/>
  <c r="H22" i="28"/>
  <c r="I22" i="28" s="1"/>
  <c r="J22" i="28" s="1"/>
  <c r="H4" i="28"/>
  <c r="I4" i="28" s="1"/>
  <c r="J4" i="28" s="1"/>
  <c r="K4" i="28" s="1"/>
  <c r="AH4" i="27"/>
  <c r="H61" i="27"/>
  <c r="I61" i="27" s="1"/>
  <c r="J61" i="27" s="1"/>
  <c r="H43" i="27"/>
  <c r="I43" i="27" s="1"/>
  <c r="J43" i="27" s="1"/>
  <c r="H25" i="27"/>
  <c r="I25" i="27" s="1"/>
  <c r="J25" i="27" s="1"/>
  <c r="H7" i="27"/>
  <c r="I7" i="27" s="1"/>
  <c r="J7" i="27" s="1"/>
  <c r="H84" i="26"/>
  <c r="I84" i="26" s="1"/>
  <c r="J84" i="26" s="1"/>
  <c r="H66" i="26"/>
  <c r="I66" i="26" s="1"/>
  <c r="J66" i="26" s="1"/>
  <c r="H48" i="26"/>
  <c r="I48" i="26" s="1"/>
  <c r="J48" i="26" s="1"/>
  <c r="H30" i="26"/>
  <c r="I30" i="26" s="1"/>
  <c r="J30" i="26" s="1"/>
  <c r="H12" i="26"/>
  <c r="I12" i="26" s="1"/>
  <c r="J12" i="26" s="1"/>
  <c r="H49" i="36"/>
  <c r="I49" i="36" s="1"/>
  <c r="J49" i="36" s="1"/>
  <c r="H72" i="30"/>
  <c r="I72" i="30" s="1"/>
  <c r="J72" i="30" s="1"/>
  <c r="H54" i="30"/>
  <c r="I54" i="30" s="1"/>
  <c r="J54" i="30" s="1"/>
  <c r="H36" i="30"/>
  <c r="I36" i="30" s="1"/>
  <c r="J36" i="30" s="1"/>
  <c r="H18" i="30"/>
  <c r="I18" i="30" s="1"/>
  <c r="J18" i="30" s="1"/>
  <c r="H73" i="29"/>
  <c r="I73" i="29" s="1"/>
  <c r="J73" i="29" s="1"/>
  <c r="H37" i="29"/>
  <c r="I37" i="29" s="1"/>
  <c r="J37" i="29" s="1"/>
  <c r="H69" i="28"/>
  <c r="I69" i="28" s="1"/>
  <c r="J69" i="28" s="1"/>
  <c r="H51" i="28"/>
  <c r="I51" i="28" s="1"/>
  <c r="J51" i="28" s="1"/>
  <c r="H33" i="28"/>
  <c r="I33" i="28" s="1"/>
  <c r="J33" i="28" s="1"/>
  <c r="H15" i="28"/>
  <c r="I15" i="28" s="1"/>
  <c r="J15" i="28" s="1"/>
  <c r="H63" i="27"/>
  <c r="I63" i="27" s="1"/>
  <c r="J63" i="27" s="1"/>
  <c r="H45" i="27"/>
  <c r="I45" i="27" s="1"/>
  <c r="J45" i="27" s="1"/>
  <c r="H27" i="27"/>
  <c r="I27" i="27" s="1"/>
  <c r="J27" i="27" s="1"/>
  <c r="H9" i="27"/>
  <c r="I9" i="27" s="1"/>
  <c r="J9" i="27" s="1"/>
  <c r="H83" i="26"/>
  <c r="I83" i="26" s="1"/>
  <c r="J83" i="26" s="1"/>
  <c r="H65" i="26"/>
  <c r="I65" i="26" s="1"/>
  <c r="J65" i="26" s="1"/>
  <c r="H47" i="26"/>
  <c r="I47" i="26" s="1"/>
  <c r="J47" i="26" s="1"/>
  <c r="H29" i="26"/>
  <c r="I29" i="26" s="1"/>
  <c r="J29" i="26" s="1"/>
  <c r="H11" i="26"/>
  <c r="I11" i="26" s="1"/>
  <c r="J11" i="26" s="1"/>
  <c r="H43" i="36"/>
  <c r="I43" i="36" s="1"/>
  <c r="J43" i="36" s="1"/>
  <c r="H15" i="21"/>
  <c r="I15" i="21" s="1"/>
  <c r="J15" i="21" s="1"/>
  <c r="I6" i="15"/>
  <c r="J6" i="15" s="1"/>
  <c r="H77" i="31"/>
  <c r="I77" i="31" s="1"/>
  <c r="J77" i="31" s="1"/>
  <c r="H65" i="31"/>
  <c r="I65" i="31" s="1"/>
  <c r="J65" i="31" s="1"/>
  <c r="H56" i="31"/>
  <c r="I56" i="31" s="1"/>
  <c r="J56" i="31" s="1"/>
  <c r="H47" i="31"/>
  <c r="I47" i="31" s="1"/>
  <c r="J47" i="31" s="1"/>
  <c r="H38" i="31"/>
  <c r="I38" i="31" s="1"/>
  <c r="J38" i="31" s="1"/>
  <c r="H29" i="31"/>
  <c r="I29" i="31" s="1"/>
  <c r="J29" i="31" s="1"/>
  <c r="H20" i="31"/>
  <c r="I20" i="31" s="1"/>
  <c r="J20" i="31" s="1"/>
  <c r="H59" i="31"/>
  <c r="I59" i="31" s="1"/>
  <c r="J59" i="31" s="1"/>
  <c r="H52" i="31"/>
  <c r="I52" i="31" s="1"/>
  <c r="J52" i="31" s="1"/>
  <c r="H50" i="31"/>
  <c r="I50" i="31" s="1"/>
  <c r="J50" i="31" s="1"/>
  <c r="H43" i="31"/>
  <c r="I43" i="31" s="1"/>
  <c r="J43" i="31" s="1"/>
  <c r="H41" i="31"/>
  <c r="I41" i="31" s="1"/>
  <c r="J41" i="31" s="1"/>
  <c r="H34" i="31"/>
  <c r="I34" i="31" s="1"/>
  <c r="J34" i="31" s="1"/>
  <c r="H32" i="31"/>
  <c r="I32" i="31" s="1"/>
  <c r="J32" i="31" s="1"/>
  <c r="H25" i="31"/>
  <c r="I25" i="31" s="1"/>
  <c r="J25" i="31" s="1"/>
  <c r="H23" i="31"/>
  <c r="I23" i="31" s="1"/>
  <c r="J23" i="31" s="1"/>
  <c r="H16" i="31"/>
  <c r="I16" i="31" s="1"/>
  <c r="J16" i="31" s="1"/>
  <c r="H14" i="31"/>
  <c r="I14" i="31" s="1"/>
  <c r="J14" i="31" s="1"/>
  <c r="H11" i="31"/>
  <c r="I11" i="31" s="1"/>
  <c r="J11" i="31" s="1"/>
  <c r="H55" i="31"/>
  <c r="I55" i="31" s="1"/>
  <c r="J55" i="31" s="1"/>
  <c r="H46" i="31"/>
  <c r="I46" i="31" s="1"/>
  <c r="J46" i="31" s="1"/>
  <c r="H37" i="31"/>
  <c r="I37" i="31" s="1"/>
  <c r="J37" i="31" s="1"/>
  <c r="H28" i="31"/>
  <c r="I28" i="31" s="1"/>
  <c r="J28" i="31" s="1"/>
  <c r="H19" i="31"/>
  <c r="I19" i="31" s="1"/>
  <c r="J19" i="31" s="1"/>
  <c r="H7" i="31"/>
  <c r="I7" i="31" s="1"/>
  <c r="J7" i="31" s="1"/>
  <c r="H68" i="31"/>
  <c r="I68" i="31" s="1"/>
  <c r="J68" i="31" s="1"/>
  <c r="H31" i="80"/>
  <c r="I31" i="80" s="1"/>
  <c r="J31" i="80" s="1"/>
  <c r="H34" i="80"/>
  <c r="I34" i="80" s="1"/>
  <c r="J34" i="80" s="1"/>
  <c r="H16" i="80"/>
  <c r="I16" i="80" s="1"/>
  <c r="J16" i="80" s="1"/>
  <c r="H77" i="87"/>
  <c r="I77" i="87" s="1"/>
  <c r="J77" i="87" s="1"/>
  <c r="H56" i="87"/>
  <c r="I56" i="87" s="1"/>
  <c r="J56" i="87" s="1"/>
  <c r="H41" i="87"/>
  <c r="I41" i="87" s="1"/>
  <c r="J41" i="87" s="1"/>
  <c r="H65" i="87"/>
  <c r="I65" i="87" s="1"/>
  <c r="J65" i="87" s="1"/>
  <c r="H28" i="87"/>
  <c r="I28" i="87" s="1"/>
  <c r="J28" i="87" s="1"/>
  <c r="I17" i="15"/>
  <c r="J17" i="15" s="1"/>
  <c r="H63" i="25"/>
  <c r="I63" i="25" s="1"/>
  <c r="J63" i="25" s="1"/>
  <c r="H27" i="25"/>
  <c r="I27" i="25" s="1"/>
  <c r="J27" i="25" s="1"/>
  <c r="H14" i="21"/>
  <c r="I14" i="21" s="1"/>
  <c r="J14" i="21" s="1"/>
  <c r="Z4" i="18"/>
  <c r="AH4" i="18"/>
  <c r="I10" i="3"/>
  <c r="J10" i="3" s="1"/>
  <c r="H19" i="29"/>
  <c r="I19" i="29" s="1"/>
  <c r="J19" i="29" s="1"/>
  <c r="H74" i="25"/>
  <c r="I74" i="25" s="1"/>
  <c r="J74" i="25" s="1"/>
  <c r="H38" i="25"/>
  <c r="I38" i="25" s="1"/>
  <c r="J38" i="25" s="1"/>
  <c r="H14" i="22"/>
  <c r="I14" i="22" s="1"/>
  <c r="J14" i="22" s="1"/>
  <c r="I7" i="15"/>
  <c r="J7" i="15" s="1"/>
  <c r="K5" i="6"/>
  <c r="I11" i="4"/>
  <c r="J11" i="4" s="1"/>
  <c r="H8" i="28"/>
  <c r="I8" i="28" s="1"/>
  <c r="J8" i="28" s="1"/>
  <c r="AI3" i="33"/>
  <c r="AN3" i="33"/>
  <c r="H26" i="32"/>
  <c r="I26" i="32" s="1"/>
  <c r="J26" i="32" s="1"/>
  <c r="H53" i="31"/>
  <c r="I53" i="31" s="1"/>
  <c r="J53" i="31" s="1"/>
  <c r="H35" i="31"/>
  <c r="I35" i="31" s="1"/>
  <c r="J35" i="31" s="1"/>
  <c r="H17" i="31"/>
  <c r="I17" i="31" s="1"/>
  <c r="J17" i="31" s="1"/>
  <c r="H59" i="30"/>
  <c r="I59" i="30" s="1"/>
  <c r="J59" i="30" s="1"/>
  <c r="H32" i="30"/>
  <c r="I32" i="30" s="1"/>
  <c r="J32" i="30" s="1"/>
  <c r="H88" i="29"/>
  <c r="I88" i="29" s="1"/>
  <c r="J88" i="29" s="1"/>
  <c r="H34" i="29"/>
  <c r="I34" i="29" s="1"/>
  <c r="J34" i="29" s="1"/>
  <c r="AI3" i="29"/>
  <c r="H77" i="27"/>
  <c r="I77" i="27" s="1"/>
  <c r="J77" i="27" s="1"/>
  <c r="H50" i="27"/>
  <c r="I50" i="27" s="1"/>
  <c r="J50" i="27" s="1"/>
  <c r="H23" i="27"/>
  <c r="I23" i="27" s="1"/>
  <c r="J23" i="27" s="1"/>
  <c r="H6" i="21"/>
  <c r="I6" i="21" s="1"/>
  <c r="J6" i="21" s="1"/>
  <c r="H21" i="6"/>
  <c r="I21" i="6" s="1"/>
  <c r="J21" i="6" s="1"/>
  <c r="H91" i="33"/>
  <c r="I91" i="33" s="1"/>
  <c r="J91" i="33" s="1"/>
  <c r="H37" i="33"/>
  <c r="I37" i="33" s="1"/>
  <c r="J37" i="33" s="1"/>
  <c r="H61" i="31"/>
  <c r="I61" i="31" s="1"/>
  <c r="J61" i="31" s="1"/>
  <c r="H80" i="30"/>
  <c r="I80" i="30" s="1"/>
  <c r="J80" i="30" s="1"/>
  <c r="H84" i="29"/>
  <c r="I84" i="29" s="1"/>
  <c r="J84" i="29" s="1"/>
  <c r="H30" i="29"/>
  <c r="I30" i="29" s="1"/>
  <c r="J30" i="29" s="1"/>
  <c r="H62" i="27"/>
  <c r="I62" i="27" s="1"/>
  <c r="J62" i="27" s="1"/>
  <c r="H35" i="27"/>
  <c r="I35" i="27" s="1"/>
  <c r="J35" i="27" s="1"/>
  <c r="H71" i="25"/>
  <c r="I71" i="25" s="1"/>
  <c r="J71" i="25" s="1"/>
  <c r="H35" i="25"/>
  <c r="I35" i="25" s="1"/>
  <c r="J35" i="25" s="1"/>
  <c r="H17" i="22"/>
  <c r="I17" i="22" s="1"/>
  <c r="J17" i="22" s="1"/>
  <c r="H10" i="21"/>
  <c r="I10" i="21" s="1"/>
  <c r="J10" i="21" s="1"/>
  <c r="H11" i="20"/>
  <c r="H5" i="20"/>
  <c r="H4" i="20"/>
  <c r="H9" i="20"/>
  <c r="H21" i="20"/>
  <c r="H18" i="20"/>
  <c r="H15" i="20"/>
  <c r="H12" i="20"/>
  <c r="H6" i="20"/>
  <c r="H22" i="20"/>
  <c r="H19" i="20"/>
  <c r="H16" i="20"/>
  <c r="H13" i="20"/>
  <c r="H8" i="20"/>
  <c r="H7" i="20"/>
  <c r="H23" i="20"/>
  <c r="H20" i="20"/>
  <c r="H17" i="20"/>
  <c r="H14" i="20"/>
  <c r="H10" i="20"/>
  <c r="H11" i="19"/>
  <c r="H5" i="19"/>
  <c r="H4" i="19"/>
  <c r="H21" i="19"/>
  <c r="H18" i="19"/>
  <c r="H15" i="19"/>
  <c r="H12" i="19"/>
  <c r="H6" i="19"/>
  <c r="H9" i="19"/>
  <c r="H22" i="19"/>
  <c r="H19" i="19"/>
  <c r="H16" i="19"/>
  <c r="H13" i="19"/>
  <c r="H8" i="19"/>
  <c r="H7" i="19"/>
  <c r="H23" i="19"/>
  <c r="H20" i="19"/>
  <c r="H17" i="19"/>
  <c r="H14" i="19"/>
  <c r="H10" i="19"/>
  <c r="H16" i="18"/>
  <c r="I16" i="18" s="1"/>
  <c r="J16" i="18" s="1"/>
  <c r="H9" i="17"/>
  <c r="I9" i="17" s="1"/>
  <c r="J9" i="17" s="1"/>
  <c r="I11" i="16"/>
  <c r="J11" i="16" s="1"/>
  <c r="H13" i="6"/>
  <c r="I13" i="6" s="1"/>
  <c r="J13" i="6" s="1"/>
  <c r="I19" i="2"/>
  <c r="J19" i="2" s="1"/>
  <c r="I13" i="2"/>
  <c r="J13" i="2" s="1"/>
  <c r="H22" i="51"/>
  <c r="H19" i="51"/>
  <c r="H16" i="51"/>
  <c r="H13" i="51"/>
  <c r="H8" i="51"/>
  <c r="H7" i="51"/>
  <c r="H9" i="51"/>
  <c r="H11" i="51"/>
  <c r="H5" i="51"/>
  <c r="H4" i="51"/>
  <c r="H21" i="51"/>
  <c r="H18" i="51"/>
  <c r="H15" i="51"/>
  <c r="H12" i="51"/>
  <c r="H6" i="51"/>
  <c r="H23" i="51"/>
  <c r="H20" i="51"/>
  <c r="H10" i="51"/>
  <c r="H17" i="51"/>
  <c r="H14" i="51"/>
  <c r="H22" i="54"/>
  <c r="I22" i="54" s="1"/>
  <c r="J22" i="54" s="1"/>
  <c r="H16" i="54"/>
  <c r="I16" i="54" s="1"/>
  <c r="J16" i="54" s="1"/>
  <c r="H6" i="54"/>
  <c r="I6" i="54" s="1"/>
  <c r="J6" i="54" s="1"/>
  <c r="H21" i="54"/>
  <c r="I21" i="54" s="1"/>
  <c r="J21" i="54" s="1"/>
  <c r="H12" i="54"/>
  <c r="I12" i="54" s="1"/>
  <c r="J12" i="54" s="1"/>
  <c r="H18" i="54"/>
  <c r="I18" i="54" s="1"/>
  <c r="J18" i="54" s="1"/>
  <c r="H21" i="71"/>
  <c r="H18" i="71"/>
  <c r="H15" i="71"/>
  <c r="H12" i="71"/>
  <c r="H6" i="71"/>
  <c r="H22" i="71"/>
  <c r="H19" i="71"/>
  <c r="H16" i="71"/>
  <c r="H13" i="71"/>
  <c r="H8" i="71"/>
  <c r="H7" i="71"/>
  <c r="H9" i="71"/>
  <c r="H11" i="71"/>
  <c r="H5" i="71"/>
  <c r="H4" i="71"/>
  <c r="H14" i="71"/>
  <c r="H20" i="71"/>
  <c r="H17" i="71"/>
  <c r="H10" i="71"/>
  <c r="H23" i="71"/>
  <c r="AI3" i="14"/>
  <c r="AN3" i="14"/>
  <c r="Z4" i="23"/>
  <c r="H18" i="22"/>
  <c r="I18" i="22" s="1"/>
  <c r="J18" i="22" s="1"/>
  <c r="AI3" i="6"/>
  <c r="AI3" i="15"/>
  <c r="AQ4" i="21"/>
  <c r="H23" i="6"/>
  <c r="I23" i="6" s="1"/>
  <c r="J23" i="6" s="1"/>
  <c r="AQ5" i="1"/>
  <c r="H13" i="17"/>
  <c r="I13" i="17" s="1"/>
  <c r="J13" i="17" s="1"/>
  <c r="AI3" i="2"/>
  <c r="AI3" i="22"/>
  <c r="H17" i="21"/>
  <c r="I17" i="21" s="1"/>
  <c r="J17" i="21" s="1"/>
  <c r="Z4" i="14"/>
  <c r="H6" i="9"/>
  <c r="I6" i="9" s="1"/>
  <c r="J6" i="9" s="1"/>
  <c r="AI3" i="5"/>
  <c r="H4" i="22"/>
  <c r="I4" i="22" s="1"/>
  <c r="J4" i="22" s="1"/>
  <c r="K4" i="22" s="1"/>
  <c r="AQ4" i="22" s="1"/>
  <c r="H17" i="17"/>
  <c r="I17" i="17" s="1"/>
  <c r="J17" i="17" s="1"/>
  <c r="H11" i="96"/>
  <c r="I11" i="96" s="1"/>
  <c r="J11" i="96" s="1"/>
  <c r="H34" i="96"/>
  <c r="I34" i="96" s="1"/>
  <c r="J34" i="96" s="1"/>
  <c r="H12" i="96"/>
  <c r="I12" i="96" s="1"/>
  <c r="J12" i="96" s="1"/>
  <c r="H64" i="96"/>
  <c r="I64" i="96" s="1"/>
  <c r="J64" i="96" s="1"/>
  <c r="H50" i="95"/>
  <c r="I50" i="95" s="1"/>
  <c r="J50" i="95" s="1"/>
  <c r="H8" i="95"/>
  <c r="I8" i="95" s="1"/>
  <c r="J8" i="95" s="1"/>
  <c r="H37" i="95"/>
  <c r="I37" i="95" s="1"/>
  <c r="J37" i="95" s="1"/>
  <c r="H73" i="95"/>
  <c r="I73" i="95" s="1"/>
  <c r="J73" i="95" s="1"/>
  <c r="H77" i="94"/>
  <c r="I77" i="94" s="1"/>
  <c r="J77" i="94" s="1"/>
  <c r="H33" i="94"/>
  <c r="I33" i="94" s="1"/>
  <c r="J33" i="94" s="1"/>
  <c r="H28" i="94"/>
  <c r="I28" i="94" s="1"/>
  <c r="J28" i="94" s="1"/>
  <c r="H8" i="93"/>
  <c r="I8" i="93" s="1"/>
  <c r="J8" i="93" s="1"/>
  <c r="H79" i="93"/>
  <c r="I79" i="93" s="1"/>
  <c r="J79" i="93" s="1"/>
  <c r="H23" i="93"/>
  <c r="I23" i="93" s="1"/>
  <c r="J23" i="93" s="1"/>
  <c r="H63" i="92"/>
  <c r="I63" i="92" s="1"/>
  <c r="J63" i="92" s="1"/>
  <c r="H7" i="92"/>
  <c r="I7" i="92" s="1"/>
  <c r="J7" i="92" s="1"/>
  <c r="H32" i="92"/>
  <c r="I32" i="92" s="1"/>
  <c r="J32" i="92" s="1"/>
  <c r="H4" i="91"/>
  <c r="I4" i="91" s="1"/>
  <c r="J4" i="91" s="1"/>
  <c r="K4" i="91" s="1"/>
  <c r="K5" i="91" s="1"/>
  <c r="H80" i="90"/>
  <c r="I80" i="90" s="1"/>
  <c r="J80" i="90" s="1"/>
  <c r="H48" i="90"/>
  <c r="I48" i="90" s="1"/>
  <c r="J48" i="90" s="1"/>
  <c r="H80" i="89"/>
  <c r="I80" i="89" s="1"/>
  <c r="J80" i="89" s="1"/>
  <c r="H61" i="89"/>
  <c r="I61" i="89" s="1"/>
  <c r="J61" i="89" s="1"/>
  <c r="H33" i="88"/>
  <c r="I33" i="88" s="1"/>
  <c r="J33" i="88" s="1"/>
  <c r="H63" i="87"/>
  <c r="I63" i="87" s="1"/>
  <c r="J63" i="87" s="1"/>
  <c r="H61" i="85"/>
  <c r="I61" i="85" s="1"/>
  <c r="J61" i="85" s="1"/>
  <c r="H30" i="85"/>
  <c r="I30" i="85" s="1"/>
  <c r="J30" i="85" s="1"/>
  <c r="H55" i="82"/>
  <c r="I55" i="82" s="1"/>
  <c r="J55" i="82" s="1"/>
  <c r="H49" i="81"/>
  <c r="I49" i="81" s="1"/>
  <c r="J49" i="81" s="1"/>
  <c r="H13" i="82"/>
  <c r="I13" i="82" s="1"/>
  <c r="J13" i="82" s="1"/>
  <c r="H47" i="81"/>
  <c r="I47" i="81" s="1"/>
  <c r="J47" i="81" s="1"/>
  <c r="H34" i="81"/>
  <c r="I34" i="81" s="1"/>
  <c r="J34" i="81" s="1"/>
  <c r="H34" i="82"/>
  <c r="I34" i="82" s="1"/>
  <c r="J34" i="82" s="1"/>
  <c r="AH4" i="80"/>
  <c r="AQ4" i="80" s="1"/>
  <c r="H39" i="79"/>
  <c r="I39" i="79" s="1"/>
  <c r="J39" i="79" s="1"/>
  <c r="H46" i="79"/>
  <c r="I46" i="79" s="1"/>
  <c r="J46" i="79" s="1"/>
  <c r="H56" i="79"/>
  <c r="I56" i="79" s="1"/>
  <c r="J56" i="79" s="1"/>
  <c r="H88" i="78"/>
  <c r="I88" i="78" s="1"/>
  <c r="J88" i="78" s="1"/>
  <c r="H7" i="78"/>
  <c r="I7" i="78" s="1"/>
  <c r="J7" i="78" s="1"/>
  <c r="H5" i="78"/>
  <c r="I5" i="78" s="1"/>
  <c r="J5" i="78" s="1"/>
  <c r="H59" i="78"/>
  <c r="I59" i="78" s="1"/>
  <c r="J59" i="78" s="1"/>
  <c r="H73" i="77"/>
  <c r="I73" i="77" s="1"/>
  <c r="J73" i="77" s="1"/>
  <c r="H58" i="77"/>
  <c r="I58" i="77" s="1"/>
  <c r="J58" i="77" s="1"/>
  <c r="AH4" i="70"/>
  <c r="AQ4" i="70" s="1"/>
  <c r="Z4" i="70"/>
  <c r="H81" i="74"/>
  <c r="I81" i="74" s="1"/>
  <c r="J81" i="74" s="1"/>
  <c r="H38" i="74"/>
  <c r="I38" i="74" s="1"/>
  <c r="J38" i="74" s="1"/>
  <c r="H72" i="74"/>
  <c r="I72" i="74" s="1"/>
  <c r="J72" i="74" s="1"/>
  <c r="W5" i="67"/>
  <c r="AG4" i="67"/>
  <c r="AF4" i="67"/>
  <c r="AE4" i="67"/>
  <c r="H80" i="73"/>
  <c r="I80" i="73" s="1"/>
  <c r="J80" i="73" s="1"/>
  <c r="H89" i="73"/>
  <c r="I89" i="73" s="1"/>
  <c r="J89" i="73" s="1"/>
  <c r="H42" i="48"/>
  <c r="I42" i="48" s="1"/>
  <c r="J42" i="48" s="1"/>
  <c r="H60" i="47"/>
  <c r="I60" i="47" s="1"/>
  <c r="J60" i="47" s="1"/>
  <c r="H42" i="47"/>
  <c r="I42" i="47" s="1"/>
  <c r="J42" i="47" s="1"/>
  <c r="H24" i="47"/>
  <c r="I24" i="47" s="1"/>
  <c r="J24" i="47" s="1"/>
  <c r="H6" i="47"/>
  <c r="I6" i="47" s="1"/>
  <c r="J6" i="47" s="1"/>
  <c r="H53" i="48"/>
  <c r="I53" i="48" s="1"/>
  <c r="J53" i="48" s="1"/>
  <c r="H35" i="48"/>
  <c r="I35" i="48" s="1"/>
  <c r="J35" i="48" s="1"/>
  <c r="H74" i="47"/>
  <c r="I74" i="47" s="1"/>
  <c r="J74" i="47" s="1"/>
  <c r="H56" i="47"/>
  <c r="I56" i="47" s="1"/>
  <c r="J56" i="47" s="1"/>
  <c r="AH3" i="47"/>
  <c r="AQ3" i="47" s="1"/>
  <c r="H70" i="46"/>
  <c r="I70" i="46" s="1"/>
  <c r="J70" i="46" s="1"/>
  <c r="H27" i="45"/>
  <c r="I27" i="45" s="1"/>
  <c r="J27" i="45" s="1"/>
  <c r="H34" i="44"/>
  <c r="I34" i="44" s="1"/>
  <c r="J34" i="44" s="1"/>
  <c r="H68" i="41"/>
  <c r="I68" i="41" s="1"/>
  <c r="J68" i="41" s="1"/>
  <c r="H57" i="42"/>
  <c r="I57" i="42" s="1"/>
  <c r="J57" i="42" s="1"/>
  <c r="H21" i="42"/>
  <c r="I21" i="42" s="1"/>
  <c r="J21" i="42" s="1"/>
  <c r="H66" i="43"/>
  <c r="I66" i="43" s="1"/>
  <c r="J66" i="43" s="1"/>
  <c r="H12" i="43"/>
  <c r="I12" i="43" s="1"/>
  <c r="J12" i="43" s="1"/>
  <c r="H59" i="42"/>
  <c r="I59" i="42" s="1"/>
  <c r="J59" i="42" s="1"/>
  <c r="H59" i="41"/>
  <c r="I59" i="41" s="1"/>
  <c r="J59" i="41" s="1"/>
  <c r="AH4" i="38"/>
  <c r="AQ4" i="38" s="1"/>
  <c r="Z4" i="38"/>
  <c r="H36" i="40"/>
  <c r="I36" i="40" s="1"/>
  <c r="J36" i="40" s="1"/>
  <c r="H52" i="37"/>
  <c r="I52" i="37" s="1"/>
  <c r="J52" i="37" s="1"/>
  <c r="H16" i="37"/>
  <c r="I16" i="37" s="1"/>
  <c r="J16" i="37" s="1"/>
  <c r="H48" i="39"/>
  <c r="I48" i="39" s="1"/>
  <c r="J48" i="39" s="1"/>
  <c r="H57" i="37"/>
  <c r="I57" i="37" s="1"/>
  <c r="J57" i="37" s="1"/>
  <c r="H66" i="40"/>
  <c r="I66" i="40" s="1"/>
  <c r="J66" i="40" s="1"/>
  <c r="H12" i="40"/>
  <c r="I12" i="40" s="1"/>
  <c r="J12" i="40" s="1"/>
  <c r="H17" i="40"/>
  <c r="I17" i="40" s="1"/>
  <c r="J17" i="40" s="1"/>
  <c r="H53" i="40"/>
  <c r="I53" i="40" s="1"/>
  <c r="J53" i="40" s="1"/>
  <c r="H76" i="39"/>
  <c r="I76" i="39" s="1"/>
  <c r="J76" i="39" s="1"/>
  <c r="H33" i="39"/>
  <c r="I33" i="39" s="1"/>
  <c r="J33" i="39" s="1"/>
  <c r="H32" i="37"/>
  <c r="I32" i="37" s="1"/>
  <c r="J32" i="37" s="1"/>
  <c r="H56" i="39"/>
  <c r="I56" i="39" s="1"/>
  <c r="J56" i="39" s="1"/>
  <c r="H48" i="37"/>
  <c r="I48" i="37" s="1"/>
  <c r="J48" i="37" s="1"/>
  <c r="H63" i="38"/>
  <c r="I63" i="38" s="1"/>
  <c r="J63" i="38" s="1"/>
  <c r="H49" i="34"/>
  <c r="I49" i="34" s="1"/>
  <c r="J49" i="34" s="1"/>
  <c r="H63" i="33"/>
  <c r="I63" i="33" s="1"/>
  <c r="J63" i="33" s="1"/>
  <c r="H28" i="36"/>
  <c r="I28" i="36" s="1"/>
  <c r="J28" i="36" s="1"/>
  <c r="H54" i="35"/>
  <c r="I54" i="35" s="1"/>
  <c r="J54" i="35" s="1"/>
  <c r="H98" i="33"/>
  <c r="I98" i="33" s="1"/>
  <c r="J98" i="33" s="1"/>
  <c r="H26" i="33"/>
  <c r="I26" i="33" s="1"/>
  <c r="J26" i="33" s="1"/>
  <c r="H57" i="38"/>
  <c r="I57" i="38" s="1"/>
  <c r="J57" i="38" s="1"/>
  <c r="H40" i="38"/>
  <c r="I40" i="38" s="1"/>
  <c r="J40" i="38" s="1"/>
  <c r="H65" i="38"/>
  <c r="I65" i="38" s="1"/>
  <c r="J65" i="38" s="1"/>
  <c r="H63" i="36"/>
  <c r="I63" i="36" s="1"/>
  <c r="J63" i="36" s="1"/>
  <c r="H5" i="36"/>
  <c r="I5" i="36" s="1"/>
  <c r="J5" i="36" s="1"/>
  <c r="H46" i="35"/>
  <c r="I46" i="35" s="1"/>
  <c r="J46" i="35" s="1"/>
  <c r="H23" i="35"/>
  <c r="I23" i="35" s="1"/>
  <c r="J23" i="35" s="1"/>
  <c r="H77" i="35"/>
  <c r="I77" i="35" s="1"/>
  <c r="J77" i="35" s="1"/>
  <c r="H69" i="34"/>
  <c r="I69" i="34" s="1"/>
  <c r="J69" i="34" s="1"/>
  <c r="H61" i="30"/>
  <c r="I61" i="30" s="1"/>
  <c r="J61" i="30" s="1"/>
  <c r="H25" i="30"/>
  <c r="I25" i="30" s="1"/>
  <c r="J25" i="30" s="1"/>
  <c r="H81" i="29"/>
  <c r="I81" i="29" s="1"/>
  <c r="J81" i="29" s="1"/>
  <c r="H45" i="29"/>
  <c r="I45" i="29" s="1"/>
  <c r="J45" i="29" s="1"/>
  <c r="H55" i="28"/>
  <c r="I55" i="28" s="1"/>
  <c r="J55" i="28" s="1"/>
  <c r="H37" i="28"/>
  <c r="I37" i="28" s="1"/>
  <c r="J37" i="28" s="1"/>
  <c r="H22" i="27"/>
  <c r="I22" i="27" s="1"/>
  <c r="J22" i="27" s="1"/>
  <c r="H81" i="26"/>
  <c r="I81" i="26" s="1"/>
  <c r="J81" i="26" s="1"/>
  <c r="H27" i="26"/>
  <c r="I27" i="26" s="1"/>
  <c r="J27" i="26" s="1"/>
  <c r="H87" i="30"/>
  <c r="I87" i="30" s="1"/>
  <c r="J87" i="30" s="1"/>
  <c r="H33" i="30"/>
  <c r="I33" i="30" s="1"/>
  <c r="J33" i="30" s="1"/>
  <c r="H30" i="28"/>
  <c r="I30" i="28" s="1"/>
  <c r="J30" i="28" s="1"/>
  <c r="H60" i="27"/>
  <c r="I60" i="27" s="1"/>
  <c r="J60" i="27" s="1"/>
  <c r="H6" i="27"/>
  <c r="I6" i="27" s="1"/>
  <c r="J6" i="27" s="1"/>
  <c r="H44" i="26"/>
  <c r="I44" i="26" s="1"/>
  <c r="J44" i="26" s="1"/>
  <c r="I12" i="16"/>
  <c r="J12" i="16" s="1"/>
  <c r="H21" i="25"/>
  <c r="I21" i="25" s="1"/>
  <c r="J21" i="25" s="1"/>
  <c r="H32" i="25"/>
  <c r="I32" i="25" s="1"/>
  <c r="J32" i="25" s="1"/>
  <c r="H17" i="32"/>
  <c r="I17" i="32" s="1"/>
  <c r="J17" i="32" s="1"/>
  <c r="AH4" i="5"/>
  <c r="Z4" i="5"/>
  <c r="AH4" i="3"/>
  <c r="AQ4" i="3" s="1"/>
  <c r="Z4" i="3"/>
  <c r="I8" i="3"/>
  <c r="J8" i="3" s="1"/>
  <c r="H22" i="52"/>
  <c r="H19" i="52"/>
  <c r="H16" i="52"/>
  <c r="H13" i="52"/>
  <c r="H8" i="52"/>
  <c r="H7" i="52"/>
  <c r="H9" i="52"/>
  <c r="H23" i="52"/>
  <c r="H20" i="52"/>
  <c r="H17" i="52"/>
  <c r="H14" i="52"/>
  <c r="H10" i="52"/>
  <c r="H21" i="52"/>
  <c r="H18" i="52"/>
  <c r="H15" i="52"/>
  <c r="H12" i="52"/>
  <c r="H6" i="52"/>
  <c r="H5" i="52"/>
  <c r="H4" i="52"/>
  <c r="H11" i="52"/>
  <c r="AR3" i="8"/>
  <c r="AN4" i="1"/>
  <c r="AI4" i="1"/>
  <c r="AI4" i="17"/>
  <c r="H41" i="96"/>
  <c r="I41" i="96" s="1"/>
  <c r="J41" i="96" s="1"/>
  <c r="H5" i="96"/>
  <c r="I5" i="96" s="1"/>
  <c r="J5" i="96" s="1"/>
  <c r="H28" i="96"/>
  <c r="I28" i="96" s="1"/>
  <c r="J28" i="96" s="1"/>
  <c r="H62" i="96"/>
  <c r="I62" i="96" s="1"/>
  <c r="J62" i="96" s="1"/>
  <c r="H20" i="96"/>
  <c r="I20" i="96" s="1"/>
  <c r="J20" i="96" s="1"/>
  <c r="H15" i="96"/>
  <c r="I15" i="96" s="1"/>
  <c r="J15" i="96" s="1"/>
  <c r="H33" i="96"/>
  <c r="I33" i="96" s="1"/>
  <c r="J33" i="96" s="1"/>
  <c r="H51" i="96"/>
  <c r="I51" i="96" s="1"/>
  <c r="J51" i="96" s="1"/>
  <c r="H69" i="96"/>
  <c r="I69" i="96" s="1"/>
  <c r="J69" i="96" s="1"/>
  <c r="H49" i="96"/>
  <c r="I49" i="96" s="1"/>
  <c r="J49" i="96" s="1"/>
  <c r="H67" i="96"/>
  <c r="I67" i="96" s="1"/>
  <c r="J67" i="96" s="1"/>
  <c r="AR3" i="96"/>
  <c r="H72" i="95"/>
  <c r="I72" i="95" s="1"/>
  <c r="J72" i="95" s="1"/>
  <c r="H45" i="95"/>
  <c r="I45" i="95" s="1"/>
  <c r="J45" i="95" s="1"/>
  <c r="H18" i="95"/>
  <c r="I18" i="95" s="1"/>
  <c r="J18" i="95" s="1"/>
  <c r="H57" i="95"/>
  <c r="I57" i="95" s="1"/>
  <c r="J57" i="95" s="1"/>
  <c r="H30" i="95"/>
  <c r="I30" i="95" s="1"/>
  <c r="J30" i="95" s="1"/>
  <c r="H4" i="95"/>
  <c r="I4" i="95" s="1"/>
  <c r="J4" i="95" s="1"/>
  <c r="K4" i="95" s="1"/>
  <c r="H22" i="95"/>
  <c r="I22" i="95" s="1"/>
  <c r="J22" i="95" s="1"/>
  <c r="H40" i="95"/>
  <c r="I40" i="95" s="1"/>
  <c r="J40" i="95" s="1"/>
  <c r="H58" i="95"/>
  <c r="I58" i="95" s="1"/>
  <c r="J58" i="95" s="1"/>
  <c r="H76" i="95"/>
  <c r="I76" i="95" s="1"/>
  <c r="J76" i="95" s="1"/>
  <c r="H72" i="94"/>
  <c r="I72" i="94" s="1"/>
  <c r="J72" i="94" s="1"/>
  <c r="H45" i="94"/>
  <c r="I45" i="94" s="1"/>
  <c r="J45" i="94" s="1"/>
  <c r="H41" i="94"/>
  <c r="I41" i="94" s="1"/>
  <c r="J41" i="94" s="1"/>
  <c r="H21" i="94"/>
  <c r="I21" i="94" s="1"/>
  <c r="J21" i="94" s="1"/>
  <c r="H58" i="94"/>
  <c r="I58" i="94" s="1"/>
  <c r="J58" i="94" s="1"/>
  <c r="H76" i="94"/>
  <c r="I76" i="94" s="1"/>
  <c r="J76" i="94" s="1"/>
  <c r="H80" i="94"/>
  <c r="I80" i="94" s="1"/>
  <c r="J80" i="94" s="1"/>
  <c r="H53" i="94"/>
  <c r="I53" i="94" s="1"/>
  <c r="J53" i="94" s="1"/>
  <c r="H26" i="94"/>
  <c r="I26" i="94" s="1"/>
  <c r="J26" i="94" s="1"/>
  <c r="H8" i="94"/>
  <c r="I8" i="94" s="1"/>
  <c r="J8" i="94" s="1"/>
  <c r="H25" i="94"/>
  <c r="I25" i="94" s="1"/>
  <c r="J25" i="94" s="1"/>
  <c r="H7" i="94"/>
  <c r="I7" i="94" s="1"/>
  <c r="J7" i="94" s="1"/>
  <c r="H88" i="93"/>
  <c r="I88" i="93" s="1"/>
  <c r="J88" i="93" s="1"/>
  <c r="H52" i="93"/>
  <c r="I52" i="93" s="1"/>
  <c r="J52" i="93" s="1"/>
  <c r="H16" i="93"/>
  <c r="I16" i="93" s="1"/>
  <c r="J16" i="93" s="1"/>
  <c r="H75" i="93"/>
  <c r="I75" i="93" s="1"/>
  <c r="J75" i="93" s="1"/>
  <c r="H39" i="93"/>
  <c r="I39" i="93" s="1"/>
  <c r="J39" i="93" s="1"/>
  <c r="H25" i="93"/>
  <c r="I25" i="93" s="1"/>
  <c r="J25" i="93" s="1"/>
  <c r="H74" i="93"/>
  <c r="I74" i="93" s="1"/>
  <c r="J74" i="93" s="1"/>
  <c r="H38" i="93"/>
  <c r="I38" i="93" s="1"/>
  <c r="J38" i="93" s="1"/>
  <c r="H73" i="93"/>
  <c r="I73" i="93" s="1"/>
  <c r="J73" i="93" s="1"/>
  <c r="H89" i="93"/>
  <c r="I89" i="93" s="1"/>
  <c r="J89" i="93" s="1"/>
  <c r="H53" i="93"/>
  <c r="I53" i="93" s="1"/>
  <c r="J53" i="93" s="1"/>
  <c r="H17" i="93"/>
  <c r="I17" i="93" s="1"/>
  <c r="J17" i="93" s="1"/>
  <c r="H72" i="93"/>
  <c r="I72" i="93" s="1"/>
  <c r="J72" i="93" s="1"/>
  <c r="H48" i="93"/>
  <c r="I48" i="93" s="1"/>
  <c r="J48" i="93" s="1"/>
  <c r="H48" i="92"/>
  <c r="I48" i="92" s="1"/>
  <c r="J48" i="92" s="1"/>
  <c r="H21" i="92"/>
  <c r="I21" i="92" s="1"/>
  <c r="J21" i="92" s="1"/>
  <c r="H10" i="92"/>
  <c r="I10" i="92" s="1"/>
  <c r="J10" i="92" s="1"/>
  <c r="H28" i="92"/>
  <c r="I28" i="92" s="1"/>
  <c r="J28" i="92" s="1"/>
  <c r="H46" i="92"/>
  <c r="I46" i="92" s="1"/>
  <c r="J46" i="92" s="1"/>
  <c r="H64" i="92"/>
  <c r="I64" i="92" s="1"/>
  <c r="J64" i="92" s="1"/>
  <c r="H17" i="92"/>
  <c r="I17" i="92" s="1"/>
  <c r="J17" i="92" s="1"/>
  <c r="H35" i="92"/>
  <c r="I35" i="92" s="1"/>
  <c r="J35" i="92" s="1"/>
  <c r="H53" i="92"/>
  <c r="I53" i="92" s="1"/>
  <c r="J53" i="92" s="1"/>
  <c r="H60" i="93"/>
  <c r="I60" i="93" s="1"/>
  <c r="J60" i="93" s="1"/>
  <c r="H63" i="91"/>
  <c r="I63" i="91" s="1"/>
  <c r="J63" i="91" s="1"/>
  <c r="Z4" i="91"/>
  <c r="H15" i="91"/>
  <c r="I15" i="91" s="1"/>
  <c r="J15" i="91" s="1"/>
  <c r="H44" i="91"/>
  <c r="I44" i="91" s="1"/>
  <c r="J44" i="91" s="1"/>
  <c r="H77" i="91"/>
  <c r="I77" i="91" s="1"/>
  <c r="J77" i="91" s="1"/>
  <c r="H41" i="91"/>
  <c r="I41" i="91" s="1"/>
  <c r="J41" i="91" s="1"/>
  <c r="H12" i="91"/>
  <c r="I12" i="91" s="1"/>
  <c r="J12" i="91" s="1"/>
  <c r="H7" i="91"/>
  <c r="I7" i="91" s="1"/>
  <c r="J7" i="91" s="1"/>
  <c r="H25" i="91"/>
  <c r="I25" i="91" s="1"/>
  <c r="J25" i="91" s="1"/>
  <c r="H43" i="91"/>
  <c r="I43" i="91" s="1"/>
  <c r="J43" i="91" s="1"/>
  <c r="H61" i="91"/>
  <c r="I61" i="91" s="1"/>
  <c r="J61" i="91" s="1"/>
  <c r="H79" i="91"/>
  <c r="I79" i="91" s="1"/>
  <c r="J79" i="91" s="1"/>
  <c r="H70" i="90"/>
  <c r="I70" i="90" s="1"/>
  <c r="J70" i="90" s="1"/>
  <c r="H43" i="90"/>
  <c r="I43" i="90" s="1"/>
  <c r="J43" i="90" s="1"/>
  <c r="H16" i="90"/>
  <c r="I16" i="90" s="1"/>
  <c r="J16" i="90" s="1"/>
  <c r="AN3" i="92"/>
  <c r="H63" i="89"/>
  <c r="I63" i="89" s="1"/>
  <c r="J63" i="89" s="1"/>
  <c r="H27" i="89"/>
  <c r="I27" i="89" s="1"/>
  <c r="J27" i="89" s="1"/>
  <c r="H74" i="89"/>
  <c r="I74" i="89" s="1"/>
  <c r="J74" i="89" s="1"/>
  <c r="H38" i="89"/>
  <c r="I38" i="89" s="1"/>
  <c r="J38" i="89" s="1"/>
  <c r="H91" i="89"/>
  <c r="I91" i="89" s="1"/>
  <c r="J91" i="89" s="1"/>
  <c r="H55" i="89"/>
  <c r="I55" i="89" s="1"/>
  <c r="J55" i="89" s="1"/>
  <c r="H19" i="89"/>
  <c r="I19" i="89" s="1"/>
  <c r="J19" i="89" s="1"/>
  <c r="H89" i="89"/>
  <c r="I89" i="89" s="1"/>
  <c r="J89" i="89" s="1"/>
  <c r="H53" i="89"/>
  <c r="I53" i="89" s="1"/>
  <c r="J53" i="89" s="1"/>
  <c r="H17" i="89"/>
  <c r="I17" i="89" s="1"/>
  <c r="J17" i="89" s="1"/>
  <c r="H49" i="88"/>
  <c r="I49" i="88" s="1"/>
  <c r="J49" i="88" s="1"/>
  <c r="H31" i="88"/>
  <c r="I31" i="88" s="1"/>
  <c r="J31" i="88" s="1"/>
  <c r="H13" i="88"/>
  <c r="I13" i="88" s="1"/>
  <c r="J13" i="88" s="1"/>
  <c r="H66" i="88"/>
  <c r="I66" i="88" s="1"/>
  <c r="J66" i="88" s="1"/>
  <c r="H48" i="88"/>
  <c r="I48" i="88" s="1"/>
  <c r="J48" i="88" s="1"/>
  <c r="H30" i="88"/>
  <c r="I30" i="88" s="1"/>
  <c r="J30" i="88" s="1"/>
  <c r="H12" i="88"/>
  <c r="I12" i="88" s="1"/>
  <c r="J12" i="88" s="1"/>
  <c r="H60" i="87"/>
  <c r="I60" i="87" s="1"/>
  <c r="J60" i="87" s="1"/>
  <c r="H42" i="87"/>
  <c r="I42" i="87" s="1"/>
  <c r="J42" i="87" s="1"/>
  <c r="H24" i="87"/>
  <c r="I24" i="87" s="1"/>
  <c r="J24" i="87" s="1"/>
  <c r="H6" i="87"/>
  <c r="I6" i="87" s="1"/>
  <c r="J6" i="87" s="1"/>
  <c r="K6" i="87" s="1"/>
  <c r="H72" i="86"/>
  <c r="I72" i="86" s="1"/>
  <c r="J72" i="86" s="1"/>
  <c r="H54" i="86"/>
  <c r="I54" i="86" s="1"/>
  <c r="J54" i="86" s="1"/>
  <c r="H36" i="86"/>
  <c r="I36" i="86" s="1"/>
  <c r="J36" i="86" s="1"/>
  <c r="H18" i="86"/>
  <c r="I18" i="86" s="1"/>
  <c r="J18" i="86" s="1"/>
  <c r="H63" i="85"/>
  <c r="I63" i="85" s="1"/>
  <c r="J63" i="85" s="1"/>
  <c r="H27" i="85"/>
  <c r="I27" i="85" s="1"/>
  <c r="J27" i="85" s="1"/>
  <c r="H86" i="86"/>
  <c r="I86" i="86" s="1"/>
  <c r="J86" i="86" s="1"/>
  <c r="H68" i="86"/>
  <c r="I68" i="86" s="1"/>
  <c r="J68" i="86" s="1"/>
  <c r="H50" i="86"/>
  <c r="I50" i="86" s="1"/>
  <c r="J50" i="86" s="1"/>
  <c r="H32" i="86"/>
  <c r="I32" i="86" s="1"/>
  <c r="J32" i="86" s="1"/>
  <c r="H14" i="86"/>
  <c r="I14" i="86" s="1"/>
  <c r="J14" i="86" s="1"/>
  <c r="H91" i="85"/>
  <c r="I91" i="85" s="1"/>
  <c r="J91" i="85" s="1"/>
  <c r="H55" i="85"/>
  <c r="I55" i="85" s="1"/>
  <c r="J55" i="85" s="1"/>
  <c r="H19" i="85"/>
  <c r="I19" i="85" s="1"/>
  <c r="J19" i="85" s="1"/>
  <c r="H89" i="86"/>
  <c r="I89" i="86" s="1"/>
  <c r="J89" i="86" s="1"/>
  <c r="H71" i="86"/>
  <c r="I71" i="86" s="1"/>
  <c r="J71" i="86" s="1"/>
  <c r="H53" i="86"/>
  <c r="I53" i="86" s="1"/>
  <c r="J53" i="86" s="1"/>
  <c r="H35" i="86"/>
  <c r="I35" i="86" s="1"/>
  <c r="J35" i="86" s="1"/>
  <c r="H17" i="86"/>
  <c r="I17" i="86" s="1"/>
  <c r="J17" i="86" s="1"/>
  <c r="H96" i="85"/>
  <c r="I96" i="85" s="1"/>
  <c r="J96" i="85" s="1"/>
  <c r="H60" i="85"/>
  <c r="I60" i="85" s="1"/>
  <c r="J60" i="85" s="1"/>
  <c r="H24" i="85"/>
  <c r="I24" i="85" s="1"/>
  <c r="J24" i="85" s="1"/>
  <c r="AH4" i="83"/>
  <c r="H61" i="83"/>
  <c r="I61" i="83" s="1"/>
  <c r="J61" i="83" s="1"/>
  <c r="H43" i="83"/>
  <c r="I43" i="83" s="1"/>
  <c r="J43" i="83" s="1"/>
  <c r="H25" i="83"/>
  <c r="I25" i="83" s="1"/>
  <c r="J25" i="83" s="1"/>
  <c r="H7" i="83"/>
  <c r="I7" i="83" s="1"/>
  <c r="J7" i="83" s="1"/>
  <c r="H60" i="84"/>
  <c r="I60" i="84" s="1"/>
  <c r="J60" i="84" s="1"/>
  <c r="H42" i="84"/>
  <c r="I42" i="84" s="1"/>
  <c r="J42" i="84" s="1"/>
  <c r="H24" i="84"/>
  <c r="I24" i="84" s="1"/>
  <c r="J24" i="84" s="1"/>
  <c r="H6" i="84"/>
  <c r="I6" i="84" s="1"/>
  <c r="J6" i="84" s="1"/>
  <c r="H78" i="83"/>
  <c r="I78" i="83" s="1"/>
  <c r="J78" i="83" s="1"/>
  <c r="H60" i="83"/>
  <c r="I60" i="83" s="1"/>
  <c r="J60" i="83" s="1"/>
  <c r="H42" i="83"/>
  <c r="I42" i="83" s="1"/>
  <c r="J42" i="83" s="1"/>
  <c r="H24" i="83"/>
  <c r="I24" i="83" s="1"/>
  <c r="J24" i="83" s="1"/>
  <c r="H6" i="83"/>
  <c r="I6" i="83" s="1"/>
  <c r="J6" i="83" s="1"/>
  <c r="H56" i="84"/>
  <c r="I56" i="84" s="1"/>
  <c r="J56" i="84" s="1"/>
  <c r="H38" i="84"/>
  <c r="I38" i="84" s="1"/>
  <c r="J38" i="84" s="1"/>
  <c r="H20" i="84"/>
  <c r="I20" i="84" s="1"/>
  <c r="J20" i="84" s="1"/>
  <c r="AH3" i="84"/>
  <c r="AQ3" i="84" s="1"/>
  <c r="H55" i="84"/>
  <c r="I55" i="84" s="1"/>
  <c r="J55" i="84" s="1"/>
  <c r="H37" i="84"/>
  <c r="I37" i="84" s="1"/>
  <c r="J37" i="84" s="1"/>
  <c r="H19" i="84"/>
  <c r="I19" i="84" s="1"/>
  <c r="J19" i="84" s="1"/>
  <c r="H78" i="82"/>
  <c r="I78" i="82" s="1"/>
  <c r="J78" i="82" s="1"/>
  <c r="H51" i="82"/>
  <c r="I51" i="82" s="1"/>
  <c r="J51" i="82" s="1"/>
  <c r="H24" i="82"/>
  <c r="I24" i="82" s="1"/>
  <c r="J24" i="82" s="1"/>
  <c r="H79" i="81"/>
  <c r="I79" i="81" s="1"/>
  <c r="J79" i="81" s="1"/>
  <c r="H43" i="81"/>
  <c r="I43" i="81" s="1"/>
  <c r="J43" i="81" s="1"/>
  <c r="H7" i="81"/>
  <c r="I7" i="81" s="1"/>
  <c r="J7" i="81" s="1"/>
  <c r="H72" i="81"/>
  <c r="I72" i="81" s="1"/>
  <c r="J72" i="81" s="1"/>
  <c r="H36" i="81"/>
  <c r="I36" i="81" s="1"/>
  <c r="J36" i="81" s="1"/>
  <c r="H60" i="80"/>
  <c r="I60" i="80" s="1"/>
  <c r="J60" i="80" s="1"/>
  <c r="H42" i="80"/>
  <c r="I42" i="80" s="1"/>
  <c r="J42" i="80" s="1"/>
  <c r="H24" i="80"/>
  <c r="I24" i="80" s="1"/>
  <c r="J24" i="80" s="1"/>
  <c r="H6" i="80"/>
  <c r="I6" i="80" s="1"/>
  <c r="J6" i="80" s="1"/>
  <c r="K6" i="80" s="1"/>
  <c r="H63" i="82"/>
  <c r="I63" i="82" s="1"/>
  <c r="J63" i="82" s="1"/>
  <c r="H36" i="82"/>
  <c r="I36" i="82" s="1"/>
  <c r="J36" i="82" s="1"/>
  <c r="H9" i="82"/>
  <c r="I9" i="82" s="1"/>
  <c r="J9" i="82" s="1"/>
  <c r="H77" i="81"/>
  <c r="I77" i="81" s="1"/>
  <c r="J77" i="81" s="1"/>
  <c r="H41" i="81"/>
  <c r="I41" i="81" s="1"/>
  <c r="J41" i="81" s="1"/>
  <c r="H5" i="81"/>
  <c r="I5" i="81" s="1"/>
  <c r="J5" i="81" s="1"/>
  <c r="H64" i="81"/>
  <c r="I64" i="81" s="1"/>
  <c r="J64" i="81" s="1"/>
  <c r="H28" i="81"/>
  <c r="I28" i="81" s="1"/>
  <c r="J28" i="81" s="1"/>
  <c r="H84" i="82"/>
  <c r="I84" i="82" s="1"/>
  <c r="J84" i="82" s="1"/>
  <c r="H57" i="82"/>
  <c r="I57" i="82" s="1"/>
  <c r="J57" i="82" s="1"/>
  <c r="H30" i="82"/>
  <c r="I30" i="82" s="1"/>
  <c r="J30" i="82" s="1"/>
  <c r="H5" i="82"/>
  <c r="I5" i="82" s="1"/>
  <c r="J5" i="82" s="1"/>
  <c r="H23" i="82"/>
  <c r="I23" i="82" s="1"/>
  <c r="J23" i="82" s="1"/>
  <c r="H41" i="82"/>
  <c r="I41" i="82" s="1"/>
  <c r="J41" i="82" s="1"/>
  <c r="H59" i="82"/>
  <c r="I59" i="82" s="1"/>
  <c r="J59" i="82" s="1"/>
  <c r="H77" i="82"/>
  <c r="I77" i="82" s="1"/>
  <c r="J77" i="82" s="1"/>
  <c r="H81" i="81"/>
  <c r="I81" i="81" s="1"/>
  <c r="J81" i="81" s="1"/>
  <c r="H45" i="81"/>
  <c r="I45" i="81" s="1"/>
  <c r="J45" i="81" s="1"/>
  <c r="H9" i="81"/>
  <c r="I9" i="81" s="1"/>
  <c r="J9" i="81" s="1"/>
  <c r="H14" i="81"/>
  <c r="I14" i="81" s="1"/>
  <c r="J14" i="81" s="1"/>
  <c r="H97" i="81"/>
  <c r="I97" i="81" s="1"/>
  <c r="J97" i="81" s="1"/>
  <c r="H27" i="79"/>
  <c r="I27" i="79" s="1"/>
  <c r="J27" i="79" s="1"/>
  <c r="H63" i="78"/>
  <c r="I63" i="78" s="1"/>
  <c r="J63" i="78" s="1"/>
  <c r="H36" i="78"/>
  <c r="I36" i="78" s="1"/>
  <c r="J36" i="78" s="1"/>
  <c r="H9" i="78"/>
  <c r="I9" i="78" s="1"/>
  <c r="J9" i="78" s="1"/>
  <c r="H57" i="76"/>
  <c r="I57" i="76" s="1"/>
  <c r="J57" i="76" s="1"/>
  <c r="H39" i="76"/>
  <c r="I39" i="76" s="1"/>
  <c r="J39" i="76" s="1"/>
  <c r="H21" i="76"/>
  <c r="I21" i="76" s="1"/>
  <c r="J21" i="76" s="1"/>
  <c r="H6" i="79"/>
  <c r="I6" i="79" s="1"/>
  <c r="J6" i="79" s="1"/>
  <c r="H21" i="79"/>
  <c r="I21" i="79" s="1"/>
  <c r="J21" i="79" s="1"/>
  <c r="H13" i="79"/>
  <c r="I13" i="79" s="1"/>
  <c r="J13" i="79" s="1"/>
  <c r="H31" i="79"/>
  <c r="I31" i="79" s="1"/>
  <c r="J31" i="79" s="1"/>
  <c r="H49" i="79"/>
  <c r="I49" i="79" s="1"/>
  <c r="J49" i="79" s="1"/>
  <c r="H67" i="79"/>
  <c r="I67" i="79" s="1"/>
  <c r="J67" i="79" s="1"/>
  <c r="H5" i="79"/>
  <c r="I5" i="79" s="1"/>
  <c r="J5" i="79" s="1"/>
  <c r="H23" i="79"/>
  <c r="I23" i="79" s="1"/>
  <c r="J23" i="79" s="1"/>
  <c r="H41" i="79"/>
  <c r="I41" i="79" s="1"/>
  <c r="J41" i="79" s="1"/>
  <c r="H59" i="79"/>
  <c r="I59" i="79" s="1"/>
  <c r="J59" i="79" s="1"/>
  <c r="H77" i="79"/>
  <c r="I77" i="79" s="1"/>
  <c r="J77" i="79" s="1"/>
  <c r="H84" i="78"/>
  <c r="I84" i="78" s="1"/>
  <c r="J84" i="78" s="1"/>
  <c r="H57" i="78"/>
  <c r="I57" i="78" s="1"/>
  <c r="J57" i="78" s="1"/>
  <c r="H30" i="78"/>
  <c r="I30" i="78" s="1"/>
  <c r="J30" i="78" s="1"/>
  <c r="H8" i="78"/>
  <c r="I8" i="78" s="1"/>
  <c r="J8" i="78" s="1"/>
  <c r="H26" i="78"/>
  <c r="I26" i="78" s="1"/>
  <c r="J26" i="78" s="1"/>
  <c r="H44" i="78"/>
  <c r="I44" i="78" s="1"/>
  <c r="J44" i="78" s="1"/>
  <c r="H62" i="78"/>
  <c r="I62" i="78" s="1"/>
  <c r="J62" i="78" s="1"/>
  <c r="H80" i="78"/>
  <c r="I80" i="78" s="1"/>
  <c r="J80" i="78" s="1"/>
  <c r="Z4" i="82"/>
  <c r="AH4" i="82"/>
  <c r="H51" i="79"/>
  <c r="I51" i="79" s="1"/>
  <c r="J51" i="79" s="1"/>
  <c r="H82" i="78"/>
  <c r="I82" i="78" s="1"/>
  <c r="J82" i="78" s="1"/>
  <c r="H55" i="78"/>
  <c r="I55" i="78" s="1"/>
  <c r="J55" i="78" s="1"/>
  <c r="H28" i="78"/>
  <c r="I28" i="78" s="1"/>
  <c r="J28" i="78" s="1"/>
  <c r="H68" i="81"/>
  <c r="I68" i="81" s="1"/>
  <c r="J68" i="81" s="1"/>
  <c r="H7" i="77"/>
  <c r="I7" i="77" s="1"/>
  <c r="J7" i="77" s="1"/>
  <c r="H43" i="77"/>
  <c r="I43" i="77" s="1"/>
  <c r="J43" i="77" s="1"/>
  <c r="H79" i="77"/>
  <c r="I79" i="77" s="1"/>
  <c r="J79" i="77" s="1"/>
  <c r="H20" i="77"/>
  <c r="I20" i="77" s="1"/>
  <c r="J20" i="77" s="1"/>
  <c r="H56" i="77"/>
  <c r="I56" i="77" s="1"/>
  <c r="J56" i="77" s="1"/>
  <c r="H92" i="77"/>
  <c r="I92" i="77" s="1"/>
  <c r="J92" i="77" s="1"/>
  <c r="H28" i="77"/>
  <c r="I28" i="77" s="1"/>
  <c r="J28" i="77" s="1"/>
  <c r="H64" i="77"/>
  <c r="I64" i="77" s="1"/>
  <c r="J64" i="77" s="1"/>
  <c r="H5" i="77"/>
  <c r="I5" i="77" s="1"/>
  <c r="J5" i="77" s="1"/>
  <c r="H41" i="77"/>
  <c r="I41" i="77" s="1"/>
  <c r="J41" i="77" s="1"/>
  <c r="H77" i="77"/>
  <c r="I77" i="77" s="1"/>
  <c r="J77" i="77" s="1"/>
  <c r="H18" i="77"/>
  <c r="I18" i="77" s="1"/>
  <c r="J18" i="77" s="1"/>
  <c r="H54" i="77"/>
  <c r="I54" i="77" s="1"/>
  <c r="J54" i="77" s="1"/>
  <c r="H90" i="77"/>
  <c r="I90" i="77" s="1"/>
  <c r="J90" i="77" s="1"/>
  <c r="H37" i="75"/>
  <c r="I37" i="75" s="1"/>
  <c r="J37" i="75" s="1"/>
  <c r="H15" i="75"/>
  <c r="I15" i="75" s="1"/>
  <c r="J15" i="75" s="1"/>
  <c r="W5" i="75"/>
  <c r="AG4" i="75"/>
  <c r="AF4" i="75"/>
  <c r="AE4" i="75"/>
  <c r="H72" i="75"/>
  <c r="I72" i="75" s="1"/>
  <c r="J72" i="75" s="1"/>
  <c r="H47" i="75"/>
  <c r="I47" i="75" s="1"/>
  <c r="J47" i="75" s="1"/>
  <c r="H75" i="75"/>
  <c r="I75" i="75" s="1"/>
  <c r="J75" i="75" s="1"/>
  <c r="H32" i="75"/>
  <c r="I32" i="75" s="1"/>
  <c r="J32" i="75" s="1"/>
  <c r="H53" i="75"/>
  <c r="I53" i="75" s="1"/>
  <c r="J53" i="75" s="1"/>
  <c r="H24" i="75"/>
  <c r="I24" i="75" s="1"/>
  <c r="J24" i="75" s="1"/>
  <c r="H34" i="75"/>
  <c r="I34" i="75" s="1"/>
  <c r="J34" i="75" s="1"/>
  <c r="H13" i="75"/>
  <c r="I13" i="75" s="1"/>
  <c r="J13" i="75" s="1"/>
  <c r="AH3" i="74"/>
  <c r="AQ3" i="74" s="1"/>
  <c r="H88" i="74"/>
  <c r="I88" i="74" s="1"/>
  <c r="J88" i="74" s="1"/>
  <c r="H52" i="74"/>
  <c r="I52" i="74" s="1"/>
  <c r="J52" i="74" s="1"/>
  <c r="H16" i="74"/>
  <c r="I16" i="74" s="1"/>
  <c r="J16" i="74" s="1"/>
  <c r="H27" i="75"/>
  <c r="I27" i="75" s="1"/>
  <c r="J27" i="75" s="1"/>
  <c r="H75" i="74"/>
  <c r="I75" i="74" s="1"/>
  <c r="J75" i="74" s="1"/>
  <c r="H39" i="74"/>
  <c r="I39" i="74" s="1"/>
  <c r="J39" i="74" s="1"/>
  <c r="H5" i="74"/>
  <c r="I5" i="74" s="1"/>
  <c r="J5" i="74" s="1"/>
  <c r="H23" i="74"/>
  <c r="I23" i="74" s="1"/>
  <c r="J23" i="74" s="1"/>
  <c r="H41" i="74"/>
  <c r="I41" i="74" s="1"/>
  <c r="J41" i="74" s="1"/>
  <c r="H59" i="74"/>
  <c r="I59" i="74" s="1"/>
  <c r="J59" i="74" s="1"/>
  <c r="H77" i="74"/>
  <c r="I77" i="74" s="1"/>
  <c r="J77" i="74" s="1"/>
  <c r="H66" i="74"/>
  <c r="I66" i="74" s="1"/>
  <c r="J66" i="74" s="1"/>
  <c r="H30" i="74"/>
  <c r="I30" i="74" s="1"/>
  <c r="J30" i="74" s="1"/>
  <c r="H75" i="73"/>
  <c r="I75" i="73" s="1"/>
  <c r="J75" i="73" s="1"/>
  <c r="H74" i="73"/>
  <c r="I74" i="73" s="1"/>
  <c r="J74" i="73" s="1"/>
  <c r="H42" i="73"/>
  <c r="I42" i="73" s="1"/>
  <c r="J42" i="73" s="1"/>
  <c r="H20" i="73"/>
  <c r="I20" i="73" s="1"/>
  <c r="J20" i="73" s="1"/>
  <c r="H92" i="73"/>
  <c r="I92" i="73" s="1"/>
  <c r="J92" i="73" s="1"/>
  <c r="H69" i="73"/>
  <c r="I69" i="73" s="1"/>
  <c r="J69" i="73" s="1"/>
  <c r="H48" i="73"/>
  <c r="I48" i="73" s="1"/>
  <c r="J48" i="73" s="1"/>
  <c r="H10" i="73"/>
  <c r="I10" i="73" s="1"/>
  <c r="J10" i="73" s="1"/>
  <c r="H46" i="73"/>
  <c r="I46" i="73" s="1"/>
  <c r="J46" i="73" s="1"/>
  <c r="H82" i="73"/>
  <c r="I82" i="73" s="1"/>
  <c r="J82" i="73" s="1"/>
  <c r="H23" i="73"/>
  <c r="I23" i="73" s="1"/>
  <c r="J23" i="73" s="1"/>
  <c r="H59" i="73"/>
  <c r="I59" i="73" s="1"/>
  <c r="J59" i="73" s="1"/>
  <c r="H95" i="73"/>
  <c r="I95" i="73" s="1"/>
  <c r="J95" i="73" s="1"/>
  <c r="H37" i="73"/>
  <c r="I37" i="73" s="1"/>
  <c r="J37" i="73" s="1"/>
  <c r="H73" i="73"/>
  <c r="I73" i="73" s="1"/>
  <c r="J73" i="73" s="1"/>
  <c r="AI3" i="74"/>
  <c r="AN3" i="74"/>
  <c r="H9" i="62"/>
  <c r="I9" i="62" s="1"/>
  <c r="J9" i="62" s="1"/>
  <c r="X5" i="53"/>
  <c r="AH5" i="53" s="1"/>
  <c r="AQ5" i="53" s="1"/>
  <c r="X5" i="65"/>
  <c r="AH5" i="65" s="1"/>
  <c r="AQ5" i="65" s="1"/>
  <c r="AH4" i="60"/>
  <c r="Z4" i="60"/>
  <c r="K5" i="58"/>
  <c r="K6" i="58" s="1"/>
  <c r="K7" i="58" s="1"/>
  <c r="AE3" i="57"/>
  <c r="P3" i="57"/>
  <c r="AF3" i="57" s="1"/>
  <c r="AO3" i="57" s="1"/>
  <c r="AQ4" i="65"/>
  <c r="AE3" i="55"/>
  <c r="P3" i="55"/>
  <c r="AF3" i="55" s="1"/>
  <c r="AO3" i="55" s="1"/>
  <c r="H57" i="48"/>
  <c r="I57" i="48" s="1"/>
  <c r="J57" i="48" s="1"/>
  <c r="H39" i="48"/>
  <c r="I39" i="48" s="1"/>
  <c r="J39" i="48" s="1"/>
  <c r="H21" i="48"/>
  <c r="I21" i="48" s="1"/>
  <c r="J21" i="48" s="1"/>
  <c r="H75" i="47"/>
  <c r="I75" i="47" s="1"/>
  <c r="J75" i="47" s="1"/>
  <c r="H57" i="47"/>
  <c r="I57" i="47" s="1"/>
  <c r="J57" i="47" s="1"/>
  <c r="H39" i="47"/>
  <c r="I39" i="47" s="1"/>
  <c r="J39" i="47" s="1"/>
  <c r="H21" i="47"/>
  <c r="I21" i="47" s="1"/>
  <c r="J21" i="47" s="1"/>
  <c r="K5" i="54"/>
  <c r="Y5" i="53"/>
  <c r="AQ4" i="62"/>
  <c r="AH3" i="55"/>
  <c r="AQ3" i="55" s="1"/>
  <c r="H68" i="48"/>
  <c r="I68" i="48" s="1"/>
  <c r="J68" i="48" s="1"/>
  <c r="H50" i="48"/>
  <c r="I50" i="48" s="1"/>
  <c r="J50" i="48" s="1"/>
  <c r="H32" i="48"/>
  <c r="I32" i="48" s="1"/>
  <c r="J32" i="48" s="1"/>
  <c r="H14" i="48"/>
  <c r="I14" i="48" s="1"/>
  <c r="J14" i="48" s="1"/>
  <c r="H71" i="47"/>
  <c r="I71" i="47" s="1"/>
  <c r="J71" i="47" s="1"/>
  <c r="H53" i="47"/>
  <c r="I53" i="47" s="1"/>
  <c r="J53" i="47" s="1"/>
  <c r="H35" i="47"/>
  <c r="I35" i="47" s="1"/>
  <c r="J35" i="47" s="1"/>
  <c r="H17" i="47"/>
  <c r="I17" i="47" s="1"/>
  <c r="J17" i="47" s="1"/>
  <c r="H85" i="46"/>
  <c r="I85" i="46" s="1"/>
  <c r="J85" i="46" s="1"/>
  <c r="H67" i="46"/>
  <c r="I67" i="46" s="1"/>
  <c r="J67" i="46" s="1"/>
  <c r="H49" i="46"/>
  <c r="I49" i="46" s="1"/>
  <c r="J49" i="46" s="1"/>
  <c r="H31" i="46"/>
  <c r="I31" i="46" s="1"/>
  <c r="J31" i="46" s="1"/>
  <c r="H13" i="46"/>
  <c r="I13" i="46" s="1"/>
  <c r="J13" i="46" s="1"/>
  <c r="H57" i="45"/>
  <c r="I57" i="45" s="1"/>
  <c r="J57" i="45" s="1"/>
  <c r="H21" i="45"/>
  <c r="I21" i="45" s="1"/>
  <c r="J21" i="45" s="1"/>
  <c r="H49" i="44"/>
  <c r="I49" i="44" s="1"/>
  <c r="J49" i="44" s="1"/>
  <c r="H31" i="44"/>
  <c r="I31" i="44" s="1"/>
  <c r="J31" i="44" s="1"/>
  <c r="H13" i="44"/>
  <c r="I13" i="44" s="1"/>
  <c r="J13" i="44" s="1"/>
  <c r="AH4" i="68"/>
  <c r="AQ4" i="53"/>
  <c r="H74" i="45"/>
  <c r="I74" i="45" s="1"/>
  <c r="J74" i="45" s="1"/>
  <c r="H38" i="45"/>
  <c r="I38" i="45" s="1"/>
  <c r="J38" i="45" s="1"/>
  <c r="AN3" i="44"/>
  <c r="AI3" i="44"/>
  <c r="H61" i="48"/>
  <c r="I61" i="48" s="1"/>
  <c r="J61" i="48" s="1"/>
  <c r="H43" i="48"/>
  <c r="I43" i="48" s="1"/>
  <c r="J43" i="48" s="1"/>
  <c r="H25" i="48"/>
  <c r="I25" i="48" s="1"/>
  <c r="J25" i="48" s="1"/>
  <c r="H7" i="48"/>
  <c r="I7" i="48" s="1"/>
  <c r="J7" i="48" s="1"/>
  <c r="AH4" i="47"/>
  <c r="Z4" i="47"/>
  <c r="H64" i="47"/>
  <c r="I64" i="47" s="1"/>
  <c r="J64" i="47" s="1"/>
  <c r="H46" i="47"/>
  <c r="I46" i="47" s="1"/>
  <c r="J46" i="47" s="1"/>
  <c r="H28" i="47"/>
  <c r="I28" i="47" s="1"/>
  <c r="J28" i="47" s="1"/>
  <c r="H10" i="47"/>
  <c r="I10" i="47" s="1"/>
  <c r="J10" i="47" s="1"/>
  <c r="H84" i="46"/>
  <c r="I84" i="46" s="1"/>
  <c r="J84" i="46" s="1"/>
  <c r="H66" i="46"/>
  <c r="I66" i="46" s="1"/>
  <c r="J66" i="46" s="1"/>
  <c r="H48" i="46"/>
  <c r="I48" i="46" s="1"/>
  <c r="J48" i="46" s="1"/>
  <c r="H30" i="46"/>
  <c r="I30" i="46" s="1"/>
  <c r="J30" i="46" s="1"/>
  <c r="H12" i="46"/>
  <c r="I12" i="46" s="1"/>
  <c r="J12" i="46" s="1"/>
  <c r="H54" i="44"/>
  <c r="I54" i="44" s="1"/>
  <c r="J54" i="44" s="1"/>
  <c r="H36" i="44"/>
  <c r="I36" i="44" s="1"/>
  <c r="J36" i="44" s="1"/>
  <c r="H18" i="44"/>
  <c r="I18" i="44" s="1"/>
  <c r="J18" i="44" s="1"/>
  <c r="H20" i="62"/>
  <c r="I20" i="62" s="1"/>
  <c r="J20" i="62" s="1"/>
  <c r="AQ4" i="61"/>
  <c r="AI3" i="47"/>
  <c r="AN3" i="47"/>
  <c r="H88" i="41"/>
  <c r="I88" i="41" s="1"/>
  <c r="J88" i="41" s="1"/>
  <c r="H52" i="41"/>
  <c r="I52" i="41" s="1"/>
  <c r="J52" i="41" s="1"/>
  <c r="H16" i="41"/>
  <c r="I16" i="41" s="1"/>
  <c r="J16" i="41" s="1"/>
  <c r="H85" i="42"/>
  <c r="I85" i="42" s="1"/>
  <c r="J85" i="42" s="1"/>
  <c r="H67" i="42"/>
  <c r="I67" i="42" s="1"/>
  <c r="J67" i="42" s="1"/>
  <c r="H49" i="42"/>
  <c r="I49" i="42" s="1"/>
  <c r="J49" i="42" s="1"/>
  <c r="H31" i="42"/>
  <c r="I31" i="42" s="1"/>
  <c r="J31" i="42" s="1"/>
  <c r="H13" i="42"/>
  <c r="I13" i="42" s="1"/>
  <c r="J13" i="42" s="1"/>
  <c r="H69" i="41"/>
  <c r="I69" i="41" s="1"/>
  <c r="J69" i="41" s="1"/>
  <c r="H33" i="41"/>
  <c r="I33" i="41" s="1"/>
  <c r="J33" i="41" s="1"/>
  <c r="W5" i="44"/>
  <c r="AG4" i="44"/>
  <c r="AE4" i="44"/>
  <c r="AF4" i="44"/>
  <c r="AH4" i="44"/>
  <c r="AQ4" i="44" s="1"/>
  <c r="H98" i="41"/>
  <c r="I98" i="41" s="1"/>
  <c r="J98" i="41" s="1"/>
  <c r="H62" i="41"/>
  <c r="I62" i="41" s="1"/>
  <c r="J62" i="41" s="1"/>
  <c r="H26" i="41"/>
  <c r="I26" i="41" s="1"/>
  <c r="J26" i="41" s="1"/>
  <c r="K5" i="45"/>
  <c r="H72" i="42"/>
  <c r="I72" i="42" s="1"/>
  <c r="J72" i="42" s="1"/>
  <c r="H54" i="42"/>
  <c r="I54" i="42" s="1"/>
  <c r="J54" i="42" s="1"/>
  <c r="H36" i="42"/>
  <c r="I36" i="42" s="1"/>
  <c r="J36" i="42" s="1"/>
  <c r="H18" i="42"/>
  <c r="I18" i="42" s="1"/>
  <c r="J18" i="42" s="1"/>
  <c r="H63" i="43"/>
  <c r="I63" i="43" s="1"/>
  <c r="J63" i="43" s="1"/>
  <c r="H45" i="43"/>
  <c r="I45" i="43" s="1"/>
  <c r="J45" i="43" s="1"/>
  <c r="H27" i="43"/>
  <c r="I27" i="43" s="1"/>
  <c r="J27" i="43" s="1"/>
  <c r="H9" i="43"/>
  <c r="I9" i="43" s="1"/>
  <c r="J9" i="43" s="1"/>
  <c r="AH4" i="42"/>
  <c r="Z4" i="42"/>
  <c r="H74" i="42"/>
  <c r="I74" i="42" s="1"/>
  <c r="J74" i="42" s="1"/>
  <c r="H56" i="42"/>
  <c r="I56" i="42" s="1"/>
  <c r="J56" i="42" s="1"/>
  <c r="H38" i="42"/>
  <c r="I38" i="42" s="1"/>
  <c r="J38" i="42" s="1"/>
  <c r="H20" i="42"/>
  <c r="I20" i="42" s="1"/>
  <c r="J20" i="42" s="1"/>
  <c r="AH3" i="42"/>
  <c r="AQ3" i="42" s="1"/>
  <c r="H89" i="41"/>
  <c r="I89" i="41" s="1"/>
  <c r="J89" i="41" s="1"/>
  <c r="H53" i="41"/>
  <c r="I53" i="41" s="1"/>
  <c r="J53" i="41" s="1"/>
  <c r="H17" i="41"/>
  <c r="I17" i="41" s="1"/>
  <c r="J17" i="41" s="1"/>
  <c r="H78" i="39"/>
  <c r="I78" i="39" s="1"/>
  <c r="J78" i="39" s="1"/>
  <c r="H13" i="39"/>
  <c r="I13" i="39" s="1"/>
  <c r="J13" i="39" s="1"/>
  <c r="H89" i="37"/>
  <c r="I89" i="37" s="1"/>
  <c r="J89" i="37" s="1"/>
  <c r="H53" i="37"/>
  <c r="I53" i="37" s="1"/>
  <c r="J53" i="37" s="1"/>
  <c r="H17" i="37"/>
  <c r="I17" i="37" s="1"/>
  <c r="J17" i="37" s="1"/>
  <c r="H58" i="40"/>
  <c r="I58" i="40" s="1"/>
  <c r="J58" i="40" s="1"/>
  <c r="H31" i="40"/>
  <c r="I31" i="40" s="1"/>
  <c r="J31" i="40" s="1"/>
  <c r="H4" i="40"/>
  <c r="I4" i="40" s="1"/>
  <c r="J4" i="40" s="1"/>
  <c r="K4" i="40" s="1"/>
  <c r="H70" i="39"/>
  <c r="I70" i="39" s="1"/>
  <c r="J70" i="39" s="1"/>
  <c r="H27" i="39"/>
  <c r="I27" i="39" s="1"/>
  <c r="J27" i="39" s="1"/>
  <c r="H82" i="37"/>
  <c r="I82" i="37" s="1"/>
  <c r="J82" i="37" s="1"/>
  <c r="H46" i="37"/>
  <c r="I46" i="37" s="1"/>
  <c r="J46" i="37" s="1"/>
  <c r="H10" i="37"/>
  <c r="I10" i="37" s="1"/>
  <c r="J10" i="37" s="1"/>
  <c r="AN3" i="37"/>
  <c r="AI3" i="37"/>
  <c r="H66" i="39"/>
  <c r="I66" i="39" s="1"/>
  <c r="J66" i="39" s="1"/>
  <c r="H87" i="37"/>
  <c r="I87" i="37" s="1"/>
  <c r="J87" i="37" s="1"/>
  <c r="H51" i="37"/>
  <c r="I51" i="37" s="1"/>
  <c r="J51" i="37" s="1"/>
  <c r="H15" i="37"/>
  <c r="I15" i="37" s="1"/>
  <c r="J15" i="37" s="1"/>
  <c r="H61" i="40"/>
  <c r="I61" i="40" s="1"/>
  <c r="J61" i="40" s="1"/>
  <c r="H34" i="40"/>
  <c r="I34" i="40" s="1"/>
  <c r="J34" i="40" s="1"/>
  <c r="H7" i="40"/>
  <c r="I7" i="40" s="1"/>
  <c r="J7" i="40" s="1"/>
  <c r="H20" i="40"/>
  <c r="I20" i="40" s="1"/>
  <c r="J20" i="40" s="1"/>
  <c r="H38" i="40"/>
  <c r="I38" i="40" s="1"/>
  <c r="J38" i="40" s="1"/>
  <c r="H56" i="40"/>
  <c r="I56" i="40" s="1"/>
  <c r="J56" i="40" s="1"/>
  <c r="H51" i="39"/>
  <c r="I51" i="39" s="1"/>
  <c r="J51" i="39" s="1"/>
  <c r="H98" i="37"/>
  <c r="I98" i="37" s="1"/>
  <c r="J98" i="37" s="1"/>
  <c r="H62" i="37"/>
  <c r="I62" i="37" s="1"/>
  <c r="J62" i="37" s="1"/>
  <c r="H26" i="37"/>
  <c r="I26" i="37" s="1"/>
  <c r="J26" i="37" s="1"/>
  <c r="H46" i="39"/>
  <c r="I46" i="39" s="1"/>
  <c r="J46" i="39" s="1"/>
  <c r="H5" i="39"/>
  <c r="I5" i="39" s="1"/>
  <c r="J5" i="39" s="1"/>
  <c r="H23" i="39"/>
  <c r="I23" i="39" s="1"/>
  <c r="J23" i="39" s="1"/>
  <c r="H41" i="39"/>
  <c r="I41" i="39" s="1"/>
  <c r="J41" i="39" s="1"/>
  <c r="H59" i="39"/>
  <c r="I59" i="39" s="1"/>
  <c r="J59" i="39" s="1"/>
  <c r="H77" i="39"/>
  <c r="I77" i="39" s="1"/>
  <c r="J77" i="39" s="1"/>
  <c r="H78" i="37"/>
  <c r="I78" i="37" s="1"/>
  <c r="J78" i="37" s="1"/>
  <c r="H42" i="37"/>
  <c r="I42" i="37" s="1"/>
  <c r="J42" i="37" s="1"/>
  <c r="H6" i="37"/>
  <c r="I6" i="37" s="1"/>
  <c r="J6" i="37" s="1"/>
  <c r="H45" i="38"/>
  <c r="I45" i="38" s="1"/>
  <c r="J45" i="38" s="1"/>
  <c r="H22" i="35"/>
  <c r="I22" i="35" s="1"/>
  <c r="J22" i="35" s="1"/>
  <c r="H82" i="34"/>
  <c r="I82" i="34" s="1"/>
  <c r="J82" i="34" s="1"/>
  <c r="H64" i="34"/>
  <c r="I64" i="34" s="1"/>
  <c r="J64" i="34" s="1"/>
  <c r="H46" i="34"/>
  <c r="I46" i="34" s="1"/>
  <c r="J46" i="34" s="1"/>
  <c r="H28" i="34"/>
  <c r="I28" i="34" s="1"/>
  <c r="J28" i="34" s="1"/>
  <c r="H10" i="34"/>
  <c r="I10" i="34" s="1"/>
  <c r="J10" i="34" s="1"/>
  <c r="H57" i="33"/>
  <c r="I57" i="33" s="1"/>
  <c r="J57" i="33" s="1"/>
  <c r="H21" i="33"/>
  <c r="I21" i="33" s="1"/>
  <c r="J21" i="33" s="1"/>
  <c r="H42" i="38"/>
  <c r="I42" i="38" s="1"/>
  <c r="J42" i="38" s="1"/>
  <c r="H58" i="36"/>
  <c r="I58" i="36" s="1"/>
  <c r="J58" i="36" s="1"/>
  <c r="H22" i="36"/>
  <c r="I22" i="36" s="1"/>
  <c r="J22" i="36" s="1"/>
  <c r="H72" i="35"/>
  <c r="I72" i="35" s="1"/>
  <c r="J72" i="35" s="1"/>
  <c r="H7" i="35"/>
  <c r="I7" i="35" s="1"/>
  <c r="J7" i="35" s="1"/>
  <c r="H92" i="33"/>
  <c r="I92" i="33" s="1"/>
  <c r="J92" i="33" s="1"/>
  <c r="H56" i="33"/>
  <c r="I56" i="33" s="1"/>
  <c r="J56" i="33" s="1"/>
  <c r="H20" i="33"/>
  <c r="I20" i="33" s="1"/>
  <c r="J20" i="33" s="1"/>
  <c r="H39" i="38"/>
  <c r="I39" i="38" s="1"/>
  <c r="J39" i="38" s="1"/>
  <c r="H7" i="38"/>
  <c r="I7" i="38" s="1"/>
  <c r="J7" i="38" s="1"/>
  <c r="H25" i="38"/>
  <c r="I25" i="38" s="1"/>
  <c r="J25" i="38" s="1"/>
  <c r="H43" i="38"/>
  <c r="I43" i="38" s="1"/>
  <c r="J43" i="38" s="1"/>
  <c r="H61" i="38"/>
  <c r="I61" i="38" s="1"/>
  <c r="J61" i="38" s="1"/>
  <c r="H79" i="38"/>
  <c r="I79" i="38" s="1"/>
  <c r="J79" i="38" s="1"/>
  <c r="H14" i="38"/>
  <c r="I14" i="38" s="1"/>
  <c r="J14" i="38" s="1"/>
  <c r="H32" i="38"/>
  <c r="I32" i="38" s="1"/>
  <c r="J32" i="38" s="1"/>
  <c r="H50" i="38"/>
  <c r="I50" i="38" s="1"/>
  <c r="J50" i="38" s="1"/>
  <c r="H68" i="38"/>
  <c r="I68" i="38" s="1"/>
  <c r="J68" i="38" s="1"/>
  <c r="H86" i="38"/>
  <c r="I86" i="38" s="1"/>
  <c r="J86" i="38" s="1"/>
  <c r="H57" i="36"/>
  <c r="I57" i="36" s="1"/>
  <c r="J57" i="36" s="1"/>
  <c r="H21" i="36"/>
  <c r="I21" i="36" s="1"/>
  <c r="J21" i="36" s="1"/>
  <c r="H8" i="36"/>
  <c r="I8" i="36" s="1"/>
  <c r="J8" i="36" s="1"/>
  <c r="H26" i="36"/>
  <c r="I26" i="36" s="1"/>
  <c r="J26" i="36" s="1"/>
  <c r="H44" i="36"/>
  <c r="I44" i="36" s="1"/>
  <c r="J44" i="36" s="1"/>
  <c r="H62" i="36"/>
  <c r="I62" i="36" s="1"/>
  <c r="J62" i="36" s="1"/>
  <c r="H64" i="35"/>
  <c r="I64" i="35" s="1"/>
  <c r="J64" i="35" s="1"/>
  <c r="H21" i="35"/>
  <c r="I21" i="35" s="1"/>
  <c r="J21" i="35" s="1"/>
  <c r="H8" i="35"/>
  <c r="I8" i="35" s="1"/>
  <c r="J8" i="35" s="1"/>
  <c r="H26" i="35"/>
  <c r="I26" i="35" s="1"/>
  <c r="J26" i="35" s="1"/>
  <c r="H44" i="35"/>
  <c r="I44" i="35" s="1"/>
  <c r="J44" i="35" s="1"/>
  <c r="H62" i="35"/>
  <c r="I62" i="35" s="1"/>
  <c r="J62" i="35" s="1"/>
  <c r="H84" i="34"/>
  <c r="I84" i="34" s="1"/>
  <c r="J84" i="34" s="1"/>
  <c r="H66" i="34"/>
  <c r="I66" i="34" s="1"/>
  <c r="J66" i="34" s="1"/>
  <c r="H48" i="34"/>
  <c r="I48" i="34" s="1"/>
  <c r="J48" i="34" s="1"/>
  <c r="H30" i="34"/>
  <c r="I30" i="34" s="1"/>
  <c r="J30" i="34" s="1"/>
  <c r="H12" i="34"/>
  <c r="I12" i="34" s="1"/>
  <c r="J12" i="34" s="1"/>
  <c r="H54" i="32"/>
  <c r="I54" i="32" s="1"/>
  <c r="J54" i="32" s="1"/>
  <c r="H36" i="32"/>
  <c r="I36" i="32" s="1"/>
  <c r="J36" i="32" s="1"/>
  <c r="H18" i="32"/>
  <c r="I18" i="32" s="1"/>
  <c r="J18" i="32" s="1"/>
  <c r="H63" i="31"/>
  <c r="I63" i="31" s="1"/>
  <c r="J63" i="31" s="1"/>
  <c r="H45" i="31"/>
  <c r="I45" i="31" s="1"/>
  <c r="J45" i="31" s="1"/>
  <c r="H27" i="31"/>
  <c r="I27" i="31" s="1"/>
  <c r="J27" i="31" s="1"/>
  <c r="H9" i="31"/>
  <c r="I9" i="31" s="1"/>
  <c r="J9" i="31" s="1"/>
  <c r="H8" i="32"/>
  <c r="I8" i="32" s="1"/>
  <c r="J8" i="32" s="1"/>
  <c r="W5" i="31"/>
  <c r="AG4" i="31"/>
  <c r="AF4" i="31"/>
  <c r="AE4" i="31"/>
  <c r="H76" i="30"/>
  <c r="I76" i="30" s="1"/>
  <c r="J76" i="30" s="1"/>
  <c r="H58" i="30"/>
  <c r="I58" i="30" s="1"/>
  <c r="J58" i="30" s="1"/>
  <c r="H40" i="30"/>
  <c r="I40" i="30" s="1"/>
  <c r="J40" i="30" s="1"/>
  <c r="H22" i="30"/>
  <c r="I22" i="30" s="1"/>
  <c r="J22" i="30" s="1"/>
  <c r="H4" i="30"/>
  <c r="I4" i="30" s="1"/>
  <c r="J4" i="30" s="1"/>
  <c r="K4" i="30" s="1"/>
  <c r="H75" i="29"/>
  <c r="I75" i="29" s="1"/>
  <c r="J75" i="29" s="1"/>
  <c r="H39" i="29"/>
  <c r="I39" i="29" s="1"/>
  <c r="J39" i="29" s="1"/>
  <c r="H52" i="28"/>
  <c r="I52" i="28" s="1"/>
  <c r="J52" i="28" s="1"/>
  <c r="H34" i="28"/>
  <c r="I34" i="28" s="1"/>
  <c r="J34" i="28" s="1"/>
  <c r="H16" i="28"/>
  <c r="I16" i="28" s="1"/>
  <c r="J16" i="28" s="1"/>
  <c r="H73" i="27"/>
  <c r="I73" i="27" s="1"/>
  <c r="J73" i="27" s="1"/>
  <c r="H55" i="27"/>
  <c r="I55" i="27" s="1"/>
  <c r="J55" i="27" s="1"/>
  <c r="H37" i="27"/>
  <c r="I37" i="27" s="1"/>
  <c r="J37" i="27" s="1"/>
  <c r="H19" i="27"/>
  <c r="I19" i="27" s="1"/>
  <c r="J19" i="27" s="1"/>
  <c r="H78" i="26"/>
  <c r="I78" i="26" s="1"/>
  <c r="J78" i="26" s="1"/>
  <c r="H60" i="26"/>
  <c r="I60" i="26" s="1"/>
  <c r="J60" i="26" s="1"/>
  <c r="H42" i="26"/>
  <c r="I42" i="26" s="1"/>
  <c r="J42" i="26" s="1"/>
  <c r="H24" i="26"/>
  <c r="I24" i="26" s="1"/>
  <c r="J24" i="26" s="1"/>
  <c r="H6" i="26"/>
  <c r="I6" i="26" s="1"/>
  <c r="J6" i="26" s="1"/>
  <c r="AN3" i="28"/>
  <c r="AI3" i="28"/>
  <c r="AN3" i="27"/>
  <c r="AI3" i="27"/>
  <c r="H84" i="30"/>
  <c r="I84" i="30" s="1"/>
  <c r="J84" i="30" s="1"/>
  <c r="H66" i="30"/>
  <c r="I66" i="30" s="1"/>
  <c r="J66" i="30" s="1"/>
  <c r="H48" i="30"/>
  <c r="I48" i="30" s="1"/>
  <c r="J48" i="30" s="1"/>
  <c r="H30" i="30"/>
  <c r="I30" i="30" s="1"/>
  <c r="J30" i="30" s="1"/>
  <c r="H12" i="30"/>
  <c r="I12" i="30" s="1"/>
  <c r="J12" i="30" s="1"/>
  <c r="H97" i="29"/>
  <c r="I97" i="29" s="1"/>
  <c r="J97" i="29" s="1"/>
  <c r="H61" i="29"/>
  <c r="I61" i="29" s="1"/>
  <c r="J61" i="29" s="1"/>
  <c r="H63" i="28"/>
  <c r="I63" i="28" s="1"/>
  <c r="J63" i="28" s="1"/>
  <c r="H45" i="28"/>
  <c r="I45" i="28" s="1"/>
  <c r="J45" i="28" s="1"/>
  <c r="H27" i="28"/>
  <c r="I27" i="28" s="1"/>
  <c r="J27" i="28" s="1"/>
  <c r="H9" i="28"/>
  <c r="I9" i="28" s="1"/>
  <c r="J9" i="28" s="1"/>
  <c r="H75" i="27"/>
  <c r="I75" i="27" s="1"/>
  <c r="J75" i="27" s="1"/>
  <c r="H57" i="27"/>
  <c r="I57" i="27" s="1"/>
  <c r="J57" i="27" s="1"/>
  <c r="H39" i="27"/>
  <c r="I39" i="27" s="1"/>
  <c r="J39" i="27" s="1"/>
  <c r="H21" i="27"/>
  <c r="I21" i="27" s="1"/>
  <c r="J21" i="27" s="1"/>
  <c r="H77" i="26"/>
  <c r="I77" i="26" s="1"/>
  <c r="J77" i="26" s="1"/>
  <c r="H59" i="26"/>
  <c r="I59" i="26" s="1"/>
  <c r="J59" i="26" s="1"/>
  <c r="H41" i="26"/>
  <c r="I41" i="26" s="1"/>
  <c r="J41" i="26" s="1"/>
  <c r="H23" i="26"/>
  <c r="I23" i="26" s="1"/>
  <c r="J23" i="26" s="1"/>
  <c r="H5" i="26"/>
  <c r="I5" i="26" s="1"/>
  <c r="J5" i="26" s="1"/>
  <c r="K5" i="26" s="1"/>
  <c r="H76" i="33"/>
  <c r="I76" i="33" s="1"/>
  <c r="J76" i="33" s="1"/>
  <c r="H40" i="33"/>
  <c r="I40" i="33" s="1"/>
  <c r="J40" i="33" s="1"/>
  <c r="H31" i="36"/>
  <c r="I31" i="36" s="1"/>
  <c r="J31" i="36" s="1"/>
  <c r="H13" i="35"/>
  <c r="I13" i="35" s="1"/>
  <c r="J13" i="35" s="1"/>
  <c r="Z4" i="33"/>
  <c r="H64" i="33"/>
  <c r="I64" i="33" s="1"/>
  <c r="J64" i="33" s="1"/>
  <c r="H28" i="33"/>
  <c r="I28" i="33" s="1"/>
  <c r="J28" i="33" s="1"/>
  <c r="H23" i="23"/>
  <c r="H20" i="23"/>
  <c r="H17" i="23"/>
  <c r="H14" i="23"/>
  <c r="H10" i="23"/>
  <c r="H16" i="23"/>
  <c r="H13" i="23"/>
  <c r="H7" i="23"/>
  <c r="H11" i="23"/>
  <c r="H5" i="23"/>
  <c r="H4" i="23"/>
  <c r="H21" i="23"/>
  <c r="H18" i="23"/>
  <c r="H15" i="23"/>
  <c r="H12" i="23"/>
  <c r="H6" i="23"/>
  <c r="H22" i="23"/>
  <c r="H9" i="23"/>
  <c r="H19" i="23"/>
  <c r="H8" i="23"/>
  <c r="I6" i="16"/>
  <c r="J6" i="16" s="1"/>
  <c r="I18" i="15"/>
  <c r="J18" i="15" s="1"/>
  <c r="H5" i="27"/>
  <c r="I5" i="27" s="1"/>
  <c r="J5" i="27" s="1"/>
  <c r="H11" i="27"/>
  <c r="I11" i="27" s="1"/>
  <c r="J11" i="27" s="1"/>
  <c r="H89" i="29"/>
  <c r="I89" i="29" s="1"/>
  <c r="J89" i="29" s="1"/>
  <c r="H71" i="29"/>
  <c r="I71" i="29" s="1"/>
  <c r="J71" i="29" s="1"/>
  <c r="H53" i="29"/>
  <c r="I53" i="29" s="1"/>
  <c r="J53" i="29" s="1"/>
  <c r="H35" i="29"/>
  <c r="I35" i="29" s="1"/>
  <c r="J35" i="29" s="1"/>
  <c r="H5" i="29"/>
  <c r="I5" i="29" s="1"/>
  <c r="J5" i="29" s="1"/>
  <c r="H86" i="29"/>
  <c r="I86" i="29" s="1"/>
  <c r="J86" i="29" s="1"/>
  <c r="H68" i="29"/>
  <c r="I68" i="29" s="1"/>
  <c r="J68" i="29" s="1"/>
  <c r="H50" i="29"/>
  <c r="I50" i="29" s="1"/>
  <c r="J50" i="29" s="1"/>
  <c r="H32" i="29"/>
  <c r="I32" i="29" s="1"/>
  <c r="J32" i="29" s="1"/>
  <c r="H20" i="29"/>
  <c r="I20" i="29" s="1"/>
  <c r="J20" i="29" s="1"/>
  <c r="H98" i="29"/>
  <c r="I98" i="29" s="1"/>
  <c r="J98" i="29" s="1"/>
  <c r="H80" i="29"/>
  <c r="I80" i="29" s="1"/>
  <c r="J80" i="29" s="1"/>
  <c r="H62" i="29"/>
  <c r="I62" i="29" s="1"/>
  <c r="J62" i="29" s="1"/>
  <c r="H44" i="29"/>
  <c r="I44" i="29" s="1"/>
  <c r="J44" i="29" s="1"/>
  <c r="H92" i="29"/>
  <c r="I92" i="29" s="1"/>
  <c r="J92" i="29" s="1"/>
  <c r="H74" i="29"/>
  <c r="I74" i="29" s="1"/>
  <c r="J74" i="29" s="1"/>
  <c r="H56" i="29"/>
  <c r="I56" i="29" s="1"/>
  <c r="J56" i="29" s="1"/>
  <c r="H38" i="29"/>
  <c r="I38" i="29" s="1"/>
  <c r="J38" i="29" s="1"/>
  <c r="H26" i="29"/>
  <c r="I26" i="29" s="1"/>
  <c r="J26" i="29" s="1"/>
  <c r="H14" i="29"/>
  <c r="I14" i="29" s="1"/>
  <c r="J14" i="29" s="1"/>
  <c r="H11" i="88"/>
  <c r="I11" i="88" s="1"/>
  <c r="J11" i="88" s="1"/>
  <c r="H5" i="88"/>
  <c r="I5" i="88" s="1"/>
  <c r="J5" i="88" s="1"/>
  <c r="H89" i="33"/>
  <c r="I89" i="33" s="1"/>
  <c r="J89" i="33" s="1"/>
  <c r="H68" i="32"/>
  <c r="I68" i="32" s="1"/>
  <c r="J68" i="32" s="1"/>
  <c r="H50" i="32"/>
  <c r="I50" i="32" s="1"/>
  <c r="J50" i="32" s="1"/>
  <c r="H32" i="32"/>
  <c r="I32" i="32" s="1"/>
  <c r="J32" i="32" s="1"/>
  <c r="H14" i="32"/>
  <c r="I14" i="32" s="1"/>
  <c r="J14" i="32" s="1"/>
  <c r="H47" i="30"/>
  <c r="I47" i="30" s="1"/>
  <c r="J47" i="30" s="1"/>
  <c r="H20" i="30"/>
  <c r="I20" i="30" s="1"/>
  <c r="J20" i="30" s="1"/>
  <c r="H46" i="29"/>
  <c r="I46" i="29" s="1"/>
  <c r="J46" i="29" s="1"/>
  <c r="H65" i="27"/>
  <c r="I65" i="27" s="1"/>
  <c r="J65" i="27" s="1"/>
  <c r="H38" i="27"/>
  <c r="I38" i="27" s="1"/>
  <c r="J38" i="27" s="1"/>
  <c r="H87" i="25"/>
  <c r="I87" i="25" s="1"/>
  <c r="J87" i="25" s="1"/>
  <c r="H51" i="25"/>
  <c r="I51" i="25" s="1"/>
  <c r="J51" i="25" s="1"/>
  <c r="H15" i="25"/>
  <c r="I15" i="25" s="1"/>
  <c r="J15" i="25" s="1"/>
  <c r="I20" i="3"/>
  <c r="J20" i="3" s="1"/>
  <c r="I14" i="3"/>
  <c r="J14" i="3" s="1"/>
  <c r="I10" i="2"/>
  <c r="J10" i="2" s="1"/>
  <c r="H26" i="28"/>
  <c r="I26" i="28" s="1"/>
  <c r="J26" i="28" s="1"/>
  <c r="H54" i="38"/>
  <c r="I54" i="38" s="1"/>
  <c r="J54" i="38" s="1"/>
  <c r="H17" i="29"/>
  <c r="I17" i="29" s="1"/>
  <c r="J17" i="29" s="1"/>
  <c r="H98" i="25"/>
  <c r="I98" i="25" s="1"/>
  <c r="J98" i="25" s="1"/>
  <c r="H62" i="25"/>
  <c r="I62" i="25" s="1"/>
  <c r="J62" i="25" s="1"/>
  <c r="H26" i="25"/>
  <c r="I26" i="25" s="1"/>
  <c r="J26" i="25" s="1"/>
  <c r="Y5" i="20"/>
  <c r="I11" i="2"/>
  <c r="J11" i="2" s="1"/>
  <c r="H93" i="29"/>
  <c r="I93" i="29" s="1"/>
  <c r="J93" i="29" s="1"/>
  <c r="I17" i="16"/>
  <c r="J17" i="16" s="1"/>
  <c r="H50" i="30"/>
  <c r="I50" i="30" s="1"/>
  <c r="J50" i="30" s="1"/>
  <c r="H23" i="30"/>
  <c r="I23" i="30" s="1"/>
  <c r="J23" i="30" s="1"/>
  <c r="H70" i="29"/>
  <c r="I70" i="29" s="1"/>
  <c r="J70" i="29" s="1"/>
  <c r="H18" i="29"/>
  <c r="I18" i="29" s="1"/>
  <c r="J18" i="29" s="1"/>
  <c r="H68" i="27"/>
  <c r="I68" i="27" s="1"/>
  <c r="J68" i="27" s="1"/>
  <c r="H41" i="27"/>
  <c r="I41" i="27" s="1"/>
  <c r="J41" i="27" s="1"/>
  <c r="H14" i="27"/>
  <c r="I14" i="27" s="1"/>
  <c r="J14" i="27" s="1"/>
  <c r="H19" i="22"/>
  <c r="I19" i="22" s="1"/>
  <c r="J19" i="22" s="1"/>
  <c r="I9" i="16"/>
  <c r="J9" i="16" s="1"/>
  <c r="H22" i="10"/>
  <c r="I22" i="10" s="1"/>
  <c r="J22" i="10" s="1"/>
  <c r="H9" i="6"/>
  <c r="I9" i="6" s="1"/>
  <c r="J9" i="6" s="1"/>
  <c r="I18" i="2"/>
  <c r="J18" i="2" s="1"/>
  <c r="I12" i="2"/>
  <c r="J12" i="2" s="1"/>
  <c r="H73" i="33"/>
  <c r="I73" i="33" s="1"/>
  <c r="J73" i="33" s="1"/>
  <c r="H71" i="30"/>
  <c r="I71" i="30" s="1"/>
  <c r="J71" i="30" s="1"/>
  <c r="H23" i="29"/>
  <c r="I23" i="29" s="1"/>
  <c r="J23" i="29" s="1"/>
  <c r="H66" i="29"/>
  <c r="I66" i="29" s="1"/>
  <c r="J66" i="29" s="1"/>
  <c r="H16" i="29"/>
  <c r="I16" i="29" s="1"/>
  <c r="J16" i="29" s="1"/>
  <c r="H67" i="28"/>
  <c r="I67" i="28" s="1"/>
  <c r="J67" i="28" s="1"/>
  <c r="H53" i="27"/>
  <c r="I53" i="27" s="1"/>
  <c r="J53" i="27" s="1"/>
  <c r="H26" i="27"/>
  <c r="I26" i="27" s="1"/>
  <c r="J26" i="27" s="1"/>
  <c r="H95" i="25"/>
  <c r="I95" i="25" s="1"/>
  <c r="J95" i="25" s="1"/>
  <c r="H59" i="25"/>
  <c r="I59" i="25" s="1"/>
  <c r="J59" i="25" s="1"/>
  <c r="H23" i="25"/>
  <c r="I23" i="25" s="1"/>
  <c r="J23" i="25" s="1"/>
  <c r="H5" i="22"/>
  <c r="I5" i="22" s="1"/>
  <c r="J5" i="22" s="1"/>
  <c r="H4" i="18"/>
  <c r="I4" i="18" s="1"/>
  <c r="J4" i="18" s="1"/>
  <c r="K4" i="18" s="1"/>
  <c r="I4" i="16"/>
  <c r="J4" i="16" s="1"/>
  <c r="K4" i="16" s="1"/>
  <c r="AQ4" i="16" s="1"/>
  <c r="I11" i="15"/>
  <c r="J11" i="15" s="1"/>
  <c r="H13" i="9"/>
  <c r="I13" i="9" s="1"/>
  <c r="J13" i="9" s="1"/>
  <c r="I19" i="3"/>
  <c r="J19" i="3" s="1"/>
  <c r="I13" i="3"/>
  <c r="J13" i="3" s="1"/>
  <c r="H11" i="56"/>
  <c r="H5" i="56"/>
  <c r="H4" i="56"/>
  <c r="H21" i="56"/>
  <c r="H18" i="56"/>
  <c r="H15" i="56"/>
  <c r="H12" i="56"/>
  <c r="H6" i="56"/>
  <c r="H9" i="56"/>
  <c r="H23" i="56"/>
  <c r="H20" i="56"/>
  <c r="H17" i="56"/>
  <c r="H14" i="56"/>
  <c r="H10" i="56"/>
  <c r="H19" i="56"/>
  <c r="H13" i="56"/>
  <c r="H7" i="56"/>
  <c r="H22" i="56"/>
  <c r="H16" i="56"/>
  <c r="H8" i="56"/>
  <c r="H22" i="53"/>
  <c r="I22" i="53" s="1"/>
  <c r="J22" i="53" s="1"/>
  <c r="H16" i="53"/>
  <c r="I16" i="53" s="1"/>
  <c r="J16" i="53" s="1"/>
  <c r="H11" i="53"/>
  <c r="I11" i="53" s="1"/>
  <c r="J11" i="53" s="1"/>
  <c r="H21" i="72"/>
  <c r="H18" i="72"/>
  <c r="H15" i="72"/>
  <c r="H22" i="72"/>
  <c r="H19" i="72"/>
  <c r="H16" i="72"/>
  <c r="H13" i="72"/>
  <c r="H17" i="72"/>
  <c r="H8" i="72"/>
  <c r="H7" i="72"/>
  <c r="H23" i="72"/>
  <c r="H14" i="72"/>
  <c r="H9" i="72"/>
  <c r="H10" i="72"/>
  <c r="H12" i="72"/>
  <c r="H6" i="72"/>
  <c r="H4" i="72"/>
  <c r="H20" i="72"/>
  <c r="H11" i="72"/>
  <c r="H5" i="72"/>
  <c r="H62" i="28"/>
  <c r="I62" i="28" s="1"/>
  <c r="J62" i="28" s="1"/>
  <c r="I23" i="16"/>
  <c r="J23" i="16" s="1"/>
  <c r="H21" i="18"/>
  <c r="I21" i="18" s="1"/>
  <c r="J21" i="18" s="1"/>
  <c r="H14" i="17"/>
  <c r="I14" i="17" s="1"/>
  <c r="J14" i="17" s="1"/>
  <c r="Z4" i="15"/>
  <c r="AI3" i="13"/>
  <c r="Y5" i="1"/>
  <c r="Z5" i="1" s="1"/>
  <c r="AI3" i="20"/>
  <c r="H18" i="17"/>
  <c r="I18" i="17" s="1"/>
  <c r="J18" i="17" s="1"/>
  <c r="H29" i="29"/>
  <c r="I29" i="29" s="1"/>
  <c r="J29" i="29" s="1"/>
  <c r="H12" i="22"/>
  <c r="I12" i="22" s="1"/>
  <c r="J12" i="22" s="1"/>
  <c r="AI3" i="10"/>
  <c r="Z4" i="22"/>
  <c r="H11" i="18"/>
  <c r="I11" i="18" s="1"/>
  <c r="J11" i="18" s="1"/>
  <c r="H5" i="5"/>
  <c r="I5" i="5" s="1"/>
  <c r="J5" i="5" s="1"/>
  <c r="H17" i="18"/>
  <c r="I17" i="18" s="1"/>
  <c r="J17" i="18" s="1"/>
  <c r="H19" i="17"/>
  <c r="I19" i="17" s="1"/>
  <c r="J19" i="17" s="1"/>
  <c r="Z4" i="16"/>
  <c r="AI3" i="1"/>
  <c r="H5" i="21"/>
  <c r="I5" i="21" s="1"/>
  <c r="J5" i="21" s="1"/>
  <c r="K5" i="21" s="1"/>
  <c r="Z5" i="17"/>
  <c r="H21" i="17"/>
  <c r="I21" i="17" s="1"/>
  <c r="J21" i="17" s="1"/>
  <c r="H26" i="96"/>
  <c r="I26" i="96" s="1"/>
  <c r="J26" i="96" s="1"/>
  <c r="H30" i="96"/>
  <c r="I30" i="96" s="1"/>
  <c r="J30" i="96" s="1"/>
  <c r="H66" i="96"/>
  <c r="I66" i="96" s="1"/>
  <c r="J66" i="96" s="1"/>
  <c r="H77" i="95"/>
  <c r="I77" i="95" s="1"/>
  <c r="J77" i="95" s="1"/>
  <c r="H62" i="95"/>
  <c r="I62" i="95" s="1"/>
  <c r="J62" i="95" s="1"/>
  <c r="H55" i="95"/>
  <c r="I55" i="95" s="1"/>
  <c r="J55" i="95" s="1"/>
  <c r="AI3" i="94"/>
  <c r="AN3" i="94"/>
  <c r="H25" i="92"/>
  <c r="I25" i="92" s="1"/>
  <c r="J25" i="92" s="1"/>
  <c r="H20" i="91"/>
  <c r="I20" i="91" s="1"/>
  <c r="J20" i="91" s="1"/>
  <c r="H17" i="91"/>
  <c r="I17" i="91" s="1"/>
  <c r="J17" i="91" s="1"/>
  <c r="H40" i="91"/>
  <c r="I40" i="91" s="1"/>
  <c r="J40" i="91" s="1"/>
  <c r="H58" i="91"/>
  <c r="I58" i="91" s="1"/>
  <c r="J58" i="91" s="1"/>
  <c r="H53" i="90"/>
  <c r="I53" i="90" s="1"/>
  <c r="J53" i="90" s="1"/>
  <c r="H75" i="90"/>
  <c r="I75" i="90" s="1"/>
  <c r="J75" i="90" s="1"/>
  <c r="H44" i="89"/>
  <c r="I44" i="89" s="1"/>
  <c r="J44" i="89" s="1"/>
  <c r="H23" i="89"/>
  <c r="I23" i="89" s="1"/>
  <c r="J23" i="89" s="1"/>
  <c r="H16" i="88"/>
  <c r="I16" i="88" s="1"/>
  <c r="J16" i="88" s="1"/>
  <c r="H15" i="88"/>
  <c r="I15" i="88" s="1"/>
  <c r="J15" i="88" s="1"/>
  <c r="H9" i="87"/>
  <c r="I9" i="87" s="1"/>
  <c r="J9" i="87" s="1"/>
  <c r="W5" i="88"/>
  <c r="X5" i="88" s="1"/>
  <c r="AG4" i="88"/>
  <c r="AF4" i="88"/>
  <c r="AE4" i="88"/>
  <c r="H69" i="85"/>
  <c r="I69" i="85" s="1"/>
  <c r="J69" i="85" s="1"/>
  <c r="H97" i="85"/>
  <c r="I97" i="85" s="1"/>
  <c r="J97" i="85" s="1"/>
  <c r="H25" i="85"/>
  <c r="I25" i="85" s="1"/>
  <c r="J25" i="85" s="1"/>
  <c r="H64" i="83"/>
  <c r="I64" i="83" s="1"/>
  <c r="J64" i="83" s="1"/>
  <c r="H28" i="83"/>
  <c r="I28" i="83" s="1"/>
  <c r="J28" i="83" s="1"/>
  <c r="H9" i="84"/>
  <c r="I9" i="84" s="1"/>
  <c r="J9" i="84" s="1"/>
  <c r="H45" i="83"/>
  <c r="I45" i="83" s="1"/>
  <c r="J45" i="83" s="1"/>
  <c r="H9" i="83"/>
  <c r="I9" i="83" s="1"/>
  <c r="J9" i="83" s="1"/>
  <c r="H58" i="84"/>
  <c r="I58" i="84" s="1"/>
  <c r="J58" i="84" s="1"/>
  <c r="H85" i="81"/>
  <c r="I85" i="81" s="1"/>
  <c r="J85" i="81" s="1"/>
  <c r="H78" i="81"/>
  <c r="I78" i="81" s="1"/>
  <c r="J78" i="81" s="1"/>
  <c r="H6" i="81"/>
  <c r="I6" i="81" s="1"/>
  <c r="J6" i="81" s="1"/>
  <c r="H9" i="80"/>
  <c r="I9" i="80" s="1"/>
  <c r="J9" i="80" s="1"/>
  <c r="H61" i="82"/>
  <c r="I61" i="82" s="1"/>
  <c r="J61" i="82" s="1"/>
  <c r="H20" i="82"/>
  <c r="I20" i="82" s="1"/>
  <c r="J20" i="82" s="1"/>
  <c r="H74" i="82"/>
  <c r="I74" i="82" s="1"/>
  <c r="J74" i="82" s="1"/>
  <c r="H15" i="81"/>
  <c r="I15" i="81" s="1"/>
  <c r="J15" i="81" s="1"/>
  <c r="AG4" i="81"/>
  <c r="AF4" i="81"/>
  <c r="AE4" i="81"/>
  <c r="W5" i="81"/>
  <c r="Y5" i="81" s="1"/>
  <c r="H10" i="79"/>
  <c r="I10" i="79" s="1"/>
  <c r="J10" i="79" s="1"/>
  <c r="H28" i="79"/>
  <c r="I28" i="79" s="1"/>
  <c r="J28" i="79" s="1"/>
  <c r="H20" i="79"/>
  <c r="I20" i="79" s="1"/>
  <c r="J20" i="79" s="1"/>
  <c r="H74" i="79"/>
  <c r="I74" i="79" s="1"/>
  <c r="J74" i="79" s="1"/>
  <c r="H34" i="78"/>
  <c r="I34" i="78" s="1"/>
  <c r="J34" i="78" s="1"/>
  <c r="AH3" i="79"/>
  <c r="AQ3" i="79" s="1"/>
  <c r="H6" i="78"/>
  <c r="I6" i="78" s="1"/>
  <c r="J6" i="78" s="1"/>
  <c r="H14" i="77"/>
  <c r="I14" i="77" s="1"/>
  <c r="J14" i="77" s="1"/>
  <c r="H86" i="77"/>
  <c r="I86" i="77" s="1"/>
  <c r="J86" i="77" s="1"/>
  <c r="H35" i="77"/>
  <c r="I35" i="77" s="1"/>
  <c r="J35" i="77" s="1"/>
  <c r="H71" i="77"/>
  <c r="I71" i="77" s="1"/>
  <c r="J71" i="77" s="1"/>
  <c r="H12" i="77"/>
  <c r="I12" i="77" s="1"/>
  <c r="J12" i="77" s="1"/>
  <c r="H84" i="77"/>
  <c r="I84" i="77" s="1"/>
  <c r="J84" i="77" s="1"/>
  <c r="H14" i="75"/>
  <c r="I14" i="75" s="1"/>
  <c r="J14" i="75" s="1"/>
  <c r="H58" i="74"/>
  <c r="I58" i="74" s="1"/>
  <c r="J58" i="74" s="1"/>
  <c r="H20" i="74"/>
  <c r="I20" i="74" s="1"/>
  <c r="J20" i="74" s="1"/>
  <c r="H74" i="74"/>
  <c r="I74" i="74" s="1"/>
  <c r="J74" i="74" s="1"/>
  <c r="H30" i="73"/>
  <c r="I30" i="73" s="1"/>
  <c r="J30" i="73" s="1"/>
  <c r="H57" i="73"/>
  <c r="I57" i="73" s="1"/>
  <c r="J57" i="73" s="1"/>
  <c r="H36" i="73"/>
  <c r="I36" i="73" s="1"/>
  <c r="J36" i="73" s="1"/>
  <c r="H40" i="73"/>
  <c r="I40" i="73" s="1"/>
  <c r="J40" i="73" s="1"/>
  <c r="H76" i="73"/>
  <c r="I76" i="73" s="1"/>
  <c r="J76" i="73" s="1"/>
  <c r="H17" i="73"/>
  <c r="I17" i="73" s="1"/>
  <c r="J17" i="73" s="1"/>
  <c r="H53" i="73"/>
  <c r="I53" i="73" s="1"/>
  <c r="J53" i="73" s="1"/>
  <c r="H67" i="73"/>
  <c r="I67" i="73" s="1"/>
  <c r="J67" i="73" s="1"/>
  <c r="AN3" i="62"/>
  <c r="AI3" i="62"/>
  <c r="Y5" i="58"/>
  <c r="H24" i="48"/>
  <c r="I24" i="48" s="1"/>
  <c r="J24" i="48" s="1"/>
  <c r="W5" i="73"/>
  <c r="AG4" i="73"/>
  <c r="AP4" i="73" s="1"/>
  <c r="AE4" i="73"/>
  <c r="AF4" i="73"/>
  <c r="H17" i="48"/>
  <c r="I17" i="48" s="1"/>
  <c r="J17" i="48" s="1"/>
  <c r="H38" i="47"/>
  <c r="I38" i="47" s="1"/>
  <c r="J38" i="47" s="1"/>
  <c r="H52" i="46"/>
  <c r="I52" i="46" s="1"/>
  <c r="J52" i="46" s="1"/>
  <c r="H16" i="46"/>
  <c r="I16" i="46" s="1"/>
  <c r="J16" i="46" s="1"/>
  <c r="H80" i="45"/>
  <c r="I80" i="45" s="1"/>
  <c r="J80" i="45" s="1"/>
  <c r="H44" i="45"/>
  <c r="I44" i="45" s="1"/>
  <c r="J44" i="45" s="1"/>
  <c r="H64" i="48"/>
  <c r="I64" i="48" s="1"/>
  <c r="J64" i="48" s="1"/>
  <c r="H28" i="48"/>
  <c r="I28" i="48" s="1"/>
  <c r="J28" i="48" s="1"/>
  <c r="H67" i="47"/>
  <c r="I67" i="47" s="1"/>
  <c r="J67" i="47" s="1"/>
  <c r="H31" i="47"/>
  <c r="I31" i="47" s="1"/>
  <c r="J31" i="47" s="1"/>
  <c r="H51" i="46"/>
  <c r="I51" i="46" s="1"/>
  <c r="J51" i="46" s="1"/>
  <c r="H57" i="44"/>
  <c r="I57" i="44" s="1"/>
  <c r="J57" i="44" s="1"/>
  <c r="H21" i="44"/>
  <c r="I21" i="44" s="1"/>
  <c r="J21" i="44" s="1"/>
  <c r="AI3" i="48"/>
  <c r="AN3" i="48"/>
  <c r="H70" i="42"/>
  <c r="I70" i="42" s="1"/>
  <c r="J70" i="42" s="1"/>
  <c r="H34" i="42"/>
  <c r="I34" i="42" s="1"/>
  <c r="J34" i="42" s="1"/>
  <c r="H39" i="42"/>
  <c r="I39" i="42" s="1"/>
  <c r="J39" i="42" s="1"/>
  <c r="H30" i="43"/>
  <c r="I30" i="43" s="1"/>
  <c r="J30" i="43" s="1"/>
  <c r="H41" i="42"/>
  <c r="I41" i="42" s="1"/>
  <c r="J41" i="42" s="1"/>
  <c r="H23" i="41"/>
  <c r="I23" i="41" s="1"/>
  <c r="J23" i="41" s="1"/>
  <c r="H23" i="37"/>
  <c r="I23" i="37" s="1"/>
  <c r="J23" i="37" s="1"/>
  <c r="H63" i="40"/>
  <c r="I63" i="40" s="1"/>
  <c r="J63" i="40" s="1"/>
  <c r="H9" i="40"/>
  <c r="I9" i="40" s="1"/>
  <c r="J9" i="40" s="1"/>
  <c r="H52" i="39"/>
  <c r="I52" i="39" s="1"/>
  <c r="J52" i="39" s="1"/>
  <c r="H9" i="39"/>
  <c r="I9" i="39" s="1"/>
  <c r="J9" i="39" s="1"/>
  <c r="H88" i="37"/>
  <c r="I88" i="37" s="1"/>
  <c r="J88" i="37" s="1"/>
  <c r="H93" i="37"/>
  <c r="I93" i="37" s="1"/>
  <c r="J93" i="37" s="1"/>
  <c r="H21" i="37"/>
  <c r="I21" i="37" s="1"/>
  <c r="J21" i="37" s="1"/>
  <c r="H39" i="40"/>
  <c r="I39" i="40" s="1"/>
  <c r="J39" i="40" s="1"/>
  <c r="H35" i="40"/>
  <c r="I35" i="40" s="1"/>
  <c r="J35" i="40" s="1"/>
  <c r="H68" i="37"/>
  <c r="I68" i="37" s="1"/>
  <c r="J68" i="37" s="1"/>
  <c r="H28" i="39"/>
  <c r="I28" i="39" s="1"/>
  <c r="J28" i="39" s="1"/>
  <c r="H20" i="39"/>
  <c r="I20" i="39" s="1"/>
  <c r="J20" i="39" s="1"/>
  <c r="H38" i="39"/>
  <c r="I38" i="39" s="1"/>
  <c r="J38" i="39" s="1"/>
  <c r="H74" i="39"/>
  <c r="I74" i="39" s="1"/>
  <c r="J74" i="39" s="1"/>
  <c r="H84" i="37"/>
  <c r="I84" i="37" s="1"/>
  <c r="J84" i="37" s="1"/>
  <c r="H69" i="35"/>
  <c r="I69" i="35" s="1"/>
  <c r="J69" i="35" s="1"/>
  <c r="H4" i="35"/>
  <c r="I4" i="35" s="1"/>
  <c r="J4" i="35" s="1"/>
  <c r="K4" i="35" s="1"/>
  <c r="H85" i="34"/>
  <c r="I85" i="34" s="1"/>
  <c r="J85" i="34" s="1"/>
  <c r="H31" i="34"/>
  <c r="I31" i="34" s="1"/>
  <c r="J31" i="34" s="1"/>
  <c r="H76" i="38"/>
  <c r="I76" i="38" s="1"/>
  <c r="J76" i="38" s="1"/>
  <c r="H29" i="38"/>
  <c r="I29" i="38" s="1"/>
  <c r="J29" i="38" s="1"/>
  <c r="H27" i="36"/>
  <c r="I27" i="36" s="1"/>
  <c r="J27" i="36" s="1"/>
  <c r="H41" i="36"/>
  <c r="I41" i="36" s="1"/>
  <c r="J41" i="36" s="1"/>
  <c r="H59" i="36"/>
  <c r="I59" i="36" s="1"/>
  <c r="J59" i="36" s="1"/>
  <c r="H5" i="35"/>
  <c r="I5" i="35" s="1"/>
  <c r="J5" i="35" s="1"/>
  <c r="H59" i="35"/>
  <c r="I59" i="35" s="1"/>
  <c r="J59" i="35" s="1"/>
  <c r="H87" i="34"/>
  <c r="I87" i="34" s="1"/>
  <c r="J87" i="34" s="1"/>
  <c r="H33" i="34"/>
  <c r="I33" i="34" s="1"/>
  <c r="J33" i="34" s="1"/>
  <c r="H21" i="32"/>
  <c r="I21" i="32" s="1"/>
  <c r="J21" i="32" s="1"/>
  <c r="H79" i="30"/>
  <c r="I79" i="30" s="1"/>
  <c r="J79" i="30" s="1"/>
  <c r="H43" i="30"/>
  <c r="I43" i="30" s="1"/>
  <c r="J43" i="30" s="1"/>
  <c r="H7" i="30"/>
  <c r="I7" i="30" s="1"/>
  <c r="J7" i="30" s="1"/>
  <c r="H9" i="29"/>
  <c r="I9" i="29" s="1"/>
  <c r="J9" i="29" s="1"/>
  <c r="H19" i="28"/>
  <c r="I19" i="28" s="1"/>
  <c r="J19" i="28" s="1"/>
  <c r="H76" i="27"/>
  <c r="I76" i="27" s="1"/>
  <c r="J76" i="27" s="1"/>
  <c r="H58" i="27"/>
  <c r="I58" i="27" s="1"/>
  <c r="J58" i="27" s="1"/>
  <c r="H40" i="27"/>
  <c r="I40" i="27" s="1"/>
  <c r="J40" i="27" s="1"/>
  <c r="H4" i="27"/>
  <c r="I4" i="27" s="1"/>
  <c r="J4" i="27" s="1"/>
  <c r="K4" i="27" s="1"/>
  <c r="H63" i="26"/>
  <c r="I63" i="26" s="1"/>
  <c r="J63" i="26" s="1"/>
  <c r="H45" i="26"/>
  <c r="I45" i="26" s="1"/>
  <c r="J45" i="26" s="1"/>
  <c r="H9" i="26"/>
  <c r="I9" i="26" s="1"/>
  <c r="J9" i="26" s="1"/>
  <c r="X5" i="28"/>
  <c r="AH5" i="28" s="1"/>
  <c r="H51" i="30"/>
  <c r="I51" i="30" s="1"/>
  <c r="J51" i="30" s="1"/>
  <c r="H67" i="29"/>
  <c r="I67" i="29" s="1"/>
  <c r="J67" i="29" s="1"/>
  <c r="H66" i="28"/>
  <c r="I66" i="28" s="1"/>
  <c r="J66" i="28" s="1"/>
  <c r="H12" i="28"/>
  <c r="I12" i="28" s="1"/>
  <c r="J12" i="28" s="1"/>
  <c r="H78" i="27"/>
  <c r="I78" i="27" s="1"/>
  <c r="J78" i="27" s="1"/>
  <c r="H24" i="27"/>
  <c r="I24" i="27" s="1"/>
  <c r="J24" i="27" s="1"/>
  <c r="H62" i="26"/>
  <c r="I62" i="26" s="1"/>
  <c r="J62" i="26" s="1"/>
  <c r="H26" i="26"/>
  <c r="I26" i="26" s="1"/>
  <c r="J26" i="26" s="1"/>
  <c r="AH3" i="38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1" i="32"/>
  <c r="I11" i="32" s="1"/>
  <c r="J11" i="32" s="1"/>
  <c r="H7" i="32"/>
  <c r="I7" i="32" s="1"/>
  <c r="J7" i="32" s="1"/>
  <c r="H16" i="32"/>
  <c r="I16" i="32" s="1"/>
  <c r="J16" i="32" s="1"/>
  <c r="H13" i="32"/>
  <c r="I13" i="32" s="1"/>
  <c r="J13" i="32" s="1"/>
  <c r="I14" i="4"/>
  <c r="J14" i="4" s="1"/>
  <c r="I17" i="2"/>
  <c r="J17" i="2" s="1"/>
  <c r="I23" i="15"/>
  <c r="J23" i="15" s="1"/>
  <c r="H68" i="25"/>
  <c r="I68" i="25" s="1"/>
  <c r="J68" i="25" s="1"/>
  <c r="I13" i="16"/>
  <c r="J13" i="16" s="1"/>
  <c r="I9" i="15"/>
  <c r="J9" i="15" s="1"/>
  <c r="I18" i="4"/>
  <c r="J18" i="4" s="1"/>
  <c r="I12" i="4"/>
  <c r="J12" i="4" s="1"/>
  <c r="I21" i="3"/>
  <c r="J21" i="3" s="1"/>
  <c r="AH4" i="11"/>
  <c r="Z4" i="11"/>
  <c r="H22" i="59"/>
  <c r="H19" i="59"/>
  <c r="H16" i="59"/>
  <c r="H13" i="59"/>
  <c r="H8" i="59"/>
  <c r="H7" i="59"/>
  <c r="H9" i="59"/>
  <c r="H11" i="59"/>
  <c r="H5" i="59"/>
  <c r="H4" i="59"/>
  <c r="H21" i="59"/>
  <c r="H18" i="59"/>
  <c r="H15" i="59"/>
  <c r="H12" i="59"/>
  <c r="H6" i="59"/>
  <c r="H23" i="59"/>
  <c r="H17" i="59"/>
  <c r="H10" i="59"/>
  <c r="H20" i="59"/>
  <c r="H14" i="59"/>
  <c r="H22" i="70"/>
  <c r="I22" i="70" s="1"/>
  <c r="J22" i="70" s="1"/>
  <c r="H19" i="70"/>
  <c r="I19" i="70" s="1"/>
  <c r="J19" i="70" s="1"/>
  <c r="H16" i="70"/>
  <c r="I16" i="70" s="1"/>
  <c r="J16" i="70" s="1"/>
  <c r="H13" i="70"/>
  <c r="I13" i="70" s="1"/>
  <c r="J13" i="70" s="1"/>
  <c r="H8" i="70"/>
  <c r="I8" i="70" s="1"/>
  <c r="J8" i="70" s="1"/>
  <c r="H7" i="70"/>
  <c r="I7" i="70" s="1"/>
  <c r="J7" i="70" s="1"/>
  <c r="AF4" i="21"/>
  <c r="AO4" i="21" s="1"/>
  <c r="W5" i="21"/>
  <c r="AE4" i="21"/>
  <c r="AG4" i="21"/>
  <c r="AP4" i="21" s="1"/>
  <c r="AR3" i="9"/>
  <c r="H35" i="96"/>
  <c r="I35" i="96" s="1"/>
  <c r="J35" i="96" s="1"/>
  <c r="H65" i="96"/>
  <c r="I65" i="96" s="1"/>
  <c r="J65" i="96" s="1"/>
  <c r="H22" i="96"/>
  <c r="I22" i="96" s="1"/>
  <c r="J22" i="96" s="1"/>
  <c r="H53" i="96"/>
  <c r="I53" i="96" s="1"/>
  <c r="J53" i="96" s="1"/>
  <c r="H14" i="96"/>
  <c r="I14" i="96" s="1"/>
  <c r="J14" i="96" s="1"/>
  <c r="H18" i="96"/>
  <c r="I18" i="96" s="1"/>
  <c r="J18" i="96" s="1"/>
  <c r="H36" i="96"/>
  <c r="I36" i="96" s="1"/>
  <c r="J36" i="96" s="1"/>
  <c r="H54" i="96"/>
  <c r="I54" i="96" s="1"/>
  <c r="J54" i="96" s="1"/>
  <c r="H52" i="96"/>
  <c r="I52" i="96" s="1"/>
  <c r="J52" i="96" s="1"/>
  <c r="AH4" i="95"/>
  <c r="AQ4" i="95" s="1"/>
  <c r="Z4" i="95"/>
  <c r="H68" i="95"/>
  <c r="I68" i="95" s="1"/>
  <c r="J68" i="95" s="1"/>
  <c r="H41" i="95"/>
  <c r="I41" i="95" s="1"/>
  <c r="J41" i="95" s="1"/>
  <c r="H14" i="95"/>
  <c r="I14" i="95" s="1"/>
  <c r="J14" i="95" s="1"/>
  <c r="H53" i="95"/>
  <c r="I53" i="95" s="1"/>
  <c r="J53" i="95" s="1"/>
  <c r="H26" i="95"/>
  <c r="I26" i="95" s="1"/>
  <c r="J26" i="95" s="1"/>
  <c r="H7" i="95"/>
  <c r="I7" i="95" s="1"/>
  <c r="J7" i="95" s="1"/>
  <c r="H25" i="95"/>
  <c r="I25" i="95" s="1"/>
  <c r="J25" i="95" s="1"/>
  <c r="H43" i="95"/>
  <c r="I43" i="95" s="1"/>
  <c r="J43" i="95" s="1"/>
  <c r="H61" i="95"/>
  <c r="I61" i="95" s="1"/>
  <c r="J61" i="95" s="1"/>
  <c r="H79" i="95"/>
  <c r="I79" i="95" s="1"/>
  <c r="J79" i="95" s="1"/>
  <c r="AH3" i="95"/>
  <c r="AQ3" i="95" s="1"/>
  <c r="H68" i="94"/>
  <c r="I68" i="94" s="1"/>
  <c r="J68" i="94" s="1"/>
  <c r="H18" i="94"/>
  <c r="I18" i="94" s="1"/>
  <c r="J18" i="94" s="1"/>
  <c r="H61" i="94"/>
  <c r="I61" i="94" s="1"/>
  <c r="J61" i="94" s="1"/>
  <c r="H79" i="94"/>
  <c r="I79" i="94" s="1"/>
  <c r="J79" i="94" s="1"/>
  <c r="H75" i="94"/>
  <c r="I75" i="94" s="1"/>
  <c r="J75" i="94" s="1"/>
  <c r="H48" i="94"/>
  <c r="I48" i="94" s="1"/>
  <c r="J48" i="94" s="1"/>
  <c r="H23" i="94"/>
  <c r="I23" i="94" s="1"/>
  <c r="J23" i="94" s="1"/>
  <c r="H5" i="94"/>
  <c r="I5" i="94" s="1"/>
  <c r="J5" i="94" s="1"/>
  <c r="H42" i="94"/>
  <c r="I42" i="94" s="1"/>
  <c r="J42" i="94" s="1"/>
  <c r="H22" i="94"/>
  <c r="I22" i="94" s="1"/>
  <c r="J22" i="94" s="1"/>
  <c r="H4" i="94"/>
  <c r="I4" i="94" s="1"/>
  <c r="J4" i="94" s="1"/>
  <c r="K4" i="94" s="1"/>
  <c r="H19" i="93"/>
  <c r="I19" i="93" s="1"/>
  <c r="J19" i="93" s="1"/>
  <c r="H82" i="93"/>
  <c r="I82" i="93" s="1"/>
  <c r="J82" i="93" s="1"/>
  <c r="H46" i="93"/>
  <c r="I46" i="93" s="1"/>
  <c r="J46" i="93" s="1"/>
  <c r="H10" i="93"/>
  <c r="I10" i="93" s="1"/>
  <c r="J10" i="93" s="1"/>
  <c r="H69" i="93"/>
  <c r="I69" i="93" s="1"/>
  <c r="J69" i="93" s="1"/>
  <c r="H33" i="93"/>
  <c r="I33" i="93" s="1"/>
  <c r="J33" i="93" s="1"/>
  <c r="AH4" i="93"/>
  <c r="H68" i="93"/>
  <c r="I68" i="93" s="1"/>
  <c r="J68" i="93" s="1"/>
  <c r="H32" i="93"/>
  <c r="I32" i="93" s="1"/>
  <c r="J32" i="93" s="1"/>
  <c r="H67" i="93"/>
  <c r="I67" i="93" s="1"/>
  <c r="J67" i="93" s="1"/>
  <c r="H49" i="93"/>
  <c r="I49" i="93" s="1"/>
  <c r="J49" i="93" s="1"/>
  <c r="H31" i="93"/>
  <c r="I31" i="93" s="1"/>
  <c r="J31" i="93" s="1"/>
  <c r="H83" i="93"/>
  <c r="I83" i="93" s="1"/>
  <c r="J83" i="93" s="1"/>
  <c r="H47" i="93"/>
  <c r="I47" i="93" s="1"/>
  <c r="J47" i="93" s="1"/>
  <c r="H11" i="93"/>
  <c r="I11" i="93" s="1"/>
  <c r="J11" i="93" s="1"/>
  <c r="H54" i="92"/>
  <c r="I54" i="92" s="1"/>
  <c r="J54" i="92" s="1"/>
  <c r="H27" i="92"/>
  <c r="I27" i="92" s="1"/>
  <c r="J27" i="92" s="1"/>
  <c r="H13" i="92"/>
  <c r="I13" i="92" s="1"/>
  <c r="J13" i="92" s="1"/>
  <c r="H31" i="92"/>
  <c r="I31" i="92" s="1"/>
  <c r="J31" i="92" s="1"/>
  <c r="H49" i="92"/>
  <c r="I49" i="92" s="1"/>
  <c r="J49" i="92" s="1"/>
  <c r="H67" i="92"/>
  <c r="I67" i="92" s="1"/>
  <c r="J67" i="92" s="1"/>
  <c r="H20" i="92"/>
  <c r="I20" i="92" s="1"/>
  <c r="J20" i="92" s="1"/>
  <c r="H38" i="92"/>
  <c r="I38" i="92" s="1"/>
  <c r="J38" i="92" s="1"/>
  <c r="H56" i="92"/>
  <c r="I56" i="92" s="1"/>
  <c r="J56" i="92" s="1"/>
  <c r="H84" i="93"/>
  <c r="I84" i="93" s="1"/>
  <c r="J84" i="93" s="1"/>
  <c r="H42" i="93"/>
  <c r="I42" i="93" s="1"/>
  <c r="J42" i="93" s="1"/>
  <c r="H57" i="91"/>
  <c r="I57" i="91" s="1"/>
  <c r="J57" i="91" s="1"/>
  <c r="H11" i="91"/>
  <c r="I11" i="91" s="1"/>
  <c r="J11" i="91" s="1"/>
  <c r="H74" i="91"/>
  <c r="I74" i="91" s="1"/>
  <c r="J74" i="91" s="1"/>
  <c r="H38" i="91"/>
  <c r="I38" i="91" s="1"/>
  <c r="J38" i="91" s="1"/>
  <c r="H71" i="91"/>
  <c r="I71" i="91" s="1"/>
  <c r="J71" i="91" s="1"/>
  <c r="H35" i="91"/>
  <c r="I35" i="91" s="1"/>
  <c r="J35" i="91" s="1"/>
  <c r="H8" i="91"/>
  <c r="I8" i="91" s="1"/>
  <c r="J8" i="91" s="1"/>
  <c r="H10" i="91"/>
  <c r="I10" i="91" s="1"/>
  <c r="J10" i="91" s="1"/>
  <c r="H28" i="91"/>
  <c r="I28" i="91" s="1"/>
  <c r="J28" i="91" s="1"/>
  <c r="H46" i="91"/>
  <c r="I46" i="91" s="1"/>
  <c r="J46" i="91" s="1"/>
  <c r="H64" i="91"/>
  <c r="I64" i="91" s="1"/>
  <c r="J64" i="91" s="1"/>
  <c r="H71" i="90"/>
  <c r="I71" i="90" s="1"/>
  <c r="J71" i="90" s="1"/>
  <c r="H44" i="90"/>
  <c r="I44" i="90" s="1"/>
  <c r="J44" i="90" s="1"/>
  <c r="H17" i="90"/>
  <c r="I17" i="90" s="1"/>
  <c r="J17" i="90" s="1"/>
  <c r="H66" i="90"/>
  <c r="I66" i="90" s="1"/>
  <c r="J66" i="90" s="1"/>
  <c r="H39" i="90"/>
  <c r="I39" i="90" s="1"/>
  <c r="J39" i="90" s="1"/>
  <c r="H12" i="90"/>
  <c r="I12" i="90" s="1"/>
  <c r="J12" i="90" s="1"/>
  <c r="H57" i="89"/>
  <c r="I57" i="89" s="1"/>
  <c r="J57" i="89" s="1"/>
  <c r="H21" i="89"/>
  <c r="I21" i="89" s="1"/>
  <c r="J21" i="89" s="1"/>
  <c r="AH4" i="89"/>
  <c r="AQ4" i="89" s="1"/>
  <c r="H68" i="89"/>
  <c r="I68" i="89" s="1"/>
  <c r="J68" i="89" s="1"/>
  <c r="H32" i="89"/>
  <c r="I32" i="89" s="1"/>
  <c r="J32" i="89" s="1"/>
  <c r="H85" i="89"/>
  <c r="I85" i="89" s="1"/>
  <c r="J85" i="89" s="1"/>
  <c r="H49" i="89"/>
  <c r="I49" i="89" s="1"/>
  <c r="J49" i="89" s="1"/>
  <c r="H13" i="89"/>
  <c r="I13" i="89" s="1"/>
  <c r="J13" i="89" s="1"/>
  <c r="H83" i="89"/>
  <c r="I83" i="89" s="1"/>
  <c r="J83" i="89" s="1"/>
  <c r="H47" i="89"/>
  <c r="I47" i="89" s="1"/>
  <c r="J47" i="89" s="1"/>
  <c r="H11" i="89"/>
  <c r="I11" i="89" s="1"/>
  <c r="J11" i="89" s="1"/>
  <c r="Z4" i="89"/>
  <c r="H64" i="88"/>
  <c r="I64" i="88" s="1"/>
  <c r="J64" i="88" s="1"/>
  <c r="H46" i="88"/>
  <c r="I46" i="88" s="1"/>
  <c r="J46" i="88" s="1"/>
  <c r="H28" i="88"/>
  <c r="I28" i="88" s="1"/>
  <c r="J28" i="88" s="1"/>
  <c r="H10" i="88"/>
  <c r="I10" i="88" s="1"/>
  <c r="J10" i="88" s="1"/>
  <c r="H63" i="88"/>
  <c r="I63" i="88" s="1"/>
  <c r="J63" i="88" s="1"/>
  <c r="H45" i="88"/>
  <c r="I45" i="88" s="1"/>
  <c r="J45" i="88" s="1"/>
  <c r="H27" i="88"/>
  <c r="I27" i="88" s="1"/>
  <c r="J27" i="88" s="1"/>
  <c r="H9" i="88"/>
  <c r="I9" i="88" s="1"/>
  <c r="J9" i="88" s="1"/>
  <c r="H75" i="87"/>
  <c r="I75" i="87" s="1"/>
  <c r="J75" i="87" s="1"/>
  <c r="H57" i="87"/>
  <c r="I57" i="87" s="1"/>
  <c r="J57" i="87" s="1"/>
  <c r="H39" i="87"/>
  <c r="I39" i="87" s="1"/>
  <c r="J39" i="87" s="1"/>
  <c r="H21" i="87"/>
  <c r="I21" i="87" s="1"/>
  <c r="J21" i="87" s="1"/>
  <c r="H87" i="86"/>
  <c r="I87" i="86" s="1"/>
  <c r="J87" i="86" s="1"/>
  <c r="H69" i="86"/>
  <c r="I69" i="86" s="1"/>
  <c r="J69" i="86" s="1"/>
  <c r="H51" i="86"/>
  <c r="I51" i="86" s="1"/>
  <c r="J51" i="86" s="1"/>
  <c r="H33" i="86"/>
  <c r="I33" i="86" s="1"/>
  <c r="J33" i="86" s="1"/>
  <c r="H15" i="86"/>
  <c r="I15" i="86" s="1"/>
  <c r="J15" i="86" s="1"/>
  <c r="AQ5" i="85"/>
  <c r="H57" i="85"/>
  <c r="I57" i="85" s="1"/>
  <c r="J57" i="85" s="1"/>
  <c r="H21" i="85"/>
  <c r="I21" i="85" s="1"/>
  <c r="J21" i="85" s="1"/>
  <c r="H85" i="85"/>
  <c r="I85" i="85" s="1"/>
  <c r="J85" i="85" s="1"/>
  <c r="H49" i="85"/>
  <c r="I49" i="85" s="1"/>
  <c r="J49" i="85" s="1"/>
  <c r="H13" i="85"/>
  <c r="I13" i="85" s="1"/>
  <c r="J13" i="85" s="1"/>
  <c r="H90" i="85"/>
  <c r="I90" i="85" s="1"/>
  <c r="J90" i="85" s="1"/>
  <c r="H54" i="85"/>
  <c r="I54" i="85" s="1"/>
  <c r="J54" i="85" s="1"/>
  <c r="H18" i="85"/>
  <c r="I18" i="85" s="1"/>
  <c r="J18" i="85" s="1"/>
  <c r="H79" i="86"/>
  <c r="I79" i="86" s="1"/>
  <c r="J79" i="86" s="1"/>
  <c r="H61" i="86"/>
  <c r="I61" i="86" s="1"/>
  <c r="J61" i="86" s="1"/>
  <c r="H43" i="86"/>
  <c r="I43" i="86" s="1"/>
  <c r="J43" i="86" s="1"/>
  <c r="H25" i="86"/>
  <c r="I25" i="86" s="1"/>
  <c r="J25" i="86" s="1"/>
  <c r="H7" i="86"/>
  <c r="I7" i="86" s="1"/>
  <c r="J7" i="86" s="1"/>
  <c r="H76" i="83"/>
  <c r="I76" i="83" s="1"/>
  <c r="J76" i="83" s="1"/>
  <c r="H58" i="83"/>
  <c r="I58" i="83" s="1"/>
  <c r="J58" i="83" s="1"/>
  <c r="H40" i="83"/>
  <c r="I40" i="83" s="1"/>
  <c r="J40" i="83" s="1"/>
  <c r="H22" i="83"/>
  <c r="I22" i="83" s="1"/>
  <c r="J22" i="83" s="1"/>
  <c r="H4" i="83"/>
  <c r="I4" i="83" s="1"/>
  <c r="J4" i="83" s="1"/>
  <c r="K4" i="83" s="1"/>
  <c r="H57" i="84"/>
  <c r="I57" i="84" s="1"/>
  <c r="J57" i="84" s="1"/>
  <c r="H39" i="84"/>
  <c r="I39" i="84" s="1"/>
  <c r="J39" i="84" s="1"/>
  <c r="H21" i="84"/>
  <c r="I21" i="84" s="1"/>
  <c r="J21" i="84" s="1"/>
  <c r="AN3" i="83"/>
  <c r="AI3" i="83"/>
  <c r="H75" i="83"/>
  <c r="I75" i="83" s="1"/>
  <c r="J75" i="83" s="1"/>
  <c r="H57" i="83"/>
  <c r="I57" i="83" s="1"/>
  <c r="J57" i="83" s="1"/>
  <c r="H39" i="83"/>
  <c r="I39" i="83" s="1"/>
  <c r="J39" i="83" s="1"/>
  <c r="H21" i="83"/>
  <c r="I21" i="83" s="1"/>
  <c r="J21" i="83" s="1"/>
  <c r="H10" i="86"/>
  <c r="I10" i="86" s="1"/>
  <c r="J10" i="86" s="1"/>
  <c r="H53" i="84"/>
  <c r="I53" i="84" s="1"/>
  <c r="J53" i="84" s="1"/>
  <c r="H35" i="84"/>
  <c r="I35" i="84" s="1"/>
  <c r="J35" i="84" s="1"/>
  <c r="H17" i="84"/>
  <c r="I17" i="84" s="1"/>
  <c r="J17" i="84" s="1"/>
  <c r="H52" i="84"/>
  <c r="I52" i="84" s="1"/>
  <c r="J52" i="84" s="1"/>
  <c r="H34" i="84"/>
  <c r="I34" i="84" s="1"/>
  <c r="J34" i="84" s="1"/>
  <c r="H16" i="84"/>
  <c r="I16" i="84" s="1"/>
  <c r="J16" i="84" s="1"/>
  <c r="AI4" i="85"/>
  <c r="AN4" i="85"/>
  <c r="W5" i="84"/>
  <c r="AG4" i="84"/>
  <c r="AP4" i="84" s="1"/>
  <c r="AF4" i="84"/>
  <c r="AO4" i="84" s="1"/>
  <c r="AE4" i="84"/>
  <c r="AI3" i="85"/>
  <c r="AN3" i="85"/>
  <c r="H73" i="82"/>
  <c r="I73" i="82" s="1"/>
  <c r="J73" i="82" s="1"/>
  <c r="H46" i="82"/>
  <c r="I46" i="82" s="1"/>
  <c r="J46" i="82" s="1"/>
  <c r="H19" i="82"/>
  <c r="I19" i="82" s="1"/>
  <c r="J19" i="82" s="1"/>
  <c r="H73" i="81"/>
  <c r="I73" i="81" s="1"/>
  <c r="J73" i="81" s="1"/>
  <c r="H37" i="81"/>
  <c r="I37" i="81" s="1"/>
  <c r="J37" i="81" s="1"/>
  <c r="H66" i="81"/>
  <c r="I66" i="81" s="1"/>
  <c r="J66" i="81" s="1"/>
  <c r="H30" i="81"/>
  <c r="I30" i="81" s="1"/>
  <c r="J30" i="81" s="1"/>
  <c r="H57" i="80"/>
  <c r="I57" i="80" s="1"/>
  <c r="J57" i="80" s="1"/>
  <c r="H39" i="80"/>
  <c r="I39" i="80" s="1"/>
  <c r="J39" i="80" s="1"/>
  <c r="H21" i="80"/>
  <c r="I21" i="80" s="1"/>
  <c r="J21" i="80" s="1"/>
  <c r="H85" i="82"/>
  <c r="I85" i="82" s="1"/>
  <c r="J85" i="82" s="1"/>
  <c r="H58" i="82"/>
  <c r="I58" i="82" s="1"/>
  <c r="J58" i="82" s="1"/>
  <c r="H31" i="82"/>
  <c r="I31" i="82" s="1"/>
  <c r="J31" i="82" s="1"/>
  <c r="H4" i="82"/>
  <c r="I4" i="82" s="1"/>
  <c r="J4" i="82" s="1"/>
  <c r="K4" i="82" s="1"/>
  <c r="H71" i="81"/>
  <c r="I71" i="81" s="1"/>
  <c r="J71" i="81" s="1"/>
  <c r="H35" i="81"/>
  <c r="I35" i="81" s="1"/>
  <c r="J35" i="81" s="1"/>
  <c r="H94" i="81"/>
  <c r="I94" i="81" s="1"/>
  <c r="J94" i="81" s="1"/>
  <c r="H58" i="81"/>
  <c r="I58" i="81" s="1"/>
  <c r="J58" i="81" s="1"/>
  <c r="H22" i="81"/>
  <c r="I22" i="81" s="1"/>
  <c r="J22" i="81" s="1"/>
  <c r="H79" i="82"/>
  <c r="I79" i="82" s="1"/>
  <c r="J79" i="82" s="1"/>
  <c r="H52" i="82"/>
  <c r="I52" i="82" s="1"/>
  <c r="J52" i="82" s="1"/>
  <c r="H25" i="82"/>
  <c r="I25" i="82" s="1"/>
  <c r="J25" i="82" s="1"/>
  <c r="H8" i="82"/>
  <c r="I8" i="82" s="1"/>
  <c r="J8" i="82" s="1"/>
  <c r="H26" i="82"/>
  <c r="I26" i="82" s="1"/>
  <c r="J26" i="82" s="1"/>
  <c r="H44" i="82"/>
  <c r="I44" i="82" s="1"/>
  <c r="J44" i="82" s="1"/>
  <c r="H62" i="82"/>
  <c r="I62" i="82" s="1"/>
  <c r="J62" i="82" s="1"/>
  <c r="H80" i="82"/>
  <c r="I80" i="82" s="1"/>
  <c r="J80" i="82" s="1"/>
  <c r="H75" i="81"/>
  <c r="I75" i="81" s="1"/>
  <c r="J75" i="81" s="1"/>
  <c r="H39" i="81"/>
  <c r="I39" i="81" s="1"/>
  <c r="J39" i="81" s="1"/>
  <c r="H62" i="81"/>
  <c r="I62" i="81" s="1"/>
  <c r="J62" i="81" s="1"/>
  <c r="H20" i="81"/>
  <c r="I20" i="81" s="1"/>
  <c r="J20" i="81" s="1"/>
  <c r="H8" i="81"/>
  <c r="I8" i="81" s="1"/>
  <c r="J8" i="81" s="1"/>
  <c r="H9" i="79"/>
  <c r="I9" i="79" s="1"/>
  <c r="J9" i="79" s="1"/>
  <c r="H85" i="78"/>
  <c r="I85" i="78" s="1"/>
  <c r="J85" i="78" s="1"/>
  <c r="H58" i="78"/>
  <c r="I58" i="78" s="1"/>
  <c r="J58" i="78" s="1"/>
  <c r="H31" i="78"/>
  <c r="I31" i="78" s="1"/>
  <c r="J31" i="78" s="1"/>
  <c r="H4" i="78"/>
  <c r="I4" i="78" s="1"/>
  <c r="J4" i="78" s="1"/>
  <c r="K4" i="78" s="1"/>
  <c r="H54" i="76"/>
  <c r="I54" i="76" s="1"/>
  <c r="J54" i="76" s="1"/>
  <c r="H36" i="76"/>
  <c r="I36" i="76" s="1"/>
  <c r="J36" i="76" s="1"/>
  <c r="H18" i="76"/>
  <c r="I18" i="76" s="1"/>
  <c r="J18" i="76" s="1"/>
  <c r="H16" i="79"/>
  <c r="I16" i="79" s="1"/>
  <c r="J16" i="79" s="1"/>
  <c r="H34" i="79"/>
  <c r="I34" i="79" s="1"/>
  <c r="J34" i="79" s="1"/>
  <c r="H52" i="79"/>
  <c r="I52" i="79" s="1"/>
  <c r="J52" i="79" s="1"/>
  <c r="H70" i="79"/>
  <c r="I70" i="79" s="1"/>
  <c r="J70" i="79" s="1"/>
  <c r="H8" i="79"/>
  <c r="I8" i="79" s="1"/>
  <c r="J8" i="79" s="1"/>
  <c r="H26" i="79"/>
  <c r="I26" i="79" s="1"/>
  <c r="J26" i="79" s="1"/>
  <c r="H44" i="79"/>
  <c r="I44" i="79" s="1"/>
  <c r="J44" i="79" s="1"/>
  <c r="H62" i="79"/>
  <c r="I62" i="79" s="1"/>
  <c r="J62" i="79" s="1"/>
  <c r="H79" i="78"/>
  <c r="I79" i="78" s="1"/>
  <c r="J79" i="78" s="1"/>
  <c r="H52" i="78"/>
  <c r="I52" i="78" s="1"/>
  <c r="J52" i="78" s="1"/>
  <c r="H25" i="78"/>
  <c r="I25" i="78" s="1"/>
  <c r="J25" i="78" s="1"/>
  <c r="H11" i="78"/>
  <c r="I11" i="78" s="1"/>
  <c r="J11" i="78" s="1"/>
  <c r="H29" i="78"/>
  <c r="I29" i="78" s="1"/>
  <c r="J29" i="78" s="1"/>
  <c r="H47" i="78"/>
  <c r="I47" i="78" s="1"/>
  <c r="J47" i="78" s="1"/>
  <c r="H65" i="78"/>
  <c r="I65" i="78" s="1"/>
  <c r="J65" i="78" s="1"/>
  <c r="H83" i="78"/>
  <c r="I83" i="78" s="1"/>
  <c r="J83" i="78" s="1"/>
  <c r="H33" i="79"/>
  <c r="I33" i="79" s="1"/>
  <c r="J33" i="79" s="1"/>
  <c r="H78" i="78"/>
  <c r="I78" i="78" s="1"/>
  <c r="J78" i="78" s="1"/>
  <c r="H51" i="78"/>
  <c r="I51" i="78" s="1"/>
  <c r="J51" i="78" s="1"/>
  <c r="H24" i="78"/>
  <c r="I24" i="78" s="1"/>
  <c r="J24" i="78" s="1"/>
  <c r="H13" i="77"/>
  <c r="I13" i="77" s="1"/>
  <c r="J13" i="77" s="1"/>
  <c r="H49" i="77"/>
  <c r="I49" i="77" s="1"/>
  <c r="J49" i="77" s="1"/>
  <c r="H85" i="77"/>
  <c r="I85" i="77" s="1"/>
  <c r="J85" i="77" s="1"/>
  <c r="H26" i="77"/>
  <c r="I26" i="77" s="1"/>
  <c r="J26" i="77" s="1"/>
  <c r="H62" i="77"/>
  <c r="I62" i="77" s="1"/>
  <c r="J62" i="77" s="1"/>
  <c r="H98" i="77"/>
  <c r="I98" i="77" s="1"/>
  <c r="J98" i="77" s="1"/>
  <c r="H34" i="77"/>
  <c r="I34" i="77" s="1"/>
  <c r="J34" i="77" s="1"/>
  <c r="H70" i="77"/>
  <c r="I70" i="77" s="1"/>
  <c r="J70" i="77" s="1"/>
  <c r="H11" i="77"/>
  <c r="I11" i="77" s="1"/>
  <c r="J11" i="77" s="1"/>
  <c r="H47" i="77"/>
  <c r="I47" i="77" s="1"/>
  <c r="J47" i="77" s="1"/>
  <c r="H83" i="77"/>
  <c r="I83" i="77" s="1"/>
  <c r="J83" i="77" s="1"/>
  <c r="H24" i="77"/>
  <c r="I24" i="77" s="1"/>
  <c r="J24" i="77" s="1"/>
  <c r="H60" i="77"/>
  <c r="I60" i="77" s="1"/>
  <c r="J60" i="77" s="1"/>
  <c r="H96" i="77"/>
  <c r="I96" i="77" s="1"/>
  <c r="J96" i="77" s="1"/>
  <c r="H16" i="75"/>
  <c r="I16" i="75" s="1"/>
  <c r="J16" i="75" s="1"/>
  <c r="H55" i="75"/>
  <c r="I55" i="75" s="1"/>
  <c r="J55" i="75" s="1"/>
  <c r="H33" i="75"/>
  <c r="I33" i="75" s="1"/>
  <c r="J33" i="75" s="1"/>
  <c r="H40" i="75"/>
  <c r="I40" i="75" s="1"/>
  <c r="J40" i="75" s="1"/>
  <c r="H50" i="75"/>
  <c r="I50" i="75" s="1"/>
  <c r="J50" i="75" s="1"/>
  <c r="H7" i="75"/>
  <c r="I7" i="75" s="1"/>
  <c r="J7" i="75" s="1"/>
  <c r="H71" i="75"/>
  <c r="I71" i="75" s="1"/>
  <c r="J71" i="75" s="1"/>
  <c r="H46" i="75"/>
  <c r="I46" i="75" s="1"/>
  <c r="J46" i="75" s="1"/>
  <c r="H10" i="75"/>
  <c r="I10" i="75" s="1"/>
  <c r="J10" i="75" s="1"/>
  <c r="H59" i="75"/>
  <c r="I59" i="75" s="1"/>
  <c r="J59" i="75" s="1"/>
  <c r="AI3" i="75"/>
  <c r="AN3" i="75"/>
  <c r="H82" i="74"/>
  <c r="I82" i="74" s="1"/>
  <c r="J82" i="74" s="1"/>
  <c r="H46" i="74"/>
  <c r="I46" i="74" s="1"/>
  <c r="J46" i="74" s="1"/>
  <c r="H10" i="74"/>
  <c r="I10" i="74" s="1"/>
  <c r="J10" i="74" s="1"/>
  <c r="Z4" i="69"/>
  <c r="AH4" i="69"/>
  <c r="AQ4" i="69" s="1"/>
  <c r="H49" i="75"/>
  <c r="I49" i="75" s="1"/>
  <c r="J49" i="75" s="1"/>
  <c r="H22" i="75"/>
  <c r="I22" i="75" s="1"/>
  <c r="J22" i="75" s="1"/>
  <c r="H69" i="74"/>
  <c r="I69" i="74" s="1"/>
  <c r="J69" i="74" s="1"/>
  <c r="H33" i="74"/>
  <c r="I33" i="74" s="1"/>
  <c r="J33" i="74" s="1"/>
  <c r="H8" i="74"/>
  <c r="I8" i="74" s="1"/>
  <c r="J8" i="74" s="1"/>
  <c r="H26" i="74"/>
  <c r="I26" i="74" s="1"/>
  <c r="J26" i="74" s="1"/>
  <c r="H44" i="74"/>
  <c r="I44" i="74" s="1"/>
  <c r="J44" i="74" s="1"/>
  <c r="H62" i="74"/>
  <c r="I62" i="74" s="1"/>
  <c r="J62" i="74" s="1"/>
  <c r="H80" i="74"/>
  <c r="I80" i="74" s="1"/>
  <c r="J80" i="74" s="1"/>
  <c r="H60" i="74"/>
  <c r="I60" i="74" s="1"/>
  <c r="J60" i="74" s="1"/>
  <c r="H24" i="74"/>
  <c r="I24" i="74" s="1"/>
  <c r="J24" i="74" s="1"/>
  <c r="H4" i="75"/>
  <c r="I4" i="75" s="1"/>
  <c r="J4" i="75" s="1"/>
  <c r="K4" i="75" s="1"/>
  <c r="H17" i="70"/>
  <c r="I17" i="70" s="1"/>
  <c r="J17" i="70" s="1"/>
  <c r="H14" i="73"/>
  <c r="I14" i="73" s="1"/>
  <c r="J14" i="73" s="1"/>
  <c r="H86" i="73"/>
  <c r="I86" i="73" s="1"/>
  <c r="J86" i="73" s="1"/>
  <c r="H54" i="73"/>
  <c r="I54" i="73" s="1"/>
  <c r="J54" i="73" s="1"/>
  <c r="H32" i="73"/>
  <c r="I32" i="73" s="1"/>
  <c r="J32" i="73" s="1"/>
  <c r="H9" i="73"/>
  <c r="I9" i="73" s="1"/>
  <c r="J9" i="73" s="1"/>
  <c r="H81" i="73"/>
  <c r="I81" i="73" s="1"/>
  <c r="J81" i="73" s="1"/>
  <c r="H60" i="73"/>
  <c r="I60" i="73" s="1"/>
  <c r="J60" i="73" s="1"/>
  <c r="H16" i="73"/>
  <c r="I16" i="73" s="1"/>
  <c r="J16" i="73" s="1"/>
  <c r="H52" i="73"/>
  <c r="I52" i="73" s="1"/>
  <c r="J52" i="73" s="1"/>
  <c r="H88" i="73"/>
  <c r="I88" i="73" s="1"/>
  <c r="J88" i="73" s="1"/>
  <c r="H29" i="73"/>
  <c r="I29" i="73" s="1"/>
  <c r="J29" i="73" s="1"/>
  <c r="H65" i="73"/>
  <c r="I65" i="73" s="1"/>
  <c r="J65" i="73" s="1"/>
  <c r="H7" i="73"/>
  <c r="I7" i="73" s="1"/>
  <c r="J7" i="73" s="1"/>
  <c r="H43" i="73"/>
  <c r="I43" i="73" s="1"/>
  <c r="J43" i="73" s="1"/>
  <c r="H79" i="73"/>
  <c r="I79" i="73" s="1"/>
  <c r="J79" i="73" s="1"/>
  <c r="H23" i="70"/>
  <c r="I23" i="70" s="1"/>
  <c r="J23" i="70" s="1"/>
  <c r="Y5" i="50"/>
  <c r="AE3" i="69"/>
  <c r="P3" i="69"/>
  <c r="AF3" i="69" s="1"/>
  <c r="AO3" i="69" s="1"/>
  <c r="Y5" i="64"/>
  <c r="AE3" i="65"/>
  <c r="P3" i="65"/>
  <c r="AF3" i="65" s="1"/>
  <c r="AO3" i="65" s="1"/>
  <c r="AE3" i="58"/>
  <c r="P3" i="58"/>
  <c r="AF3" i="58" s="1"/>
  <c r="AO3" i="58" s="1"/>
  <c r="P3" i="60"/>
  <c r="AF3" i="60" s="1"/>
  <c r="AO3" i="60" s="1"/>
  <c r="AE3" i="60"/>
  <c r="AI3" i="54"/>
  <c r="H54" i="48"/>
  <c r="I54" i="48" s="1"/>
  <c r="J54" i="48" s="1"/>
  <c r="H36" i="48"/>
  <c r="I36" i="48" s="1"/>
  <c r="J36" i="48" s="1"/>
  <c r="H18" i="48"/>
  <c r="I18" i="48" s="1"/>
  <c r="J18" i="48" s="1"/>
  <c r="H72" i="47"/>
  <c r="I72" i="47" s="1"/>
  <c r="J72" i="47" s="1"/>
  <c r="H54" i="47"/>
  <c r="I54" i="47" s="1"/>
  <c r="J54" i="47" s="1"/>
  <c r="H36" i="47"/>
  <c r="I36" i="47" s="1"/>
  <c r="J36" i="47" s="1"/>
  <c r="H18" i="47"/>
  <c r="I18" i="47" s="1"/>
  <c r="J18" i="47" s="1"/>
  <c r="AH4" i="46"/>
  <c r="P3" i="66"/>
  <c r="AF3" i="66" s="1"/>
  <c r="AO3" i="66" s="1"/>
  <c r="AE3" i="66"/>
  <c r="H65" i="48"/>
  <c r="I65" i="48" s="1"/>
  <c r="J65" i="48" s="1"/>
  <c r="H47" i="48"/>
  <c r="I47" i="48" s="1"/>
  <c r="J47" i="48" s="1"/>
  <c r="H29" i="48"/>
  <c r="I29" i="48" s="1"/>
  <c r="J29" i="48" s="1"/>
  <c r="H11" i="48"/>
  <c r="I11" i="48" s="1"/>
  <c r="J11" i="48" s="1"/>
  <c r="H68" i="47"/>
  <c r="I68" i="47" s="1"/>
  <c r="J68" i="47" s="1"/>
  <c r="H50" i="47"/>
  <c r="I50" i="47" s="1"/>
  <c r="J50" i="47" s="1"/>
  <c r="H32" i="47"/>
  <c r="I32" i="47" s="1"/>
  <c r="J32" i="47" s="1"/>
  <c r="H14" i="47"/>
  <c r="I14" i="47" s="1"/>
  <c r="J14" i="47" s="1"/>
  <c r="H82" i="46"/>
  <c r="I82" i="46" s="1"/>
  <c r="J82" i="46" s="1"/>
  <c r="H64" i="46"/>
  <c r="I64" i="46" s="1"/>
  <c r="J64" i="46" s="1"/>
  <c r="H46" i="46"/>
  <c r="I46" i="46" s="1"/>
  <c r="J46" i="46" s="1"/>
  <c r="H28" i="46"/>
  <c r="I28" i="46" s="1"/>
  <c r="J28" i="46" s="1"/>
  <c r="H10" i="46"/>
  <c r="I10" i="46" s="1"/>
  <c r="J10" i="46" s="1"/>
  <c r="H87" i="45"/>
  <c r="I87" i="45" s="1"/>
  <c r="J87" i="45" s="1"/>
  <c r="H51" i="45"/>
  <c r="I51" i="45" s="1"/>
  <c r="J51" i="45" s="1"/>
  <c r="H15" i="45"/>
  <c r="I15" i="45" s="1"/>
  <c r="J15" i="45" s="1"/>
  <c r="H64" i="44"/>
  <c r="I64" i="44" s="1"/>
  <c r="J64" i="44" s="1"/>
  <c r="H46" i="44"/>
  <c r="I46" i="44" s="1"/>
  <c r="J46" i="44" s="1"/>
  <c r="H28" i="44"/>
  <c r="I28" i="44" s="1"/>
  <c r="J28" i="44" s="1"/>
  <c r="H10" i="44"/>
  <c r="I10" i="44" s="1"/>
  <c r="J10" i="44" s="1"/>
  <c r="AE3" i="63"/>
  <c r="P3" i="63"/>
  <c r="AF3" i="63" s="1"/>
  <c r="AO3" i="63" s="1"/>
  <c r="P3" i="61"/>
  <c r="AF3" i="61" s="1"/>
  <c r="AO3" i="61" s="1"/>
  <c r="AE3" i="61"/>
  <c r="AH4" i="45"/>
  <c r="AQ4" i="45" s="1"/>
  <c r="H68" i="45"/>
  <c r="I68" i="45" s="1"/>
  <c r="J68" i="45" s="1"/>
  <c r="H32" i="45"/>
  <c r="I32" i="45" s="1"/>
  <c r="J32" i="45" s="1"/>
  <c r="Z4" i="68"/>
  <c r="H58" i="48"/>
  <c r="I58" i="48" s="1"/>
  <c r="J58" i="48" s="1"/>
  <c r="H40" i="48"/>
  <c r="I40" i="48" s="1"/>
  <c r="J40" i="48" s="1"/>
  <c r="H22" i="48"/>
  <c r="I22" i="48" s="1"/>
  <c r="J22" i="48" s="1"/>
  <c r="H4" i="48"/>
  <c r="I4" i="48" s="1"/>
  <c r="J4" i="48" s="1"/>
  <c r="K4" i="48" s="1"/>
  <c r="H79" i="47"/>
  <c r="I79" i="47" s="1"/>
  <c r="J79" i="47" s="1"/>
  <c r="H61" i="47"/>
  <c r="I61" i="47" s="1"/>
  <c r="J61" i="47" s="1"/>
  <c r="H43" i="47"/>
  <c r="I43" i="47" s="1"/>
  <c r="J43" i="47" s="1"/>
  <c r="H25" i="47"/>
  <c r="I25" i="47" s="1"/>
  <c r="J25" i="47" s="1"/>
  <c r="H7" i="47"/>
  <c r="I7" i="47" s="1"/>
  <c r="J7" i="47" s="1"/>
  <c r="H81" i="46"/>
  <c r="I81" i="46" s="1"/>
  <c r="J81" i="46" s="1"/>
  <c r="H63" i="46"/>
  <c r="I63" i="46" s="1"/>
  <c r="J63" i="46" s="1"/>
  <c r="H45" i="46"/>
  <c r="I45" i="46" s="1"/>
  <c r="J45" i="46" s="1"/>
  <c r="H27" i="46"/>
  <c r="I27" i="46" s="1"/>
  <c r="J27" i="46" s="1"/>
  <c r="H9" i="46"/>
  <c r="I9" i="46" s="1"/>
  <c r="J9" i="46" s="1"/>
  <c r="H69" i="44"/>
  <c r="I69" i="44" s="1"/>
  <c r="J69" i="44" s="1"/>
  <c r="H51" i="44"/>
  <c r="I51" i="44" s="1"/>
  <c r="J51" i="44" s="1"/>
  <c r="H33" i="44"/>
  <c r="I33" i="44" s="1"/>
  <c r="J33" i="44" s="1"/>
  <c r="H15" i="44"/>
  <c r="I15" i="44" s="1"/>
  <c r="J15" i="44" s="1"/>
  <c r="H20" i="70"/>
  <c r="I20" i="70" s="1"/>
  <c r="J20" i="70" s="1"/>
  <c r="AI4" i="51"/>
  <c r="H82" i="41"/>
  <c r="I82" i="41" s="1"/>
  <c r="J82" i="41" s="1"/>
  <c r="H46" i="41"/>
  <c r="I46" i="41" s="1"/>
  <c r="J46" i="41" s="1"/>
  <c r="H10" i="41"/>
  <c r="I10" i="41" s="1"/>
  <c r="J10" i="41" s="1"/>
  <c r="H82" i="42"/>
  <c r="I82" i="42" s="1"/>
  <c r="J82" i="42" s="1"/>
  <c r="H64" i="42"/>
  <c r="I64" i="42" s="1"/>
  <c r="J64" i="42" s="1"/>
  <c r="H46" i="42"/>
  <c r="I46" i="42" s="1"/>
  <c r="J46" i="42" s="1"/>
  <c r="H28" i="42"/>
  <c r="I28" i="42" s="1"/>
  <c r="J28" i="42" s="1"/>
  <c r="H10" i="42"/>
  <c r="I10" i="42" s="1"/>
  <c r="J10" i="42" s="1"/>
  <c r="H63" i="41"/>
  <c r="I63" i="41" s="1"/>
  <c r="J63" i="41" s="1"/>
  <c r="H27" i="41"/>
  <c r="I27" i="41" s="1"/>
  <c r="J27" i="41" s="1"/>
  <c r="Z4" i="45"/>
  <c r="AN3" i="42"/>
  <c r="AI3" i="42"/>
  <c r="H92" i="41"/>
  <c r="I92" i="41" s="1"/>
  <c r="J92" i="41" s="1"/>
  <c r="H56" i="41"/>
  <c r="I56" i="41" s="1"/>
  <c r="J56" i="41" s="1"/>
  <c r="H20" i="41"/>
  <c r="I20" i="41" s="1"/>
  <c r="J20" i="41" s="1"/>
  <c r="H87" i="42"/>
  <c r="I87" i="42" s="1"/>
  <c r="J87" i="42" s="1"/>
  <c r="H69" i="42"/>
  <c r="I69" i="42" s="1"/>
  <c r="J69" i="42" s="1"/>
  <c r="H51" i="42"/>
  <c r="I51" i="42" s="1"/>
  <c r="J51" i="42" s="1"/>
  <c r="H33" i="42"/>
  <c r="I33" i="42" s="1"/>
  <c r="J33" i="42" s="1"/>
  <c r="H15" i="42"/>
  <c r="I15" i="42" s="1"/>
  <c r="J15" i="42" s="1"/>
  <c r="H60" i="43"/>
  <c r="I60" i="43" s="1"/>
  <c r="J60" i="43" s="1"/>
  <c r="H42" i="43"/>
  <c r="I42" i="43" s="1"/>
  <c r="J42" i="43" s="1"/>
  <c r="H24" i="43"/>
  <c r="I24" i="43" s="1"/>
  <c r="J24" i="43" s="1"/>
  <c r="H6" i="43"/>
  <c r="I6" i="43" s="1"/>
  <c r="J6" i="43" s="1"/>
  <c r="H89" i="42"/>
  <c r="I89" i="42" s="1"/>
  <c r="J89" i="42" s="1"/>
  <c r="H71" i="42"/>
  <c r="I71" i="42" s="1"/>
  <c r="J71" i="42" s="1"/>
  <c r="H53" i="42"/>
  <c r="I53" i="42" s="1"/>
  <c r="J53" i="42" s="1"/>
  <c r="H35" i="42"/>
  <c r="I35" i="42" s="1"/>
  <c r="J35" i="42" s="1"/>
  <c r="H17" i="42"/>
  <c r="I17" i="42" s="1"/>
  <c r="J17" i="42" s="1"/>
  <c r="H83" i="41"/>
  <c r="I83" i="41" s="1"/>
  <c r="J83" i="41" s="1"/>
  <c r="H47" i="41"/>
  <c r="I47" i="41" s="1"/>
  <c r="J47" i="41" s="1"/>
  <c r="H11" i="41"/>
  <c r="I11" i="41" s="1"/>
  <c r="J11" i="41" s="1"/>
  <c r="H31" i="39"/>
  <c r="I31" i="39" s="1"/>
  <c r="J31" i="39" s="1"/>
  <c r="H83" i="37"/>
  <c r="I83" i="37" s="1"/>
  <c r="J83" i="37" s="1"/>
  <c r="H47" i="37"/>
  <c r="I47" i="37" s="1"/>
  <c r="J47" i="37" s="1"/>
  <c r="H11" i="37"/>
  <c r="I11" i="37" s="1"/>
  <c r="J11" i="37" s="1"/>
  <c r="H54" i="40"/>
  <c r="I54" i="40" s="1"/>
  <c r="J54" i="40" s="1"/>
  <c r="H27" i="40"/>
  <c r="I27" i="40" s="1"/>
  <c r="J27" i="40" s="1"/>
  <c r="H45" i="39"/>
  <c r="I45" i="39" s="1"/>
  <c r="J45" i="39" s="1"/>
  <c r="H76" i="37"/>
  <c r="I76" i="37" s="1"/>
  <c r="J76" i="37" s="1"/>
  <c r="H40" i="37"/>
  <c r="I40" i="37" s="1"/>
  <c r="J40" i="37" s="1"/>
  <c r="H4" i="37"/>
  <c r="I4" i="37" s="1"/>
  <c r="J4" i="37" s="1"/>
  <c r="K4" i="37" s="1"/>
  <c r="H19" i="39"/>
  <c r="I19" i="39" s="1"/>
  <c r="J19" i="39" s="1"/>
  <c r="H81" i="37"/>
  <c r="I81" i="37" s="1"/>
  <c r="J81" i="37" s="1"/>
  <c r="H45" i="37"/>
  <c r="I45" i="37" s="1"/>
  <c r="J45" i="37" s="1"/>
  <c r="H9" i="37"/>
  <c r="I9" i="37" s="1"/>
  <c r="J9" i="37" s="1"/>
  <c r="H57" i="40"/>
  <c r="I57" i="40" s="1"/>
  <c r="J57" i="40" s="1"/>
  <c r="H30" i="40"/>
  <c r="I30" i="40" s="1"/>
  <c r="J30" i="40" s="1"/>
  <c r="H5" i="40"/>
  <c r="I5" i="40" s="1"/>
  <c r="J5" i="40" s="1"/>
  <c r="H23" i="40"/>
  <c r="I23" i="40" s="1"/>
  <c r="J23" i="40" s="1"/>
  <c r="H41" i="40"/>
  <c r="I41" i="40" s="1"/>
  <c r="J41" i="40" s="1"/>
  <c r="H59" i="40"/>
  <c r="I59" i="40" s="1"/>
  <c r="J59" i="40" s="1"/>
  <c r="H69" i="39"/>
  <c r="I69" i="39" s="1"/>
  <c r="J69" i="39" s="1"/>
  <c r="H4" i="39"/>
  <c r="I4" i="39" s="1"/>
  <c r="J4" i="39" s="1"/>
  <c r="K4" i="39" s="1"/>
  <c r="H92" i="37"/>
  <c r="I92" i="37" s="1"/>
  <c r="J92" i="37" s="1"/>
  <c r="H56" i="37"/>
  <c r="I56" i="37" s="1"/>
  <c r="J56" i="37" s="1"/>
  <c r="H20" i="37"/>
  <c r="I20" i="37" s="1"/>
  <c r="J20" i="37" s="1"/>
  <c r="H64" i="39"/>
  <c r="I64" i="39" s="1"/>
  <c r="J64" i="39" s="1"/>
  <c r="H21" i="39"/>
  <c r="I21" i="39" s="1"/>
  <c r="J21" i="39" s="1"/>
  <c r="H8" i="39"/>
  <c r="I8" i="39" s="1"/>
  <c r="J8" i="39" s="1"/>
  <c r="H26" i="39"/>
  <c r="I26" i="39" s="1"/>
  <c r="J26" i="39" s="1"/>
  <c r="H44" i="39"/>
  <c r="I44" i="39" s="1"/>
  <c r="J44" i="39" s="1"/>
  <c r="H62" i="39"/>
  <c r="I62" i="39" s="1"/>
  <c r="J62" i="39" s="1"/>
  <c r="H72" i="37"/>
  <c r="I72" i="37" s="1"/>
  <c r="J72" i="37" s="1"/>
  <c r="H36" i="37"/>
  <c r="I36" i="37" s="1"/>
  <c r="J36" i="37" s="1"/>
  <c r="H27" i="38"/>
  <c r="I27" i="38" s="1"/>
  <c r="J27" i="38" s="1"/>
  <c r="H40" i="35"/>
  <c r="I40" i="35" s="1"/>
  <c r="J40" i="35" s="1"/>
  <c r="H79" i="34"/>
  <c r="I79" i="34" s="1"/>
  <c r="J79" i="34" s="1"/>
  <c r="H61" i="34"/>
  <c r="I61" i="34" s="1"/>
  <c r="J61" i="34" s="1"/>
  <c r="H43" i="34"/>
  <c r="I43" i="34" s="1"/>
  <c r="J43" i="34" s="1"/>
  <c r="H25" i="34"/>
  <c r="I25" i="34" s="1"/>
  <c r="J25" i="34" s="1"/>
  <c r="H7" i="34"/>
  <c r="I7" i="34" s="1"/>
  <c r="J7" i="34" s="1"/>
  <c r="H87" i="33"/>
  <c r="I87" i="33" s="1"/>
  <c r="J87" i="33" s="1"/>
  <c r="H51" i="33"/>
  <c r="I51" i="33" s="1"/>
  <c r="J51" i="33" s="1"/>
  <c r="H15" i="33"/>
  <c r="I15" i="33" s="1"/>
  <c r="J15" i="33" s="1"/>
  <c r="H24" i="38"/>
  <c r="I24" i="38" s="1"/>
  <c r="J24" i="38" s="1"/>
  <c r="H52" i="36"/>
  <c r="I52" i="36" s="1"/>
  <c r="J52" i="36" s="1"/>
  <c r="H16" i="36"/>
  <c r="I16" i="36" s="1"/>
  <c r="J16" i="36" s="1"/>
  <c r="H25" i="35"/>
  <c r="I25" i="35" s="1"/>
  <c r="J25" i="35" s="1"/>
  <c r="H86" i="33"/>
  <c r="I86" i="33" s="1"/>
  <c r="J86" i="33" s="1"/>
  <c r="H50" i="33"/>
  <c r="I50" i="33" s="1"/>
  <c r="J50" i="33" s="1"/>
  <c r="H14" i="33"/>
  <c r="I14" i="33" s="1"/>
  <c r="J14" i="33" s="1"/>
  <c r="H21" i="38"/>
  <c r="I21" i="38" s="1"/>
  <c r="J21" i="38" s="1"/>
  <c r="H10" i="38"/>
  <c r="I10" i="38" s="1"/>
  <c r="J10" i="38" s="1"/>
  <c r="H28" i="38"/>
  <c r="I28" i="38" s="1"/>
  <c r="J28" i="38" s="1"/>
  <c r="H46" i="38"/>
  <c r="I46" i="38" s="1"/>
  <c r="J46" i="38" s="1"/>
  <c r="H64" i="38"/>
  <c r="I64" i="38" s="1"/>
  <c r="J64" i="38" s="1"/>
  <c r="H82" i="38"/>
  <c r="I82" i="38" s="1"/>
  <c r="J82" i="38" s="1"/>
  <c r="H17" i="38"/>
  <c r="I17" i="38" s="1"/>
  <c r="J17" i="38" s="1"/>
  <c r="H35" i="38"/>
  <c r="I35" i="38" s="1"/>
  <c r="J35" i="38" s="1"/>
  <c r="H53" i="38"/>
  <c r="I53" i="38" s="1"/>
  <c r="J53" i="38" s="1"/>
  <c r="H71" i="38"/>
  <c r="I71" i="38" s="1"/>
  <c r="J71" i="38" s="1"/>
  <c r="H89" i="38"/>
  <c r="I89" i="38" s="1"/>
  <c r="J89" i="38" s="1"/>
  <c r="H51" i="36"/>
  <c r="I51" i="36" s="1"/>
  <c r="J51" i="36" s="1"/>
  <c r="H15" i="36"/>
  <c r="I15" i="36" s="1"/>
  <c r="J15" i="36" s="1"/>
  <c r="H11" i="36"/>
  <c r="I11" i="36" s="1"/>
  <c r="J11" i="36" s="1"/>
  <c r="H29" i="36"/>
  <c r="I29" i="36" s="1"/>
  <c r="J29" i="36" s="1"/>
  <c r="H47" i="36"/>
  <c r="I47" i="36" s="1"/>
  <c r="J47" i="36" s="1"/>
  <c r="H65" i="36"/>
  <c r="I65" i="36" s="1"/>
  <c r="J65" i="36" s="1"/>
  <c r="H39" i="35"/>
  <c r="I39" i="35" s="1"/>
  <c r="J39" i="35" s="1"/>
  <c r="H11" i="35"/>
  <c r="I11" i="35" s="1"/>
  <c r="J11" i="35" s="1"/>
  <c r="H29" i="35"/>
  <c r="I29" i="35" s="1"/>
  <c r="J29" i="35" s="1"/>
  <c r="H47" i="35"/>
  <c r="I47" i="35" s="1"/>
  <c r="J47" i="35" s="1"/>
  <c r="H65" i="35"/>
  <c r="I65" i="35" s="1"/>
  <c r="J65" i="35" s="1"/>
  <c r="H81" i="34"/>
  <c r="I81" i="34" s="1"/>
  <c r="J81" i="34" s="1"/>
  <c r="H63" i="34"/>
  <c r="I63" i="34" s="1"/>
  <c r="J63" i="34" s="1"/>
  <c r="H45" i="34"/>
  <c r="I45" i="34" s="1"/>
  <c r="J45" i="34" s="1"/>
  <c r="H27" i="34"/>
  <c r="I27" i="34" s="1"/>
  <c r="J27" i="34" s="1"/>
  <c r="H9" i="34"/>
  <c r="I9" i="34" s="1"/>
  <c r="J9" i="34" s="1"/>
  <c r="H69" i="32"/>
  <c r="I69" i="32" s="1"/>
  <c r="J69" i="32" s="1"/>
  <c r="H51" i="32"/>
  <c r="I51" i="32" s="1"/>
  <c r="J51" i="32" s="1"/>
  <c r="H33" i="32"/>
  <c r="I33" i="32" s="1"/>
  <c r="J33" i="32" s="1"/>
  <c r="H15" i="32"/>
  <c r="I15" i="32" s="1"/>
  <c r="J15" i="32" s="1"/>
  <c r="H78" i="31"/>
  <c r="I78" i="31" s="1"/>
  <c r="J78" i="31" s="1"/>
  <c r="H60" i="31"/>
  <c r="I60" i="31" s="1"/>
  <c r="J60" i="31" s="1"/>
  <c r="H42" i="31"/>
  <c r="I42" i="31" s="1"/>
  <c r="J42" i="31" s="1"/>
  <c r="H24" i="31"/>
  <c r="I24" i="31" s="1"/>
  <c r="J24" i="31" s="1"/>
  <c r="H6" i="31"/>
  <c r="I6" i="31" s="1"/>
  <c r="J6" i="31" s="1"/>
  <c r="H54" i="36"/>
  <c r="I54" i="36" s="1"/>
  <c r="J54" i="36" s="1"/>
  <c r="H36" i="36"/>
  <c r="I36" i="36" s="1"/>
  <c r="J36" i="36" s="1"/>
  <c r="H18" i="36"/>
  <c r="I18" i="36" s="1"/>
  <c r="J18" i="36" s="1"/>
  <c r="X5" i="32"/>
  <c r="AH5" i="32" s="1"/>
  <c r="H4" i="32"/>
  <c r="I4" i="32" s="1"/>
  <c r="J4" i="32" s="1"/>
  <c r="K4" i="32" s="1"/>
  <c r="H73" i="30"/>
  <c r="I73" i="30" s="1"/>
  <c r="J73" i="30" s="1"/>
  <c r="H55" i="30"/>
  <c r="I55" i="30" s="1"/>
  <c r="J55" i="30" s="1"/>
  <c r="H37" i="30"/>
  <c r="I37" i="30" s="1"/>
  <c r="J37" i="30" s="1"/>
  <c r="H19" i="30"/>
  <c r="I19" i="30" s="1"/>
  <c r="J19" i="30" s="1"/>
  <c r="H69" i="29"/>
  <c r="I69" i="29" s="1"/>
  <c r="J69" i="29" s="1"/>
  <c r="H33" i="29"/>
  <c r="I33" i="29" s="1"/>
  <c r="J33" i="29" s="1"/>
  <c r="H49" i="28"/>
  <c r="I49" i="28" s="1"/>
  <c r="J49" i="28" s="1"/>
  <c r="H31" i="28"/>
  <c r="I31" i="28" s="1"/>
  <c r="J31" i="28" s="1"/>
  <c r="H13" i="28"/>
  <c r="I13" i="28" s="1"/>
  <c r="J13" i="28" s="1"/>
  <c r="H70" i="27"/>
  <c r="I70" i="27" s="1"/>
  <c r="J70" i="27" s="1"/>
  <c r="H52" i="27"/>
  <c r="I52" i="27" s="1"/>
  <c r="J52" i="27" s="1"/>
  <c r="H34" i="27"/>
  <c r="I34" i="27" s="1"/>
  <c r="J34" i="27" s="1"/>
  <c r="H16" i="27"/>
  <c r="I16" i="27" s="1"/>
  <c r="J16" i="27" s="1"/>
  <c r="H75" i="26"/>
  <c r="I75" i="26" s="1"/>
  <c r="J75" i="26" s="1"/>
  <c r="H57" i="26"/>
  <c r="I57" i="26" s="1"/>
  <c r="J57" i="26" s="1"/>
  <c r="H39" i="26"/>
  <c r="I39" i="26" s="1"/>
  <c r="J39" i="26" s="1"/>
  <c r="H21" i="26"/>
  <c r="I21" i="26" s="1"/>
  <c r="J21" i="26" s="1"/>
  <c r="H25" i="36"/>
  <c r="I25" i="36" s="1"/>
  <c r="J25" i="36" s="1"/>
  <c r="H65" i="32"/>
  <c r="I65" i="32" s="1"/>
  <c r="J65" i="32" s="1"/>
  <c r="H38" i="32"/>
  <c r="I38" i="32" s="1"/>
  <c r="J38" i="32" s="1"/>
  <c r="H81" i="30"/>
  <c r="I81" i="30" s="1"/>
  <c r="J81" i="30" s="1"/>
  <c r="H63" i="30"/>
  <c r="I63" i="30" s="1"/>
  <c r="J63" i="30" s="1"/>
  <c r="H45" i="30"/>
  <c r="I45" i="30" s="1"/>
  <c r="J45" i="30" s="1"/>
  <c r="H27" i="30"/>
  <c r="I27" i="30" s="1"/>
  <c r="J27" i="30" s="1"/>
  <c r="H9" i="30"/>
  <c r="I9" i="30" s="1"/>
  <c r="J9" i="30" s="1"/>
  <c r="H91" i="29"/>
  <c r="I91" i="29" s="1"/>
  <c r="J91" i="29" s="1"/>
  <c r="H55" i="29"/>
  <c r="I55" i="29" s="1"/>
  <c r="J55" i="29" s="1"/>
  <c r="H60" i="28"/>
  <c r="I60" i="28" s="1"/>
  <c r="J60" i="28" s="1"/>
  <c r="H42" i="28"/>
  <c r="I42" i="28" s="1"/>
  <c r="J42" i="28" s="1"/>
  <c r="H24" i="28"/>
  <c r="I24" i="28" s="1"/>
  <c r="J24" i="28" s="1"/>
  <c r="H6" i="28"/>
  <c r="I6" i="28" s="1"/>
  <c r="J6" i="28" s="1"/>
  <c r="H72" i="27"/>
  <c r="I72" i="27" s="1"/>
  <c r="J72" i="27" s="1"/>
  <c r="H54" i="27"/>
  <c r="I54" i="27" s="1"/>
  <c r="J54" i="27" s="1"/>
  <c r="H36" i="27"/>
  <c r="I36" i="27" s="1"/>
  <c r="J36" i="27" s="1"/>
  <c r="H18" i="27"/>
  <c r="I18" i="27" s="1"/>
  <c r="J18" i="27" s="1"/>
  <c r="H74" i="26"/>
  <c r="I74" i="26" s="1"/>
  <c r="J74" i="26" s="1"/>
  <c r="H56" i="26"/>
  <c r="I56" i="26" s="1"/>
  <c r="J56" i="26" s="1"/>
  <c r="H38" i="26"/>
  <c r="I38" i="26" s="1"/>
  <c r="J38" i="26" s="1"/>
  <c r="H20" i="26"/>
  <c r="I20" i="26" s="1"/>
  <c r="J20" i="26" s="1"/>
  <c r="H52" i="35"/>
  <c r="I52" i="35" s="1"/>
  <c r="J52" i="35" s="1"/>
  <c r="H9" i="35"/>
  <c r="I9" i="35" s="1"/>
  <c r="J9" i="35" s="1"/>
  <c r="H67" i="36"/>
  <c r="I67" i="36" s="1"/>
  <c r="J67" i="36" s="1"/>
  <c r="H19" i="36"/>
  <c r="I19" i="36" s="1"/>
  <c r="J19" i="36" s="1"/>
  <c r="H6" i="35"/>
  <c r="I6" i="35" s="1"/>
  <c r="J6" i="35" s="1"/>
  <c r="H18" i="33"/>
  <c r="I18" i="33" s="1"/>
  <c r="J18" i="33" s="1"/>
  <c r="I18" i="16"/>
  <c r="J18" i="16" s="1"/>
  <c r="AI3" i="31"/>
  <c r="H80" i="34"/>
  <c r="I80" i="34" s="1"/>
  <c r="J80" i="34" s="1"/>
  <c r="H62" i="34"/>
  <c r="I62" i="34" s="1"/>
  <c r="J62" i="34" s="1"/>
  <c r="H53" i="34"/>
  <c r="I53" i="34" s="1"/>
  <c r="J53" i="34" s="1"/>
  <c r="H44" i="34"/>
  <c r="I44" i="34" s="1"/>
  <c r="J44" i="34" s="1"/>
  <c r="H35" i="34"/>
  <c r="I35" i="34" s="1"/>
  <c r="J35" i="34" s="1"/>
  <c r="H26" i="34"/>
  <c r="I26" i="34" s="1"/>
  <c r="J26" i="34" s="1"/>
  <c r="H17" i="34"/>
  <c r="I17" i="34" s="1"/>
  <c r="J17" i="34" s="1"/>
  <c r="H86" i="34"/>
  <c r="I86" i="34" s="1"/>
  <c r="J86" i="34" s="1"/>
  <c r="H74" i="34"/>
  <c r="I74" i="34" s="1"/>
  <c r="J74" i="34" s="1"/>
  <c r="H56" i="34"/>
  <c r="I56" i="34" s="1"/>
  <c r="J56" i="34" s="1"/>
  <c r="H38" i="34"/>
  <c r="I38" i="34" s="1"/>
  <c r="J38" i="34" s="1"/>
  <c r="H20" i="34"/>
  <c r="I20" i="34" s="1"/>
  <c r="J20" i="34" s="1"/>
  <c r="H50" i="34"/>
  <c r="I50" i="34" s="1"/>
  <c r="J50" i="34" s="1"/>
  <c r="H32" i="34"/>
  <c r="I32" i="34" s="1"/>
  <c r="J32" i="34" s="1"/>
  <c r="H14" i="34"/>
  <c r="I14" i="34" s="1"/>
  <c r="J14" i="34" s="1"/>
  <c r="H10" i="76"/>
  <c r="I10" i="76" s="1"/>
  <c r="J10" i="76" s="1"/>
  <c r="H8" i="76"/>
  <c r="I8" i="76" s="1"/>
  <c r="J8" i="76" s="1"/>
  <c r="H4" i="76"/>
  <c r="I4" i="76" s="1"/>
  <c r="J4" i="76" s="1"/>
  <c r="K4" i="76" s="1"/>
  <c r="H67" i="76"/>
  <c r="I67" i="76" s="1"/>
  <c r="J67" i="76" s="1"/>
  <c r="H58" i="76"/>
  <c r="I58" i="76" s="1"/>
  <c r="J58" i="76" s="1"/>
  <c r="H49" i="76"/>
  <c r="I49" i="76" s="1"/>
  <c r="J49" i="76" s="1"/>
  <c r="H40" i="76"/>
  <c r="I40" i="76" s="1"/>
  <c r="J40" i="76" s="1"/>
  <c r="H31" i="76"/>
  <c r="I31" i="76" s="1"/>
  <c r="J31" i="76" s="1"/>
  <c r="H22" i="76"/>
  <c r="I22" i="76" s="1"/>
  <c r="J22" i="76" s="1"/>
  <c r="H13" i="76"/>
  <c r="I13" i="76" s="1"/>
  <c r="J13" i="76" s="1"/>
  <c r="H61" i="76"/>
  <c r="I61" i="76" s="1"/>
  <c r="J61" i="76" s="1"/>
  <c r="H52" i="76"/>
  <c r="I52" i="76" s="1"/>
  <c r="J52" i="76" s="1"/>
  <c r="H43" i="76"/>
  <c r="I43" i="76" s="1"/>
  <c r="J43" i="76" s="1"/>
  <c r="H34" i="76"/>
  <c r="I34" i="76" s="1"/>
  <c r="J34" i="76" s="1"/>
  <c r="H25" i="76"/>
  <c r="I25" i="76" s="1"/>
  <c r="J25" i="76" s="1"/>
  <c r="H16" i="76"/>
  <c r="I16" i="76" s="1"/>
  <c r="J16" i="76" s="1"/>
  <c r="H64" i="76"/>
  <c r="I64" i="76" s="1"/>
  <c r="J64" i="76" s="1"/>
  <c r="H55" i="76"/>
  <c r="I55" i="76" s="1"/>
  <c r="J55" i="76" s="1"/>
  <c r="H46" i="76"/>
  <c r="I46" i="76" s="1"/>
  <c r="J46" i="76" s="1"/>
  <c r="H37" i="76"/>
  <c r="I37" i="76" s="1"/>
  <c r="J37" i="76" s="1"/>
  <c r="H28" i="76"/>
  <c r="I28" i="76" s="1"/>
  <c r="J28" i="76" s="1"/>
  <c r="H19" i="76"/>
  <c r="I19" i="76" s="1"/>
  <c r="J19" i="76" s="1"/>
  <c r="H7" i="76"/>
  <c r="I7" i="76" s="1"/>
  <c r="J7" i="76" s="1"/>
  <c r="H83" i="33"/>
  <c r="I83" i="33" s="1"/>
  <c r="J83" i="33" s="1"/>
  <c r="H71" i="33"/>
  <c r="I71" i="33" s="1"/>
  <c r="J71" i="33" s="1"/>
  <c r="H74" i="30"/>
  <c r="I74" i="30" s="1"/>
  <c r="J74" i="30" s="1"/>
  <c r="H90" i="29"/>
  <c r="I90" i="29" s="1"/>
  <c r="J90" i="29" s="1"/>
  <c r="H36" i="29"/>
  <c r="I36" i="29" s="1"/>
  <c r="J36" i="29" s="1"/>
  <c r="H81" i="25"/>
  <c r="I81" i="25" s="1"/>
  <c r="J81" i="25" s="1"/>
  <c r="H45" i="25"/>
  <c r="I45" i="25" s="1"/>
  <c r="J45" i="25" s="1"/>
  <c r="H9" i="25"/>
  <c r="I9" i="25" s="1"/>
  <c r="J9" i="25" s="1"/>
  <c r="H15" i="22"/>
  <c r="I15" i="22" s="1"/>
  <c r="J15" i="22" s="1"/>
  <c r="H47" i="33"/>
  <c r="I47" i="33" s="1"/>
  <c r="J47" i="33" s="1"/>
  <c r="H59" i="28"/>
  <c r="I59" i="28" s="1"/>
  <c r="J59" i="28" s="1"/>
  <c r="H32" i="28"/>
  <c r="I32" i="28" s="1"/>
  <c r="J32" i="28" s="1"/>
  <c r="H92" i="25"/>
  <c r="I92" i="25" s="1"/>
  <c r="J92" i="25" s="1"/>
  <c r="H56" i="25"/>
  <c r="I56" i="25" s="1"/>
  <c r="J56" i="25" s="1"/>
  <c r="H20" i="25"/>
  <c r="I20" i="25" s="1"/>
  <c r="J20" i="25" s="1"/>
  <c r="H19" i="21"/>
  <c r="I19" i="21" s="1"/>
  <c r="J19" i="21" s="1"/>
  <c r="I19" i="16"/>
  <c r="J19" i="16" s="1"/>
  <c r="I8" i="16"/>
  <c r="J8" i="16" s="1"/>
  <c r="I22" i="15"/>
  <c r="J22" i="15" s="1"/>
  <c r="I13" i="15"/>
  <c r="J13" i="15" s="1"/>
  <c r="H22" i="8"/>
  <c r="H19" i="8"/>
  <c r="H16" i="8"/>
  <c r="H13" i="8"/>
  <c r="H8" i="8"/>
  <c r="H7" i="8"/>
  <c r="H18" i="8"/>
  <c r="H6" i="8"/>
  <c r="H9" i="8"/>
  <c r="H23" i="8"/>
  <c r="H20" i="8"/>
  <c r="H17" i="8"/>
  <c r="H14" i="8"/>
  <c r="H10" i="8"/>
  <c r="H21" i="8"/>
  <c r="H15" i="8"/>
  <c r="H11" i="8"/>
  <c r="H5" i="8"/>
  <c r="H4" i="8"/>
  <c r="H12" i="8"/>
  <c r="H22" i="7"/>
  <c r="H19" i="7"/>
  <c r="H16" i="7"/>
  <c r="H13" i="7"/>
  <c r="H8" i="7"/>
  <c r="H7" i="7"/>
  <c r="H9" i="7"/>
  <c r="H23" i="7"/>
  <c r="H20" i="7"/>
  <c r="H17" i="7"/>
  <c r="H14" i="7"/>
  <c r="H10" i="7"/>
  <c r="H15" i="7"/>
  <c r="H12" i="7"/>
  <c r="H6" i="7"/>
  <c r="H11" i="7"/>
  <c r="H5" i="7"/>
  <c r="H4" i="7"/>
  <c r="H21" i="7"/>
  <c r="H18" i="7"/>
  <c r="H18" i="6"/>
  <c r="I18" i="6" s="1"/>
  <c r="J18" i="6" s="1"/>
  <c r="H12" i="6"/>
  <c r="I12" i="6" s="1"/>
  <c r="J12" i="6" s="1"/>
  <c r="H6" i="6"/>
  <c r="I6" i="6" s="1"/>
  <c r="J6" i="6" s="1"/>
  <c r="H22" i="6"/>
  <c r="I22" i="6" s="1"/>
  <c r="J22" i="6" s="1"/>
  <c r="I10" i="16"/>
  <c r="J10" i="16" s="1"/>
  <c r="H53" i="32"/>
  <c r="I53" i="32" s="1"/>
  <c r="J53" i="32" s="1"/>
  <c r="H76" i="31"/>
  <c r="I76" i="31" s="1"/>
  <c r="J76" i="31" s="1"/>
  <c r="H62" i="31"/>
  <c r="I62" i="31" s="1"/>
  <c r="J62" i="31" s="1"/>
  <c r="H44" i="31"/>
  <c r="I44" i="31" s="1"/>
  <c r="J44" i="31" s="1"/>
  <c r="H26" i="31"/>
  <c r="I26" i="31" s="1"/>
  <c r="J26" i="31" s="1"/>
  <c r="H86" i="30"/>
  <c r="I86" i="30" s="1"/>
  <c r="J86" i="30" s="1"/>
  <c r="H60" i="29"/>
  <c r="I60" i="29" s="1"/>
  <c r="J60" i="29" s="1"/>
  <c r="H11" i="29"/>
  <c r="I11" i="29" s="1"/>
  <c r="J11" i="29" s="1"/>
  <c r="H13" i="22"/>
  <c r="I13" i="22" s="1"/>
  <c r="J13" i="22" s="1"/>
  <c r="H22" i="12"/>
  <c r="H19" i="12"/>
  <c r="H16" i="12"/>
  <c r="H13" i="12"/>
  <c r="H8" i="12"/>
  <c r="H7" i="12"/>
  <c r="H4" i="12"/>
  <c r="H9" i="12"/>
  <c r="H5" i="12"/>
  <c r="H23" i="12"/>
  <c r="H20" i="12"/>
  <c r="H17" i="12"/>
  <c r="H14" i="12"/>
  <c r="H10" i="12"/>
  <c r="H11" i="12"/>
  <c r="H21" i="12"/>
  <c r="H18" i="12"/>
  <c r="H15" i="12"/>
  <c r="H12" i="12"/>
  <c r="H6" i="12"/>
  <c r="H22" i="11"/>
  <c r="H19" i="11"/>
  <c r="H16" i="11"/>
  <c r="H13" i="11"/>
  <c r="H8" i="11"/>
  <c r="H7" i="11"/>
  <c r="H9" i="11"/>
  <c r="H11" i="11"/>
  <c r="H5" i="11"/>
  <c r="H23" i="11"/>
  <c r="H20" i="11"/>
  <c r="H17" i="11"/>
  <c r="H14" i="11"/>
  <c r="H10" i="11"/>
  <c r="H4" i="11"/>
  <c r="H21" i="11"/>
  <c r="H18" i="11"/>
  <c r="H15" i="11"/>
  <c r="H12" i="11"/>
  <c r="H6" i="11"/>
  <c r="H16" i="10"/>
  <c r="I16" i="10" s="1"/>
  <c r="J16" i="10" s="1"/>
  <c r="H21" i="9"/>
  <c r="I21" i="9" s="1"/>
  <c r="J21" i="9" s="1"/>
  <c r="AH4" i="4"/>
  <c r="AQ4" i="4" s="1"/>
  <c r="Z4" i="4"/>
  <c r="H53" i="28"/>
  <c r="I53" i="28" s="1"/>
  <c r="J53" i="28" s="1"/>
  <c r="AI3" i="26"/>
  <c r="I14" i="16"/>
  <c r="J14" i="16" s="1"/>
  <c r="H19" i="33"/>
  <c r="I19" i="33" s="1"/>
  <c r="J19" i="33" s="1"/>
  <c r="H74" i="31"/>
  <c r="I74" i="31" s="1"/>
  <c r="J74" i="31" s="1"/>
  <c r="H62" i="30"/>
  <c r="I62" i="30" s="1"/>
  <c r="J62" i="30" s="1"/>
  <c r="H35" i="30"/>
  <c r="I35" i="30" s="1"/>
  <c r="J35" i="30" s="1"/>
  <c r="H8" i="30"/>
  <c r="I8" i="30" s="1"/>
  <c r="J8" i="30" s="1"/>
  <c r="H58" i="29"/>
  <c r="I58" i="29" s="1"/>
  <c r="J58" i="29" s="1"/>
  <c r="H8" i="29"/>
  <c r="I8" i="29" s="1"/>
  <c r="J8" i="29" s="1"/>
  <c r="Z4" i="27"/>
  <c r="H89" i="25"/>
  <c r="I89" i="25" s="1"/>
  <c r="J89" i="25" s="1"/>
  <c r="H53" i="25"/>
  <c r="I53" i="25" s="1"/>
  <c r="J53" i="25" s="1"/>
  <c r="H17" i="25"/>
  <c r="I17" i="25" s="1"/>
  <c r="J17" i="25" s="1"/>
  <c r="I5" i="16"/>
  <c r="J5" i="16" s="1"/>
  <c r="H20" i="10"/>
  <c r="I20" i="10" s="1"/>
  <c r="J20" i="10" s="1"/>
  <c r="H7" i="9"/>
  <c r="I7" i="9" s="1"/>
  <c r="J7" i="9" s="1"/>
  <c r="Y5" i="6"/>
  <c r="H18" i="5"/>
  <c r="I18" i="5" s="1"/>
  <c r="J18" i="5" s="1"/>
  <c r="I8" i="4"/>
  <c r="J8" i="4" s="1"/>
  <c r="I7" i="3"/>
  <c r="J7" i="3" s="1"/>
  <c r="K7" i="3" s="1"/>
  <c r="I22" i="2"/>
  <c r="J22" i="2" s="1"/>
  <c r="I16" i="2"/>
  <c r="J16" i="2" s="1"/>
  <c r="H22" i="60"/>
  <c r="H19" i="60"/>
  <c r="H16" i="60"/>
  <c r="H13" i="60"/>
  <c r="H8" i="60"/>
  <c r="H7" i="60"/>
  <c r="H9" i="60"/>
  <c r="H23" i="60"/>
  <c r="H20" i="60"/>
  <c r="H17" i="60"/>
  <c r="H14" i="60"/>
  <c r="H10" i="60"/>
  <c r="H21" i="60"/>
  <c r="H18" i="60"/>
  <c r="H15" i="60"/>
  <c r="H12" i="60"/>
  <c r="H6" i="60"/>
  <c r="H11" i="60"/>
  <c r="H5" i="60"/>
  <c r="H4" i="60"/>
  <c r="H9" i="67"/>
  <c r="H22" i="67"/>
  <c r="H19" i="67"/>
  <c r="H16" i="67"/>
  <c r="H13" i="67"/>
  <c r="H8" i="67"/>
  <c r="H7" i="67"/>
  <c r="H21" i="67"/>
  <c r="H15" i="67"/>
  <c r="H23" i="67"/>
  <c r="H17" i="67"/>
  <c r="H10" i="67"/>
  <c r="H5" i="67"/>
  <c r="H4" i="67"/>
  <c r="H11" i="67"/>
  <c r="H6" i="67"/>
  <c r="H20" i="67"/>
  <c r="H14" i="67"/>
  <c r="H12" i="67"/>
  <c r="H18" i="67"/>
  <c r="H23" i="68"/>
  <c r="H20" i="68"/>
  <c r="H17" i="68"/>
  <c r="H14" i="68"/>
  <c r="H10" i="68"/>
  <c r="H11" i="68"/>
  <c r="H21" i="68"/>
  <c r="H18" i="68"/>
  <c r="H15" i="68"/>
  <c r="H12" i="68"/>
  <c r="H9" i="68"/>
  <c r="H13" i="68"/>
  <c r="H7" i="68"/>
  <c r="H16" i="68"/>
  <c r="H22" i="68"/>
  <c r="H5" i="68"/>
  <c r="H4" i="68"/>
  <c r="H8" i="68"/>
  <c r="H6" i="68"/>
  <c r="H19" i="68"/>
  <c r="I20" i="16"/>
  <c r="J20" i="16" s="1"/>
  <c r="H21" i="21"/>
  <c r="I21" i="21" s="1"/>
  <c r="J21" i="21" s="1"/>
  <c r="AI3" i="19"/>
  <c r="H23" i="17"/>
  <c r="I23" i="17" s="1"/>
  <c r="J23" i="17" s="1"/>
  <c r="AI3" i="11"/>
  <c r="H14" i="9"/>
  <c r="I14" i="9" s="1"/>
  <c r="J14" i="9" s="1"/>
  <c r="H5" i="30"/>
  <c r="I5" i="30" s="1"/>
  <c r="J5" i="30" s="1"/>
  <c r="AI3" i="24"/>
  <c r="H7" i="17"/>
  <c r="I7" i="17" s="1"/>
  <c r="J7" i="17" s="1"/>
  <c r="H23" i="5"/>
  <c r="I23" i="5" s="1"/>
  <c r="J23" i="5" s="1"/>
  <c r="H4" i="17"/>
  <c r="I4" i="17" s="1"/>
  <c r="J4" i="17" s="1"/>
  <c r="K4" i="17" s="1"/>
  <c r="AN4" i="17" s="1"/>
  <c r="AI3" i="12"/>
  <c r="H20" i="9"/>
  <c r="I20" i="9" s="1"/>
  <c r="J20" i="9" s="1"/>
  <c r="H23" i="21"/>
  <c r="I23" i="21" s="1"/>
  <c r="J23" i="21" s="1"/>
  <c r="AI3" i="4"/>
  <c r="H10" i="22"/>
  <c r="I10" i="22" s="1"/>
  <c r="J10" i="22" s="1"/>
  <c r="H12" i="17"/>
  <c r="I12" i="17" s="1"/>
  <c r="J12" i="17" s="1"/>
  <c r="H11" i="30"/>
  <c r="I11" i="30" s="1"/>
  <c r="J11" i="30" s="1"/>
  <c r="H5" i="18"/>
  <c r="I5" i="18" s="1"/>
  <c r="J5" i="18" s="1"/>
  <c r="AI3" i="16"/>
  <c r="H14" i="5"/>
  <c r="I14" i="5" s="1"/>
  <c r="J14" i="5" s="1"/>
  <c r="AH4" i="96"/>
  <c r="AQ4" i="96" s="1"/>
  <c r="H35" i="95"/>
  <c r="I35" i="95" s="1"/>
  <c r="J35" i="95" s="1"/>
  <c r="H50" i="94"/>
  <c r="I50" i="94" s="1"/>
  <c r="J50" i="94" s="1"/>
  <c r="H24" i="94"/>
  <c r="I24" i="94" s="1"/>
  <c r="J24" i="94" s="1"/>
  <c r="H55" i="94"/>
  <c r="I55" i="94" s="1"/>
  <c r="J55" i="94" s="1"/>
  <c r="H57" i="94"/>
  <c r="I57" i="94" s="1"/>
  <c r="J57" i="94" s="1"/>
  <c r="H58" i="93"/>
  <c r="I58" i="93" s="1"/>
  <c r="J58" i="93" s="1"/>
  <c r="H45" i="93"/>
  <c r="I45" i="93" s="1"/>
  <c r="J45" i="93" s="1"/>
  <c r="H9" i="93"/>
  <c r="I9" i="93" s="1"/>
  <c r="J9" i="93" s="1"/>
  <c r="H44" i="93"/>
  <c r="I44" i="93" s="1"/>
  <c r="J44" i="93" s="1"/>
  <c r="H43" i="92"/>
  <c r="I43" i="92" s="1"/>
  <c r="J43" i="92" s="1"/>
  <c r="H14" i="92"/>
  <c r="I14" i="92" s="1"/>
  <c r="J14" i="92" s="1"/>
  <c r="H50" i="92"/>
  <c r="I50" i="92" s="1"/>
  <c r="J50" i="92" s="1"/>
  <c r="H22" i="91"/>
  <c r="I22" i="91" s="1"/>
  <c r="J22" i="91" s="1"/>
  <c r="H76" i="91"/>
  <c r="I76" i="91" s="1"/>
  <c r="J76" i="91" s="1"/>
  <c r="H21" i="90"/>
  <c r="I21" i="90" s="1"/>
  <c r="J21" i="90" s="1"/>
  <c r="H25" i="89"/>
  <c r="I25" i="89" s="1"/>
  <c r="J25" i="89" s="1"/>
  <c r="H59" i="89"/>
  <c r="I59" i="89" s="1"/>
  <c r="J59" i="89" s="1"/>
  <c r="H34" i="88"/>
  <c r="I34" i="88" s="1"/>
  <c r="J34" i="88" s="1"/>
  <c r="H69" i="88"/>
  <c r="I69" i="88" s="1"/>
  <c r="J69" i="88" s="1"/>
  <c r="H27" i="87"/>
  <c r="I27" i="87" s="1"/>
  <c r="J27" i="87" s="1"/>
  <c r="H57" i="86"/>
  <c r="I57" i="86" s="1"/>
  <c r="J57" i="86" s="1"/>
  <c r="H21" i="86"/>
  <c r="I21" i="86" s="1"/>
  <c r="J21" i="86" s="1"/>
  <c r="H33" i="85"/>
  <c r="I33" i="85" s="1"/>
  <c r="J33" i="85" s="1"/>
  <c r="H46" i="83"/>
  <c r="I46" i="83" s="1"/>
  <c r="J46" i="83" s="1"/>
  <c r="H63" i="84"/>
  <c r="I63" i="84" s="1"/>
  <c r="J63" i="84" s="1"/>
  <c r="H27" i="84"/>
  <c r="I27" i="84" s="1"/>
  <c r="J27" i="84" s="1"/>
  <c r="H27" i="83"/>
  <c r="I27" i="83" s="1"/>
  <c r="J27" i="83" s="1"/>
  <c r="H40" i="84"/>
  <c r="I40" i="84" s="1"/>
  <c r="J40" i="84" s="1"/>
  <c r="H82" i="82"/>
  <c r="I82" i="82" s="1"/>
  <c r="J82" i="82" s="1"/>
  <c r="H42" i="81"/>
  <c r="I42" i="81" s="1"/>
  <c r="J42" i="81" s="1"/>
  <c r="H63" i="80"/>
  <c r="I63" i="80" s="1"/>
  <c r="J63" i="80" s="1"/>
  <c r="H27" i="80"/>
  <c r="I27" i="80" s="1"/>
  <c r="J27" i="80" s="1"/>
  <c r="H40" i="82"/>
  <c r="I40" i="82" s="1"/>
  <c r="J40" i="82" s="1"/>
  <c r="H83" i="81"/>
  <c r="I83" i="81" s="1"/>
  <c r="J83" i="81" s="1"/>
  <c r="H11" i="81"/>
  <c r="I11" i="81" s="1"/>
  <c r="J11" i="81" s="1"/>
  <c r="H70" i="81"/>
  <c r="I70" i="81" s="1"/>
  <c r="J70" i="81" s="1"/>
  <c r="H88" i="82"/>
  <c r="I88" i="82" s="1"/>
  <c r="J88" i="82" s="1"/>
  <c r="H7" i="82"/>
  <c r="I7" i="82" s="1"/>
  <c r="J7" i="82" s="1"/>
  <c r="AN3" i="82"/>
  <c r="H40" i="78"/>
  <c r="I40" i="78" s="1"/>
  <c r="J40" i="78" s="1"/>
  <c r="H60" i="76"/>
  <c r="I60" i="76" s="1"/>
  <c r="J60" i="76" s="1"/>
  <c r="H42" i="76"/>
  <c r="I42" i="76" s="1"/>
  <c r="J42" i="76" s="1"/>
  <c r="H6" i="76"/>
  <c r="I6" i="76" s="1"/>
  <c r="J6" i="76" s="1"/>
  <c r="H64" i="79"/>
  <c r="I64" i="79" s="1"/>
  <c r="J64" i="79" s="1"/>
  <c r="H38" i="79"/>
  <c r="I38" i="79" s="1"/>
  <c r="J38" i="79" s="1"/>
  <c r="H61" i="78"/>
  <c r="I61" i="78" s="1"/>
  <c r="J61" i="78" s="1"/>
  <c r="H41" i="78"/>
  <c r="I41" i="78" s="1"/>
  <c r="J41" i="78" s="1"/>
  <c r="AE4" i="78"/>
  <c r="W5" i="78"/>
  <c r="AG4" i="78"/>
  <c r="AF4" i="78"/>
  <c r="AO4" i="78" s="1"/>
  <c r="H39" i="77"/>
  <c r="I39" i="77" s="1"/>
  <c r="J39" i="77" s="1"/>
  <c r="H50" i="77"/>
  <c r="I50" i="77" s="1"/>
  <c r="J50" i="77" s="1"/>
  <c r="H94" i="77"/>
  <c r="I94" i="77" s="1"/>
  <c r="J94" i="77" s="1"/>
  <c r="H48" i="77"/>
  <c r="I48" i="77" s="1"/>
  <c r="J48" i="77" s="1"/>
  <c r="H79" i="75"/>
  <c r="I79" i="75" s="1"/>
  <c r="J79" i="75" s="1"/>
  <c r="H22" i="74"/>
  <c r="I22" i="74" s="1"/>
  <c r="J22" i="74" s="1"/>
  <c r="H45" i="74"/>
  <c r="I45" i="74" s="1"/>
  <c r="J45" i="74" s="1"/>
  <c r="H56" i="74"/>
  <c r="I56" i="74" s="1"/>
  <c r="J56" i="74" s="1"/>
  <c r="H8" i="73"/>
  <c r="I8" i="73" s="1"/>
  <c r="J8" i="73" s="1"/>
  <c r="AG4" i="65"/>
  <c r="AP4" i="65" s="1"/>
  <c r="AE4" i="65"/>
  <c r="W5" i="65"/>
  <c r="AF4" i="65"/>
  <c r="AO4" i="65" s="1"/>
  <c r="H60" i="48"/>
  <c r="I60" i="48" s="1"/>
  <c r="J60" i="48" s="1"/>
  <c r="H6" i="48"/>
  <c r="I6" i="48" s="1"/>
  <c r="J6" i="48" s="1"/>
  <c r="AQ4" i="57"/>
  <c r="AF4" i="59"/>
  <c r="W5" i="59"/>
  <c r="AE4" i="59"/>
  <c r="AG4" i="59"/>
  <c r="H20" i="47"/>
  <c r="I20" i="47" s="1"/>
  <c r="J20" i="47" s="1"/>
  <c r="H34" i="46"/>
  <c r="I34" i="46" s="1"/>
  <c r="J34" i="46" s="1"/>
  <c r="H63" i="45"/>
  <c r="I63" i="45" s="1"/>
  <c r="J63" i="45" s="1"/>
  <c r="H52" i="44"/>
  <c r="I52" i="44" s="1"/>
  <c r="J52" i="44" s="1"/>
  <c r="H16" i="44"/>
  <c r="I16" i="44" s="1"/>
  <c r="J16" i="44" s="1"/>
  <c r="K5" i="62"/>
  <c r="H46" i="48"/>
  <c r="I46" i="48" s="1"/>
  <c r="J46" i="48" s="1"/>
  <c r="H10" i="48"/>
  <c r="I10" i="48" s="1"/>
  <c r="J10" i="48" s="1"/>
  <c r="H49" i="47"/>
  <c r="I49" i="47" s="1"/>
  <c r="J49" i="47" s="1"/>
  <c r="H13" i="47"/>
  <c r="I13" i="47" s="1"/>
  <c r="J13" i="47" s="1"/>
  <c r="H87" i="46"/>
  <c r="I87" i="46" s="1"/>
  <c r="J87" i="46" s="1"/>
  <c r="H69" i="46"/>
  <c r="I69" i="46" s="1"/>
  <c r="J69" i="46" s="1"/>
  <c r="H33" i="46"/>
  <c r="I33" i="46" s="1"/>
  <c r="J33" i="46" s="1"/>
  <c r="H15" i="46"/>
  <c r="I15" i="46" s="1"/>
  <c r="J15" i="46" s="1"/>
  <c r="H39" i="44"/>
  <c r="I39" i="44" s="1"/>
  <c r="J39" i="44" s="1"/>
  <c r="K5" i="53"/>
  <c r="K7" i="49"/>
  <c r="H58" i="41"/>
  <c r="I58" i="41" s="1"/>
  <c r="J58" i="41" s="1"/>
  <c r="H22" i="41"/>
  <c r="I22" i="41" s="1"/>
  <c r="J22" i="41" s="1"/>
  <c r="H88" i="42"/>
  <c r="I88" i="42" s="1"/>
  <c r="J88" i="42" s="1"/>
  <c r="H52" i="42"/>
  <c r="I52" i="42" s="1"/>
  <c r="J52" i="42" s="1"/>
  <c r="H16" i="42"/>
  <c r="I16" i="42" s="1"/>
  <c r="J16" i="42" s="1"/>
  <c r="H75" i="41"/>
  <c r="I75" i="41" s="1"/>
  <c r="J75" i="41" s="1"/>
  <c r="H39" i="41"/>
  <c r="I39" i="41" s="1"/>
  <c r="J39" i="41" s="1"/>
  <c r="X5" i="44"/>
  <c r="AH5" i="44" s="1"/>
  <c r="AH4" i="41"/>
  <c r="Z4" i="41"/>
  <c r="H32" i="41"/>
  <c r="I32" i="41" s="1"/>
  <c r="J32" i="41" s="1"/>
  <c r="H75" i="42"/>
  <c r="I75" i="42" s="1"/>
  <c r="J75" i="42" s="1"/>
  <c r="H48" i="43"/>
  <c r="I48" i="43" s="1"/>
  <c r="J48" i="43" s="1"/>
  <c r="H77" i="42"/>
  <c r="I77" i="42" s="1"/>
  <c r="J77" i="42" s="1"/>
  <c r="H23" i="42"/>
  <c r="I23" i="42" s="1"/>
  <c r="J23" i="42" s="1"/>
  <c r="H5" i="42"/>
  <c r="I5" i="42" s="1"/>
  <c r="J5" i="42" s="1"/>
  <c r="H95" i="41"/>
  <c r="I95" i="41" s="1"/>
  <c r="J95" i="41" s="1"/>
  <c r="H60" i="39"/>
  <c r="I60" i="39" s="1"/>
  <c r="J60" i="39" s="1"/>
  <c r="H59" i="37"/>
  <c r="I59" i="37" s="1"/>
  <c r="J59" i="37" s="1"/>
  <c r="H12" i="37"/>
  <c r="I12" i="37" s="1"/>
  <c r="J12" i="37" s="1"/>
  <c r="H67" i="34"/>
  <c r="I67" i="34" s="1"/>
  <c r="J67" i="34" s="1"/>
  <c r="H13" i="34"/>
  <c r="I13" i="34" s="1"/>
  <c r="J13" i="34" s="1"/>
  <c r="H27" i="33"/>
  <c r="I27" i="33" s="1"/>
  <c r="J27" i="33" s="1"/>
  <c r="H60" i="38"/>
  <c r="I60" i="38" s="1"/>
  <c r="J60" i="38" s="1"/>
  <c r="H64" i="36"/>
  <c r="I64" i="36" s="1"/>
  <c r="J64" i="36" s="1"/>
  <c r="H62" i="33"/>
  <c r="I62" i="33" s="1"/>
  <c r="J62" i="33" s="1"/>
  <c r="H4" i="38"/>
  <c r="I4" i="38" s="1"/>
  <c r="J4" i="38" s="1"/>
  <c r="K4" i="38" s="1"/>
  <c r="H22" i="38"/>
  <c r="I22" i="38" s="1"/>
  <c r="J22" i="38" s="1"/>
  <c r="H58" i="38"/>
  <c r="I58" i="38" s="1"/>
  <c r="J58" i="38" s="1"/>
  <c r="H11" i="38"/>
  <c r="I11" i="38" s="1"/>
  <c r="J11" i="38" s="1"/>
  <c r="H47" i="38"/>
  <c r="I47" i="38" s="1"/>
  <c r="J47" i="38" s="1"/>
  <c r="H83" i="38"/>
  <c r="I83" i="38" s="1"/>
  <c r="J83" i="38" s="1"/>
  <c r="H23" i="36"/>
  <c r="I23" i="36" s="1"/>
  <c r="J23" i="36" s="1"/>
  <c r="H41" i="35"/>
  <c r="I41" i="35" s="1"/>
  <c r="J41" i="35" s="1"/>
  <c r="H51" i="34"/>
  <c r="I51" i="34" s="1"/>
  <c r="J51" i="34" s="1"/>
  <c r="H15" i="34"/>
  <c r="I15" i="34" s="1"/>
  <c r="J15" i="34" s="1"/>
  <c r="H57" i="32"/>
  <c r="I57" i="32" s="1"/>
  <c r="J57" i="32" s="1"/>
  <c r="H39" i="32"/>
  <c r="I39" i="32" s="1"/>
  <c r="J39" i="32" s="1"/>
  <c r="H66" i="31"/>
  <c r="I66" i="31" s="1"/>
  <c r="J66" i="31" s="1"/>
  <c r="H48" i="31"/>
  <c r="I48" i="31" s="1"/>
  <c r="J48" i="31" s="1"/>
  <c r="H30" i="31"/>
  <c r="I30" i="31" s="1"/>
  <c r="J30" i="31" s="1"/>
  <c r="H12" i="31"/>
  <c r="I12" i="31" s="1"/>
  <c r="J12" i="31" s="1"/>
  <c r="W5" i="34"/>
  <c r="AG4" i="34"/>
  <c r="AF4" i="34"/>
  <c r="AO4" i="34" s="1"/>
  <c r="AE4" i="34"/>
  <c r="AE4" i="36"/>
  <c r="W5" i="36"/>
  <c r="AF4" i="36"/>
  <c r="AO4" i="36" s="1"/>
  <c r="AG4" i="36"/>
  <c r="H69" i="30"/>
  <c r="I69" i="30" s="1"/>
  <c r="J69" i="30" s="1"/>
  <c r="H15" i="30"/>
  <c r="I15" i="30" s="1"/>
  <c r="J15" i="30" s="1"/>
  <c r="H31" i="29"/>
  <c r="I31" i="29" s="1"/>
  <c r="J31" i="29" s="1"/>
  <c r="H48" i="28"/>
  <c r="I48" i="28" s="1"/>
  <c r="J48" i="28" s="1"/>
  <c r="H42" i="27"/>
  <c r="I42" i="27" s="1"/>
  <c r="J42" i="27" s="1"/>
  <c r="H80" i="26"/>
  <c r="I80" i="26" s="1"/>
  <c r="J80" i="26" s="1"/>
  <c r="H8" i="26"/>
  <c r="I8" i="26" s="1"/>
  <c r="J8" i="26" s="1"/>
  <c r="H56" i="81"/>
  <c r="I56" i="81" s="1"/>
  <c r="J56" i="81" s="1"/>
  <c r="H86" i="81"/>
  <c r="I86" i="81" s="1"/>
  <c r="J86" i="81" s="1"/>
  <c r="H38" i="81"/>
  <c r="I38" i="81" s="1"/>
  <c r="J38" i="81" s="1"/>
  <c r="H57" i="25"/>
  <c r="I57" i="25" s="1"/>
  <c r="J57" i="25" s="1"/>
  <c r="I20" i="4"/>
  <c r="J20" i="4" s="1"/>
  <c r="AH4" i="25"/>
  <c r="AQ4" i="25" s="1"/>
  <c r="Z4" i="25"/>
  <c r="I22" i="16"/>
  <c r="J22" i="16" s="1"/>
  <c r="I16" i="15"/>
  <c r="J16" i="15" s="1"/>
  <c r="AR3" i="34"/>
  <c r="AH4" i="30"/>
  <c r="AQ4" i="30" s="1"/>
  <c r="I15" i="3"/>
  <c r="J15" i="3" s="1"/>
  <c r="H65" i="25"/>
  <c r="I65" i="25" s="1"/>
  <c r="J65" i="25" s="1"/>
  <c r="H29" i="25"/>
  <c r="I29" i="25" s="1"/>
  <c r="J29" i="25" s="1"/>
  <c r="AH4" i="13"/>
  <c r="AQ4" i="13" s="1"/>
  <c r="Z4" i="13"/>
  <c r="I22" i="4"/>
  <c r="J22" i="4" s="1"/>
  <c r="I16" i="4"/>
  <c r="J16" i="4" s="1"/>
  <c r="I7" i="2"/>
  <c r="J7" i="2" s="1"/>
  <c r="K7" i="2" s="1"/>
  <c r="H18" i="62"/>
  <c r="I18" i="62" s="1"/>
  <c r="J18" i="62" s="1"/>
  <c r="H6" i="62"/>
  <c r="I6" i="62" s="1"/>
  <c r="J6" i="62" s="1"/>
  <c r="H12" i="62"/>
  <c r="I12" i="62" s="1"/>
  <c r="J12" i="62" s="1"/>
  <c r="AE4" i="9"/>
  <c r="AG4" i="9"/>
  <c r="AP4" i="9" s="1"/>
  <c r="W5" i="9"/>
  <c r="AF4" i="9"/>
  <c r="AO4" i="9" s="1"/>
  <c r="H29" i="96"/>
  <c r="I29" i="96" s="1"/>
  <c r="J29" i="96" s="1"/>
  <c r="Z4" i="96"/>
  <c r="H56" i="96"/>
  <c r="I56" i="96" s="1"/>
  <c r="J56" i="96" s="1"/>
  <c r="H16" i="96"/>
  <c r="I16" i="96" s="1"/>
  <c r="J16" i="96" s="1"/>
  <c r="H44" i="96"/>
  <c r="I44" i="96" s="1"/>
  <c r="J44" i="96" s="1"/>
  <c r="H8" i="96"/>
  <c r="I8" i="96" s="1"/>
  <c r="J8" i="96" s="1"/>
  <c r="H21" i="96"/>
  <c r="I21" i="96" s="1"/>
  <c r="J21" i="96" s="1"/>
  <c r="H39" i="96"/>
  <c r="I39" i="96" s="1"/>
  <c r="J39" i="96" s="1"/>
  <c r="H57" i="96"/>
  <c r="I57" i="96" s="1"/>
  <c r="J57" i="96" s="1"/>
  <c r="H55" i="96"/>
  <c r="I55" i="96" s="1"/>
  <c r="J55" i="96" s="1"/>
  <c r="H63" i="95"/>
  <c r="I63" i="95" s="1"/>
  <c r="J63" i="95" s="1"/>
  <c r="H36" i="95"/>
  <c r="I36" i="95" s="1"/>
  <c r="J36" i="95" s="1"/>
  <c r="H9" i="95"/>
  <c r="I9" i="95" s="1"/>
  <c r="J9" i="95" s="1"/>
  <c r="H75" i="95"/>
  <c r="I75" i="95" s="1"/>
  <c r="J75" i="95" s="1"/>
  <c r="H48" i="95"/>
  <c r="I48" i="95" s="1"/>
  <c r="J48" i="95" s="1"/>
  <c r="H21" i="95"/>
  <c r="I21" i="95" s="1"/>
  <c r="J21" i="95" s="1"/>
  <c r="H10" i="95"/>
  <c r="I10" i="95" s="1"/>
  <c r="J10" i="95" s="1"/>
  <c r="H28" i="95"/>
  <c r="I28" i="95" s="1"/>
  <c r="J28" i="95" s="1"/>
  <c r="H46" i="95"/>
  <c r="I46" i="95" s="1"/>
  <c r="J46" i="95" s="1"/>
  <c r="H64" i="95"/>
  <c r="I64" i="95" s="1"/>
  <c r="J64" i="95" s="1"/>
  <c r="H63" i="94"/>
  <c r="I63" i="94" s="1"/>
  <c r="J63" i="94" s="1"/>
  <c r="H38" i="94"/>
  <c r="I38" i="94" s="1"/>
  <c r="J38" i="94" s="1"/>
  <c r="H34" i="94"/>
  <c r="I34" i="94" s="1"/>
  <c r="J34" i="94" s="1"/>
  <c r="H15" i="94"/>
  <c r="I15" i="94" s="1"/>
  <c r="J15" i="94" s="1"/>
  <c r="H46" i="94"/>
  <c r="I46" i="94" s="1"/>
  <c r="J46" i="94" s="1"/>
  <c r="H64" i="94"/>
  <c r="I64" i="94" s="1"/>
  <c r="J64" i="94" s="1"/>
  <c r="H82" i="94"/>
  <c r="I82" i="94" s="1"/>
  <c r="J82" i="94" s="1"/>
  <c r="H71" i="94"/>
  <c r="I71" i="94" s="1"/>
  <c r="J71" i="94" s="1"/>
  <c r="H44" i="94"/>
  <c r="I44" i="94" s="1"/>
  <c r="J44" i="94" s="1"/>
  <c r="X5" i="94"/>
  <c r="AH5" i="94" s="1"/>
  <c r="H40" i="94"/>
  <c r="I40" i="94" s="1"/>
  <c r="J40" i="94" s="1"/>
  <c r="H20" i="94"/>
  <c r="I20" i="94" s="1"/>
  <c r="J20" i="94" s="1"/>
  <c r="H19" i="94"/>
  <c r="I19" i="94" s="1"/>
  <c r="J19" i="94" s="1"/>
  <c r="AH4" i="94"/>
  <c r="AQ4" i="94" s="1"/>
  <c r="H13" i="93"/>
  <c r="I13" i="93" s="1"/>
  <c r="J13" i="93" s="1"/>
  <c r="H76" i="93"/>
  <c r="I76" i="93" s="1"/>
  <c r="J76" i="93" s="1"/>
  <c r="H40" i="93"/>
  <c r="I40" i="93" s="1"/>
  <c r="J40" i="93" s="1"/>
  <c r="H4" i="93"/>
  <c r="I4" i="93" s="1"/>
  <c r="J4" i="93" s="1"/>
  <c r="K4" i="93" s="1"/>
  <c r="H63" i="93"/>
  <c r="I63" i="93" s="1"/>
  <c r="J63" i="93" s="1"/>
  <c r="H27" i="93"/>
  <c r="I27" i="93" s="1"/>
  <c r="J27" i="93" s="1"/>
  <c r="H98" i="93"/>
  <c r="I98" i="93" s="1"/>
  <c r="J98" i="93" s="1"/>
  <c r="H62" i="93"/>
  <c r="I62" i="93" s="1"/>
  <c r="J62" i="93" s="1"/>
  <c r="H26" i="93"/>
  <c r="I26" i="93" s="1"/>
  <c r="J26" i="93" s="1"/>
  <c r="H97" i="93"/>
  <c r="I97" i="93" s="1"/>
  <c r="J97" i="93" s="1"/>
  <c r="H61" i="93"/>
  <c r="I61" i="93" s="1"/>
  <c r="J61" i="93" s="1"/>
  <c r="H77" i="93"/>
  <c r="I77" i="93" s="1"/>
  <c r="J77" i="93" s="1"/>
  <c r="H41" i="93"/>
  <c r="I41" i="93" s="1"/>
  <c r="J41" i="93" s="1"/>
  <c r="H5" i="93"/>
  <c r="I5" i="93" s="1"/>
  <c r="J5" i="93" s="1"/>
  <c r="H78" i="93"/>
  <c r="I78" i="93" s="1"/>
  <c r="J78" i="93" s="1"/>
  <c r="H30" i="93"/>
  <c r="I30" i="93" s="1"/>
  <c r="J30" i="93" s="1"/>
  <c r="H66" i="92"/>
  <c r="I66" i="92" s="1"/>
  <c r="J66" i="92" s="1"/>
  <c r="H39" i="92"/>
  <c r="I39" i="92" s="1"/>
  <c r="J39" i="92" s="1"/>
  <c r="H12" i="92"/>
  <c r="I12" i="92" s="1"/>
  <c r="J12" i="92" s="1"/>
  <c r="H16" i="92"/>
  <c r="I16" i="92" s="1"/>
  <c r="J16" i="92" s="1"/>
  <c r="H34" i="92"/>
  <c r="I34" i="92" s="1"/>
  <c r="J34" i="92" s="1"/>
  <c r="H52" i="92"/>
  <c r="I52" i="92" s="1"/>
  <c r="J52" i="92" s="1"/>
  <c r="H5" i="92"/>
  <c r="I5" i="92" s="1"/>
  <c r="J5" i="92" s="1"/>
  <c r="H23" i="92"/>
  <c r="I23" i="92" s="1"/>
  <c r="J23" i="92" s="1"/>
  <c r="H41" i="92"/>
  <c r="I41" i="92" s="1"/>
  <c r="J41" i="92" s="1"/>
  <c r="H59" i="92"/>
  <c r="I59" i="92" s="1"/>
  <c r="J59" i="92" s="1"/>
  <c r="H96" i="93"/>
  <c r="I96" i="93" s="1"/>
  <c r="J96" i="93" s="1"/>
  <c r="H51" i="91"/>
  <c r="I51" i="91" s="1"/>
  <c r="J51" i="91" s="1"/>
  <c r="H33" i="91"/>
  <c r="I33" i="91" s="1"/>
  <c r="J33" i="91" s="1"/>
  <c r="H6" i="91"/>
  <c r="I6" i="91" s="1"/>
  <c r="J6" i="91" s="1"/>
  <c r="H68" i="91"/>
  <c r="I68" i="91" s="1"/>
  <c r="J68" i="91" s="1"/>
  <c r="H65" i="91"/>
  <c r="I65" i="91" s="1"/>
  <c r="J65" i="91" s="1"/>
  <c r="H30" i="91"/>
  <c r="I30" i="91" s="1"/>
  <c r="J30" i="91" s="1"/>
  <c r="H13" i="91"/>
  <c r="I13" i="91" s="1"/>
  <c r="J13" i="91" s="1"/>
  <c r="H31" i="91"/>
  <c r="I31" i="91" s="1"/>
  <c r="J31" i="91" s="1"/>
  <c r="H49" i="91"/>
  <c r="I49" i="91" s="1"/>
  <c r="J49" i="91" s="1"/>
  <c r="H67" i="91"/>
  <c r="I67" i="91" s="1"/>
  <c r="J67" i="91" s="1"/>
  <c r="AN3" i="91"/>
  <c r="AI3" i="91"/>
  <c r="H88" i="90"/>
  <c r="I88" i="90" s="1"/>
  <c r="J88" i="90" s="1"/>
  <c r="H61" i="90"/>
  <c r="I61" i="90" s="1"/>
  <c r="J61" i="90" s="1"/>
  <c r="H34" i="90"/>
  <c r="I34" i="90" s="1"/>
  <c r="J34" i="90" s="1"/>
  <c r="H7" i="90"/>
  <c r="I7" i="90" s="1"/>
  <c r="J7" i="90" s="1"/>
  <c r="K7" i="90" s="1"/>
  <c r="H87" i="89"/>
  <c r="I87" i="89" s="1"/>
  <c r="J87" i="89" s="1"/>
  <c r="H51" i="89"/>
  <c r="I51" i="89" s="1"/>
  <c r="J51" i="89" s="1"/>
  <c r="H15" i="89"/>
  <c r="I15" i="89" s="1"/>
  <c r="J15" i="89" s="1"/>
  <c r="H98" i="89"/>
  <c r="I98" i="89" s="1"/>
  <c r="J98" i="89" s="1"/>
  <c r="H62" i="89"/>
  <c r="I62" i="89" s="1"/>
  <c r="J62" i="89" s="1"/>
  <c r="H26" i="89"/>
  <c r="I26" i="89" s="1"/>
  <c r="J26" i="89" s="1"/>
  <c r="H79" i="89"/>
  <c r="I79" i="89" s="1"/>
  <c r="J79" i="89" s="1"/>
  <c r="H43" i="89"/>
  <c r="I43" i="89" s="1"/>
  <c r="J43" i="89" s="1"/>
  <c r="H7" i="89"/>
  <c r="I7" i="89" s="1"/>
  <c r="J7" i="89" s="1"/>
  <c r="H77" i="89"/>
  <c r="I77" i="89" s="1"/>
  <c r="J77" i="89" s="1"/>
  <c r="H41" i="89"/>
  <c r="I41" i="89" s="1"/>
  <c r="J41" i="89" s="1"/>
  <c r="H5" i="89"/>
  <c r="I5" i="89" s="1"/>
  <c r="J5" i="89" s="1"/>
  <c r="K5" i="89" s="1"/>
  <c r="H61" i="88"/>
  <c r="I61" i="88" s="1"/>
  <c r="J61" i="88" s="1"/>
  <c r="H43" i="88"/>
  <c r="I43" i="88" s="1"/>
  <c r="J43" i="88" s="1"/>
  <c r="H25" i="88"/>
  <c r="I25" i="88" s="1"/>
  <c r="J25" i="88" s="1"/>
  <c r="H7" i="88"/>
  <c r="I7" i="88" s="1"/>
  <c r="J7" i="88" s="1"/>
  <c r="H60" i="88"/>
  <c r="I60" i="88" s="1"/>
  <c r="J60" i="88" s="1"/>
  <c r="H42" i="88"/>
  <c r="I42" i="88" s="1"/>
  <c r="J42" i="88" s="1"/>
  <c r="H24" i="88"/>
  <c r="I24" i="88" s="1"/>
  <c r="J24" i="88" s="1"/>
  <c r="H6" i="88"/>
  <c r="I6" i="88" s="1"/>
  <c r="J6" i="88" s="1"/>
  <c r="H72" i="87"/>
  <c r="I72" i="87" s="1"/>
  <c r="J72" i="87" s="1"/>
  <c r="H54" i="87"/>
  <c r="I54" i="87" s="1"/>
  <c r="J54" i="87" s="1"/>
  <c r="H36" i="87"/>
  <c r="I36" i="87" s="1"/>
  <c r="J36" i="87" s="1"/>
  <c r="H18" i="87"/>
  <c r="I18" i="87" s="1"/>
  <c r="J18" i="87" s="1"/>
  <c r="H84" i="86"/>
  <c r="I84" i="86" s="1"/>
  <c r="J84" i="86" s="1"/>
  <c r="H66" i="86"/>
  <c r="I66" i="86" s="1"/>
  <c r="J66" i="86" s="1"/>
  <c r="H48" i="86"/>
  <c r="I48" i="86" s="1"/>
  <c r="J48" i="86" s="1"/>
  <c r="H30" i="86"/>
  <c r="I30" i="86" s="1"/>
  <c r="J30" i="86" s="1"/>
  <c r="H12" i="86"/>
  <c r="I12" i="86" s="1"/>
  <c r="J12" i="86" s="1"/>
  <c r="H87" i="85"/>
  <c r="I87" i="85" s="1"/>
  <c r="J87" i="85" s="1"/>
  <c r="H51" i="85"/>
  <c r="I51" i="85" s="1"/>
  <c r="J51" i="85" s="1"/>
  <c r="H15" i="85"/>
  <c r="I15" i="85" s="1"/>
  <c r="J15" i="85" s="1"/>
  <c r="H82" i="86"/>
  <c r="I82" i="86" s="1"/>
  <c r="J82" i="86" s="1"/>
  <c r="H64" i="86"/>
  <c r="I64" i="86" s="1"/>
  <c r="J64" i="86" s="1"/>
  <c r="H46" i="86"/>
  <c r="I46" i="86" s="1"/>
  <c r="J46" i="86" s="1"/>
  <c r="H28" i="86"/>
  <c r="I28" i="86" s="1"/>
  <c r="J28" i="86" s="1"/>
  <c r="H5" i="86"/>
  <c r="I5" i="86" s="1"/>
  <c r="J5" i="86" s="1"/>
  <c r="K5" i="86" s="1"/>
  <c r="H79" i="85"/>
  <c r="I79" i="85" s="1"/>
  <c r="J79" i="85" s="1"/>
  <c r="H43" i="85"/>
  <c r="I43" i="85" s="1"/>
  <c r="J43" i="85" s="1"/>
  <c r="H7" i="85"/>
  <c r="I7" i="85" s="1"/>
  <c r="J7" i="85" s="1"/>
  <c r="H85" i="86"/>
  <c r="I85" i="86" s="1"/>
  <c r="J85" i="86" s="1"/>
  <c r="H67" i="86"/>
  <c r="I67" i="86" s="1"/>
  <c r="J67" i="86" s="1"/>
  <c r="H49" i="86"/>
  <c r="I49" i="86" s="1"/>
  <c r="J49" i="86" s="1"/>
  <c r="H31" i="86"/>
  <c r="I31" i="86" s="1"/>
  <c r="J31" i="86" s="1"/>
  <c r="H13" i="86"/>
  <c r="I13" i="86" s="1"/>
  <c r="J13" i="86" s="1"/>
  <c r="H84" i="85"/>
  <c r="I84" i="85" s="1"/>
  <c r="J84" i="85" s="1"/>
  <c r="H48" i="85"/>
  <c r="I48" i="85" s="1"/>
  <c r="J48" i="85" s="1"/>
  <c r="H12" i="85"/>
  <c r="I12" i="85" s="1"/>
  <c r="J12" i="85" s="1"/>
  <c r="H74" i="86"/>
  <c r="I74" i="86" s="1"/>
  <c r="J74" i="86" s="1"/>
  <c r="H56" i="86"/>
  <c r="I56" i="86" s="1"/>
  <c r="J56" i="86" s="1"/>
  <c r="H38" i="86"/>
  <c r="I38" i="86" s="1"/>
  <c r="J38" i="86" s="1"/>
  <c r="H20" i="86"/>
  <c r="I20" i="86" s="1"/>
  <c r="J20" i="86" s="1"/>
  <c r="AI3" i="86"/>
  <c r="AN3" i="88"/>
  <c r="AI3" i="88"/>
  <c r="H73" i="83"/>
  <c r="I73" i="83" s="1"/>
  <c r="J73" i="83" s="1"/>
  <c r="H55" i="83"/>
  <c r="I55" i="83" s="1"/>
  <c r="J55" i="83" s="1"/>
  <c r="H37" i="83"/>
  <c r="I37" i="83" s="1"/>
  <c r="J37" i="83" s="1"/>
  <c r="H19" i="83"/>
  <c r="I19" i="83" s="1"/>
  <c r="J19" i="83" s="1"/>
  <c r="H54" i="84"/>
  <c r="I54" i="84" s="1"/>
  <c r="J54" i="84" s="1"/>
  <c r="H36" i="84"/>
  <c r="I36" i="84" s="1"/>
  <c r="J36" i="84" s="1"/>
  <c r="H18" i="84"/>
  <c r="I18" i="84" s="1"/>
  <c r="J18" i="84" s="1"/>
  <c r="K5" i="85"/>
  <c r="H72" i="83"/>
  <c r="I72" i="83" s="1"/>
  <c r="J72" i="83" s="1"/>
  <c r="H54" i="83"/>
  <c r="I54" i="83" s="1"/>
  <c r="J54" i="83" s="1"/>
  <c r="H36" i="83"/>
  <c r="I36" i="83" s="1"/>
  <c r="J36" i="83" s="1"/>
  <c r="H18" i="83"/>
  <c r="I18" i="83" s="1"/>
  <c r="J18" i="83" s="1"/>
  <c r="H68" i="84"/>
  <c r="I68" i="84" s="1"/>
  <c r="J68" i="84" s="1"/>
  <c r="H50" i="84"/>
  <c r="I50" i="84" s="1"/>
  <c r="J50" i="84" s="1"/>
  <c r="H32" i="84"/>
  <c r="I32" i="84" s="1"/>
  <c r="J32" i="84" s="1"/>
  <c r="H14" i="84"/>
  <c r="I14" i="84" s="1"/>
  <c r="J14" i="84" s="1"/>
  <c r="H67" i="84"/>
  <c r="I67" i="84" s="1"/>
  <c r="J67" i="84" s="1"/>
  <c r="H49" i="84"/>
  <c r="I49" i="84" s="1"/>
  <c r="J49" i="84" s="1"/>
  <c r="H31" i="84"/>
  <c r="I31" i="84" s="1"/>
  <c r="J31" i="84" s="1"/>
  <c r="H13" i="84"/>
  <c r="I13" i="84" s="1"/>
  <c r="J13" i="84" s="1"/>
  <c r="Y5" i="85"/>
  <c r="Z5" i="85" s="1"/>
  <c r="H69" i="82"/>
  <c r="I69" i="82" s="1"/>
  <c r="J69" i="82" s="1"/>
  <c r="H42" i="82"/>
  <c r="I42" i="82" s="1"/>
  <c r="J42" i="82" s="1"/>
  <c r="H15" i="82"/>
  <c r="I15" i="82" s="1"/>
  <c r="J15" i="82" s="1"/>
  <c r="H67" i="81"/>
  <c r="I67" i="81" s="1"/>
  <c r="J67" i="81" s="1"/>
  <c r="H31" i="81"/>
  <c r="I31" i="81" s="1"/>
  <c r="J31" i="81" s="1"/>
  <c r="H96" i="81"/>
  <c r="I96" i="81" s="1"/>
  <c r="J96" i="81" s="1"/>
  <c r="H60" i="81"/>
  <c r="I60" i="81" s="1"/>
  <c r="J60" i="81" s="1"/>
  <c r="H24" i="81"/>
  <c r="I24" i="81" s="1"/>
  <c r="J24" i="81" s="1"/>
  <c r="H54" i="80"/>
  <c r="I54" i="80" s="1"/>
  <c r="J54" i="80" s="1"/>
  <c r="H36" i="80"/>
  <c r="I36" i="80" s="1"/>
  <c r="J36" i="80" s="1"/>
  <c r="H18" i="80"/>
  <c r="I18" i="80" s="1"/>
  <c r="J18" i="80" s="1"/>
  <c r="H81" i="82"/>
  <c r="I81" i="82" s="1"/>
  <c r="J81" i="82" s="1"/>
  <c r="H54" i="82"/>
  <c r="I54" i="82" s="1"/>
  <c r="J54" i="82" s="1"/>
  <c r="H27" i="82"/>
  <c r="I27" i="82" s="1"/>
  <c r="J27" i="82" s="1"/>
  <c r="H65" i="81"/>
  <c r="I65" i="81" s="1"/>
  <c r="J65" i="81" s="1"/>
  <c r="H29" i="81"/>
  <c r="I29" i="81" s="1"/>
  <c r="J29" i="81" s="1"/>
  <c r="H88" i="81"/>
  <c r="I88" i="81" s="1"/>
  <c r="J88" i="81" s="1"/>
  <c r="H52" i="81"/>
  <c r="I52" i="81" s="1"/>
  <c r="J52" i="81" s="1"/>
  <c r="H16" i="81"/>
  <c r="I16" i="81" s="1"/>
  <c r="J16" i="81" s="1"/>
  <c r="H75" i="82"/>
  <c r="I75" i="82" s="1"/>
  <c r="J75" i="82" s="1"/>
  <c r="H48" i="82"/>
  <c r="I48" i="82" s="1"/>
  <c r="J48" i="82" s="1"/>
  <c r="H21" i="82"/>
  <c r="I21" i="82" s="1"/>
  <c r="J21" i="82" s="1"/>
  <c r="H11" i="82"/>
  <c r="I11" i="82" s="1"/>
  <c r="J11" i="82" s="1"/>
  <c r="H29" i="82"/>
  <c r="I29" i="82" s="1"/>
  <c r="J29" i="82" s="1"/>
  <c r="H47" i="82"/>
  <c r="I47" i="82" s="1"/>
  <c r="J47" i="82" s="1"/>
  <c r="H65" i="82"/>
  <c r="I65" i="82" s="1"/>
  <c r="J65" i="82" s="1"/>
  <c r="H83" i="82"/>
  <c r="I83" i="82" s="1"/>
  <c r="J83" i="82" s="1"/>
  <c r="H69" i="81"/>
  <c r="I69" i="81" s="1"/>
  <c r="J69" i="81" s="1"/>
  <c r="H33" i="81"/>
  <c r="I33" i="81" s="1"/>
  <c r="J33" i="81" s="1"/>
  <c r="H26" i="81"/>
  <c r="I26" i="81" s="1"/>
  <c r="J26" i="81" s="1"/>
  <c r="H80" i="81"/>
  <c r="I80" i="81" s="1"/>
  <c r="J80" i="81" s="1"/>
  <c r="AN3" i="81"/>
  <c r="AI3" i="81"/>
  <c r="H81" i="78"/>
  <c r="I81" i="78" s="1"/>
  <c r="J81" i="78" s="1"/>
  <c r="H54" i="78"/>
  <c r="I54" i="78" s="1"/>
  <c r="J54" i="78" s="1"/>
  <c r="H27" i="78"/>
  <c r="I27" i="78" s="1"/>
  <c r="J27" i="78" s="1"/>
  <c r="AH4" i="76"/>
  <c r="Z4" i="76"/>
  <c r="H51" i="76"/>
  <c r="I51" i="76" s="1"/>
  <c r="J51" i="76" s="1"/>
  <c r="H33" i="76"/>
  <c r="I33" i="76" s="1"/>
  <c r="J33" i="76" s="1"/>
  <c r="H15" i="76"/>
  <c r="I15" i="76" s="1"/>
  <c r="J15" i="76" s="1"/>
  <c r="H78" i="79"/>
  <c r="I78" i="79" s="1"/>
  <c r="J78" i="79" s="1"/>
  <c r="H19" i="79"/>
  <c r="I19" i="79" s="1"/>
  <c r="J19" i="79" s="1"/>
  <c r="H37" i="79"/>
  <c r="I37" i="79" s="1"/>
  <c r="J37" i="79" s="1"/>
  <c r="H55" i="79"/>
  <c r="I55" i="79" s="1"/>
  <c r="J55" i="79" s="1"/>
  <c r="H73" i="79"/>
  <c r="I73" i="79" s="1"/>
  <c r="J73" i="79" s="1"/>
  <c r="H11" i="79"/>
  <c r="I11" i="79" s="1"/>
  <c r="J11" i="79" s="1"/>
  <c r="H29" i="79"/>
  <c r="I29" i="79" s="1"/>
  <c r="J29" i="79" s="1"/>
  <c r="H47" i="79"/>
  <c r="I47" i="79" s="1"/>
  <c r="J47" i="79" s="1"/>
  <c r="H65" i="79"/>
  <c r="I65" i="79" s="1"/>
  <c r="J65" i="79" s="1"/>
  <c r="AI3" i="79"/>
  <c r="AN3" i="79"/>
  <c r="H75" i="78"/>
  <c r="I75" i="78" s="1"/>
  <c r="J75" i="78" s="1"/>
  <c r="H48" i="78"/>
  <c r="I48" i="78" s="1"/>
  <c r="J48" i="78" s="1"/>
  <c r="H21" i="78"/>
  <c r="I21" i="78" s="1"/>
  <c r="J21" i="78" s="1"/>
  <c r="H14" i="78"/>
  <c r="I14" i="78" s="1"/>
  <c r="J14" i="78" s="1"/>
  <c r="H32" i="78"/>
  <c r="I32" i="78" s="1"/>
  <c r="J32" i="78" s="1"/>
  <c r="H50" i="78"/>
  <c r="I50" i="78" s="1"/>
  <c r="J50" i="78" s="1"/>
  <c r="H68" i="78"/>
  <c r="I68" i="78" s="1"/>
  <c r="J68" i="78" s="1"/>
  <c r="H86" i="78"/>
  <c r="I86" i="78" s="1"/>
  <c r="J86" i="78" s="1"/>
  <c r="Z4" i="80"/>
  <c r="H15" i="79"/>
  <c r="I15" i="79" s="1"/>
  <c r="J15" i="79" s="1"/>
  <c r="H73" i="78"/>
  <c r="I73" i="78" s="1"/>
  <c r="J73" i="78" s="1"/>
  <c r="H46" i="78"/>
  <c r="I46" i="78" s="1"/>
  <c r="J46" i="78" s="1"/>
  <c r="H19" i="78"/>
  <c r="I19" i="78" s="1"/>
  <c r="J19" i="78" s="1"/>
  <c r="AI3" i="76"/>
  <c r="AN3" i="76"/>
  <c r="H19" i="77"/>
  <c r="I19" i="77" s="1"/>
  <c r="J19" i="77" s="1"/>
  <c r="H55" i="77"/>
  <c r="I55" i="77" s="1"/>
  <c r="J55" i="77" s="1"/>
  <c r="H91" i="77"/>
  <c r="I91" i="77" s="1"/>
  <c r="J91" i="77" s="1"/>
  <c r="H32" i="77"/>
  <c r="I32" i="77" s="1"/>
  <c r="J32" i="77" s="1"/>
  <c r="H68" i="77"/>
  <c r="I68" i="77" s="1"/>
  <c r="J68" i="77" s="1"/>
  <c r="H4" i="77"/>
  <c r="I4" i="77" s="1"/>
  <c r="J4" i="77" s="1"/>
  <c r="K4" i="77" s="1"/>
  <c r="H40" i="77"/>
  <c r="I40" i="77" s="1"/>
  <c r="J40" i="77" s="1"/>
  <c r="H76" i="77"/>
  <c r="I76" i="77" s="1"/>
  <c r="J76" i="77" s="1"/>
  <c r="H17" i="77"/>
  <c r="I17" i="77" s="1"/>
  <c r="J17" i="77" s="1"/>
  <c r="H53" i="77"/>
  <c r="I53" i="77" s="1"/>
  <c r="J53" i="77" s="1"/>
  <c r="H89" i="77"/>
  <c r="I89" i="77" s="1"/>
  <c r="J89" i="77" s="1"/>
  <c r="H30" i="77"/>
  <c r="I30" i="77" s="1"/>
  <c r="J30" i="77" s="1"/>
  <c r="H66" i="77"/>
  <c r="I66" i="77" s="1"/>
  <c r="J66" i="77" s="1"/>
  <c r="H73" i="75"/>
  <c r="I73" i="75" s="1"/>
  <c r="J73" i="75" s="1"/>
  <c r="H51" i="75"/>
  <c r="I51" i="75" s="1"/>
  <c r="J51" i="75" s="1"/>
  <c r="H8" i="75"/>
  <c r="I8" i="75" s="1"/>
  <c r="J8" i="75" s="1"/>
  <c r="H65" i="75"/>
  <c r="I65" i="75" s="1"/>
  <c r="J65" i="75" s="1"/>
  <c r="H68" i="75"/>
  <c r="I68" i="75" s="1"/>
  <c r="J68" i="75" s="1"/>
  <c r="H25" i="75"/>
  <c r="I25" i="75" s="1"/>
  <c r="J25" i="75" s="1"/>
  <c r="H64" i="75"/>
  <c r="I64" i="75" s="1"/>
  <c r="J64" i="75" s="1"/>
  <c r="H6" i="75"/>
  <c r="I6" i="75" s="1"/>
  <c r="J6" i="75" s="1"/>
  <c r="H77" i="75"/>
  <c r="I77" i="75" s="1"/>
  <c r="J77" i="75" s="1"/>
  <c r="H52" i="75"/>
  <c r="I52" i="75" s="1"/>
  <c r="J52" i="75" s="1"/>
  <c r="H30" i="75"/>
  <c r="I30" i="75" s="1"/>
  <c r="J30" i="75" s="1"/>
  <c r="H56" i="75"/>
  <c r="I56" i="75" s="1"/>
  <c r="J56" i="75" s="1"/>
  <c r="H15" i="70"/>
  <c r="I15" i="70" s="1"/>
  <c r="J15" i="70" s="1"/>
  <c r="H76" i="74"/>
  <c r="I76" i="74" s="1"/>
  <c r="J76" i="74" s="1"/>
  <c r="H40" i="74"/>
  <c r="I40" i="74" s="1"/>
  <c r="J40" i="74" s="1"/>
  <c r="H4" i="74"/>
  <c r="I4" i="74" s="1"/>
  <c r="J4" i="74" s="1"/>
  <c r="K4" i="74" s="1"/>
  <c r="K5" i="74" s="1"/>
  <c r="H11" i="75"/>
  <c r="I11" i="75" s="1"/>
  <c r="J11" i="75" s="1"/>
  <c r="H63" i="74"/>
  <c r="I63" i="74" s="1"/>
  <c r="J63" i="74" s="1"/>
  <c r="H27" i="74"/>
  <c r="I27" i="74" s="1"/>
  <c r="J27" i="74" s="1"/>
  <c r="H11" i="74"/>
  <c r="I11" i="74" s="1"/>
  <c r="J11" i="74" s="1"/>
  <c r="H29" i="74"/>
  <c r="I29" i="74" s="1"/>
  <c r="J29" i="74" s="1"/>
  <c r="H47" i="74"/>
  <c r="I47" i="74" s="1"/>
  <c r="J47" i="74" s="1"/>
  <c r="H65" i="74"/>
  <c r="I65" i="74" s="1"/>
  <c r="J65" i="74" s="1"/>
  <c r="H83" i="74"/>
  <c r="I83" i="74" s="1"/>
  <c r="J83" i="74" s="1"/>
  <c r="AQ4" i="75"/>
  <c r="H54" i="74"/>
  <c r="I54" i="74" s="1"/>
  <c r="J54" i="74" s="1"/>
  <c r="H18" i="74"/>
  <c r="I18" i="74" s="1"/>
  <c r="J18" i="74" s="1"/>
  <c r="K5" i="69"/>
  <c r="H74" i="75"/>
  <c r="I74" i="75" s="1"/>
  <c r="J74" i="75" s="1"/>
  <c r="H31" i="75"/>
  <c r="I31" i="75" s="1"/>
  <c r="J31" i="75" s="1"/>
  <c r="H10" i="70"/>
  <c r="I10" i="70" s="1"/>
  <c r="J10" i="70" s="1"/>
  <c r="H26" i="73"/>
  <c r="I26" i="73" s="1"/>
  <c r="J26" i="73" s="1"/>
  <c r="H98" i="73"/>
  <c r="I98" i="73" s="1"/>
  <c r="J98" i="73" s="1"/>
  <c r="H66" i="73"/>
  <c r="I66" i="73" s="1"/>
  <c r="J66" i="73" s="1"/>
  <c r="H44" i="73"/>
  <c r="I44" i="73" s="1"/>
  <c r="J44" i="73" s="1"/>
  <c r="H21" i="73"/>
  <c r="I21" i="73" s="1"/>
  <c r="J21" i="73" s="1"/>
  <c r="H93" i="73"/>
  <c r="I93" i="73" s="1"/>
  <c r="J93" i="73" s="1"/>
  <c r="H72" i="73"/>
  <c r="I72" i="73" s="1"/>
  <c r="J72" i="73" s="1"/>
  <c r="H22" i="73"/>
  <c r="I22" i="73" s="1"/>
  <c r="J22" i="73" s="1"/>
  <c r="H58" i="73"/>
  <c r="I58" i="73" s="1"/>
  <c r="J58" i="73" s="1"/>
  <c r="H94" i="73"/>
  <c r="I94" i="73" s="1"/>
  <c r="J94" i="73" s="1"/>
  <c r="H35" i="73"/>
  <c r="I35" i="73" s="1"/>
  <c r="J35" i="73" s="1"/>
  <c r="H71" i="73"/>
  <c r="I71" i="73" s="1"/>
  <c r="J71" i="73" s="1"/>
  <c r="H13" i="73"/>
  <c r="I13" i="73" s="1"/>
  <c r="J13" i="73" s="1"/>
  <c r="H49" i="73"/>
  <c r="I49" i="73" s="1"/>
  <c r="J49" i="73" s="1"/>
  <c r="H85" i="73"/>
  <c r="I85" i="73" s="1"/>
  <c r="J85" i="73" s="1"/>
  <c r="H19" i="62"/>
  <c r="I19" i="62" s="1"/>
  <c r="J19" i="62" s="1"/>
  <c r="AH4" i="58"/>
  <c r="AQ4" i="58" s="1"/>
  <c r="AE3" i="50"/>
  <c r="P3" i="50"/>
  <c r="AF3" i="50" s="1"/>
  <c r="AO3" i="50" s="1"/>
  <c r="P3" i="71"/>
  <c r="AF3" i="71" s="1"/>
  <c r="AO3" i="71" s="1"/>
  <c r="AE3" i="71"/>
  <c r="H18" i="70"/>
  <c r="I18" i="70" s="1"/>
  <c r="J18" i="70" s="1"/>
  <c r="AI3" i="59"/>
  <c r="AH4" i="48"/>
  <c r="AQ4" i="48" s="1"/>
  <c r="Z4" i="48"/>
  <c r="H51" i="48"/>
  <c r="I51" i="48" s="1"/>
  <c r="J51" i="48" s="1"/>
  <c r="H33" i="48"/>
  <c r="I33" i="48" s="1"/>
  <c r="J33" i="48" s="1"/>
  <c r="H15" i="48"/>
  <c r="I15" i="48" s="1"/>
  <c r="J15" i="48" s="1"/>
  <c r="H69" i="47"/>
  <c r="I69" i="47" s="1"/>
  <c r="J69" i="47" s="1"/>
  <c r="H51" i="47"/>
  <c r="I51" i="47" s="1"/>
  <c r="J51" i="47" s="1"/>
  <c r="H33" i="47"/>
  <c r="I33" i="47" s="1"/>
  <c r="J33" i="47" s="1"/>
  <c r="H15" i="47"/>
  <c r="I15" i="47" s="1"/>
  <c r="J15" i="47" s="1"/>
  <c r="K5" i="66"/>
  <c r="H16" i="62"/>
  <c r="I16" i="62" s="1"/>
  <c r="J16" i="62" s="1"/>
  <c r="AG4" i="54"/>
  <c r="AP4" i="54" s="1"/>
  <c r="AF4" i="54"/>
  <c r="AO4" i="54" s="1"/>
  <c r="AE4" i="54"/>
  <c r="W5" i="54"/>
  <c r="X5" i="54" s="1"/>
  <c r="AH5" i="54" s="1"/>
  <c r="AQ5" i="54" s="1"/>
  <c r="P3" i="51"/>
  <c r="AF3" i="51" s="1"/>
  <c r="AO3" i="51" s="1"/>
  <c r="AE3" i="51"/>
  <c r="H62" i="48"/>
  <c r="I62" i="48" s="1"/>
  <c r="J62" i="48" s="1"/>
  <c r="H44" i="48"/>
  <c r="I44" i="48" s="1"/>
  <c r="J44" i="48" s="1"/>
  <c r="H26" i="48"/>
  <c r="I26" i="48" s="1"/>
  <c r="J26" i="48" s="1"/>
  <c r="H8" i="48"/>
  <c r="I8" i="48" s="1"/>
  <c r="J8" i="48" s="1"/>
  <c r="H65" i="47"/>
  <c r="I65" i="47" s="1"/>
  <c r="J65" i="47" s="1"/>
  <c r="H47" i="47"/>
  <c r="I47" i="47" s="1"/>
  <c r="J47" i="47" s="1"/>
  <c r="H29" i="47"/>
  <c r="I29" i="47" s="1"/>
  <c r="J29" i="47" s="1"/>
  <c r="H11" i="47"/>
  <c r="I11" i="47" s="1"/>
  <c r="J11" i="47" s="1"/>
  <c r="H79" i="46"/>
  <c r="I79" i="46" s="1"/>
  <c r="J79" i="46" s="1"/>
  <c r="H61" i="46"/>
  <c r="I61" i="46" s="1"/>
  <c r="J61" i="46" s="1"/>
  <c r="H43" i="46"/>
  <c r="I43" i="46" s="1"/>
  <c r="J43" i="46" s="1"/>
  <c r="H25" i="46"/>
  <c r="I25" i="46" s="1"/>
  <c r="J25" i="46" s="1"/>
  <c r="H7" i="46"/>
  <c r="I7" i="46" s="1"/>
  <c r="J7" i="46" s="1"/>
  <c r="H81" i="45"/>
  <c r="I81" i="45" s="1"/>
  <c r="J81" i="45" s="1"/>
  <c r="H45" i="45"/>
  <c r="I45" i="45" s="1"/>
  <c r="J45" i="45" s="1"/>
  <c r="H9" i="45"/>
  <c r="I9" i="45" s="1"/>
  <c r="J9" i="45" s="1"/>
  <c r="H61" i="44"/>
  <c r="I61" i="44" s="1"/>
  <c r="J61" i="44" s="1"/>
  <c r="H43" i="44"/>
  <c r="I43" i="44" s="1"/>
  <c r="J43" i="44" s="1"/>
  <c r="H25" i="44"/>
  <c r="I25" i="44" s="1"/>
  <c r="J25" i="44" s="1"/>
  <c r="H7" i="44"/>
  <c r="I7" i="44" s="1"/>
  <c r="J7" i="44" s="1"/>
  <c r="AG4" i="61"/>
  <c r="AP4" i="61" s="1"/>
  <c r="AF4" i="61"/>
  <c r="AO4" i="61" s="1"/>
  <c r="W5" i="61"/>
  <c r="AE4" i="61"/>
  <c r="H98" i="45"/>
  <c r="I98" i="45" s="1"/>
  <c r="J98" i="45" s="1"/>
  <c r="H62" i="45"/>
  <c r="I62" i="45" s="1"/>
  <c r="J62" i="45" s="1"/>
  <c r="H26" i="45"/>
  <c r="I26" i="45" s="1"/>
  <c r="J26" i="45" s="1"/>
  <c r="P3" i="52"/>
  <c r="AF3" i="52" s="1"/>
  <c r="AO3" i="52" s="1"/>
  <c r="AE3" i="52"/>
  <c r="H55" i="48"/>
  <c r="I55" i="48" s="1"/>
  <c r="J55" i="48" s="1"/>
  <c r="H37" i="48"/>
  <c r="I37" i="48" s="1"/>
  <c r="J37" i="48" s="1"/>
  <c r="H19" i="48"/>
  <c r="I19" i="48" s="1"/>
  <c r="J19" i="48" s="1"/>
  <c r="H76" i="47"/>
  <c r="I76" i="47" s="1"/>
  <c r="J76" i="47" s="1"/>
  <c r="H58" i="47"/>
  <c r="I58" i="47" s="1"/>
  <c r="J58" i="47" s="1"/>
  <c r="H40" i="47"/>
  <c r="I40" i="47" s="1"/>
  <c r="J40" i="47" s="1"/>
  <c r="H22" i="47"/>
  <c r="I22" i="47" s="1"/>
  <c r="J22" i="47" s="1"/>
  <c r="H4" i="47"/>
  <c r="I4" i="47" s="1"/>
  <c r="J4" i="47" s="1"/>
  <c r="K4" i="47" s="1"/>
  <c r="K5" i="47" s="1"/>
  <c r="H78" i="46"/>
  <c r="I78" i="46" s="1"/>
  <c r="J78" i="46" s="1"/>
  <c r="H60" i="46"/>
  <c r="I60" i="46" s="1"/>
  <c r="J60" i="46" s="1"/>
  <c r="H42" i="46"/>
  <c r="I42" i="46" s="1"/>
  <c r="J42" i="46" s="1"/>
  <c r="H24" i="46"/>
  <c r="I24" i="46" s="1"/>
  <c r="J24" i="46" s="1"/>
  <c r="H6" i="46"/>
  <c r="I6" i="46" s="1"/>
  <c r="J6" i="46" s="1"/>
  <c r="H66" i="44"/>
  <c r="I66" i="44" s="1"/>
  <c r="J66" i="44" s="1"/>
  <c r="H48" i="44"/>
  <c r="I48" i="44" s="1"/>
  <c r="J48" i="44" s="1"/>
  <c r="H30" i="44"/>
  <c r="I30" i="44" s="1"/>
  <c r="J30" i="44" s="1"/>
  <c r="H12" i="44"/>
  <c r="I12" i="44" s="1"/>
  <c r="J12" i="44" s="1"/>
  <c r="H6" i="70"/>
  <c r="I6" i="70" s="1"/>
  <c r="J6" i="70" s="1"/>
  <c r="AE3" i="68"/>
  <c r="P3" i="68"/>
  <c r="AF3" i="68" s="1"/>
  <c r="AO3" i="68" s="1"/>
  <c r="Z5" i="51"/>
  <c r="Y5" i="51"/>
  <c r="H76" i="41"/>
  <c r="I76" i="41" s="1"/>
  <c r="J76" i="41" s="1"/>
  <c r="H40" i="41"/>
  <c r="I40" i="41" s="1"/>
  <c r="J40" i="41" s="1"/>
  <c r="H4" i="41"/>
  <c r="I4" i="41" s="1"/>
  <c r="J4" i="41" s="1"/>
  <c r="K4" i="41" s="1"/>
  <c r="H79" i="42"/>
  <c r="I79" i="42" s="1"/>
  <c r="J79" i="42" s="1"/>
  <c r="H61" i="42"/>
  <c r="I61" i="42" s="1"/>
  <c r="J61" i="42" s="1"/>
  <c r="H43" i="42"/>
  <c r="I43" i="42" s="1"/>
  <c r="J43" i="42" s="1"/>
  <c r="H25" i="42"/>
  <c r="I25" i="42" s="1"/>
  <c r="J25" i="42" s="1"/>
  <c r="H7" i="42"/>
  <c r="I7" i="42" s="1"/>
  <c r="J7" i="42" s="1"/>
  <c r="H93" i="41"/>
  <c r="I93" i="41" s="1"/>
  <c r="J93" i="41" s="1"/>
  <c r="H57" i="41"/>
  <c r="I57" i="41" s="1"/>
  <c r="J57" i="41" s="1"/>
  <c r="H21" i="41"/>
  <c r="I21" i="41" s="1"/>
  <c r="J21" i="41" s="1"/>
  <c r="H86" i="41"/>
  <c r="I86" i="41" s="1"/>
  <c r="J86" i="41" s="1"/>
  <c r="H50" i="41"/>
  <c r="I50" i="41" s="1"/>
  <c r="J50" i="41" s="1"/>
  <c r="H14" i="41"/>
  <c r="I14" i="41" s="1"/>
  <c r="J14" i="41" s="1"/>
  <c r="H84" i="42"/>
  <c r="I84" i="42" s="1"/>
  <c r="J84" i="42" s="1"/>
  <c r="H66" i="42"/>
  <c r="I66" i="42" s="1"/>
  <c r="J66" i="42" s="1"/>
  <c r="H48" i="42"/>
  <c r="I48" i="42" s="1"/>
  <c r="J48" i="42" s="1"/>
  <c r="H30" i="42"/>
  <c r="I30" i="42" s="1"/>
  <c r="J30" i="42" s="1"/>
  <c r="H12" i="42"/>
  <c r="I12" i="42" s="1"/>
  <c r="J12" i="42" s="1"/>
  <c r="H75" i="43"/>
  <c r="I75" i="43" s="1"/>
  <c r="J75" i="43" s="1"/>
  <c r="H57" i="43"/>
  <c r="I57" i="43" s="1"/>
  <c r="J57" i="43" s="1"/>
  <c r="H39" i="43"/>
  <c r="I39" i="43" s="1"/>
  <c r="J39" i="43" s="1"/>
  <c r="H21" i="43"/>
  <c r="I21" i="43" s="1"/>
  <c r="J21" i="43" s="1"/>
  <c r="H86" i="42"/>
  <c r="I86" i="42" s="1"/>
  <c r="J86" i="42" s="1"/>
  <c r="H68" i="42"/>
  <c r="I68" i="42" s="1"/>
  <c r="J68" i="42" s="1"/>
  <c r="H50" i="42"/>
  <c r="I50" i="42" s="1"/>
  <c r="J50" i="42" s="1"/>
  <c r="H32" i="42"/>
  <c r="I32" i="42" s="1"/>
  <c r="J32" i="42" s="1"/>
  <c r="H14" i="42"/>
  <c r="I14" i="42" s="1"/>
  <c r="J14" i="42" s="1"/>
  <c r="H77" i="41"/>
  <c r="I77" i="41" s="1"/>
  <c r="J77" i="41" s="1"/>
  <c r="H41" i="41"/>
  <c r="I41" i="41" s="1"/>
  <c r="J41" i="41" s="1"/>
  <c r="H5" i="41"/>
  <c r="I5" i="41" s="1"/>
  <c r="J5" i="41" s="1"/>
  <c r="H49" i="39"/>
  <c r="I49" i="39" s="1"/>
  <c r="J49" i="39" s="1"/>
  <c r="H6" i="39"/>
  <c r="I6" i="39" s="1"/>
  <c r="J6" i="39" s="1"/>
  <c r="H77" i="37"/>
  <c r="I77" i="37" s="1"/>
  <c r="J77" i="37" s="1"/>
  <c r="H41" i="37"/>
  <c r="I41" i="37" s="1"/>
  <c r="J41" i="37" s="1"/>
  <c r="H5" i="37"/>
  <c r="I5" i="37" s="1"/>
  <c r="J5" i="37" s="1"/>
  <c r="H49" i="40"/>
  <c r="I49" i="40" s="1"/>
  <c r="J49" i="40" s="1"/>
  <c r="H22" i="40"/>
  <c r="I22" i="40" s="1"/>
  <c r="J22" i="40" s="1"/>
  <c r="H63" i="39"/>
  <c r="I63" i="39" s="1"/>
  <c r="J63" i="39" s="1"/>
  <c r="H70" i="37"/>
  <c r="I70" i="37" s="1"/>
  <c r="J70" i="37" s="1"/>
  <c r="H34" i="37"/>
  <c r="I34" i="37" s="1"/>
  <c r="J34" i="37" s="1"/>
  <c r="AI3" i="45"/>
  <c r="AN3" i="45"/>
  <c r="H37" i="39"/>
  <c r="I37" i="39" s="1"/>
  <c r="J37" i="39" s="1"/>
  <c r="H75" i="37"/>
  <c r="I75" i="37" s="1"/>
  <c r="J75" i="37" s="1"/>
  <c r="H39" i="37"/>
  <c r="I39" i="37" s="1"/>
  <c r="J39" i="37" s="1"/>
  <c r="H52" i="40"/>
  <c r="I52" i="40" s="1"/>
  <c r="J52" i="40" s="1"/>
  <c r="H25" i="40"/>
  <c r="I25" i="40" s="1"/>
  <c r="J25" i="40" s="1"/>
  <c r="H8" i="40"/>
  <c r="I8" i="40" s="1"/>
  <c r="J8" i="40" s="1"/>
  <c r="H26" i="40"/>
  <c r="I26" i="40" s="1"/>
  <c r="J26" i="40" s="1"/>
  <c r="H44" i="40"/>
  <c r="I44" i="40" s="1"/>
  <c r="J44" i="40" s="1"/>
  <c r="H62" i="40"/>
  <c r="I62" i="40" s="1"/>
  <c r="J62" i="40" s="1"/>
  <c r="H22" i="39"/>
  <c r="I22" i="39" s="1"/>
  <c r="J22" i="39" s="1"/>
  <c r="H86" i="37"/>
  <c r="I86" i="37" s="1"/>
  <c r="J86" i="37" s="1"/>
  <c r="H50" i="37"/>
  <c r="I50" i="37" s="1"/>
  <c r="J50" i="37" s="1"/>
  <c r="H14" i="37"/>
  <c r="I14" i="37" s="1"/>
  <c r="J14" i="37" s="1"/>
  <c r="H39" i="39"/>
  <c r="I39" i="39" s="1"/>
  <c r="J39" i="39" s="1"/>
  <c r="H11" i="39"/>
  <c r="I11" i="39" s="1"/>
  <c r="J11" i="39" s="1"/>
  <c r="H29" i="39"/>
  <c r="I29" i="39" s="1"/>
  <c r="J29" i="39" s="1"/>
  <c r="H47" i="39"/>
  <c r="I47" i="39" s="1"/>
  <c r="J47" i="39" s="1"/>
  <c r="H65" i="39"/>
  <c r="I65" i="39" s="1"/>
  <c r="J65" i="39" s="1"/>
  <c r="H66" i="37"/>
  <c r="I66" i="37" s="1"/>
  <c r="J66" i="37" s="1"/>
  <c r="H30" i="37"/>
  <c r="I30" i="37" s="1"/>
  <c r="J30" i="37" s="1"/>
  <c r="H9" i="38"/>
  <c r="I9" i="38" s="1"/>
  <c r="J9" i="38" s="1"/>
  <c r="AH4" i="37"/>
  <c r="Z4" i="37"/>
  <c r="H58" i="35"/>
  <c r="I58" i="35" s="1"/>
  <c r="J58" i="35" s="1"/>
  <c r="H15" i="35"/>
  <c r="I15" i="35" s="1"/>
  <c r="J15" i="35" s="1"/>
  <c r="H76" i="34"/>
  <c r="I76" i="34" s="1"/>
  <c r="J76" i="34" s="1"/>
  <c r="H58" i="34"/>
  <c r="I58" i="34" s="1"/>
  <c r="J58" i="34" s="1"/>
  <c r="H40" i="34"/>
  <c r="I40" i="34" s="1"/>
  <c r="J40" i="34" s="1"/>
  <c r="H22" i="34"/>
  <c r="I22" i="34" s="1"/>
  <c r="J22" i="34" s="1"/>
  <c r="H4" i="34"/>
  <c r="I4" i="34" s="1"/>
  <c r="J4" i="34" s="1"/>
  <c r="K4" i="34" s="1"/>
  <c r="H81" i="33"/>
  <c r="I81" i="33" s="1"/>
  <c r="J81" i="33" s="1"/>
  <c r="H45" i="33"/>
  <c r="I45" i="33" s="1"/>
  <c r="J45" i="33" s="1"/>
  <c r="H9" i="33"/>
  <c r="I9" i="33" s="1"/>
  <c r="J9" i="33" s="1"/>
  <c r="H6" i="38"/>
  <c r="I6" i="38" s="1"/>
  <c r="J6" i="38" s="1"/>
  <c r="H46" i="36"/>
  <c r="I46" i="36" s="1"/>
  <c r="J46" i="36" s="1"/>
  <c r="H10" i="36"/>
  <c r="I10" i="36" s="1"/>
  <c r="J10" i="36" s="1"/>
  <c r="H43" i="35"/>
  <c r="I43" i="35" s="1"/>
  <c r="J43" i="35" s="1"/>
  <c r="H80" i="33"/>
  <c r="I80" i="33" s="1"/>
  <c r="J80" i="33" s="1"/>
  <c r="H44" i="33"/>
  <c r="I44" i="33" s="1"/>
  <c r="J44" i="33" s="1"/>
  <c r="H8" i="33"/>
  <c r="I8" i="33" s="1"/>
  <c r="J8" i="33" s="1"/>
  <c r="H13" i="38"/>
  <c r="I13" i="38" s="1"/>
  <c r="J13" i="38" s="1"/>
  <c r="H31" i="38"/>
  <c r="I31" i="38" s="1"/>
  <c r="J31" i="38" s="1"/>
  <c r="H49" i="38"/>
  <c r="I49" i="38" s="1"/>
  <c r="J49" i="38" s="1"/>
  <c r="H67" i="38"/>
  <c r="I67" i="38" s="1"/>
  <c r="J67" i="38" s="1"/>
  <c r="H85" i="38"/>
  <c r="I85" i="38" s="1"/>
  <c r="J85" i="38" s="1"/>
  <c r="H20" i="38"/>
  <c r="I20" i="38" s="1"/>
  <c r="J20" i="38" s="1"/>
  <c r="H38" i="38"/>
  <c r="I38" i="38" s="1"/>
  <c r="J38" i="38" s="1"/>
  <c r="H56" i="38"/>
  <c r="I56" i="38" s="1"/>
  <c r="J56" i="38" s="1"/>
  <c r="H74" i="38"/>
  <c r="I74" i="38" s="1"/>
  <c r="J74" i="38" s="1"/>
  <c r="H45" i="36"/>
  <c r="I45" i="36" s="1"/>
  <c r="J45" i="36" s="1"/>
  <c r="H9" i="36"/>
  <c r="I9" i="36" s="1"/>
  <c r="J9" i="36" s="1"/>
  <c r="H14" i="36"/>
  <c r="I14" i="36" s="1"/>
  <c r="J14" i="36" s="1"/>
  <c r="H32" i="36"/>
  <c r="I32" i="36" s="1"/>
  <c r="J32" i="36" s="1"/>
  <c r="H50" i="36"/>
  <c r="I50" i="36" s="1"/>
  <c r="J50" i="36" s="1"/>
  <c r="H68" i="36"/>
  <c r="I68" i="36" s="1"/>
  <c r="J68" i="36" s="1"/>
  <c r="H57" i="35"/>
  <c r="I57" i="35" s="1"/>
  <c r="J57" i="35" s="1"/>
  <c r="H14" i="35"/>
  <c r="I14" i="35" s="1"/>
  <c r="J14" i="35" s="1"/>
  <c r="H32" i="35"/>
  <c r="I32" i="35" s="1"/>
  <c r="J32" i="35" s="1"/>
  <c r="H50" i="35"/>
  <c r="I50" i="35" s="1"/>
  <c r="J50" i="35" s="1"/>
  <c r="H68" i="35"/>
  <c r="I68" i="35" s="1"/>
  <c r="J68" i="35" s="1"/>
  <c r="H78" i="34"/>
  <c r="I78" i="34" s="1"/>
  <c r="J78" i="34" s="1"/>
  <c r="H60" i="34"/>
  <c r="I60" i="34" s="1"/>
  <c r="J60" i="34" s="1"/>
  <c r="H42" i="34"/>
  <c r="I42" i="34" s="1"/>
  <c r="J42" i="34" s="1"/>
  <c r="H24" i="34"/>
  <c r="I24" i="34" s="1"/>
  <c r="J24" i="34" s="1"/>
  <c r="H6" i="34"/>
  <c r="I6" i="34" s="1"/>
  <c r="J6" i="34" s="1"/>
  <c r="H66" i="32"/>
  <c r="I66" i="32" s="1"/>
  <c r="J66" i="32" s="1"/>
  <c r="H48" i="32"/>
  <c r="I48" i="32" s="1"/>
  <c r="J48" i="32" s="1"/>
  <c r="H30" i="32"/>
  <c r="I30" i="32" s="1"/>
  <c r="J30" i="32" s="1"/>
  <c r="H12" i="32"/>
  <c r="I12" i="32" s="1"/>
  <c r="J12" i="32" s="1"/>
  <c r="H75" i="31"/>
  <c r="I75" i="31" s="1"/>
  <c r="J75" i="31" s="1"/>
  <c r="H57" i="31"/>
  <c r="I57" i="31" s="1"/>
  <c r="J57" i="31" s="1"/>
  <c r="H39" i="31"/>
  <c r="I39" i="31" s="1"/>
  <c r="J39" i="31" s="1"/>
  <c r="H21" i="31"/>
  <c r="I21" i="31" s="1"/>
  <c r="J21" i="31" s="1"/>
  <c r="AH3" i="36"/>
  <c r="W5" i="32"/>
  <c r="AG4" i="32"/>
  <c r="AP4" i="32" s="1"/>
  <c r="AF4" i="32"/>
  <c r="AO4" i="32" s="1"/>
  <c r="AE4" i="32"/>
  <c r="AH4" i="32"/>
  <c r="AQ4" i="32" s="1"/>
  <c r="H70" i="30"/>
  <c r="I70" i="30" s="1"/>
  <c r="J70" i="30" s="1"/>
  <c r="H52" i="30"/>
  <c r="I52" i="30" s="1"/>
  <c r="J52" i="30" s="1"/>
  <c r="H34" i="30"/>
  <c r="I34" i="30" s="1"/>
  <c r="J34" i="30" s="1"/>
  <c r="H16" i="30"/>
  <c r="I16" i="30" s="1"/>
  <c r="J16" i="30" s="1"/>
  <c r="H63" i="29"/>
  <c r="I63" i="29" s="1"/>
  <c r="J63" i="29" s="1"/>
  <c r="H27" i="29"/>
  <c r="I27" i="29" s="1"/>
  <c r="J27" i="29" s="1"/>
  <c r="H64" i="28"/>
  <c r="I64" i="28" s="1"/>
  <c r="J64" i="28" s="1"/>
  <c r="H46" i="28"/>
  <c r="I46" i="28" s="1"/>
  <c r="J46" i="28" s="1"/>
  <c r="H28" i="28"/>
  <c r="I28" i="28" s="1"/>
  <c r="J28" i="28" s="1"/>
  <c r="H10" i="28"/>
  <c r="I10" i="28" s="1"/>
  <c r="J10" i="28" s="1"/>
  <c r="H67" i="27"/>
  <c r="I67" i="27" s="1"/>
  <c r="J67" i="27" s="1"/>
  <c r="H49" i="27"/>
  <c r="I49" i="27" s="1"/>
  <c r="J49" i="27" s="1"/>
  <c r="H31" i="27"/>
  <c r="I31" i="27" s="1"/>
  <c r="J31" i="27" s="1"/>
  <c r="H13" i="27"/>
  <c r="I13" i="27" s="1"/>
  <c r="J13" i="27" s="1"/>
  <c r="H72" i="26"/>
  <c r="I72" i="26" s="1"/>
  <c r="J72" i="26" s="1"/>
  <c r="H54" i="26"/>
  <c r="I54" i="26" s="1"/>
  <c r="J54" i="26" s="1"/>
  <c r="H36" i="26"/>
  <c r="I36" i="26" s="1"/>
  <c r="J36" i="26" s="1"/>
  <c r="H18" i="26"/>
  <c r="I18" i="26" s="1"/>
  <c r="J18" i="26" s="1"/>
  <c r="H61" i="36"/>
  <c r="I61" i="36" s="1"/>
  <c r="J61" i="36" s="1"/>
  <c r="H78" i="30"/>
  <c r="I78" i="30" s="1"/>
  <c r="J78" i="30" s="1"/>
  <c r="H60" i="30"/>
  <c r="I60" i="30" s="1"/>
  <c r="J60" i="30" s="1"/>
  <c r="H42" i="30"/>
  <c r="I42" i="30" s="1"/>
  <c r="J42" i="30" s="1"/>
  <c r="H24" i="30"/>
  <c r="I24" i="30" s="1"/>
  <c r="J24" i="30" s="1"/>
  <c r="H6" i="30"/>
  <c r="I6" i="30" s="1"/>
  <c r="J6" i="30" s="1"/>
  <c r="H85" i="29"/>
  <c r="I85" i="29" s="1"/>
  <c r="J85" i="29" s="1"/>
  <c r="H49" i="29"/>
  <c r="I49" i="29" s="1"/>
  <c r="J49" i="29" s="1"/>
  <c r="H57" i="28"/>
  <c r="I57" i="28" s="1"/>
  <c r="J57" i="28" s="1"/>
  <c r="H39" i="28"/>
  <c r="I39" i="28" s="1"/>
  <c r="J39" i="28" s="1"/>
  <c r="H21" i="28"/>
  <c r="I21" i="28" s="1"/>
  <c r="J21" i="28" s="1"/>
  <c r="H69" i="27"/>
  <c r="I69" i="27" s="1"/>
  <c r="J69" i="27" s="1"/>
  <c r="H51" i="27"/>
  <c r="I51" i="27" s="1"/>
  <c r="J51" i="27" s="1"/>
  <c r="H33" i="27"/>
  <c r="I33" i="27" s="1"/>
  <c r="J33" i="27" s="1"/>
  <c r="H15" i="27"/>
  <c r="I15" i="27" s="1"/>
  <c r="J15" i="27" s="1"/>
  <c r="H89" i="26"/>
  <c r="I89" i="26" s="1"/>
  <c r="J89" i="26" s="1"/>
  <c r="H71" i="26"/>
  <c r="I71" i="26" s="1"/>
  <c r="J71" i="26" s="1"/>
  <c r="H53" i="26"/>
  <c r="I53" i="26" s="1"/>
  <c r="J53" i="26" s="1"/>
  <c r="H35" i="26"/>
  <c r="I35" i="26" s="1"/>
  <c r="J35" i="26" s="1"/>
  <c r="H17" i="26"/>
  <c r="I17" i="26" s="1"/>
  <c r="J17" i="26" s="1"/>
  <c r="H66" i="33"/>
  <c r="I66" i="33" s="1"/>
  <c r="J66" i="33" s="1"/>
  <c r="H30" i="33"/>
  <c r="I30" i="33" s="1"/>
  <c r="J30" i="33" s="1"/>
  <c r="AR3" i="32"/>
  <c r="X5" i="30"/>
  <c r="AH5" i="30" s="1"/>
  <c r="H55" i="36"/>
  <c r="I55" i="36" s="1"/>
  <c r="J55" i="36" s="1"/>
  <c r="H7" i="36"/>
  <c r="I7" i="36" s="1"/>
  <c r="J7" i="36" s="1"/>
  <c r="H90" i="33"/>
  <c r="I90" i="33" s="1"/>
  <c r="J90" i="33" s="1"/>
  <c r="H54" i="33"/>
  <c r="I54" i="33" s="1"/>
  <c r="J54" i="33" s="1"/>
  <c r="H10" i="33"/>
  <c r="I10" i="33" s="1"/>
  <c r="J10" i="33" s="1"/>
  <c r="H23" i="24"/>
  <c r="H20" i="24"/>
  <c r="H17" i="24"/>
  <c r="H14" i="24"/>
  <c r="H10" i="24"/>
  <c r="H11" i="24"/>
  <c r="H5" i="24"/>
  <c r="H4" i="24"/>
  <c r="H16" i="24"/>
  <c r="H7" i="24"/>
  <c r="H21" i="24"/>
  <c r="H18" i="24"/>
  <c r="H15" i="24"/>
  <c r="H12" i="24"/>
  <c r="H6" i="24"/>
  <c r="H19" i="24"/>
  <c r="H13" i="24"/>
  <c r="H8" i="24"/>
  <c r="H9" i="24"/>
  <c r="H22" i="24"/>
  <c r="I15" i="15"/>
  <c r="J15" i="15" s="1"/>
  <c r="H67" i="44"/>
  <c r="I67" i="44" s="1"/>
  <c r="J67" i="44" s="1"/>
  <c r="H11" i="44"/>
  <c r="I11" i="44" s="1"/>
  <c r="J11" i="44" s="1"/>
  <c r="H65" i="43"/>
  <c r="I65" i="43" s="1"/>
  <c r="J65" i="43" s="1"/>
  <c r="H10" i="43"/>
  <c r="I10" i="43" s="1"/>
  <c r="J10" i="43" s="1"/>
  <c r="H68" i="43"/>
  <c r="I68" i="43" s="1"/>
  <c r="J68" i="43" s="1"/>
  <c r="H58" i="43"/>
  <c r="I58" i="43" s="1"/>
  <c r="J58" i="43" s="1"/>
  <c r="H71" i="43"/>
  <c r="I71" i="43" s="1"/>
  <c r="J71" i="43" s="1"/>
  <c r="H74" i="43"/>
  <c r="I74" i="43" s="1"/>
  <c r="J74" i="43" s="1"/>
  <c r="H62" i="43"/>
  <c r="I62" i="43" s="1"/>
  <c r="J62" i="43" s="1"/>
  <c r="H8" i="43"/>
  <c r="I8" i="43" s="1"/>
  <c r="J8" i="43" s="1"/>
  <c r="H77" i="43"/>
  <c r="I77" i="43" s="1"/>
  <c r="J77" i="43" s="1"/>
  <c r="H14" i="45"/>
  <c r="I14" i="45" s="1"/>
  <c r="J14" i="45" s="1"/>
  <c r="H20" i="45"/>
  <c r="I20" i="45" s="1"/>
  <c r="J20" i="45" s="1"/>
  <c r="H41" i="45"/>
  <c r="I41" i="45" s="1"/>
  <c r="J41" i="45" s="1"/>
  <c r="H23" i="45"/>
  <c r="I23" i="45" s="1"/>
  <c r="J23" i="45" s="1"/>
  <c r="H11" i="45"/>
  <c r="I11" i="45" s="1"/>
  <c r="J11" i="45" s="1"/>
  <c r="H59" i="45"/>
  <c r="I59" i="45" s="1"/>
  <c r="J59" i="45" s="1"/>
  <c r="H65" i="33"/>
  <c r="I65" i="33" s="1"/>
  <c r="J65" i="33" s="1"/>
  <c r="H53" i="33"/>
  <c r="I53" i="33" s="1"/>
  <c r="J53" i="33" s="1"/>
  <c r="H10" i="32"/>
  <c r="I10" i="32" s="1"/>
  <c r="J10" i="32" s="1"/>
  <c r="H64" i="31"/>
  <c r="I64" i="31" s="1"/>
  <c r="J64" i="31" s="1"/>
  <c r="H65" i="30"/>
  <c r="I65" i="30" s="1"/>
  <c r="J65" i="30" s="1"/>
  <c r="H38" i="30"/>
  <c r="I38" i="30" s="1"/>
  <c r="J38" i="30" s="1"/>
  <c r="H82" i="29"/>
  <c r="I82" i="29" s="1"/>
  <c r="J82" i="29" s="1"/>
  <c r="H28" i="29"/>
  <c r="I28" i="29" s="1"/>
  <c r="J28" i="29" s="1"/>
  <c r="H56" i="27"/>
  <c r="I56" i="27" s="1"/>
  <c r="J56" i="27" s="1"/>
  <c r="H29" i="27"/>
  <c r="I29" i="27" s="1"/>
  <c r="J29" i="27" s="1"/>
  <c r="H75" i="25"/>
  <c r="I75" i="25" s="1"/>
  <c r="J75" i="25" s="1"/>
  <c r="H39" i="25"/>
  <c r="I39" i="25" s="1"/>
  <c r="J39" i="25" s="1"/>
  <c r="H9" i="22"/>
  <c r="I9" i="22" s="1"/>
  <c r="J9" i="22" s="1"/>
  <c r="I17" i="4"/>
  <c r="J17" i="4" s="1"/>
  <c r="I20" i="2"/>
  <c r="J20" i="2" s="1"/>
  <c r="I14" i="2"/>
  <c r="J14" i="2" s="1"/>
  <c r="H17" i="28"/>
  <c r="I17" i="28" s="1"/>
  <c r="J17" i="28" s="1"/>
  <c r="H86" i="25"/>
  <c r="I86" i="25" s="1"/>
  <c r="J86" i="25" s="1"/>
  <c r="H50" i="25"/>
  <c r="I50" i="25" s="1"/>
  <c r="J50" i="25" s="1"/>
  <c r="H14" i="25"/>
  <c r="I14" i="25" s="1"/>
  <c r="J14" i="25" s="1"/>
  <c r="H13" i="21"/>
  <c r="I13" i="21" s="1"/>
  <c r="J13" i="21" s="1"/>
  <c r="I7" i="16"/>
  <c r="J7" i="16" s="1"/>
  <c r="H35" i="28"/>
  <c r="I35" i="28" s="1"/>
  <c r="J35" i="28" s="1"/>
  <c r="I10" i="15"/>
  <c r="J10" i="15" s="1"/>
  <c r="H44" i="32"/>
  <c r="I44" i="32" s="1"/>
  <c r="J44" i="32" s="1"/>
  <c r="H58" i="31"/>
  <c r="I58" i="31" s="1"/>
  <c r="J58" i="31" s="1"/>
  <c r="H40" i="31"/>
  <c r="I40" i="31" s="1"/>
  <c r="J40" i="31" s="1"/>
  <c r="H22" i="31"/>
  <c r="I22" i="31" s="1"/>
  <c r="J22" i="31" s="1"/>
  <c r="H8" i="31"/>
  <c r="I8" i="31" s="1"/>
  <c r="J8" i="31" s="1"/>
  <c r="H77" i="30"/>
  <c r="I77" i="30" s="1"/>
  <c r="J77" i="30" s="1"/>
  <c r="H41" i="30"/>
  <c r="I41" i="30" s="1"/>
  <c r="J41" i="30" s="1"/>
  <c r="H14" i="30"/>
  <c r="I14" i="30" s="1"/>
  <c r="J14" i="30" s="1"/>
  <c r="H52" i="29"/>
  <c r="I52" i="29" s="1"/>
  <c r="J52" i="29" s="1"/>
  <c r="H59" i="27"/>
  <c r="I59" i="27" s="1"/>
  <c r="J59" i="27" s="1"/>
  <c r="H32" i="27"/>
  <c r="I32" i="27" s="1"/>
  <c r="J32" i="27" s="1"/>
  <c r="H7" i="22"/>
  <c r="I7" i="22" s="1"/>
  <c r="J7" i="22" s="1"/>
  <c r="H18" i="21"/>
  <c r="I18" i="21" s="1"/>
  <c r="J18" i="21" s="1"/>
  <c r="K5" i="13"/>
  <c r="H10" i="10"/>
  <c r="I10" i="10" s="1"/>
  <c r="J10" i="10" s="1"/>
  <c r="H15" i="9"/>
  <c r="I15" i="9" s="1"/>
  <c r="J15" i="9" s="1"/>
  <c r="I21" i="4"/>
  <c r="J21" i="4" s="1"/>
  <c r="I15" i="4"/>
  <c r="J15" i="4" s="1"/>
  <c r="I18" i="3"/>
  <c r="J18" i="3" s="1"/>
  <c r="I12" i="3"/>
  <c r="J12" i="3" s="1"/>
  <c r="AH4" i="2"/>
  <c r="AQ4" i="2" s="1"/>
  <c r="Z4" i="2"/>
  <c r="H55" i="33"/>
  <c r="I55" i="33" s="1"/>
  <c r="J55" i="33" s="1"/>
  <c r="H70" i="31"/>
  <c r="I70" i="31" s="1"/>
  <c r="J70" i="31" s="1"/>
  <c r="H89" i="30"/>
  <c r="I89" i="30" s="1"/>
  <c r="J89" i="30" s="1"/>
  <c r="AQ4" i="29"/>
  <c r="H48" i="29"/>
  <c r="I48" i="29" s="1"/>
  <c r="J48" i="29" s="1"/>
  <c r="H71" i="27"/>
  <c r="I71" i="27" s="1"/>
  <c r="J71" i="27" s="1"/>
  <c r="H44" i="27"/>
  <c r="I44" i="27" s="1"/>
  <c r="J44" i="27" s="1"/>
  <c r="H17" i="27"/>
  <c r="I17" i="27" s="1"/>
  <c r="J17" i="27" s="1"/>
  <c r="H83" i="25"/>
  <c r="I83" i="25" s="1"/>
  <c r="J83" i="25" s="1"/>
  <c r="H47" i="25"/>
  <c r="I47" i="25" s="1"/>
  <c r="J47" i="25" s="1"/>
  <c r="H11" i="25"/>
  <c r="I11" i="25" s="1"/>
  <c r="J11" i="25" s="1"/>
  <c r="H22" i="21"/>
  <c r="I22" i="21" s="1"/>
  <c r="J22" i="21" s="1"/>
  <c r="I4" i="15"/>
  <c r="J4" i="15" s="1"/>
  <c r="K4" i="15" s="1"/>
  <c r="AQ4" i="15" s="1"/>
  <c r="AH4" i="12"/>
  <c r="Z4" i="12"/>
  <c r="AH4" i="10"/>
  <c r="AQ4" i="10" s="1"/>
  <c r="Z4" i="10"/>
  <c r="H14" i="10"/>
  <c r="I14" i="10" s="1"/>
  <c r="J14" i="10" s="1"/>
  <c r="H12" i="5"/>
  <c r="I12" i="5" s="1"/>
  <c r="J12" i="5" s="1"/>
  <c r="I19" i="4"/>
  <c r="J19" i="4" s="1"/>
  <c r="I13" i="4"/>
  <c r="J13" i="4" s="1"/>
  <c r="H11" i="64"/>
  <c r="H5" i="64"/>
  <c r="H4" i="64"/>
  <c r="H21" i="64"/>
  <c r="H18" i="64"/>
  <c r="H15" i="64"/>
  <c r="H12" i="64"/>
  <c r="H6" i="64"/>
  <c r="H22" i="64"/>
  <c r="H23" i="64"/>
  <c r="H9" i="64"/>
  <c r="H20" i="64"/>
  <c r="H17" i="64"/>
  <c r="H14" i="64"/>
  <c r="H10" i="64"/>
  <c r="H19" i="64"/>
  <c r="H16" i="64"/>
  <c r="H8" i="64"/>
  <c r="H13" i="64"/>
  <c r="H7" i="64"/>
  <c r="H23" i="55"/>
  <c r="H20" i="55"/>
  <c r="H17" i="55"/>
  <c r="H14" i="55"/>
  <c r="H10" i="55"/>
  <c r="H11" i="55"/>
  <c r="H5" i="55"/>
  <c r="H4" i="55"/>
  <c r="H21" i="55"/>
  <c r="H18" i="55"/>
  <c r="H15" i="55"/>
  <c r="H12" i="55"/>
  <c r="H6" i="55"/>
  <c r="H22" i="55"/>
  <c r="H19" i="55"/>
  <c r="H16" i="55"/>
  <c r="H13" i="55"/>
  <c r="H8" i="55"/>
  <c r="H7" i="55"/>
  <c r="H9" i="55"/>
  <c r="H19" i="69"/>
  <c r="I19" i="69" s="1"/>
  <c r="J19" i="69" s="1"/>
  <c r="H13" i="69"/>
  <c r="I13" i="69" s="1"/>
  <c r="J13" i="69" s="1"/>
  <c r="H7" i="69"/>
  <c r="I7" i="69" s="1"/>
  <c r="J7" i="69" s="1"/>
  <c r="H8" i="69"/>
  <c r="I8" i="69" s="1"/>
  <c r="J8" i="69" s="1"/>
  <c r="H95" i="29"/>
  <c r="I95" i="29" s="1"/>
  <c r="J95" i="29" s="1"/>
  <c r="I20" i="15"/>
  <c r="J20" i="15" s="1"/>
  <c r="AI3" i="18"/>
  <c r="H16" i="17"/>
  <c r="I16" i="17" s="1"/>
  <c r="J16" i="17" s="1"/>
  <c r="AQ4" i="6"/>
  <c r="H13" i="5"/>
  <c r="I13" i="5" s="1"/>
  <c r="J13" i="5" s="1"/>
  <c r="AI3" i="17"/>
  <c r="H12" i="9"/>
  <c r="I12" i="9" s="1"/>
  <c r="J12" i="9" s="1"/>
  <c r="H11" i="5"/>
  <c r="I11" i="5" s="1"/>
  <c r="J11" i="5" s="1"/>
  <c r="AR3" i="3"/>
  <c r="H11" i="28"/>
  <c r="I11" i="28" s="1"/>
  <c r="J11" i="28" s="1"/>
  <c r="H20" i="5"/>
  <c r="I20" i="5" s="1"/>
  <c r="J20" i="5" s="1"/>
  <c r="AH4" i="20"/>
  <c r="K9" i="14"/>
  <c r="K10" i="14" s="1"/>
  <c r="K11" i="14" s="1"/>
  <c r="K12" i="14" s="1"/>
  <c r="Z4" i="24"/>
  <c r="H5" i="17"/>
  <c r="I5" i="17" s="1"/>
  <c r="J5" i="17" s="1"/>
  <c r="H19" i="5"/>
  <c r="I19" i="5" s="1"/>
  <c r="J19" i="5" s="1"/>
  <c r="H17" i="5"/>
  <c r="I17" i="5" s="1"/>
  <c r="J17" i="5" s="1"/>
  <c r="AI3" i="23"/>
  <c r="AI3" i="21"/>
  <c r="H18" i="9"/>
  <c r="I18" i="9" s="1"/>
  <c r="J18" i="9" s="1"/>
  <c r="H4" i="5"/>
  <c r="I4" i="5" s="1"/>
  <c r="J4" i="5" s="1"/>
  <c r="K4" i="5" s="1"/>
  <c r="H48" i="96"/>
  <c r="I48" i="96" s="1"/>
  <c r="J48" i="96" s="1"/>
  <c r="H23" i="95"/>
  <c r="I23" i="95" s="1"/>
  <c r="J23" i="95" s="1"/>
  <c r="H19" i="95"/>
  <c r="I19" i="95" s="1"/>
  <c r="J19" i="95" s="1"/>
  <c r="H6" i="94"/>
  <c r="I6" i="94" s="1"/>
  <c r="J6" i="94" s="1"/>
  <c r="H84" i="94"/>
  <c r="I84" i="94" s="1"/>
  <c r="J84" i="94" s="1"/>
  <c r="H29" i="94"/>
  <c r="I29" i="94" s="1"/>
  <c r="J29" i="94" s="1"/>
  <c r="H11" i="94"/>
  <c r="I11" i="94" s="1"/>
  <c r="J11" i="94" s="1"/>
  <c r="H10" i="94"/>
  <c r="I10" i="94" s="1"/>
  <c r="J10" i="94" s="1"/>
  <c r="H22" i="93"/>
  <c r="I22" i="93" s="1"/>
  <c r="J22" i="93" s="1"/>
  <c r="H81" i="93"/>
  <c r="I81" i="93" s="1"/>
  <c r="J81" i="93" s="1"/>
  <c r="H80" i="93"/>
  <c r="I80" i="93" s="1"/>
  <c r="J80" i="93" s="1"/>
  <c r="H95" i="93"/>
  <c r="I95" i="93" s="1"/>
  <c r="J95" i="93" s="1"/>
  <c r="H36" i="92"/>
  <c r="I36" i="92" s="1"/>
  <c r="J36" i="92" s="1"/>
  <c r="H61" i="92"/>
  <c r="I61" i="92" s="1"/>
  <c r="J61" i="92" s="1"/>
  <c r="H50" i="91"/>
  <c r="I50" i="91" s="1"/>
  <c r="J50" i="91" s="1"/>
  <c r="H47" i="91"/>
  <c r="I47" i="91" s="1"/>
  <c r="J47" i="91" s="1"/>
  <c r="H26" i="90"/>
  <c r="I26" i="90" s="1"/>
  <c r="J26" i="90" s="1"/>
  <c r="H69" i="89"/>
  <c r="I69" i="89" s="1"/>
  <c r="J69" i="89" s="1"/>
  <c r="H8" i="89"/>
  <c r="I8" i="89" s="1"/>
  <c r="J8" i="89" s="1"/>
  <c r="H95" i="89"/>
  <c r="I95" i="89" s="1"/>
  <c r="J95" i="89" s="1"/>
  <c r="H52" i="88"/>
  <c r="I52" i="88" s="1"/>
  <c r="J52" i="88" s="1"/>
  <c r="H51" i="88"/>
  <c r="I51" i="88" s="1"/>
  <c r="J51" i="88" s="1"/>
  <c r="H45" i="87"/>
  <c r="I45" i="87" s="1"/>
  <c r="J45" i="87" s="1"/>
  <c r="H39" i="86"/>
  <c r="I39" i="86" s="1"/>
  <c r="J39" i="86" s="1"/>
  <c r="H41" i="84"/>
  <c r="I41" i="84" s="1"/>
  <c r="J41" i="84" s="1"/>
  <c r="H5" i="84"/>
  <c r="I5" i="84" s="1"/>
  <c r="J5" i="84" s="1"/>
  <c r="H22" i="84"/>
  <c r="I22" i="84" s="1"/>
  <c r="J22" i="84" s="1"/>
  <c r="H28" i="82"/>
  <c r="I28" i="82" s="1"/>
  <c r="J28" i="82" s="1"/>
  <c r="H13" i="81"/>
  <c r="I13" i="81" s="1"/>
  <c r="J13" i="81" s="1"/>
  <c r="H67" i="82"/>
  <c r="I67" i="82" s="1"/>
  <c r="J67" i="82" s="1"/>
  <c r="H38" i="82"/>
  <c r="I38" i="82" s="1"/>
  <c r="J38" i="82" s="1"/>
  <c r="H51" i="81"/>
  <c r="I51" i="81" s="1"/>
  <c r="J51" i="81" s="1"/>
  <c r="H24" i="76"/>
  <c r="I24" i="76" s="1"/>
  <c r="J24" i="76" s="1"/>
  <c r="H24" i="79"/>
  <c r="I24" i="79" s="1"/>
  <c r="J24" i="79" s="1"/>
  <c r="H23" i="78"/>
  <c r="I23" i="78" s="1"/>
  <c r="J23" i="78" s="1"/>
  <c r="H77" i="78"/>
  <c r="I77" i="78" s="1"/>
  <c r="J77" i="78" s="1"/>
  <c r="H33" i="78"/>
  <c r="I33" i="78" s="1"/>
  <c r="J33" i="78" s="1"/>
  <c r="H22" i="77"/>
  <c r="I22" i="77" s="1"/>
  <c r="J22" i="77" s="1"/>
  <c r="H62" i="75"/>
  <c r="I62" i="75" s="1"/>
  <c r="J62" i="75" s="1"/>
  <c r="H57" i="75"/>
  <c r="I57" i="75" s="1"/>
  <c r="J57" i="75" s="1"/>
  <c r="H9" i="74"/>
  <c r="I9" i="74" s="1"/>
  <c r="J9" i="74" s="1"/>
  <c r="H36" i="74"/>
  <c r="I36" i="74" s="1"/>
  <c r="J36" i="74" s="1"/>
  <c r="H62" i="73"/>
  <c r="I62" i="73" s="1"/>
  <c r="J62" i="73" s="1"/>
  <c r="H4" i="73"/>
  <c r="I4" i="73" s="1"/>
  <c r="J4" i="73" s="1"/>
  <c r="K4" i="73" s="1"/>
  <c r="AQ4" i="73" s="1"/>
  <c r="H31" i="73"/>
  <c r="I31" i="73" s="1"/>
  <c r="J31" i="73" s="1"/>
  <c r="X5" i="59"/>
  <c r="AH5" i="59" s="1"/>
  <c r="K5" i="61"/>
  <c r="H23" i="96"/>
  <c r="I23" i="96" s="1"/>
  <c r="J23" i="96" s="1"/>
  <c r="H47" i="96"/>
  <c r="I47" i="96" s="1"/>
  <c r="J47" i="96" s="1"/>
  <c r="H10" i="96"/>
  <c r="I10" i="96" s="1"/>
  <c r="J10" i="96" s="1"/>
  <c r="H38" i="96"/>
  <c r="I38" i="96" s="1"/>
  <c r="J38" i="96" s="1"/>
  <c r="H6" i="96"/>
  <c r="I6" i="96" s="1"/>
  <c r="J6" i="96" s="1"/>
  <c r="H24" i="96"/>
  <c r="I24" i="96" s="1"/>
  <c r="J24" i="96" s="1"/>
  <c r="H42" i="96"/>
  <c r="I42" i="96" s="1"/>
  <c r="J42" i="96" s="1"/>
  <c r="H60" i="96"/>
  <c r="I60" i="96" s="1"/>
  <c r="J60" i="96" s="1"/>
  <c r="H58" i="96"/>
  <c r="I58" i="96" s="1"/>
  <c r="J58" i="96" s="1"/>
  <c r="H59" i="95"/>
  <c r="I59" i="95" s="1"/>
  <c r="J59" i="95" s="1"/>
  <c r="H32" i="95"/>
  <c r="I32" i="95" s="1"/>
  <c r="J32" i="95" s="1"/>
  <c r="H5" i="95"/>
  <c r="I5" i="95" s="1"/>
  <c r="J5" i="95" s="1"/>
  <c r="H71" i="95"/>
  <c r="I71" i="95" s="1"/>
  <c r="J71" i="95" s="1"/>
  <c r="H44" i="95"/>
  <c r="I44" i="95" s="1"/>
  <c r="J44" i="95" s="1"/>
  <c r="H17" i="95"/>
  <c r="I17" i="95" s="1"/>
  <c r="J17" i="95" s="1"/>
  <c r="H13" i="95"/>
  <c r="I13" i="95" s="1"/>
  <c r="J13" i="95" s="1"/>
  <c r="H31" i="95"/>
  <c r="I31" i="95" s="1"/>
  <c r="J31" i="95" s="1"/>
  <c r="H49" i="95"/>
  <c r="I49" i="95" s="1"/>
  <c r="J49" i="95" s="1"/>
  <c r="H67" i="95"/>
  <c r="I67" i="95" s="1"/>
  <c r="J67" i="95" s="1"/>
  <c r="AN3" i="95"/>
  <c r="H86" i="94"/>
  <c r="I86" i="94" s="1"/>
  <c r="J86" i="94" s="1"/>
  <c r="H59" i="94"/>
  <c r="I59" i="94" s="1"/>
  <c r="J59" i="94" s="1"/>
  <c r="H30" i="94"/>
  <c r="I30" i="94" s="1"/>
  <c r="J30" i="94" s="1"/>
  <c r="H12" i="94"/>
  <c r="I12" i="94" s="1"/>
  <c r="J12" i="94" s="1"/>
  <c r="H49" i="94"/>
  <c r="I49" i="94" s="1"/>
  <c r="J49" i="94" s="1"/>
  <c r="H67" i="94"/>
  <c r="I67" i="94" s="1"/>
  <c r="J67" i="94" s="1"/>
  <c r="H85" i="94"/>
  <c r="I85" i="94" s="1"/>
  <c r="J85" i="94" s="1"/>
  <c r="H66" i="94"/>
  <c r="I66" i="94" s="1"/>
  <c r="J66" i="94" s="1"/>
  <c r="H36" i="94"/>
  <c r="I36" i="94" s="1"/>
  <c r="J36" i="94" s="1"/>
  <c r="H17" i="94"/>
  <c r="I17" i="94" s="1"/>
  <c r="J17" i="94" s="1"/>
  <c r="H35" i="94"/>
  <c r="I35" i="94" s="1"/>
  <c r="J35" i="94" s="1"/>
  <c r="H16" i="94"/>
  <c r="I16" i="94" s="1"/>
  <c r="J16" i="94" s="1"/>
  <c r="H70" i="93"/>
  <c r="I70" i="93" s="1"/>
  <c r="J70" i="93" s="1"/>
  <c r="H34" i="93"/>
  <c r="I34" i="93" s="1"/>
  <c r="J34" i="93" s="1"/>
  <c r="H93" i="93"/>
  <c r="I93" i="93" s="1"/>
  <c r="J93" i="93" s="1"/>
  <c r="H57" i="93"/>
  <c r="I57" i="93" s="1"/>
  <c r="J57" i="93" s="1"/>
  <c r="H21" i="93"/>
  <c r="I21" i="93" s="1"/>
  <c r="J21" i="93" s="1"/>
  <c r="H92" i="93"/>
  <c r="I92" i="93" s="1"/>
  <c r="J92" i="93" s="1"/>
  <c r="H56" i="93"/>
  <c r="I56" i="93" s="1"/>
  <c r="J56" i="93" s="1"/>
  <c r="H20" i="93"/>
  <c r="I20" i="93" s="1"/>
  <c r="J20" i="93" s="1"/>
  <c r="H91" i="93"/>
  <c r="I91" i="93" s="1"/>
  <c r="J91" i="93" s="1"/>
  <c r="H43" i="93"/>
  <c r="I43" i="93" s="1"/>
  <c r="J43" i="93" s="1"/>
  <c r="H71" i="93"/>
  <c r="I71" i="93" s="1"/>
  <c r="J71" i="93" s="1"/>
  <c r="H35" i="93"/>
  <c r="I35" i="93" s="1"/>
  <c r="J35" i="93" s="1"/>
  <c r="W5" i="93"/>
  <c r="X5" i="93" s="1"/>
  <c r="AH5" i="93" s="1"/>
  <c r="AG4" i="93"/>
  <c r="AP4" i="93" s="1"/>
  <c r="AE4" i="93"/>
  <c r="AF4" i="93"/>
  <c r="AH4" i="92"/>
  <c r="AQ4" i="92" s="1"/>
  <c r="Z4" i="92"/>
  <c r="H45" i="92"/>
  <c r="I45" i="92" s="1"/>
  <c r="J45" i="92" s="1"/>
  <c r="H18" i="92"/>
  <c r="I18" i="92" s="1"/>
  <c r="J18" i="92" s="1"/>
  <c r="H19" i="92"/>
  <c r="I19" i="92" s="1"/>
  <c r="J19" i="92" s="1"/>
  <c r="H37" i="92"/>
  <c r="I37" i="92" s="1"/>
  <c r="J37" i="92" s="1"/>
  <c r="H55" i="92"/>
  <c r="I55" i="92" s="1"/>
  <c r="J55" i="92" s="1"/>
  <c r="H8" i="92"/>
  <c r="I8" i="92" s="1"/>
  <c r="J8" i="92" s="1"/>
  <c r="H26" i="92"/>
  <c r="I26" i="92" s="1"/>
  <c r="J26" i="92" s="1"/>
  <c r="H44" i="92"/>
  <c r="I44" i="92" s="1"/>
  <c r="J44" i="92" s="1"/>
  <c r="H62" i="92"/>
  <c r="I62" i="92" s="1"/>
  <c r="J62" i="92" s="1"/>
  <c r="H94" i="93"/>
  <c r="I94" i="93" s="1"/>
  <c r="J94" i="93" s="1"/>
  <c r="H24" i="93"/>
  <c r="I24" i="93" s="1"/>
  <c r="J24" i="93" s="1"/>
  <c r="H45" i="91"/>
  <c r="I45" i="91" s="1"/>
  <c r="J45" i="91" s="1"/>
  <c r="H29" i="91"/>
  <c r="I29" i="91" s="1"/>
  <c r="J29" i="91" s="1"/>
  <c r="H62" i="91"/>
  <c r="I62" i="91" s="1"/>
  <c r="J62" i="91" s="1"/>
  <c r="H59" i="91"/>
  <c r="I59" i="91" s="1"/>
  <c r="J59" i="91" s="1"/>
  <c r="H26" i="91"/>
  <c r="I26" i="91" s="1"/>
  <c r="J26" i="91" s="1"/>
  <c r="H16" i="91"/>
  <c r="I16" i="91" s="1"/>
  <c r="J16" i="91" s="1"/>
  <c r="H34" i="91"/>
  <c r="I34" i="91" s="1"/>
  <c r="J34" i="91" s="1"/>
  <c r="H52" i="91"/>
  <c r="I52" i="91" s="1"/>
  <c r="J52" i="91" s="1"/>
  <c r="H70" i="91"/>
  <c r="I70" i="91" s="1"/>
  <c r="J70" i="91" s="1"/>
  <c r="H89" i="90"/>
  <c r="I89" i="90" s="1"/>
  <c r="J89" i="90" s="1"/>
  <c r="H62" i="90"/>
  <c r="I62" i="90" s="1"/>
  <c r="J62" i="90" s="1"/>
  <c r="H35" i="90"/>
  <c r="I35" i="90" s="1"/>
  <c r="J35" i="90" s="1"/>
  <c r="H8" i="90"/>
  <c r="I8" i="90" s="1"/>
  <c r="J8" i="90" s="1"/>
  <c r="H84" i="90"/>
  <c r="I84" i="90" s="1"/>
  <c r="J84" i="90" s="1"/>
  <c r="H57" i="90"/>
  <c r="I57" i="90" s="1"/>
  <c r="J57" i="90" s="1"/>
  <c r="H30" i="90"/>
  <c r="I30" i="90" s="1"/>
  <c r="J30" i="90" s="1"/>
  <c r="H81" i="89"/>
  <c r="I81" i="89" s="1"/>
  <c r="J81" i="89" s="1"/>
  <c r="H45" i="89"/>
  <c r="I45" i="89" s="1"/>
  <c r="J45" i="89" s="1"/>
  <c r="H9" i="89"/>
  <c r="I9" i="89" s="1"/>
  <c r="J9" i="89" s="1"/>
  <c r="H92" i="89"/>
  <c r="I92" i="89" s="1"/>
  <c r="J92" i="89" s="1"/>
  <c r="H56" i="89"/>
  <c r="I56" i="89" s="1"/>
  <c r="J56" i="89" s="1"/>
  <c r="H20" i="89"/>
  <c r="I20" i="89" s="1"/>
  <c r="J20" i="89" s="1"/>
  <c r="AQ4" i="90"/>
  <c r="H73" i="89"/>
  <c r="I73" i="89" s="1"/>
  <c r="J73" i="89" s="1"/>
  <c r="H37" i="89"/>
  <c r="I37" i="89" s="1"/>
  <c r="J37" i="89" s="1"/>
  <c r="H71" i="89"/>
  <c r="I71" i="89" s="1"/>
  <c r="J71" i="89" s="1"/>
  <c r="H35" i="89"/>
  <c r="I35" i="89" s="1"/>
  <c r="J35" i="89" s="1"/>
  <c r="H58" i="88"/>
  <c r="I58" i="88" s="1"/>
  <c r="J58" i="88" s="1"/>
  <c r="H40" i="88"/>
  <c r="I40" i="88" s="1"/>
  <c r="J40" i="88" s="1"/>
  <c r="H22" i="88"/>
  <c r="I22" i="88" s="1"/>
  <c r="J22" i="88" s="1"/>
  <c r="H4" i="88"/>
  <c r="I4" i="88" s="1"/>
  <c r="J4" i="88" s="1"/>
  <c r="K4" i="88" s="1"/>
  <c r="H57" i="88"/>
  <c r="I57" i="88" s="1"/>
  <c r="J57" i="88" s="1"/>
  <c r="H39" i="88"/>
  <c r="I39" i="88" s="1"/>
  <c r="J39" i="88" s="1"/>
  <c r="H21" i="88"/>
  <c r="I21" i="88" s="1"/>
  <c r="J21" i="88" s="1"/>
  <c r="AI3" i="89"/>
  <c r="AN3" i="89"/>
  <c r="H69" i="87"/>
  <c r="I69" i="87" s="1"/>
  <c r="J69" i="87" s="1"/>
  <c r="H51" i="87"/>
  <c r="I51" i="87" s="1"/>
  <c r="J51" i="87" s="1"/>
  <c r="H33" i="87"/>
  <c r="I33" i="87" s="1"/>
  <c r="J33" i="87" s="1"/>
  <c r="H15" i="87"/>
  <c r="I15" i="87" s="1"/>
  <c r="J15" i="87" s="1"/>
  <c r="AH4" i="86"/>
  <c r="AQ4" i="86" s="1"/>
  <c r="Z4" i="86"/>
  <c r="H81" i="86"/>
  <c r="I81" i="86" s="1"/>
  <c r="J81" i="86" s="1"/>
  <c r="H63" i="86"/>
  <c r="I63" i="86" s="1"/>
  <c r="J63" i="86" s="1"/>
  <c r="H45" i="86"/>
  <c r="I45" i="86" s="1"/>
  <c r="J45" i="86" s="1"/>
  <c r="H27" i="86"/>
  <c r="I27" i="86" s="1"/>
  <c r="J27" i="86" s="1"/>
  <c r="H9" i="86"/>
  <c r="I9" i="86" s="1"/>
  <c r="J9" i="86" s="1"/>
  <c r="H81" i="85"/>
  <c r="I81" i="85" s="1"/>
  <c r="J81" i="85" s="1"/>
  <c r="H45" i="85"/>
  <c r="I45" i="85" s="1"/>
  <c r="J45" i="85" s="1"/>
  <c r="H9" i="85"/>
  <c r="I9" i="85" s="1"/>
  <c r="J9" i="85" s="1"/>
  <c r="H77" i="86"/>
  <c r="I77" i="86" s="1"/>
  <c r="J77" i="86" s="1"/>
  <c r="H59" i="86"/>
  <c r="I59" i="86" s="1"/>
  <c r="J59" i="86" s="1"/>
  <c r="H41" i="86"/>
  <c r="I41" i="86" s="1"/>
  <c r="J41" i="86" s="1"/>
  <c r="H23" i="86"/>
  <c r="I23" i="86" s="1"/>
  <c r="J23" i="86" s="1"/>
  <c r="H73" i="85"/>
  <c r="I73" i="85" s="1"/>
  <c r="J73" i="85" s="1"/>
  <c r="H37" i="85"/>
  <c r="I37" i="85" s="1"/>
  <c r="J37" i="85" s="1"/>
  <c r="H80" i="86"/>
  <c r="I80" i="86" s="1"/>
  <c r="J80" i="86" s="1"/>
  <c r="H62" i="86"/>
  <c r="I62" i="86" s="1"/>
  <c r="J62" i="86" s="1"/>
  <c r="H44" i="86"/>
  <c r="I44" i="86" s="1"/>
  <c r="J44" i="86" s="1"/>
  <c r="H26" i="86"/>
  <c r="I26" i="86" s="1"/>
  <c r="J26" i="86" s="1"/>
  <c r="H78" i="85"/>
  <c r="I78" i="85" s="1"/>
  <c r="J78" i="85" s="1"/>
  <c r="H42" i="85"/>
  <c r="I42" i="85" s="1"/>
  <c r="J42" i="85" s="1"/>
  <c r="H6" i="85"/>
  <c r="I6" i="85" s="1"/>
  <c r="J6" i="85" s="1"/>
  <c r="X5" i="84"/>
  <c r="AH5" i="84" s="1"/>
  <c r="H70" i="83"/>
  <c r="I70" i="83" s="1"/>
  <c r="J70" i="83" s="1"/>
  <c r="H52" i="83"/>
  <c r="I52" i="83" s="1"/>
  <c r="J52" i="83" s="1"/>
  <c r="H34" i="83"/>
  <c r="I34" i="83" s="1"/>
  <c r="J34" i="83" s="1"/>
  <c r="H16" i="83"/>
  <c r="I16" i="83" s="1"/>
  <c r="J16" i="83" s="1"/>
  <c r="AI3" i="87"/>
  <c r="AN3" i="87"/>
  <c r="H69" i="84"/>
  <c r="I69" i="84" s="1"/>
  <c r="J69" i="84" s="1"/>
  <c r="H51" i="84"/>
  <c r="I51" i="84" s="1"/>
  <c r="J51" i="84" s="1"/>
  <c r="H33" i="84"/>
  <c r="I33" i="84" s="1"/>
  <c r="J33" i="84" s="1"/>
  <c r="H15" i="84"/>
  <c r="I15" i="84" s="1"/>
  <c r="J15" i="84" s="1"/>
  <c r="H69" i="83"/>
  <c r="I69" i="83" s="1"/>
  <c r="J69" i="83" s="1"/>
  <c r="H51" i="83"/>
  <c r="I51" i="83" s="1"/>
  <c r="J51" i="83" s="1"/>
  <c r="H33" i="83"/>
  <c r="I33" i="83" s="1"/>
  <c r="J33" i="83" s="1"/>
  <c r="H15" i="83"/>
  <c r="I15" i="83" s="1"/>
  <c r="J15" i="83" s="1"/>
  <c r="H65" i="84"/>
  <c r="I65" i="84" s="1"/>
  <c r="J65" i="84" s="1"/>
  <c r="H47" i="84"/>
  <c r="I47" i="84" s="1"/>
  <c r="J47" i="84" s="1"/>
  <c r="H29" i="84"/>
  <c r="I29" i="84" s="1"/>
  <c r="J29" i="84" s="1"/>
  <c r="H11" i="84"/>
  <c r="I11" i="84" s="1"/>
  <c r="J11" i="84" s="1"/>
  <c r="H64" i="84"/>
  <c r="I64" i="84" s="1"/>
  <c r="J64" i="84" s="1"/>
  <c r="H46" i="84"/>
  <c r="I46" i="84" s="1"/>
  <c r="J46" i="84" s="1"/>
  <c r="H28" i="84"/>
  <c r="I28" i="84" s="1"/>
  <c r="J28" i="84" s="1"/>
  <c r="H10" i="84"/>
  <c r="I10" i="84" s="1"/>
  <c r="J10" i="84" s="1"/>
  <c r="AI3" i="84"/>
  <c r="AN3" i="84"/>
  <c r="W5" i="83"/>
  <c r="AG4" i="83"/>
  <c r="AP4" i="83" s="1"/>
  <c r="AF4" i="83"/>
  <c r="AO4" i="83" s="1"/>
  <c r="AE4" i="83"/>
  <c r="H64" i="82"/>
  <c r="I64" i="82" s="1"/>
  <c r="J64" i="82" s="1"/>
  <c r="H37" i="82"/>
  <c r="I37" i="82" s="1"/>
  <c r="J37" i="82" s="1"/>
  <c r="H10" i="82"/>
  <c r="I10" i="82" s="1"/>
  <c r="J10" i="82" s="1"/>
  <c r="H61" i="81"/>
  <c r="I61" i="81" s="1"/>
  <c r="J61" i="81" s="1"/>
  <c r="H25" i="81"/>
  <c r="I25" i="81" s="1"/>
  <c r="J25" i="81" s="1"/>
  <c r="H90" i="81"/>
  <c r="I90" i="81" s="1"/>
  <c r="J90" i="81" s="1"/>
  <c r="H54" i="81"/>
  <c r="I54" i="81" s="1"/>
  <c r="J54" i="81" s="1"/>
  <c r="H18" i="81"/>
  <c r="I18" i="81" s="1"/>
  <c r="J18" i="81" s="1"/>
  <c r="H69" i="80"/>
  <c r="I69" i="80" s="1"/>
  <c r="J69" i="80" s="1"/>
  <c r="H51" i="80"/>
  <c r="I51" i="80" s="1"/>
  <c r="J51" i="80" s="1"/>
  <c r="H33" i="80"/>
  <c r="I33" i="80" s="1"/>
  <c r="J33" i="80" s="1"/>
  <c r="H15" i="80"/>
  <c r="I15" i="80" s="1"/>
  <c r="J15" i="80" s="1"/>
  <c r="H76" i="82"/>
  <c r="I76" i="82" s="1"/>
  <c r="J76" i="82" s="1"/>
  <c r="H49" i="82"/>
  <c r="I49" i="82" s="1"/>
  <c r="J49" i="82" s="1"/>
  <c r="H22" i="82"/>
  <c r="I22" i="82" s="1"/>
  <c r="J22" i="82" s="1"/>
  <c r="H95" i="81"/>
  <c r="I95" i="81" s="1"/>
  <c r="J95" i="81" s="1"/>
  <c r="H59" i="81"/>
  <c r="I59" i="81" s="1"/>
  <c r="J59" i="81" s="1"/>
  <c r="H23" i="81"/>
  <c r="I23" i="81" s="1"/>
  <c r="J23" i="81" s="1"/>
  <c r="AH3" i="82"/>
  <c r="AQ3" i="82" s="1"/>
  <c r="H82" i="81"/>
  <c r="I82" i="81" s="1"/>
  <c r="J82" i="81" s="1"/>
  <c r="H46" i="81"/>
  <c r="I46" i="81" s="1"/>
  <c r="J46" i="81" s="1"/>
  <c r="H10" i="81"/>
  <c r="I10" i="81" s="1"/>
  <c r="J10" i="81" s="1"/>
  <c r="H70" i="82"/>
  <c r="I70" i="82" s="1"/>
  <c r="J70" i="82" s="1"/>
  <c r="H43" i="82"/>
  <c r="I43" i="82" s="1"/>
  <c r="J43" i="82" s="1"/>
  <c r="H16" i="82"/>
  <c r="I16" i="82" s="1"/>
  <c r="J16" i="82" s="1"/>
  <c r="H14" i="82"/>
  <c r="I14" i="82" s="1"/>
  <c r="J14" i="82" s="1"/>
  <c r="H32" i="82"/>
  <c r="I32" i="82" s="1"/>
  <c r="J32" i="82" s="1"/>
  <c r="H50" i="82"/>
  <c r="I50" i="82" s="1"/>
  <c r="J50" i="82" s="1"/>
  <c r="H68" i="82"/>
  <c r="I68" i="82" s="1"/>
  <c r="J68" i="82" s="1"/>
  <c r="H86" i="82"/>
  <c r="I86" i="82" s="1"/>
  <c r="J86" i="82" s="1"/>
  <c r="H63" i="81"/>
  <c r="I63" i="81" s="1"/>
  <c r="J63" i="81" s="1"/>
  <c r="H27" i="81"/>
  <c r="I27" i="81" s="1"/>
  <c r="J27" i="81" s="1"/>
  <c r="AH4" i="79"/>
  <c r="Z4" i="79"/>
  <c r="H74" i="81"/>
  <c r="I74" i="81" s="1"/>
  <c r="J74" i="81" s="1"/>
  <c r="H76" i="78"/>
  <c r="I76" i="78" s="1"/>
  <c r="J76" i="78" s="1"/>
  <c r="H49" i="78"/>
  <c r="I49" i="78" s="1"/>
  <c r="J49" i="78" s="1"/>
  <c r="H22" i="78"/>
  <c r="I22" i="78" s="1"/>
  <c r="J22" i="78" s="1"/>
  <c r="H66" i="76"/>
  <c r="I66" i="76" s="1"/>
  <c r="J66" i="76" s="1"/>
  <c r="H48" i="76"/>
  <c r="I48" i="76" s="1"/>
  <c r="J48" i="76" s="1"/>
  <c r="H30" i="76"/>
  <c r="I30" i="76" s="1"/>
  <c r="J30" i="76" s="1"/>
  <c r="H12" i="76"/>
  <c r="I12" i="76" s="1"/>
  <c r="J12" i="76" s="1"/>
  <c r="H60" i="79"/>
  <c r="I60" i="79" s="1"/>
  <c r="J60" i="79" s="1"/>
  <c r="H75" i="79"/>
  <c r="I75" i="79" s="1"/>
  <c r="J75" i="79" s="1"/>
  <c r="H4" i="79"/>
  <c r="I4" i="79" s="1"/>
  <c r="J4" i="79" s="1"/>
  <c r="K4" i="79" s="1"/>
  <c r="H22" i="79"/>
  <c r="I22" i="79" s="1"/>
  <c r="J22" i="79" s="1"/>
  <c r="H40" i="79"/>
  <c r="I40" i="79" s="1"/>
  <c r="J40" i="79" s="1"/>
  <c r="H58" i="79"/>
  <c r="I58" i="79" s="1"/>
  <c r="J58" i="79" s="1"/>
  <c r="H76" i="79"/>
  <c r="I76" i="79" s="1"/>
  <c r="J76" i="79" s="1"/>
  <c r="H14" i="79"/>
  <c r="I14" i="79" s="1"/>
  <c r="J14" i="79" s="1"/>
  <c r="H32" i="79"/>
  <c r="I32" i="79" s="1"/>
  <c r="J32" i="79" s="1"/>
  <c r="H50" i="79"/>
  <c r="I50" i="79" s="1"/>
  <c r="J50" i="79" s="1"/>
  <c r="H68" i="79"/>
  <c r="I68" i="79" s="1"/>
  <c r="J68" i="79" s="1"/>
  <c r="H70" i="78"/>
  <c r="I70" i="78" s="1"/>
  <c r="J70" i="78" s="1"/>
  <c r="H43" i="78"/>
  <c r="I43" i="78" s="1"/>
  <c r="J43" i="78" s="1"/>
  <c r="H16" i="78"/>
  <c r="I16" i="78" s="1"/>
  <c r="J16" i="78" s="1"/>
  <c r="H17" i="78"/>
  <c r="I17" i="78" s="1"/>
  <c r="J17" i="78" s="1"/>
  <c r="H35" i="78"/>
  <c r="I35" i="78" s="1"/>
  <c r="J35" i="78" s="1"/>
  <c r="H53" i="78"/>
  <c r="I53" i="78" s="1"/>
  <c r="J53" i="78" s="1"/>
  <c r="H71" i="78"/>
  <c r="I71" i="78" s="1"/>
  <c r="J71" i="78" s="1"/>
  <c r="H89" i="78"/>
  <c r="I89" i="78" s="1"/>
  <c r="J89" i="78" s="1"/>
  <c r="H69" i="78"/>
  <c r="I69" i="78" s="1"/>
  <c r="J69" i="78" s="1"/>
  <c r="H42" i="78"/>
  <c r="I42" i="78" s="1"/>
  <c r="J42" i="78" s="1"/>
  <c r="H15" i="78"/>
  <c r="I15" i="78" s="1"/>
  <c r="J15" i="78" s="1"/>
  <c r="AH4" i="77"/>
  <c r="AQ4" i="77" s="1"/>
  <c r="AN3" i="78"/>
  <c r="AI3" i="78"/>
  <c r="H25" i="77"/>
  <c r="I25" i="77" s="1"/>
  <c r="J25" i="77" s="1"/>
  <c r="H61" i="77"/>
  <c r="I61" i="77" s="1"/>
  <c r="J61" i="77" s="1"/>
  <c r="H97" i="77"/>
  <c r="I97" i="77" s="1"/>
  <c r="J97" i="77" s="1"/>
  <c r="H38" i="77"/>
  <c r="I38" i="77" s="1"/>
  <c r="J38" i="77" s="1"/>
  <c r="H74" i="77"/>
  <c r="I74" i="77" s="1"/>
  <c r="J74" i="77" s="1"/>
  <c r="H10" i="77"/>
  <c r="I10" i="77" s="1"/>
  <c r="J10" i="77" s="1"/>
  <c r="H46" i="77"/>
  <c r="I46" i="77" s="1"/>
  <c r="J46" i="77" s="1"/>
  <c r="H82" i="77"/>
  <c r="I82" i="77" s="1"/>
  <c r="J82" i="77" s="1"/>
  <c r="H23" i="77"/>
  <c r="I23" i="77" s="1"/>
  <c r="J23" i="77" s="1"/>
  <c r="H59" i="77"/>
  <c r="I59" i="77" s="1"/>
  <c r="J59" i="77" s="1"/>
  <c r="H95" i="77"/>
  <c r="I95" i="77" s="1"/>
  <c r="J95" i="77" s="1"/>
  <c r="H36" i="77"/>
  <c r="I36" i="77" s="1"/>
  <c r="J36" i="77" s="1"/>
  <c r="H72" i="77"/>
  <c r="I72" i="77" s="1"/>
  <c r="J72" i="77" s="1"/>
  <c r="H69" i="75"/>
  <c r="I69" i="75" s="1"/>
  <c r="J69" i="75" s="1"/>
  <c r="H26" i="75"/>
  <c r="I26" i="75" s="1"/>
  <c r="J26" i="75" s="1"/>
  <c r="H58" i="75"/>
  <c r="I58" i="75" s="1"/>
  <c r="J58" i="75" s="1"/>
  <c r="H36" i="75"/>
  <c r="I36" i="75" s="1"/>
  <c r="J36" i="75" s="1"/>
  <c r="H23" i="75"/>
  <c r="I23" i="75" s="1"/>
  <c r="J23" i="75" s="1"/>
  <c r="H43" i="75"/>
  <c r="I43" i="75" s="1"/>
  <c r="J43" i="75" s="1"/>
  <c r="H21" i="75"/>
  <c r="I21" i="75" s="1"/>
  <c r="J21" i="75" s="1"/>
  <c r="H42" i="75"/>
  <c r="I42" i="75" s="1"/>
  <c r="J42" i="75" s="1"/>
  <c r="Z4" i="77"/>
  <c r="H5" i="75"/>
  <c r="I5" i="75" s="1"/>
  <c r="J5" i="75" s="1"/>
  <c r="H70" i="75"/>
  <c r="I70" i="75" s="1"/>
  <c r="J70" i="75" s="1"/>
  <c r="H9" i="70"/>
  <c r="I9" i="70" s="1"/>
  <c r="J9" i="70" s="1"/>
  <c r="H70" i="74"/>
  <c r="I70" i="74" s="1"/>
  <c r="J70" i="74" s="1"/>
  <c r="H34" i="74"/>
  <c r="I34" i="74" s="1"/>
  <c r="J34" i="74" s="1"/>
  <c r="H57" i="74"/>
  <c r="I57" i="74" s="1"/>
  <c r="J57" i="74" s="1"/>
  <c r="H21" i="74"/>
  <c r="I21" i="74" s="1"/>
  <c r="J21" i="74" s="1"/>
  <c r="H14" i="74"/>
  <c r="I14" i="74" s="1"/>
  <c r="J14" i="74" s="1"/>
  <c r="H32" i="74"/>
  <c r="I32" i="74" s="1"/>
  <c r="J32" i="74" s="1"/>
  <c r="H50" i="74"/>
  <c r="I50" i="74" s="1"/>
  <c r="J50" i="74" s="1"/>
  <c r="H68" i="74"/>
  <c r="I68" i="74" s="1"/>
  <c r="J68" i="74" s="1"/>
  <c r="H86" i="74"/>
  <c r="I86" i="74" s="1"/>
  <c r="J86" i="74" s="1"/>
  <c r="AN3" i="77"/>
  <c r="AI3" i="77"/>
  <c r="Z4" i="74"/>
  <c r="H48" i="74"/>
  <c r="I48" i="74" s="1"/>
  <c r="J48" i="74" s="1"/>
  <c r="H12" i="74"/>
  <c r="I12" i="74" s="1"/>
  <c r="J12" i="74" s="1"/>
  <c r="H21" i="70"/>
  <c r="I21" i="70" s="1"/>
  <c r="J21" i="70" s="1"/>
  <c r="H38" i="73"/>
  <c r="I38" i="73" s="1"/>
  <c r="J38" i="73" s="1"/>
  <c r="H6" i="73"/>
  <c r="I6" i="73" s="1"/>
  <c r="J6" i="73" s="1"/>
  <c r="H78" i="73"/>
  <c r="I78" i="73" s="1"/>
  <c r="J78" i="73" s="1"/>
  <c r="H56" i="73"/>
  <c r="I56" i="73" s="1"/>
  <c r="J56" i="73" s="1"/>
  <c r="H33" i="73"/>
  <c r="I33" i="73" s="1"/>
  <c r="J33" i="73" s="1"/>
  <c r="H12" i="73"/>
  <c r="I12" i="73" s="1"/>
  <c r="J12" i="73" s="1"/>
  <c r="H84" i="73"/>
  <c r="I84" i="73" s="1"/>
  <c r="J84" i="73" s="1"/>
  <c r="H28" i="73"/>
  <c r="I28" i="73" s="1"/>
  <c r="J28" i="73" s="1"/>
  <c r="H64" i="73"/>
  <c r="I64" i="73" s="1"/>
  <c r="J64" i="73" s="1"/>
  <c r="H5" i="73"/>
  <c r="I5" i="73" s="1"/>
  <c r="J5" i="73" s="1"/>
  <c r="H41" i="73"/>
  <c r="I41" i="73" s="1"/>
  <c r="J41" i="73" s="1"/>
  <c r="H77" i="73"/>
  <c r="I77" i="73" s="1"/>
  <c r="J77" i="73" s="1"/>
  <c r="H19" i="73"/>
  <c r="I19" i="73" s="1"/>
  <c r="J19" i="73" s="1"/>
  <c r="H55" i="73"/>
  <c r="I55" i="73" s="1"/>
  <c r="J55" i="73" s="1"/>
  <c r="H91" i="73"/>
  <c r="I91" i="73" s="1"/>
  <c r="J91" i="73" s="1"/>
  <c r="P3" i="72"/>
  <c r="AF3" i="72" s="1"/>
  <c r="AO3" i="72" s="1"/>
  <c r="AE3" i="72"/>
  <c r="Y5" i="66"/>
  <c r="H39" i="73"/>
  <c r="I39" i="73" s="1"/>
  <c r="J39" i="73" s="1"/>
  <c r="H12" i="70"/>
  <c r="I12" i="70" s="1"/>
  <c r="J12" i="70" s="1"/>
  <c r="H13" i="62"/>
  <c r="I13" i="62" s="1"/>
  <c r="J13" i="62" s="1"/>
  <c r="AH4" i="52"/>
  <c r="Z4" i="52"/>
  <c r="H11" i="70"/>
  <c r="I11" i="70" s="1"/>
  <c r="J11" i="70" s="1"/>
  <c r="AI3" i="56"/>
  <c r="AN3" i="56"/>
  <c r="K5" i="65"/>
  <c r="H66" i="48"/>
  <c r="I66" i="48" s="1"/>
  <c r="J66" i="48" s="1"/>
  <c r="H48" i="48"/>
  <c r="I48" i="48" s="1"/>
  <c r="J48" i="48" s="1"/>
  <c r="H30" i="48"/>
  <c r="I30" i="48" s="1"/>
  <c r="J30" i="48" s="1"/>
  <c r="H12" i="48"/>
  <c r="I12" i="48" s="1"/>
  <c r="J12" i="48" s="1"/>
  <c r="H66" i="47"/>
  <c r="I66" i="47" s="1"/>
  <c r="J66" i="47" s="1"/>
  <c r="H48" i="47"/>
  <c r="I48" i="47" s="1"/>
  <c r="J48" i="47" s="1"/>
  <c r="H30" i="47"/>
  <c r="I30" i="47" s="1"/>
  <c r="J30" i="47" s="1"/>
  <c r="H12" i="47"/>
  <c r="I12" i="47" s="1"/>
  <c r="J12" i="47" s="1"/>
  <c r="H17" i="62"/>
  <c r="I17" i="62" s="1"/>
  <c r="J17" i="62" s="1"/>
  <c r="AH4" i="49"/>
  <c r="AQ4" i="49" s="1"/>
  <c r="Z4" i="49"/>
  <c r="AH3" i="67"/>
  <c r="AQ3" i="67" s="1"/>
  <c r="H59" i="48"/>
  <c r="I59" i="48" s="1"/>
  <c r="J59" i="48" s="1"/>
  <c r="H41" i="48"/>
  <c r="I41" i="48" s="1"/>
  <c r="J41" i="48" s="1"/>
  <c r="H23" i="48"/>
  <c r="I23" i="48" s="1"/>
  <c r="J23" i="48" s="1"/>
  <c r="H5" i="48"/>
  <c r="I5" i="48" s="1"/>
  <c r="J5" i="48" s="1"/>
  <c r="H62" i="47"/>
  <c r="I62" i="47" s="1"/>
  <c r="J62" i="47" s="1"/>
  <c r="H44" i="47"/>
  <c r="I44" i="47" s="1"/>
  <c r="J44" i="47" s="1"/>
  <c r="H26" i="47"/>
  <c r="I26" i="47" s="1"/>
  <c r="J26" i="47" s="1"/>
  <c r="H8" i="47"/>
  <c r="I8" i="47" s="1"/>
  <c r="J8" i="47" s="1"/>
  <c r="H76" i="46"/>
  <c r="I76" i="46" s="1"/>
  <c r="J76" i="46" s="1"/>
  <c r="H58" i="46"/>
  <c r="I58" i="46" s="1"/>
  <c r="J58" i="46" s="1"/>
  <c r="H40" i="46"/>
  <c r="I40" i="46" s="1"/>
  <c r="J40" i="46" s="1"/>
  <c r="H22" i="46"/>
  <c r="I22" i="46" s="1"/>
  <c r="J22" i="46" s="1"/>
  <c r="H4" i="46"/>
  <c r="I4" i="46" s="1"/>
  <c r="J4" i="46" s="1"/>
  <c r="K4" i="46" s="1"/>
  <c r="H75" i="45"/>
  <c r="I75" i="45" s="1"/>
  <c r="J75" i="45" s="1"/>
  <c r="H39" i="45"/>
  <c r="I39" i="45" s="1"/>
  <c r="J39" i="45" s="1"/>
  <c r="H58" i="44"/>
  <c r="I58" i="44" s="1"/>
  <c r="J58" i="44" s="1"/>
  <c r="H40" i="44"/>
  <c r="I40" i="44" s="1"/>
  <c r="J40" i="44" s="1"/>
  <c r="H22" i="44"/>
  <c r="I22" i="44" s="1"/>
  <c r="J22" i="44" s="1"/>
  <c r="H4" i="44"/>
  <c r="I4" i="44" s="1"/>
  <c r="J4" i="44" s="1"/>
  <c r="K4" i="44" s="1"/>
  <c r="AG4" i="72"/>
  <c r="W5" i="72"/>
  <c r="AE4" i="72"/>
  <c r="AF4" i="72"/>
  <c r="H23" i="62"/>
  <c r="I23" i="62" s="1"/>
  <c r="J23" i="62" s="1"/>
  <c r="AH4" i="55"/>
  <c r="Z4" i="55"/>
  <c r="AN3" i="46"/>
  <c r="AI3" i="46"/>
  <c r="H92" i="45"/>
  <c r="I92" i="45" s="1"/>
  <c r="J92" i="45" s="1"/>
  <c r="H56" i="45"/>
  <c r="I56" i="45" s="1"/>
  <c r="J56" i="45" s="1"/>
  <c r="H52" i="48"/>
  <c r="I52" i="48" s="1"/>
  <c r="J52" i="48" s="1"/>
  <c r="H34" i="48"/>
  <c r="I34" i="48" s="1"/>
  <c r="J34" i="48" s="1"/>
  <c r="H16" i="48"/>
  <c r="I16" i="48" s="1"/>
  <c r="J16" i="48" s="1"/>
  <c r="H73" i="47"/>
  <c r="I73" i="47" s="1"/>
  <c r="J73" i="47" s="1"/>
  <c r="H55" i="47"/>
  <c r="I55" i="47" s="1"/>
  <c r="J55" i="47" s="1"/>
  <c r="H37" i="47"/>
  <c r="I37" i="47" s="1"/>
  <c r="J37" i="47" s="1"/>
  <c r="H19" i="47"/>
  <c r="I19" i="47" s="1"/>
  <c r="J19" i="47" s="1"/>
  <c r="H75" i="46"/>
  <c r="I75" i="46" s="1"/>
  <c r="J75" i="46" s="1"/>
  <c r="H57" i="46"/>
  <c r="I57" i="46" s="1"/>
  <c r="J57" i="46" s="1"/>
  <c r="H39" i="46"/>
  <c r="I39" i="46" s="1"/>
  <c r="J39" i="46" s="1"/>
  <c r="H21" i="46"/>
  <c r="I21" i="46" s="1"/>
  <c r="J21" i="46" s="1"/>
  <c r="H63" i="44"/>
  <c r="I63" i="44" s="1"/>
  <c r="J63" i="44" s="1"/>
  <c r="H45" i="44"/>
  <c r="I45" i="44" s="1"/>
  <c r="J45" i="44" s="1"/>
  <c r="H27" i="44"/>
  <c r="I27" i="44" s="1"/>
  <c r="J27" i="44" s="1"/>
  <c r="H9" i="44"/>
  <c r="I9" i="44" s="1"/>
  <c r="J9" i="44" s="1"/>
  <c r="AG4" i="62"/>
  <c r="AP4" i="62" s="1"/>
  <c r="AF4" i="62"/>
  <c r="AO4" i="62" s="1"/>
  <c r="W5" i="62"/>
  <c r="AE4" i="62"/>
  <c r="P3" i="53"/>
  <c r="AF3" i="53" s="1"/>
  <c r="AO3" i="53" s="1"/>
  <c r="AE3" i="53"/>
  <c r="H70" i="41"/>
  <c r="I70" i="41" s="1"/>
  <c r="J70" i="41" s="1"/>
  <c r="H34" i="41"/>
  <c r="I34" i="41" s="1"/>
  <c r="J34" i="41" s="1"/>
  <c r="H76" i="42"/>
  <c r="I76" i="42" s="1"/>
  <c r="J76" i="42" s="1"/>
  <c r="H58" i="42"/>
  <c r="I58" i="42" s="1"/>
  <c r="J58" i="42" s="1"/>
  <c r="H40" i="42"/>
  <c r="I40" i="42" s="1"/>
  <c r="J40" i="42" s="1"/>
  <c r="H22" i="42"/>
  <c r="I22" i="42" s="1"/>
  <c r="J22" i="42" s="1"/>
  <c r="H4" i="42"/>
  <c r="I4" i="42" s="1"/>
  <c r="J4" i="42" s="1"/>
  <c r="K4" i="42" s="1"/>
  <c r="K5" i="42" s="1"/>
  <c r="H87" i="41"/>
  <c r="I87" i="41" s="1"/>
  <c r="J87" i="41" s="1"/>
  <c r="H51" i="41"/>
  <c r="I51" i="41" s="1"/>
  <c r="J51" i="41" s="1"/>
  <c r="H15" i="41"/>
  <c r="I15" i="41" s="1"/>
  <c r="J15" i="41" s="1"/>
  <c r="K6" i="43"/>
  <c r="K7" i="43" s="1"/>
  <c r="H80" i="41"/>
  <c r="I80" i="41" s="1"/>
  <c r="J80" i="41" s="1"/>
  <c r="H44" i="41"/>
  <c r="I44" i="41" s="1"/>
  <c r="J44" i="41" s="1"/>
  <c r="H8" i="41"/>
  <c r="I8" i="41" s="1"/>
  <c r="J8" i="41" s="1"/>
  <c r="H81" i="42"/>
  <c r="I81" i="42" s="1"/>
  <c r="J81" i="42" s="1"/>
  <c r="H63" i="42"/>
  <c r="I63" i="42" s="1"/>
  <c r="J63" i="42" s="1"/>
  <c r="H45" i="42"/>
  <c r="I45" i="42" s="1"/>
  <c r="J45" i="42" s="1"/>
  <c r="H27" i="42"/>
  <c r="I27" i="42" s="1"/>
  <c r="J27" i="42" s="1"/>
  <c r="H9" i="42"/>
  <c r="I9" i="42" s="1"/>
  <c r="J9" i="42" s="1"/>
  <c r="H72" i="43"/>
  <c r="I72" i="43" s="1"/>
  <c r="J72" i="43" s="1"/>
  <c r="H54" i="43"/>
  <c r="I54" i="43" s="1"/>
  <c r="J54" i="43" s="1"/>
  <c r="H36" i="43"/>
  <c r="I36" i="43" s="1"/>
  <c r="J36" i="43" s="1"/>
  <c r="H18" i="43"/>
  <c r="I18" i="43" s="1"/>
  <c r="J18" i="43" s="1"/>
  <c r="H83" i="42"/>
  <c r="I83" i="42" s="1"/>
  <c r="J83" i="42" s="1"/>
  <c r="H65" i="42"/>
  <c r="I65" i="42" s="1"/>
  <c r="J65" i="42" s="1"/>
  <c r="H47" i="42"/>
  <c r="I47" i="42" s="1"/>
  <c r="J47" i="42" s="1"/>
  <c r="H29" i="42"/>
  <c r="I29" i="42" s="1"/>
  <c r="J29" i="42" s="1"/>
  <c r="H11" i="42"/>
  <c r="I11" i="42" s="1"/>
  <c r="J11" i="42" s="1"/>
  <c r="H71" i="41"/>
  <c r="I71" i="41" s="1"/>
  <c r="J71" i="41" s="1"/>
  <c r="H35" i="41"/>
  <c r="I35" i="41" s="1"/>
  <c r="J35" i="41" s="1"/>
  <c r="H67" i="39"/>
  <c r="I67" i="39" s="1"/>
  <c r="J67" i="39" s="1"/>
  <c r="H24" i="39"/>
  <c r="I24" i="39" s="1"/>
  <c r="J24" i="39" s="1"/>
  <c r="H71" i="37"/>
  <c r="I71" i="37" s="1"/>
  <c r="J71" i="37" s="1"/>
  <c r="H35" i="37"/>
  <c r="I35" i="37" s="1"/>
  <c r="J35" i="37" s="1"/>
  <c r="AH4" i="40"/>
  <c r="AQ4" i="40" s="1"/>
  <c r="Z4" i="40"/>
  <c r="H45" i="40"/>
  <c r="I45" i="40" s="1"/>
  <c r="J45" i="40" s="1"/>
  <c r="H18" i="40"/>
  <c r="I18" i="40" s="1"/>
  <c r="J18" i="40" s="1"/>
  <c r="H16" i="39"/>
  <c r="I16" i="39" s="1"/>
  <c r="J16" i="39" s="1"/>
  <c r="H64" i="37"/>
  <c r="I64" i="37" s="1"/>
  <c r="J64" i="37" s="1"/>
  <c r="H28" i="37"/>
  <c r="I28" i="37" s="1"/>
  <c r="J28" i="37" s="1"/>
  <c r="H55" i="39"/>
  <c r="I55" i="39" s="1"/>
  <c r="J55" i="39" s="1"/>
  <c r="H12" i="39"/>
  <c r="I12" i="39" s="1"/>
  <c r="J12" i="39" s="1"/>
  <c r="H69" i="37"/>
  <c r="I69" i="37" s="1"/>
  <c r="J69" i="37" s="1"/>
  <c r="H33" i="37"/>
  <c r="I33" i="37" s="1"/>
  <c r="J33" i="37" s="1"/>
  <c r="H48" i="40"/>
  <c r="I48" i="40" s="1"/>
  <c r="J48" i="40" s="1"/>
  <c r="H21" i="40"/>
  <c r="I21" i="40" s="1"/>
  <c r="J21" i="40" s="1"/>
  <c r="H11" i="40"/>
  <c r="I11" i="40" s="1"/>
  <c r="J11" i="40" s="1"/>
  <c r="H29" i="40"/>
  <c r="I29" i="40" s="1"/>
  <c r="J29" i="40" s="1"/>
  <c r="H47" i="40"/>
  <c r="I47" i="40" s="1"/>
  <c r="J47" i="40" s="1"/>
  <c r="H65" i="40"/>
  <c r="I65" i="40" s="1"/>
  <c r="J65" i="40" s="1"/>
  <c r="H40" i="39"/>
  <c r="I40" i="39" s="1"/>
  <c r="J40" i="39" s="1"/>
  <c r="H80" i="37"/>
  <c r="I80" i="37" s="1"/>
  <c r="J80" i="37" s="1"/>
  <c r="H44" i="37"/>
  <c r="I44" i="37" s="1"/>
  <c r="J44" i="37" s="1"/>
  <c r="H8" i="37"/>
  <c r="I8" i="37" s="1"/>
  <c r="J8" i="37" s="1"/>
  <c r="Z4" i="43"/>
  <c r="AH4" i="43"/>
  <c r="AQ4" i="43" s="1"/>
  <c r="AI3" i="43"/>
  <c r="H57" i="39"/>
  <c r="I57" i="39" s="1"/>
  <c r="J57" i="39" s="1"/>
  <c r="H14" i="39"/>
  <c r="I14" i="39" s="1"/>
  <c r="J14" i="39" s="1"/>
  <c r="H32" i="39"/>
  <c r="I32" i="39" s="1"/>
  <c r="J32" i="39" s="1"/>
  <c r="H50" i="39"/>
  <c r="I50" i="39" s="1"/>
  <c r="J50" i="39" s="1"/>
  <c r="H68" i="39"/>
  <c r="I68" i="39" s="1"/>
  <c r="J68" i="39" s="1"/>
  <c r="H96" i="37"/>
  <c r="I96" i="37" s="1"/>
  <c r="J96" i="37" s="1"/>
  <c r="H60" i="37"/>
  <c r="I60" i="37" s="1"/>
  <c r="J60" i="37" s="1"/>
  <c r="H24" i="37"/>
  <c r="I24" i="37" s="1"/>
  <c r="J24" i="37" s="1"/>
  <c r="H76" i="35"/>
  <c r="I76" i="35" s="1"/>
  <c r="J76" i="35" s="1"/>
  <c r="H33" i="35"/>
  <c r="I33" i="35" s="1"/>
  <c r="J33" i="35" s="1"/>
  <c r="H73" i="34"/>
  <c r="I73" i="34" s="1"/>
  <c r="J73" i="34" s="1"/>
  <c r="H55" i="34"/>
  <c r="I55" i="34" s="1"/>
  <c r="J55" i="34" s="1"/>
  <c r="H37" i="34"/>
  <c r="I37" i="34" s="1"/>
  <c r="J37" i="34" s="1"/>
  <c r="H19" i="34"/>
  <c r="I19" i="34" s="1"/>
  <c r="J19" i="34" s="1"/>
  <c r="H75" i="33"/>
  <c r="I75" i="33" s="1"/>
  <c r="J75" i="33" s="1"/>
  <c r="H39" i="33"/>
  <c r="I39" i="33" s="1"/>
  <c r="J39" i="33" s="1"/>
  <c r="H40" i="36"/>
  <c r="I40" i="36" s="1"/>
  <c r="J40" i="36" s="1"/>
  <c r="H4" i="36"/>
  <c r="I4" i="36" s="1"/>
  <c r="J4" i="36" s="1"/>
  <c r="K4" i="36" s="1"/>
  <c r="H61" i="35"/>
  <c r="I61" i="35" s="1"/>
  <c r="J61" i="35" s="1"/>
  <c r="H18" i="35"/>
  <c r="I18" i="35" s="1"/>
  <c r="J18" i="35" s="1"/>
  <c r="H74" i="33"/>
  <c r="I74" i="33" s="1"/>
  <c r="J74" i="33" s="1"/>
  <c r="H38" i="33"/>
  <c r="I38" i="33" s="1"/>
  <c r="J38" i="33" s="1"/>
  <c r="AQ4" i="39"/>
  <c r="H16" i="38"/>
  <c r="I16" i="38" s="1"/>
  <c r="J16" i="38" s="1"/>
  <c r="H34" i="38"/>
  <c r="I34" i="38" s="1"/>
  <c r="J34" i="38" s="1"/>
  <c r="H52" i="38"/>
  <c r="I52" i="38" s="1"/>
  <c r="J52" i="38" s="1"/>
  <c r="H70" i="38"/>
  <c r="I70" i="38" s="1"/>
  <c r="J70" i="38" s="1"/>
  <c r="H88" i="38"/>
  <c r="I88" i="38" s="1"/>
  <c r="J88" i="38" s="1"/>
  <c r="H5" i="38"/>
  <c r="I5" i="38" s="1"/>
  <c r="J5" i="38" s="1"/>
  <c r="H23" i="38"/>
  <c r="I23" i="38" s="1"/>
  <c r="J23" i="38" s="1"/>
  <c r="H41" i="38"/>
  <c r="I41" i="38" s="1"/>
  <c r="J41" i="38" s="1"/>
  <c r="H59" i="38"/>
  <c r="I59" i="38" s="1"/>
  <c r="J59" i="38" s="1"/>
  <c r="H77" i="38"/>
  <c r="I77" i="38" s="1"/>
  <c r="J77" i="38" s="1"/>
  <c r="H39" i="36"/>
  <c r="I39" i="36" s="1"/>
  <c r="J39" i="36" s="1"/>
  <c r="H17" i="36"/>
  <c r="I17" i="36" s="1"/>
  <c r="J17" i="36" s="1"/>
  <c r="H35" i="36"/>
  <c r="I35" i="36" s="1"/>
  <c r="J35" i="36" s="1"/>
  <c r="H53" i="36"/>
  <c r="I53" i="36" s="1"/>
  <c r="J53" i="36" s="1"/>
  <c r="AH3" i="35"/>
  <c r="AQ3" i="35" s="1"/>
  <c r="H75" i="35"/>
  <c r="I75" i="35" s="1"/>
  <c r="J75" i="35" s="1"/>
  <c r="H10" i="35"/>
  <c r="I10" i="35" s="1"/>
  <c r="J10" i="35" s="1"/>
  <c r="H17" i="35"/>
  <c r="I17" i="35" s="1"/>
  <c r="J17" i="35" s="1"/>
  <c r="H35" i="35"/>
  <c r="I35" i="35" s="1"/>
  <c r="J35" i="35" s="1"/>
  <c r="H53" i="35"/>
  <c r="I53" i="35" s="1"/>
  <c r="J53" i="35" s="1"/>
  <c r="H71" i="35"/>
  <c r="I71" i="35" s="1"/>
  <c r="J71" i="35" s="1"/>
  <c r="H75" i="34"/>
  <c r="I75" i="34" s="1"/>
  <c r="J75" i="34" s="1"/>
  <c r="H57" i="34"/>
  <c r="I57" i="34" s="1"/>
  <c r="J57" i="34" s="1"/>
  <c r="H39" i="34"/>
  <c r="I39" i="34" s="1"/>
  <c r="J39" i="34" s="1"/>
  <c r="H21" i="34"/>
  <c r="I21" i="34" s="1"/>
  <c r="J21" i="34" s="1"/>
  <c r="H63" i="32"/>
  <c r="I63" i="32" s="1"/>
  <c r="J63" i="32" s="1"/>
  <c r="H45" i="32"/>
  <c r="I45" i="32" s="1"/>
  <c r="J45" i="32" s="1"/>
  <c r="H27" i="32"/>
  <c r="I27" i="32" s="1"/>
  <c r="J27" i="32" s="1"/>
  <c r="H9" i="32"/>
  <c r="I9" i="32" s="1"/>
  <c r="J9" i="32" s="1"/>
  <c r="H72" i="31"/>
  <c r="I72" i="31" s="1"/>
  <c r="J72" i="31" s="1"/>
  <c r="H54" i="31"/>
  <c r="I54" i="31" s="1"/>
  <c r="J54" i="31" s="1"/>
  <c r="H36" i="31"/>
  <c r="I36" i="31" s="1"/>
  <c r="J36" i="31" s="1"/>
  <c r="H18" i="31"/>
  <c r="I18" i="31" s="1"/>
  <c r="J18" i="31" s="1"/>
  <c r="H66" i="36"/>
  <c r="I66" i="36" s="1"/>
  <c r="J66" i="36" s="1"/>
  <c r="H48" i="36"/>
  <c r="I48" i="36" s="1"/>
  <c r="J48" i="36" s="1"/>
  <c r="H30" i="36"/>
  <c r="I30" i="36" s="1"/>
  <c r="J30" i="36" s="1"/>
  <c r="H12" i="36"/>
  <c r="I12" i="36" s="1"/>
  <c r="J12" i="36" s="1"/>
  <c r="H85" i="30"/>
  <c r="I85" i="30" s="1"/>
  <c r="J85" i="30" s="1"/>
  <c r="H67" i="30"/>
  <c r="I67" i="30" s="1"/>
  <c r="J67" i="30" s="1"/>
  <c r="H49" i="30"/>
  <c r="I49" i="30" s="1"/>
  <c r="J49" i="30" s="1"/>
  <c r="H31" i="30"/>
  <c r="I31" i="30" s="1"/>
  <c r="J31" i="30" s="1"/>
  <c r="H13" i="30"/>
  <c r="I13" i="30" s="1"/>
  <c r="J13" i="30" s="1"/>
  <c r="H57" i="29"/>
  <c r="I57" i="29" s="1"/>
  <c r="J57" i="29" s="1"/>
  <c r="H21" i="29"/>
  <c r="I21" i="29" s="1"/>
  <c r="J21" i="29" s="1"/>
  <c r="H61" i="28"/>
  <c r="I61" i="28" s="1"/>
  <c r="J61" i="28" s="1"/>
  <c r="H43" i="28"/>
  <c r="I43" i="28" s="1"/>
  <c r="J43" i="28" s="1"/>
  <c r="H25" i="28"/>
  <c r="I25" i="28" s="1"/>
  <c r="J25" i="28" s="1"/>
  <c r="H7" i="28"/>
  <c r="I7" i="28" s="1"/>
  <c r="J7" i="28" s="1"/>
  <c r="H64" i="27"/>
  <c r="I64" i="27" s="1"/>
  <c r="J64" i="27" s="1"/>
  <c r="H46" i="27"/>
  <c r="I46" i="27" s="1"/>
  <c r="J46" i="27" s="1"/>
  <c r="H28" i="27"/>
  <c r="I28" i="27" s="1"/>
  <c r="J28" i="27" s="1"/>
  <c r="H10" i="27"/>
  <c r="I10" i="27" s="1"/>
  <c r="J10" i="27" s="1"/>
  <c r="H69" i="26"/>
  <c r="I69" i="26" s="1"/>
  <c r="J69" i="26" s="1"/>
  <c r="H51" i="26"/>
  <c r="I51" i="26" s="1"/>
  <c r="J51" i="26" s="1"/>
  <c r="H33" i="26"/>
  <c r="I33" i="26" s="1"/>
  <c r="J33" i="26" s="1"/>
  <c r="H15" i="26"/>
  <c r="I15" i="26" s="1"/>
  <c r="J15" i="26" s="1"/>
  <c r="AN3" i="30"/>
  <c r="AI3" i="30"/>
  <c r="H47" i="32"/>
  <c r="I47" i="32" s="1"/>
  <c r="J47" i="32" s="1"/>
  <c r="H20" i="32"/>
  <c r="I20" i="32" s="1"/>
  <c r="J20" i="32" s="1"/>
  <c r="H75" i="30"/>
  <c r="I75" i="30" s="1"/>
  <c r="J75" i="30" s="1"/>
  <c r="H57" i="30"/>
  <c r="I57" i="30" s="1"/>
  <c r="J57" i="30" s="1"/>
  <c r="H39" i="30"/>
  <c r="I39" i="30" s="1"/>
  <c r="J39" i="30" s="1"/>
  <c r="H21" i="30"/>
  <c r="I21" i="30" s="1"/>
  <c r="J21" i="30" s="1"/>
  <c r="H79" i="29"/>
  <c r="I79" i="29" s="1"/>
  <c r="J79" i="29" s="1"/>
  <c r="H43" i="29"/>
  <c r="I43" i="29" s="1"/>
  <c r="J43" i="29" s="1"/>
  <c r="AH4" i="28"/>
  <c r="AQ4" i="28" s="1"/>
  <c r="H54" i="28"/>
  <c r="I54" i="28" s="1"/>
  <c r="J54" i="28" s="1"/>
  <c r="H36" i="28"/>
  <c r="I36" i="28" s="1"/>
  <c r="J36" i="28" s="1"/>
  <c r="H18" i="28"/>
  <c r="I18" i="28" s="1"/>
  <c r="J18" i="28" s="1"/>
  <c r="H66" i="27"/>
  <c r="I66" i="27" s="1"/>
  <c r="J66" i="27" s="1"/>
  <c r="H48" i="27"/>
  <c r="I48" i="27" s="1"/>
  <c r="J48" i="27" s="1"/>
  <c r="H30" i="27"/>
  <c r="I30" i="27" s="1"/>
  <c r="J30" i="27" s="1"/>
  <c r="H12" i="27"/>
  <c r="I12" i="27" s="1"/>
  <c r="J12" i="27" s="1"/>
  <c r="H86" i="26"/>
  <c r="I86" i="26" s="1"/>
  <c r="J86" i="26" s="1"/>
  <c r="H68" i="26"/>
  <c r="I68" i="26" s="1"/>
  <c r="J68" i="26" s="1"/>
  <c r="H50" i="26"/>
  <c r="I50" i="26" s="1"/>
  <c r="J50" i="26" s="1"/>
  <c r="H32" i="26"/>
  <c r="I32" i="26" s="1"/>
  <c r="J32" i="26" s="1"/>
  <c r="H14" i="26"/>
  <c r="I14" i="26" s="1"/>
  <c r="J14" i="26" s="1"/>
  <c r="AH4" i="35"/>
  <c r="AQ4" i="35" s="1"/>
  <c r="Z4" i="35"/>
  <c r="H22" i="22"/>
  <c r="I22" i="22" s="1"/>
  <c r="J22" i="22" s="1"/>
  <c r="H16" i="22"/>
  <c r="I16" i="22" s="1"/>
  <c r="J16" i="22" s="1"/>
  <c r="I15" i="16"/>
  <c r="J15" i="16" s="1"/>
  <c r="I12" i="15"/>
  <c r="J12" i="15" s="1"/>
  <c r="H30" i="35"/>
  <c r="I30" i="35" s="1"/>
  <c r="J30" i="35" s="1"/>
  <c r="H48" i="35"/>
  <c r="I48" i="35" s="1"/>
  <c r="J48" i="35" s="1"/>
  <c r="H12" i="35"/>
  <c r="I12" i="35" s="1"/>
  <c r="J12" i="35" s="1"/>
  <c r="H73" i="35"/>
  <c r="I73" i="35" s="1"/>
  <c r="J73" i="35" s="1"/>
  <c r="H55" i="35"/>
  <c r="I55" i="35" s="1"/>
  <c r="J55" i="35" s="1"/>
  <c r="H66" i="35"/>
  <c r="I66" i="35" s="1"/>
  <c r="J66" i="35" s="1"/>
  <c r="H37" i="35"/>
  <c r="I37" i="35" s="1"/>
  <c r="J37" i="35" s="1"/>
  <c r="H19" i="35"/>
  <c r="I19" i="35" s="1"/>
  <c r="J19" i="35" s="1"/>
  <c r="H23" i="33"/>
  <c r="I23" i="33" s="1"/>
  <c r="J23" i="33" s="1"/>
  <c r="H17" i="33"/>
  <c r="I17" i="33" s="1"/>
  <c r="J17" i="33" s="1"/>
  <c r="H5" i="33"/>
  <c r="I5" i="33" s="1"/>
  <c r="J5" i="33" s="1"/>
  <c r="K5" i="33" s="1"/>
  <c r="H76" i="85"/>
  <c r="I76" i="85" s="1"/>
  <c r="J76" i="85" s="1"/>
  <c r="H94" i="85"/>
  <c r="I94" i="85" s="1"/>
  <c r="J94" i="85" s="1"/>
  <c r="H35" i="85"/>
  <c r="I35" i="85" s="1"/>
  <c r="J35" i="85" s="1"/>
  <c r="H35" i="33"/>
  <c r="I35" i="33" s="1"/>
  <c r="J35" i="33" s="1"/>
  <c r="H59" i="32"/>
  <c r="I59" i="32" s="1"/>
  <c r="J59" i="32" s="1"/>
  <c r="H41" i="32"/>
  <c r="I41" i="32" s="1"/>
  <c r="J41" i="32" s="1"/>
  <c r="H23" i="32"/>
  <c r="I23" i="32" s="1"/>
  <c r="J23" i="32" s="1"/>
  <c r="H5" i="32"/>
  <c r="I5" i="32" s="1"/>
  <c r="J5" i="32" s="1"/>
  <c r="AH4" i="26"/>
  <c r="AQ4" i="26" s="1"/>
  <c r="Z4" i="26"/>
  <c r="H69" i="25"/>
  <c r="I69" i="25" s="1"/>
  <c r="J69" i="25" s="1"/>
  <c r="H33" i="25"/>
  <c r="I33" i="25" s="1"/>
  <c r="J33" i="25" s="1"/>
  <c r="H20" i="21"/>
  <c r="I20" i="21" s="1"/>
  <c r="J20" i="21" s="1"/>
  <c r="I10" i="4"/>
  <c r="J10" i="4" s="1"/>
  <c r="I17" i="3"/>
  <c r="J17" i="3" s="1"/>
  <c r="AI3" i="35"/>
  <c r="AN3" i="35"/>
  <c r="H50" i="28"/>
  <c r="I50" i="28" s="1"/>
  <c r="J50" i="28" s="1"/>
  <c r="H23" i="28"/>
  <c r="I23" i="28" s="1"/>
  <c r="J23" i="28" s="1"/>
  <c r="H80" i="25"/>
  <c r="I80" i="25" s="1"/>
  <c r="J80" i="25" s="1"/>
  <c r="H44" i="25"/>
  <c r="I44" i="25" s="1"/>
  <c r="J44" i="25" s="1"/>
  <c r="H8" i="25"/>
  <c r="I8" i="25" s="1"/>
  <c r="J8" i="25" s="1"/>
  <c r="H20" i="22"/>
  <c r="I20" i="22" s="1"/>
  <c r="J20" i="22" s="1"/>
  <c r="H7" i="21"/>
  <c r="I7" i="21" s="1"/>
  <c r="J7" i="21" s="1"/>
  <c r="I16" i="16"/>
  <c r="J16" i="16" s="1"/>
  <c r="I19" i="15"/>
  <c r="J19" i="15" s="1"/>
  <c r="I8" i="15"/>
  <c r="J8" i="15" s="1"/>
  <c r="K5" i="9"/>
  <c r="H35" i="32"/>
  <c r="I35" i="32" s="1"/>
  <c r="J35" i="32" s="1"/>
  <c r="H71" i="31"/>
  <c r="I71" i="31" s="1"/>
  <c r="J71" i="31" s="1"/>
  <c r="H4" i="31"/>
  <c r="I4" i="31" s="1"/>
  <c r="J4" i="31" s="1"/>
  <c r="K4" i="31" s="1"/>
  <c r="H68" i="30"/>
  <c r="I68" i="30" s="1"/>
  <c r="J68" i="30" s="1"/>
  <c r="H96" i="29"/>
  <c r="I96" i="29" s="1"/>
  <c r="J96" i="29" s="1"/>
  <c r="H42" i="29"/>
  <c r="I42" i="29" s="1"/>
  <c r="J42" i="29" s="1"/>
  <c r="H4" i="29"/>
  <c r="I4" i="29" s="1"/>
  <c r="J4" i="29" s="1"/>
  <c r="K4" i="29" s="1"/>
  <c r="H12" i="21"/>
  <c r="I12" i="21" s="1"/>
  <c r="J12" i="21" s="1"/>
  <c r="K6" i="10"/>
  <c r="K7" i="10" s="1"/>
  <c r="I21" i="2"/>
  <c r="J21" i="2" s="1"/>
  <c r="I15" i="2"/>
  <c r="J15" i="2" s="1"/>
  <c r="H44" i="28"/>
  <c r="I44" i="28" s="1"/>
  <c r="J44" i="28" s="1"/>
  <c r="H53" i="30"/>
  <c r="I53" i="30" s="1"/>
  <c r="J53" i="30" s="1"/>
  <c r="W5" i="29"/>
  <c r="AG4" i="29"/>
  <c r="AP4" i="29" s="1"/>
  <c r="AF4" i="29"/>
  <c r="AO4" i="29" s="1"/>
  <c r="AE4" i="29"/>
  <c r="H94" i="29"/>
  <c r="I94" i="29" s="1"/>
  <c r="J94" i="29" s="1"/>
  <c r="H40" i="29"/>
  <c r="I40" i="29" s="1"/>
  <c r="J40" i="29" s="1"/>
  <c r="H77" i="25"/>
  <c r="I77" i="25" s="1"/>
  <c r="J77" i="25" s="1"/>
  <c r="H41" i="25"/>
  <c r="I41" i="25" s="1"/>
  <c r="J41" i="25" s="1"/>
  <c r="H5" i="25"/>
  <c r="I5" i="25" s="1"/>
  <c r="J5" i="25" s="1"/>
  <c r="K5" i="25" s="1"/>
  <c r="H23" i="22"/>
  <c r="I23" i="22" s="1"/>
  <c r="J23" i="22" s="1"/>
  <c r="H16" i="21"/>
  <c r="I16" i="21" s="1"/>
  <c r="J16" i="21" s="1"/>
  <c r="H22" i="18"/>
  <c r="I22" i="18" s="1"/>
  <c r="J22" i="18" s="1"/>
  <c r="H15" i="17"/>
  <c r="I15" i="17" s="1"/>
  <c r="J15" i="17" s="1"/>
  <c r="I5" i="15"/>
  <c r="J5" i="15" s="1"/>
  <c r="H8" i="10"/>
  <c r="I8" i="10" s="1"/>
  <c r="J8" i="10" s="1"/>
  <c r="Y5" i="8"/>
  <c r="H19" i="6"/>
  <c r="I19" i="6" s="1"/>
  <c r="J19" i="6" s="1"/>
  <c r="H6" i="5"/>
  <c r="I6" i="5" s="1"/>
  <c r="J6" i="5" s="1"/>
  <c r="I7" i="4"/>
  <c r="J7" i="4" s="1"/>
  <c r="K7" i="4" s="1"/>
  <c r="I22" i="3"/>
  <c r="J22" i="3" s="1"/>
  <c r="I16" i="3"/>
  <c r="J16" i="3" s="1"/>
  <c r="I8" i="2"/>
  <c r="J8" i="2" s="1"/>
  <c r="H21" i="50"/>
  <c r="H18" i="50"/>
  <c r="H15" i="50"/>
  <c r="H12" i="50"/>
  <c r="H6" i="50"/>
  <c r="H22" i="50"/>
  <c r="H19" i="50"/>
  <c r="H16" i="50"/>
  <c r="H13" i="50"/>
  <c r="H8" i="50"/>
  <c r="H7" i="50"/>
  <c r="H23" i="50"/>
  <c r="H20" i="50"/>
  <c r="H17" i="50"/>
  <c r="H14" i="50"/>
  <c r="H10" i="50"/>
  <c r="H11" i="50"/>
  <c r="H5" i="50"/>
  <c r="H4" i="50"/>
  <c r="H9" i="50"/>
  <c r="H23" i="63"/>
  <c r="H20" i="63"/>
  <c r="H17" i="63"/>
  <c r="H14" i="63"/>
  <c r="H10" i="63"/>
  <c r="H11" i="63"/>
  <c r="H5" i="63"/>
  <c r="H4" i="63"/>
  <c r="H21" i="63"/>
  <c r="H18" i="63"/>
  <c r="H15" i="63"/>
  <c r="H12" i="63"/>
  <c r="H6" i="63"/>
  <c r="H22" i="63"/>
  <c r="H19" i="63"/>
  <c r="H16" i="63"/>
  <c r="H13" i="63"/>
  <c r="H8" i="63"/>
  <c r="H7" i="63"/>
  <c r="H9" i="63"/>
  <c r="I14" i="15"/>
  <c r="J14" i="15" s="1"/>
  <c r="H8" i="17"/>
  <c r="I8" i="17" s="1"/>
  <c r="J8" i="17" s="1"/>
  <c r="H22" i="5"/>
  <c r="I22" i="5" s="1"/>
  <c r="J22" i="5" s="1"/>
  <c r="H20" i="6"/>
  <c r="I20" i="6" s="1"/>
  <c r="J20" i="6" s="1"/>
  <c r="H83" i="29"/>
  <c r="I83" i="29" s="1"/>
  <c r="J83" i="29" s="1"/>
  <c r="AI3" i="25"/>
  <c r="AI3" i="7"/>
  <c r="H7" i="5"/>
  <c r="I7" i="5" s="1"/>
  <c r="J7" i="5" s="1"/>
  <c r="AO4" i="17"/>
  <c r="K6" i="89" l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K8" i="90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F5" i="85"/>
  <c r="AO5" i="85" s="1"/>
  <c r="W6" i="85"/>
  <c r="AE5" i="85"/>
  <c r="AG5" i="85"/>
  <c r="AP5" i="85" s="1"/>
  <c r="K8" i="3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6" i="21"/>
  <c r="AH5" i="88"/>
  <c r="W6" i="1"/>
  <c r="AG5" i="1"/>
  <c r="AP5" i="1" s="1"/>
  <c r="AF5" i="1"/>
  <c r="AO5" i="1" s="1"/>
  <c r="AE5" i="1"/>
  <c r="K7" i="80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K6" i="70"/>
  <c r="K6" i="86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87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K6" i="9"/>
  <c r="AR3" i="30"/>
  <c r="I11" i="55"/>
  <c r="J11" i="55" s="1"/>
  <c r="I5" i="64"/>
  <c r="J5" i="64" s="1"/>
  <c r="I9" i="24"/>
  <c r="J9" i="24" s="1"/>
  <c r="AI3" i="71"/>
  <c r="AN3" i="71"/>
  <c r="I19" i="63"/>
  <c r="J19" i="63" s="1"/>
  <c r="I11" i="50"/>
  <c r="J11" i="50" s="1"/>
  <c r="I6" i="50"/>
  <c r="J6" i="50" s="1"/>
  <c r="I13" i="63"/>
  <c r="J13" i="63" s="1"/>
  <c r="I15" i="63"/>
  <c r="J15" i="63" s="1"/>
  <c r="I10" i="63"/>
  <c r="J10" i="63" s="1"/>
  <c r="I4" i="50"/>
  <c r="J4" i="50" s="1"/>
  <c r="K4" i="50" s="1"/>
  <c r="I20" i="50"/>
  <c r="J20" i="50" s="1"/>
  <c r="I19" i="50"/>
  <c r="J19" i="50" s="1"/>
  <c r="I21" i="50"/>
  <c r="J21" i="50" s="1"/>
  <c r="X5" i="29"/>
  <c r="AH5" i="29" s="1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K29" i="36" s="1"/>
  <c r="K30" i="36" s="1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E4" i="40"/>
  <c r="W5" i="40"/>
  <c r="AG4" i="40"/>
  <c r="AP4" i="40" s="1"/>
  <c r="AF4" i="40"/>
  <c r="AO4" i="40" s="1"/>
  <c r="Y5" i="62"/>
  <c r="AI4" i="72"/>
  <c r="AN4" i="72"/>
  <c r="AG4" i="49"/>
  <c r="AP4" i="49" s="1"/>
  <c r="AF4" i="49"/>
  <c r="AO4" i="49" s="1"/>
  <c r="AE4" i="49"/>
  <c r="W5" i="49"/>
  <c r="AF4" i="77"/>
  <c r="AO4" i="77" s="1"/>
  <c r="AE4" i="77"/>
  <c r="W5" i="77"/>
  <c r="AG4" i="77"/>
  <c r="AP4" i="77" s="1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Y5" i="83"/>
  <c r="AF4" i="86"/>
  <c r="AO4" i="86" s="1"/>
  <c r="AE4" i="86"/>
  <c r="AG4" i="86"/>
  <c r="AP4" i="86" s="1"/>
  <c r="W5" i="86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AE4" i="92"/>
  <c r="AG4" i="92"/>
  <c r="AP4" i="92" s="1"/>
  <c r="W5" i="92"/>
  <c r="AF4" i="92"/>
  <c r="AO4" i="92" s="1"/>
  <c r="AI4" i="93"/>
  <c r="AN4" i="93"/>
  <c r="AR3" i="23"/>
  <c r="I7" i="55"/>
  <c r="J7" i="55" s="1"/>
  <c r="I6" i="55"/>
  <c r="J6" i="55" s="1"/>
  <c r="I5" i="55"/>
  <c r="J5" i="55" s="1"/>
  <c r="I23" i="55"/>
  <c r="J23" i="55" s="1"/>
  <c r="I10" i="64"/>
  <c r="J10" i="64" s="1"/>
  <c r="I22" i="64"/>
  <c r="J22" i="64" s="1"/>
  <c r="I4" i="64"/>
  <c r="J4" i="64" s="1"/>
  <c r="K4" i="64" s="1"/>
  <c r="AO4" i="64" s="1"/>
  <c r="I22" i="24"/>
  <c r="J22" i="24" s="1"/>
  <c r="I12" i="24"/>
  <c r="J12" i="24" s="1"/>
  <c r="I4" i="24"/>
  <c r="J4" i="24" s="1"/>
  <c r="K4" i="24" s="1"/>
  <c r="I20" i="24"/>
  <c r="J20" i="24" s="1"/>
  <c r="AQ4" i="37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W6" i="51"/>
  <c r="AF5" i="51"/>
  <c r="AE5" i="51"/>
  <c r="AG5" i="51"/>
  <c r="K6" i="47"/>
  <c r="K7" i="47" s="1"/>
  <c r="K8" i="47" s="1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AN4" i="61"/>
  <c r="AI4" i="61"/>
  <c r="AR3" i="59"/>
  <c r="AR3" i="88"/>
  <c r="AR3" i="91"/>
  <c r="K5" i="93"/>
  <c r="AQ5" i="93" s="1"/>
  <c r="W5" i="96"/>
  <c r="AG4" i="96"/>
  <c r="AP4" i="96" s="1"/>
  <c r="AF4" i="96"/>
  <c r="AO4" i="96" s="1"/>
  <c r="AE4" i="96"/>
  <c r="AP4" i="36"/>
  <c r="AI4" i="34"/>
  <c r="AN4" i="34"/>
  <c r="AR3" i="11"/>
  <c r="I4" i="68"/>
  <c r="J4" i="68" s="1"/>
  <c r="K4" i="68" s="1"/>
  <c r="I9" i="68"/>
  <c r="J9" i="68" s="1"/>
  <c r="I10" i="68"/>
  <c r="J10" i="68" s="1"/>
  <c r="I12" i="67"/>
  <c r="J12" i="67" s="1"/>
  <c r="I5" i="67"/>
  <c r="J5" i="67" s="1"/>
  <c r="I7" i="67"/>
  <c r="J7" i="67" s="1"/>
  <c r="I9" i="67"/>
  <c r="J9" i="67" s="1"/>
  <c r="I15" i="60"/>
  <c r="J15" i="60" s="1"/>
  <c r="I20" i="60"/>
  <c r="J20" i="60" s="1"/>
  <c r="I16" i="60"/>
  <c r="J16" i="60" s="1"/>
  <c r="I4" i="11"/>
  <c r="J4" i="11" s="1"/>
  <c r="K4" i="11" s="1"/>
  <c r="I5" i="11"/>
  <c r="J5" i="11" s="1"/>
  <c r="I16" i="11"/>
  <c r="J16" i="11" s="1"/>
  <c r="I15" i="12"/>
  <c r="J15" i="12" s="1"/>
  <c r="I17" i="12"/>
  <c r="J17" i="12" s="1"/>
  <c r="I7" i="12"/>
  <c r="J7" i="12" s="1"/>
  <c r="I18" i="7"/>
  <c r="J18" i="7" s="1"/>
  <c r="I12" i="7"/>
  <c r="J12" i="7" s="1"/>
  <c r="I23" i="7"/>
  <c r="J23" i="7" s="1"/>
  <c r="I19" i="7"/>
  <c r="J19" i="7" s="1"/>
  <c r="I11" i="8"/>
  <c r="J11" i="8" s="1"/>
  <c r="I20" i="8"/>
  <c r="J20" i="8" s="1"/>
  <c r="I8" i="8"/>
  <c r="J8" i="8" s="1"/>
  <c r="AN3" i="61"/>
  <c r="AI3" i="61"/>
  <c r="AR3" i="54"/>
  <c r="AI3" i="69"/>
  <c r="AN3" i="69"/>
  <c r="W5" i="95"/>
  <c r="AG4" i="95"/>
  <c r="AP4" i="95" s="1"/>
  <c r="AF4" i="95"/>
  <c r="AO4" i="95" s="1"/>
  <c r="AE4" i="95"/>
  <c r="AI4" i="21"/>
  <c r="AN4" i="21"/>
  <c r="I17" i="59"/>
  <c r="J17" i="59" s="1"/>
  <c r="I21" i="59"/>
  <c r="J21" i="59" s="1"/>
  <c r="I8" i="59"/>
  <c r="J8" i="59" s="1"/>
  <c r="AN4" i="73"/>
  <c r="AI4" i="73"/>
  <c r="AP4" i="81"/>
  <c r="AP4" i="88"/>
  <c r="W5" i="15"/>
  <c r="AE4" i="15"/>
  <c r="AG4" i="15"/>
  <c r="AP4" i="15" s="1"/>
  <c r="AF4" i="15"/>
  <c r="AO4" i="15" s="1"/>
  <c r="I5" i="72"/>
  <c r="J5" i="72" s="1"/>
  <c r="I10" i="72"/>
  <c r="J10" i="72" s="1"/>
  <c r="I17" i="72"/>
  <c r="J17" i="72" s="1"/>
  <c r="I18" i="72"/>
  <c r="J18" i="72" s="1"/>
  <c r="I16" i="56"/>
  <c r="J16" i="56" s="1"/>
  <c r="I14" i="56"/>
  <c r="J14" i="56" s="1"/>
  <c r="I12" i="56"/>
  <c r="J12" i="56" s="1"/>
  <c r="I11" i="56"/>
  <c r="J11" i="56" s="1"/>
  <c r="I6" i="23"/>
  <c r="J6" i="23" s="1"/>
  <c r="I5" i="23"/>
  <c r="J5" i="23" s="1"/>
  <c r="I14" i="23"/>
  <c r="J14" i="23" s="1"/>
  <c r="Y5" i="31"/>
  <c r="X5" i="31"/>
  <c r="AH5" i="31" s="1"/>
  <c r="Y5" i="44"/>
  <c r="Z5" i="44" s="1"/>
  <c r="AI3" i="55"/>
  <c r="AN3" i="55"/>
  <c r="AI3" i="57"/>
  <c r="AN3" i="57"/>
  <c r="AR3" i="74"/>
  <c r="AP4" i="75"/>
  <c r="AR4" i="1"/>
  <c r="I4" i="52"/>
  <c r="J4" i="52" s="1"/>
  <c r="K4" i="52" s="1"/>
  <c r="AQ4" i="52" s="1"/>
  <c r="I21" i="52"/>
  <c r="J21" i="52" s="1"/>
  <c r="I9" i="52"/>
  <c r="J9" i="52" s="1"/>
  <c r="I22" i="52"/>
  <c r="J22" i="52" s="1"/>
  <c r="AQ4" i="5"/>
  <c r="AE4" i="38"/>
  <c r="W5" i="38"/>
  <c r="AF4" i="38"/>
  <c r="AO4" i="38" s="1"/>
  <c r="AG4" i="38"/>
  <c r="AP4" i="38" s="1"/>
  <c r="AR3" i="22"/>
  <c r="AR3" i="15"/>
  <c r="AR3" i="14"/>
  <c r="I14" i="71"/>
  <c r="J14" i="71" s="1"/>
  <c r="I8" i="71"/>
  <c r="J8" i="71" s="1"/>
  <c r="I12" i="71"/>
  <c r="J12" i="71" s="1"/>
  <c r="I10" i="51"/>
  <c r="J10" i="51" s="1"/>
  <c r="I18" i="51"/>
  <c r="J18" i="51" s="1"/>
  <c r="I7" i="51"/>
  <c r="J7" i="51" s="1"/>
  <c r="I7" i="19"/>
  <c r="J7" i="19" s="1"/>
  <c r="I9" i="19"/>
  <c r="J9" i="19" s="1"/>
  <c r="I4" i="19"/>
  <c r="J4" i="19" s="1"/>
  <c r="K4" i="19" s="1"/>
  <c r="I17" i="20"/>
  <c r="J17" i="20" s="1"/>
  <c r="I16" i="20"/>
  <c r="J16" i="20" s="1"/>
  <c r="I18" i="20"/>
  <c r="J18" i="20" s="1"/>
  <c r="AQ4" i="27"/>
  <c r="AP4" i="46"/>
  <c r="Y5" i="87"/>
  <c r="X5" i="87"/>
  <c r="AI4" i="66"/>
  <c r="AN4" i="66"/>
  <c r="K6" i="57"/>
  <c r="AI4" i="28"/>
  <c r="AN4" i="28"/>
  <c r="AI4" i="19"/>
  <c r="AN4" i="19"/>
  <c r="X5" i="64"/>
  <c r="AH5" i="64" s="1"/>
  <c r="AF4" i="43"/>
  <c r="AO4" i="43" s="1"/>
  <c r="AE4" i="43"/>
  <c r="AG4" i="43"/>
  <c r="AP4" i="43" s="1"/>
  <c r="W5" i="43"/>
  <c r="AG4" i="55"/>
  <c r="AF4" i="55"/>
  <c r="W5" i="55"/>
  <c r="AE4" i="55"/>
  <c r="AN3" i="72"/>
  <c r="AI3" i="72"/>
  <c r="I8" i="55"/>
  <c r="J8" i="55" s="1"/>
  <c r="I15" i="24"/>
  <c r="J15" i="24" s="1"/>
  <c r="K6" i="69"/>
  <c r="I14" i="68"/>
  <c r="J14" i="68" s="1"/>
  <c r="I8" i="67"/>
  <c r="J8" i="67" s="1"/>
  <c r="I23" i="60"/>
  <c r="J23" i="60" s="1"/>
  <c r="I10" i="11"/>
  <c r="J10" i="11" s="1"/>
  <c r="I18" i="12"/>
  <c r="J18" i="12" s="1"/>
  <c r="I8" i="12"/>
  <c r="J8" i="12" s="1"/>
  <c r="I15" i="7"/>
  <c r="J15" i="7" s="1"/>
  <c r="I23" i="8"/>
  <c r="J23" i="8" s="1"/>
  <c r="AN3" i="60"/>
  <c r="AI3" i="60"/>
  <c r="I23" i="59"/>
  <c r="J23" i="59" s="1"/>
  <c r="I13" i="59"/>
  <c r="J13" i="59" s="1"/>
  <c r="AR3" i="1"/>
  <c r="I9" i="72"/>
  <c r="J9" i="72" s="1"/>
  <c r="I22" i="56"/>
  <c r="J22" i="56" s="1"/>
  <c r="I15" i="56"/>
  <c r="J15" i="56" s="1"/>
  <c r="K5" i="18"/>
  <c r="I12" i="23"/>
  <c r="J12" i="23" s="1"/>
  <c r="AR3" i="28"/>
  <c r="AR3" i="37"/>
  <c r="K6" i="45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AG4" i="60"/>
  <c r="W5" i="60"/>
  <c r="AE4" i="60"/>
  <c r="AF4" i="60"/>
  <c r="I7" i="52"/>
  <c r="J7" i="52" s="1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I8" i="51"/>
  <c r="J8" i="51" s="1"/>
  <c r="I10" i="19"/>
  <c r="J10" i="19" s="1"/>
  <c r="I5" i="19"/>
  <c r="J5" i="19" s="1"/>
  <c r="I19" i="20"/>
  <c r="J19" i="20" s="1"/>
  <c r="Y5" i="39"/>
  <c r="X5" i="39"/>
  <c r="AH5" i="39" s="1"/>
  <c r="AN4" i="87"/>
  <c r="AI4" i="87"/>
  <c r="Y5" i="90"/>
  <c r="I17" i="63"/>
  <c r="J17" i="63" s="1"/>
  <c r="AN3" i="53"/>
  <c r="AI3" i="53"/>
  <c r="AG4" i="52"/>
  <c r="W5" i="52"/>
  <c r="AE4" i="52"/>
  <c r="AF4" i="52"/>
  <c r="I10" i="55"/>
  <c r="J10" i="55" s="1"/>
  <c r="I12" i="64"/>
  <c r="J12" i="64" s="1"/>
  <c r="AG4" i="12"/>
  <c r="AF4" i="12"/>
  <c r="W5" i="12"/>
  <c r="AE4" i="12"/>
  <c r="I8" i="24"/>
  <c r="J8" i="24" s="1"/>
  <c r="AI4" i="32"/>
  <c r="AN4" i="32"/>
  <c r="AN4" i="54"/>
  <c r="AI4" i="54"/>
  <c r="AR3" i="24"/>
  <c r="I22" i="68"/>
  <c r="J22" i="68" s="1"/>
  <c r="I15" i="68"/>
  <c r="J15" i="68" s="1"/>
  <c r="I17" i="68"/>
  <c r="J17" i="68" s="1"/>
  <c r="I20" i="67"/>
  <c r="J20" i="67" s="1"/>
  <c r="I17" i="67"/>
  <c r="J17" i="67" s="1"/>
  <c r="I13" i="67"/>
  <c r="J13" i="67" s="1"/>
  <c r="I5" i="60"/>
  <c r="J5" i="60" s="1"/>
  <c r="I21" i="60"/>
  <c r="J21" i="60" s="1"/>
  <c r="I9" i="60"/>
  <c r="J9" i="60" s="1"/>
  <c r="I22" i="60"/>
  <c r="J22" i="60" s="1"/>
  <c r="I12" i="11"/>
  <c r="J12" i="11" s="1"/>
  <c r="I14" i="11"/>
  <c r="J14" i="11" s="1"/>
  <c r="I9" i="11"/>
  <c r="J9" i="11" s="1"/>
  <c r="I22" i="11"/>
  <c r="J22" i="11" s="1"/>
  <c r="I21" i="12"/>
  <c r="J21" i="12" s="1"/>
  <c r="I23" i="12"/>
  <c r="J23" i="12" s="1"/>
  <c r="I13" i="12"/>
  <c r="J13" i="12" s="1"/>
  <c r="I4" i="7"/>
  <c r="J4" i="7" s="1"/>
  <c r="K4" i="7" s="1"/>
  <c r="I10" i="7"/>
  <c r="J10" i="7" s="1"/>
  <c r="I7" i="7"/>
  <c r="J7" i="7" s="1"/>
  <c r="I21" i="8"/>
  <c r="J21" i="8" s="1"/>
  <c r="I9" i="8"/>
  <c r="J9" i="8" s="1"/>
  <c r="I16" i="8"/>
  <c r="J16" i="8" s="1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W5" i="45"/>
  <c r="AG4" i="45"/>
  <c r="AP4" i="45" s="1"/>
  <c r="AE4" i="45"/>
  <c r="AF4" i="45"/>
  <c r="AO4" i="45" s="1"/>
  <c r="Y5" i="61"/>
  <c r="AI3" i="66"/>
  <c r="AN3" i="66"/>
  <c r="AI3" i="58"/>
  <c r="AN3" i="58"/>
  <c r="AI3" i="65"/>
  <c r="AN3" i="65"/>
  <c r="AF4" i="69"/>
  <c r="AO4" i="69" s="1"/>
  <c r="W5" i="69"/>
  <c r="AE4" i="69"/>
  <c r="AG4" i="69"/>
  <c r="AP4" i="69" s="1"/>
  <c r="AR3" i="75"/>
  <c r="K5" i="78"/>
  <c r="Z5" i="84"/>
  <c r="Y5" i="84"/>
  <c r="AR3" i="83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I6" i="59"/>
  <c r="J6" i="59" s="1"/>
  <c r="I5" i="59"/>
  <c r="J5" i="59" s="1"/>
  <c r="I16" i="59"/>
  <c r="J16" i="59" s="1"/>
  <c r="Y5" i="73"/>
  <c r="X5" i="73"/>
  <c r="AH5" i="73" s="1"/>
  <c r="AQ5" i="73" s="1"/>
  <c r="Z5" i="81"/>
  <c r="X5" i="81"/>
  <c r="AH5" i="81" s="1"/>
  <c r="AR3" i="20"/>
  <c r="I20" i="72"/>
  <c r="J20" i="72" s="1"/>
  <c r="I14" i="72"/>
  <c r="J14" i="72" s="1"/>
  <c r="I16" i="72"/>
  <c r="J16" i="72" s="1"/>
  <c r="I7" i="56"/>
  <c r="J7" i="56" s="1"/>
  <c r="I20" i="56"/>
  <c r="J20" i="56" s="1"/>
  <c r="I18" i="56"/>
  <c r="J18" i="56" s="1"/>
  <c r="I8" i="23"/>
  <c r="J8" i="23" s="1"/>
  <c r="I15" i="23"/>
  <c r="J15" i="23" s="1"/>
  <c r="I7" i="23"/>
  <c r="J7" i="23" s="1"/>
  <c r="I20" i="23"/>
  <c r="J20" i="23" s="1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K6" i="54"/>
  <c r="K8" i="58"/>
  <c r="AI3" i="92"/>
  <c r="I6" i="52"/>
  <c r="J6" i="52" s="1"/>
  <c r="I14" i="52"/>
  <c r="J14" i="52" s="1"/>
  <c r="I8" i="52"/>
  <c r="J8" i="52" s="1"/>
  <c r="AG4" i="3"/>
  <c r="AP4" i="3" s="1"/>
  <c r="AF4" i="3"/>
  <c r="AO4" i="3" s="1"/>
  <c r="W5" i="3"/>
  <c r="AE4" i="3"/>
  <c r="Y5" i="67"/>
  <c r="Z5" i="67" s="1"/>
  <c r="X5" i="67"/>
  <c r="AH5" i="67" s="1"/>
  <c r="I23" i="71"/>
  <c r="J23" i="71" s="1"/>
  <c r="I5" i="71"/>
  <c r="J5" i="71" s="1"/>
  <c r="I16" i="71"/>
  <c r="J16" i="71" s="1"/>
  <c r="I18" i="71"/>
  <c r="J18" i="71" s="1"/>
  <c r="I23" i="51"/>
  <c r="J23" i="51" s="1"/>
  <c r="I4" i="51"/>
  <c r="J4" i="51" s="1"/>
  <c r="K4" i="51" s="1"/>
  <c r="I13" i="51"/>
  <c r="J13" i="51" s="1"/>
  <c r="I14" i="19"/>
  <c r="J14" i="19" s="1"/>
  <c r="I13" i="19"/>
  <c r="J13" i="19" s="1"/>
  <c r="I12" i="19"/>
  <c r="J12" i="19" s="1"/>
  <c r="I11" i="19"/>
  <c r="J11" i="19" s="1"/>
  <c r="I23" i="20"/>
  <c r="J23" i="20" s="1"/>
  <c r="I22" i="20"/>
  <c r="J22" i="20" s="1"/>
  <c r="I9" i="20"/>
  <c r="J9" i="20" s="1"/>
  <c r="AI4" i="39"/>
  <c r="AN4" i="39"/>
  <c r="AQ3" i="39"/>
  <c r="AI3" i="39"/>
  <c r="AR3" i="49"/>
  <c r="AI3" i="64"/>
  <c r="AN3" i="64"/>
  <c r="AI3" i="70"/>
  <c r="AN3" i="70"/>
  <c r="X5" i="83"/>
  <c r="AH5" i="83" s="1"/>
  <c r="AQ4" i="88"/>
  <c r="K5" i="92"/>
  <c r="AG4" i="63"/>
  <c r="AF4" i="63"/>
  <c r="W5" i="63"/>
  <c r="AE4" i="63"/>
  <c r="AI4" i="8"/>
  <c r="AI4" i="58"/>
  <c r="AN4" i="58"/>
  <c r="AI4" i="30"/>
  <c r="AN4" i="30"/>
  <c r="AI4" i="56"/>
  <c r="AI4" i="90"/>
  <c r="AN4" i="90"/>
  <c r="AO4" i="19"/>
  <c r="AP4" i="94"/>
  <c r="AO4" i="50"/>
  <c r="I18" i="63"/>
  <c r="J18" i="63" s="1"/>
  <c r="I5" i="50"/>
  <c r="J5" i="50" s="1"/>
  <c r="AE4" i="35"/>
  <c r="AG4" i="35"/>
  <c r="AP4" i="35" s="1"/>
  <c r="AF4" i="35"/>
  <c r="AO4" i="35" s="1"/>
  <c r="W5" i="35"/>
  <c r="X5" i="72"/>
  <c r="AH5" i="72" s="1"/>
  <c r="I7" i="64"/>
  <c r="J7" i="64" s="1"/>
  <c r="I6" i="64"/>
  <c r="J6" i="64" s="1"/>
  <c r="I5" i="24"/>
  <c r="J5" i="24" s="1"/>
  <c r="AQ5" i="94"/>
  <c r="I12" i="68"/>
  <c r="J12" i="68" s="1"/>
  <c r="I10" i="67"/>
  <c r="J10" i="67" s="1"/>
  <c r="I18" i="60"/>
  <c r="J18" i="60" s="1"/>
  <c r="I6" i="11"/>
  <c r="J6" i="11" s="1"/>
  <c r="I19" i="11"/>
  <c r="J19" i="11" s="1"/>
  <c r="I20" i="12"/>
  <c r="J20" i="12" s="1"/>
  <c r="I15" i="8"/>
  <c r="J15" i="8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R3" i="31"/>
  <c r="AR3" i="48"/>
  <c r="I11" i="72"/>
  <c r="J11" i="72" s="1"/>
  <c r="I21" i="72"/>
  <c r="J21" i="72" s="1"/>
  <c r="K5" i="16"/>
  <c r="I11" i="23"/>
  <c r="J11" i="23" s="1"/>
  <c r="AR3" i="47"/>
  <c r="Z5" i="75"/>
  <c r="X5" i="75"/>
  <c r="AH5" i="75" s="1"/>
  <c r="Y5" i="75"/>
  <c r="I5" i="52"/>
  <c r="J5" i="52" s="1"/>
  <c r="AR3" i="2"/>
  <c r="I13" i="71"/>
  <c r="J13" i="71" s="1"/>
  <c r="I20" i="51"/>
  <c r="J20" i="51" s="1"/>
  <c r="I8" i="19"/>
  <c r="J8" i="19" s="1"/>
  <c r="I20" i="20"/>
  <c r="J20" i="20" s="1"/>
  <c r="AR3" i="25"/>
  <c r="I7" i="50"/>
  <c r="J7" i="50" s="1"/>
  <c r="AR3" i="87"/>
  <c r="AR3" i="89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K94" i="73" s="1"/>
  <c r="K95" i="73" s="1"/>
  <c r="K96" i="73" s="1"/>
  <c r="K97" i="73" s="1"/>
  <c r="K98" i="73" s="1"/>
  <c r="AR3" i="17"/>
  <c r="I13" i="55"/>
  <c r="J13" i="55" s="1"/>
  <c r="I13" i="64"/>
  <c r="J13" i="64" s="1"/>
  <c r="I11" i="64"/>
  <c r="J11" i="64" s="1"/>
  <c r="K5" i="15"/>
  <c r="I18" i="24"/>
  <c r="J18" i="24" s="1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Q4" i="34"/>
  <c r="AN3" i="52"/>
  <c r="AI3" i="52"/>
  <c r="K6" i="66"/>
  <c r="AR3" i="79"/>
  <c r="Z5" i="36"/>
  <c r="Y5" i="36"/>
  <c r="I9" i="63"/>
  <c r="J9" i="63" s="1"/>
  <c r="I4" i="63"/>
  <c r="J4" i="63" s="1"/>
  <c r="K4" i="63" s="1"/>
  <c r="I10" i="50"/>
  <c r="J10" i="50" s="1"/>
  <c r="I12" i="50"/>
  <c r="J12" i="50" s="1"/>
  <c r="AR3" i="43"/>
  <c r="K6" i="42"/>
  <c r="K7" i="42" s="1"/>
  <c r="K8" i="42" s="1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AR3" i="56"/>
  <c r="AR3" i="77"/>
  <c r="AI4" i="83"/>
  <c r="AN4" i="83"/>
  <c r="AR3" i="84"/>
  <c r="K5" i="5"/>
  <c r="AQ4" i="20"/>
  <c r="I16" i="55"/>
  <c r="J16" i="55" s="1"/>
  <c r="I18" i="55"/>
  <c r="J18" i="55" s="1"/>
  <c r="I14" i="55"/>
  <c r="J14" i="55" s="1"/>
  <c r="I8" i="64"/>
  <c r="J8" i="64" s="1"/>
  <c r="I20" i="64"/>
  <c r="J20" i="64" s="1"/>
  <c r="I15" i="64"/>
  <c r="J15" i="64" s="1"/>
  <c r="I13" i="24"/>
  <c r="J13" i="24" s="1"/>
  <c r="I21" i="24"/>
  <c r="J21" i="24" s="1"/>
  <c r="I10" i="24"/>
  <c r="J10" i="24" s="1"/>
  <c r="AQ3" i="36"/>
  <c r="AI3" i="36"/>
  <c r="AN3" i="68"/>
  <c r="AI3" i="68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AQ4" i="76"/>
  <c r="X5" i="9"/>
  <c r="AH5" i="9" s="1"/>
  <c r="AQ5" i="9" s="1"/>
  <c r="AF4" i="13"/>
  <c r="AO4" i="13" s="1"/>
  <c r="AG4" i="13"/>
  <c r="AP4" i="13" s="1"/>
  <c r="W5" i="13"/>
  <c r="AE4" i="13"/>
  <c r="AN4" i="36"/>
  <c r="AI4" i="36"/>
  <c r="Y5" i="34"/>
  <c r="X5" i="34"/>
  <c r="AH5" i="34" s="1"/>
  <c r="AQ5" i="34" s="1"/>
  <c r="K5" i="38"/>
  <c r="K6" i="38" s="1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AP4" i="78"/>
  <c r="AI3" i="82"/>
  <c r="AR3" i="16"/>
  <c r="AR3" i="12"/>
  <c r="AR3" i="19"/>
  <c r="I19" i="68"/>
  <c r="J19" i="68" s="1"/>
  <c r="I16" i="68"/>
  <c r="J16" i="68" s="1"/>
  <c r="I18" i="68"/>
  <c r="J18" i="68" s="1"/>
  <c r="I20" i="68"/>
  <c r="J20" i="68" s="1"/>
  <c r="I6" i="67"/>
  <c r="J6" i="67" s="1"/>
  <c r="I23" i="67"/>
  <c r="J23" i="67" s="1"/>
  <c r="I16" i="67"/>
  <c r="J16" i="67" s="1"/>
  <c r="I11" i="60"/>
  <c r="J11" i="60" s="1"/>
  <c r="I10" i="60"/>
  <c r="J10" i="60" s="1"/>
  <c r="I7" i="60"/>
  <c r="J7" i="60" s="1"/>
  <c r="W5" i="27"/>
  <c r="AG4" i="27"/>
  <c r="AP4" i="27" s="1"/>
  <c r="AF4" i="27"/>
  <c r="AO4" i="27" s="1"/>
  <c r="AE4" i="27"/>
  <c r="AR3" i="26"/>
  <c r="I15" i="11"/>
  <c r="J15" i="11" s="1"/>
  <c r="I17" i="11"/>
  <c r="J17" i="11" s="1"/>
  <c r="I7" i="11"/>
  <c r="J7" i="11" s="1"/>
  <c r="I11" i="12"/>
  <c r="J11" i="12" s="1"/>
  <c r="I5" i="12"/>
  <c r="J5" i="12" s="1"/>
  <c r="I16" i="12"/>
  <c r="J16" i="12" s="1"/>
  <c r="I5" i="7"/>
  <c r="J5" i="7" s="1"/>
  <c r="I14" i="7"/>
  <c r="J14" i="7" s="1"/>
  <c r="I8" i="7"/>
  <c r="J8" i="7" s="1"/>
  <c r="I12" i="8"/>
  <c r="J12" i="8" s="1"/>
  <c r="I10" i="8"/>
  <c r="J10" i="8" s="1"/>
  <c r="I6" i="8"/>
  <c r="J6" i="8" s="1"/>
  <c r="I19" i="8"/>
  <c r="J19" i="8" s="1"/>
  <c r="AR4" i="51"/>
  <c r="AI3" i="63"/>
  <c r="AN3" i="63"/>
  <c r="K5" i="75"/>
  <c r="K6" i="75" s="1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5" i="82"/>
  <c r="AR3" i="85"/>
  <c r="W5" i="89"/>
  <c r="AG4" i="89"/>
  <c r="AP4" i="89" s="1"/>
  <c r="AE4" i="89"/>
  <c r="AF4" i="89"/>
  <c r="AO4" i="89" s="1"/>
  <c r="I14" i="59"/>
  <c r="J14" i="59" s="1"/>
  <c r="I12" i="59"/>
  <c r="J12" i="59" s="1"/>
  <c r="I11" i="59"/>
  <c r="J11" i="59" s="1"/>
  <c r="I19" i="59"/>
  <c r="J19" i="59" s="1"/>
  <c r="K5" i="27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AR3" i="62"/>
  <c r="AG4" i="22"/>
  <c r="AP4" i="22" s="1"/>
  <c r="AF4" i="22"/>
  <c r="AO4" i="22" s="1"/>
  <c r="W5" i="22"/>
  <c r="AE4" i="22"/>
  <c r="I4" i="72"/>
  <c r="J4" i="72" s="1"/>
  <c r="K4" i="72" s="1"/>
  <c r="I23" i="72"/>
  <c r="J23" i="72" s="1"/>
  <c r="I19" i="72"/>
  <c r="J19" i="72" s="1"/>
  <c r="I13" i="56"/>
  <c r="J13" i="56" s="1"/>
  <c r="I23" i="56"/>
  <c r="J23" i="56" s="1"/>
  <c r="I21" i="56"/>
  <c r="J21" i="56" s="1"/>
  <c r="I19" i="23"/>
  <c r="J19" i="23" s="1"/>
  <c r="I18" i="23"/>
  <c r="J18" i="23" s="1"/>
  <c r="I13" i="23"/>
  <c r="J13" i="23" s="1"/>
  <c r="I23" i="23"/>
  <c r="J23" i="23" s="1"/>
  <c r="AR3" i="27"/>
  <c r="AN4" i="31"/>
  <c r="AI4" i="31"/>
  <c r="X5" i="36"/>
  <c r="AH5" i="36" s="1"/>
  <c r="AQ5" i="36" s="1"/>
  <c r="AO4" i="44"/>
  <c r="AQ4" i="68"/>
  <c r="AN4" i="75"/>
  <c r="AI4" i="75"/>
  <c r="AQ4" i="82"/>
  <c r="W5" i="91"/>
  <c r="AG4" i="91"/>
  <c r="AP4" i="91" s="1"/>
  <c r="AF4" i="91"/>
  <c r="AO4" i="91" s="1"/>
  <c r="AE4" i="91"/>
  <c r="I12" i="52"/>
  <c r="J12" i="52" s="1"/>
  <c r="I17" i="52"/>
  <c r="J17" i="52" s="1"/>
  <c r="I13" i="52"/>
  <c r="J13" i="52" s="1"/>
  <c r="AG4" i="23"/>
  <c r="AF4" i="23"/>
  <c r="W5" i="23"/>
  <c r="AE4" i="23"/>
  <c r="I10" i="71"/>
  <c r="J10" i="71" s="1"/>
  <c r="I11" i="71"/>
  <c r="J11" i="71" s="1"/>
  <c r="I19" i="71"/>
  <c r="J19" i="71" s="1"/>
  <c r="I21" i="71"/>
  <c r="J21" i="71" s="1"/>
  <c r="I6" i="51"/>
  <c r="J6" i="51" s="1"/>
  <c r="I5" i="51"/>
  <c r="J5" i="51" s="1"/>
  <c r="I16" i="51"/>
  <c r="J16" i="51" s="1"/>
  <c r="I17" i="19"/>
  <c r="J17" i="19" s="1"/>
  <c r="I16" i="19"/>
  <c r="J16" i="19" s="1"/>
  <c r="I15" i="19"/>
  <c r="J15" i="19" s="1"/>
  <c r="I7" i="20"/>
  <c r="J7" i="20" s="1"/>
  <c r="I6" i="20"/>
  <c r="J6" i="20" s="1"/>
  <c r="I4" i="20"/>
  <c r="J4" i="20" s="1"/>
  <c r="K4" i="20" s="1"/>
  <c r="AR3" i="33"/>
  <c r="AQ4" i="18"/>
  <c r="K5" i="28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I4" i="46"/>
  <c r="AN4" i="46"/>
  <c r="AR3" i="73"/>
  <c r="Y5" i="28"/>
  <c r="Z5" i="28" s="1"/>
  <c r="Z5" i="53"/>
  <c r="X5" i="58"/>
  <c r="AO4" i="30"/>
  <c r="X5" i="56"/>
  <c r="AH5" i="56" s="1"/>
  <c r="Z5" i="6"/>
  <c r="X5" i="6"/>
  <c r="AH5" i="6" s="1"/>
  <c r="AQ5" i="6" s="1"/>
  <c r="AP4" i="20"/>
  <c r="AO4" i="94"/>
  <c r="K7" i="1"/>
  <c r="AP4" i="50"/>
  <c r="AR3" i="7"/>
  <c r="I14" i="63"/>
  <c r="J14" i="63" s="1"/>
  <c r="I22" i="50"/>
  <c r="J22" i="50" s="1"/>
  <c r="I12" i="55"/>
  <c r="J12" i="55" s="1"/>
  <c r="K6" i="13"/>
  <c r="I23" i="24"/>
  <c r="J23" i="24" s="1"/>
  <c r="Z5" i="54"/>
  <c r="Y5" i="54"/>
  <c r="AI3" i="50"/>
  <c r="AN3" i="50"/>
  <c r="I5" i="68"/>
  <c r="J5" i="68" s="1"/>
  <c r="I14" i="67"/>
  <c r="J14" i="67" s="1"/>
  <c r="I4" i="60"/>
  <c r="J4" i="60" s="1"/>
  <c r="K4" i="60" s="1"/>
  <c r="I19" i="60"/>
  <c r="J19" i="60" s="1"/>
  <c r="I11" i="11"/>
  <c r="J11" i="11" s="1"/>
  <c r="I21" i="7"/>
  <c r="J21" i="7" s="1"/>
  <c r="I9" i="7"/>
  <c r="J9" i="7" s="1"/>
  <c r="I22" i="7"/>
  <c r="J22" i="7" s="1"/>
  <c r="I13" i="8"/>
  <c r="J13" i="8" s="1"/>
  <c r="AG4" i="68"/>
  <c r="AP4" i="68" s="1"/>
  <c r="AF4" i="68"/>
  <c r="AO4" i="68" s="1"/>
  <c r="AE4" i="68"/>
  <c r="W5" i="68"/>
  <c r="X5" i="21"/>
  <c r="AH5" i="21" s="1"/>
  <c r="AQ5" i="21" s="1"/>
  <c r="I4" i="59"/>
  <c r="J4" i="59" s="1"/>
  <c r="K4" i="59" s="1"/>
  <c r="Y5" i="88"/>
  <c r="Z5" i="88" s="1"/>
  <c r="I13" i="72"/>
  <c r="J13" i="72" s="1"/>
  <c r="I17" i="56"/>
  <c r="J17" i="56" s="1"/>
  <c r="I17" i="23"/>
  <c r="J17" i="23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I10" i="52"/>
  <c r="J10" i="52" s="1"/>
  <c r="AR3" i="5"/>
  <c r="AR3" i="6"/>
  <c r="I4" i="71"/>
  <c r="J4" i="71" s="1"/>
  <c r="K4" i="71" s="1"/>
  <c r="I15" i="71"/>
  <c r="J15" i="71" s="1"/>
  <c r="I21" i="51"/>
  <c r="J21" i="51" s="1"/>
  <c r="I6" i="19"/>
  <c r="J6" i="19" s="1"/>
  <c r="I21" i="20"/>
  <c r="J21" i="20" s="1"/>
  <c r="Y5" i="46"/>
  <c r="Z5" i="46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AQ4" i="81"/>
  <c r="AR3" i="93"/>
  <c r="Z5" i="7"/>
  <c r="X5" i="7"/>
  <c r="AH5" i="7" s="1"/>
  <c r="AI4" i="6"/>
  <c r="AN4" i="6"/>
  <c r="I21" i="63"/>
  <c r="J21" i="63" s="1"/>
  <c r="Y5" i="93"/>
  <c r="Z5" i="93" s="1"/>
  <c r="K13" i="14"/>
  <c r="AR3" i="18"/>
  <c r="I15" i="55"/>
  <c r="J15" i="55" s="1"/>
  <c r="I17" i="64"/>
  <c r="J17" i="64" s="1"/>
  <c r="I11" i="24"/>
  <c r="J11" i="24" s="1"/>
  <c r="AR3" i="45"/>
  <c r="W5" i="80"/>
  <c r="AG4" i="80"/>
  <c r="AP4" i="80" s="1"/>
  <c r="AF4" i="80"/>
  <c r="AO4" i="80" s="1"/>
  <c r="AE4" i="80"/>
  <c r="AG4" i="76"/>
  <c r="AP4" i="76" s="1"/>
  <c r="AF4" i="76"/>
  <c r="AO4" i="76" s="1"/>
  <c r="AE4" i="76"/>
  <c r="W5" i="76"/>
  <c r="K6" i="85"/>
  <c r="K7" i="85" s="1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R3" i="86"/>
  <c r="AF4" i="25"/>
  <c r="AO4" i="25" s="1"/>
  <c r="W5" i="25"/>
  <c r="AG4" i="25"/>
  <c r="AP4" i="25" s="1"/>
  <c r="AE4" i="25"/>
  <c r="AP4" i="34"/>
  <c r="K8" i="49"/>
  <c r="I22" i="63"/>
  <c r="J22" i="63" s="1"/>
  <c r="I20" i="63"/>
  <c r="J20" i="63" s="1"/>
  <c r="I8" i="50"/>
  <c r="J8" i="50" s="1"/>
  <c r="K8" i="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AI4" i="29"/>
  <c r="AN4" i="29"/>
  <c r="AR3" i="35"/>
  <c r="I7" i="63"/>
  <c r="J7" i="63" s="1"/>
  <c r="I6" i="63"/>
  <c r="J6" i="63" s="1"/>
  <c r="I5" i="63"/>
  <c r="J5" i="63" s="1"/>
  <c r="I23" i="63"/>
  <c r="J23" i="63" s="1"/>
  <c r="I14" i="50"/>
  <c r="J14" i="50" s="1"/>
  <c r="I13" i="50"/>
  <c r="J13" i="50" s="1"/>
  <c r="I15" i="50"/>
  <c r="J15" i="50" s="1"/>
  <c r="Y5" i="9"/>
  <c r="Z5" i="9" s="1"/>
  <c r="K5" i="29"/>
  <c r="AG4" i="26"/>
  <c r="AP4" i="26" s="1"/>
  <c r="AF4" i="26"/>
  <c r="AO4" i="26" s="1"/>
  <c r="AE4" i="26"/>
  <c r="W5" i="26"/>
  <c r="AR3" i="46"/>
  <c r="K5" i="44"/>
  <c r="K6" i="65"/>
  <c r="X5" i="61"/>
  <c r="AH5" i="61" s="1"/>
  <c r="AQ5" i="61" s="1"/>
  <c r="AF4" i="79"/>
  <c r="AO4" i="79" s="1"/>
  <c r="AE4" i="79"/>
  <c r="W5" i="79"/>
  <c r="AG4" i="79"/>
  <c r="AP4" i="79" s="1"/>
  <c r="I19" i="55"/>
  <c r="J19" i="55" s="1"/>
  <c r="I21" i="55"/>
  <c r="J21" i="55" s="1"/>
  <c r="I17" i="55"/>
  <c r="J17" i="55" s="1"/>
  <c r="I16" i="64"/>
  <c r="J16" i="64" s="1"/>
  <c r="I9" i="64"/>
  <c r="J9" i="64" s="1"/>
  <c r="I18" i="64"/>
  <c r="J18" i="64" s="1"/>
  <c r="Y5" i="7"/>
  <c r="AG4" i="10"/>
  <c r="AP4" i="10" s="1"/>
  <c r="AF4" i="10"/>
  <c r="AO4" i="10" s="1"/>
  <c r="W5" i="10"/>
  <c r="AE4" i="10"/>
  <c r="AG4" i="2"/>
  <c r="AP4" i="2" s="1"/>
  <c r="AF4" i="2"/>
  <c r="AO4" i="2" s="1"/>
  <c r="W5" i="2"/>
  <c r="AE4" i="2"/>
  <c r="I19" i="24"/>
  <c r="J19" i="24" s="1"/>
  <c r="I7" i="24"/>
  <c r="J7" i="24" s="1"/>
  <c r="I14" i="24"/>
  <c r="J14" i="24" s="1"/>
  <c r="Y5" i="29"/>
  <c r="Z5" i="29" s="1"/>
  <c r="AG4" i="48"/>
  <c r="AP4" i="48" s="1"/>
  <c r="AF4" i="48"/>
  <c r="AO4" i="48" s="1"/>
  <c r="AE4" i="48"/>
  <c r="W5" i="48"/>
  <c r="AI3" i="67"/>
  <c r="K6" i="74"/>
  <c r="AR3" i="81"/>
  <c r="X5" i="90"/>
  <c r="W5" i="41"/>
  <c r="AG4" i="41"/>
  <c r="AP4" i="41" s="1"/>
  <c r="AE4" i="41"/>
  <c r="AF4" i="41"/>
  <c r="AO4" i="41" s="1"/>
  <c r="K6" i="62"/>
  <c r="AI4" i="59"/>
  <c r="AN4" i="59"/>
  <c r="Z5" i="65"/>
  <c r="Y5" i="78"/>
  <c r="Z5" i="78" s="1"/>
  <c r="X5" i="78"/>
  <c r="AH5" i="78" s="1"/>
  <c r="AQ5" i="78" s="1"/>
  <c r="AR3" i="4"/>
  <c r="K5" i="17"/>
  <c r="AQ4" i="17"/>
  <c r="I6" i="68"/>
  <c r="J6" i="68" s="1"/>
  <c r="I7" i="68"/>
  <c r="J7" i="68" s="1"/>
  <c r="I21" i="68"/>
  <c r="J21" i="68" s="1"/>
  <c r="I23" i="68"/>
  <c r="J23" i="68" s="1"/>
  <c r="I11" i="67"/>
  <c r="J11" i="67" s="1"/>
  <c r="I15" i="67"/>
  <c r="J15" i="67" s="1"/>
  <c r="I19" i="67"/>
  <c r="J19" i="67" s="1"/>
  <c r="I6" i="60"/>
  <c r="J6" i="60" s="1"/>
  <c r="I14" i="60"/>
  <c r="J14" i="60" s="1"/>
  <c r="I8" i="60"/>
  <c r="J8" i="60" s="1"/>
  <c r="I18" i="11"/>
  <c r="J18" i="11" s="1"/>
  <c r="I20" i="11"/>
  <c r="J20" i="11" s="1"/>
  <c r="I8" i="11"/>
  <c r="J8" i="11" s="1"/>
  <c r="I6" i="12"/>
  <c r="J6" i="12" s="1"/>
  <c r="I10" i="12"/>
  <c r="J10" i="12" s="1"/>
  <c r="I9" i="12"/>
  <c r="J9" i="12" s="1"/>
  <c r="I19" i="12"/>
  <c r="J19" i="12" s="1"/>
  <c r="I11" i="7"/>
  <c r="J11" i="7" s="1"/>
  <c r="I17" i="7"/>
  <c r="J17" i="7" s="1"/>
  <c r="I13" i="7"/>
  <c r="J13" i="7" s="1"/>
  <c r="I4" i="8"/>
  <c r="J4" i="8" s="1"/>
  <c r="K4" i="8" s="1"/>
  <c r="AP4" i="8" s="1"/>
  <c r="I14" i="8"/>
  <c r="J14" i="8" s="1"/>
  <c r="I18" i="8"/>
  <c r="J18" i="8" s="1"/>
  <c r="I22" i="8"/>
  <c r="J22" i="8" s="1"/>
  <c r="Y5" i="72"/>
  <c r="Z5" i="72" s="1"/>
  <c r="AR4" i="85"/>
  <c r="AQ4" i="93"/>
  <c r="I20" i="59"/>
  <c r="J20" i="59" s="1"/>
  <c r="I15" i="59"/>
  <c r="J15" i="59" s="1"/>
  <c r="I9" i="59"/>
  <c r="J9" i="59" s="1"/>
  <c r="I22" i="59"/>
  <c r="J22" i="59" s="1"/>
  <c r="AG4" i="11"/>
  <c r="AP4" i="11" s="1"/>
  <c r="AF4" i="11"/>
  <c r="AO4" i="11" s="1"/>
  <c r="W5" i="11"/>
  <c r="AE4" i="11"/>
  <c r="K5" i="35"/>
  <c r="AN4" i="81"/>
  <c r="AI4" i="81"/>
  <c r="AI4" i="88"/>
  <c r="AN4" i="88"/>
  <c r="AR3" i="94"/>
  <c r="W5" i="16"/>
  <c r="AE4" i="16"/>
  <c r="AG4" i="16"/>
  <c r="AP4" i="16" s="1"/>
  <c r="AF4" i="16"/>
  <c r="AO4" i="16" s="1"/>
  <c r="AR3" i="10"/>
  <c r="I6" i="72"/>
  <c r="J6" i="72" s="1"/>
  <c r="I7" i="72"/>
  <c r="J7" i="72" s="1"/>
  <c r="I22" i="72"/>
  <c r="J22" i="72" s="1"/>
  <c r="I19" i="56"/>
  <c r="J19" i="56" s="1"/>
  <c r="I9" i="56"/>
  <c r="J9" i="56" s="1"/>
  <c r="I4" i="56"/>
  <c r="J4" i="56" s="1"/>
  <c r="K4" i="56" s="1"/>
  <c r="I9" i="23"/>
  <c r="J9" i="23" s="1"/>
  <c r="I21" i="23"/>
  <c r="J21" i="23" s="1"/>
  <c r="I16" i="23"/>
  <c r="J16" i="23" s="1"/>
  <c r="AO4" i="31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W5" i="42"/>
  <c r="AG4" i="42"/>
  <c r="AP4" i="42" s="1"/>
  <c r="AE4" i="42"/>
  <c r="AF4" i="42"/>
  <c r="AO4" i="42" s="1"/>
  <c r="AI4" i="44"/>
  <c r="AN4" i="44"/>
  <c r="AG4" i="47"/>
  <c r="AP4" i="47" s="1"/>
  <c r="AF4" i="47"/>
  <c r="AO4" i="47" s="1"/>
  <c r="AE4" i="47"/>
  <c r="W5" i="47"/>
  <c r="AR3" i="44"/>
  <c r="AO4" i="75"/>
  <c r="AF4" i="82"/>
  <c r="AO4" i="82" s="1"/>
  <c r="AE4" i="82"/>
  <c r="W5" i="82"/>
  <c r="AG4" i="82"/>
  <c r="AP4" i="82" s="1"/>
  <c r="AQ4" i="83"/>
  <c r="AR4" i="17"/>
  <c r="I15" i="52"/>
  <c r="J15" i="52" s="1"/>
  <c r="I20" i="52"/>
  <c r="J20" i="52" s="1"/>
  <c r="I16" i="52"/>
  <c r="J16" i="52" s="1"/>
  <c r="AF4" i="70"/>
  <c r="AO4" i="70" s="1"/>
  <c r="W5" i="70"/>
  <c r="AE4" i="70"/>
  <c r="AG4" i="70"/>
  <c r="AP4" i="70" s="1"/>
  <c r="AP4" i="17"/>
  <c r="W5" i="14"/>
  <c r="AE4" i="14"/>
  <c r="AG4" i="14"/>
  <c r="AP4" i="14" s="1"/>
  <c r="AF4" i="14"/>
  <c r="AO4" i="14" s="1"/>
  <c r="I17" i="71"/>
  <c r="J17" i="71" s="1"/>
  <c r="I9" i="71"/>
  <c r="J9" i="71" s="1"/>
  <c r="I22" i="71"/>
  <c r="J22" i="71" s="1"/>
  <c r="I14" i="51"/>
  <c r="J14" i="51" s="1"/>
  <c r="I12" i="51"/>
  <c r="J12" i="51" s="1"/>
  <c r="I11" i="51"/>
  <c r="J11" i="51" s="1"/>
  <c r="I19" i="51"/>
  <c r="J19" i="51" s="1"/>
  <c r="I20" i="19"/>
  <c r="J20" i="19" s="1"/>
  <c r="I19" i="19"/>
  <c r="J19" i="19" s="1"/>
  <c r="I18" i="19"/>
  <c r="J18" i="19" s="1"/>
  <c r="I10" i="20"/>
  <c r="J10" i="20" s="1"/>
  <c r="I8" i="20"/>
  <c r="J8" i="20" s="1"/>
  <c r="I12" i="20"/>
  <c r="J12" i="20" s="1"/>
  <c r="I5" i="20"/>
  <c r="J5" i="20" s="1"/>
  <c r="AF4" i="18"/>
  <c r="AO4" i="18" s="1"/>
  <c r="W5" i="18"/>
  <c r="AE4" i="18"/>
  <c r="AG4" i="18"/>
  <c r="AP4" i="18" s="1"/>
  <c r="AO4" i="39"/>
  <c r="AQ3" i="40"/>
  <c r="AI3" i="40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K5" i="84"/>
  <c r="AQ5" i="84" s="1"/>
  <c r="AQ4" i="84"/>
  <c r="AN4" i="53"/>
  <c r="AI4" i="53"/>
  <c r="AI4" i="57"/>
  <c r="AN4" i="57"/>
  <c r="AI4" i="7"/>
  <c r="AN4" i="7"/>
  <c r="AP4" i="30"/>
  <c r="AQ4" i="36"/>
  <c r="AI4" i="20"/>
  <c r="AN4" i="20"/>
  <c r="AI4" i="94"/>
  <c r="AN4" i="94"/>
  <c r="AP4" i="64"/>
  <c r="AI4" i="50"/>
  <c r="AN4" i="50"/>
  <c r="I16" i="63"/>
  <c r="J16" i="63" s="1"/>
  <c r="I23" i="50"/>
  <c r="J23" i="50" s="1"/>
  <c r="K6" i="61"/>
  <c r="I14" i="64"/>
  <c r="J14" i="64" s="1"/>
  <c r="K8" i="2"/>
  <c r="Z5" i="19"/>
  <c r="X5" i="19"/>
  <c r="AH5" i="19" s="1"/>
  <c r="K8" i="10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W5" i="74"/>
  <c r="AF4" i="74"/>
  <c r="AO4" i="74" s="1"/>
  <c r="AE4" i="74"/>
  <c r="AG4" i="74"/>
  <c r="AP4" i="74" s="1"/>
  <c r="AI3" i="95"/>
  <c r="I8" i="63"/>
  <c r="J8" i="63" s="1"/>
  <c r="I12" i="63"/>
  <c r="J12" i="63" s="1"/>
  <c r="I11" i="63"/>
  <c r="J11" i="63" s="1"/>
  <c r="I9" i="50"/>
  <c r="J9" i="50" s="1"/>
  <c r="I17" i="50"/>
  <c r="J17" i="50" s="1"/>
  <c r="I16" i="50"/>
  <c r="J16" i="50" s="1"/>
  <c r="I18" i="50"/>
  <c r="J18" i="50" s="1"/>
  <c r="K8" i="43"/>
  <c r="AN4" i="62"/>
  <c r="AI4" i="62"/>
  <c r="AO4" i="72"/>
  <c r="K5" i="46"/>
  <c r="K6" i="46" s="1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AR3" i="78"/>
  <c r="AQ4" i="79"/>
  <c r="AO4" i="93"/>
  <c r="AR3" i="21"/>
  <c r="AG4" i="24"/>
  <c r="AP4" i="24" s="1"/>
  <c r="AF4" i="24"/>
  <c r="AO4" i="24" s="1"/>
  <c r="W5" i="24"/>
  <c r="AE4" i="24"/>
  <c r="I9" i="55"/>
  <c r="J9" i="55" s="1"/>
  <c r="I22" i="55"/>
  <c r="J22" i="55" s="1"/>
  <c r="I4" i="55"/>
  <c r="J4" i="55" s="1"/>
  <c r="K4" i="55" s="1"/>
  <c r="I20" i="55"/>
  <c r="J20" i="55" s="1"/>
  <c r="I19" i="64"/>
  <c r="J19" i="64" s="1"/>
  <c r="I23" i="64"/>
  <c r="J23" i="64" s="1"/>
  <c r="I21" i="64"/>
  <c r="J21" i="64" s="1"/>
  <c r="I6" i="24"/>
  <c r="J6" i="24" s="1"/>
  <c r="I16" i="24"/>
  <c r="J16" i="24" s="1"/>
  <c r="I17" i="24"/>
  <c r="J17" i="24" s="1"/>
  <c r="Y5" i="32"/>
  <c r="Z5" i="32" s="1"/>
  <c r="AE4" i="37"/>
  <c r="W5" i="37"/>
  <c r="AF4" i="37"/>
  <c r="AO4" i="37" s="1"/>
  <c r="AG4" i="37"/>
  <c r="AP4" i="37" s="1"/>
  <c r="AN3" i="51"/>
  <c r="AI3" i="51"/>
  <c r="AR3" i="76"/>
  <c r="AI4" i="9"/>
  <c r="AN4" i="9"/>
  <c r="AQ4" i="41"/>
  <c r="K6" i="53"/>
  <c r="Z5" i="59"/>
  <c r="Y5" i="59"/>
  <c r="AI4" i="65"/>
  <c r="AN4" i="65"/>
  <c r="AI4" i="78"/>
  <c r="AN4" i="78"/>
  <c r="I8" i="68"/>
  <c r="J8" i="68" s="1"/>
  <c r="I13" i="68"/>
  <c r="J13" i="68" s="1"/>
  <c r="I11" i="68"/>
  <c r="J11" i="68" s="1"/>
  <c r="I18" i="67"/>
  <c r="J18" i="67" s="1"/>
  <c r="I4" i="67"/>
  <c r="J4" i="67" s="1"/>
  <c r="K4" i="67" s="1"/>
  <c r="AP4" i="67" s="1"/>
  <c r="I21" i="67"/>
  <c r="J21" i="67" s="1"/>
  <c r="I22" i="67"/>
  <c r="J22" i="67" s="1"/>
  <c r="I12" i="60"/>
  <c r="J12" i="60" s="1"/>
  <c r="I17" i="60"/>
  <c r="J17" i="60" s="1"/>
  <c r="I13" i="60"/>
  <c r="J13" i="60" s="1"/>
  <c r="AG4" i="4"/>
  <c r="AP4" i="4" s="1"/>
  <c r="AF4" i="4"/>
  <c r="AO4" i="4" s="1"/>
  <c r="W5" i="4"/>
  <c r="AE4" i="4"/>
  <c r="I21" i="11"/>
  <c r="J21" i="11" s="1"/>
  <c r="I23" i="11"/>
  <c r="J23" i="11" s="1"/>
  <c r="I13" i="11"/>
  <c r="J13" i="11" s="1"/>
  <c r="I12" i="12"/>
  <c r="J12" i="12" s="1"/>
  <c r="I14" i="12"/>
  <c r="J14" i="12" s="1"/>
  <c r="I4" i="12"/>
  <c r="J4" i="12" s="1"/>
  <c r="K4" i="12" s="1"/>
  <c r="AQ4" i="12" s="1"/>
  <c r="I22" i="12"/>
  <c r="J22" i="12" s="1"/>
  <c r="I6" i="7"/>
  <c r="J6" i="7" s="1"/>
  <c r="I20" i="7"/>
  <c r="J20" i="7" s="1"/>
  <c r="I16" i="7"/>
  <c r="J16" i="7" s="1"/>
  <c r="I5" i="8"/>
  <c r="J5" i="8" s="1"/>
  <c r="I17" i="8"/>
  <c r="J17" i="8" s="1"/>
  <c r="I7" i="8"/>
  <c r="J7" i="8" s="1"/>
  <c r="K5" i="32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R3" i="42"/>
  <c r="K5" i="48"/>
  <c r="Y5" i="65"/>
  <c r="AQ4" i="46"/>
  <c r="X5" i="62"/>
  <c r="AH5" i="62" s="1"/>
  <c r="AQ5" i="62" s="1"/>
  <c r="AN4" i="84"/>
  <c r="AI4" i="84"/>
  <c r="K5" i="83"/>
  <c r="I10" i="59"/>
  <c r="J10" i="59" s="1"/>
  <c r="I18" i="59"/>
  <c r="J18" i="59" s="1"/>
  <c r="I7" i="59"/>
  <c r="J7" i="59" s="1"/>
  <c r="AQ4" i="11"/>
  <c r="AQ3" i="38"/>
  <c r="AI3" i="38"/>
  <c r="AO4" i="73"/>
  <c r="AO4" i="81"/>
  <c r="AO4" i="88"/>
  <c r="AE5" i="17"/>
  <c r="W6" i="17"/>
  <c r="AF5" i="17"/>
  <c r="AO5" i="17" s="1"/>
  <c r="AG5" i="17"/>
  <c r="AP5" i="17" s="1"/>
  <c r="AR3" i="13"/>
  <c r="I12" i="72"/>
  <c r="J12" i="72" s="1"/>
  <c r="I8" i="72"/>
  <c r="J8" i="72" s="1"/>
  <c r="I15" i="72"/>
  <c r="J15" i="72" s="1"/>
  <c r="I8" i="56"/>
  <c r="J8" i="56" s="1"/>
  <c r="I10" i="56"/>
  <c r="J10" i="56" s="1"/>
  <c r="I6" i="56"/>
  <c r="J6" i="56" s="1"/>
  <c r="I5" i="56"/>
  <c r="J5" i="56" s="1"/>
  <c r="Y5" i="21"/>
  <c r="Z5" i="21" s="1"/>
  <c r="I22" i="23"/>
  <c r="J22" i="23" s="1"/>
  <c r="I4" i="23"/>
  <c r="J4" i="23" s="1"/>
  <c r="K4" i="23" s="1"/>
  <c r="I10" i="23"/>
  <c r="J10" i="23" s="1"/>
  <c r="W5" i="33"/>
  <c r="AG4" i="33"/>
  <c r="AP4" i="33" s="1"/>
  <c r="AF4" i="33"/>
  <c r="AO4" i="33" s="1"/>
  <c r="AE4" i="33"/>
  <c r="AP4" i="31"/>
  <c r="AQ4" i="42"/>
  <c r="AP4" i="44"/>
  <c r="AQ4" i="47"/>
  <c r="AQ4" i="78"/>
  <c r="I11" i="52"/>
  <c r="J11" i="52" s="1"/>
  <c r="I18" i="52"/>
  <c r="J18" i="52" s="1"/>
  <c r="I23" i="52"/>
  <c r="J23" i="52" s="1"/>
  <c r="I19" i="52"/>
  <c r="J19" i="52" s="1"/>
  <c r="AG4" i="5"/>
  <c r="AP4" i="5" s="1"/>
  <c r="AF4" i="5"/>
  <c r="AO4" i="5" s="1"/>
  <c r="W5" i="5"/>
  <c r="AE4" i="5"/>
  <c r="AQ4" i="31"/>
  <c r="AI4" i="67"/>
  <c r="AN4" i="67"/>
  <c r="K5" i="22"/>
  <c r="I20" i="71"/>
  <c r="J20" i="71" s="1"/>
  <c r="I7" i="71"/>
  <c r="J7" i="71" s="1"/>
  <c r="I6" i="71"/>
  <c r="J6" i="71" s="1"/>
  <c r="I17" i="51"/>
  <c r="J17" i="51" s="1"/>
  <c r="I15" i="51"/>
  <c r="J15" i="51" s="1"/>
  <c r="I9" i="51"/>
  <c r="J9" i="51" s="1"/>
  <c r="I22" i="51"/>
  <c r="J22" i="51" s="1"/>
  <c r="I23" i="19"/>
  <c r="J23" i="19" s="1"/>
  <c r="I22" i="19"/>
  <c r="J22" i="19" s="1"/>
  <c r="I21" i="19"/>
  <c r="J21" i="19" s="1"/>
  <c r="I14" i="20"/>
  <c r="J14" i="20" s="1"/>
  <c r="I13" i="20"/>
  <c r="J13" i="20" s="1"/>
  <c r="I15" i="20"/>
  <c r="J15" i="20" s="1"/>
  <c r="I11" i="20"/>
  <c r="J11" i="20" s="1"/>
  <c r="AR3" i="29"/>
  <c r="K6" i="6"/>
  <c r="AP4" i="39"/>
  <c r="AO4" i="46"/>
  <c r="AQ4" i="74"/>
  <c r="W5" i="71"/>
  <c r="AE4" i="71"/>
  <c r="AF4" i="71"/>
  <c r="AO4" i="71" s="1"/>
  <c r="AG4" i="71"/>
  <c r="AP4" i="71" s="1"/>
  <c r="AQ4" i="91"/>
  <c r="Z5" i="66"/>
  <c r="X5" i="66"/>
  <c r="AH5" i="66" s="1"/>
  <c r="AQ5" i="66" s="1"/>
  <c r="X5" i="8"/>
  <c r="AH5" i="8" s="1"/>
  <c r="Z5" i="57"/>
  <c r="X5" i="57"/>
  <c r="AH5" i="57" s="1"/>
  <c r="AQ5" i="57" s="1"/>
  <c r="AO4" i="7"/>
  <c r="Y5" i="30"/>
  <c r="Z5" i="30" s="1"/>
  <c r="AP4" i="19"/>
  <c r="Z5" i="20"/>
  <c r="X5" i="20"/>
  <c r="AH5" i="20" s="1"/>
  <c r="Z5" i="94"/>
  <c r="AN4" i="64"/>
  <c r="AI4" i="64"/>
  <c r="Z5" i="50"/>
  <c r="X5" i="50"/>
  <c r="AH5" i="50" s="1"/>
  <c r="AF5" i="30" l="1"/>
  <c r="AO5" i="30" s="1"/>
  <c r="AE5" i="30"/>
  <c r="AG5" i="30"/>
  <c r="AP5" i="30" s="1"/>
  <c r="W6" i="30"/>
  <c r="W6" i="78"/>
  <c r="AG5" i="78"/>
  <c r="AP5" i="78" s="1"/>
  <c r="AF5" i="78"/>
  <c r="AO5" i="78" s="1"/>
  <c r="AE5" i="78"/>
  <c r="W6" i="46"/>
  <c r="AG5" i="46"/>
  <c r="AP5" i="46" s="1"/>
  <c r="AF5" i="46"/>
  <c r="AO5" i="46" s="1"/>
  <c r="AE5" i="46"/>
  <c r="AF5" i="21"/>
  <c r="AO5" i="21" s="1"/>
  <c r="AE5" i="21"/>
  <c r="W6" i="21"/>
  <c r="AG5" i="21"/>
  <c r="AP5" i="21" s="1"/>
  <c r="W6" i="72"/>
  <c r="AG5" i="72"/>
  <c r="AE5" i="72"/>
  <c r="AF5" i="72"/>
  <c r="W6" i="9"/>
  <c r="AG5" i="9"/>
  <c r="AP5" i="9" s="1"/>
  <c r="AF5" i="9"/>
  <c r="AO5" i="9" s="1"/>
  <c r="AE5" i="9"/>
  <c r="AF5" i="88"/>
  <c r="AO5" i="88" s="1"/>
  <c r="AE5" i="88"/>
  <c r="AG5" i="88"/>
  <c r="AP5" i="88" s="1"/>
  <c r="W6" i="88"/>
  <c r="AF5" i="28"/>
  <c r="AO5" i="28" s="1"/>
  <c r="AE5" i="28"/>
  <c r="AG5" i="28"/>
  <c r="AP5" i="28" s="1"/>
  <c r="W6" i="28"/>
  <c r="W6" i="93"/>
  <c r="AG5" i="93"/>
  <c r="AP5" i="93" s="1"/>
  <c r="AF5" i="93"/>
  <c r="AO5" i="93" s="1"/>
  <c r="AE5" i="93"/>
  <c r="AG5" i="67"/>
  <c r="W6" i="67"/>
  <c r="AF5" i="67"/>
  <c r="AE5" i="67"/>
  <c r="AF5" i="44"/>
  <c r="AO5" i="44" s="1"/>
  <c r="AE5" i="44"/>
  <c r="W6" i="44"/>
  <c r="AG5" i="44"/>
  <c r="AP5" i="44" s="1"/>
  <c r="AF5" i="32"/>
  <c r="AO5" i="32" s="1"/>
  <c r="AE5" i="32"/>
  <c r="W6" i="32"/>
  <c r="AG5" i="32"/>
  <c r="AP5" i="32" s="1"/>
  <c r="AF5" i="29"/>
  <c r="AO5" i="29" s="1"/>
  <c r="AE5" i="29"/>
  <c r="W6" i="29"/>
  <c r="AG5" i="29"/>
  <c r="AP5" i="29" s="1"/>
  <c r="AF5" i="20"/>
  <c r="AE5" i="20"/>
  <c r="W6" i="20"/>
  <c r="AG5" i="20"/>
  <c r="K7" i="6"/>
  <c r="K6" i="22"/>
  <c r="Z5" i="5"/>
  <c r="Y5" i="5"/>
  <c r="X5" i="5"/>
  <c r="AH5" i="5" s="1"/>
  <c r="AQ5" i="5" s="1"/>
  <c r="AN5" i="17"/>
  <c r="AI5" i="17"/>
  <c r="K5" i="55"/>
  <c r="Z5" i="24"/>
  <c r="X5" i="24"/>
  <c r="AH5" i="24" s="1"/>
  <c r="Y5" i="24"/>
  <c r="K9" i="43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K36" i="43" s="1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F5" i="19"/>
  <c r="AE5" i="19"/>
  <c r="W6" i="19"/>
  <c r="AG5" i="19"/>
  <c r="AP5" i="19" s="1"/>
  <c r="AR4" i="94"/>
  <c r="AI4" i="18"/>
  <c r="AN4" i="18"/>
  <c r="AN4" i="47"/>
  <c r="AI4" i="47"/>
  <c r="AI4" i="42"/>
  <c r="AN4" i="42"/>
  <c r="Y5" i="16"/>
  <c r="Z5" i="16" s="1"/>
  <c r="X5" i="16"/>
  <c r="AH5" i="16" s="1"/>
  <c r="AQ5" i="16" s="1"/>
  <c r="Z5" i="11"/>
  <c r="X5" i="11"/>
  <c r="AH5" i="11" s="1"/>
  <c r="Y5" i="11"/>
  <c r="K6" i="17"/>
  <c r="AQ5" i="17"/>
  <c r="AI4" i="25"/>
  <c r="AN4" i="25"/>
  <c r="AQ5" i="7"/>
  <c r="Z5" i="56"/>
  <c r="X5" i="23"/>
  <c r="AH5" i="23" s="1"/>
  <c r="AQ5" i="23" s="1"/>
  <c r="Y5" i="23"/>
  <c r="AR4" i="75"/>
  <c r="K5" i="72"/>
  <c r="AQ4" i="72"/>
  <c r="AI4" i="13"/>
  <c r="AN4" i="13"/>
  <c r="AR3" i="52"/>
  <c r="AQ5" i="75"/>
  <c r="AR4" i="90"/>
  <c r="Y5" i="63"/>
  <c r="X5" i="63"/>
  <c r="AH5" i="63" s="1"/>
  <c r="AQ5" i="63" s="1"/>
  <c r="AR4" i="39"/>
  <c r="K5" i="51"/>
  <c r="AQ4" i="51"/>
  <c r="AO4" i="51"/>
  <c r="AP4" i="51"/>
  <c r="AN4" i="51"/>
  <c r="AQ5" i="67"/>
  <c r="AQ5" i="81"/>
  <c r="AE5" i="84"/>
  <c r="W6" i="84"/>
  <c r="AF5" i="84"/>
  <c r="AO5" i="84" s="1"/>
  <c r="AG5" i="84"/>
  <c r="AP5" i="84" s="1"/>
  <c r="K5" i="7"/>
  <c r="AQ4" i="7"/>
  <c r="AO4" i="12"/>
  <c r="AO4" i="52"/>
  <c r="AP4" i="60"/>
  <c r="K7" i="69"/>
  <c r="Y5" i="55"/>
  <c r="X5" i="55"/>
  <c r="AH5" i="55" s="1"/>
  <c r="AQ5" i="55" s="1"/>
  <c r="AI4" i="43"/>
  <c r="AN4" i="43"/>
  <c r="AR4" i="19"/>
  <c r="AR4" i="66"/>
  <c r="AR3" i="55"/>
  <c r="Z5" i="31"/>
  <c r="AR4" i="21"/>
  <c r="Y5" i="86"/>
  <c r="X5" i="86"/>
  <c r="AN4" i="77"/>
  <c r="AI4" i="77"/>
  <c r="AQ5" i="29"/>
  <c r="AP4" i="72"/>
  <c r="AE5" i="50"/>
  <c r="W6" i="50"/>
  <c r="AG5" i="50"/>
  <c r="AF5" i="50"/>
  <c r="K5" i="23"/>
  <c r="AQ4" i="23"/>
  <c r="AR4" i="9"/>
  <c r="Y5" i="18"/>
  <c r="X5" i="18"/>
  <c r="AH5" i="18" s="1"/>
  <c r="AQ5" i="18" s="1"/>
  <c r="K5" i="56"/>
  <c r="AQ4" i="56"/>
  <c r="W6" i="65"/>
  <c r="AG5" i="65"/>
  <c r="AP5" i="65" s="1"/>
  <c r="AE5" i="65"/>
  <c r="AF5" i="65"/>
  <c r="AO5" i="65" s="1"/>
  <c r="AI4" i="41"/>
  <c r="AN4" i="41"/>
  <c r="K7" i="74"/>
  <c r="AI4" i="10"/>
  <c r="AN4" i="10"/>
  <c r="AN4" i="76"/>
  <c r="AI4" i="76"/>
  <c r="AE5" i="7"/>
  <c r="AG5" i="7"/>
  <c r="AP5" i="7" s="1"/>
  <c r="AF5" i="7"/>
  <c r="AO5" i="7" s="1"/>
  <c r="W6" i="7"/>
  <c r="K5" i="60"/>
  <c r="AO4" i="23"/>
  <c r="Z5" i="91"/>
  <c r="Y5" i="91"/>
  <c r="X5" i="91"/>
  <c r="AR4" i="31"/>
  <c r="AN4" i="22"/>
  <c r="AI4" i="22"/>
  <c r="AI4" i="27"/>
  <c r="AN4" i="27"/>
  <c r="Y5" i="13"/>
  <c r="X5" i="13"/>
  <c r="AR3" i="68"/>
  <c r="K5" i="63"/>
  <c r="W6" i="36"/>
  <c r="AG5" i="36"/>
  <c r="AP5" i="36" s="1"/>
  <c r="AE5" i="36"/>
  <c r="AF5" i="36"/>
  <c r="AO5" i="36" s="1"/>
  <c r="AE5" i="75"/>
  <c r="W6" i="75"/>
  <c r="AG5" i="75"/>
  <c r="AP5" i="75" s="1"/>
  <c r="AF5" i="75"/>
  <c r="AO5" i="75" s="1"/>
  <c r="AR4" i="58"/>
  <c r="AO4" i="63"/>
  <c r="K7" i="54"/>
  <c r="W6" i="81"/>
  <c r="AG5" i="81"/>
  <c r="AP5" i="81" s="1"/>
  <c r="AF5" i="81"/>
  <c r="AO5" i="81" s="1"/>
  <c r="AE5" i="81"/>
  <c r="AN4" i="69"/>
  <c r="AI4" i="69"/>
  <c r="AR3" i="58"/>
  <c r="AR4" i="32"/>
  <c r="AP4" i="12"/>
  <c r="AI4" i="52"/>
  <c r="AN4" i="52"/>
  <c r="AQ5" i="39"/>
  <c r="AO4" i="55"/>
  <c r="AR4" i="28"/>
  <c r="K5" i="52"/>
  <c r="AQ5" i="31"/>
  <c r="AI4" i="95"/>
  <c r="AN4" i="95"/>
  <c r="AR3" i="69"/>
  <c r="AI4" i="96"/>
  <c r="AN4" i="96"/>
  <c r="K6" i="93"/>
  <c r="K7" i="93" s="1"/>
  <c r="K8" i="93" s="1"/>
  <c r="K9" i="93" s="1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P5" i="51"/>
  <c r="Y6" i="1"/>
  <c r="Z6" i="1"/>
  <c r="X6" i="1"/>
  <c r="AI5" i="85"/>
  <c r="AN5" i="85"/>
  <c r="AN4" i="4"/>
  <c r="AI4" i="4"/>
  <c r="AR4" i="64"/>
  <c r="AR4" i="67"/>
  <c r="Z5" i="33"/>
  <c r="X5" i="33"/>
  <c r="Y5" i="33"/>
  <c r="K5" i="12"/>
  <c r="Y5" i="4"/>
  <c r="X5" i="4"/>
  <c r="Z5" i="4" s="1"/>
  <c r="AI4" i="74"/>
  <c r="AN4" i="74"/>
  <c r="K9" i="2"/>
  <c r="K7" i="61"/>
  <c r="AR4" i="20"/>
  <c r="AR3" i="40"/>
  <c r="AI4" i="70"/>
  <c r="AN4" i="70"/>
  <c r="Z5" i="42"/>
  <c r="X5" i="42"/>
  <c r="Y5" i="42"/>
  <c r="AH5" i="90"/>
  <c r="AQ5" i="90" s="1"/>
  <c r="AR3" i="67"/>
  <c r="Z5" i="10"/>
  <c r="X5" i="10"/>
  <c r="Y5" i="10"/>
  <c r="X5" i="79"/>
  <c r="Y5" i="79"/>
  <c r="Z5" i="79" s="1"/>
  <c r="K9" i="4"/>
  <c r="Y5" i="25"/>
  <c r="Z5" i="25" s="1"/>
  <c r="X5" i="25"/>
  <c r="Z5" i="80"/>
  <c r="Y5" i="80"/>
  <c r="X5" i="80"/>
  <c r="K5" i="59"/>
  <c r="AQ4" i="59"/>
  <c r="X5" i="68"/>
  <c r="AH5" i="68" s="1"/>
  <c r="Y5" i="68"/>
  <c r="Z5" i="68" s="1"/>
  <c r="AH5" i="58"/>
  <c r="AQ5" i="58" s="1"/>
  <c r="AQ4" i="63"/>
  <c r="AP4" i="23"/>
  <c r="Y5" i="22"/>
  <c r="X5" i="22"/>
  <c r="AH5" i="22" s="1"/>
  <c r="AQ5" i="22" s="1"/>
  <c r="AQ5" i="32"/>
  <c r="AR3" i="82"/>
  <c r="Z5" i="34"/>
  <c r="AR4" i="56"/>
  <c r="AN4" i="8"/>
  <c r="AP4" i="63"/>
  <c r="AR3" i="92"/>
  <c r="Z5" i="69"/>
  <c r="Y5" i="69"/>
  <c r="X5" i="69"/>
  <c r="AI4" i="45"/>
  <c r="AN4" i="45"/>
  <c r="Z5" i="52"/>
  <c r="X5" i="52"/>
  <c r="AH5" i="52" s="1"/>
  <c r="AQ5" i="52" s="1"/>
  <c r="Y5" i="52"/>
  <c r="AQ5" i="28"/>
  <c r="Z5" i="61"/>
  <c r="AP4" i="55"/>
  <c r="AH5" i="87"/>
  <c r="AQ5" i="87" s="1"/>
  <c r="X5" i="38"/>
  <c r="Y5" i="38"/>
  <c r="AR4" i="73"/>
  <c r="K5" i="11"/>
  <c r="AO4" i="59"/>
  <c r="AI5" i="51"/>
  <c r="AN5" i="51"/>
  <c r="AI4" i="92"/>
  <c r="AN4" i="92"/>
  <c r="AN4" i="86"/>
  <c r="AI4" i="86"/>
  <c r="Z5" i="49"/>
  <c r="Y5" i="49"/>
  <c r="X5" i="49"/>
  <c r="AR4" i="72"/>
  <c r="Z5" i="40"/>
  <c r="Y5" i="40"/>
  <c r="X5" i="40"/>
  <c r="Z6" i="85"/>
  <c r="X6" i="85"/>
  <c r="Y6" i="85"/>
  <c r="AR4" i="7"/>
  <c r="Z5" i="8"/>
  <c r="K6" i="83"/>
  <c r="AR4" i="78"/>
  <c r="K7" i="53"/>
  <c r="Z5" i="37"/>
  <c r="Y5" i="37"/>
  <c r="X5" i="37"/>
  <c r="AR4" i="50"/>
  <c r="AR4" i="57"/>
  <c r="K6" i="84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Z5" i="70"/>
  <c r="Y5" i="70"/>
  <c r="X5" i="70"/>
  <c r="AR4" i="59"/>
  <c r="Z5" i="41"/>
  <c r="Y5" i="41"/>
  <c r="X5" i="41"/>
  <c r="Y5" i="48"/>
  <c r="X5" i="48"/>
  <c r="AN4" i="2"/>
  <c r="AI4" i="2"/>
  <c r="K7" i="65"/>
  <c r="Y5" i="26"/>
  <c r="Z5" i="26" s="1"/>
  <c r="X5" i="26"/>
  <c r="K6" i="29"/>
  <c r="AN4" i="68"/>
  <c r="AI4" i="68"/>
  <c r="AR3" i="50"/>
  <c r="K7" i="13"/>
  <c r="Z5" i="58"/>
  <c r="AR4" i="46"/>
  <c r="K5" i="20"/>
  <c r="AI4" i="89"/>
  <c r="AN4" i="89"/>
  <c r="AR3" i="36"/>
  <c r="AR4" i="83"/>
  <c r="K6" i="15"/>
  <c r="K6" i="16"/>
  <c r="AQ5" i="72"/>
  <c r="AN4" i="35"/>
  <c r="AI4" i="35"/>
  <c r="AN4" i="56"/>
  <c r="AR4" i="8"/>
  <c r="K6" i="92"/>
  <c r="AR3" i="70"/>
  <c r="AR3" i="39"/>
  <c r="AN4" i="3"/>
  <c r="AI4" i="3"/>
  <c r="AQ4" i="60"/>
  <c r="K6" i="78"/>
  <c r="AP4" i="52"/>
  <c r="Z5" i="39"/>
  <c r="AO4" i="60"/>
  <c r="AR3" i="72"/>
  <c r="Y5" i="43"/>
  <c r="Z5" i="43" s="1"/>
  <c r="X5" i="43"/>
  <c r="Z5" i="64"/>
  <c r="AP4" i="7"/>
  <c r="K5" i="19"/>
  <c r="AQ4" i="19"/>
  <c r="AO5" i="51"/>
  <c r="AR4" i="93"/>
  <c r="AN4" i="49"/>
  <c r="AI4" i="49"/>
  <c r="AI4" i="40"/>
  <c r="AN4" i="40"/>
  <c r="K5" i="50"/>
  <c r="AQ5" i="50" s="1"/>
  <c r="AQ4" i="50"/>
  <c r="AQ5" i="88"/>
  <c r="W6" i="59"/>
  <c r="AF5" i="59"/>
  <c r="AE5" i="59"/>
  <c r="AG5" i="59"/>
  <c r="AF5" i="94"/>
  <c r="AO5" i="94" s="1"/>
  <c r="AE5" i="94"/>
  <c r="AG5" i="94"/>
  <c r="AP5" i="94" s="1"/>
  <c r="W6" i="94"/>
  <c r="AI4" i="71"/>
  <c r="AN4" i="71"/>
  <c r="AR3" i="38"/>
  <c r="AR4" i="84"/>
  <c r="K6" i="48"/>
  <c r="K7" i="48" s="1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K6" i="32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K5" i="67"/>
  <c r="AQ4" i="67"/>
  <c r="AR4" i="62"/>
  <c r="Y5" i="74"/>
  <c r="X5" i="74"/>
  <c r="Z5" i="74" s="1"/>
  <c r="K9" i="10"/>
  <c r="AO4" i="56"/>
  <c r="AR4" i="53"/>
  <c r="AI4" i="14"/>
  <c r="AN4" i="14"/>
  <c r="X5" i="82"/>
  <c r="Y5" i="82"/>
  <c r="Z5" i="82" s="1"/>
  <c r="Z5" i="47"/>
  <c r="Y5" i="47"/>
  <c r="X5" i="47"/>
  <c r="AR4" i="44"/>
  <c r="AR4" i="88"/>
  <c r="K6" i="35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Z5" i="2"/>
  <c r="Y5" i="2"/>
  <c r="X5" i="2"/>
  <c r="AI4" i="79"/>
  <c r="AN4" i="79"/>
  <c r="AN4" i="26"/>
  <c r="AI4" i="26"/>
  <c r="K9" i="49"/>
  <c r="K14" i="14"/>
  <c r="AR4" i="6"/>
  <c r="K8" i="1"/>
  <c r="AG5" i="6"/>
  <c r="AP5" i="6" s="1"/>
  <c r="AE5" i="6"/>
  <c r="AF5" i="6"/>
  <c r="AO5" i="6" s="1"/>
  <c r="W6" i="6"/>
  <c r="AI4" i="91"/>
  <c r="AN4" i="91"/>
  <c r="Y5" i="27"/>
  <c r="X5" i="27"/>
  <c r="Z5" i="27" s="1"/>
  <c r="AP4" i="59"/>
  <c r="AR4" i="36"/>
  <c r="K6" i="5"/>
  <c r="Y5" i="3"/>
  <c r="X5" i="3"/>
  <c r="Z5" i="73"/>
  <c r="AR3" i="66"/>
  <c r="X5" i="45"/>
  <c r="Y5" i="45"/>
  <c r="Z5" i="45" s="1"/>
  <c r="AR4" i="54"/>
  <c r="AI4" i="12"/>
  <c r="AN4" i="12"/>
  <c r="AR3" i="53"/>
  <c r="Z5" i="90"/>
  <c r="AI4" i="60"/>
  <c r="AN4" i="60"/>
  <c r="K6" i="18"/>
  <c r="AR3" i="60"/>
  <c r="AQ5" i="30"/>
  <c r="AO4" i="20"/>
  <c r="K7" i="57"/>
  <c r="Z5" i="87"/>
  <c r="AO4" i="67"/>
  <c r="AI4" i="38"/>
  <c r="AN4" i="38"/>
  <c r="AR3" i="57"/>
  <c r="AI4" i="15"/>
  <c r="AN4" i="15"/>
  <c r="Y5" i="95"/>
  <c r="X5" i="95"/>
  <c r="AR3" i="61"/>
  <c r="K5" i="68"/>
  <c r="AR4" i="34"/>
  <c r="Y5" i="96"/>
  <c r="Z5" i="96" s="1"/>
  <c r="X5" i="96"/>
  <c r="AR4" i="61"/>
  <c r="Z6" i="51"/>
  <c r="X6" i="51"/>
  <c r="AH6" i="51" s="1"/>
  <c r="Y6" i="51"/>
  <c r="K5" i="64"/>
  <c r="AQ4" i="64"/>
  <c r="Z5" i="83"/>
  <c r="Z5" i="62"/>
  <c r="K7" i="9"/>
  <c r="K7" i="70"/>
  <c r="AI5" i="1"/>
  <c r="AN5" i="1"/>
  <c r="K7" i="21"/>
  <c r="AE5" i="57"/>
  <c r="W6" i="57"/>
  <c r="AG5" i="57"/>
  <c r="AP5" i="57" s="1"/>
  <c r="AF5" i="57"/>
  <c r="AO5" i="57" s="1"/>
  <c r="AQ5" i="20"/>
  <c r="W6" i="66"/>
  <c r="AE5" i="66"/>
  <c r="AG5" i="66"/>
  <c r="AP5" i="66" s="1"/>
  <c r="AF5" i="66"/>
  <c r="AO5" i="66" s="1"/>
  <c r="Y5" i="71"/>
  <c r="X5" i="71"/>
  <c r="AH5" i="71" s="1"/>
  <c r="AQ5" i="71" s="1"/>
  <c r="AN4" i="5"/>
  <c r="AI4" i="5"/>
  <c r="AI4" i="33"/>
  <c r="AN4" i="33"/>
  <c r="X6" i="17"/>
  <c r="AH6" i="17" s="1"/>
  <c r="AQ6" i="17" s="1"/>
  <c r="Y6" i="17"/>
  <c r="AR4" i="65"/>
  <c r="AR3" i="51"/>
  <c r="AI4" i="37"/>
  <c r="AN4" i="37"/>
  <c r="AN4" i="24"/>
  <c r="AI4" i="24"/>
  <c r="AR3" i="95"/>
  <c r="AQ4" i="55"/>
  <c r="AQ5" i="19"/>
  <c r="Y5" i="14"/>
  <c r="Z5" i="14" s="1"/>
  <c r="X5" i="14"/>
  <c r="AN4" i="82"/>
  <c r="AI4" i="82"/>
  <c r="AN4" i="16"/>
  <c r="AI4" i="16"/>
  <c r="AR4" i="81"/>
  <c r="AI4" i="11"/>
  <c r="AN4" i="11"/>
  <c r="K5" i="8"/>
  <c r="AQ4" i="8"/>
  <c r="K7" i="62"/>
  <c r="AN4" i="48"/>
  <c r="AI4" i="48"/>
  <c r="K6" i="44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R4" i="29"/>
  <c r="Y5" i="76"/>
  <c r="X5" i="76"/>
  <c r="Z5" i="76" s="1"/>
  <c r="AN4" i="80"/>
  <c r="AI4" i="80"/>
  <c r="AP4" i="56"/>
  <c r="K5" i="71"/>
  <c r="AG5" i="54"/>
  <c r="AP5" i="54" s="1"/>
  <c r="AF5" i="54"/>
  <c r="AO5" i="54" s="1"/>
  <c r="W6" i="54"/>
  <c r="AE5" i="54"/>
  <c r="AG5" i="53"/>
  <c r="AP5" i="53" s="1"/>
  <c r="AF5" i="53"/>
  <c r="AO5" i="53" s="1"/>
  <c r="W6" i="53"/>
  <c r="AE5" i="53"/>
  <c r="AN4" i="23"/>
  <c r="AI4" i="23"/>
  <c r="X5" i="89"/>
  <c r="Z5" i="89" s="1"/>
  <c r="Y5" i="89"/>
  <c r="K6" i="82"/>
  <c r="AR3" i="63"/>
  <c r="K7" i="66"/>
  <c r="AQ5" i="44"/>
  <c r="Z5" i="35"/>
  <c r="Y5" i="35"/>
  <c r="X5" i="35"/>
  <c r="AR4" i="30"/>
  <c r="AN4" i="63"/>
  <c r="AI4" i="63"/>
  <c r="AQ5" i="83"/>
  <c r="AR3" i="64"/>
  <c r="K9" i="58"/>
  <c r="AR3" i="65"/>
  <c r="Z5" i="12"/>
  <c r="X5" i="12"/>
  <c r="AH5" i="12" s="1"/>
  <c r="AQ5" i="12" s="1"/>
  <c r="Y5" i="12"/>
  <c r="AR4" i="87"/>
  <c r="Z5" i="60"/>
  <c r="X5" i="60"/>
  <c r="AH5" i="60" s="1"/>
  <c r="AQ5" i="60" s="1"/>
  <c r="Y5" i="60"/>
  <c r="AN4" i="55"/>
  <c r="AI4" i="55"/>
  <c r="AO4" i="8"/>
  <c r="AQ4" i="71"/>
  <c r="Y5" i="15"/>
  <c r="X5" i="15"/>
  <c r="AH5" i="15" s="1"/>
  <c r="AQ5" i="15" s="1"/>
  <c r="K5" i="24"/>
  <c r="AQ4" i="24"/>
  <c r="Z5" i="92"/>
  <c r="Y5" i="92"/>
  <c r="X5" i="92"/>
  <c r="X5" i="77"/>
  <c r="Y5" i="77"/>
  <c r="Z5" i="77" s="1"/>
  <c r="AR3" i="71"/>
  <c r="AQ5" i="46"/>
  <c r="K9" i="3"/>
  <c r="W6" i="76" l="1"/>
  <c r="AF5" i="76"/>
  <c r="AO5" i="76" s="1"/>
  <c r="AE5" i="76"/>
  <c r="AG5" i="76"/>
  <c r="AP5" i="76" s="1"/>
  <c r="AG5" i="68"/>
  <c r="AP5" i="68" s="1"/>
  <c r="W6" i="68"/>
  <c r="AF5" i="68"/>
  <c r="AO5" i="68" s="1"/>
  <c r="AE5" i="68"/>
  <c r="W6" i="43"/>
  <c r="AG5" i="43"/>
  <c r="AP5" i="43" s="1"/>
  <c r="AF5" i="43"/>
  <c r="AO5" i="43" s="1"/>
  <c r="AE5" i="43"/>
  <c r="AF5" i="27"/>
  <c r="AO5" i="27" s="1"/>
  <c r="AE5" i="27"/>
  <c r="AG5" i="27"/>
  <c r="AP5" i="27" s="1"/>
  <c r="W6" i="27"/>
  <c r="W6" i="25"/>
  <c r="AG5" i="25"/>
  <c r="AP5" i="25" s="1"/>
  <c r="AF5" i="25"/>
  <c r="AO5" i="25" s="1"/>
  <c r="AE5" i="25"/>
  <c r="W6" i="89"/>
  <c r="AG5" i="89"/>
  <c r="AP5" i="89" s="1"/>
  <c r="AF5" i="89"/>
  <c r="AO5" i="89" s="1"/>
  <c r="AE5" i="89"/>
  <c r="W6" i="82"/>
  <c r="AG5" i="82"/>
  <c r="AP5" i="82" s="1"/>
  <c r="AF5" i="82"/>
  <c r="AO5" i="82" s="1"/>
  <c r="AE5" i="82"/>
  <c r="W6" i="26"/>
  <c r="AE5" i="26"/>
  <c r="AG5" i="26"/>
  <c r="AP5" i="26" s="1"/>
  <c r="AF5" i="26"/>
  <c r="AO5" i="26" s="1"/>
  <c r="AG5" i="96"/>
  <c r="AP5" i="96" s="1"/>
  <c r="AF5" i="96"/>
  <c r="AO5" i="96" s="1"/>
  <c r="AE5" i="96"/>
  <c r="W6" i="96"/>
  <c r="AE5" i="74"/>
  <c r="W6" i="74"/>
  <c r="AG5" i="74"/>
  <c r="AP5" i="74" s="1"/>
  <c r="AF5" i="74"/>
  <c r="AO5" i="74" s="1"/>
  <c r="W6" i="79"/>
  <c r="AG5" i="79"/>
  <c r="AP5" i="79" s="1"/>
  <c r="AF5" i="79"/>
  <c r="AO5" i="79" s="1"/>
  <c r="AE5" i="79"/>
  <c r="AG5" i="4"/>
  <c r="AP5" i="4" s="1"/>
  <c r="W6" i="4"/>
  <c r="AF5" i="4"/>
  <c r="AO5" i="4" s="1"/>
  <c r="AE5" i="4"/>
  <c r="AE5" i="16"/>
  <c r="AG5" i="16"/>
  <c r="AP5" i="16" s="1"/>
  <c r="W6" i="16"/>
  <c r="AF5" i="16"/>
  <c r="AO5" i="16" s="1"/>
  <c r="W6" i="77"/>
  <c r="AG5" i="77"/>
  <c r="AP5" i="77" s="1"/>
  <c r="AE5" i="77"/>
  <c r="AF5" i="77"/>
  <c r="AO5" i="77" s="1"/>
  <c r="AE5" i="14"/>
  <c r="W6" i="14"/>
  <c r="AG5" i="14"/>
  <c r="AP5" i="14" s="1"/>
  <c r="AF5" i="14"/>
  <c r="AO5" i="14" s="1"/>
  <c r="AF5" i="45"/>
  <c r="AO5" i="45" s="1"/>
  <c r="AE5" i="45"/>
  <c r="W6" i="45"/>
  <c r="AG5" i="45"/>
  <c r="AP5" i="45" s="1"/>
  <c r="AN5" i="54"/>
  <c r="AI5" i="54"/>
  <c r="AR4" i="11"/>
  <c r="X6" i="66"/>
  <c r="Y6" i="66"/>
  <c r="AF5" i="64"/>
  <c r="AO5" i="64" s="1"/>
  <c r="AE5" i="64"/>
  <c r="W6" i="64"/>
  <c r="AG5" i="64"/>
  <c r="AP5" i="64" s="1"/>
  <c r="K7" i="29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K6" i="59"/>
  <c r="AQ5" i="59"/>
  <c r="AR5" i="17"/>
  <c r="Z6" i="20"/>
  <c r="X6" i="20"/>
  <c r="AH6" i="20" s="1"/>
  <c r="AQ6" i="20" s="1"/>
  <c r="Y6" i="20"/>
  <c r="AH5" i="35"/>
  <c r="AQ5" i="35" s="1"/>
  <c r="Z6" i="53"/>
  <c r="X6" i="53"/>
  <c r="Y6" i="53"/>
  <c r="Z5" i="71"/>
  <c r="Y6" i="57"/>
  <c r="X6" i="57"/>
  <c r="AF5" i="83"/>
  <c r="AO5" i="83" s="1"/>
  <c r="AE5" i="83"/>
  <c r="AG5" i="83"/>
  <c r="AP5" i="83" s="1"/>
  <c r="W6" i="83"/>
  <c r="AH5" i="96"/>
  <c r="AQ5" i="96" s="1"/>
  <c r="K6" i="68"/>
  <c r="Z5" i="95"/>
  <c r="AR4" i="38"/>
  <c r="AH5" i="45"/>
  <c r="AQ5" i="45" s="1"/>
  <c r="AE5" i="73"/>
  <c r="W6" i="73"/>
  <c r="AG5" i="73"/>
  <c r="AP5" i="73" s="1"/>
  <c r="AF5" i="73"/>
  <c r="AO5" i="73" s="1"/>
  <c r="AR4" i="79"/>
  <c r="AH5" i="82"/>
  <c r="AQ5" i="82" s="1"/>
  <c r="AI5" i="59"/>
  <c r="AN5" i="59"/>
  <c r="AR4" i="40"/>
  <c r="K6" i="19"/>
  <c r="W6" i="39"/>
  <c r="AF5" i="39"/>
  <c r="AO5" i="39" s="1"/>
  <c r="AE5" i="39"/>
  <c r="AG5" i="39"/>
  <c r="AP5" i="39" s="1"/>
  <c r="K7" i="16"/>
  <c r="AE5" i="58"/>
  <c r="W6" i="58"/>
  <c r="AG5" i="58"/>
  <c r="AP5" i="58" s="1"/>
  <c r="AF5" i="58"/>
  <c r="AO5" i="58" s="1"/>
  <c r="AR4" i="68"/>
  <c r="K8" i="53"/>
  <c r="K7" i="83"/>
  <c r="K8" i="83" s="1"/>
  <c r="K9" i="83" s="1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H5" i="49"/>
  <c r="AQ5" i="49" s="1"/>
  <c r="AR4" i="92"/>
  <c r="AH5" i="69"/>
  <c r="AQ5" i="69" s="1"/>
  <c r="AF5" i="34"/>
  <c r="AO5" i="34" s="1"/>
  <c r="AE5" i="34"/>
  <c r="AG5" i="34"/>
  <c r="AP5" i="34" s="1"/>
  <c r="W6" i="34"/>
  <c r="AE6" i="1"/>
  <c r="W7" i="1"/>
  <c r="AG6" i="1"/>
  <c r="AP6" i="1" s="1"/>
  <c r="AF6" i="1"/>
  <c r="AO6" i="1" s="1"/>
  <c r="K6" i="63"/>
  <c r="AR4" i="76"/>
  <c r="AR4" i="41"/>
  <c r="K6" i="23"/>
  <c r="Z5" i="86"/>
  <c r="AR4" i="13"/>
  <c r="AQ5" i="11"/>
  <c r="AR4" i="42"/>
  <c r="AR4" i="18"/>
  <c r="AI5" i="19"/>
  <c r="AN5" i="19"/>
  <c r="K6" i="55"/>
  <c r="K8" i="6"/>
  <c r="AO5" i="20"/>
  <c r="Y6" i="32"/>
  <c r="X6" i="32"/>
  <c r="Z6" i="67"/>
  <c r="X6" i="67"/>
  <c r="AH6" i="67" s="1"/>
  <c r="Y6" i="67"/>
  <c r="AI5" i="28"/>
  <c r="AN5" i="28"/>
  <c r="AI5" i="88"/>
  <c r="AN5" i="88"/>
  <c r="AO5" i="72"/>
  <c r="AN5" i="78"/>
  <c r="AI5" i="78"/>
  <c r="K6" i="64"/>
  <c r="AH5" i="4"/>
  <c r="AQ5" i="4" s="1"/>
  <c r="AG5" i="91"/>
  <c r="AP5" i="91" s="1"/>
  <c r="AF5" i="91"/>
  <c r="AO5" i="91" s="1"/>
  <c r="AE5" i="91"/>
  <c r="W6" i="91"/>
  <c r="AI5" i="7"/>
  <c r="AN5" i="7"/>
  <c r="K8" i="74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Z6" i="65"/>
  <c r="X6" i="65"/>
  <c r="Y6" i="65"/>
  <c r="K6" i="56"/>
  <c r="K7" i="17"/>
  <c r="K7" i="22"/>
  <c r="K10" i="58"/>
  <c r="AR4" i="63"/>
  <c r="K6" i="8"/>
  <c r="AR4" i="16"/>
  <c r="AH5" i="14"/>
  <c r="AQ5" i="14" s="1"/>
  <c r="AR4" i="33"/>
  <c r="AI5" i="57"/>
  <c r="AN5" i="57"/>
  <c r="AR5" i="1"/>
  <c r="AQ6" i="51"/>
  <c r="K7" i="18"/>
  <c r="AR4" i="91"/>
  <c r="K10" i="49"/>
  <c r="AN5" i="94"/>
  <c r="AI5" i="94"/>
  <c r="AO5" i="59"/>
  <c r="AR4" i="49"/>
  <c r="AR4" i="2"/>
  <c r="AH5" i="41"/>
  <c r="AQ5" i="41" s="1"/>
  <c r="AH5" i="70"/>
  <c r="AQ5" i="70" s="1"/>
  <c r="AH5" i="40"/>
  <c r="AQ5" i="40" s="1"/>
  <c r="Z5" i="22"/>
  <c r="AH5" i="80"/>
  <c r="AQ5" i="80" s="1"/>
  <c r="AH5" i="42"/>
  <c r="AQ5" i="42" s="1"/>
  <c r="AR4" i="70"/>
  <c r="AR4" i="74"/>
  <c r="AR4" i="52"/>
  <c r="X6" i="81"/>
  <c r="Y6" i="81"/>
  <c r="Z6" i="81" s="1"/>
  <c r="Z6" i="75"/>
  <c r="X6" i="75"/>
  <c r="Y6" i="75"/>
  <c r="AN5" i="36"/>
  <c r="AI5" i="36"/>
  <c r="X6" i="7"/>
  <c r="AH6" i="7" s="1"/>
  <c r="Y6" i="7"/>
  <c r="AR4" i="10"/>
  <c r="AO5" i="50"/>
  <c r="K8" i="69"/>
  <c r="AI5" i="84"/>
  <c r="AN5" i="84"/>
  <c r="AF5" i="56"/>
  <c r="AO5" i="56" s="1"/>
  <c r="AE5" i="56"/>
  <c r="W6" i="56"/>
  <c r="AG5" i="56"/>
  <c r="AP5" i="56" s="1"/>
  <c r="AR4" i="25"/>
  <c r="W6" i="11"/>
  <c r="AG5" i="11"/>
  <c r="AP5" i="11" s="1"/>
  <c r="AF5" i="11"/>
  <c r="AO5" i="11" s="1"/>
  <c r="AE5" i="11"/>
  <c r="AR4" i="47"/>
  <c r="AO5" i="19"/>
  <c r="AI5" i="32"/>
  <c r="AN5" i="32"/>
  <c r="Y6" i="44"/>
  <c r="X6" i="44"/>
  <c r="AP5" i="67"/>
  <c r="Z6" i="93"/>
  <c r="Y6" i="93"/>
  <c r="X6" i="93"/>
  <c r="AI5" i="72"/>
  <c r="AN5" i="72"/>
  <c r="AN5" i="46"/>
  <c r="AI5" i="46"/>
  <c r="Y6" i="30"/>
  <c r="X6" i="30"/>
  <c r="AH5" i="92"/>
  <c r="AQ5" i="92" s="1"/>
  <c r="K6" i="24"/>
  <c r="AR4" i="55"/>
  <c r="AG5" i="60"/>
  <c r="AP5" i="60" s="1"/>
  <c r="AE5" i="60"/>
  <c r="W6" i="60"/>
  <c r="AF5" i="60"/>
  <c r="AO5" i="60" s="1"/>
  <c r="W6" i="12"/>
  <c r="AF5" i="12"/>
  <c r="AO5" i="12" s="1"/>
  <c r="AG5" i="12"/>
  <c r="AP5" i="12" s="1"/>
  <c r="AE5" i="12"/>
  <c r="W6" i="35"/>
  <c r="AG5" i="35"/>
  <c r="AP5" i="35" s="1"/>
  <c r="AE5" i="35"/>
  <c r="AF5" i="35"/>
  <c r="AO5" i="35" s="1"/>
  <c r="AR4" i="23"/>
  <c r="AR4" i="80"/>
  <c r="K8" i="62"/>
  <c r="AR4" i="37"/>
  <c r="AR4" i="5"/>
  <c r="AE6" i="51"/>
  <c r="W7" i="51"/>
  <c r="AG6" i="51"/>
  <c r="AF6" i="51"/>
  <c r="AR4" i="15"/>
  <c r="W6" i="87"/>
  <c r="AE5" i="87"/>
  <c r="AG5" i="87"/>
  <c r="AP5" i="87" s="1"/>
  <c r="AF5" i="87"/>
  <c r="AO5" i="87" s="1"/>
  <c r="AR4" i="12"/>
  <c r="K15" i="14"/>
  <c r="AH5" i="2"/>
  <c r="AQ5" i="2" s="1"/>
  <c r="AH5" i="47"/>
  <c r="AQ5" i="47" s="1"/>
  <c r="AR4" i="71"/>
  <c r="Z6" i="59"/>
  <c r="X6" i="59"/>
  <c r="AH6" i="59" s="1"/>
  <c r="AQ6" i="59" s="1"/>
  <c r="Y6" i="59"/>
  <c r="AR4" i="3"/>
  <c r="AR4" i="35"/>
  <c r="K7" i="15"/>
  <c r="AR4" i="89"/>
  <c r="K6" i="20"/>
  <c r="K8" i="13"/>
  <c r="AH5" i="37"/>
  <c r="AQ5" i="37" s="1"/>
  <c r="W6" i="49"/>
  <c r="AG5" i="49"/>
  <c r="AP5" i="49" s="1"/>
  <c r="AE5" i="49"/>
  <c r="AF5" i="49"/>
  <c r="AO5" i="49" s="1"/>
  <c r="AR5" i="51"/>
  <c r="AF5" i="69"/>
  <c r="AO5" i="69" s="1"/>
  <c r="AE5" i="69"/>
  <c r="W6" i="69"/>
  <c r="AG5" i="69"/>
  <c r="AP5" i="69" s="1"/>
  <c r="AH5" i="10"/>
  <c r="AQ5" i="10" s="1"/>
  <c r="AG5" i="42"/>
  <c r="AP5" i="42" s="1"/>
  <c r="AF5" i="42"/>
  <c r="AO5" i="42" s="1"/>
  <c r="AE5" i="42"/>
  <c r="W6" i="42"/>
  <c r="K8" i="61"/>
  <c r="AH5" i="33"/>
  <c r="AQ5" i="33" s="1"/>
  <c r="AQ5" i="8"/>
  <c r="AR4" i="69"/>
  <c r="AI5" i="75"/>
  <c r="AN5" i="75"/>
  <c r="AR4" i="27"/>
  <c r="AH5" i="91"/>
  <c r="AQ5" i="91" s="1"/>
  <c r="AI5" i="65"/>
  <c r="AN5" i="65"/>
  <c r="AP5" i="50"/>
  <c r="AR4" i="77"/>
  <c r="AR4" i="43"/>
  <c r="AQ5" i="24"/>
  <c r="AN5" i="44"/>
  <c r="AI5" i="44"/>
  <c r="AI5" i="9"/>
  <c r="AN5" i="9"/>
  <c r="AP5" i="72"/>
  <c r="W6" i="92"/>
  <c r="AF5" i="92"/>
  <c r="AO5" i="92" s="1"/>
  <c r="AG5" i="92"/>
  <c r="AP5" i="92" s="1"/>
  <c r="AE5" i="92"/>
  <c r="AH5" i="76"/>
  <c r="AQ5" i="76" s="1"/>
  <c r="AH5" i="95"/>
  <c r="AQ5" i="95" s="1"/>
  <c r="K8" i="66"/>
  <c r="K7" i="82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AQ5" i="56"/>
  <c r="AR4" i="48"/>
  <c r="AI5" i="66"/>
  <c r="AN5" i="66"/>
  <c r="K8" i="70"/>
  <c r="AG5" i="62"/>
  <c r="AP5" i="62" s="1"/>
  <c r="AF5" i="62"/>
  <c r="AO5" i="62" s="1"/>
  <c r="W6" i="62"/>
  <c r="AE5" i="62"/>
  <c r="AR4" i="60"/>
  <c r="AH5" i="3"/>
  <c r="AQ5" i="3" s="1"/>
  <c r="X6" i="6"/>
  <c r="Y6" i="6"/>
  <c r="Z6" i="6" s="1"/>
  <c r="K9" i="1"/>
  <c r="AR4" i="26"/>
  <c r="AR4" i="14"/>
  <c r="K6" i="50"/>
  <c r="K7" i="92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H5" i="48"/>
  <c r="AQ5" i="48" s="1"/>
  <c r="W6" i="41"/>
  <c r="AG5" i="41"/>
  <c r="AP5" i="41" s="1"/>
  <c r="AF5" i="41"/>
  <c r="AO5" i="41" s="1"/>
  <c r="AE5" i="41"/>
  <c r="AF5" i="70"/>
  <c r="AO5" i="70" s="1"/>
  <c r="AE5" i="70"/>
  <c r="W6" i="70"/>
  <c r="AG5" i="70"/>
  <c r="AP5" i="70" s="1"/>
  <c r="AE5" i="8"/>
  <c r="AG5" i="8"/>
  <c r="AP5" i="8" s="1"/>
  <c r="AF5" i="8"/>
  <c r="AO5" i="8" s="1"/>
  <c r="W6" i="8"/>
  <c r="AH6" i="85"/>
  <c r="AQ6" i="85" s="1"/>
  <c r="AG5" i="40"/>
  <c r="AP5" i="40" s="1"/>
  <c r="W6" i="40"/>
  <c r="AF5" i="40"/>
  <c r="AO5" i="40" s="1"/>
  <c r="AE5" i="40"/>
  <c r="AR4" i="86"/>
  <c r="K6" i="11"/>
  <c r="AQ5" i="64"/>
  <c r="AG5" i="52"/>
  <c r="AP5" i="52" s="1"/>
  <c r="AE5" i="52"/>
  <c r="W6" i="52"/>
  <c r="AF5" i="52"/>
  <c r="AO5" i="52" s="1"/>
  <c r="AE5" i="80"/>
  <c r="W6" i="80"/>
  <c r="AG5" i="80"/>
  <c r="AP5" i="80" s="1"/>
  <c r="AF5" i="80"/>
  <c r="AO5" i="80" s="1"/>
  <c r="K10" i="4"/>
  <c r="W6" i="10"/>
  <c r="AF5" i="10"/>
  <c r="AO5" i="10" s="1"/>
  <c r="AG5" i="10"/>
  <c r="AP5" i="10" s="1"/>
  <c r="AE5" i="10"/>
  <c r="K6" i="12"/>
  <c r="AF5" i="33"/>
  <c r="AO5" i="33" s="1"/>
  <c r="AE5" i="33"/>
  <c r="W6" i="33"/>
  <c r="AG5" i="33"/>
  <c r="AP5" i="33" s="1"/>
  <c r="AR5" i="85"/>
  <c r="AR4" i="95"/>
  <c r="K6" i="52"/>
  <c r="Z6" i="36"/>
  <c r="X6" i="36"/>
  <c r="Y6" i="36"/>
  <c r="AH5" i="13"/>
  <c r="AQ5" i="13" s="1"/>
  <c r="Y6" i="50"/>
  <c r="X6" i="50"/>
  <c r="AH6" i="50" s="1"/>
  <c r="AE5" i="31"/>
  <c r="W6" i="31"/>
  <c r="AG5" i="31"/>
  <c r="AP5" i="31" s="1"/>
  <c r="AF5" i="31"/>
  <c r="AO5" i="31" s="1"/>
  <c r="AG5" i="24"/>
  <c r="AP5" i="24" s="1"/>
  <c r="AF5" i="24"/>
  <c r="AO5" i="24" s="1"/>
  <c r="AE5" i="24"/>
  <c r="W6" i="24"/>
  <c r="AG5" i="5"/>
  <c r="AP5" i="5" s="1"/>
  <c r="AF5" i="5"/>
  <c r="AO5" i="5" s="1"/>
  <c r="AE5" i="5"/>
  <c r="W6" i="5"/>
  <c r="AP5" i="20"/>
  <c r="X6" i="29"/>
  <c r="Y6" i="29"/>
  <c r="Z6" i="29" s="1"/>
  <c r="AN5" i="93"/>
  <c r="AI5" i="93"/>
  <c r="Y6" i="28"/>
  <c r="X6" i="28"/>
  <c r="Z6" i="88"/>
  <c r="X6" i="88"/>
  <c r="Y6" i="88"/>
  <c r="X6" i="72"/>
  <c r="AH6" i="72" s="1"/>
  <c r="Y6" i="72"/>
  <c r="Z6" i="72" s="1"/>
  <c r="Z6" i="21"/>
  <c r="Y6" i="21"/>
  <c r="X6" i="21"/>
  <c r="AI5" i="21"/>
  <c r="AN5" i="21"/>
  <c r="Y6" i="46"/>
  <c r="X6" i="46"/>
  <c r="X6" i="78"/>
  <c r="Z6" i="78" s="1"/>
  <c r="Y6" i="78"/>
  <c r="AI5" i="30"/>
  <c r="AN5" i="30"/>
  <c r="AG5" i="90"/>
  <c r="AP5" i="90" s="1"/>
  <c r="AF5" i="90"/>
  <c r="AO5" i="90" s="1"/>
  <c r="W6" i="90"/>
  <c r="AE5" i="90"/>
  <c r="AG5" i="2"/>
  <c r="AP5" i="2" s="1"/>
  <c r="W6" i="2"/>
  <c r="AF5" i="2"/>
  <c r="AO5" i="2" s="1"/>
  <c r="AE5" i="2"/>
  <c r="W6" i="47"/>
  <c r="AG5" i="47"/>
  <c r="AP5" i="47" s="1"/>
  <c r="AF5" i="47"/>
  <c r="AO5" i="47" s="1"/>
  <c r="AE5" i="47"/>
  <c r="K10" i="10"/>
  <c r="K8" i="65"/>
  <c r="W6" i="37"/>
  <c r="AG5" i="37"/>
  <c r="AP5" i="37" s="1"/>
  <c r="AF5" i="37"/>
  <c r="AO5" i="37" s="1"/>
  <c r="AE5" i="37"/>
  <c r="W7" i="85"/>
  <c r="AG6" i="85"/>
  <c r="AP6" i="85" s="1"/>
  <c r="AE6" i="85"/>
  <c r="AF6" i="85"/>
  <c r="AO6" i="85" s="1"/>
  <c r="AH5" i="38"/>
  <c r="AQ5" i="38" s="1"/>
  <c r="AI5" i="81"/>
  <c r="AN5" i="81"/>
  <c r="AR4" i="22"/>
  <c r="AI5" i="50"/>
  <c r="AN5" i="50"/>
  <c r="AH5" i="86"/>
  <c r="AQ5" i="86" s="1"/>
  <c r="AI5" i="67"/>
  <c r="AN5" i="67"/>
  <c r="K10" i="3"/>
  <c r="AH5" i="77"/>
  <c r="AQ5" i="77" s="1"/>
  <c r="Z5" i="15"/>
  <c r="AH5" i="89"/>
  <c r="AQ5" i="89" s="1"/>
  <c r="AN5" i="53"/>
  <c r="AI5" i="53"/>
  <c r="X6" i="54"/>
  <c r="Y6" i="54"/>
  <c r="Z6" i="54" s="1"/>
  <c r="K6" i="71"/>
  <c r="AR4" i="82"/>
  <c r="AR4" i="24"/>
  <c r="Z6" i="17"/>
  <c r="K8" i="21"/>
  <c r="K8" i="9"/>
  <c r="K8" i="57"/>
  <c r="Z5" i="3"/>
  <c r="K7" i="5"/>
  <c r="AH5" i="27"/>
  <c r="AQ5" i="27" s="1"/>
  <c r="AI5" i="6"/>
  <c r="AN5" i="6"/>
  <c r="AH5" i="74"/>
  <c r="AQ5" i="74" s="1"/>
  <c r="K6" i="67"/>
  <c r="Z6" i="94"/>
  <c r="X6" i="94"/>
  <c r="Y6" i="94"/>
  <c r="AP5" i="59"/>
  <c r="AH5" i="43"/>
  <c r="AQ5" i="43" s="1"/>
  <c r="K7" i="78"/>
  <c r="AH5" i="26"/>
  <c r="AQ5" i="26" s="1"/>
  <c r="Z5" i="48"/>
  <c r="Z5" i="38"/>
  <c r="AG5" i="61"/>
  <c r="AP5" i="61" s="1"/>
  <c r="AF5" i="61"/>
  <c r="AO5" i="61" s="1"/>
  <c r="W6" i="61"/>
  <c r="AE5" i="61"/>
  <c r="AR4" i="45"/>
  <c r="AQ5" i="68"/>
  <c r="AH5" i="25"/>
  <c r="AQ5" i="25" s="1"/>
  <c r="AH5" i="79"/>
  <c r="AQ5" i="79" s="1"/>
  <c r="K10" i="2"/>
  <c r="AR4" i="4"/>
  <c r="AH6" i="1"/>
  <c r="AQ6" i="1" s="1"/>
  <c r="AR4" i="96"/>
  <c r="K8" i="54"/>
  <c r="Z5" i="13"/>
  <c r="K6" i="60"/>
  <c r="Z5" i="18"/>
  <c r="Z5" i="55"/>
  <c r="K6" i="7"/>
  <c r="Z6" i="84"/>
  <c r="Y6" i="84"/>
  <c r="X6" i="84"/>
  <c r="K6" i="51"/>
  <c r="AQ5" i="51"/>
  <c r="Z5" i="63"/>
  <c r="K6" i="72"/>
  <c r="Z5" i="23"/>
  <c r="Y6" i="19"/>
  <c r="X6" i="19"/>
  <c r="AH6" i="19" s="1"/>
  <c r="AQ6" i="19" s="1"/>
  <c r="AI5" i="20"/>
  <c r="AN5" i="20"/>
  <c r="AI5" i="29"/>
  <c r="AN5" i="29"/>
  <c r="AO5" i="67"/>
  <c r="X6" i="9"/>
  <c r="Y6" i="9"/>
  <c r="Z6" i="9" s="1"/>
  <c r="W7" i="29" l="1"/>
  <c r="AG6" i="29"/>
  <c r="AP6" i="29" s="1"/>
  <c r="AE6" i="29"/>
  <c r="AF6" i="29"/>
  <c r="AO6" i="29" s="1"/>
  <c r="W7" i="54"/>
  <c r="AG6" i="54"/>
  <c r="AP6" i="54" s="1"/>
  <c r="AE6" i="54"/>
  <c r="AF6" i="54"/>
  <c r="AO6" i="54" s="1"/>
  <c r="AE6" i="78"/>
  <c r="W7" i="78"/>
  <c r="AG6" i="78"/>
  <c r="AP6" i="78" s="1"/>
  <c r="AF6" i="78"/>
  <c r="AO6" i="78" s="1"/>
  <c r="W7" i="6"/>
  <c r="AF6" i="6"/>
  <c r="AO6" i="6" s="1"/>
  <c r="AG6" i="6"/>
  <c r="AP6" i="6" s="1"/>
  <c r="AE6" i="6"/>
  <c r="AE6" i="72"/>
  <c r="W7" i="72"/>
  <c r="AF6" i="72"/>
  <c r="AO6" i="72" s="1"/>
  <c r="AG6" i="72"/>
  <c r="AP6" i="72" s="1"/>
  <c r="AE6" i="9"/>
  <c r="W7" i="9"/>
  <c r="AG6" i="9"/>
  <c r="AP6" i="9" s="1"/>
  <c r="AF6" i="9"/>
  <c r="AO6" i="9" s="1"/>
  <c r="W7" i="81"/>
  <c r="AG6" i="81"/>
  <c r="AP6" i="81" s="1"/>
  <c r="AF6" i="81"/>
  <c r="AO6" i="81" s="1"/>
  <c r="AE6" i="81"/>
  <c r="W6" i="13"/>
  <c r="AF5" i="13"/>
  <c r="AO5" i="13" s="1"/>
  <c r="AG5" i="13"/>
  <c r="AP5" i="13" s="1"/>
  <c r="AE5" i="13"/>
  <c r="AR5" i="20"/>
  <c r="AG5" i="63"/>
  <c r="AP5" i="63" s="1"/>
  <c r="AF5" i="63"/>
  <c r="AO5" i="63" s="1"/>
  <c r="AE5" i="63"/>
  <c r="W6" i="63"/>
  <c r="W7" i="84"/>
  <c r="AG6" i="84"/>
  <c r="AP6" i="84" s="1"/>
  <c r="AF6" i="84"/>
  <c r="AO6" i="84" s="1"/>
  <c r="AE6" i="84"/>
  <c r="AF5" i="18"/>
  <c r="AO5" i="18" s="1"/>
  <c r="AE5" i="18"/>
  <c r="W6" i="18"/>
  <c r="AG5" i="18"/>
  <c r="AP5" i="18" s="1"/>
  <c r="AG6" i="94"/>
  <c r="AP6" i="94" s="1"/>
  <c r="AF6" i="94"/>
  <c r="AO6" i="94" s="1"/>
  <c r="W7" i="94"/>
  <c r="AE6" i="94"/>
  <c r="AG6" i="17"/>
  <c r="AP6" i="17" s="1"/>
  <c r="W7" i="17"/>
  <c r="AF6" i="17"/>
  <c r="AO6" i="17" s="1"/>
  <c r="AE6" i="17"/>
  <c r="K7" i="71"/>
  <c r="K11" i="3"/>
  <c r="AN5" i="37"/>
  <c r="AI5" i="37"/>
  <c r="AG6" i="21"/>
  <c r="AP6" i="21" s="1"/>
  <c r="AF6" i="21"/>
  <c r="AO6" i="21" s="1"/>
  <c r="AE6" i="21"/>
  <c r="W7" i="21"/>
  <c r="AH6" i="88"/>
  <c r="AQ6" i="88" s="1"/>
  <c r="AN5" i="5"/>
  <c r="AI5" i="5"/>
  <c r="AE6" i="36"/>
  <c r="AF6" i="36"/>
  <c r="AO6" i="36" s="1"/>
  <c r="W7" i="36"/>
  <c r="AG6" i="36"/>
  <c r="AP6" i="36" s="1"/>
  <c r="Y6" i="80"/>
  <c r="Z6" i="80" s="1"/>
  <c r="X6" i="80"/>
  <c r="AI5" i="52"/>
  <c r="AN5" i="52"/>
  <c r="AI5" i="8"/>
  <c r="AN5" i="8"/>
  <c r="AN5" i="41"/>
  <c r="AI5" i="41"/>
  <c r="Z6" i="92"/>
  <c r="Y6" i="92"/>
  <c r="X6" i="92"/>
  <c r="AR5" i="44"/>
  <c r="K9" i="61"/>
  <c r="Y6" i="69"/>
  <c r="X6" i="69"/>
  <c r="AE6" i="59"/>
  <c r="W7" i="59"/>
  <c r="AG6" i="59"/>
  <c r="AP6" i="59" s="1"/>
  <c r="AF6" i="59"/>
  <c r="AO6" i="59" s="1"/>
  <c r="K16" i="14"/>
  <c r="X6" i="87"/>
  <c r="Y6" i="87"/>
  <c r="AP6" i="51"/>
  <c r="AR5" i="46"/>
  <c r="X6" i="56"/>
  <c r="AH6" i="56" s="1"/>
  <c r="AQ6" i="56" s="1"/>
  <c r="Y6" i="56"/>
  <c r="Z6" i="56" s="1"/>
  <c r="AF6" i="75"/>
  <c r="AO6" i="75" s="1"/>
  <c r="AE6" i="75"/>
  <c r="W7" i="75"/>
  <c r="AG6" i="75"/>
  <c r="AP6" i="75" s="1"/>
  <c r="AG5" i="22"/>
  <c r="AP5" i="22" s="1"/>
  <c r="AF5" i="22"/>
  <c r="AO5" i="22" s="1"/>
  <c r="AE5" i="22"/>
  <c r="W6" i="22"/>
  <c r="K11" i="58"/>
  <c r="AH6" i="65"/>
  <c r="AQ6" i="65" s="1"/>
  <c r="X6" i="91"/>
  <c r="Y6" i="91"/>
  <c r="AR5" i="78"/>
  <c r="AR5" i="28"/>
  <c r="W6" i="86"/>
  <c r="AG5" i="86"/>
  <c r="AP5" i="86" s="1"/>
  <c r="AE5" i="86"/>
  <c r="AF5" i="86"/>
  <c r="AO5" i="86" s="1"/>
  <c r="AI5" i="73"/>
  <c r="AN5" i="73"/>
  <c r="W7" i="53"/>
  <c r="AF6" i="53"/>
  <c r="AO6" i="53" s="1"/>
  <c r="AE6" i="53"/>
  <c r="AG6" i="53"/>
  <c r="AP6" i="53" s="1"/>
  <c r="X6" i="45"/>
  <c r="Y6" i="45"/>
  <c r="AN5" i="14"/>
  <c r="AI5" i="14"/>
  <c r="Y6" i="4"/>
  <c r="X6" i="4"/>
  <c r="Y6" i="74"/>
  <c r="X6" i="74"/>
  <c r="Z6" i="74" s="1"/>
  <c r="AI5" i="26"/>
  <c r="AN5" i="26"/>
  <c r="AN5" i="25"/>
  <c r="AI5" i="25"/>
  <c r="AI5" i="76"/>
  <c r="AN5" i="76"/>
  <c r="AR5" i="50"/>
  <c r="AN6" i="85"/>
  <c r="AI6" i="85"/>
  <c r="Y6" i="47"/>
  <c r="X6" i="47"/>
  <c r="Z6" i="47" s="1"/>
  <c r="AR5" i="21"/>
  <c r="AI5" i="69"/>
  <c r="AN5" i="69"/>
  <c r="AI5" i="49"/>
  <c r="AN5" i="49"/>
  <c r="K9" i="13"/>
  <c r="AE6" i="65"/>
  <c r="W7" i="65"/>
  <c r="AG6" i="65"/>
  <c r="AP6" i="65" s="1"/>
  <c r="AF6" i="65"/>
  <c r="AO6" i="65" s="1"/>
  <c r="AH6" i="32"/>
  <c r="AQ6" i="32" s="1"/>
  <c r="AN5" i="34"/>
  <c r="AI5" i="34"/>
  <c r="Y6" i="39"/>
  <c r="X6" i="39"/>
  <c r="Z6" i="39" s="1"/>
  <c r="AG6" i="20"/>
  <c r="AP6" i="20" s="1"/>
  <c r="AF6" i="20"/>
  <c r="AO6" i="20" s="1"/>
  <c r="AE6" i="20"/>
  <c r="W7" i="20"/>
  <c r="Y6" i="82"/>
  <c r="Z6" i="82" s="1"/>
  <c r="X6" i="82"/>
  <c r="Z6" i="27"/>
  <c r="X6" i="27"/>
  <c r="Y6" i="27"/>
  <c r="AN5" i="68"/>
  <c r="AI5" i="68"/>
  <c r="X6" i="61"/>
  <c r="Y6" i="61"/>
  <c r="K9" i="57"/>
  <c r="AH6" i="54"/>
  <c r="AQ6" i="54" s="1"/>
  <c r="AR5" i="67"/>
  <c r="AQ6" i="72"/>
  <c r="AH6" i="28"/>
  <c r="AQ6" i="28" s="1"/>
  <c r="AH6" i="29"/>
  <c r="AQ6" i="29" s="1"/>
  <c r="AQ6" i="50"/>
  <c r="K7" i="52"/>
  <c r="X6" i="33"/>
  <c r="Y6" i="33"/>
  <c r="AI5" i="10"/>
  <c r="AN5" i="10"/>
  <c r="K11" i="4"/>
  <c r="Y6" i="70"/>
  <c r="X6" i="70"/>
  <c r="Z6" i="70" s="1"/>
  <c r="K10" i="1"/>
  <c r="AN5" i="62"/>
  <c r="AI5" i="62"/>
  <c r="K9" i="70"/>
  <c r="AI5" i="92"/>
  <c r="AN5" i="92"/>
  <c r="X6" i="42"/>
  <c r="Y6" i="42"/>
  <c r="AI6" i="51"/>
  <c r="AN6" i="51"/>
  <c r="Y6" i="11"/>
  <c r="Z6" i="11" s="1"/>
  <c r="X6" i="11"/>
  <c r="AH6" i="11" s="1"/>
  <c r="AQ6" i="11" s="1"/>
  <c r="K9" i="69"/>
  <c r="AR5" i="36"/>
  <c r="AH6" i="81"/>
  <c r="AQ6" i="81" s="1"/>
  <c r="AN5" i="91"/>
  <c r="AI5" i="91"/>
  <c r="K7" i="23"/>
  <c r="K9" i="53"/>
  <c r="X6" i="58"/>
  <c r="Y6" i="58"/>
  <c r="Z6" i="58" s="1"/>
  <c r="AG5" i="95"/>
  <c r="AP5" i="95" s="1"/>
  <c r="AF5" i="95"/>
  <c r="AO5" i="95" s="1"/>
  <c r="AE5" i="95"/>
  <c r="W6" i="95"/>
  <c r="Y6" i="83"/>
  <c r="X6" i="83"/>
  <c r="AH6" i="57"/>
  <c r="AQ6" i="57" s="1"/>
  <c r="K7" i="59"/>
  <c r="AI5" i="77"/>
  <c r="AN5" i="77"/>
  <c r="AI5" i="79"/>
  <c r="AN5" i="79"/>
  <c r="AI5" i="74"/>
  <c r="AN5" i="74"/>
  <c r="X6" i="89"/>
  <c r="Y6" i="89"/>
  <c r="Y6" i="76"/>
  <c r="X6" i="76"/>
  <c r="Z6" i="76" s="1"/>
  <c r="AI5" i="35"/>
  <c r="AN5" i="35"/>
  <c r="AR5" i="32"/>
  <c r="K8" i="17"/>
  <c r="K9" i="6"/>
  <c r="K8" i="16"/>
  <c r="Y6" i="43"/>
  <c r="Z6" i="43" s="1"/>
  <c r="X6" i="43"/>
  <c r="K7" i="67"/>
  <c r="X6" i="37"/>
  <c r="Y6" i="37"/>
  <c r="K11" i="10"/>
  <c r="AN5" i="2"/>
  <c r="AI5" i="2"/>
  <c r="AH6" i="46"/>
  <c r="AQ6" i="46" s="1"/>
  <c r="X6" i="24"/>
  <c r="AH6" i="24" s="1"/>
  <c r="AQ6" i="24" s="1"/>
  <c r="Y6" i="24"/>
  <c r="X6" i="8"/>
  <c r="AH6" i="8" s="1"/>
  <c r="AQ6" i="8" s="1"/>
  <c r="Z6" i="8"/>
  <c r="Y6" i="8"/>
  <c r="AI5" i="70"/>
  <c r="AN5" i="70"/>
  <c r="Y6" i="41"/>
  <c r="X6" i="41"/>
  <c r="Z6" i="41" s="1"/>
  <c r="X6" i="62"/>
  <c r="Z6" i="62" s="1"/>
  <c r="Y6" i="62"/>
  <c r="K9" i="66"/>
  <c r="AR5" i="65"/>
  <c r="AN5" i="42"/>
  <c r="AI5" i="42"/>
  <c r="Y6" i="49"/>
  <c r="X6" i="49"/>
  <c r="Z6" i="49" s="1"/>
  <c r="K8" i="15"/>
  <c r="Y6" i="35"/>
  <c r="Z6" i="35" s="1"/>
  <c r="X6" i="35"/>
  <c r="Y6" i="60"/>
  <c r="X6" i="60"/>
  <c r="AH6" i="60" s="1"/>
  <c r="AQ6" i="60" s="1"/>
  <c r="K7" i="24"/>
  <c r="AH6" i="30"/>
  <c r="AQ6" i="30" s="1"/>
  <c r="AR5" i="72"/>
  <c r="AH6" i="44"/>
  <c r="AQ6" i="44" s="1"/>
  <c r="AR5" i="94"/>
  <c r="K7" i="8"/>
  <c r="K8" i="22"/>
  <c r="Z6" i="32"/>
  <c r="K7" i="55"/>
  <c r="AI5" i="58"/>
  <c r="AN5" i="58"/>
  <c r="K7" i="19"/>
  <c r="AR5" i="54"/>
  <c r="AI5" i="16"/>
  <c r="AN5" i="16"/>
  <c r="Y6" i="25"/>
  <c r="X6" i="25"/>
  <c r="Z6" i="25" s="1"/>
  <c r="Y6" i="68"/>
  <c r="X6" i="68"/>
  <c r="AH6" i="68" s="1"/>
  <c r="AQ6" i="68" s="1"/>
  <c r="K7" i="7"/>
  <c r="K9" i="9"/>
  <c r="AH6" i="78"/>
  <c r="AQ6" i="78" s="1"/>
  <c r="W7" i="88"/>
  <c r="AG6" i="88"/>
  <c r="AP6" i="88" s="1"/>
  <c r="AF6" i="88"/>
  <c r="AO6" i="88" s="1"/>
  <c r="AE6" i="88"/>
  <c r="Y7" i="51"/>
  <c r="X7" i="51"/>
  <c r="AH7" i="51" s="1"/>
  <c r="AQ7" i="51" s="1"/>
  <c r="X6" i="12"/>
  <c r="AH6" i="12" s="1"/>
  <c r="AQ6" i="12" s="1"/>
  <c r="Y6" i="12"/>
  <c r="Z6" i="12" s="1"/>
  <c r="AR5" i="59"/>
  <c r="AN5" i="45"/>
  <c r="AI5" i="45"/>
  <c r="X6" i="16"/>
  <c r="Y6" i="16"/>
  <c r="AN5" i="96"/>
  <c r="AI5" i="96"/>
  <c r="Y6" i="26"/>
  <c r="Z6" i="26" s="1"/>
  <c r="X6" i="26"/>
  <c r="K7" i="51"/>
  <c r="W6" i="48"/>
  <c r="AG5" i="48"/>
  <c r="AP5" i="48" s="1"/>
  <c r="AF5" i="48"/>
  <c r="AO5" i="48" s="1"/>
  <c r="AE5" i="48"/>
  <c r="AH6" i="9"/>
  <c r="AQ6" i="9" s="1"/>
  <c r="AR5" i="29"/>
  <c r="K7" i="72"/>
  <c r="AH6" i="84"/>
  <c r="AQ6" i="84" s="1"/>
  <c r="AG5" i="55"/>
  <c r="AP5" i="55" s="1"/>
  <c r="AF5" i="55"/>
  <c r="AO5" i="55" s="1"/>
  <c r="AE5" i="55"/>
  <c r="W6" i="55"/>
  <c r="K7" i="60"/>
  <c r="K9" i="54"/>
  <c r="AR5" i="6"/>
  <c r="K8" i="5"/>
  <c r="K9" i="21"/>
  <c r="AR5" i="53"/>
  <c r="Z7" i="85"/>
  <c r="X7" i="85"/>
  <c r="Y7" i="85"/>
  <c r="AI5" i="47"/>
  <c r="AN5" i="47"/>
  <c r="AI5" i="90"/>
  <c r="AN5" i="90"/>
  <c r="AH6" i="21"/>
  <c r="AQ6" i="21" s="1"/>
  <c r="Z6" i="28"/>
  <c r="AN5" i="24"/>
  <c r="AI5" i="24"/>
  <c r="X6" i="31"/>
  <c r="Y6" i="31"/>
  <c r="Z6" i="31" s="1"/>
  <c r="Z6" i="50"/>
  <c r="AN5" i="33"/>
  <c r="AI5" i="33"/>
  <c r="K7" i="11"/>
  <c r="X6" i="40"/>
  <c r="Y6" i="40"/>
  <c r="Z6" i="40" s="1"/>
  <c r="AH6" i="6"/>
  <c r="AQ6" i="6" s="1"/>
  <c r="AR5" i="66"/>
  <c r="K7" i="20"/>
  <c r="AI5" i="12"/>
  <c r="AN5" i="12"/>
  <c r="AI5" i="60"/>
  <c r="AN5" i="60"/>
  <c r="Z6" i="7"/>
  <c r="K11" i="49"/>
  <c r="K8" i="18"/>
  <c r="K7" i="56"/>
  <c r="K7" i="64"/>
  <c r="AR5" i="88"/>
  <c r="AQ6" i="67"/>
  <c r="Y7" i="1"/>
  <c r="X7" i="1"/>
  <c r="Z7" i="1" s="1"/>
  <c r="Y6" i="34"/>
  <c r="X6" i="34"/>
  <c r="Z6" i="34" s="1"/>
  <c r="AN5" i="39"/>
  <c r="AI5" i="39"/>
  <c r="Y6" i="73"/>
  <c r="X6" i="73"/>
  <c r="K7" i="68"/>
  <c r="Z6" i="57"/>
  <c r="Z6" i="64"/>
  <c r="X6" i="64"/>
  <c r="AH6" i="64" s="1"/>
  <c r="AQ6" i="64" s="1"/>
  <c r="Y6" i="64"/>
  <c r="AH6" i="66"/>
  <c r="AQ6" i="66" s="1"/>
  <c r="Y6" i="77"/>
  <c r="X6" i="77"/>
  <c r="Z6" i="77" s="1"/>
  <c r="AN5" i="4"/>
  <c r="AI5" i="4"/>
  <c r="AI5" i="82"/>
  <c r="AN5" i="82"/>
  <c r="AI5" i="27"/>
  <c r="AN5" i="27"/>
  <c r="AI5" i="43"/>
  <c r="AN5" i="43"/>
  <c r="K11" i="2"/>
  <c r="AN5" i="61"/>
  <c r="AI5" i="61"/>
  <c r="K7" i="12"/>
  <c r="AN5" i="80"/>
  <c r="AI5" i="80"/>
  <c r="AN5" i="40"/>
  <c r="AI5" i="40"/>
  <c r="K7" i="50"/>
  <c r="AE6" i="93"/>
  <c r="W7" i="93"/>
  <c r="AG6" i="93"/>
  <c r="AP6" i="93" s="1"/>
  <c r="AF6" i="93"/>
  <c r="AO6" i="93" s="1"/>
  <c r="AN5" i="56"/>
  <c r="AI5" i="56"/>
  <c r="AG5" i="23"/>
  <c r="AP5" i="23" s="1"/>
  <c r="AF5" i="23"/>
  <c r="AO5" i="23" s="1"/>
  <c r="AE5" i="23"/>
  <c r="W6" i="23"/>
  <c r="K8" i="78"/>
  <c r="Z6" i="19"/>
  <c r="W6" i="38"/>
  <c r="AG5" i="38"/>
  <c r="AP5" i="38" s="1"/>
  <c r="AF5" i="38"/>
  <c r="AO5" i="38" s="1"/>
  <c r="AE5" i="38"/>
  <c r="AH6" i="94"/>
  <c r="AQ6" i="94" s="1"/>
  <c r="W6" i="3"/>
  <c r="AG5" i="3"/>
  <c r="AP5" i="3" s="1"/>
  <c r="AF5" i="3"/>
  <c r="AO5" i="3" s="1"/>
  <c r="AE5" i="3"/>
  <c r="AE5" i="15"/>
  <c r="W6" i="15"/>
  <c r="AG5" i="15"/>
  <c r="AP5" i="15" s="1"/>
  <c r="AF5" i="15"/>
  <c r="AO5" i="15" s="1"/>
  <c r="AR5" i="81"/>
  <c r="K9" i="65"/>
  <c r="X6" i="2"/>
  <c r="Y6" i="2"/>
  <c r="Z6" i="2" s="1"/>
  <c r="Z6" i="90"/>
  <c r="X6" i="90"/>
  <c r="Y6" i="90"/>
  <c r="AR5" i="30"/>
  <c r="Z6" i="46"/>
  <c r="AR5" i="93"/>
  <c r="Y6" i="5"/>
  <c r="X6" i="5"/>
  <c r="AI5" i="31"/>
  <c r="AN5" i="31"/>
  <c r="AH6" i="36"/>
  <c r="AQ6" i="36" s="1"/>
  <c r="Y6" i="10"/>
  <c r="X6" i="10"/>
  <c r="X6" i="52"/>
  <c r="AH6" i="52" s="1"/>
  <c r="AQ6" i="52" s="1"/>
  <c r="Y6" i="52"/>
  <c r="Z6" i="52" s="1"/>
  <c r="AR5" i="9"/>
  <c r="AR5" i="75"/>
  <c r="AI5" i="87"/>
  <c r="AN5" i="87"/>
  <c r="AO6" i="51"/>
  <c r="K9" i="62"/>
  <c r="Z6" i="30"/>
  <c r="AH6" i="93"/>
  <c r="AQ6" i="93" s="1"/>
  <c r="Z6" i="44"/>
  <c r="AI5" i="11"/>
  <c r="AN5" i="11"/>
  <c r="AR5" i="84"/>
  <c r="AQ6" i="7"/>
  <c r="AH6" i="75"/>
  <c r="AQ6" i="75" s="1"/>
  <c r="AR5" i="57"/>
  <c r="AR5" i="7"/>
  <c r="W7" i="67"/>
  <c r="AG6" i="67"/>
  <c r="AP6" i="67" s="1"/>
  <c r="AF6" i="67"/>
  <c r="AO6" i="67" s="1"/>
  <c r="AE6" i="67"/>
  <c r="AR5" i="19"/>
  <c r="K7" i="63"/>
  <c r="AN6" i="1"/>
  <c r="AI6" i="1"/>
  <c r="AI5" i="83"/>
  <c r="AN5" i="83"/>
  <c r="AE5" i="71"/>
  <c r="W6" i="71"/>
  <c r="AF5" i="71"/>
  <c r="AO5" i="71" s="1"/>
  <c r="AG5" i="71"/>
  <c r="AP5" i="71" s="1"/>
  <c r="AH6" i="53"/>
  <c r="AQ6" i="53" s="1"/>
  <c r="AN5" i="64"/>
  <c r="AI5" i="64"/>
  <c r="Z6" i="66"/>
  <c r="Y6" i="14"/>
  <c r="Z6" i="14" s="1"/>
  <c r="X6" i="14"/>
  <c r="Y6" i="79"/>
  <c r="X6" i="79"/>
  <c r="Y6" i="96"/>
  <c r="X6" i="96"/>
  <c r="AN5" i="89"/>
  <c r="AI5" i="89"/>
  <c r="W7" i="26" l="1"/>
  <c r="AG6" i="26"/>
  <c r="AP6" i="26" s="1"/>
  <c r="AF6" i="26"/>
  <c r="AO6" i="26" s="1"/>
  <c r="AE6" i="26"/>
  <c r="AG6" i="70"/>
  <c r="AP6" i="70" s="1"/>
  <c r="AF6" i="70"/>
  <c r="AO6" i="70" s="1"/>
  <c r="AE6" i="70"/>
  <c r="W7" i="70"/>
  <c r="AF6" i="74"/>
  <c r="AO6" i="74" s="1"/>
  <c r="AE6" i="74"/>
  <c r="AG6" i="74"/>
  <c r="AP6" i="74" s="1"/>
  <c r="W7" i="74"/>
  <c r="AE6" i="12"/>
  <c r="W7" i="12"/>
  <c r="AG6" i="12"/>
  <c r="AP6" i="12" s="1"/>
  <c r="AF6" i="12"/>
  <c r="AO6" i="12" s="1"/>
  <c r="W7" i="62"/>
  <c r="AG6" i="62"/>
  <c r="AP6" i="62" s="1"/>
  <c r="AE6" i="62"/>
  <c r="AF6" i="62"/>
  <c r="AO6" i="62" s="1"/>
  <c r="AF6" i="43"/>
  <c r="AO6" i="43" s="1"/>
  <c r="AE6" i="43"/>
  <c r="W7" i="43"/>
  <c r="AG6" i="43"/>
  <c r="AP6" i="43" s="1"/>
  <c r="AG6" i="56"/>
  <c r="AP6" i="56" s="1"/>
  <c r="AF6" i="56"/>
  <c r="AO6" i="56" s="1"/>
  <c r="AE6" i="56"/>
  <c r="W7" i="56"/>
  <c r="W7" i="47"/>
  <c r="AG6" i="47"/>
  <c r="AP6" i="47" s="1"/>
  <c r="AF6" i="47"/>
  <c r="AO6" i="47" s="1"/>
  <c r="AE6" i="47"/>
  <c r="W7" i="52"/>
  <c r="AF6" i="52"/>
  <c r="AO6" i="52" s="1"/>
  <c r="AE6" i="52"/>
  <c r="AG6" i="52"/>
  <c r="AP6" i="52" s="1"/>
  <c r="AF6" i="14"/>
  <c r="AO6" i="14" s="1"/>
  <c r="AE6" i="14"/>
  <c r="W7" i="14"/>
  <c r="AG6" i="14"/>
  <c r="AP6" i="14" s="1"/>
  <c r="W7" i="77"/>
  <c r="AG6" i="77"/>
  <c r="AP6" i="77" s="1"/>
  <c r="AF6" i="77"/>
  <c r="AO6" i="77" s="1"/>
  <c r="AE6" i="77"/>
  <c r="W7" i="34"/>
  <c r="AG6" i="34"/>
  <c r="AP6" i="34" s="1"/>
  <c r="AF6" i="34"/>
  <c r="AO6" i="34" s="1"/>
  <c r="AE6" i="34"/>
  <c r="AE6" i="40"/>
  <c r="AF6" i="40"/>
  <c r="AO6" i="40" s="1"/>
  <c r="W7" i="40"/>
  <c r="AG6" i="40"/>
  <c r="AP6" i="40" s="1"/>
  <c r="W7" i="31"/>
  <c r="AG6" i="31"/>
  <c r="AP6" i="31" s="1"/>
  <c r="AF6" i="31"/>
  <c r="AO6" i="31" s="1"/>
  <c r="AE6" i="31"/>
  <c r="AF6" i="25"/>
  <c r="AO6" i="25" s="1"/>
  <c r="AE6" i="25"/>
  <c r="W7" i="25"/>
  <c r="AG6" i="25"/>
  <c r="AP6" i="25" s="1"/>
  <c r="AE6" i="41"/>
  <c r="AF6" i="41"/>
  <c r="AO6" i="41" s="1"/>
  <c r="AG6" i="41"/>
  <c r="AP6" i="41" s="1"/>
  <c r="W7" i="41"/>
  <c r="W7" i="76"/>
  <c r="AG6" i="76"/>
  <c r="AP6" i="76" s="1"/>
  <c r="AF6" i="76"/>
  <c r="AO6" i="76" s="1"/>
  <c r="AE6" i="76"/>
  <c r="AF6" i="58"/>
  <c r="AO6" i="58" s="1"/>
  <c r="AE6" i="58"/>
  <c r="AG6" i="58"/>
  <c r="AP6" i="58" s="1"/>
  <c r="W7" i="58"/>
  <c r="W7" i="80"/>
  <c r="AG6" i="80"/>
  <c r="AP6" i="80" s="1"/>
  <c r="AF6" i="80"/>
  <c r="AO6" i="80" s="1"/>
  <c r="AE6" i="80"/>
  <c r="AE6" i="39"/>
  <c r="W7" i="39"/>
  <c r="AG6" i="39"/>
  <c r="AP6" i="39" s="1"/>
  <c r="AF6" i="39"/>
  <c r="AO6" i="39" s="1"/>
  <c r="AE6" i="49"/>
  <c r="W7" i="49"/>
  <c r="AG6" i="49"/>
  <c r="AP6" i="49" s="1"/>
  <c r="AF6" i="49"/>
  <c r="AO6" i="49" s="1"/>
  <c r="AE6" i="11"/>
  <c r="W7" i="11"/>
  <c r="AG6" i="11"/>
  <c r="AP6" i="11" s="1"/>
  <c r="AF6" i="11"/>
  <c r="AO6" i="11" s="1"/>
  <c r="W7" i="2"/>
  <c r="AE6" i="2"/>
  <c r="AG6" i="2"/>
  <c r="AP6" i="2" s="1"/>
  <c r="AF6" i="2"/>
  <c r="AO6" i="2" s="1"/>
  <c r="AG7" i="1"/>
  <c r="AP7" i="1" s="1"/>
  <c r="AF7" i="1"/>
  <c r="AO7" i="1" s="1"/>
  <c r="AE7" i="1"/>
  <c r="W8" i="1"/>
  <c r="AE6" i="35"/>
  <c r="AF6" i="35"/>
  <c r="AO6" i="35" s="1"/>
  <c r="AG6" i="35"/>
  <c r="AP6" i="35" s="1"/>
  <c r="W7" i="35"/>
  <c r="AF6" i="82"/>
  <c r="AO6" i="82" s="1"/>
  <c r="AE6" i="82"/>
  <c r="AG6" i="82"/>
  <c r="AP6" i="82" s="1"/>
  <c r="W7" i="82"/>
  <c r="AR5" i="31"/>
  <c r="K9" i="15"/>
  <c r="AR5" i="77"/>
  <c r="AH6" i="83"/>
  <c r="AQ6" i="83" s="1"/>
  <c r="AR5" i="92"/>
  <c r="K10" i="62"/>
  <c r="K12" i="2"/>
  <c r="AR5" i="4"/>
  <c r="AG6" i="57"/>
  <c r="AP6" i="57" s="1"/>
  <c r="AF6" i="57"/>
  <c r="AO6" i="57" s="1"/>
  <c r="AE6" i="57"/>
  <c r="W7" i="57"/>
  <c r="AH6" i="73"/>
  <c r="AQ6" i="73" s="1"/>
  <c r="K8" i="56"/>
  <c r="AF6" i="7"/>
  <c r="AO6" i="7" s="1"/>
  <c r="W7" i="7"/>
  <c r="AG6" i="7"/>
  <c r="AP6" i="7" s="1"/>
  <c r="AE6" i="7"/>
  <c r="AR5" i="12"/>
  <c r="K12" i="10"/>
  <c r="AH6" i="96"/>
  <c r="AQ6" i="96" s="1"/>
  <c r="AE6" i="66"/>
  <c r="W7" i="66"/>
  <c r="AG6" i="66"/>
  <c r="AP6" i="66" s="1"/>
  <c r="AF6" i="66"/>
  <c r="AO6" i="66" s="1"/>
  <c r="AR5" i="89"/>
  <c r="Z6" i="96"/>
  <c r="AH6" i="14"/>
  <c r="AQ6" i="14" s="1"/>
  <c r="X6" i="71"/>
  <c r="Y6" i="71"/>
  <c r="Z7" i="67"/>
  <c r="Y7" i="67"/>
  <c r="X7" i="67"/>
  <c r="AH7" i="67" s="1"/>
  <c r="AQ7" i="67" s="1"/>
  <c r="AR5" i="11"/>
  <c r="AH6" i="90"/>
  <c r="AQ6" i="90" s="1"/>
  <c r="AN5" i="3"/>
  <c r="AI5" i="3"/>
  <c r="Z6" i="23"/>
  <c r="Y6" i="23"/>
  <c r="X6" i="23"/>
  <c r="AN6" i="93"/>
  <c r="AI6" i="93"/>
  <c r="K8" i="12"/>
  <c r="K8" i="68"/>
  <c r="AR5" i="39"/>
  <c r="K9" i="18"/>
  <c r="AR5" i="60"/>
  <c r="AH7" i="85"/>
  <c r="AQ7" i="85" s="1"/>
  <c r="K10" i="21"/>
  <c r="K8" i="60"/>
  <c r="AH6" i="26"/>
  <c r="AQ6" i="26" s="1"/>
  <c r="Z6" i="68"/>
  <c r="AR5" i="58"/>
  <c r="W7" i="32"/>
  <c r="AG6" i="32"/>
  <c r="AP6" i="32" s="1"/>
  <c r="AF6" i="32"/>
  <c r="AO6" i="32" s="1"/>
  <c r="AE6" i="32"/>
  <c r="AH6" i="35"/>
  <c r="AQ6" i="35" s="1"/>
  <c r="AH6" i="43"/>
  <c r="AQ6" i="43" s="1"/>
  <c r="AN5" i="95"/>
  <c r="AI5" i="95"/>
  <c r="K11" i="1"/>
  <c r="AR5" i="10"/>
  <c r="AH6" i="27"/>
  <c r="AQ6" i="27" s="1"/>
  <c r="Z7" i="20"/>
  <c r="X7" i="20"/>
  <c r="AH7" i="20" s="1"/>
  <c r="AQ7" i="20" s="1"/>
  <c r="Y7" i="20"/>
  <c r="AR5" i="76"/>
  <c r="AI6" i="53"/>
  <c r="AN6" i="53"/>
  <c r="Y6" i="22"/>
  <c r="X6" i="22"/>
  <c r="AN6" i="75"/>
  <c r="AI6" i="75"/>
  <c r="K17" i="14"/>
  <c r="AR5" i="8"/>
  <c r="AR5" i="5"/>
  <c r="K8" i="71"/>
  <c r="AI6" i="94"/>
  <c r="AN6" i="94"/>
  <c r="AN5" i="63"/>
  <c r="AI5" i="63"/>
  <c r="AI6" i="9"/>
  <c r="AN6" i="9"/>
  <c r="X7" i="6"/>
  <c r="Y7" i="6"/>
  <c r="AN6" i="78"/>
  <c r="AI6" i="78"/>
  <c r="AI5" i="71"/>
  <c r="AN5" i="71"/>
  <c r="AR6" i="1"/>
  <c r="W7" i="44"/>
  <c r="AG6" i="44"/>
  <c r="AP6" i="44" s="1"/>
  <c r="AE6" i="44"/>
  <c r="AF6" i="44"/>
  <c r="AO6" i="44" s="1"/>
  <c r="AN5" i="23"/>
  <c r="AI5" i="23"/>
  <c r="AR5" i="40"/>
  <c r="AG6" i="64"/>
  <c r="AP6" i="64" s="1"/>
  <c r="AF6" i="64"/>
  <c r="AO6" i="64" s="1"/>
  <c r="AE6" i="64"/>
  <c r="W7" i="64"/>
  <c r="AH7" i="1"/>
  <c r="AQ7" i="1" s="1"/>
  <c r="AR5" i="90"/>
  <c r="AF7" i="85"/>
  <c r="AO7" i="85" s="1"/>
  <c r="AE7" i="85"/>
  <c r="W8" i="85"/>
  <c r="AG7" i="85"/>
  <c r="AP7" i="85" s="1"/>
  <c r="AH6" i="16"/>
  <c r="AQ6" i="16" s="1"/>
  <c r="AH6" i="42"/>
  <c r="AQ6" i="42" s="1"/>
  <c r="AH6" i="4"/>
  <c r="AQ6" i="4" s="1"/>
  <c r="K10" i="61"/>
  <c r="AE6" i="92"/>
  <c r="AF6" i="92"/>
  <c r="AO6" i="92" s="1"/>
  <c r="W7" i="92"/>
  <c r="AG6" i="92"/>
  <c r="AP6" i="92" s="1"/>
  <c r="AN6" i="17"/>
  <c r="AI6" i="17"/>
  <c r="AH6" i="10"/>
  <c r="AQ6" i="10" s="1"/>
  <c r="K8" i="20"/>
  <c r="W7" i="28"/>
  <c r="AG6" i="28"/>
  <c r="AP6" i="28" s="1"/>
  <c r="AF6" i="28"/>
  <c r="AO6" i="28" s="1"/>
  <c r="AE6" i="28"/>
  <c r="AI5" i="48"/>
  <c r="AN5" i="48"/>
  <c r="AI6" i="88"/>
  <c r="AN6" i="88"/>
  <c r="AH6" i="89"/>
  <c r="AQ6" i="89" s="1"/>
  <c r="AR5" i="74"/>
  <c r="K10" i="53"/>
  <c r="K8" i="23"/>
  <c r="AR6" i="51"/>
  <c r="Z6" i="42"/>
  <c r="AH6" i="33"/>
  <c r="AQ6" i="33" s="1"/>
  <c r="AR5" i="34"/>
  <c r="AR5" i="26"/>
  <c r="AH6" i="45"/>
  <c r="AQ6" i="45" s="1"/>
  <c r="X7" i="53"/>
  <c r="Y7" i="53"/>
  <c r="AH6" i="87"/>
  <c r="AQ6" i="87" s="1"/>
  <c r="AH6" i="69"/>
  <c r="AQ6" i="69" s="1"/>
  <c r="AR5" i="52"/>
  <c r="Y7" i="36"/>
  <c r="Z7" i="36" s="1"/>
  <c r="X7" i="36"/>
  <c r="Z7" i="21"/>
  <c r="X7" i="21"/>
  <c r="Y7" i="21"/>
  <c r="Z6" i="13"/>
  <c r="Y6" i="13"/>
  <c r="X6" i="13"/>
  <c r="Y7" i="81"/>
  <c r="Z7" i="81" s="1"/>
  <c r="X7" i="81"/>
  <c r="AI6" i="54"/>
  <c r="AN6" i="54"/>
  <c r="AI6" i="29"/>
  <c r="AN6" i="29"/>
  <c r="AR5" i="83"/>
  <c r="AI6" i="67"/>
  <c r="AN6" i="67"/>
  <c r="AH6" i="5"/>
  <c r="AQ6" i="5" s="1"/>
  <c r="AH6" i="2"/>
  <c r="AQ6" i="2" s="1"/>
  <c r="AI5" i="15"/>
  <c r="AN5" i="15"/>
  <c r="X6" i="3"/>
  <c r="Y6" i="3"/>
  <c r="AR5" i="80"/>
  <c r="K12" i="49"/>
  <c r="AH6" i="31"/>
  <c r="AQ6" i="31" s="1"/>
  <c r="K9" i="5"/>
  <c r="K10" i="54"/>
  <c r="K8" i="72"/>
  <c r="K8" i="51"/>
  <c r="AR5" i="96"/>
  <c r="Z7" i="51"/>
  <c r="K8" i="19"/>
  <c r="Z6" i="89"/>
  <c r="Z6" i="83"/>
  <c r="K10" i="70"/>
  <c r="Z6" i="33"/>
  <c r="AR5" i="68"/>
  <c r="AH6" i="82"/>
  <c r="AQ6" i="82" s="1"/>
  <c r="X7" i="65"/>
  <c r="Y7" i="65"/>
  <c r="AR5" i="49"/>
  <c r="AR5" i="25"/>
  <c r="Z6" i="4"/>
  <c r="Z6" i="45"/>
  <c r="K12" i="58"/>
  <c r="Z6" i="87"/>
  <c r="Y7" i="59"/>
  <c r="X7" i="59"/>
  <c r="AH7" i="59" s="1"/>
  <c r="AQ7" i="59" s="1"/>
  <c r="AR5" i="41"/>
  <c r="AH6" i="80"/>
  <c r="AQ6" i="80" s="1"/>
  <c r="AN6" i="21"/>
  <c r="AI6" i="21"/>
  <c r="K12" i="3"/>
  <c r="Z7" i="17"/>
  <c r="Y7" i="17"/>
  <c r="X7" i="17"/>
  <c r="X6" i="18"/>
  <c r="Y6" i="18"/>
  <c r="AI6" i="6"/>
  <c r="AN6" i="6"/>
  <c r="AR5" i="27"/>
  <c r="X6" i="55"/>
  <c r="Y6" i="55"/>
  <c r="K10" i="6"/>
  <c r="W7" i="27"/>
  <c r="AG6" i="27"/>
  <c r="AP6" i="27" s="1"/>
  <c r="AF6" i="27"/>
  <c r="AO6" i="27" s="1"/>
  <c r="AE6" i="27"/>
  <c r="K10" i="13"/>
  <c r="Y6" i="86"/>
  <c r="X6" i="86"/>
  <c r="Z6" i="86" s="1"/>
  <c r="AN5" i="22"/>
  <c r="AI5" i="22"/>
  <c r="AN5" i="38"/>
  <c r="AI5" i="38"/>
  <c r="AR5" i="82"/>
  <c r="AH6" i="77"/>
  <c r="AQ6" i="77" s="1"/>
  <c r="Z6" i="73"/>
  <c r="AR5" i="47"/>
  <c r="AR5" i="45"/>
  <c r="K10" i="9"/>
  <c r="AH6" i="41"/>
  <c r="AQ6" i="41" s="1"/>
  <c r="AH6" i="37"/>
  <c r="AQ6" i="37" s="1"/>
  <c r="K9" i="16"/>
  <c r="AR5" i="35"/>
  <c r="AR5" i="91"/>
  <c r="AH6" i="47"/>
  <c r="AQ6" i="47" s="1"/>
  <c r="AH6" i="74"/>
  <c r="AQ6" i="74" s="1"/>
  <c r="AH6" i="91"/>
  <c r="AQ6" i="91" s="1"/>
  <c r="AI6" i="59"/>
  <c r="AN6" i="59"/>
  <c r="Z6" i="69"/>
  <c r="AN6" i="36"/>
  <c r="AI6" i="36"/>
  <c r="AR5" i="37"/>
  <c r="AI5" i="18"/>
  <c r="AN5" i="18"/>
  <c r="X7" i="84"/>
  <c r="Y7" i="84"/>
  <c r="Z7" i="84" s="1"/>
  <c r="X7" i="72"/>
  <c r="AH7" i="72" s="1"/>
  <c r="AQ7" i="72" s="1"/>
  <c r="Y7" i="72"/>
  <c r="Z7" i="72" s="1"/>
  <c r="Y7" i="54"/>
  <c r="X7" i="54"/>
  <c r="X7" i="29"/>
  <c r="Y7" i="29"/>
  <c r="Z7" i="29" s="1"/>
  <c r="AF6" i="90"/>
  <c r="AO6" i="90" s="1"/>
  <c r="AE6" i="90"/>
  <c r="W7" i="90"/>
  <c r="AG6" i="90"/>
  <c r="AP6" i="90" s="1"/>
  <c r="K10" i="65"/>
  <c r="X6" i="38"/>
  <c r="Y6" i="38"/>
  <c r="AF6" i="50"/>
  <c r="AO6" i="50" s="1"/>
  <c r="AE6" i="50"/>
  <c r="AG6" i="50"/>
  <c r="AP6" i="50" s="1"/>
  <c r="W7" i="50"/>
  <c r="AH6" i="25"/>
  <c r="AQ6" i="25" s="1"/>
  <c r="AH6" i="76"/>
  <c r="AQ6" i="76" s="1"/>
  <c r="K10" i="57"/>
  <c r="AN6" i="20"/>
  <c r="AI6" i="20"/>
  <c r="AR6" i="85"/>
  <c r="Z7" i="94"/>
  <c r="X7" i="94"/>
  <c r="Y7" i="94"/>
  <c r="AN6" i="84"/>
  <c r="AI6" i="84"/>
  <c r="AH6" i="79"/>
  <c r="AQ6" i="79" s="1"/>
  <c r="AE6" i="46"/>
  <c r="W7" i="46"/>
  <c r="AG6" i="46"/>
  <c r="AP6" i="46" s="1"/>
  <c r="AF6" i="46"/>
  <c r="AO6" i="46" s="1"/>
  <c r="X6" i="15"/>
  <c r="Z6" i="15" s="1"/>
  <c r="Y6" i="15"/>
  <c r="K9" i="78"/>
  <c r="K8" i="11"/>
  <c r="AN5" i="55"/>
  <c r="AI5" i="55"/>
  <c r="Z6" i="16"/>
  <c r="K8" i="7"/>
  <c r="AR5" i="16"/>
  <c r="K8" i="24"/>
  <c r="AH6" i="49"/>
  <c r="AQ6" i="49" s="1"/>
  <c r="AH6" i="62"/>
  <c r="AQ6" i="62" s="1"/>
  <c r="AR5" i="70"/>
  <c r="Z6" i="79"/>
  <c r="W7" i="30"/>
  <c r="AG6" i="30"/>
  <c r="AP6" i="30" s="1"/>
  <c r="AF6" i="30"/>
  <c r="AO6" i="30" s="1"/>
  <c r="AE6" i="30"/>
  <c r="Z6" i="10"/>
  <c r="AG6" i="19"/>
  <c r="AP6" i="19" s="1"/>
  <c r="AF6" i="19"/>
  <c r="AO6" i="19" s="1"/>
  <c r="W7" i="19"/>
  <c r="AE6" i="19"/>
  <c r="AH6" i="34"/>
  <c r="AQ6" i="34" s="1"/>
  <c r="K8" i="64"/>
  <c r="K9" i="22"/>
  <c r="W7" i="8"/>
  <c r="AG6" i="8"/>
  <c r="AP6" i="8" s="1"/>
  <c r="AE6" i="8"/>
  <c r="AF6" i="8"/>
  <c r="AO6" i="8" s="1"/>
  <c r="K8" i="67"/>
  <c r="K9" i="17"/>
  <c r="AR5" i="79"/>
  <c r="K8" i="59"/>
  <c r="AR5" i="62"/>
  <c r="AH6" i="70"/>
  <c r="AQ6" i="70" s="1"/>
  <c r="K12" i="4"/>
  <c r="AH6" i="61"/>
  <c r="AQ6" i="61" s="1"/>
  <c r="AH6" i="39"/>
  <c r="AQ6" i="39" s="1"/>
  <c r="AI6" i="65"/>
  <c r="AN6" i="65"/>
  <c r="AR5" i="64"/>
  <c r="K8" i="63"/>
  <c r="AR5" i="87"/>
  <c r="Z6" i="5"/>
  <c r="AR5" i="56"/>
  <c r="Y7" i="93"/>
  <c r="X7" i="93"/>
  <c r="Z7" i="93" s="1"/>
  <c r="K8" i="50"/>
  <c r="AR5" i="61"/>
  <c r="AR5" i="43"/>
  <c r="AH6" i="40"/>
  <c r="AQ6" i="40" s="1"/>
  <c r="AR5" i="33"/>
  <c r="AR5" i="24"/>
  <c r="X6" i="48"/>
  <c r="Y6" i="48"/>
  <c r="Y7" i="88"/>
  <c r="Z7" i="88" s="1"/>
  <c r="X7" i="88"/>
  <c r="K8" i="55"/>
  <c r="K8" i="8"/>
  <c r="Z6" i="60"/>
  <c r="AR5" i="42"/>
  <c r="K10" i="66"/>
  <c r="Z6" i="24"/>
  <c r="AR5" i="2"/>
  <c r="Z6" i="37"/>
  <c r="X6" i="95"/>
  <c r="Y6" i="95"/>
  <c r="Z6" i="95" s="1"/>
  <c r="AH6" i="58"/>
  <c r="AQ6" i="58" s="1"/>
  <c r="K10" i="69"/>
  <c r="K8" i="52"/>
  <c r="Z6" i="61"/>
  <c r="AR5" i="69"/>
  <c r="AR5" i="14"/>
  <c r="AR5" i="73"/>
  <c r="AI5" i="86"/>
  <c r="AN5" i="86"/>
  <c r="Z6" i="91"/>
  <c r="X7" i="75"/>
  <c r="Y7" i="75"/>
  <c r="AH6" i="92"/>
  <c r="AQ6" i="92" s="1"/>
  <c r="Z6" i="63"/>
  <c r="Y6" i="63"/>
  <c r="X6" i="63"/>
  <c r="AI5" i="13"/>
  <c r="AN5" i="13"/>
  <c r="AN6" i="81"/>
  <c r="AI6" i="81"/>
  <c r="X7" i="9"/>
  <c r="Y7" i="9"/>
  <c r="Z7" i="9" s="1"/>
  <c r="AI6" i="72"/>
  <c r="AN6" i="72"/>
  <c r="Z7" i="78"/>
  <c r="Y7" i="78"/>
  <c r="X7" i="78"/>
  <c r="AG7" i="88" l="1"/>
  <c r="AP7" i="88" s="1"/>
  <c r="AF7" i="88"/>
  <c r="AO7" i="88" s="1"/>
  <c r="AE7" i="88"/>
  <c r="W8" i="88"/>
  <c r="W7" i="95"/>
  <c r="AE6" i="95"/>
  <c r="AF6" i="95"/>
  <c r="AO6" i="95" s="1"/>
  <c r="AG6" i="95"/>
  <c r="AP6" i="95" s="1"/>
  <c r="AF7" i="81"/>
  <c r="AO7" i="81" s="1"/>
  <c r="AE7" i="81"/>
  <c r="W8" i="81"/>
  <c r="AG7" i="81"/>
  <c r="AP7" i="81" s="1"/>
  <c r="AF7" i="84"/>
  <c r="AO7" i="84" s="1"/>
  <c r="AE7" i="84"/>
  <c r="W8" i="84"/>
  <c r="AG7" i="84"/>
  <c r="AP7" i="84" s="1"/>
  <c r="AF6" i="15"/>
  <c r="AO6" i="15" s="1"/>
  <c r="AE6" i="15"/>
  <c r="W7" i="15"/>
  <c r="AG6" i="15"/>
  <c r="AP6" i="15" s="1"/>
  <c r="AG7" i="9"/>
  <c r="AP7" i="9" s="1"/>
  <c r="AF7" i="9"/>
  <c r="AO7" i="9" s="1"/>
  <c r="W8" i="9"/>
  <c r="AE7" i="9"/>
  <c r="W8" i="93"/>
  <c r="AE7" i="93"/>
  <c r="AG7" i="93"/>
  <c r="AP7" i="93" s="1"/>
  <c r="AF7" i="93"/>
  <c r="AO7" i="93" s="1"/>
  <c r="W8" i="36"/>
  <c r="AF7" i="36"/>
  <c r="AO7" i="36" s="1"/>
  <c r="AE7" i="36"/>
  <c r="AG7" i="36"/>
  <c r="AP7" i="36" s="1"/>
  <c r="AG7" i="29"/>
  <c r="AP7" i="29" s="1"/>
  <c r="AF7" i="29"/>
  <c r="AO7" i="29" s="1"/>
  <c r="AE7" i="29"/>
  <c r="W8" i="29"/>
  <c r="AG7" i="72"/>
  <c r="AP7" i="72" s="1"/>
  <c r="AF7" i="72"/>
  <c r="AO7" i="72" s="1"/>
  <c r="W8" i="72"/>
  <c r="AE7" i="72"/>
  <c r="AF6" i="86"/>
  <c r="AO6" i="86" s="1"/>
  <c r="AE6" i="86"/>
  <c r="W7" i="86"/>
  <c r="AG6" i="86"/>
  <c r="AP6" i="86" s="1"/>
  <c r="W8" i="78"/>
  <c r="AG7" i="78"/>
  <c r="AP7" i="78" s="1"/>
  <c r="AF7" i="78"/>
  <c r="AO7" i="78" s="1"/>
  <c r="AE7" i="78"/>
  <c r="AR6" i="81"/>
  <c r="K9" i="52"/>
  <c r="AF6" i="37"/>
  <c r="AO6" i="37" s="1"/>
  <c r="AE6" i="37"/>
  <c r="W7" i="37"/>
  <c r="AG6" i="37"/>
  <c r="AP6" i="37" s="1"/>
  <c r="AF6" i="5"/>
  <c r="AO6" i="5" s="1"/>
  <c r="W7" i="5"/>
  <c r="AG6" i="5"/>
  <c r="AP6" i="5" s="1"/>
  <c r="AE6" i="5"/>
  <c r="AR5" i="86"/>
  <c r="K9" i="55"/>
  <c r="K9" i="63"/>
  <c r="AR6" i="65"/>
  <c r="K13" i="4"/>
  <c r="X7" i="8"/>
  <c r="Y7" i="8"/>
  <c r="Z7" i="30"/>
  <c r="Y7" i="30"/>
  <c r="X7" i="30"/>
  <c r="K9" i="7"/>
  <c r="K11" i="57"/>
  <c r="X7" i="50"/>
  <c r="Y7" i="50"/>
  <c r="AH7" i="29"/>
  <c r="AQ7" i="29" s="1"/>
  <c r="AR5" i="18"/>
  <c r="AR5" i="38"/>
  <c r="AI6" i="27"/>
  <c r="AN6" i="27"/>
  <c r="K11" i="6"/>
  <c r="K13" i="58"/>
  <c r="K11" i="70"/>
  <c r="AH7" i="81"/>
  <c r="AQ7" i="81" s="1"/>
  <c r="AH7" i="36"/>
  <c r="AQ7" i="36" s="1"/>
  <c r="AI6" i="28"/>
  <c r="AN6" i="28"/>
  <c r="K9" i="20"/>
  <c r="AR6" i="17"/>
  <c r="AR5" i="71"/>
  <c r="AR6" i="75"/>
  <c r="AI6" i="32"/>
  <c r="AN6" i="32"/>
  <c r="K9" i="68"/>
  <c r="AR6" i="93"/>
  <c r="W7" i="96"/>
  <c r="AG6" i="96"/>
  <c r="AP6" i="96" s="1"/>
  <c r="AF6" i="96"/>
  <c r="AO6" i="96" s="1"/>
  <c r="AE6" i="96"/>
  <c r="Z7" i="66"/>
  <c r="Y7" i="66"/>
  <c r="X7" i="66"/>
  <c r="AI6" i="7"/>
  <c r="AN6" i="7"/>
  <c r="K9" i="56"/>
  <c r="X7" i="57"/>
  <c r="Y7" i="57"/>
  <c r="Z7" i="57" s="1"/>
  <c r="Y8" i="1"/>
  <c r="X8" i="1"/>
  <c r="AI6" i="11"/>
  <c r="AN6" i="11"/>
  <c r="AN6" i="80"/>
  <c r="AI6" i="80"/>
  <c r="AN6" i="58"/>
  <c r="AI6" i="58"/>
  <c r="Z7" i="76"/>
  <c r="Y7" i="76"/>
  <c r="X7" i="76"/>
  <c r="Z7" i="40"/>
  <c r="Y7" i="40"/>
  <c r="X7" i="40"/>
  <c r="Z7" i="34"/>
  <c r="Y7" i="34"/>
  <c r="X7" i="34"/>
  <c r="Z7" i="77"/>
  <c r="Y7" i="77"/>
  <c r="X7" i="77"/>
  <c r="AI6" i="52"/>
  <c r="AN6" i="52"/>
  <c r="X7" i="12"/>
  <c r="Y7" i="12"/>
  <c r="AR6" i="72"/>
  <c r="K9" i="59"/>
  <c r="K9" i="67"/>
  <c r="K9" i="24"/>
  <c r="K9" i="11"/>
  <c r="AR6" i="84"/>
  <c r="AH6" i="38"/>
  <c r="AQ6" i="38" s="1"/>
  <c r="AG6" i="69"/>
  <c r="AP6" i="69" s="1"/>
  <c r="AF6" i="69"/>
  <c r="AO6" i="69" s="1"/>
  <c r="AE6" i="69"/>
  <c r="W7" i="69"/>
  <c r="AH6" i="18"/>
  <c r="AQ6" i="18" s="1"/>
  <c r="K13" i="3"/>
  <c r="Z7" i="59"/>
  <c r="W7" i="45"/>
  <c r="AG6" i="45"/>
  <c r="AP6" i="45" s="1"/>
  <c r="AF6" i="45"/>
  <c r="AO6" i="45" s="1"/>
  <c r="AE6" i="45"/>
  <c r="AH6" i="3"/>
  <c r="AQ6" i="3" s="1"/>
  <c r="AI6" i="92"/>
  <c r="AN6" i="92"/>
  <c r="Z8" i="85"/>
  <c r="Y8" i="85"/>
  <c r="X8" i="85"/>
  <c r="Y7" i="44"/>
  <c r="X7" i="44"/>
  <c r="AR6" i="78"/>
  <c r="AR6" i="9"/>
  <c r="AR6" i="94"/>
  <c r="AR6" i="53"/>
  <c r="AG7" i="20"/>
  <c r="AP7" i="20" s="1"/>
  <c r="AF7" i="20"/>
  <c r="AO7" i="20" s="1"/>
  <c r="W8" i="20"/>
  <c r="AE7" i="20"/>
  <c r="W7" i="68"/>
  <c r="AE6" i="68"/>
  <c r="AG6" i="68"/>
  <c r="AP6" i="68" s="1"/>
  <c r="AF6" i="68"/>
  <c r="AO6" i="68" s="1"/>
  <c r="K10" i="18"/>
  <c r="AR5" i="3"/>
  <c r="AH6" i="71"/>
  <c r="AQ6" i="71" s="1"/>
  <c r="AN6" i="66"/>
  <c r="AI6" i="66"/>
  <c r="AN6" i="57"/>
  <c r="AI6" i="57"/>
  <c r="K13" i="2"/>
  <c r="Y7" i="35"/>
  <c r="X7" i="35"/>
  <c r="AN7" i="1"/>
  <c r="AI7" i="1"/>
  <c r="AI6" i="2"/>
  <c r="AN6" i="2"/>
  <c r="X7" i="41"/>
  <c r="Y7" i="41"/>
  <c r="Z7" i="41" s="1"/>
  <c r="Z7" i="25"/>
  <c r="Y7" i="25"/>
  <c r="X7" i="25"/>
  <c r="Y7" i="47"/>
  <c r="X7" i="47"/>
  <c r="Z7" i="47" s="1"/>
  <c r="AI6" i="62"/>
  <c r="AN6" i="62"/>
  <c r="AI6" i="12"/>
  <c r="AN6" i="12"/>
  <c r="Y7" i="70"/>
  <c r="X7" i="70"/>
  <c r="AN6" i="26"/>
  <c r="AI6" i="26"/>
  <c r="AH7" i="75"/>
  <c r="AQ7" i="75" s="1"/>
  <c r="W7" i="60"/>
  <c r="AF6" i="60"/>
  <c r="AO6" i="60" s="1"/>
  <c r="AE6" i="60"/>
  <c r="AG6" i="60"/>
  <c r="AP6" i="60" s="1"/>
  <c r="AG6" i="24"/>
  <c r="AP6" i="24" s="1"/>
  <c r="AF6" i="24"/>
  <c r="AO6" i="24" s="1"/>
  <c r="AE6" i="24"/>
  <c r="W7" i="24"/>
  <c r="K9" i="64"/>
  <c r="AE6" i="10"/>
  <c r="AG6" i="10"/>
  <c r="AP6" i="10" s="1"/>
  <c r="W7" i="10"/>
  <c r="AF6" i="10"/>
  <c r="AO6" i="10" s="1"/>
  <c r="AN6" i="50"/>
  <c r="AI6" i="50"/>
  <c r="Z6" i="38"/>
  <c r="Z7" i="90"/>
  <c r="X7" i="90"/>
  <c r="Y7" i="90"/>
  <c r="AH7" i="54"/>
  <c r="AQ7" i="54" s="1"/>
  <c r="AH6" i="55"/>
  <c r="AQ6" i="55" s="1"/>
  <c r="Z6" i="18"/>
  <c r="AR6" i="21"/>
  <c r="W7" i="87"/>
  <c r="AG6" i="87"/>
  <c r="AP6" i="87" s="1"/>
  <c r="AF6" i="87"/>
  <c r="AO6" i="87" s="1"/>
  <c r="AE6" i="87"/>
  <c r="W7" i="4"/>
  <c r="AG6" i="4"/>
  <c r="AP6" i="4" s="1"/>
  <c r="AF6" i="4"/>
  <c r="AO6" i="4" s="1"/>
  <c r="AE6" i="4"/>
  <c r="AH7" i="65"/>
  <c r="AQ7" i="65" s="1"/>
  <c r="W7" i="83"/>
  <c r="AG6" i="83"/>
  <c r="AP6" i="83" s="1"/>
  <c r="AF6" i="83"/>
  <c r="AO6" i="83" s="1"/>
  <c r="AE6" i="83"/>
  <c r="K9" i="19"/>
  <c r="K9" i="51"/>
  <c r="K11" i="54"/>
  <c r="K13" i="49"/>
  <c r="Z6" i="3"/>
  <c r="AR6" i="29"/>
  <c r="AH7" i="53"/>
  <c r="AQ7" i="53" s="1"/>
  <c r="K9" i="23"/>
  <c r="AN7" i="85"/>
  <c r="AI7" i="85"/>
  <c r="Z7" i="64"/>
  <c r="Y7" i="64"/>
  <c r="X7" i="64"/>
  <c r="AR5" i="23"/>
  <c r="AH6" i="22"/>
  <c r="AQ6" i="22" s="1"/>
  <c r="AR5" i="95"/>
  <c r="Z6" i="71"/>
  <c r="Z7" i="7"/>
  <c r="X7" i="7"/>
  <c r="Y7" i="7"/>
  <c r="K10" i="15"/>
  <c r="Z7" i="82"/>
  <c r="X7" i="82"/>
  <c r="Y7" i="82"/>
  <c r="Y7" i="2"/>
  <c r="X7" i="2"/>
  <c r="AN6" i="40"/>
  <c r="AI6" i="40"/>
  <c r="Z7" i="14"/>
  <c r="Y7" i="14"/>
  <c r="X7" i="14"/>
  <c r="Z7" i="52"/>
  <c r="Y7" i="52"/>
  <c r="X7" i="52"/>
  <c r="Z7" i="56"/>
  <c r="Y7" i="56"/>
  <c r="X7" i="56"/>
  <c r="Z7" i="43"/>
  <c r="Y7" i="43"/>
  <c r="X7" i="43"/>
  <c r="Z7" i="74"/>
  <c r="Y7" i="74"/>
  <c r="X7" i="74"/>
  <c r="AN6" i="70"/>
  <c r="AI6" i="70"/>
  <c r="AR5" i="13"/>
  <c r="Z7" i="75"/>
  <c r="W7" i="61"/>
  <c r="AF6" i="61"/>
  <c r="AO6" i="61" s="1"/>
  <c r="AE6" i="61"/>
  <c r="AG6" i="61"/>
  <c r="AP6" i="61" s="1"/>
  <c r="AH6" i="48"/>
  <c r="AQ6" i="48" s="1"/>
  <c r="AH7" i="78"/>
  <c r="AQ7" i="78" s="1"/>
  <c r="AH7" i="9"/>
  <c r="AQ7" i="9" s="1"/>
  <c r="AH6" i="63"/>
  <c r="AQ6" i="63" s="1"/>
  <c r="AE6" i="91"/>
  <c r="AF6" i="91"/>
  <c r="AO6" i="91" s="1"/>
  <c r="AG6" i="91"/>
  <c r="AP6" i="91" s="1"/>
  <c r="W7" i="91"/>
  <c r="AH6" i="95"/>
  <c r="AQ6" i="95" s="1"/>
  <c r="AH7" i="88"/>
  <c r="AQ7" i="88" s="1"/>
  <c r="Z6" i="48"/>
  <c r="K9" i="50"/>
  <c r="K10" i="22"/>
  <c r="AI6" i="30"/>
  <c r="AN6" i="30"/>
  <c r="AF6" i="16"/>
  <c r="AO6" i="16" s="1"/>
  <c r="AE6" i="16"/>
  <c r="W7" i="16"/>
  <c r="AG6" i="16"/>
  <c r="AP6" i="16" s="1"/>
  <c r="K10" i="78"/>
  <c r="Y7" i="46"/>
  <c r="X7" i="46"/>
  <c r="AN6" i="90"/>
  <c r="AI6" i="90"/>
  <c r="AH7" i="84"/>
  <c r="AQ7" i="84" s="1"/>
  <c r="AR6" i="59"/>
  <c r="W7" i="73"/>
  <c r="AG6" i="73"/>
  <c r="AP6" i="73" s="1"/>
  <c r="AF6" i="73"/>
  <c r="AO6" i="73" s="1"/>
  <c r="AE6" i="73"/>
  <c r="AR5" i="22"/>
  <c r="Z7" i="27"/>
  <c r="Y7" i="27"/>
  <c r="X7" i="27"/>
  <c r="Z6" i="55"/>
  <c r="AH7" i="17"/>
  <c r="AQ7" i="17" s="1"/>
  <c r="Z7" i="65"/>
  <c r="AE6" i="33"/>
  <c r="W7" i="33"/>
  <c r="AF6" i="33"/>
  <c r="AO6" i="33" s="1"/>
  <c r="AG6" i="33"/>
  <c r="AP6" i="33" s="1"/>
  <c r="AR6" i="67"/>
  <c r="AH6" i="13"/>
  <c r="AQ6" i="13" s="1"/>
  <c r="Z7" i="53"/>
  <c r="AR6" i="88"/>
  <c r="Y7" i="28"/>
  <c r="X7" i="28"/>
  <c r="K11" i="61"/>
  <c r="AN6" i="64"/>
  <c r="AI6" i="64"/>
  <c r="K9" i="71"/>
  <c r="X7" i="32"/>
  <c r="Z7" i="32" s="1"/>
  <c r="Y7" i="32"/>
  <c r="K9" i="60"/>
  <c r="AH6" i="23"/>
  <c r="AQ6" i="23" s="1"/>
  <c r="K13" i="10"/>
  <c r="Z7" i="49"/>
  <c r="Y7" i="49"/>
  <c r="X7" i="49"/>
  <c r="X7" i="39"/>
  <c r="Y7" i="39"/>
  <c r="Z7" i="80"/>
  <c r="Y7" i="80"/>
  <c r="X7" i="80"/>
  <c r="AN6" i="76"/>
  <c r="AI6" i="76"/>
  <c r="AI6" i="25"/>
  <c r="AN6" i="25"/>
  <c r="Z7" i="31"/>
  <c r="Y7" i="31"/>
  <c r="X7" i="31"/>
  <c r="AI6" i="34"/>
  <c r="AN6" i="34"/>
  <c r="AN6" i="77"/>
  <c r="AI6" i="77"/>
  <c r="AI6" i="14"/>
  <c r="AN6" i="14"/>
  <c r="AN6" i="56"/>
  <c r="AI6" i="56"/>
  <c r="Z7" i="62"/>
  <c r="X7" i="62"/>
  <c r="Y7" i="62"/>
  <c r="K11" i="69"/>
  <c r="K11" i="66"/>
  <c r="K9" i="8"/>
  <c r="AH7" i="93"/>
  <c r="AQ7" i="93" s="1"/>
  <c r="K10" i="17"/>
  <c r="AI6" i="8"/>
  <c r="AN6" i="8"/>
  <c r="AN6" i="19"/>
  <c r="AI6" i="19"/>
  <c r="AF6" i="79"/>
  <c r="AO6" i="79" s="1"/>
  <c r="AE6" i="79"/>
  <c r="AG6" i="79"/>
  <c r="AP6" i="79" s="1"/>
  <c r="W7" i="79"/>
  <c r="AR5" i="55"/>
  <c r="AH7" i="94"/>
  <c r="AQ7" i="94" s="1"/>
  <c r="AR6" i="20"/>
  <c r="Z7" i="54"/>
  <c r="AR6" i="36"/>
  <c r="AR6" i="6"/>
  <c r="AE6" i="89"/>
  <c r="AF6" i="89"/>
  <c r="AO6" i="89" s="1"/>
  <c r="AG6" i="89"/>
  <c r="AP6" i="89" s="1"/>
  <c r="W7" i="89"/>
  <c r="AG7" i="51"/>
  <c r="AP7" i="51" s="1"/>
  <c r="AF7" i="51"/>
  <c r="AO7" i="51" s="1"/>
  <c r="W8" i="51"/>
  <c r="AE7" i="51"/>
  <c r="AR5" i="15"/>
  <c r="AR6" i="54"/>
  <c r="AH7" i="21"/>
  <c r="AQ7" i="21" s="1"/>
  <c r="W7" i="42"/>
  <c r="AG6" i="42"/>
  <c r="AP6" i="42" s="1"/>
  <c r="AE6" i="42"/>
  <c r="AF6" i="42"/>
  <c r="AO6" i="42" s="1"/>
  <c r="X7" i="92"/>
  <c r="Y7" i="92"/>
  <c r="AH7" i="6"/>
  <c r="AQ7" i="6" s="1"/>
  <c r="AR5" i="63"/>
  <c r="K18" i="14"/>
  <c r="Z6" i="22"/>
  <c r="K11" i="62"/>
  <c r="AI6" i="49"/>
  <c r="AN6" i="49"/>
  <c r="AI6" i="39"/>
  <c r="AN6" i="39"/>
  <c r="X7" i="58"/>
  <c r="Y7" i="58"/>
  <c r="AN6" i="47"/>
  <c r="AI6" i="47"/>
  <c r="AI6" i="43"/>
  <c r="AN6" i="43"/>
  <c r="Z7" i="26"/>
  <c r="Y7" i="26"/>
  <c r="X7" i="26"/>
  <c r="AG6" i="63"/>
  <c r="AP6" i="63" s="1"/>
  <c r="AF6" i="63"/>
  <c r="AO6" i="63" s="1"/>
  <c r="W7" i="63"/>
  <c r="AE6" i="63"/>
  <c r="X7" i="19"/>
  <c r="Y7" i="19"/>
  <c r="Z7" i="19" s="1"/>
  <c r="AH6" i="15"/>
  <c r="AQ6" i="15" s="1"/>
  <c r="AI6" i="46"/>
  <c r="AN6" i="46"/>
  <c r="AG7" i="94"/>
  <c r="AP7" i="94" s="1"/>
  <c r="AF7" i="94"/>
  <c r="AO7" i="94" s="1"/>
  <c r="W8" i="94"/>
  <c r="AE7" i="94"/>
  <c r="K11" i="65"/>
  <c r="K10" i="16"/>
  <c r="K11" i="9"/>
  <c r="AH6" i="86"/>
  <c r="AQ6" i="86" s="1"/>
  <c r="K11" i="13"/>
  <c r="W8" i="17"/>
  <c r="AE7" i="17"/>
  <c r="AG7" i="17"/>
  <c r="AP7" i="17" s="1"/>
  <c r="AF7" i="17"/>
  <c r="AO7" i="17" s="1"/>
  <c r="K9" i="72"/>
  <c r="K10" i="5"/>
  <c r="AF6" i="13"/>
  <c r="AO6" i="13" s="1"/>
  <c r="AE6" i="13"/>
  <c r="W7" i="13"/>
  <c r="AG6" i="13"/>
  <c r="AP6" i="13" s="1"/>
  <c r="AG7" i="21"/>
  <c r="AP7" i="21" s="1"/>
  <c r="W8" i="21"/>
  <c r="AE7" i="21"/>
  <c r="AF7" i="21"/>
  <c r="AO7" i="21" s="1"/>
  <c r="K11" i="53"/>
  <c r="AR5" i="48"/>
  <c r="AI6" i="44"/>
  <c r="AN6" i="44"/>
  <c r="Z7" i="6"/>
  <c r="K12" i="1"/>
  <c r="K11" i="21"/>
  <c r="K9" i="12"/>
  <c r="AG6" i="23"/>
  <c r="AP6" i="23" s="1"/>
  <c r="AF6" i="23"/>
  <c r="AO6" i="23" s="1"/>
  <c r="AE6" i="23"/>
  <c r="W7" i="23"/>
  <c r="W8" i="67"/>
  <c r="AE7" i="67"/>
  <c r="AF7" i="67"/>
  <c r="AO7" i="67" s="1"/>
  <c r="AG7" i="67"/>
  <c r="AP7" i="67" s="1"/>
  <c r="AI6" i="82"/>
  <c r="AN6" i="82"/>
  <c r="AN6" i="35"/>
  <c r="AI6" i="35"/>
  <c r="Z7" i="11"/>
  <c r="Y7" i="11"/>
  <c r="X7" i="11"/>
  <c r="AI6" i="41"/>
  <c r="AN6" i="41"/>
  <c r="AN6" i="31"/>
  <c r="AI6" i="31"/>
  <c r="AN6" i="74"/>
  <c r="AI6" i="74"/>
  <c r="AG7" i="32" l="1"/>
  <c r="AP7" i="32" s="1"/>
  <c r="AF7" i="32"/>
  <c r="AO7" i="32" s="1"/>
  <c r="AE7" i="32"/>
  <c r="W8" i="32"/>
  <c r="AE7" i="19"/>
  <c r="W8" i="19"/>
  <c r="AG7" i="19"/>
  <c r="AP7" i="19" s="1"/>
  <c r="AF7" i="19"/>
  <c r="AO7" i="19" s="1"/>
  <c r="W8" i="41"/>
  <c r="AG7" i="41"/>
  <c r="AP7" i="41" s="1"/>
  <c r="AF7" i="41"/>
  <c r="AO7" i="41" s="1"/>
  <c r="AE7" i="41"/>
  <c r="AG7" i="57"/>
  <c r="AP7" i="57" s="1"/>
  <c r="W8" i="57"/>
  <c r="AE7" i="57"/>
  <c r="AF7" i="57"/>
  <c r="AO7" i="57" s="1"/>
  <c r="AE7" i="47"/>
  <c r="W8" i="47"/>
  <c r="AG7" i="47"/>
  <c r="AP7" i="47" s="1"/>
  <c r="AF7" i="47"/>
  <c r="AO7" i="47" s="1"/>
  <c r="AR6" i="49"/>
  <c r="AN6" i="23"/>
  <c r="AI6" i="23"/>
  <c r="AF7" i="6"/>
  <c r="AO7" i="6" s="1"/>
  <c r="W8" i="6"/>
  <c r="AE7" i="6"/>
  <c r="AG7" i="6"/>
  <c r="AP7" i="6" s="1"/>
  <c r="K11" i="5"/>
  <c r="K12" i="13"/>
  <c r="K12" i="65"/>
  <c r="AN6" i="63"/>
  <c r="AI6" i="63"/>
  <c r="AE7" i="26"/>
  <c r="W8" i="26"/>
  <c r="AF7" i="26"/>
  <c r="AO7" i="26" s="1"/>
  <c r="AG7" i="26"/>
  <c r="AP7" i="26" s="1"/>
  <c r="Z8" i="51"/>
  <c r="Y8" i="51"/>
  <c r="X8" i="51"/>
  <c r="X7" i="79"/>
  <c r="Y7" i="79"/>
  <c r="AR6" i="19"/>
  <c r="K12" i="69"/>
  <c r="AH7" i="62"/>
  <c r="AQ7" i="62" s="1"/>
  <c r="AR6" i="77"/>
  <c r="AF7" i="31"/>
  <c r="AO7" i="31" s="1"/>
  <c r="AE7" i="31"/>
  <c r="AG7" i="31"/>
  <c r="AP7" i="31" s="1"/>
  <c r="W8" i="31"/>
  <c r="K12" i="61"/>
  <c r="AG7" i="65"/>
  <c r="AP7" i="65" s="1"/>
  <c r="AF7" i="65"/>
  <c r="AO7" i="65" s="1"/>
  <c r="AE7" i="65"/>
  <c r="W8" i="65"/>
  <c r="AR6" i="70"/>
  <c r="W8" i="82"/>
  <c r="AG7" i="82"/>
  <c r="AP7" i="82" s="1"/>
  <c r="AF7" i="82"/>
  <c r="AO7" i="82" s="1"/>
  <c r="AE7" i="82"/>
  <c r="AF7" i="7"/>
  <c r="AO7" i="7" s="1"/>
  <c r="W8" i="7"/>
  <c r="AE7" i="7"/>
  <c r="AG7" i="7"/>
  <c r="AP7" i="7" s="1"/>
  <c r="Y7" i="83"/>
  <c r="Z7" i="83"/>
  <c r="X7" i="83"/>
  <c r="Y7" i="87"/>
  <c r="X7" i="87"/>
  <c r="W8" i="90"/>
  <c r="AG7" i="90"/>
  <c r="AP7" i="90" s="1"/>
  <c r="AF7" i="90"/>
  <c r="AO7" i="90" s="1"/>
  <c r="AE7" i="90"/>
  <c r="Y7" i="10"/>
  <c r="X7" i="10"/>
  <c r="AI6" i="60"/>
  <c r="AN6" i="60"/>
  <c r="AH7" i="70"/>
  <c r="AQ7" i="70" s="1"/>
  <c r="AR6" i="62"/>
  <c r="W8" i="25"/>
  <c r="AG7" i="25"/>
  <c r="AP7" i="25" s="1"/>
  <c r="AE7" i="25"/>
  <c r="AF7" i="25"/>
  <c r="AO7" i="25" s="1"/>
  <c r="AR6" i="2"/>
  <c r="AR6" i="66"/>
  <c r="AI6" i="68"/>
  <c r="AN6" i="68"/>
  <c r="AR6" i="92"/>
  <c r="AI6" i="45"/>
  <c r="AN6" i="45"/>
  <c r="K14" i="58"/>
  <c r="K14" i="4"/>
  <c r="AI6" i="5"/>
  <c r="AN6" i="5"/>
  <c r="K10" i="52"/>
  <c r="AN6" i="86"/>
  <c r="AI6" i="86"/>
  <c r="Z8" i="9"/>
  <c r="X8" i="9"/>
  <c r="Y8" i="9"/>
  <c r="AI7" i="81"/>
  <c r="AN7" i="81"/>
  <c r="AG7" i="11"/>
  <c r="AP7" i="11" s="1"/>
  <c r="AF7" i="11"/>
  <c r="AO7" i="11" s="1"/>
  <c r="W8" i="11"/>
  <c r="AE7" i="11"/>
  <c r="AH7" i="28"/>
  <c r="AQ7" i="28" s="1"/>
  <c r="AH7" i="2"/>
  <c r="AQ7" i="2" s="1"/>
  <c r="K10" i="23"/>
  <c r="Y7" i="24"/>
  <c r="X7" i="24"/>
  <c r="Z7" i="24" s="1"/>
  <c r="AG7" i="34"/>
  <c r="AP7" i="34" s="1"/>
  <c r="AF7" i="34"/>
  <c r="AO7" i="34" s="1"/>
  <c r="AE7" i="34"/>
  <c r="W8" i="34"/>
  <c r="Z7" i="37"/>
  <c r="X7" i="37"/>
  <c r="Y7" i="37"/>
  <c r="K12" i="53"/>
  <c r="AI7" i="17"/>
  <c r="AN7" i="17"/>
  <c r="AR6" i="46"/>
  <c r="AH7" i="58"/>
  <c r="AQ7" i="58" s="1"/>
  <c r="AH7" i="92"/>
  <c r="AQ7" i="92" s="1"/>
  <c r="K10" i="8"/>
  <c r="AR6" i="56"/>
  <c r="AR6" i="25"/>
  <c r="Y7" i="73"/>
  <c r="Z7" i="73" s="1"/>
  <c r="X7" i="73"/>
  <c r="AI6" i="91"/>
  <c r="AN6" i="91"/>
  <c r="AH7" i="74"/>
  <c r="AQ7" i="74" s="1"/>
  <c r="AH7" i="56"/>
  <c r="AQ7" i="56" s="1"/>
  <c r="AH7" i="14"/>
  <c r="AQ7" i="14" s="1"/>
  <c r="K11" i="15"/>
  <c r="AR7" i="85"/>
  <c r="W7" i="3"/>
  <c r="AG6" i="3"/>
  <c r="AP6" i="3" s="1"/>
  <c r="AE6" i="3"/>
  <c r="AF6" i="3"/>
  <c r="AO6" i="3" s="1"/>
  <c r="K12" i="54"/>
  <c r="K10" i="19"/>
  <c r="AR6" i="50"/>
  <c r="AI6" i="10"/>
  <c r="AN6" i="10"/>
  <c r="AN6" i="24"/>
  <c r="AI6" i="24"/>
  <c r="Y7" i="60"/>
  <c r="X7" i="60"/>
  <c r="Z7" i="70"/>
  <c r="AH7" i="41"/>
  <c r="AQ7" i="41" s="1"/>
  <c r="K14" i="2"/>
  <c r="AI7" i="20"/>
  <c r="AN7" i="20"/>
  <c r="AH8" i="85"/>
  <c r="AQ8" i="85" s="1"/>
  <c r="AN6" i="69"/>
  <c r="AI6" i="69"/>
  <c r="K10" i="11"/>
  <c r="K10" i="67"/>
  <c r="AH7" i="77"/>
  <c r="AQ7" i="77" s="1"/>
  <c r="AH7" i="40"/>
  <c r="AQ7" i="40" s="1"/>
  <c r="AR6" i="58"/>
  <c r="AR6" i="11"/>
  <c r="AH7" i="57"/>
  <c r="AQ7" i="57" s="1"/>
  <c r="AH7" i="66"/>
  <c r="AQ7" i="66" s="1"/>
  <c r="Y7" i="96"/>
  <c r="X7" i="96"/>
  <c r="Z7" i="96" s="1"/>
  <c r="K12" i="70"/>
  <c r="K12" i="6"/>
  <c r="Y7" i="5"/>
  <c r="X7" i="5"/>
  <c r="Z7" i="5" s="1"/>
  <c r="AN7" i="72"/>
  <c r="AI7" i="72"/>
  <c r="AI7" i="36"/>
  <c r="AN7" i="36"/>
  <c r="AI7" i="93"/>
  <c r="AN7" i="93"/>
  <c r="K12" i="21"/>
  <c r="Z7" i="63"/>
  <c r="Y7" i="63"/>
  <c r="X7" i="63"/>
  <c r="AI6" i="42"/>
  <c r="AN6" i="42"/>
  <c r="AI6" i="89"/>
  <c r="AN6" i="89"/>
  <c r="AF7" i="80"/>
  <c r="AO7" i="80" s="1"/>
  <c r="AE7" i="80"/>
  <c r="W8" i="80"/>
  <c r="AG7" i="80"/>
  <c r="AP7" i="80" s="1"/>
  <c r="AF7" i="52"/>
  <c r="AO7" i="52" s="1"/>
  <c r="W8" i="52"/>
  <c r="AE7" i="52"/>
  <c r="AG7" i="52"/>
  <c r="AP7" i="52" s="1"/>
  <c r="AG7" i="64"/>
  <c r="AP7" i="64" s="1"/>
  <c r="W8" i="64"/>
  <c r="AE7" i="64"/>
  <c r="AF7" i="64"/>
  <c r="AO7" i="64" s="1"/>
  <c r="Z7" i="4"/>
  <c r="Y7" i="4"/>
  <c r="X7" i="4"/>
  <c r="AE6" i="38"/>
  <c r="AF6" i="38"/>
  <c r="AO6" i="38" s="1"/>
  <c r="AG6" i="38"/>
  <c r="AP6" i="38" s="1"/>
  <c r="W7" i="38"/>
  <c r="AR7" i="1"/>
  <c r="AI7" i="67"/>
  <c r="AN7" i="67"/>
  <c r="AR6" i="44"/>
  <c r="AI6" i="13"/>
  <c r="AN6" i="13"/>
  <c r="Y8" i="17"/>
  <c r="X8" i="17"/>
  <c r="Z8" i="17" s="1"/>
  <c r="K11" i="16"/>
  <c r="AN7" i="94"/>
  <c r="AI7" i="94"/>
  <c r="AH7" i="19"/>
  <c r="AQ7" i="19" s="1"/>
  <c r="AR6" i="43"/>
  <c r="Z7" i="58"/>
  <c r="AG6" i="22"/>
  <c r="AP6" i="22" s="1"/>
  <c r="AF6" i="22"/>
  <c r="AO6" i="22" s="1"/>
  <c r="AE6" i="22"/>
  <c r="W7" i="22"/>
  <c r="Z7" i="92"/>
  <c r="Y7" i="42"/>
  <c r="X7" i="42"/>
  <c r="Z7" i="42" s="1"/>
  <c r="X7" i="89"/>
  <c r="Y7" i="89"/>
  <c r="AI6" i="79"/>
  <c r="AN6" i="79"/>
  <c r="AR6" i="8"/>
  <c r="AR6" i="34"/>
  <c r="AR6" i="76"/>
  <c r="AH7" i="39"/>
  <c r="AQ7" i="39" s="1"/>
  <c r="AR6" i="64"/>
  <c r="Z7" i="28"/>
  <c r="X7" i="33"/>
  <c r="Z7" i="33" s="1"/>
  <c r="Y7" i="33"/>
  <c r="AH7" i="46"/>
  <c r="AQ7" i="46" s="1"/>
  <c r="Y7" i="16"/>
  <c r="X7" i="16"/>
  <c r="Z7" i="16" s="1"/>
  <c r="K11" i="22"/>
  <c r="AF7" i="75"/>
  <c r="AO7" i="75" s="1"/>
  <c r="AG7" i="75"/>
  <c r="AP7" i="75" s="1"/>
  <c r="W8" i="75"/>
  <c r="AE7" i="75"/>
  <c r="Z7" i="2"/>
  <c r="AI6" i="83"/>
  <c r="AN6" i="83"/>
  <c r="AN6" i="87"/>
  <c r="AI6" i="87"/>
  <c r="AH7" i="35"/>
  <c r="AQ7" i="35" s="1"/>
  <c r="AR6" i="57"/>
  <c r="K11" i="18"/>
  <c r="X8" i="20"/>
  <c r="Z8" i="20" s="1"/>
  <c r="Y8" i="20"/>
  <c r="AH7" i="44"/>
  <c r="AQ7" i="44" s="1"/>
  <c r="X7" i="45"/>
  <c r="Y7" i="45"/>
  <c r="AH8" i="1"/>
  <c r="AQ8" i="1" s="1"/>
  <c r="K10" i="68"/>
  <c r="AH7" i="8"/>
  <c r="AQ7" i="8" s="1"/>
  <c r="K10" i="55"/>
  <c r="AI6" i="37"/>
  <c r="AN6" i="37"/>
  <c r="AI7" i="78"/>
  <c r="AN7" i="78"/>
  <c r="X8" i="72"/>
  <c r="Y8" i="72"/>
  <c r="X8" i="29"/>
  <c r="Y8" i="29"/>
  <c r="AN7" i="88"/>
  <c r="AI7" i="88"/>
  <c r="AR6" i="31"/>
  <c r="K12" i="9"/>
  <c r="W8" i="54"/>
  <c r="AE7" i="54"/>
  <c r="AG7" i="54"/>
  <c r="AP7" i="54" s="1"/>
  <c r="AF7" i="54"/>
  <c r="AO7" i="54" s="1"/>
  <c r="K10" i="71"/>
  <c r="W8" i="43"/>
  <c r="AG7" i="43"/>
  <c r="AP7" i="43" s="1"/>
  <c r="AE7" i="43"/>
  <c r="AF7" i="43"/>
  <c r="AO7" i="43" s="1"/>
  <c r="Y7" i="68"/>
  <c r="X7" i="68"/>
  <c r="AE7" i="76"/>
  <c r="W8" i="76"/>
  <c r="AG7" i="76"/>
  <c r="AP7" i="76" s="1"/>
  <c r="AF7" i="76"/>
  <c r="AO7" i="76" s="1"/>
  <c r="AR6" i="7"/>
  <c r="AR6" i="32"/>
  <c r="AR6" i="28"/>
  <c r="AG7" i="30"/>
  <c r="AP7" i="30" s="1"/>
  <c r="AF7" i="30"/>
  <c r="AO7" i="30" s="1"/>
  <c r="AE7" i="30"/>
  <c r="W8" i="30"/>
  <c r="AR6" i="74"/>
  <c r="K13" i="1"/>
  <c r="AI7" i="21"/>
  <c r="AN7" i="21"/>
  <c r="Z8" i="94"/>
  <c r="X8" i="94"/>
  <c r="Y8" i="94"/>
  <c r="AH7" i="26"/>
  <c r="AQ7" i="26" s="1"/>
  <c r="K12" i="62"/>
  <c r="K12" i="66"/>
  <c r="AH7" i="31"/>
  <c r="AQ7" i="31" s="1"/>
  <c r="Z7" i="39"/>
  <c r="AI6" i="33"/>
  <c r="AN6" i="33"/>
  <c r="AG6" i="55"/>
  <c r="AP6" i="55" s="1"/>
  <c r="AF6" i="55"/>
  <c r="AO6" i="55" s="1"/>
  <c r="W7" i="55"/>
  <c r="AE6" i="55"/>
  <c r="AI6" i="16"/>
  <c r="AN6" i="16"/>
  <c r="K10" i="50"/>
  <c r="AF7" i="74"/>
  <c r="AO7" i="74" s="1"/>
  <c r="W8" i="74"/>
  <c r="AG7" i="74"/>
  <c r="AP7" i="74" s="1"/>
  <c r="AE7" i="74"/>
  <c r="AG7" i="56"/>
  <c r="AP7" i="56" s="1"/>
  <c r="W8" i="56"/>
  <c r="AE7" i="56"/>
  <c r="AF7" i="56"/>
  <c r="AO7" i="56" s="1"/>
  <c r="AG7" i="14"/>
  <c r="AP7" i="14" s="1"/>
  <c r="AF7" i="14"/>
  <c r="AO7" i="14" s="1"/>
  <c r="W8" i="14"/>
  <c r="AE7" i="14"/>
  <c r="AI6" i="4"/>
  <c r="AN6" i="4"/>
  <c r="AG6" i="18"/>
  <c r="AP6" i="18" s="1"/>
  <c r="AF6" i="18"/>
  <c r="AO6" i="18" s="1"/>
  <c r="W7" i="18"/>
  <c r="AE6" i="18"/>
  <c r="K10" i="64"/>
  <c r="AR6" i="26"/>
  <c r="AR6" i="12"/>
  <c r="AH7" i="25"/>
  <c r="AQ7" i="25" s="1"/>
  <c r="W9" i="85"/>
  <c r="AG8" i="85"/>
  <c r="AP8" i="85" s="1"/>
  <c r="AF8" i="85"/>
  <c r="AO8" i="85" s="1"/>
  <c r="AE8" i="85"/>
  <c r="K10" i="24"/>
  <c r="K10" i="59"/>
  <c r="AH7" i="12"/>
  <c r="AQ7" i="12" s="1"/>
  <c r="AE7" i="77"/>
  <c r="W8" i="77"/>
  <c r="AG7" i="77"/>
  <c r="AP7" i="77" s="1"/>
  <c r="AF7" i="77"/>
  <c r="AO7" i="77" s="1"/>
  <c r="W8" i="40"/>
  <c r="AG7" i="40"/>
  <c r="AP7" i="40" s="1"/>
  <c r="AF7" i="40"/>
  <c r="AO7" i="40" s="1"/>
  <c r="AE7" i="40"/>
  <c r="AR6" i="80"/>
  <c r="AF7" i="66"/>
  <c r="AO7" i="66" s="1"/>
  <c r="AG7" i="66"/>
  <c r="AP7" i="66" s="1"/>
  <c r="AE7" i="66"/>
  <c r="W8" i="66"/>
  <c r="AR6" i="27"/>
  <c r="AH7" i="50"/>
  <c r="AQ7" i="50" s="1"/>
  <c r="K10" i="7"/>
  <c r="Z7" i="8"/>
  <c r="AN7" i="29"/>
  <c r="AI7" i="29"/>
  <c r="Z8" i="93"/>
  <c r="Y8" i="93"/>
  <c r="X8" i="93"/>
  <c r="Z7" i="15"/>
  <c r="Y7" i="15"/>
  <c r="X7" i="15"/>
  <c r="Z8" i="84"/>
  <c r="Y8" i="84"/>
  <c r="X8" i="84"/>
  <c r="AI6" i="95"/>
  <c r="AN6" i="95"/>
  <c r="W8" i="62"/>
  <c r="AE7" i="62"/>
  <c r="AG7" i="62"/>
  <c r="AP7" i="62" s="1"/>
  <c r="AF7" i="62"/>
  <c r="AO7" i="62" s="1"/>
  <c r="AG7" i="49"/>
  <c r="AP7" i="49" s="1"/>
  <c r="AF7" i="49"/>
  <c r="AO7" i="49" s="1"/>
  <c r="W8" i="49"/>
  <c r="AE7" i="49"/>
  <c r="AH7" i="32"/>
  <c r="AQ7" i="32" s="1"/>
  <c r="AF7" i="53"/>
  <c r="AO7" i="53" s="1"/>
  <c r="W8" i="53"/>
  <c r="AE7" i="53"/>
  <c r="AG7" i="53"/>
  <c r="AP7" i="53" s="1"/>
  <c r="AG7" i="27"/>
  <c r="AP7" i="27" s="1"/>
  <c r="AF7" i="27"/>
  <c r="AO7" i="27" s="1"/>
  <c r="AE7" i="27"/>
  <c r="W8" i="27"/>
  <c r="AR6" i="90"/>
  <c r="K11" i="78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AR6" i="30"/>
  <c r="Z7" i="61"/>
  <c r="X7" i="61"/>
  <c r="Y7" i="61"/>
  <c r="AF6" i="71"/>
  <c r="AO6" i="71" s="1"/>
  <c r="AE6" i="71"/>
  <c r="W7" i="71"/>
  <c r="AG6" i="71"/>
  <c r="AP6" i="71" s="1"/>
  <c r="AH7" i="47"/>
  <c r="AQ7" i="47" s="1"/>
  <c r="K14" i="3"/>
  <c r="X7" i="69"/>
  <c r="Y7" i="69"/>
  <c r="AR6" i="52"/>
  <c r="K12" i="57"/>
  <c r="Z8" i="78"/>
  <c r="X8" i="78"/>
  <c r="Y8" i="78"/>
  <c r="X8" i="88"/>
  <c r="Y8" i="88"/>
  <c r="AR6" i="35"/>
  <c r="Z7" i="13"/>
  <c r="Y7" i="13"/>
  <c r="X7" i="13"/>
  <c r="AR6" i="41"/>
  <c r="Y8" i="67"/>
  <c r="X8" i="67"/>
  <c r="K10" i="12"/>
  <c r="K10" i="72"/>
  <c r="AH7" i="11"/>
  <c r="AQ7" i="11" s="1"/>
  <c r="AR6" i="82"/>
  <c r="Y7" i="23"/>
  <c r="X7" i="23"/>
  <c r="Z7" i="23" s="1"/>
  <c r="X8" i="21"/>
  <c r="Z8" i="21" s="1"/>
  <c r="Y8" i="21"/>
  <c r="AR6" i="47"/>
  <c r="AR6" i="39"/>
  <c r="K19" i="14"/>
  <c r="AN7" i="51"/>
  <c r="AI7" i="51"/>
  <c r="K11" i="17"/>
  <c r="AR6" i="14"/>
  <c r="AH7" i="80"/>
  <c r="AQ7" i="80" s="1"/>
  <c r="AH7" i="49"/>
  <c r="AQ7" i="49" s="1"/>
  <c r="K14" i="10"/>
  <c r="K10" i="60"/>
  <c r="AH7" i="27"/>
  <c r="AQ7" i="27" s="1"/>
  <c r="AI6" i="73"/>
  <c r="AN6" i="73"/>
  <c r="Z7" i="46"/>
  <c r="W7" i="48"/>
  <c r="AG6" i="48"/>
  <c r="AP6" i="48" s="1"/>
  <c r="AF6" i="48"/>
  <c r="AO6" i="48" s="1"/>
  <c r="AE6" i="48"/>
  <c r="X7" i="91"/>
  <c r="Y7" i="91"/>
  <c r="AI6" i="61"/>
  <c r="AN6" i="61"/>
  <c r="AH7" i="43"/>
  <c r="AQ7" i="43" s="1"/>
  <c r="AH7" i="52"/>
  <c r="AQ7" i="52" s="1"/>
  <c r="AR6" i="40"/>
  <c r="AH7" i="82"/>
  <c r="AQ7" i="82" s="1"/>
  <c r="AH7" i="7"/>
  <c r="AQ7" i="7" s="1"/>
  <c r="AH7" i="64"/>
  <c r="AQ7" i="64" s="1"/>
  <c r="K14" i="49"/>
  <c r="K10" i="51"/>
  <c r="AH7" i="90"/>
  <c r="AQ7" i="90" s="1"/>
  <c r="Z7" i="35"/>
  <c r="Z7" i="44"/>
  <c r="AG7" i="59"/>
  <c r="AP7" i="59" s="1"/>
  <c r="AF7" i="59"/>
  <c r="AO7" i="59" s="1"/>
  <c r="W8" i="59"/>
  <c r="AE7" i="59"/>
  <c r="Z7" i="12"/>
  <c r="AH7" i="34"/>
  <c r="AQ7" i="34" s="1"/>
  <c r="AH7" i="76"/>
  <c r="AQ7" i="76" s="1"/>
  <c r="Z8" i="1"/>
  <c r="K10" i="56"/>
  <c r="AI6" i="96"/>
  <c r="AN6" i="96"/>
  <c r="K10" i="20"/>
  <c r="Z7" i="50"/>
  <c r="AH7" i="30"/>
  <c r="AQ7" i="30" s="1"/>
  <c r="K10" i="63"/>
  <c r="Z7" i="86"/>
  <c r="Y7" i="86"/>
  <c r="X7" i="86"/>
  <c r="Z8" i="36"/>
  <c r="Y8" i="36"/>
  <c r="X8" i="36"/>
  <c r="AN7" i="9"/>
  <c r="AI7" i="9"/>
  <c r="AI6" i="15"/>
  <c r="AN6" i="15"/>
  <c r="AI7" i="84"/>
  <c r="AN7" i="84"/>
  <c r="Z8" i="81"/>
  <c r="Y8" i="81"/>
  <c r="X8" i="81"/>
  <c r="Z7" i="95"/>
  <c r="X7" i="95"/>
  <c r="Y7" i="95"/>
  <c r="AF7" i="23" l="1"/>
  <c r="AO7" i="23" s="1"/>
  <c r="AG7" i="23"/>
  <c r="AP7" i="23" s="1"/>
  <c r="W8" i="23"/>
  <c r="AE7" i="23"/>
  <c r="AG7" i="16"/>
  <c r="AP7" i="16" s="1"/>
  <c r="AF7" i="16"/>
  <c r="AO7" i="16" s="1"/>
  <c r="W8" i="16"/>
  <c r="AE7" i="16"/>
  <c r="AG7" i="96"/>
  <c r="AP7" i="96" s="1"/>
  <c r="AF7" i="96"/>
  <c r="AO7" i="96" s="1"/>
  <c r="AE7" i="96"/>
  <c r="W8" i="96"/>
  <c r="AG7" i="42"/>
  <c r="AP7" i="42" s="1"/>
  <c r="AF7" i="42"/>
  <c r="AO7" i="42" s="1"/>
  <c r="AE7" i="42"/>
  <c r="W8" i="42"/>
  <c r="AF7" i="5"/>
  <c r="AO7" i="5" s="1"/>
  <c r="W8" i="5"/>
  <c r="AE7" i="5"/>
  <c r="AG7" i="5"/>
  <c r="AP7" i="5" s="1"/>
  <c r="AG7" i="24"/>
  <c r="AP7" i="24" s="1"/>
  <c r="AF7" i="24"/>
  <c r="AO7" i="24" s="1"/>
  <c r="W8" i="24"/>
  <c r="AE7" i="24"/>
  <c r="W9" i="21"/>
  <c r="AG8" i="21"/>
  <c r="AP8" i="21" s="1"/>
  <c r="AF8" i="21"/>
  <c r="AO8" i="21" s="1"/>
  <c r="AE8" i="21"/>
  <c r="AE8" i="20"/>
  <c r="AG8" i="20"/>
  <c r="AP8" i="20" s="1"/>
  <c r="AF8" i="20"/>
  <c r="AO8" i="20" s="1"/>
  <c r="W9" i="20"/>
  <c r="AG7" i="33"/>
  <c r="AP7" i="33" s="1"/>
  <c r="AF7" i="33"/>
  <c r="AO7" i="33" s="1"/>
  <c r="AE7" i="33"/>
  <c r="W8" i="33"/>
  <c r="AG8" i="17"/>
  <c r="AP8" i="17" s="1"/>
  <c r="AF8" i="17"/>
  <c r="AO8" i="17" s="1"/>
  <c r="W9" i="17"/>
  <c r="AE8" i="17"/>
  <c r="AG7" i="73"/>
  <c r="AP7" i="73" s="1"/>
  <c r="AE7" i="73"/>
  <c r="W8" i="73"/>
  <c r="AF7" i="73"/>
  <c r="AO7" i="73" s="1"/>
  <c r="AG7" i="95"/>
  <c r="AP7" i="95" s="1"/>
  <c r="AF7" i="95"/>
  <c r="AO7" i="95" s="1"/>
  <c r="W8" i="95"/>
  <c r="AE7" i="95"/>
  <c r="K11" i="60"/>
  <c r="AR6" i="95"/>
  <c r="AR6" i="4"/>
  <c r="K11" i="50"/>
  <c r="Z8" i="76"/>
  <c r="Y8" i="76"/>
  <c r="X8" i="76"/>
  <c r="K11" i="71"/>
  <c r="AH8" i="29"/>
  <c r="AQ8" i="29" s="1"/>
  <c r="AR7" i="78"/>
  <c r="AR6" i="87"/>
  <c r="AR6" i="79"/>
  <c r="K13" i="54"/>
  <c r="AH7" i="95"/>
  <c r="AQ7" i="95" s="1"/>
  <c r="AR7" i="84"/>
  <c r="K11" i="63"/>
  <c r="AG7" i="50"/>
  <c r="AP7" i="50" s="1"/>
  <c r="AF7" i="50"/>
  <c r="AO7" i="50" s="1"/>
  <c r="W8" i="50"/>
  <c r="AE7" i="50"/>
  <c r="K11" i="51"/>
  <c r="K11" i="72"/>
  <c r="AH8" i="78"/>
  <c r="AQ8" i="78" s="1"/>
  <c r="AH7" i="61"/>
  <c r="AQ7" i="61" s="1"/>
  <c r="X8" i="40"/>
  <c r="Y8" i="40"/>
  <c r="AN8" i="85"/>
  <c r="AI8" i="85"/>
  <c r="K13" i="66"/>
  <c r="AR7" i="21"/>
  <c r="Z8" i="30"/>
  <c r="Y8" i="30"/>
  <c r="X8" i="30"/>
  <c r="K13" i="9"/>
  <c r="W8" i="2"/>
  <c r="AE7" i="2"/>
  <c r="AG7" i="2"/>
  <c r="AP7" i="2" s="1"/>
  <c r="AF7" i="2"/>
  <c r="AO7" i="2" s="1"/>
  <c r="AN6" i="22"/>
  <c r="AI6" i="22"/>
  <c r="K12" i="16"/>
  <c r="Z7" i="38"/>
  <c r="Y7" i="38"/>
  <c r="X7" i="38"/>
  <c r="AR6" i="42"/>
  <c r="AH7" i="60"/>
  <c r="AQ7" i="60" s="1"/>
  <c r="AR6" i="10"/>
  <c r="AH7" i="37"/>
  <c r="AQ7" i="37" s="1"/>
  <c r="AH7" i="10"/>
  <c r="AQ7" i="10" s="1"/>
  <c r="AH7" i="83"/>
  <c r="AQ7" i="83" s="1"/>
  <c r="AN7" i="65"/>
  <c r="AI7" i="65"/>
  <c r="AI7" i="26"/>
  <c r="AN7" i="26"/>
  <c r="K13" i="13"/>
  <c r="AI7" i="57"/>
  <c r="AN7" i="57"/>
  <c r="AH7" i="91"/>
  <c r="AQ7" i="91" s="1"/>
  <c r="Z7" i="48"/>
  <c r="Y7" i="48"/>
  <c r="X7" i="48"/>
  <c r="K20" i="14"/>
  <c r="AE8" i="78"/>
  <c r="AG8" i="78"/>
  <c r="AP8" i="78" s="1"/>
  <c r="W9" i="78"/>
  <c r="AF8" i="78"/>
  <c r="AO8" i="78" s="1"/>
  <c r="W8" i="4"/>
  <c r="AE7" i="4"/>
  <c r="AG7" i="4"/>
  <c r="AP7" i="4" s="1"/>
  <c r="AF7" i="4"/>
  <c r="AO7" i="4" s="1"/>
  <c r="K11" i="67"/>
  <c r="X8" i="90"/>
  <c r="Y8" i="90"/>
  <c r="AI7" i="82"/>
  <c r="AN7" i="82"/>
  <c r="AG8" i="51"/>
  <c r="AP8" i="51" s="1"/>
  <c r="AF8" i="51"/>
  <c r="AO8" i="51" s="1"/>
  <c r="AE8" i="51"/>
  <c r="W9" i="51"/>
  <c r="AR6" i="63"/>
  <c r="AR6" i="23"/>
  <c r="Z8" i="41"/>
  <c r="X8" i="41"/>
  <c r="Y8" i="41"/>
  <c r="AH8" i="81"/>
  <c r="AQ8" i="81" s="1"/>
  <c r="AR6" i="15"/>
  <c r="AH7" i="86"/>
  <c r="AQ7" i="86" s="1"/>
  <c r="K11" i="56"/>
  <c r="AG7" i="44"/>
  <c r="AP7" i="44" s="1"/>
  <c r="AF7" i="44"/>
  <c r="AO7" i="44" s="1"/>
  <c r="AE7" i="44"/>
  <c r="W8" i="44"/>
  <c r="K15" i="49"/>
  <c r="Z7" i="91"/>
  <c r="W8" i="46"/>
  <c r="AG7" i="46"/>
  <c r="AP7" i="46" s="1"/>
  <c r="AF7" i="46"/>
  <c r="AO7" i="46" s="1"/>
  <c r="AE7" i="46"/>
  <c r="K12" i="17"/>
  <c r="K11" i="12"/>
  <c r="AH7" i="13"/>
  <c r="AQ7" i="13" s="1"/>
  <c r="AH8" i="88"/>
  <c r="AQ8" i="88" s="1"/>
  <c r="AH7" i="69"/>
  <c r="AQ7" i="69" s="1"/>
  <c r="Z7" i="71"/>
  <c r="Y7" i="71"/>
  <c r="X7" i="71"/>
  <c r="AN7" i="53"/>
  <c r="AI7" i="53"/>
  <c r="AH8" i="84"/>
  <c r="AQ8" i="84" s="1"/>
  <c r="AH8" i="93"/>
  <c r="AQ8" i="93" s="1"/>
  <c r="Y8" i="66"/>
  <c r="Z8" i="66" s="1"/>
  <c r="X8" i="66"/>
  <c r="AI7" i="40"/>
  <c r="AN7" i="40"/>
  <c r="AN6" i="18"/>
  <c r="AI6" i="18"/>
  <c r="AI7" i="56"/>
  <c r="AN7" i="56"/>
  <c r="Y8" i="74"/>
  <c r="X8" i="74"/>
  <c r="K13" i="62"/>
  <c r="K14" i="1"/>
  <c r="AI7" i="76"/>
  <c r="AN7" i="76"/>
  <c r="AI7" i="43"/>
  <c r="AN7" i="43"/>
  <c r="Z8" i="29"/>
  <c r="Y8" i="75"/>
  <c r="X8" i="75"/>
  <c r="AR7" i="94"/>
  <c r="X8" i="52"/>
  <c r="Y8" i="52"/>
  <c r="Z8" i="52" s="1"/>
  <c r="AH7" i="63"/>
  <c r="AQ7" i="63" s="1"/>
  <c r="AR7" i="93"/>
  <c r="Z7" i="60"/>
  <c r="AR6" i="91"/>
  <c r="AN7" i="11"/>
  <c r="AI7" i="11"/>
  <c r="AR6" i="68"/>
  <c r="AI7" i="25"/>
  <c r="AN7" i="25"/>
  <c r="Z7" i="10"/>
  <c r="AN7" i="31"/>
  <c r="AI7" i="31"/>
  <c r="AH7" i="79"/>
  <c r="AQ7" i="79" s="1"/>
  <c r="K12" i="5"/>
  <c r="Y8" i="32"/>
  <c r="X8" i="32"/>
  <c r="AF7" i="61"/>
  <c r="AO7" i="61" s="1"/>
  <c r="W8" i="61"/>
  <c r="AE7" i="61"/>
  <c r="AG7" i="61"/>
  <c r="AP7" i="61" s="1"/>
  <c r="AF7" i="8"/>
  <c r="AO7" i="8" s="1"/>
  <c r="W8" i="8"/>
  <c r="AE7" i="8"/>
  <c r="AG7" i="8"/>
  <c r="AP7" i="8" s="1"/>
  <c r="K11" i="64"/>
  <c r="AN7" i="30"/>
  <c r="AI7" i="30"/>
  <c r="AR7" i="17"/>
  <c r="AR7" i="81"/>
  <c r="K15" i="4"/>
  <c r="AG7" i="83"/>
  <c r="AP7" i="83" s="1"/>
  <c r="AF7" i="83"/>
  <c r="AO7" i="83" s="1"/>
  <c r="AE7" i="83"/>
  <c r="W8" i="83"/>
  <c r="AR7" i="9"/>
  <c r="K11" i="20"/>
  <c r="AE8" i="1"/>
  <c r="AG8" i="1"/>
  <c r="AP8" i="1" s="1"/>
  <c r="AF8" i="1"/>
  <c r="AO8" i="1" s="1"/>
  <c r="W9" i="1"/>
  <c r="AG7" i="12"/>
  <c r="AP7" i="12" s="1"/>
  <c r="AF7" i="12"/>
  <c r="AO7" i="12" s="1"/>
  <c r="W8" i="12"/>
  <c r="AE7" i="12"/>
  <c r="K15" i="10"/>
  <c r="AR7" i="51"/>
  <c r="AH8" i="67"/>
  <c r="AQ8" i="67" s="1"/>
  <c r="Z8" i="88"/>
  <c r="Z7" i="69"/>
  <c r="AI6" i="71"/>
  <c r="AN6" i="71"/>
  <c r="Y8" i="27"/>
  <c r="X8" i="27"/>
  <c r="Z8" i="53"/>
  <c r="X8" i="53"/>
  <c r="Y8" i="53"/>
  <c r="K11" i="7"/>
  <c r="AN7" i="66"/>
  <c r="AI7" i="66"/>
  <c r="K11" i="59"/>
  <c r="X7" i="18"/>
  <c r="Y7" i="18"/>
  <c r="Z7" i="18" s="1"/>
  <c r="AN7" i="14"/>
  <c r="AI7" i="14"/>
  <c r="Z8" i="56"/>
  <c r="X8" i="56"/>
  <c r="Y8" i="56"/>
  <c r="AR6" i="16"/>
  <c r="AR6" i="33"/>
  <c r="AH8" i="94"/>
  <c r="AQ8" i="94" s="1"/>
  <c r="AH7" i="68"/>
  <c r="AQ7" i="68" s="1"/>
  <c r="AR6" i="37"/>
  <c r="K12" i="22"/>
  <c r="AG7" i="58"/>
  <c r="AP7" i="58" s="1"/>
  <c r="AF7" i="58"/>
  <c r="AO7" i="58" s="1"/>
  <c r="W8" i="58"/>
  <c r="AE7" i="58"/>
  <c r="AR7" i="67"/>
  <c r="AI7" i="64"/>
  <c r="AN7" i="64"/>
  <c r="K11" i="11"/>
  <c r="AR7" i="20"/>
  <c r="AR6" i="24"/>
  <c r="AI6" i="3"/>
  <c r="AN6" i="3"/>
  <c r="K12" i="15"/>
  <c r="AH7" i="73"/>
  <c r="AQ7" i="73" s="1"/>
  <c r="K13" i="53"/>
  <c r="Y8" i="34"/>
  <c r="X8" i="34"/>
  <c r="Z8" i="34" s="1"/>
  <c r="Y8" i="11"/>
  <c r="X8" i="11"/>
  <c r="AH8" i="9"/>
  <c r="AQ8" i="9" s="1"/>
  <c r="K11" i="52"/>
  <c r="K15" i="58"/>
  <c r="AR6" i="45"/>
  <c r="AI7" i="90"/>
  <c r="AN7" i="90"/>
  <c r="AH7" i="87"/>
  <c r="AQ7" i="87" s="1"/>
  <c r="K13" i="69"/>
  <c r="Z7" i="79"/>
  <c r="X8" i="47"/>
  <c r="Y8" i="47"/>
  <c r="Z8" i="47" s="1"/>
  <c r="AI7" i="41"/>
  <c r="AN7" i="41"/>
  <c r="AN7" i="32"/>
  <c r="AI7" i="32"/>
  <c r="AE8" i="36"/>
  <c r="W9" i="36"/>
  <c r="AF8" i="36"/>
  <c r="AO8" i="36" s="1"/>
  <c r="AG8" i="36"/>
  <c r="AP8" i="36" s="1"/>
  <c r="AG7" i="15"/>
  <c r="AP7" i="15" s="1"/>
  <c r="AF7" i="15"/>
  <c r="AO7" i="15" s="1"/>
  <c r="W8" i="15"/>
  <c r="AE7" i="15"/>
  <c r="W8" i="37"/>
  <c r="AG7" i="37"/>
  <c r="AP7" i="37" s="1"/>
  <c r="AE7" i="37"/>
  <c r="AF7" i="37"/>
  <c r="AO7" i="37" s="1"/>
  <c r="W8" i="86"/>
  <c r="AE7" i="86"/>
  <c r="AG7" i="86"/>
  <c r="AP7" i="86" s="1"/>
  <c r="AF7" i="86"/>
  <c r="AO7" i="86" s="1"/>
  <c r="AH7" i="23"/>
  <c r="AQ7" i="23" s="1"/>
  <c r="AG7" i="13"/>
  <c r="AP7" i="13" s="1"/>
  <c r="AF7" i="13"/>
  <c r="AO7" i="13" s="1"/>
  <c r="W8" i="13"/>
  <c r="AE7" i="13"/>
  <c r="K13" i="57"/>
  <c r="AN7" i="27"/>
  <c r="AI7" i="27"/>
  <c r="AN7" i="49"/>
  <c r="AI7" i="49"/>
  <c r="AI7" i="62"/>
  <c r="AN7" i="62"/>
  <c r="W9" i="84"/>
  <c r="AG8" i="84"/>
  <c r="AP8" i="84" s="1"/>
  <c r="AF8" i="84"/>
  <c r="AO8" i="84" s="1"/>
  <c r="AE8" i="84"/>
  <c r="AE8" i="93"/>
  <c r="AG8" i="93"/>
  <c r="AP8" i="93" s="1"/>
  <c r="W9" i="93"/>
  <c r="AF8" i="93"/>
  <c r="AO8" i="93" s="1"/>
  <c r="Z8" i="77"/>
  <c r="Y8" i="77"/>
  <c r="X8" i="77"/>
  <c r="Y9" i="85"/>
  <c r="X9" i="85"/>
  <c r="Z9" i="85" s="1"/>
  <c r="Z8" i="14"/>
  <c r="Y8" i="14"/>
  <c r="X8" i="14"/>
  <c r="AN6" i="55"/>
  <c r="AI6" i="55"/>
  <c r="W9" i="94"/>
  <c r="AG8" i="94"/>
  <c r="AP8" i="94" s="1"/>
  <c r="AF8" i="94"/>
  <c r="AO8" i="94" s="1"/>
  <c r="AE8" i="94"/>
  <c r="AI7" i="54"/>
  <c r="AN7" i="54"/>
  <c r="AR7" i="88"/>
  <c r="AH8" i="72"/>
  <c r="AQ8" i="72" s="1"/>
  <c r="K11" i="68"/>
  <c r="AH7" i="45"/>
  <c r="AQ7" i="45" s="1"/>
  <c r="K12" i="18"/>
  <c r="AR6" i="83"/>
  <c r="AH7" i="16"/>
  <c r="AQ7" i="16" s="1"/>
  <c r="AG7" i="28"/>
  <c r="AP7" i="28" s="1"/>
  <c r="AF7" i="28"/>
  <c r="AO7" i="28" s="1"/>
  <c r="AE7" i="28"/>
  <c r="W8" i="28"/>
  <c r="AH7" i="89"/>
  <c r="AQ7" i="89" s="1"/>
  <c r="W8" i="92"/>
  <c r="AG7" i="92"/>
  <c r="AP7" i="92" s="1"/>
  <c r="AF7" i="92"/>
  <c r="AO7" i="92" s="1"/>
  <c r="AE7" i="92"/>
  <c r="AI6" i="38"/>
  <c r="AN6" i="38"/>
  <c r="Y8" i="64"/>
  <c r="X8" i="64"/>
  <c r="AR6" i="89"/>
  <c r="AF7" i="63"/>
  <c r="AO7" i="63" s="1"/>
  <c r="W8" i="63"/>
  <c r="AE7" i="63"/>
  <c r="AG7" i="63"/>
  <c r="AP7" i="63" s="1"/>
  <c r="AR7" i="36"/>
  <c r="K13" i="70"/>
  <c r="AN7" i="34"/>
  <c r="AI7" i="34"/>
  <c r="AG8" i="9"/>
  <c r="AP8" i="9" s="1"/>
  <c r="AF8" i="9"/>
  <c r="AO8" i="9" s="1"/>
  <c r="AE8" i="9"/>
  <c r="W9" i="9"/>
  <c r="Y8" i="25"/>
  <c r="X8" i="25"/>
  <c r="Z8" i="25" s="1"/>
  <c r="AI7" i="7"/>
  <c r="AN7" i="7"/>
  <c r="K13" i="61"/>
  <c r="K13" i="65"/>
  <c r="AI7" i="6"/>
  <c r="AN7" i="6"/>
  <c r="AI7" i="47"/>
  <c r="AN7" i="47"/>
  <c r="Z8" i="19"/>
  <c r="X8" i="19"/>
  <c r="Y8" i="19"/>
  <c r="AH8" i="21"/>
  <c r="AQ8" i="21" s="1"/>
  <c r="AH8" i="20"/>
  <c r="AQ8" i="20" s="1"/>
  <c r="AI7" i="75"/>
  <c r="AN7" i="75"/>
  <c r="AH7" i="33"/>
  <c r="AQ7" i="33" s="1"/>
  <c r="AH7" i="42"/>
  <c r="AQ7" i="42" s="1"/>
  <c r="AH8" i="17"/>
  <c r="AQ8" i="17" s="1"/>
  <c r="AN7" i="52"/>
  <c r="AI7" i="52"/>
  <c r="AN7" i="80"/>
  <c r="AI7" i="80"/>
  <c r="AH7" i="5"/>
  <c r="AQ7" i="5" s="1"/>
  <c r="K13" i="6"/>
  <c r="AH7" i="96"/>
  <c r="AQ7" i="96" s="1"/>
  <c r="K11" i="8"/>
  <c r="AH7" i="24"/>
  <c r="AQ7" i="24" s="1"/>
  <c r="Y8" i="57"/>
  <c r="X8" i="57"/>
  <c r="Z8" i="57" s="1"/>
  <c r="W9" i="81"/>
  <c r="AG8" i="81"/>
  <c r="AP8" i="81" s="1"/>
  <c r="AF8" i="81"/>
  <c r="AO8" i="81" s="1"/>
  <c r="AE8" i="81"/>
  <c r="AN7" i="59"/>
  <c r="AI7" i="59"/>
  <c r="W8" i="35"/>
  <c r="AG7" i="35"/>
  <c r="AP7" i="35" s="1"/>
  <c r="AF7" i="35"/>
  <c r="AO7" i="35" s="1"/>
  <c r="AE7" i="35"/>
  <c r="AR6" i="61"/>
  <c r="AN6" i="48"/>
  <c r="AI6" i="48"/>
  <c r="AR6" i="73"/>
  <c r="AH8" i="36"/>
  <c r="AQ8" i="36" s="1"/>
  <c r="AR6" i="96"/>
  <c r="Y8" i="59"/>
  <c r="X8" i="59"/>
  <c r="Z8" i="59" s="1"/>
  <c r="Z8" i="67"/>
  <c r="K15" i="3"/>
  <c r="Y8" i="49"/>
  <c r="X8" i="49"/>
  <c r="X8" i="62"/>
  <c r="Y8" i="62"/>
  <c r="AH7" i="15"/>
  <c r="AQ7" i="15" s="1"/>
  <c r="AR7" i="29"/>
  <c r="AI7" i="77"/>
  <c r="AN7" i="77"/>
  <c r="K11" i="24"/>
  <c r="AI7" i="74"/>
  <c r="AN7" i="74"/>
  <c r="Z7" i="55"/>
  <c r="Y7" i="55"/>
  <c r="X7" i="55"/>
  <c r="W8" i="39"/>
  <c r="AF7" i="39"/>
  <c r="AO7" i="39" s="1"/>
  <c r="AE7" i="39"/>
  <c r="AG7" i="39"/>
  <c r="AP7" i="39" s="1"/>
  <c r="Z7" i="68"/>
  <c r="Z8" i="43"/>
  <c r="Y8" i="43"/>
  <c r="X8" i="43"/>
  <c r="Z8" i="54"/>
  <c r="X8" i="54"/>
  <c r="Y8" i="54"/>
  <c r="Z8" i="72"/>
  <c r="K11" i="55"/>
  <c r="Z7" i="45"/>
  <c r="Z7" i="89"/>
  <c r="Z7" i="22"/>
  <c r="Y7" i="22"/>
  <c r="X7" i="22"/>
  <c r="AR6" i="13"/>
  <c r="AH7" i="4"/>
  <c r="AQ7" i="4" s="1"/>
  <c r="Y8" i="80"/>
  <c r="X8" i="80"/>
  <c r="Z8" i="80" s="1"/>
  <c r="K13" i="21"/>
  <c r="AR7" i="72"/>
  <c r="AR6" i="69"/>
  <c r="K15" i="2"/>
  <c r="AG7" i="70"/>
  <c r="AP7" i="70" s="1"/>
  <c r="AF7" i="70"/>
  <c r="AO7" i="70" s="1"/>
  <c r="W8" i="70"/>
  <c r="AE7" i="70"/>
  <c r="K11" i="19"/>
  <c r="Y7" i="3"/>
  <c r="X7" i="3"/>
  <c r="Z7" i="3" s="1"/>
  <c r="K11" i="23"/>
  <c r="AR6" i="86"/>
  <c r="AR6" i="5"/>
  <c r="AR6" i="60"/>
  <c r="Z7" i="87"/>
  <c r="Z8" i="7"/>
  <c r="X8" i="7"/>
  <c r="Y8" i="7"/>
  <c r="Z8" i="82"/>
  <c r="Y8" i="82"/>
  <c r="X8" i="82"/>
  <c r="Z8" i="65"/>
  <c r="X8" i="65"/>
  <c r="Y8" i="65"/>
  <c r="Z8" i="31"/>
  <c r="X8" i="31"/>
  <c r="Y8" i="31"/>
  <c r="AH8" i="51"/>
  <c r="AQ8" i="51" s="1"/>
  <c r="Z8" i="26"/>
  <c r="Y8" i="26"/>
  <c r="X8" i="26"/>
  <c r="Z8" i="6"/>
  <c r="X8" i="6"/>
  <c r="Y8" i="6"/>
  <c r="AI7" i="19"/>
  <c r="AN7" i="19"/>
  <c r="W9" i="34" l="1"/>
  <c r="AG8" i="34"/>
  <c r="AP8" i="34" s="1"/>
  <c r="AF8" i="34"/>
  <c r="AO8" i="34" s="1"/>
  <c r="AE8" i="34"/>
  <c r="AF8" i="52"/>
  <c r="AO8" i="52" s="1"/>
  <c r="AE8" i="52"/>
  <c r="W9" i="52"/>
  <c r="AG8" i="52"/>
  <c r="AP8" i="52" s="1"/>
  <c r="W9" i="80"/>
  <c r="AG8" i="80"/>
  <c r="AP8" i="80" s="1"/>
  <c r="AE8" i="80"/>
  <c r="AF8" i="80"/>
  <c r="AO8" i="80" s="1"/>
  <c r="AF8" i="66"/>
  <c r="AO8" i="66" s="1"/>
  <c r="AG8" i="66"/>
  <c r="AP8" i="66" s="1"/>
  <c r="AE8" i="66"/>
  <c r="W9" i="66"/>
  <c r="AE7" i="18"/>
  <c r="AG7" i="18"/>
  <c r="AP7" i="18" s="1"/>
  <c r="AF7" i="18"/>
  <c r="AO7" i="18" s="1"/>
  <c r="W8" i="18"/>
  <c r="AG9" i="85"/>
  <c r="AP9" i="85" s="1"/>
  <c r="AE9" i="85"/>
  <c r="AF9" i="85"/>
  <c r="AO9" i="85" s="1"/>
  <c r="W10" i="85"/>
  <c r="W8" i="3"/>
  <c r="AE7" i="3"/>
  <c r="AF7" i="3"/>
  <c r="AO7" i="3" s="1"/>
  <c r="AG7" i="3"/>
  <c r="AP7" i="3" s="1"/>
  <c r="W9" i="25"/>
  <c r="AG8" i="25"/>
  <c r="AP8" i="25" s="1"/>
  <c r="AF8" i="25"/>
  <c r="AO8" i="25" s="1"/>
  <c r="AE8" i="25"/>
  <c r="AG8" i="59"/>
  <c r="AP8" i="59" s="1"/>
  <c r="AF8" i="59"/>
  <c r="AO8" i="59" s="1"/>
  <c r="AE8" i="59"/>
  <c r="W9" i="59"/>
  <c r="AG8" i="57"/>
  <c r="AP8" i="57" s="1"/>
  <c r="AE8" i="57"/>
  <c r="W9" i="57"/>
  <c r="AF8" i="57"/>
  <c r="AO8" i="57" s="1"/>
  <c r="AG8" i="47"/>
  <c r="AP8" i="47" s="1"/>
  <c r="AF8" i="47"/>
  <c r="AO8" i="47" s="1"/>
  <c r="AE8" i="47"/>
  <c r="W9" i="47"/>
  <c r="AH8" i="31"/>
  <c r="AQ8" i="31" s="1"/>
  <c r="AG7" i="45"/>
  <c r="AP7" i="45" s="1"/>
  <c r="AF7" i="45"/>
  <c r="AO7" i="45" s="1"/>
  <c r="W8" i="45"/>
  <c r="AE7" i="45"/>
  <c r="AH8" i="54"/>
  <c r="AQ8" i="54" s="1"/>
  <c r="AR6" i="48"/>
  <c r="AN8" i="81"/>
  <c r="AI8" i="81"/>
  <c r="AR7" i="47"/>
  <c r="AR7" i="34"/>
  <c r="AI7" i="92"/>
  <c r="AN7" i="92"/>
  <c r="AN7" i="28"/>
  <c r="AI7" i="28"/>
  <c r="AR6" i="55"/>
  <c r="Y8" i="13"/>
  <c r="Z8" i="13" s="1"/>
  <c r="X8" i="13"/>
  <c r="AR7" i="32"/>
  <c r="AR6" i="3"/>
  <c r="K12" i="11"/>
  <c r="Y8" i="58"/>
  <c r="Z8" i="58" s="1"/>
  <c r="X8" i="58"/>
  <c r="AR7" i="66"/>
  <c r="AH8" i="53"/>
  <c r="AQ8" i="53" s="1"/>
  <c r="AR6" i="71"/>
  <c r="AN7" i="12"/>
  <c r="AI7" i="12"/>
  <c r="Y8" i="83"/>
  <c r="X8" i="83"/>
  <c r="AI7" i="8"/>
  <c r="AN7" i="8"/>
  <c r="AR7" i="11"/>
  <c r="W9" i="29"/>
  <c r="AG8" i="29"/>
  <c r="AP8" i="29" s="1"/>
  <c r="AE8" i="29"/>
  <c r="AF8" i="29"/>
  <c r="AO8" i="29" s="1"/>
  <c r="AH8" i="66"/>
  <c r="AQ8" i="66" s="1"/>
  <c r="AG7" i="71"/>
  <c r="AP7" i="71" s="1"/>
  <c r="AF7" i="71"/>
  <c r="AO7" i="71" s="1"/>
  <c r="W8" i="71"/>
  <c r="AE7" i="71"/>
  <c r="K12" i="12"/>
  <c r="K12" i="56"/>
  <c r="AR7" i="82"/>
  <c r="K12" i="67"/>
  <c r="Y9" i="78"/>
  <c r="X9" i="78"/>
  <c r="Z9" i="78" s="1"/>
  <c r="AH7" i="48"/>
  <c r="AQ7" i="48" s="1"/>
  <c r="K14" i="13"/>
  <c r="W8" i="38"/>
  <c r="AG7" i="38"/>
  <c r="AP7" i="38" s="1"/>
  <c r="AF7" i="38"/>
  <c r="AO7" i="38" s="1"/>
  <c r="AE7" i="38"/>
  <c r="AH8" i="30"/>
  <c r="AQ8" i="30" s="1"/>
  <c r="K14" i="66"/>
  <c r="K12" i="72"/>
  <c r="AG8" i="76"/>
  <c r="AP8" i="76" s="1"/>
  <c r="AF8" i="76"/>
  <c r="AO8" i="76" s="1"/>
  <c r="AE8" i="76"/>
  <c r="W9" i="76"/>
  <c r="X8" i="73"/>
  <c r="Y8" i="73"/>
  <c r="X8" i="42"/>
  <c r="Z8" i="42" s="1"/>
  <c r="Y8" i="42"/>
  <c r="AN7" i="96"/>
  <c r="AI7" i="96"/>
  <c r="AG8" i="26"/>
  <c r="AP8" i="26" s="1"/>
  <c r="AF8" i="26"/>
  <c r="AO8" i="26" s="1"/>
  <c r="AE8" i="26"/>
  <c r="W9" i="26"/>
  <c r="AE8" i="54"/>
  <c r="W9" i="54"/>
  <c r="AG8" i="54"/>
  <c r="AP8" i="54" s="1"/>
  <c r="AF8" i="54"/>
  <c r="AO8" i="54" s="1"/>
  <c r="AI7" i="39"/>
  <c r="AN7" i="39"/>
  <c r="AF7" i="55"/>
  <c r="AO7" i="55" s="1"/>
  <c r="W8" i="55"/>
  <c r="AE7" i="55"/>
  <c r="AG7" i="55"/>
  <c r="AP7" i="55" s="1"/>
  <c r="AR7" i="77"/>
  <c r="AH8" i="64"/>
  <c r="AQ8" i="64" s="1"/>
  <c r="AI8" i="94"/>
  <c r="AN8" i="94"/>
  <c r="Y9" i="93"/>
  <c r="X9" i="93"/>
  <c r="Z9" i="93" s="1"/>
  <c r="AR7" i="27"/>
  <c r="AI7" i="86"/>
  <c r="AN7" i="86"/>
  <c r="W8" i="79"/>
  <c r="AG7" i="79"/>
  <c r="AP7" i="79" s="1"/>
  <c r="AF7" i="79"/>
  <c r="AO7" i="79" s="1"/>
  <c r="AE7" i="79"/>
  <c r="AH8" i="11"/>
  <c r="AQ8" i="11" s="1"/>
  <c r="K14" i="53"/>
  <c r="AF8" i="53"/>
  <c r="AO8" i="53" s="1"/>
  <c r="AE8" i="53"/>
  <c r="W9" i="53"/>
  <c r="AG8" i="53"/>
  <c r="AP8" i="53" s="1"/>
  <c r="AG7" i="69"/>
  <c r="AP7" i="69" s="1"/>
  <c r="W8" i="69"/>
  <c r="AE7" i="69"/>
  <c r="AF7" i="69"/>
  <c r="AO7" i="69" s="1"/>
  <c r="Y8" i="12"/>
  <c r="X8" i="12"/>
  <c r="Z8" i="12" s="1"/>
  <c r="AI8" i="1"/>
  <c r="AN8" i="1"/>
  <c r="K16" i="4"/>
  <c r="AR7" i="30"/>
  <c r="X8" i="8"/>
  <c r="Y8" i="8"/>
  <c r="AH8" i="32"/>
  <c r="AQ8" i="32" s="1"/>
  <c r="AG7" i="10"/>
  <c r="AP7" i="10" s="1"/>
  <c r="AF7" i="10"/>
  <c r="AO7" i="10" s="1"/>
  <c r="W8" i="10"/>
  <c r="AE7" i="10"/>
  <c r="AR7" i="56"/>
  <c r="Y8" i="44"/>
  <c r="X8" i="44"/>
  <c r="Z8" i="44" s="1"/>
  <c r="AH8" i="41"/>
  <c r="AQ8" i="41" s="1"/>
  <c r="Z9" i="51"/>
  <c r="Y9" i="51"/>
  <c r="X9" i="51"/>
  <c r="AR8" i="85"/>
  <c r="K14" i="54"/>
  <c r="AN7" i="95"/>
  <c r="AI7" i="95"/>
  <c r="Z9" i="20"/>
  <c r="Y9" i="20"/>
  <c r="X9" i="20"/>
  <c r="AN7" i="42"/>
  <c r="AI7" i="42"/>
  <c r="AR7" i="19"/>
  <c r="W9" i="31"/>
  <c r="AG8" i="31"/>
  <c r="AP8" i="31" s="1"/>
  <c r="AF8" i="31"/>
  <c r="AO8" i="31" s="1"/>
  <c r="AE8" i="31"/>
  <c r="AF8" i="82"/>
  <c r="AO8" i="82" s="1"/>
  <c r="AE8" i="82"/>
  <c r="W9" i="82"/>
  <c r="AG8" i="82"/>
  <c r="AP8" i="82" s="1"/>
  <c r="AF7" i="22"/>
  <c r="AO7" i="22" s="1"/>
  <c r="AG7" i="22"/>
  <c r="AP7" i="22" s="1"/>
  <c r="W8" i="22"/>
  <c r="AE7" i="22"/>
  <c r="AH8" i="62"/>
  <c r="AQ8" i="62" s="1"/>
  <c r="K12" i="23"/>
  <c r="W8" i="89"/>
  <c r="AG7" i="89"/>
  <c r="AP7" i="89" s="1"/>
  <c r="AF7" i="89"/>
  <c r="AO7" i="89" s="1"/>
  <c r="AE7" i="89"/>
  <c r="AH8" i="43"/>
  <c r="AQ8" i="43" s="1"/>
  <c r="Z8" i="62"/>
  <c r="K16" i="3"/>
  <c r="Z8" i="35"/>
  <c r="Y8" i="35"/>
  <c r="X8" i="35"/>
  <c r="AR7" i="6"/>
  <c r="AR7" i="7"/>
  <c r="Y9" i="9"/>
  <c r="X9" i="9"/>
  <c r="AI7" i="63"/>
  <c r="AN7" i="63"/>
  <c r="AH8" i="14"/>
  <c r="AQ8" i="14" s="1"/>
  <c r="AH8" i="77"/>
  <c r="AQ8" i="77" s="1"/>
  <c r="Y9" i="84"/>
  <c r="X9" i="84"/>
  <c r="X8" i="37"/>
  <c r="Y8" i="37"/>
  <c r="Z8" i="37" s="1"/>
  <c r="K16" i="58"/>
  <c r="AR7" i="64"/>
  <c r="AH7" i="18"/>
  <c r="AQ7" i="18" s="1"/>
  <c r="AH8" i="27"/>
  <c r="AQ8" i="27" s="1"/>
  <c r="W9" i="88"/>
  <c r="AG8" i="88"/>
  <c r="AP8" i="88" s="1"/>
  <c r="AF8" i="88"/>
  <c r="AO8" i="88" s="1"/>
  <c r="AE8" i="88"/>
  <c r="K12" i="20"/>
  <c r="AN7" i="83"/>
  <c r="AI7" i="83"/>
  <c r="AH8" i="75"/>
  <c r="AQ8" i="75" s="1"/>
  <c r="AR7" i="43"/>
  <c r="K14" i="62"/>
  <c r="AR6" i="18"/>
  <c r="AR7" i="53"/>
  <c r="Y8" i="46"/>
  <c r="X8" i="46"/>
  <c r="AN7" i="44"/>
  <c r="AI7" i="44"/>
  <c r="AE8" i="41"/>
  <c r="W9" i="41"/>
  <c r="AF8" i="41"/>
  <c r="AO8" i="41" s="1"/>
  <c r="AG8" i="41"/>
  <c r="AP8" i="41" s="1"/>
  <c r="AN8" i="51"/>
  <c r="AI8" i="51"/>
  <c r="AH8" i="90"/>
  <c r="AQ8" i="90" s="1"/>
  <c r="AE7" i="48"/>
  <c r="W8" i="48"/>
  <c r="AG7" i="48"/>
  <c r="AP7" i="48" s="1"/>
  <c r="AF7" i="48"/>
  <c r="AO7" i="48" s="1"/>
  <c r="AR7" i="26"/>
  <c r="AI7" i="2"/>
  <c r="AN7" i="2"/>
  <c r="W9" i="30"/>
  <c r="AG8" i="30"/>
  <c r="AP8" i="30" s="1"/>
  <c r="AF8" i="30"/>
  <c r="AO8" i="30" s="1"/>
  <c r="AE8" i="30"/>
  <c r="X8" i="95"/>
  <c r="Y8" i="95"/>
  <c r="AN7" i="73"/>
  <c r="AI7" i="73"/>
  <c r="Z9" i="21"/>
  <c r="Y9" i="21"/>
  <c r="X9" i="21"/>
  <c r="AI7" i="5"/>
  <c r="AN7" i="5"/>
  <c r="AI7" i="23"/>
  <c r="AN7" i="23"/>
  <c r="AH8" i="6"/>
  <c r="AQ8" i="6" s="1"/>
  <c r="AH8" i="65"/>
  <c r="AQ8" i="65" s="1"/>
  <c r="AH8" i="7"/>
  <c r="AQ8" i="7" s="1"/>
  <c r="K12" i="19"/>
  <c r="K16" i="2"/>
  <c r="K14" i="21"/>
  <c r="K12" i="55"/>
  <c r="AR7" i="74"/>
  <c r="AH8" i="49"/>
  <c r="AQ8" i="49" s="1"/>
  <c r="AE8" i="67"/>
  <c r="AF8" i="67"/>
  <c r="AO8" i="67" s="1"/>
  <c r="AG8" i="67"/>
  <c r="AP8" i="67" s="1"/>
  <c r="W9" i="67"/>
  <c r="AR7" i="59"/>
  <c r="Y9" i="81"/>
  <c r="X9" i="81"/>
  <c r="AR7" i="80"/>
  <c r="AR7" i="75"/>
  <c r="AH8" i="19"/>
  <c r="AQ8" i="19" s="1"/>
  <c r="AN8" i="9"/>
  <c r="AI8" i="9"/>
  <c r="Z8" i="63"/>
  <c r="Y8" i="63"/>
  <c r="X8" i="63"/>
  <c r="Z8" i="64"/>
  <c r="K13" i="18"/>
  <c r="AN8" i="93"/>
  <c r="AI8" i="93"/>
  <c r="Y8" i="86"/>
  <c r="X8" i="86"/>
  <c r="AN7" i="15"/>
  <c r="AI7" i="15"/>
  <c r="AR7" i="41"/>
  <c r="K14" i="69"/>
  <c r="Z8" i="11"/>
  <c r="AH8" i="56"/>
  <c r="AQ8" i="56" s="1"/>
  <c r="K16" i="10"/>
  <c r="Z8" i="32"/>
  <c r="AR7" i="25"/>
  <c r="AH8" i="74"/>
  <c r="AQ8" i="74" s="1"/>
  <c r="K13" i="17"/>
  <c r="AG7" i="91"/>
  <c r="AP7" i="91" s="1"/>
  <c r="AF7" i="91"/>
  <c r="AO7" i="91" s="1"/>
  <c r="W8" i="91"/>
  <c r="AE7" i="91"/>
  <c r="Z8" i="90"/>
  <c r="AI7" i="4"/>
  <c r="AN7" i="4"/>
  <c r="AI8" i="78"/>
  <c r="AN8" i="78"/>
  <c r="AR7" i="65"/>
  <c r="K13" i="16"/>
  <c r="Z8" i="2"/>
  <c r="Y8" i="2"/>
  <c r="X8" i="2"/>
  <c r="K12" i="51"/>
  <c r="K12" i="71"/>
  <c r="K12" i="50"/>
  <c r="Z8" i="33"/>
  <c r="X8" i="33"/>
  <c r="Y8" i="33"/>
  <c r="AI7" i="24"/>
  <c r="AN7" i="24"/>
  <c r="X8" i="5"/>
  <c r="Y8" i="5"/>
  <c r="X8" i="23"/>
  <c r="Z8" i="23" s="1"/>
  <c r="Y8" i="23"/>
  <c r="AF8" i="6"/>
  <c r="AO8" i="6" s="1"/>
  <c r="AE8" i="6"/>
  <c r="W9" i="6"/>
  <c r="AG8" i="6"/>
  <c r="AP8" i="6" s="1"/>
  <c r="AG8" i="65"/>
  <c r="AP8" i="65" s="1"/>
  <c r="W9" i="65"/>
  <c r="AF8" i="65"/>
  <c r="AO8" i="65" s="1"/>
  <c r="AE8" i="65"/>
  <c r="AF8" i="7"/>
  <c r="AO8" i="7" s="1"/>
  <c r="AE8" i="7"/>
  <c r="W9" i="7"/>
  <c r="AG8" i="7"/>
  <c r="AP8" i="7" s="1"/>
  <c r="AH7" i="3"/>
  <c r="AQ7" i="3" s="1"/>
  <c r="AI7" i="70"/>
  <c r="AN7" i="70"/>
  <c r="AH8" i="80"/>
  <c r="AQ8" i="80" s="1"/>
  <c r="AG8" i="72"/>
  <c r="AP8" i="72" s="1"/>
  <c r="AF8" i="72"/>
  <c r="AO8" i="72" s="1"/>
  <c r="AE8" i="72"/>
  <c r="W9" i="72"/>
  <c r="AF8" i="43"/>
  <c r="AO8" i="43" s="1"/>
  <c r="AE8" i="43"/>
  <c r="AG8" i="43"/>
  <c r="AP8" i="43" s="1"/>
  <c r="W9" i="43"/>
  <c r="Z8" i="39"/>
  <c r="Y8" i="39"/>
  <c r="X8" i="39"/>
  <c r="AH8" i="59"/>
  <c r="AQ8" i="59" s="1"/>
  <c r="AI7" i="35"/>
  <c r="AN7" i="35"/>
  <c r="AH8" i="57"/>
  <c r="AQ8" i="57" s="1"/>
  <c r="K12" i="8"/>
  <c r="AG8" i="19"/>
  <c r="AP8" i="19" s="1"/>
  <c r="AF8" i="19"/>
  <c r="AO8" i="19" s="1"/>
  <c r="AE8" i="19"/>
  <c r="W9" i="19"/>
  <c r="K14" i="65"/>
  <c r="AH8" i="25"/>
  <c r="AQ8" i="25" s="1"/>
  <c r="K14" i="70"/>
  <c r="Y8" i="92"/>
  <c r="X8" i="92"/>
  <c r="Y9" i="94"/>
  <c r="Z9" i="94" s="1"/>
  <c r="X9" i="94"/>
  <c r="W9" i="14"/>
  <c r="AG8" i="14"/>
  <c r="AP8" i="14" s="1"/>
  <c r="AF8" i="14"/>
  <c r="AO8" i="14" s="1"/>
  <c r="AE8" i="14"/>
  <c r="AG8" i="77"/>
  <c r="AP8" i="77" s="1"/>
  <c r="AF8" i="77"/>
  <c r="AO8" i="77" s="1"/>
  <c r="AE8" i="77"/>
  <c r="W9" i="77"/>
  <c r="AR7" i="62"/>
  <c r="K14" i="57"/>
  <c r="Z8" i="15"/>
  <c r="Y8" i="15"/>
  <c r="X8" i="15"/>
  <c r="Z9" i="36"/>
  <c r="Y9" i="36"/>
  <c r="X9" i="36"/>
  <c r="AR7" i="90"/>
  <c r="K12" i="52"/>
  <c r="AH8" i="34"/>
  <c r="AQ8" i="34" s="1"/>
  <c r="K13" i="15"/>
  <c r="K13" i="22"/>
  <c r="AG8" i="56"/>
  <c r="AP8" i="56" s="1"/>
  <c r="AE8" i="56"/>
  <c r="W9" i="56"/>
  <c r="AF8" i="56"/>
  <c r="AO8" i="56" s="1"/>
  <c r="K12" i="7"/>
  <c r="Z8" i="27"/>
  <c r="Y9" i="1"/>
  <c r="X9" i="1"/>
  <c r="Z9" i="1" s="1"/>
  <c r="K12" i="64"/>
  <c r="AN7" i="61"/>
  <c r="AI7" i="61"/>
  <c r="AF7" i="60"/>
  <c r="AO7" i="60" s="1"/>
  <c r="W8" i="60"/>
  <c r="AE7" i="60"/>
  <c r="AG7" i="60"/>
  <c r="AP7" i="60" s="1"/>
  <c r="AH8" i="52"/>
  <c r="AQ8" i="52" s="1"/>
  <c r="Z8" i="75"/>
  <c r="AR7" i="76"/>
  <c r="AH7" i="71"/>
  <c r="AQ7" i="71" s="1"/>
  <c r="AI7" i="46"/>
  <c r="AN7" i="46"/>
  <c r="K16" i="49"/>
  <c r="Z8" i="4"/>
  <c r="Y8" i="4"/>
  <c r="X8" i="4"/>
  <c r="AR7" i="57"/>
  <c r="AH7" i="38"/>
  <c r="AQ7" i="38" s="1"/>
  <c r="AR6" i="22"/>
  <c r="K14" i="9"/>
  <c r="AH8" i="40"/>
  <c r="AQ8" i="40" s="1"/>
  <c r="AN7" i="50"/>
  <c r="AI7" i="50"/>
  <c r="K12" i="63"/>
  <c r="AH8" i="76"/>
  <c r="AQ8" i="76" s="1"/>
  <c r="K12" i="60"/>
  <c r="AI8" i="17"/>
  <c r="AN8" i="17"/>
  <c r="AN7" i="33"/>
  <c r="AI7" i="33"/>
  <c r="AI8" i="20"/>
  <c r="AN8" i="20"/>
  <c r="Y8" i="24"/>
  <c r="X8" i="24"/>
  <c r="Z8" i="24" s="1"/>
  <c r="AN7" i="16"/>
  <c r="AI7" i="16"/>
  <c r="AH8" i="26"/>
  <c r="AQ8" i="26" s="1"/>
  <c r="AH8" i="82"/>
  <c r="AQ8" i="82" s="1"/>
  <c r="AE7" i="87"/>
  <c r="W8" i="87"/>
  <c r="AF7" i="87"/>
  <c r="AO7" i="87" s="1"/>
  <c r="AG7" i="87"/>
  <c r="AP7" i="87" s="1"/>
  <c r="Y8" i="70"/>
  <c r="X8" i="70"/>
  <c r="Z8" i="70" s="1"/>
  <c r="AH7" i="22"/>
  <c r="AQ7" i="22" s="1"/>
  <c r="W8" i="68"/>
  <c r="AE7" i="68"/>
  <c r="AG7" i="68"/>
  <c r="AP7" i="68" s="1"/>
  <c r="AF7" i="68"/>
  <c r="AO7" i="68" s="1"/>
  <c r="AH7" i="55"/>
  <c r="AQ7" i="55" s="1"/>
  <c r="K12" i="24"/>
  <c r="Z8" i="49"/>
  <c r="K14" i="6"/>
  <c r="AR7" i="52"/>
  <c r="K14" i="61"/>
  <c r="AR6" i="38"/>
  <c r="Y8" i="28"/>
  <c r="Z8" i="28" s="1"/>
  <c r="X8" i="28"/>
  <c r="K12" i="68"/>
  <c r="AR7" i="54"/>
  <c r="AH9" i="85"/>
  <c r="AQ9" i="85" s="1"/>
  <c r="AN8" i="84"/>
  <c r="AI8" i="84"/>
  <c r="AR7" i="49"/>
  <c r="AN7" i="13"/>
  <c r="AI7" i="13"/>
  <c r="AI7" i="37"/>
  <c r="AN7" i="37"/>
  <c r="AN8" i="36"/>
  <c r="AI8" i="36"/>
  <c r="AH8" i="47"/>
  <c r="AQ8" i="47" s="1"/>
  <c r="AN7" i="58"/>
  <c r="AI7" i="58"/>
  <c r="AR7" i="14"/>
  <c r="K12" i="59"/>
  <c r="Z8" i="61"/>
  <c r="X8" i="61"/>
  <c r="Y8" i="61"/>
  <c r="K13" i="5"/>
  <c r="AR7" i="31"/>
  <c r="K15" i="1"/>
  <c r="Z8" i="74"/>
  <c r="AR7" i="40"/>
  <c r="K21" i="14"/>
  <c r="Z8" i="40"/>
  <c r="Y8" i="50"/>
  <c r="X8" i="50"/>
  <c r="Z8" i="50" s="1"/>
  <c r="Z9" i="17"/>
  <c r="Y9" i="17"/>
  <c r="X9" i="17"/>
  <c r="AI8" i="21"/>
  <c r="AN8" i="21"/>
  <c r="Z8" i="96"/>
  <c r="Y8" i="96"/>
  <c r="X8" i="96"/>
  <c r="Z8" i="16"/>
  <c r="Y8" i="16"/>
  <c r="X8" i="16"/>
  <c r="AF9" i="94" l="1"/>
  <c r="AO9" i="94" s="1"/>
  <c r="AE9" i="94"/>
  <c r="AG9" i="94"/>
  <c r="AP9" i="94" s="1"/>
  <c r="W10" i="94"/>
  <c r="AG8" i="12"/>
  <c r="AP8" i="12" s="1"/>
  <c r="AF8" i="12"/>
  <c r="AO8" i="12" s="1"/>
  <c r="AE8" i="12"/>
  <c r="W9" i="12"/>
  <c r="W9" i="42"/>
  <c r="AG8" i="42"/>
  <c r="AP8" i="42" s="1"/>
  <c r="AE8" i="42"/>
  <c r="AF8" i="42"/>
  <c r="AO8" i="42" s="1"/>
  <c r="AG8" i="58"/>
  <c r="AP8" i="58" s="1"/>
  <c r="AF8" i="58"/>
  <c r="AO8" i="58" s="1"/>
  <c r="W9" i="58"/>
  <c r="AE8" i="58"/>
  <c r="W10" i="1"/>
  <c r="AF9" i="1"/>
  <c r="AO9" i="1" s="1"/>
  <c r="AG9" i="1"/>
  <c r="AP9" i="1" s="1"/>
  <c r="AE9" i="1"/>
  <c r="W9" i="24"/>
  <c r="AG8" i="24"/>
  <c r="AP8" i="24" s="1"/>
  <c r="AF8" i="24"/>
  <c r="AO8" i="24" s="1"/>
  <c r="AE8" i="24"/>
  <c r="AG8" i="70"/>
  <c r="AP8" i="70" s="1"/>
  <c r="AF8" i="70"/>
  <c r="AO8" i="70" s="1"/>
  <c r="W9" i="70"/>
  <c r="AE8" i="70"/>
  <c r="W10" i="93"/>
  <c r="AG9" i="93"/>
  <c r="AP9" i="93" s="1"/>
  <c r="AF9" i="93"/>
  <c r="AO9" i="93" s="1"/>
  <c r="AE9" i="93"/>
  <c r="W9" i="28"/>
  <c r="AG8" i="28"/>
  <c r="AP8" i="28" s="1"/>
  <c r="AF8" i="28"/>
  <c r="AO8" i="28" s="1"/>
  <c r="AE8" i="28"/>
  <c r="W9" i="44"/>
  <c r="AG8" i="44"/>
  <c r="AP8" i="44" s="1"/>
  <c r="AE8" i="44"/>
  <c r="AF8" i="44"/>
  <c r="AO8" i="44" s="1"/>
  <c r="W10" i="78"/>
  <c r="AG9" i="78"/>
  <c r="AP9" i="78" s="1"/>
  <c r="AF9" i="78"/>
  <c r="AO9" i="78" s="1"/>
  <c r="AE9" i="78"/>
  <c r="W9" i="23"/>
  <c r="AG8" i="23"/>
  <c r="AP8" i="23" s="1"/>
  <c r="AF8" i="23"/>
  <c r="AO8" i="23" s="1"/>
  <c r="AE8" i="23"/>
  <c r="AG8" i="50"/>
  <c r="AP8" i="50" s="1"/>
  <c r="AF8" i="50"/>
  <c r="AO8" i="50" s="1"/>
  <c r="W9" i="50"/>
  <c r="AE8" i="50"/>
  <c r="AF8" i="37"/>
  <c r="AO8" i="37" s="1"/>
  <c r="AE8" i="37"/>
  <c r="AG8" i="37"/>
  <c r="AP8" i="37" s="1"/>
  <c r="W9" i="37"/>
  <c r="AG8" i="13"/>
  <c r="AP8" i="13" s="1"/>
  <c r="W9" i="13"/>
  <c r="AF8" i="13"/>
  <c r="AO8" i="13" s="1"/>
  <c r="AE8" i="13"/>
  <c r="W10" i="17"/>
  <c r="AF9" i="17"/>
  <c r="AO9" i="17" s="1"/>
  <c r="AG9" i="17"/>
  <c r="AP9" i="17" s="1"/>
  <c r="AE9" i="17"/>
  <c r="K22" i="14"/>
  <c r="K16" i="1"/>
  <c r="AH8" i="61"/>
  <c r="AQ8" i="61" s="1"/>
  <c r="AR7" i="13"/>
  <c r="AR8" i="17"/>
  <c r="AR7" i="61"/>
  <c r="AI8" i="56"/>
  <c r="AN8" i="56"/>
  <c r="Y9" i="77"/>
  <c r="X9" i="77"/>
  <c r="AH8" i="92"/>
  <c r="AQ8" i="92" s="1"/>
  <c r="K15" i="65"/>
  <c r="K13" i="8"/>
  <c r="X9" i="65"/>
  <c r="Y9" i="65"/>
  <c r="K13" i="50"/>
  <c r="W9" i="32"/>
  <c r="AG8" i="32"/>
  <c r="AP8" i="32" s="1"/>
  <c r="AF8" i="32"/>
  <c r="AO8" i="32" s="1"/>
  <c r="AE8" i="32"/>
  <c r="AH8" i="86"/>
  <c r="AQ8" i="86" s="1"/>
  <c r="K14" i="18"/>
  <c r="Y9" i="67"/>
  <c r="X9" i="67"/>
  <c r="AR7" i="63"/>
  <c r="X8" i="89"/>
  <c r="Y8" i="89"/>
  <c r="Z8" i="22"/>
  <c r="X8" i="22"/>
  <c r="Y8" i="22"/>
  <c r="AI8" i="82"/>
  <c r="AN8" i="82"/>
  <c r="Y9" i="31"/>
  <c r="Z9" i="31"/>
  <c r="X9" i="31"/>
  <c r="Z9" i="53"/>
  <c r="Y9" i="53"/>
  <c r="X9" i="53"/>
  <c r="AR7" i="39"/>
  <c r="Y9" i="26"/>
  <c r="X9" i="26"/>
  <c r="Z9" i="26" s="1"/>
  <c r="Y9" i="76"/>
  <c r="X9" i="76"/>
  <c r="K13" i="72"/>
  <c r="AR7" i="8"/>
  <c r="AH8" i="58"/>
  <c r="AQ8" i="58" s="1"/>
  <c r="X8" i="45"/>
  <c r="Y8" i="45"/>
  <c r="Y9" i="59"/>
  <c r="X9" i="59"/>
  <c r="X8" i="3"/>
  <c r="Y8" i="3"/>
  <c r="X8" i="18"/>
  <c r="Y8" i="18"/>
  <c r="Z8" i="18" s="1"/>
  <c r="AN8" i="66"/>
  <c r="AI8" i="66"/>
  <c r="AF8" i="61"/>
  <c r="AO8" i="61" s="1"/>
  <c r="AE8" i="61"/>
  <c r="W9" i="61"/>
  <c r="AG8" i="61"/>
  <c r="AP8" i="61" s="1"/>
  <c r="AG8" i="15"/>
  <c r="AP8" i="15" s="1"/>
  <c r="AF8" i="15"/>
  <c r="AO8" i="15" s="1"/>
  <c r="W9" i="15"/>
  <c r="AE8" i="15"/>
  <c r="AR7" i="24"/>
  <c r="AE8" i="2"/>
  <c r="AG8" i="2"/>
  <c r="AP8" i="2" s="1"/>
  <c r="W9" i="2"/>
  <c r="AF8" i="2"/>
  <c r="AO8" i="2" s="1"/>
  <c r="X8" i="91"/>
  <c r="Y8" i="91"/>
  <c r="AR7" i="83"/>
  <c r="AH9" i="9"/>
  <c r="AQ9" i="9" s="1"/>
  <c r="K17" i="3"/>
  <c r="W10" i="20"/>
  <c r="AF9" i="20"/>
  <c r="AO9" i="20" s="1"/>
  <c r="AG9" i="20"/>
  <c r="AP9" i="20" s="1"/>
  <c r="AE9" i="20"/>
  <c r="Z8" i="38"/>
  <c r="Y8" i="38"/>
  <c r="X8" i="38"/>
  <c r="Y9" i="29"/>
  <c r="Z9" i="29" s="1"/>
  <c r="X9" i="29"/>
  <c r="AH8" i="83"/>
  <c r="AQ8" i="83" s="1"/>
  <c r="AN8" i="59"/>
  <c r="AI8" i="59"/>
  <c r="X10" i="85"/>
  <c r="Y10" i="85"/>
  <c r="Z10" i="85" s="1"/>
  <c r="Z9" i="80"/>
  <c r="Y9" i="80"/>
  <c r="X9" i="80"/>
  <c r="K13" i="68"/>
  <c r="AI7" i="87"/>
  <c r="AN7" i="87"/>
  <c r="AR7" i="16"/>
  <c r="AR8" i="20"/>
  <c r="K13" i="60"/>
  <c r="K15" i="9"/>
  <c r="AN7" i="60"/>
  <c r="AI7" i="60"/>
  <c r="K14" i="22"/>
  <c r="AH9" i="36"/>
  <c r="AQ9" i="36" s="1"/>
  <c r="AN8" i="77"/>
  <c r="AI8" i="77"/>
  <c r="Y9" i="14"/>
  <c r="X9" i="14"/>
  <c r="Z8" i="92"/>
  <c r="AI8" i="19"/>
  <c r="AN8" i="19"/>
  <c r="AH8" i="39"/>
  <c r="AQ8" i="39" s="1"/>
  <c r="AI8" i="43"/>
  <c r="AN8" i="43"/>
  <c r="AI8" i="7"/>
  <c r="AN8" i="7"/>
  <c r="K13" i="71"/>
  <c r="K17" i="10"/>
  <c r="Z8" i="86"/>
  <c r="AH8" i="63"/>
  <c r="AQ8" i="63" s="1"/>
  <c r="AH9" i="21"/>
  <c r="AQ9" i="21" s="1"/>
  <c r="AH8" i="95"/>
  <c r="AQ8" i="95" s="1"/>
  <c r="X9" i="41"/>
  <c r="Y9" i="41"/>
  <c r="Z9" i="41" s="1"/>
  <c r="Y9" i="88"/>
  <c r="X9" i="88"/>
  <c r="Z9" i="88" s="1"/>
  <c r="AH8" i="35"/>
  <c r="AQ8" i="35" s="1"/>
  <c r="AE8" i="62"/>
  <c r="W9" i="62"/>
  <c r="AG8" i="62"/>
  <c r="AP8" i="62" s="1"/>
  <c r="AF8" i="62"/>
  <c r="AO8" i="62" s="1"/>
  <c r="AI7" i="89"/>
  <c r="AN7" i="89"/>
  <c r="K13" i="23"/>
  <c r="AR7" i="95"/>
  <c r="AH9" i="51"/>
  <c r="AQ9" i="51" s="1"/>
  <c r="AH8" i="8"/>
  <c r="AQ8" i="8" s="1"/>
  <c r="AI7" i="69"/>
  <c r="AN7" i="69"/>
  <c r="AR8" i="94"/>
  <c r="AI7" i="55"/>
  <c r="AN7" i="55"/>
  <c r="AN8" i="76"/>
  <c r="AI8" i="76"/>
  <c r="K15" i="66"/>
  <c r="K13" i="67"/>
  <c r="AR7" i="28"/>
  <c r="Y9" i="25"/>
  <c r="X9" i="25"/>
  <c r="Z9" i="25" s="1"/>
  <c r="W9" i="27"/>
  <c r="AG8" i="27"/>
  <c r="AP8" i="27" s="1"/>
  <c r="AF8" i="27"/>
  <c r="AO8" i="27" s="1"/>
  <c r="AE8" i="27"/>
  <c r="K15" i="69"/>
  <c r="AG8" i="64"/>
  <c r="AP8" i="64" s="1"/>
  <c r="AE8" i="64"/>
  <c r="W9" i="64"/>
  <c r="AF8" i="64"/>
  <c r="AO8" i="64" s="1"/>
  <c r="AH9" i="81"/>
  <c r="AQ9" i="81" s="1"/>
  <c r="K17" i="2"/>
  <c r="AR7" i="5"/>
  <c r="Y9" i="30"/>
  <c r="Z9" i="30"/>
  <c r="X9" i="30"/>
  <c r="AH8" i="46"/>
  <c r="AQ8" i="46" s="1"/>
  <c r="AH9" i="84"/>
  <c r="AQ9" i="84" s="1"/>
  <c r="K17" i="4"/>
  <c r="AN8" i="53"/>
  <c r="AI8" i="53"/>
  <c r="AI7" i="79"/>
  <c r="AN7" i="79"/>
  <c r="AR7" i="86"/>
  <c r="AN8" i="26"/>
  <c r="AI8" i="26"/>
  <c r="AH8" i="42"/>
  <c r="AQ8" i="42" s="1"/>
  <c r="K13" i="56"/>
  <c r="AI8" i="34"/>
  <c r="AN8" i="34"/>
  <c r="AH8" i="16"/>
  <c r="AQ8" i="16" s="1"/>
  <c r="AR8" i="36"/>
  <c r="AG8" i="49"/>
  <c r="AP8" i="49" s="1"/>
  <c r="AF8" i="49"/>
  <c r="AO8" i="49" s="1"/>
  <c r="AE8" i="49"/>
  <c r="W9" i="49"/>
  <c r="AR8" i="21"/>
  <c r="K14" i="5"/>
  <c r="AH8" i="28"/>
  <c r="AQ8" i="28" s="1"/>
  <c r="K15" i="61"/>
  <c r="AN7" i="68"/>
  <c r="AI7" i="68"/>
  <c r="AR7" i="33"/>
  <c r="K13" i="63"/>
  <c r="K17" i="49"/>
  <c r="X8" i="60"/>
  <c r="Y8" i="60"/>
  <c r="K13" i="64"/>
  <c r="K13" i="7"/>
  <c r="K15" i="57"/>
  <c r="AH9" i="94"/>
  <c r="AQ9" i="94" s="1"/>
  <c r="AR7" i="70"/>
  <c r="Y9" i="6"/>
  <c r="Z9" i="6"/>
  <c r="X9" i="6"/>
  <c r="AH8" i="33"/>
  <c r="AQ8" i="33" s="1"/>
  <c r="K14" i="16"/>
  <c r="AR7" i="4"/>
  <c r="AR8" i="93"/>
  <c r="Z9" i="81"/>
  <c r="AN8" i="67"/>
  <c r="AI8" i="67"/>
  <c r="K13" i="55"/>
  <c r="K13" i="19"/>
  <c r="Z8" i="95"/>
  <c r="Z8" i="46"/>
  <c r="K15" i="62"/>
  <c r="K17" i="58"/>
  <c r="Z9" i="84"/>
  <c r="Z9" i="9"/>
  <c r="AN8" i="31"/>
  <c r="AI8" i="31"/>
  <c r="AR7" i="42"/>
  <c r="AN7" i="10"/>
  <c r="AI7" i="10"/>
  <c r="Z8" i="8"/>
  <c r="AR8" i="1"/>
  <c r="X8" i="69"/>
  <c r="Y8" i="69"/>
  <c r="Y8" i="55"/>
  <c r="X8" i="55"/>
  <c r="Y9" i="54"/>
  <c r="Z9" i="54" s="1"/>
  <c r="X9" i="54"/>
  <c r="AI7" i="38"/>
  <c r="AN7" i="38"/>
  <c r="K15" i="13"/>
  <c r="K13" i="12"/>
  <c r="Z8" i="83"/>
  <c r="AH8" i="13"/>
  <c r="AQ8" i="13" s="1"/>
  <c r="Y9" i="47"/>
  <c r="Z9" i="47" s="1"/>
  <c r="X9" i="47"/>
  <c r="Y9" i="57"/>
  <c r="X9" i="57"/>
  <c r="AI7" i="18"/>
  <c r="AN7" i="18"/>
  <c r="W9" i="96"/>
  <c r="AG8" i="96"/>
  <c r="AP8" i="96" s="1"/>
  <c r="AF8" i="96"/>
  <c r="AO8" i="96" s="1"/>
  <c r="AE8" i="96"/>
  <c r="AH8" i="50"/>
  <c r="AQ8" i="50" s="1"/>
  <c r="AR7" i="58"/>
  <c r="K15" i="6"/>
  <c r="AE8" i="40"/>
  <c r="AG8" i="40"/>
  <c r="AP8" i="40" s="1"/>
  <c r="W9" i="40"/>
  <c r="AF8" i="40"/>
  <c r="AO8" i="40" s="1"/>
  <c r="W9" i="74"/>
  <c r="AF8" i="74"/>
  <c r="AO8" i="74" s="1"/>
  <c r="AE8" i="74"/>
  <c r="AG8" i="74"/>
  <c r="AP8" i="74" s="1"/>
  <c r="K13" i="59"/>
  <c r="AR8" i="84"/>
  <c r="AH8" i="24"/>
  <c r="AQ8" i="24" s="1"/>
  <c r="W9" i="75"/>
  <c r="AE8" i="75"/>
  <c r="AF8" i="75"/>
  <c r="AO8" i="75" s="1"/>
  <c r="AG8" i="75"/>
  <c r="AP8" i="75" s="1"/>
  <c r="AH9" i="1"/>
  <c r="AQ9" i="1" s="1"/>
  <c r="W10" i="36"/>
  <c r="AG9" i="36"/>
  <c r="AP9" i="36" s="1"/>
  <c r="AE9" i="36"/>
  <c r="AF9" i="36"/>
  <c r="AO9" i="36" s="1"/>
  <c r="K15" i="70"/>
  <c r="AR7" i="35"/>
  <c r="AE8" i="39"/>
  <c r="AG8" i="39"/>
  <c r="AP8" i="39" s="1"/>
  <c r="AF8" i="39"/>
  <c r="AO8" i="39" s="1"/>
  <c r="W9" i="39"/>
  <c r="Y9" i="72"/>
  <c r="X9" i="72"/>
  <c r="AN8" i="65"/>
  <c r="AI8" i="65"/>
  <c r="AI8" i="6"/>
  <c r="AN8" i="6"/>
  <c r="AH8" i="5"/>
  <c r="AQ8" i="5" s="1"/>
  <c r="W9" i="33"/>
  <c r="AG8" i="33"/>
  <c r="AP8" i="33" s="1"/>
  <c r="AF8" i="33"/>
  <c r="AO8" i="33" s="1"/>
  <c r="AE8" i="33"/>
  <c r="K13" i="51"/>
  <c r="AF8" i="90"/>
  <c r="AO8" i="90" s="1"/>
  <c r="W9" i="90"/>
  <c r="AE8" i="90"/>
  <c r="AG8" i="90"/>
  <c r="AP8" i="90" s="1"/>
  <c r="AR7" i="15"/>
  <c r="W9" i="63"/>
  <c r="AF8" i="63"/>
  <c r="AO8" i="63" s="1"/>
  <c r="AE8" i="63"/>
  <c r="AG8" i="63"/>
  <c r="AP8" i="63" s="1"/>
  <c r="AE9" i="21"/>
  <c r="W10" i="21"/>
  <c r="AG9" i="21"/>
  <c r="AP9" i="21" s="1"/>
  <c r="AF9" i="21"/>
  <c r="AO9" i="21" s="1"/>
  <c r="AI8" i="30"/>
  <c r="AN8" i="30"/>
  <c r="AR7" i="2"/>
  <c r="Z8" i="48"/>
  <c r="X8" i="48"/>
  <c r="Y8" i="48"/>
  <c r="AR8" i="51"/>
  <c r="AI8" i="41"/>
  <c r="AN8" i="41"/>
  <c r="K13" i="20"/>
  <c r="AE8" i="35"/>
  <c r="W9" i="35"/>
  <c r="AF8" i="35"/>
  <c r="AO8" i="35" s="1"/>
  <c r="AG8" i="35"/>
  <c r="AP8" i="35" s="1"/>
  <c r="Z9" i="82"/>
  <c r="Y9" i="82"/>
  <c r="X9" i="82"/>
  <c r="AG9" i="51"/>
  <c r="AP9" i="51" s="1"/>
  <c r="AF9" i="51"/>
  <c r="AO9" i="51" s="1"/>
  <c r="W10" i="51"/>
  <c r="AE9" i="51"/>
  <c r="AH8" i="44"/>
  <c r="AQ8" i="44" s="1"/>
  <c r="X8" i="10"/>
  <c r="Y8" i="10"/>
  <c r="AH8" i="12"/>
  <c r="AQ8" i="12" s="1"/>
  <c r="K15" i="53"/>
  <c r="AH9" i="93"/>
  <c r="AQ9" i="93" s="1"/>
  <c r="AI8" i="54"/>
  <c r="AN8" i="54"/>
  <c r="AR7" i="96"/>
  <c r="AH8" i="73"/>
  <c r="AQ8" i="73" s="1"/>
  <c r="AH9" i="78"/>
  <c r="AQ9" i="78" s="1"/>
  <c r="AN7" i="71"/>
  <c r="AI7" i="71"/>
  <c r="AR7" i="12"/>
  <c r="K13" i="11"/>
  <c r="AR8" i="81"/>
  <c r="AN7" i="45"/>
  <c r="AI7" i="45"/>
  <c r="AI8" i="57"/>
  <c r="AN8" i="57"/>
  <c r="AN9" i="85"/>
  <c r="AI9" i="85"/>
  <c r="X9" i="52"/>
  <c r="Y9" i="52"/>
  <c r="Y9" i="34"/>
  <c r="X9" i="34"/>
  <c r="AH8" i="70"/>
  <c r="AQ8" i="70" s="1"/>
  <c r="Y8" i="87"/>
  <c r="Z8" i="87" s="1"/>
  <c r="X8" i="87"/>
  <c r="AE8" i="4"/>
  <c r="W9" i="4"/>
  <c r="AG8" i="4"/>
  <c r="AP8" i="4" s="1"/>
  <c r="AF8" i="4"/>
  <c r="AO8" i="4" s="1"/>
  <c r="Z9" i="19"/>
  <c r="Y9" i="19"/>
  <c r="X9" i="19"/>
  <c r="Y9" i="7"/>
  <c r="Z9" i="7"/>
  <c r="X9" i="7"/>
  <c r="AH8" i="23"/>
  <c r="AQ8" i="23" s="1"/>
  <c r="AR8" i="78"/>
  <c r="AG8" i="16"/>
  <c r="AP8" i="16" s="1"/>
  <c r="AF8" i="16"/>
  <c r="AO8" i="16" s="1"/>
  <c r="AE8" i="16"/>
  <c r="W9" i="16"/>
  <c r="AH9" i="17"/>
  <c r="AQ9" i="17" s="1"/>
  <c r="K13" i="24"/>
  <c r="Z8" i="68"/>
  <c r="X8" i="68"/>
  <c r="Y8" i="68"/>
  <c r="AR7" i="50"/>
  <c r="AH8" i="96"/>
  <c r="AQ8" i="96" s="1"/>
  <c r="AR7" i="37"/>
  <c r="AH8" i="4"/>
  <c r="AQ8" i="4" s="1"/>
  <c r="AR7" i="46"/>
  <c r="Y9" i="56"/>
  <c r="Z9" i="56" s="1"/>
  <c r="X9" i="56"/>
  <c r="K14" i="15"/>
  <c r="K13" i="52"/>
  <c r="AH8" i="15"/>
  <c r="AQ8" i="15" s="1"/>
  <c r="AN8" i="14"/>
  <c r="AI8" i="14"/>
  <c r="Y9" i="43"/>
  <c r="X9" i="43"/>
  <c r="Z9" i="43" s="1"/>
  <c r="AN8" i="72"/>
  <c r="AI8" i="72"/>
  <c r="Z8" i="5"/>
  <c r="AH8" i="2"/>
  <c r="AQ8" i="2" s="1"/>
  <c r="AN7" i="91"/>
  <c r="AI7" i="91"/>
  <c r="K14" i="17"/>
  <c r="AG8" i="11"/>
  <c r="AP8" i="11" s="1"/>
  <c r="AF8" i="11"/>
  <c r="AO8" i="11" s="1"/>
  <c r="AE8" i="11"/>
  <c r="W9" i="11"/>
  <c r="AR8" i="9"/>
  <c r="K15" i="21"/>
  <c r="AR7" i="23"/>
  <c r="AR7" i="73"/>
  <c r="AI7" i="48"/>
  <c r="AN7" i="48"/>
  <c r="AR7" i="44"/>
  <c r="AI8" i="88"/>
  <c r="AN8" i="88"/>
  <c r="AH8" i="37"/>
  <c r="AQ8" i="37" s="1"/>
  <c r="AI7" i="22"/>
  <c r="AN7" i="22"/>
  <c r="AH9" i="20"/>
  <c r="AQ9" i="20" s="1"/>
  <c r="K15" i="54"/>
  <c r="Z8" i="79"/>
  <c r="X8" i="79"/>
  <c r="Y8" i="79"/>
  <c r="Z8" i="73"/>
  <c r="Z8" i="71"/>
  <c r="Y8" i="71"/>
  <c r="X8" i="71"/>
  <c r="AI8" i="29"/>
  <c r="AN8" i="29"/>
  <c r="AR7" i="92"/>
  <c r="AN8" i="47"/>
  <c r="AI8" i="47"/>
  <c r="AN8" i="25"/>
  <c r="AI8" i="25"/>
  <c r="AN7" i="3"/>
  <c r="AI7" i="3"/>
  <c r="Y9" i="66"/>
  <c r="X9" i="66"/>
  <c r="AN8" i="80"/>
  <c r="AI8" i="80"/>
  <c r="AN8" i="52"/>
  <c r="AI8" i="52"/>
  <c r="W10" i="47" l="1"/>
  <c r="AG9" i="47"/>
  <c r="AP9" i="47" s="1"/>
  <c r="AF9" i="47"/>
  <c r="AO9" i="47" s="1"/>
  <c r="AE9" i="47"/>
  <c r="W10" i="41"/>
  <c r="AG9" i="41"/>
  <c r="AP9" i="41" s="1"/>
  <c r="AF9" i="41"/>
  <c r="AO9" i="41" s="1"/>
  <c r="AE9" i="41"/>
  <c r="W10" i="43"/>
  <c r="AG9" i="43"/>
  <c r="AP9" i="43" s="1"/>
  <c r="AF9" i="43"/>
  <c r="AO9" i="43" s="1"/>
  <c r="AE9" i="43"/>
  <c r="AG8" i="87"/>
  <c r="AP8" i="87" s="1"/>
  <c r="AF8" i="87"/>
  <c r="AO8" i="87" s="1"/>
  <c r="AE8" i="87"/>
  <c r="W9" i="87"/>
  <c r="AF9" i="54"/>
  <c r="AO9" i="54" s="1"/>
  <c r="AE9" i="54"/>
  <c r="W10" i="54"/>
  <c r="AG9" i="54"/>
  <c r="AP9" i="54" s="1"/>
  <c r="AE8" i="18"/>
  <c r="AG8" i="18"/>
  <c r="AP8" i="18" s="1"/>
  <c r="AF8" i="18"/>
  <c r="AO8" i="18" s="1"/>
  <c r="W9" i="18"/>
  <c r="W10" i="26"/>
  <c r="AG9" i="26"/>
  <c r="AP9" i="26" s="1"/>
  <c r="AF9" i="26"/>
  <c r="AO9" i="26" s="1"/>
  <c r="AE9" i="26"/>
  <c r="AF9" i="88"/>
  <c r="AO9" i="88" s="1"/>
  <c r="AE9" i="88"/>
  <c r="AG9" i="88"/>
  <c r="AP9" i="88" s="1"/>
  <c r="W10" i="88"/>
  <c r="W11" i="85"/>
  <c r="AG10" i="85"/>
  <c r="AP10" i="85" s="1"/>
  <c r="AF10" i="85"/>
  <c r="AO10" i="85" s="1"/>
  <c r="AE10" i="85"/>
  <c r="AG9" i="29"/>
  <c r="AP9" i="29" s="1"/>
  <c r="AF9" i="29"/>
  <c r="AO9" i="29" s="1"/>
  <c r="AE9" i="29"/>
  <c r="W10" i="29"/>
  <c r="W10" i="56"/>
  <c r="AF9" i="56"/>
  <c r="AO9" i="56" s="1"/>
  <c r="AE9" i="56"/>
  <c r="AG9" i="56"/>
  <c r="AP9" i="56" s="1"/>
  <c r="AE9" i="25"/>
  <c r="W10" i="25"/>
  <c r="AG9" i="25"/>
  <c r="AP9" i="25" s="1"/>
  <c r="AF9" i="25"/>
  <c r="AO9" i="25" s="1"/>
  <c r="K14" i="24"/>
  <c r="AG9" i="7"/>
  <c r="AP9" i="7" s="1"/>
  <c r="AF9" i="7"/>
  <c r="AO9" i="7" s="1"/>
  <c r="AE9" i="7"/>
  <c r="W10" i="7"/>
  <c r="AH9" i="52"/>
  <c r="AQ9" i="52" s="1"/>
  <c r="AR7" i="45"/>
  <c r="AH8" i="10"/>
  <c r="AQ8" i="10" s="1"/>
  <c r="AH9" i="82"/>
  <c r="AQ9" i="82" s="1"/>
  <c r="Y9" i="35"/>
  <c r="X9" i="35"/>
  <c r="Z9" i="35" s="1"/>
  <c r="AI9" i="21"/>
  <c r="AN9" i="21"/>
  <c r="K16" i="70"/>
  <c r="Y9" i="75"/>
  <c r="Z9" i="75" s="1"/>
  <c r="X9" i="75"/>
  <c r="K14" i="59"/>
  <c r="K16" i="6"/>
  <c r="AH9" i="57"/>
  <c r="AQ9" i="57" s="1"/>
  <c r="K16" i="13"/>
  <c r="AH8" i="55"/>
  <c r="AQ8" i="55" s="1"/>
  <c r="K18" i="58"/>
  <c r="AE9" i="81"/>
  <c r="W10" i="81"/>
  <c r="AG9" i="81"/>
  <c r="AP9" i="81" s="1"/>
  <c r="AF9" i="81"/>
  <c r="AO9" i="81" s="1"/>
  <c r="K15" i="16"/>
  <c r="K16" i="57"/>
  <c r="K14" i="64"/>
  <c r="Z9" i="49"/>
  <c r="Y9" i="49"/>
  <c r="X9" i="49"/>
  <c r="AF9" i="30"/>
  <c r="AO9" i="30" s="1"/>
  <c r="AE9" i="30"/>
  <c r="AG9" i="30"/>
  <c r="AP9" i="30" s="1"/>
  <c r="W10" i="30"/>
  <c r="AI8" i="27"/>
  <c r="AN8" i="27"/>
  <c r="AH9" i="14"/>
  <c r="AQ9" i="14" s="1"/>
  <c r="AR7" i="60"/>
  <c r="AH8" i="38"/>
  <c r="AQ8" i="38" s="1"/>
  <c r="Z10" i="20"/>
  <c r="X10" i="20"/>
  <c r="Y10" i="20"/>
  <c r="AR8" i="66"/>
  <c r="AH8" i="3"/>
  <c r="AQ8" i="3" s="1"/>
  <c r="AH8" i="45"/>
  <c r="AQ8" i="45" s="1"/>
  <c r="AG9" i="53"/>
  <c r="AP9" i="53" s="1"/>
  <c r="AF9" i="53"/>
  <c r="AO9" i="53" s="1"/>
  <c r="AE9" i="53"/>
  <c r="W10" i="53"/>
  <c r="K15" i="18"/>
  <c r="AI8" i="32"/>
  <c r="AN8" i="32"/>
  <c r="K14" i="50"/>
  <c r="K16" i="65"/>
  <c r="AR8" i="56"/>
  <c r="K23" i="14"/>
  <c r="AI8" i="37"/>
  <c r="AN8" i="37"/>
  <c r="AI8" i="23"/>
  <c r="AN8" i="23"/>
  <c r="Y9" i="44"/>
  <c r="X9" i="44"/>
  <c r="Z9" i="44" s="1"/>
  <c r="AI8" i="70"/>
  <c r="AN8" i="70"/>
  <c r="AN8" i="58"/>
  <c r="AI8" i="58"/>
  <c r="AR8" i="80"/>
  <c r="AG8" i="73"/>
  <c r="AP8" i="73" s="1"/>
  <c r="AF8" i="73"/>
  <c r="AO8" i="73" s="1"/>
  <c r="AE8" i="73"/>
  <c r="W9" i="73"/>
  <c r="AR8" i="25"/>
  <c r="AR7" i="48"/>
  <c r="K14" i="52"/>
  <c r="AH9" i="66"/>
  <c r="AQ9" i="66" s="1"/>
  <c r="AR8" i="29"/>
  <c r="AH8" i="79"/>
  <c r="AQ8" i="79" s="1"/>
  <c r="K15" i="17"/>
  <c r="AF8" i="5"/>
  <c r="AO8" i="5" s="1"/>
  <c r="AE8" i="5"/>
  <c r="W9" i="5"/>
  <c r="AG8" i="5"/>
  <c r="AP8" i="5" s="1"/>
  <c r="AR8" i="14"/>
  <c r="Y9" i="4"/>
  <c r="Z9" i="4" s="1"/>
  <c r="X9" i="4"/>
  <c r="Z9" i="52"/>
  <c r="AR8" i="54"/>
  <c r="Z8" i="10"/>
  <c r="AI8" i="35"/>
  <c r="AN8" i="35"/>
  <c r="K14" i="51"/>
  <c r="AH9" i="72"/>
  <c r="AQ9" i="72" s="1"/>
  <c r="Z9" i="40"/>
  <c r="Y9" i="40"/>
  <c r="X9" i="40"/>
  <c r="AR8" i="31"/>
  <c r="K14" i="19"/>
  <c r="AH9" i="6"/>
  <c r="AQ9" i="6" s="1"/>
  <c r="K14" i="63"/>
  <c r="K16" i="61"/>
  <c r="AN8" i="49"/>
  <c r="AI8" i="49"/>
  <c r="Y9" i="64"/>
  <c r="X9" i="64"/>
  <c r="K16" i="66"/>
  <c r="AR7" i="89"/>
  <c r="AF8" i="86"/>
  <c r="AO8" i="86" s="1"/>
  <c r="AE8" i="86"/>
  <c r="AG8" i="86"/>
  <c r="AP8" i="86" s="1"/>
  <c r="W9" i="86"/>
  <c r="AR8" i="7"/>
  <c r="AH10" i="85"/>
  <c r="AQ10" i="85" s="1"/>
  <c r="AI8" i="2"/>
  <c r="AN8" i="2"/>
  <c r="Z8" i="3"/>
  <c r="Z8" i="45"/>
  <c r="K14" i="72"/>
  <c r="AH9" i="31"/>
  <c r="AQ9" i="31" s="1"/>
  <c r="AH8" i="22"/>
  <c r="AQ8" i="22" s="1"/>
  <c r="AI9" i="17"/>
  <c r="AN9" i="17"/>
  <c r="Z9" i="13"/>
  <c r="Y9" i="13"/>
  <c r="X9" i="13"/>
  <c r="AI9" i="93"/>
  <c r="AN9" i="93"/>
  <c r="Z9" i="70"/>
  <c r="Y9" i="70"/>
  <c r="X9" i="70"/>
  <c r="Y9" i="24"/>
  <c r="X9" i="24"/>
  <c r="Z9" i="24" s="1"/>
  <c r="Z9" i="58"/>
  <c r="Y9" i="58"/>
  <c r="X9" i="58"/>
  <c r="Y9" i="42"/>
  <c r="X9" i="42"/>
  <c r="Z10" i="94"/>
  <c r="Y10" i="94"/>
  <c r="X10" i="94"/>
  <c r="AN8" i="11"/>
  <c r="AI8" i="11"/>
  <c r="AH8" i="71"/>
  <c r="AQ8" i="71" s="1"/>
  <c r="AR7" i="22"/>
  <c r="AR8" i="72"/>
  <c r="K15" i="15"/>
  <c r="AI8" i="4"/>
  <c r="AN8" i="4"/>
  <c r="AH9" i="34"/>
  <c r="AQ9" i="34" s="1"/>
  <c r="AR9" i="85"/>
  <c r="K16" i="53"/>
  <c r="AN9" i="51"/>
  <c r="AI9" i="51"/>
  <c r="W10" i="82"/>
  <c r="AG9" i="82"/>
  <c r="AP9" i="82" s="1"/>
  <c r="AF9" i="82"/>
  <c r="AO9" i="82" s="1"/>
  <c r="AE9" i="82"/>
  <c r="AR8" i="30"/>
  <c r="AI8" i="63"/>
  <c r="AN8" i="63"/>
  <c r="AI8" i="33"/>
  <c r="AN8" i="33"/>
  <c r="AN8" i="39"/>
  <c r="AI8" i="39"/>
  <c r="Y9" i="96"/>
  <c r="X9" i="96"/>
  <c r="Z9" i="57"/>
  <c r="W9" i="83"/>
  <c r="AG8" i="83"/>
  <c r="AP8" i="83" s="1"/>
  <c r="AF8" i="83"/>
  <c r="AO8" i="83" s="1"/>
  <c r="AE8" i="83"/>
  <c r="AR7" i="38"/>
  <c r="Z8" i="55"/>
  <c r="AF8" i="8"/>
  <c r="AO8" i="8" s="1"/>
  <c r="AE8" i="8"/>
  <c r="W9" i="8"/>
  <c r="AG8" i="8"/>
  <c r="AP8" i="8" s="1"/>
  <c r="K16" i="62"/>
  <c r="AG9" i="6"/>
  <c r="AP9" i="6" s="1"/>
  <c r="AF9" i="6"/>
  <c r="AO9" i="6" s="1"/>
  <c r="AE9" i="6"/>
  <c r="W10" i="6"/>
  <c r="AH8" i="60"/>
  <c r="AQ8" i="60" s="1"/>
  <c r="K18" i="4"/>
  <c r="AI8" i="64"/>
  <c r="AN8" i="64"/>
  <c r="AR8" i="76"/>
  <c r="Z9" i="14"/>
  <c r="K14" i="68"/>
  <c r="AE8" i="38"/>
  <c r="W9" i="38"/>
  <c r="AF8" i="38"/>
  <c r="AO8" i="38" s="1"/>
  <c r="AG8" i="38"/>
  <c r="AP8" i="38" s="1"/>
  <c r="K18" i="3"/>
  <c r="AH8" i="91"/>
  <c r="AQ8" i="91" s="1"/>
  <c r="AH9" i="59"/>
  <c r="AQ9" i="59" s="1"/>
  <c r="AH9" i="76"/>
  <c r="AQ9" i="76" s="1"/>
  <c r="AE9" i="31"/>
  <c r="W10" i="31"/>
  <c r="AG9" i="31"/>
  <c r="AP9" i="31" s="1"/>
  <c r="AF9" i="31"/>
  <c r="AO9" i="31" s="1"/>
  <c r="W9" i="22"/>
  <c r="AF8" i="22"/>
  <c r="AO8" i="22" s="1"/>
  <c r="AG8" i="22"/>
  <c r="AP8" i="22" s="1"/>
  <c r="AE8" i="22"/>
  <c r="AH9" i="67"/>
  <c r="AQ9" i="67" s="1"/>
  <c r="AH9" i="65"/>
  <c r="AQ9" i="65" s="1"/>
  <c r="AH9" i="77"/>
  <c r="AQ9" i="77" s="1"/>
  <c r="AN8" i="50"/>
  <c r="AI8" i="50"/>
  <c r="X10" i="78"/>
  <c r="Z10" i="78" s="1"/>
  <c r="Y10" i="78"/>
  <c r="AI8" i="28"/>
  <c r="AN8" i="28"/>
  <c r="AI9" i="1"/>
  <c r="AN9" i="1"/>
  <c r="AR7" i="3"/>
  <c r="K16" i="54"/>
  <c r="W9" i="68"/>
  <c r="AE8" i="68"/>
  <c r="AG8" i="68"/>
  <c r="AP8" i="68" s="1"/>
  <c r="AF8" i="68"/>
  <c r="AO8" i="68" s="1"/>
  <c r="AR8" i="47"/>
  <c r="AF8" i="79"/>
  <c r="AO8" i="79" s="1"/>
  <c r="AE8" i="79"/>
  <c r="W9" i="79"/>
  <c r="AG8" i="79"/>
  <c r="AP8" i="79" s="1"/>
  <c r="AR8" i="88"/>
  <c r="AH9" i="19"/>
  <c r="AQ9" i="19" s="1"/>
  <c r="AR7" i="71"/>
  <c r="AR8" i="52"/>
  <c r="Z9" i="66"/>
  <c r="Y9" i="11"/>
  <c r="X9" i="11"/>
  <c r="AR7" i="91"/>
  <c r="AH9" i="56"/>
  <c r="AQ9" i="56" s="1"/>
  <c r="AH8" i="68"/>
  <c r="AQ8" i="68" s="1"/>
  <c r="Z9" i="16"/>
  <c r="Y9" i="16"/>
  <c r="X9" i="16"/>
  <c r="AH8" i="87"/>
  <c r="AQ8" i="87" s="1"/>
  <c r="Z9" i="34"/>
  <c r="X10" i="51"/>
  <c r="Y10" i="51"/>
  <c r="K14" i="20"/>
  <c r="AH8" i="48"/>
  <c r="AQ8" i="48" s="1"/>
  <c r="AI8" i="90"/>
  <c r="AN8" i="90"/>
  <c r="Z9" i="72"/>
  <c r="AN9" i="36"/>
  <c r="AI9" i="36"/>
  <c r="AN8" i="74"/>
  <c r="AI8" i="74"/>
  <c r="AH9" i="47"/>
  <c r="AQ9" i="47" s="1"/>
  <c r="AH9" i="54"/>
  <c r="AQ9" i="54" s="1"/>
  <c r="AR7" i="10"/>
  <c r="AG9" i="9"/>
  <c r="AP9" i="9" s="1"/>
  <c r="W10" i="9"/>
  <c r="AF9" i="9"/>
  <c r="AO9" i="9" s="1"/>
  <c r="AE9" i="9"/>
  <c r="AE8" i="46"/>
  <c r="W9" i="46"/>
  <c r="AG8" i="46"/>
  <c r="AP8" i="46" s="1"/>
  <c r="AF8" i="46"/>
  <c r="AO8" i="46" s="1"/>
  <c r="K14" i="55"/>
  <c r="K14" i="7"/>
  <c r="Z8" i="60"/>
  <c r="K15" i="5"/>
  <c r="AR8" i="34"/>
  <c r="Y9" i="27"/>
  <c r="Z9" i="27" s="1"/>
  <c r="X9" i="27"/>
  <c r="AR7" i="69"/>
  <c r="AH9" i="41"/>
  <c r="AQ9" i="41" s="1"/>
  <c r="K18" i="10"/>
  <c r="AR8" i="43"/>
  <c r="AR8" i="77"/>
  <c r="K16" i="9"/>
  <c r="AH9" i="80"/>
  <c r="AQ9" i="80" s="1"/>
  <c r="AR8" i="59"/>
  <c r="AH9" i="29"/>
  <c r="AQ9" i="29" s="1"/>
  <c r="AI9" i="20"/>
  <c r="AN9" i="20"/>
  <c r="Z8" i="91"/>
  <c r="Y9" i="61"/>
  <c r="X9" i="61"/>
  <c r="AH8" i="18"/>
  <c r="AQ8" i="18" s="1"/>
  <c r="Y9" i="32"/>
  <c r="X9" i="32"/>
  <c r="Z9" i="65"/>
  <c r="Z9" i="37"/>
  <c r="Y9" i="37"/>
  <c r="X9" i="37"/>
  <c r="Y9" i="50"/>
  <c r="X9" i="50"/>
  <c r="Y9" i="23"/>
  <c r="X9" i="23"/>
  <c r="Y9" i="12"/>
  <c r="X9" i="12"/>
  <c r="AG8" i="71"/>
  <c r="AP8" i="71" s="1"/>
  <c r="AF8" i="71"/>
  <c r="AO8" i="71" s="1"/>
  <c r="AE8" i="71"/>
  <c r="W9" i="71"/>
  <c r="AH9" i="43"/>
  <c r="AQ9" i="43" s="1"/>
  <c r="AN8" i="16"/>
  <c r="AI8" i="16"/>
  <c r="W10" i="19"/>
  <c r="AF9" i="19"/>
  <c r="AO9" i="19" s="1"/>
  <c r="AG9" i="19"/>
  <c r="AP9" i="19" s="1"/>
  <c r="AE9" i="19"/>
  <c r="AG8" i="48"/>
  <c r="AP8" i="48" s="1"/>
  <c r="AF8" i="48"/>
  <c r="AO8" i="48" s="1"/>
  <c r="AE8" i="48"/>
  <c r="W9" i="48"/>
  <c r="X9" i="63"/>
  <c r="Y9" i="63"/>
  <c r="Z9" i="63" s="1"/>
  <c r="Z9" i="90"/>
  <c r="Y9" i="90"/>
  <c r="X9" i="90"/>
  <c r="AR8" i="6"/>
  <c r="X9" i="39"/>
  <c r="Z9" i="39" s="1"/>
  <c r="Y9" i="39"/>
  <c r="AI8" i="40"/>
  <c r="AN8" i="40"/>
  <c r="K14" i="12"/>
  <c r="AH8" i="69"/>
  <c r="AQ8" i="69" s="1"/>
  <c r="AE9" i="84"/>
  <c r="W10" i="84"/>
  <c r="AF9" i="84"/>
  <c r="AO9" i="84" s="1"/>
  <c r="AG9" i="84"/>
  <c r="AP9" i="84" s="1"/>
  <c r="AG8" i="95"/>
  <c r="AP8" i="95" s="1"/>
  <c r="W9" i="95"/>
  <c r="AF8" i="95"/>
  <c r="AO8" i="95" s="1"/>
  <c r="AE8" i="95"/>
  <c r="AR8" i="67"/>
  <c r="AR7" i="68"/>
  <c r="AR7" i="79"/>
  <c r="K14" i="23"/>
  <c r="Y9" i="62"/>
  <c r="Z9" i="62" s="1"/>
  <c r="X9" i="62"/>
  <c r="AR8" i="19"/>
  <c r="AN8" i="15"/>
  <c r="AI8" i="15"/>
  <c r="AN8" i="61"/>
  <c r="AI8" i="61"/>
  <c r="Z9" i="59"/>
  <c r="Z9" i="76"/>
  <c r="AH9" i="53"/>
  <c r="AQ9" i="53" s="1"/>
  <c r="AH8" i="89"/>
  <c r="AQ8" i="89" s="1"/>
  <c r="Z9" i="67"/>
  <c r="K14" i="8"/>
  <c r="Z9" i="77"/>
  <c r="K17" i="1"/>
  <c r="X10" i="17"/>
  <c r="Y10" i="17"/>
  <c r="Z10" i="17" s="1"/>
  <c r="AN9" i="78"/>
  <c r="AI9" i="78"/>
  <c r="AI8" i="44"/>
  <c r="AN8" i="44"/>
  <c r="AI8" i="24"/>
  <c r="AN8" i="24"/>
  <c r="AN8" i="12"/>
  <c r="AI8" i="12"/>
  <c r="AI9" i="94"/>
  <c r="AN9" i="94"/>
  <c r="K16" i="21"/>
  <c r="AH9" i="7"/>
  <c r="AQ9" i="7" s="1"/>
  <c r="AR8" i="57"/>
  <c r="K14" i="11"/>
  <c r="AR8" i="41"/>
  <c r="X10" i="21"/>
  <c r="Y10" i="21"/>
  <c r="Y9" i="33"/>
  <c r="Z9" i="33" s="1"/>
  <c r="X9" i="33"/>
  <c r="AR8" i="65"/>
  <c r="X10" i="36"/>
  <c r="Z10" i="36" s="1"/>
  <c r="Y10" i="36"/>
  <c r="AI8" i="75"/>
  <c r="AN8" i="75"/>
  <c r="Y9" i="74"/>
  <c r="X9" i="74"/>
  <c r="AI8" i="96"/>
  <c r="AN8" i="96"/>
  <c r="AR7" i="18"/>
  <c r="Z8" i="69"/>
  <c r="K18" i="49"/>
  <c r="K14" i="56"/>
  <c r="AR8" i="26"/>
  <c r="AR8" i="53"/>
  <c r="AH9" i="30"/>
  <c r="AQ9" i="30" s="1"/>
  <c r="K18" i="2"/>
  <c r="K16" i="69"/>
  <c r="AH9" i="25"/>
  <c r="AQ9" i="25" s="1"/>
  <c r="K14" i="67"/>
  <c r="AR7" i="55"/>
  <c r="AI8" i="62"/>
  <c r="AN8" i="62"/>
  <c r="AH9" i="88"/>
  <c r="AQ9" i="88" s="1"/>
  <c r="K14" i="71"/>
  <c r="AE8" i="92"/>
  <c r="AG8" i="92"/>
  <c r="AP8" i="92" s="1"/>
  <c r="W9" i="92"/>
  <c r="AF8" i="92"/>
  <c r="AO8" i="92" s="1"/>
  <c r="K15" i="22"/>
  <c r="K14" i="60"/>
  <c r="AR7" i="87"/>
  <c r="AE9" i="80"/>
  <c r="W10" i="80"/>
  <c r="AG9" i="80"/>
  <c r="AP9" i="80" s="1"/>
  <c r="AF9" i="80"/>
  <c r="AO9" i="80" s="1"/>
  <c r="Y9" i="2"/>
  <c r="X9" i="2"/>
  <c r="Y9" i="15"/>
  <c r="X9" i="15"/>
  <c r="AH9" i="26"/>
  <c r="AQ9" i="26" s="1"/>
  <c r="AR8" i="82"/>
  <c r="Z8" i="89"/>
  <c r="AN8" i="13"/>
  <c r="AI8" i="13"/>
  <c r="Y9" i="28"/>
  <c r="Z9" i="28" s="1"/>
  <c r="X9" i="28"/>
  <c r="Y10" i="93"/>
  <c r="X10" i="93"/>
  <c r="Z10" i="1"/>
  <c r="X10" i="1"/>
  <c r="Y10" i="1"/>
  <c r="AI8" i="42"/>
  <c r="AN8" i="42"/>
  <c r="AF9" i="28" l="1"/>
  <c r="AO9" i="28" s="1"/>
  <c r="AE9" i="28"/>
  <c r="AG9" i="28"/>
  <c r="AP9" i="28" s="1"/>
  <c r="W10" i="28"/>
  <c r="AE10" i="36"/>
  <c r="W11" i="36"/>
  <c r="AF10" i="36"/>
  <c r="AO10" i="36" s="1"/>
  <c r="AG10" i="36"/>
  <c r="AP10" i="36" s="1"/>
  <c r="AE9" i="63"/>
  <c r="W10" i="63"/>
  <c r="AG9" i="63"/>
  <c r="AP9" i="63" s="1"/>
  <c r="AF9" i="63"/>
  <c r="AO9" i="63" s="1"/>
  <c r="AF9" i="44"/>
  <c r="AO9" i="44" s="1"/>
  <c r="AE9" i="44"/>
  <c r="AG9" i="44"/>
  <c r="AP9" i="44" s="1"/>
  <c r="W10" i="44"/>
  <c r="AF9" i="62"/>
  <c r="AO9" i="62" s="1"/>
  <c r="AE9" i="62"/>
  <c r="W10" i="62"/>
  <c r="AG9" i="62"/>
  <c r="AP9" i="62" s="1"/>
  <c r="W10" i="39"/>
  <c r="AG9" i="39"/>
  <c r="AP9" i="39" s="1"/>
  <c r="AE9" i="39"/>
  <c r="AF9" i="39"/>
  <c r="AO9" i="39" s="1"/>
  <c r="AE9" i="75"/>
  <c r="AG9" i="75"/>
  <c r="AP9" i="75" s="1"/>
  <c r="AF9" i="75"/>
  <c r="AO9" i="75" s="1"/>
  <c r="W10" i="75"/>
  <c r="AE10" i="78"/>
  <c r="AG10" i="78"/>
  <c r="AP10" i="78" s="1"/>
  <c r="W11" i="78"/>
  <c r="AF10" i="78"/>
  <c r="AO10" i="78" s="1"/>
  <c r="AF9" i="4"/>
  <c r="AO9" i="4" s="1"/>
  <c r="AE9" i="4"/>
  <c r="W10" i="4"/>
  <c r="AG9" i="4"/>
  <c r="AP9" i="4" s="1"/>
  <c r="W10" i="35"/>
  <c r="AG9" i="35"/>
  <c r="AP9" i="35" s="1"/>
  <c r="AF9" i="35"/>
  <c r="AO9" i="35" s="1"/>
  <c r="AE9" i="35"/>
  <c r="AG9" i="33"/>
  <c r="AP9" i="33" s="1"/>
  <c r="AF9" i="33"/>
  <c r="AO9" i="33" s="1"/>
  <c r="AE9" i="33"/>
  <c r="W10" i="33"/>
  <c r="AE10" i="17"/>
  <c r="W11" i="17"/>
  <c r="AG10" i="17"/>
  <c r="AP10" i="17" s="1"/>
  <c r="AF10" i="17"/>
  <c r="AO10" i="17" s="1"/>
  <c r="AF9" i="27"/>
  <c r="AO9" i="27" s="1"/>
  <c r="AE9" i="27"/>
  <c r="AG9" i="27"/>
  <c r="AP9" i="27" s="1"/>
  <c r="W10" i="27"/>
  <c r="AE9" i="24"/>
  <c r="W10" i="24"/>
  <c r="AG9" i="24"/>
  <c r="AP9" i="24" s="1"/>
  <c r="AF9" i="24"/>
  <c r="AO9" i="24" s="1"/>
  <c r="Z10" i="19"/>
  <c r="X10" i="19"/>
  <c r="Y10" i="19"/>
  <c r="AH10" i="51"/>
  <c r="AQ10" i="51" s="1"/>
  <c r="AH10" i="1"/>
  <c r="AQ10" i="1" s="1"/>
  <c r="AH9" i="15"/>
  <c r="AQ9" i="15" s="1"/>
  <c r="Y9" i="92"/>
  <c r="X9" i="92"/>
  <c r="AR8" i="62"/>
  <c r="K15" i="56"/>
  <c r="AR8" i="75"/>
  <c r="AH9" i="33"/>
  <c r="AQ9" i="33" s="1"/>
  <c r="AR8" i="12"/>
  <c r="AR9" i="78"/>
  <c r="W10" i="37"/>
  <c r="AG9" i="37"/>
  <c r="AP9" i="37" s="1"/>
  <c r="AF9" i="37"/>
  <c r="AO9" i="37" s="1"/>
  <c r="AE9" i="37"/>
  <c r="AR9" i="20"/>
  <c r="Y9" i="46"/>
  <c r="X9" i="46"/>
  <c r="AR9" i="36"/>
  <c r="AE9" i="16"/>
  <c r="AG9" i="16"/>
  <c r="AP9" i="16" s="1"/>
  <c r="AF9" i="16"/>
  <c r="AO9" i="16" s="1"/>
  <c r="W10" i="16"/>
  <c r="AN9" i="31"/>
  <c r="AI9" i="31"/>
  <c r="K17" i="62"/>
  <c r="AR9" i="51"/>
  <c r="AR8" i="4"/>
  <c r="AE9" i="13"/>
  <c r="AG9" i="13"/>
  <c r="AP9" i="13" s="1"/>
  <c r="AF9" i="13"/>
  <c r="AO9" i="13" s="1"/>
  <c r="W10" i="13"/>
  <c r="W9" i="45"/>
  <c r="AG8" i="45"/>
  <c r="AP8" i="45" s="1"/>
  <c r="AE8" i="45"/>
  <c r="AF8" i="45"/>
  <c r="AO8" i="45" s="1"/>
  <c r="AH9" i="4"/>
  <c r="AQ9" i="4" s="1"/>
  <c r="Y9" i="5"/>
  <c r="Z9" i="5" s="1"/>
  <c r="X9" i="5"/>
  <c r="AR8" i="70"/>
  <c r="AE10" i="20"/>
  <c r="W11" i="20"/>
  <c r="AG10" i="20"/>
  <c r="AP10" i="20" s="1"/>
  <c r="AF10" i="20"/>
  <c r="AO10" i="20" s="1"/>
  <c r="AG9" i="49"/>
  <c r="AP9" i="49" s="1"/>
  <c r="AF9" i="49"/>
  <c r="AO9" i="49" s="1"/>
  <c r="W10" i="49"/>
  <c r="AE9" i="49"/>
  <c r="K16" i="16"/>
  <c r="AH9" i="75"/>
  <c r="AQ9" i="75" s="1"/>
  <c r="AR9" i="21"/>
  <c r="Z10" i="26"/>
  <c r="Y10" i="26"/>
  <c r="X10" i="26"/>
  <c r="AN8" i="87"/>
  <c r="AI8" i="87"/>
  <c r="Y10" i="43"/>
  <c r="X10" i="43"/>
  <c r="Z10" i="43" s="1"/>
  <c r="X10" i="41"/>
  <c r="Y10" i="41"/>
  <c r="Z10" i="41" s="1"/>
  <c r="AF10" i="1"/>
  <c r="AO10" i="1" s="1"/>
  <c r="AE10" i="1"/>
  <c r="W11" i="1"/>
  <c r="AG10" i="1"/>
  <c r="AP10" i="1" s="1"/>
  <c r="AH9" i="12"/>
  <c r="AQ9" i="12" s="1"/>
  <c r="AH9" i="50"/>
  <c r="AQ9" i="50" s="1"/>
  <c r="AG9" i="65"/>
  <c r="AP9" i="65" s="1"/>
  <c r="W10" i="65"/>
  <c r="AF9" i="65"/>
  <c r="AO9" i="65" s="1"/>
  <c r="AE9" i="65"/>
  <c r="AH9" i="61"/>
  <c r="AQ9" i="61" s="1"/>
  <c r="K15" i="7"/>
  <c r="AH9" i="11"/>
  <c r="AQ9" i="11" s="1"/>
  <c r="K17" i="54"/>
  <c r="AR8" i="28"/>
  <c r="AE8" i="3"/>
  <c r="AG8" i="3"/>
  <c r="AP8" i="3" s="1"/>
  <c r="W9" i="3"/>
  <c r="AF8" i="3"/>
  <c r="AO8" i="3" s="1"/>
  <c r="K15" i="19"/>
  <c r="X10" i="29"/>
  <c r="Y10" i="29"/>
  <c r="Z10" i="54"/>
  <c r="Y10" i="54"/>
  <c r="X10" i="54"/>
  <c r="AI9" i="47"/>
  <c r="AN9" i="47"/>
  <c r="AH10" i="93"/>
  <c r="AQ10" i="93" s="1"/>
  <c r="AR8" i="13"/>
  <c r="Z9" i="15"/>
  <c r="AR8" i="16"/>
  <c r="AH9" i="32"/>
  <c r="AQ9" i="32" s="1"/>
  <c r="AI8" i="46"/>
  <c r="AN8" i="46"/>
  <c r="Z10" i="51"/>
  <c r="Y9" i="79"/>
  <c r="X9" i="79"/>
  <c r="Z9" i="79" s="1"/>
  <c r="K19" i="3"/>
  <c r="AR8" i="64"/>
  <c r="AN9" i="6"/>
  <c r="AI9" i="6"/>
  <c r="Y9" i="8"/>
  <c r="X9" i="8"/>
  <c r="AI8" i="83"/>
  <c r="AN8" i="83"/>
  <c r="AH9" i="96"/>
  <c r="AQ9" i="96" s="1"/>
  <c r="AR8" i="33"/>
  <c r="K17" i="53"/>
  <c r="K16" i="15"/>
  <c r="AH9" i="42"/>
  <c r="AQ9" i="42" s="1"/>
  <c r="AR9" i="17"/>
  <c r="AN8" i="86"/>
  <c r="AI8" i="86"/>
  <c r="AH9" i="64"/>
  <c r="AQ9" i="64" s="1"/>
  <c r="Y9" i="73"/>
  <c r="X9" i="73"/>
  <c r="Z9" i="73" s="1"/>
  <c r="AI9" i="30"/>
  <c r="AN9" i="30"/>
  <c r="K15" i="64"/>
  <c r="K15" i="24"/>
  <c r="AN9" i="29"/>
  <c r="AI9" i="29"/>
  <c r="Z9" i="18"/>
  <c r="Y9" i="18"/>
  <c r="X9" i="18"/>
  <c r="AN9" i="54"/>
  <c r="AI9" i="54"/>
  <c r="AH9" i="2"/>
  <c r="AQ9" i="2" s="1"/>
  <c r="Y10" i="80"/>
  <c r="X10" i="80"/>
  <c r="Z10" i="80" s="1"/>
  <c r="AI8" i="92"/>
  <c r="AN8" i="92"/>
  <c r="W9" i="69"/>
  <c r="AG8" i="69"/>
  <c r="AP8" i="69" s="1"/>
  <c r="AE8" i="69"/>
  <c r="AF8" i="69"/>
  <c r="AO8" i="69" s="1"/>
  <c r="K15" i="11"/>
  <c r="K17" i="21"/>
  <c r="AR8" i="24"/>
  <c r="AH10" i="17"/>
  <c r="AQ10" i="17" s="1"/>
  <c r="K15" i="8"/>
  <c r="AR8" i="61"/>
  <c r="AH9" i="62"/>
  <c r="AQ9" i="62" s="1"/>
  <c r="Z10" i="84"/>
  <c r="X10" i="84"/>
  <c r="Y10" i="84"/>
  <c r="K15" i="12"/>
  <c r="AH9" i="63"/>
  <c r="AQ9" i="63" s="1"/>
  <c r="Y9" i="71"/>
  <c r="X9" i="71"/>
  <c r="Z9" i="71" s="1"/>
  <c r="Z9" i="12"/>
  <c r="Z9" i="50"/>
  <c r="Z9" i="32"/>
  <c r="Z9" i="61"/>
  <c r="K15" i="55"/>
  <c r="AN9" i="9"/>
  <c r="AI9" i="9"/>
  <c r="AF9" i="34"/>
  <c r="AO9" i="34" s="1"/>
  <c r="AE9" i="34"/>
  <c r="AG9" i="34"/>
  <c r="AP9" i="34" s="1"/>
  <c r="W10" i="34"/>
  <c r="Z9" i="11"/>
  <c r="K15" i="68"/>
  <c r="AI8" i="8"/>
  <c r="AN8" i="8"/>
  <c r="Z9" i="96"/>
  <c r="AR8" i="11"/>
  <c r="AR9" i="93"/>
  <c r="AR8" i="2"/>
  <c r="K16" i="17"/>
  <c r="K15" i="52"/>
  <c r="AI8" i="73"/>
  <c r="AN8" i="73"/>
  <c r="AR8" i="58"/>
  <c r="K15" i="50"/>
  <c r="AN9" i="53"/>
  <c r="AI9" i="53"/>
  <c r="X10" i="81"/>
  <c r="Z10" i="81" s="1"/>
  <c r="Y10" i="81"/>
  <c r="K17" i="6"/>
  <c r="Z10" i="7"/>
  <c r="X10" i="7"/>
  <c r="Y10" i="7"/>
  <c r="AI9" i="56"/>
  <c r="AN9" i="56"/>
  <c r="Y11" i="85"/>
  <c r="Z11" i="85" s="1"/>
  <c r="X11" i="85"/>
  <c r="AI9" i="26"/>
  <c r="AN9" i="26"/>
  <c r="AI9" i="43"/>
  <c r="AN9" i="43"/>
  <c r="AN9" i="41"/>
  <c r="AI9" i="41"/>
  <c r="Y9" i="22"/>
  <c r="Z9" i="22" s="1"/>
  <c r="X9" i="22"/>
  <c r="Y10" i="6"/>
  <c r="Z10" i="6" s="1"/>
  <c r="X10" i="6"/>
  <c r="W11" i="94"/>
  <c r="AE10" i="94"/>
  <c r="AF10" i="94"/>
  <c r="AO10" i="94" s="1"/>
  <c r="AG10" i="94"/>
  <c r="AP10" i="94" s="1"/>
  <c r="AG9" i="58"/>
  <c r="AP9" i="58" s="1"/>
  <c r="AE9" i="58"/>
  <c r="W10" i="58"/>
  <c r="AF9" i="58"/>
  <c r="AO9" i="58" s="1"/>
  <c r="W10" i="70"/>
  <c r="AG9" i="70"/>
  <c r="AP9" i="70" s="1"/>
  <c r="AE9" i="70"/>
  <c r="AF9" i="70"/>
  <c r="AO9" i="70" s="1"/>
  <c r="AI9" i="88"/>
  <c r="AN9" i="88"/>
  <c r="K15" i="60"/>
  <c r="AH10" i="36"/>
  <c r="AQ10" i="36" s="1"/>
  <c r="AG9" i="59"/>
  <c r="AP9" i="59" s="1"/>
  <c r="AF9" i="59"/>
  <c r="AO9" i="59" s="1"/>
  <c r="W10" i="59"/>
  <c r="AE9" i="59"/>
  <c r="K19" i="10"/>
  <c r="AH9" i="27"/>
  <c r="AQ9" i="27" s="1"/>
  <c r="K16" i="5"/>
  <c r="AR8" i="74"/>
  <c r="AR8" i="90"/>
  <c r="AH9" i="16"/>
  <c r="AQ9" i="16" s="1"/>
  <c r="AG9" i="66"/>
  <c r="AP9" i="66" s="1"/>
  <c r="W10" i="66"/>
  <c r="AF9" i="66"/>
  <c r="AO9" i="66" s="1"/>
  <c r="AE9" i="66"/>
  <c r="AI8" i="79"/>
  <c r="AN8" i="79"/>
  <c r="AN8" i="68"/>
  <c r="AI8" i="68"/>
  <c r="AH10" i="78"/>
  <c r="AQ10" i="78" s="1"/>
  <c r="AI8" i="22"/>
  <c r="AN8" i="22"/>
  <c r="AG9" i="14"/>
  <c r="AP9" i="14" s="1"/>
  <c r="AF9" i="14"/>
  <c r="AO9" i="14" s="1"/>
  <c r="W10" i="14"/>
  <c r="AE9" i="14"/>
  <c r="K19" i="4"/>
  <c r="AR8" i="63"/>
  <c r="Z10" i="82"/>
  <c r="X10" i="82"/>
  <c r="Y10" i="82"/>
  <c r="Z9" i="42"/>
  <c r="AH9" i="13"/>
  <c r="AQ9" i="13" s="1"/>
  <c r="Z9" i="64"/>
  <c r="K15" i="63"/>
  <c r="AR8" i="27"/>
  <c r="AH9" i="49"/>
  <c r="AQ9" i="49" s="1"/>
  <c r="K17" i="57"/>
  <c r="K17" i="13"/>
  <c r="K17" i="70"/>
  <c r="AN9" i="7"/>
  <c r="AI9" i="7"/>
  <c r="Y10" i="88"/>
  <c r="Z10" i="88" s="1"/>
  <c r="X10" i="88"/>
  <c r="Z10" i="47"/>
  <c r="X10" i="47"/>
  <c r="Y10" i="47"/>
  <c r="K19" i="2"/>
  <c r="K19" i="49"/>
  <c r="AR8" i="96"/>
  <c r="W10" i="77"/>
  <c r="AF9" i="77"/>
  <c r="AO9" i="77" s="1"/>
  <c r="AE9" i="77"/>
  <c r="AG9" i="77"/>
  <c r="AP9" i="77" s="1"/>
  <c r="W10" i="76"/>
  <c r="AF9" i="76"/>
  <c r="AO9" i="76" s="1"/>
  <c r="AE9" i="76"/>
  <c r="AG9" i="76"/>
  <c r="AP9" i="76" s="1"/>
  <c r="K15" i="23"/>
  <c r="AH9" i="39"/>
  <c r="AQ9" i="39" s="1"/>
  <c r="AG9" i="90"/>
  <c r="AP9" i="90" s="1"/>
  <c r="W10" i="90"/>
  <c r="AF9" i="90"/>
  <c r="AO9" i="90" s="1"/>
  <c r="AE9" i="90"/>
  <c r="AN8" i="48"/>
  <c r="AI8" i="48"/>
  <c r="K17" i="9"/>
  <c r="AI8" i="38"/>
  <c r="AN8" i="38"/>
  <c r="W10" i="57"/>
  <c r="AF9" i="57"/>
  <c r="AO9" i="57" s="1"/>
  <c r="AE9" i="57"/>
  <c r="AG9" i="57"/>
  <c r="AP9" i="57" s="1"/>
  <c r="AI9" i="82"/>
  <c r="AN9" i="82"/>
  <c r="K17" i="66"/>
  <c r="K17" i="61"/>
  <c r="AG9" i="40"/>
  <c r="AP9" i="40" s="1"/>
  <c r="W10" i="40"/>
  <c r="AE9" i="40"/>
  <c r="AF9" i="40"/>
  <c r="AO9" i="40" s="1"/>
  <c r="AR8" i="35"/>
  <c r="AI8" i="5"/>
  <c r="AN8" i="5"/>
  <c r="AH9" i="44"/>
  <c r="AQ9" i="44" s="1"/>
  <c r="AR8" i="37"/>
  <c r="K17" i="65"/>
  <c r="K16" i="18"/>
  <c r="K19" i="58"/>
  <c r="AH9" i="35"/>
  <c r="AQ9" i="35" s="1"/>
  <c r="AN9" i="25"/>
  <c r="AI9" i="25"/>
  <c r="AH9" i="74"/>
  <c r="AQ9" i="74" s="1"/>
  <c r="AI8" i="95"/>
  <c r="AN8" i="95"/>
  <c r="AG9" i="72"/>
  <c r="AP9" i="72" s="1"/>
  <c r="AF9" i="72"/>
  <c r="AO9" i="72" s="1"/>
  <c r="AE9" i="72"/>
  <c r="W10" i="72"/>
  <c r="AH9" i="24"/>
  <c r="AQ9" i="24" s="1"/>
  <c r="AG8" i="10"/>
  <c r="AP8" i="10" s="1"/>
  <c r="AF8" i="10"/>
  <c r="AO8" i="10" s="1"/>
  <c r="AE8" i="10"/>
  <c r="W9" i="10"/>
  <c r="X10" i="53"/>
  <c r="Y10" i="53"/>
  <c r="AR8" i="42"/>
  <c r="Z10" i="93"/>
  <c r="AE8" i="89"/>
  <c r="W9" i="89"/>
  <c r="AF8" i="89"/>
  <c r="AO8" i="89" s="1"/>
  <c r="AG8" i="89"/>
  <c r="AP8" i="89" s="1"/>
  <c r="AN9" i="80"/>
  <c r="AI9" i="80"/>
  <c r="K16" i="22"/>
  <c r="K15" i="67"/>
  <c r="Z9" i="74"/>
  <c r="AH10" i="21"/>
  <c r="AQ10" i="21" s="1"/>
  <c r="AF9" i="67"/>
  <c r="AO9" i="67" s="1"/>
  <c r="AG9" i="67"/>
  <c r="AP9" i="67" s="1"/>
  <c r="W10" i="67"/>
  <c r="AE9" i="67"/>
  <c r="Y9" i="95"/>
  <c r="Z9" i="95" s="1"/>
  <c r="X9" i="95"/>
  <c r="AI9" i="19"/>
  <c r="AN9" i="19"/>
  <c r="AN8" i="71"/>
  <c r="AI8" i="71"/>
  <c r="AH9" i="23"/>
  <c r="AQ9" i="23" s="1"/>
  <c r="AH9" i="37"/>
  <c r="AQ9" i="37" s="1"/>
  <c r="W9" i="91"/>
  <c r="AG8" i="91"/>
  <c r="AP8" i="91" s="1"/>
  <c r="AF8" i="91"/>
  <c r="AO8" i="91" s="1"/>
  <c r="AE8" i="91"/>
  <c r="AH9" i="28"/>
  <c r="AQ9" i="28" s="1"/>
  <c r="Z9" i="2"/>
  <c r="K15" i="71"/>
  <c r="K17" i="69"/>
  <c r="Z10" i="21"/>
  <c r="AR9" i="94"/>
  <c r="AR8" i="44"/>
  <c r="K18" i="1"/>
  <c r="AR8" i="15"/>
  <c r="AI9" i="84"/>
  <c r="AN9" i="84"/>
  <c r="AR8" i="40"/>
  <c r="AH9" i="90"/>
  <c r="AQ9" i="90" s="1"/>
  <c r="Y9" i="48"/>
  <c r="Z9" i="48" s="1"/>
  <c r="X9" i="48"/>
  <c r="Z9" i="23"/>
  <c r="AF8" i="60"/>
  <c r="AO8" i="60" s="1"/>
  <c r="AE8" i="60"/>
  <c r="W9" i="60"/>
  <c r="AG8" i="60"/>
  <c r="AP8" i="60" s="1"/>
  <c r="X10" i="9"/>
  <c r="Z10" i="9" s="1"/>
  <c r="Y10" i="9"/>
  <c r="K15" i="20"/>
  <c r="Z9" i="68"/>
  <c r="Y9" i="68"/>
  <c r="X9" i="68"/>
  <c r="AR9" i="1"/>
  <c r="AR8" i="50"/>
  <c r="Y10" i="31"/>
  <c r="X10" i="31"/>
  <c r="Z10" i="31" s="1"/>
  <c r="X9" i="38"/>
  <c r="Y9" i="38"/>
  <c r="Z9" i="38" s="1"/>
  <c r="W9" i="55"/>
  <c r="AF8" i="55"/>
  <c r="AO8" i="55" s="1"/>
  <c r="AE8" i="55"/>
  <c r="AG8" i="55"/>
  <c r="AP8" i="55" s="1"/>
  <c r="Y9" i="83"/>
  <c r="Z9" i="83"/>
  <c r="X9" i="83"/>
  <c r="AR8" i="39"/>
  <c r="AH10" i="94"/>
  <c r="AQ10" i="94" s="1"/>
  <c r="AH9" i="58"/>
  <c r="AQ9" i="58" s="1"/>
  <c r="AH9" i="70"/>
  <c r="AQ9" i="70" s="1"/>
  <c r="K15" i="72"/>
  <c r="Z9" i="86"/>
  <c r="Y9" i="86"/>
  <c r="X9" i="86"/>
  <c r="AR8" i="49"/>
  <c r="AH9" i="40"/>
  <c r="AQ9" i="40" s="1"/>
  <c r="K15" i="51"/>
  <c r="AG9" i="52"/>
  <c r="AP9" i="52" s="1"/>
  <c r="AF9" i="52"/>
  <c r="AO9" i="52" s="1"/>
  <c r="AE9" i="52"/>
  <c r="W10" i="52"/>
  <c r="AR8" i="23"/>
  <c r="AR8" i="32"/>
  <c r="AH10" i="20"/>
  <c r="AQ10" i="20" s="1"/>
  <c r="Y10" i="30"/>
  <c r="X10" i="30"/>
  <c r="Z10" i="30" s="1"/>
  <c r="AI9" i="81"/>
  <c r="AN9" i="81"/>
  <c r="K15" i="59"/>
  <c r="Y10" i="25"/>
  <c r="Z10" i="25" s="1"/>
  <c r="X10" i="25"/>
  <c r="X10" i="56"/>
  <c r="Z10" i="56" s="1"/>
  <c r="Y10" i="56"/>
  <c r="AN10" i="85"/>
  <c r="AI10" i="85"/>
  <c r="AI8" i="18"/>
  <c r="AN8" i="18"/>
  <c r="Z9" i="87"/>
  <c r="Y9" i="87"/>
  <c r="X9" i="87"/>
  <c r="W11" i="25" l="1"/>
  <c r="AE10" i="25"/>
  <c r="AG10" i="25"/>
  <c r="AP10" i="25" s="1"/>
  <c r="AF10" i="25"/>
  <c r="AO10" i="25" s="1"/>
  <c r="AG10" i="9"/>
  <c r="AP10" i="9" s="1"/>
  <c r="AF10" i="9"/>
  <c r="AO10" i="9" s="1"/>
  <c r="AE10" i="9"/>
  <c r="W11" i="9"/>
  <c r="W10" i="79"/>
  <c r="AG9" i="79"/>
  <c r="AP9" i="79" s="1"/>
  <c r="AF9" i="79"/>
  <c r="AO9" i="79" s="1"/>
  <c r="AE9" i="79"/>
  <c r="W10" i="38"/>
  <c r="AG9" i="38"/>
  <c r="AP9" i="38" s="1"/>
  <c r="AF9" i="38"/>
  <c r="AO9" i="38" s="1"/>
  <c r="AE9" i="38"/>
  <c r="AG11" i="85"/>
  <c r="AP11" i="85" s="1"/>
  <c r="AE11" i="85"/>
  <c r="AF11" i="85"/>
  <c r="AO11" i="85" s="1"/>
  <c r="W12" i="85"/>
  <c r="AG9" i="71"/>
  <c r="AP9" i="71" s="1"/>
  <c r="AF9" i="71"/>
  <c r="AO9" i="71" s="1"/>
  <c r="W10" i="71"/>
  <c r="AE9" i="71"/>
  <c r="AE10" i="41"/>
  <c r="W11" i="41"/>
  <c r="AF10" i="41"/>
  <c r="AO10" i="41" s="1"/>
  <c r="AG10" i="41"/>
  <c r="AP10" i="41" s="1"/>
  <c r="AG9" i="95"/>
  <c r="AP9" i="95" s="1"/>
  <c r="AF9" i="95"/>
  <c r="AO9" i="95" s="1"/>
  <c r="W10" i="95"/>
  <c r="AE9" i="95"/>
  <c r="W10" i="48"/>
  <c r="AG9" i="48"/>
  <c r="AP9" i="48" s="1"/>
  <c r="AF9" i="48"/>
  <c r="AO9" i="48" s="1"/>
  <c r="AE9" i="48"/>
  <c r="W11" i="31"/>
  <c r="AG10" i="31"/>
  <c r="AP10" i="31" s="1"/>
  <c r="AF10" i="31"/>
  <c r="AO10" i="31" s="1"/>
  <c r="AE10" i="31"/>
  <c r="AG10" i="6"/>
  <c r="AP10" i="6" s="1"/>
  <c r="AF10" i="6"/>
  <c r="AO10" i="6" s="1"/>
  <c r="AE10" i="6"/>
  <c r="W11" i="6"/>
  <c r="W11" i="81"/>
  <c r="AG10" i="81"/>
  <c r="AP10" i="81" s="1"/>
  <c r="AF10" i="81"/>
  <c r="AO10" i="81" s="1"/>
  <c r="AE10" i="81"/>
  <c r="W11" i="80"/>
  <c r="AG10" i="80"/>
  <c r="AP10" i="80" s="1"/>
  <c r="AF10" i="80"/>
  <c r="AO10" i="80" s="1"/>
  <c r="AE10" i="80"/>
  <c r="AF10" i="43"/>
  <c r="AO10" i="43" s="1"/>
  <c r="AE10" i="43"/>
  <c r="AG10" i="43"/>
  <c r="AP10" i="43" s="1"/>
  <c r="W11" i="43"/>
  <c r="AE10" i="56"/>
  <c r="W11" i="56"/>
  <c r="AG10" i="56"/>
  <c r="AP10" i="56" s="1"/>
  <c r="AF10" i="56"/>
  <c r="AO10" i="56" s="1"/>
  <c r="W11" i="30"/>
  <c r="AG10" i="30"/>
  <c r="AP10" i="30" s="1"/>
  <c r="AF10" i="30"/>
  <c r="AO10" i="30" s="1"/>
  <c r="AE10" i="30"/>
  <c r="W11" i="88"/>
  <c r="AG10" i="88"/>
  <c r="AP10" i="88" s="1"/>
  <c r="AF10" i="88"/>
  <c r="AO10" i="88" s="1"/>
  <c r="AE10" i="88"/>
  <c r="AE9" i="22"/>
  <c r="W10" i="22"/>
  <c r="AF9" i="22"/>
  <c r="AO9" i="22" s="1"/>
  <c r="AG9" i="22"/>
  <c r="AP9" i="22" s="1"/>
  <c r="AF9" i="73"/>
  <c r="AO9" i="73" s="1"/>
  <c r="AG9" i="73"/>
  <c r="AP9" i="73" s="1"/>
  <c r="AE9" i="73"/>
  <c r="W10" i="73"/>
  <c r="AG9" i="5"/>
  <c r="AP9" i="5" s="1"/>
  <c r="AF9" i="5"/>
  <c r="AO9" i="5" s="1"/>
  <c r="AE9" i="5"/>
  <c r="W10" i="5"/>
  <c r="AF9" i="83"/>
  <c r="AO9" i="83" s="1"/>
  <c r="AE9" i="83"/>
  <c r="AG9" i="83"/>
  <c r="AP9" i="83" s="1"/>
  <c r="W10" i="83"/>
  <c r="AH9" i="87"/>
  <c r="AQ9" i="87" s="1"/>
  <c r="AR9" i="84"/>
  <c r="Z9" i="91"/>
  <c r="Y9" i="91"/>
  <c r="X9" i="91"/>
  <c r="AR9" i="19"/>
  <c r="K16" i="67"/>
  <c r="AR8" i="5"/>
  <c r="X10" i="40"/>
  <c r="Y10" i="40"/>
  <c r="AI9" i="90"/>
  <c r="AN9" i="90"/>
  <c r="AI9" i="77"/>
  <c r="AN9" i="77"/>
  <c r="AG10" i="47"/>
  <c r="AP10" i="47" s="1"/>
  <c r="AF10" i="47"/>
  <c r="AO10" i="47" s="1"/>
  <c r="AE10" i="47"/>
  <c r="W11" i="47"/>
  <c r="W10" i="64"/>
  <c r="AF9" i="64"/>
  <c r="AO9" i="64" s="1"/>
  <c r="AE9" i="64"/>
  <c r="AG9" i="64"/>
  <c r="AP9" i="64" s="1"/>
  <c r="AF10" i="82"/>
  <c r="AO10" i="82" s="1"/>
  <c r="AE10" i="82"/>
  <c r="W11" i="82"/>
  <c r="AG10" i="82"/>
  <c r="AP10" i="82" s="1"/>
  <c r="Z10" i="14"/>
  <c r="Y10" i="14"/>
  <c r="X10" i="14"/>
  <c r="AR8" i="68"/>
  <c r="X10" i="66"/>
  <c r="Y10" i="66"/>
  <c r="K16" i="51"/>
  <c r="K16" i="72"/>
  <c r="AH9" i="83"/>
  <c r="AQ9" i="83" s="1"/>
  <c r="Y9" i="55"/>
  <c r="X9" i="55"/>
  <c r="AH9" i="48"/>
  <c r="AQ9" i="48" s="1"/>
  <c r="K16" i="71"/>
  <c r="AH9" i="95"/>
  <c r="AQ9" i="95" s="1"/>
  <c r="Z9" i="89"/>
  <c r="Y9" i="89"/>
  <c r="X9" i="89"/>
  <c r="K17" i="18"/>
  <c r="AR9" i="82"/>
  <c r="AR8" i="38"/>
  <c r="AI9" i="76"/>
  <c r="AN9" i="76"/>
  <c r="K20" i="49"/>
  <c r="AH10" i="88"/>
  <c r="AQ10" i="88" s="1"/>
  <c r="K18" i="70"/>
  <c r="AI9" i="70"/>
  <c r="AN9" i="70"/>
  <c r="AH10" i="6"/>
  <c r="AQ10" i="6" s="1"/>
  <c r="AR9" i="41"/>
  <c r="AH11" i="85"/>
  <c r="AQ11" i="85" s="1"/>
  <c r="AH10" i="7"/>
  <c r="AQ10" i="7" s="1"/>
  <c r="K16" i="52"/>
  <c r="AN9" i="34"/>
  <c r="AI9" i="34"/>
  <c r="AG9" i="61"/>
  <c r="AP9" i="61" s="1"/>
  <c r="AF9" i="61"/>
  <c r="AO9" i="61" s="1"/>
  <c r="AE9" i="61"/>
  <c r="W10" i="61"/>
  <c r="AH10" i="84"/>
  <c r="AQ10" i="84" s="1"/>
  <c r="AR8" i="83"/>
  <c r="Y9" i="3"/>
  <c r="Z9" i="3" s="1"/>
  <c r="X9" i="3"/>
  <c r="K18" i="54"/>
  <c r="Z10" i="13"/>
  <c r="Y10" i="13"/>
  <c r="X10" i="13"/>
  <c r="Y10" i="16"/>
  <c r="X10" i="16"/>
  <c r="AH9" i="46"/>
  <c r="AQ9" i="46" s="1"/>
  <c r="AE10" i="19"/>
  <c r="W11" i="19"/>
  <c r="AG10" i="19"/>
  <c r="AP10" i="19" s="1"/>
  <c r="AF10" i="19"/>
  <c r="AO10" i="19" s="1"/>
  <c r="Y11" i="17"/>
  <c r="X11" i="17"/>
  <c r="Z11" i="78"/>
  <c r="X11" i="78"/>
  <c r="Y11" i="78"/>
  <c r="Y10" i="39"/>
  <c r="Z10" i="39"/>
  <c r="X10" i="39"/>
  <c r="Z10" i="63"/>
  <c r="X10" i="63"/>
  <c r="Y10" i="63"/>
  <c r="AI10" i="36"/>
  <c r="AN10" i="36"/>
  <c r="W10" i="87"/>
  <c r="AE9" i="87"/>
  <c r="AF9" i="87"/>
  <c r="AO9" i="87" s="1"/>
  <c r="AG9" i="87"/>
  <c r="AP9" i="87" s="1"/>
  <c r="K16" i="59"/>
  <c r="AH10" i="53"/>
  <c r="AQ10" i="53" s="1"/>
  <c r="Z10" i="90"/>
  <c r="X10" i="90"/>
  <c r="Y10" i="90"/>
  <c r="Y10" i="77"/>
  <c r="X10" i="77"/>
  <c r="W11" i="7"/>
  <c r="AG10" i="7"/>
  <c r="AP10" i="7" s="1"/>
  <c r="AF10" i="7"/>
  <c r="AO10" i="7" s="1"/>
  <c r="AE10" i="7"/>
  <c r="AR9" i="53"/>
  <c r="K16" i="68"/>
  <c r="W11" i="84"/>
  <c r="AG10" i="84"/>
  <c r="AP10" i="84" s="1"/>
  <c r="AF10" i="84"/>
  <c r="AO10" i="84" s="1"/>
  <c r="AE10" i="84"/>
  <c r="K16" i="8"/>
  <c r="K18" i="21"/>
  <c r="Y9" i="69"/>
  <c r="Z9" i="69" s="1"/>
  <c r="X9" i="69"/>
  <c r="W10" i="18"/>
  <c r="AF9" i="18"/>
  <c r="AO9" i="18" s="1"/>
  <c r="AG9" i="18"/>
  <c r="AP9" i="18" s="1"/>
  <c r="AE9" i="18"/>
  <c r="K16" i="64"/>
  <c r="K17" i="15"/>
  <c r="AH9" i="8"/>
  <c r="AQ9" i="8" s="1"/>
  <c r="AG10" i="51"/>
  <c r="AP10" i="51" s="1"/>
  <c r="AE10" i="51"/>
  <c r="W11" i="51"/>
  <c r="AF10" i="51"/>
  <c r="AO10" i="51" s="1"/>
  <c r="AH10" i="29"/>
  <c r="AQ10" i="29" s="1"/>
  <c r="AI9" i="65"/>
  <c r="AN9" i="65"/>
  <c r="AR8" i="87"/>
  <c r="AH9" i="92"/>
  <c r="AQ9" i="92" s="1"/>
  <c r="AI10" i="17"/>
  <c r="AN10" i="17"/>
  <c r="Y10" i="28"/>
  <c r="X10" i="28"/>
  <c r="AN9" i="52"/>
  <c r="AI9" i="52"/>
  <c r="AH9" i="86"/>
  <c r="AQ9" i="86" s="1"/>
  <c r="AH9" i="38"/>
  <c r="AQ9" i="38" s="1"/>
  <c r="Y9" i="60"/>
  <c r="Z9" i="60" s="1"/>
  <c r="X9" i="60"/>
  <c r="AF10" i="21"/>
  <c r="AO10" i="21" s="1"/>
  <c r="AE10" i="21"/>
  <c r="W11" i="21"/>
  <c r="AG10" i="21"/>
  <c r="AP10" i="21" s="1"/>
  <c r="AI8" i="91"/>
  <c r="AN8" i="91"/>
  <c r="AR8" i="71"/>
  <c r="AR9" i="80"/>
  <c r="AI8" i="89"/>
  <c r="AN8" i="89"/>
  <c r="Z10" i="53"/>
  <c r="AR8" i="95"/>
  <c r="AR9" i="25"/>
  <c r="K18" i="65"/>
  <c r="K18" i="61"/>
  <c r="AI9" i="57"/>
  <c r="AN9" i="57"/>
  <c r="K18" i="9"/>
  <c r="Y10" i="76"/>
  <c r="X10" i="76"/>
  <c r="K20" i="2"/>
  <c r="K18" i="13"/>
  <c r="AG9" i="42"/>
  <c r="AP9" i="42" s="1"/>
  <c r="AF9" i="42"/>
  <c r="AO9" i="42" s="1"/>
  <c r="AE9" i="42"/>
  <c r="W10" i="42"/>
  <c r="AR8" i="79"/>
  <c r="K17" i="5"/>
  <c r="K16" i="60"/>
  <c r="Y10" i="70"/>
  <c r="X10" i="70"/>
  <c r="K17" i="17"/>
  <c r="AG9" i="11"/>
  <c r="AP9" i="11" s="1"/>
  <c r="W10" i="11"/>
  <c r="AF9" i="11"/>
  <c r="AO9" i="11" s="1"/>
  <c r="AE9" i="11"/>
  <c r="AR9" i="9"/>
  <c r="AG9" i="50"/>
  <c r="AP9" i="50" s="1"/>
  <c r="AE9" i="50"/>
  <c r="W10" i="50"/>
  <c r="AF9" i="50"/>
  <c r="AO9" i="50" s="1"/>
  <c r="AR9" i="29"/>
  <c r="Z9" i="8"/>
  <c r="AR9" i="47"/>
  <c r="Z10" i="29"/>
  <c r="AI8" i="3"/>
  <c r="AN8" i="3"/>
  <c r="AH10" i="41"/>
  <c r="AQ10" i="41" s="1"/>
  <c r="AH9" i="5"/>
  <c r="AQ9" i="5" s="1"/>
  <c r="AI8" i="45"/>
  <c r="AN8" i="45"/>
  <c r="Z9" i="46"/>
  <c r="Z10" i="37"/>
  <c r="Y10" i="37"/>
  <c r="X10" i="37"/>
  <c r="AI9" i="27"/>
  <c r="AN9" i="27"/>
  <c r="X10" i="33"/>
  <c r="Z10" i="33" s="1"/>
  <c r="Y10" i="33"/>
  <c r="AI9" i="4"/>
  <c r="AN9" i="4"/>
  <c r="AN10" i="78"/>
  <c r="AI10" i="78"/>
  <c r="Z10" i="62"/>
  <c r="X10" i="62"/>
  <c r="Y10" i="62"/>
  <c r="AN9" i="44"/>
  <c r="AI9" i="44"/>
  <c r="AN9" i="35"/>
  <c r="AI9" i="35"/>
  <c r="X10" i="4"/>
  <c r="Y10" i="4"/>
  <c r="AN9" i="75"/>
  <c r="AI9" i="75"/>
  <c r="AI9" i="63"/>
  <c r="AN9" i="63"/>
  <c r="AR8" i="18"/>
  <c r="AH10" i="25"/>
  <c r="AQ10" i="25" s="1"/>
  <c r="AR9" i="81"/>
  <c r="K16" i="20"/>
  <c r="AN8" i="60"/>
  <c r="AI8" i="60"/>
  <c r="K19" i="1"/>
  <c r="AN9" i="67"/>
  <c r="AI9" i="67"/>
  <c r="AE9" i="74"/>
  <c r="W10" i="74"/>
  <c r="AG9" i="74"/>
  <c r="AP9" i="74" s="1"/>
  <c r="AF9" i="74"/>
  <c r="AO9" i="74" s="1"/>
  <c r="AE10" i="93"/>
  <c r="AG10" i="93"/>
  <c r="AP10" i="93" s="1"/>
  <c r="AF10" i="93"/>
  <c r="AO10" i="93" s="1"/>
  <c r="W11" i="93"/>
  <c r="Y9" i="10"/>
  <c r="Z9" i="10" s="1"/>
  <c r="X9" i="10"/>
  <c r="X10" i="72"/>
  <c r="Y10" i="72"/>
  <c r="Z10" i="72" s="1"/>
  <c r="AR8" i="48"/>
  <c r="AR9" i="7"/>
  <c r="K20" i="4"/>
  <c r="AR8" i="22"/>
  <c r="AN9" i="66"/>
  <c r="AI9" i="66"/>
  <c r="K20" i="10"/>
  <c r="AI10" i="94"/>
  <c r="AN10" i="94"/>
  <c r="AH9" i="22"/>
  <c r="AQ9" i="22" s="1"/>
  <c r="AR9" i="43"/>
  <c r="K18" i="6"/>
  <c r="AG9" i="96"/>
  <c r="AP9" i="96" s="1"/>
  <c r="AF9" i="96"/>
  <c r="AO9" i="96" s="1"/>
  <c r="AE9" i="96"/>
  <c r="W10" i="96"/>
  <c r="Y10" i="34"/>
  <c r="X10" i="34"/>
  <c r="W10" i="12"/>
  <c r="AG9" i="12"/>
  <c r="AP9" i="12" s="1"/>
  <c r="AF9" i="12"/>
  <c r="AO9" i="12" s="1"/>
  <c r="AE9" i="12"/>
  <c r="K16" i="11"/>
  <c r="AR8" i="92"/>
  <c r="AR9" i="54"/>
  <c r="AR9" i="30"/>
  <c r="AR8" i="86"/>
  <c r="K18" i="53"/>
  <c r="K20" i="3"/>
  <c r="AR8" i="46"/>
  <c r="AH10" i="54"/>
  <c r="AQ10" i="54" s="1"/>
  <c r="X10" i="65"/>
  <c r="Y10" i="65"/>
  <c r="AH10" i="26"/>
  <c r="AQ10" i="26" s="1"/>
  <c r="K17" i="16"/>
  <c r="AI9" i="13"/>
  <c r="AN9" i="13"/>
  <c r="K18" i="62"/>
  <c r="AI9" i="16"/>
  <c r="AN9" i="16"/>
  <c r="Z9" i="92"/>
  <c r="Z10" i="24"/>
  <c r="Y10" i="24"/>
  <c r="X10" i="24"/>
  <c r="Y10" i="75"/>
  <c r="X10" i="75"/>
  <c r="AN9" i="62"/>
  <c r="AI9" i="62"/>
  <c r="AH10" i="56"/>
  <c r="AQ10" i="56" s="1"/>
  <c r="Z10" i="52"/>
  <c r="Y10" i="52"/>
  <c r="X10" i="52"/>
  <c r="AE9" i="68"/>
  <c r="W10" i="68"/>
  <c r="AF9" i="68"/>
  <c r="AO9" i="68" s="1"/>
  <c r="AG9" i="68"/>
  <c r="AP9" i="68" s="1"/>
  <c r="AR10" i="85"/>
  <c r="AH10" i="30"/>
  <c r="AQ10" i="30" s="1"/>
  <c r="W10" i="86"/>
  <c r="AG9" i="86"/>
  <c r="AP9" i="86" s="1"/>
  <c r="AE9" i="86"/>
  <c r="AF9" i="86"/>
  <c r="AO9" i="86" s="1"/>
  <c r="AI8" i="55"/>
  <c r="AN8" i="55"/>
  <c r="AH10" i="31"/>
  <c r="AQ10" i="31" s="1"/>
  <c r="K18" i="69"/>
  <c r="Y10" i="67"/>
  <c r="X10" i="67"/>
  <c r="Z10" i="67" s="1"/>
  <c r="AN8" i="10"/>
  <c r="AI8" i="10"/>
  <c r="AN9" i="72"/>
  <c r="AI9" i="72"/>
  <c r="K20" i="58"/>
  <c r="AN9" i="40"/>
  <c r="AI9" i="40"/>
  <c r="K18" i="66"/>
  <c r="X10" i="57"/>
  <c r="Z10" i="57" s="1"/>
  <c r="Y10" i="57"/>
  <c r="K16" i="23"/>
  <c r="AH10" i="47"/>
  <c r="AQ10" i="47" s="1"/>
  <c r="K18" i="57"/>
  <c r="K16" i="63"/>
  <c r="AH10" i="82"/>
  <c r="AQ10" i="82" s="1"/>
  <c r="AI9" i="14"/>
  <c r="AN9" i="14"/>
  <c r="AN9" i="59"/>
  <c r="AI9" i="59"/>
  <c r="AR9" i="88"/>
  <c r="Z10" i="58"/>
  <c r="X10" i="58"/>
  <c r="Y10" i="58"/>
  <c r="X11" i="94"/>
  <c r="Y11" i="94"/>
  <c r="AR9" i="56"/>
  <c r="K16" i="50"/>
  <c r="AR8" i="73"/>
  <c r="AH9" i="71"/>
  <c r="AQ9" i="71" s="1"/>
  <c r="K16" i="12"/>
  <c r="AH10" i="80"/>
  <c r="AQ10" i="80" s="1"/>
  <c r="AH9" i="73"/>
  <c r="AQ9" i="73" s="1"/>
  <c r="AR9" i="6"/>
  <c r="AH9" i="79"/>
  <c r="AQ9" i="79" s="1"/>
  <c r="K16" i="19"/>
  <c r="K16" i="7"/>
  <c r="Y11" i="1"/>
  <c r="Z11" i="1"/>
  <c r="X11" i="1"/>
  <c r="AH10" i="43"/>
  <c r="AQ10" i="43" s="1"/>
  <c r="AN9" i="49"/>
  <c r="AI9" i="49"/>
  <c r="X11" i="20"/>
  <c r="Y11" i="20"/>
  <c r="Z9" i="45"/>
  <c r="Y9" i="45"/>
  <c r="X9" i="45"/>
  <c r="AR9" i="31"/>
  <c r="K16" i="56"/>
  <c r="AI9" i="24"/>
  <c r="AN9" i="24"/>
  <c r="AN9" i="33"/>
  <c r="AI9" i="33"/>
  <c r="AI9" i="39"/>
  <c r="AN9" i="39"/>
  <c r="Y11" i="36"/>
  <c r="X11" i="36"/>
  <c r="AI9" i="28"/>
  <c r="AN9" i="28"/>
  <c r="AF9" i="2"/>
  <c r="AO9" i="2" s="1"/>
  <c r="AE9" i="2"/>
  <c r="W10" i="2"/>
  <c r="AG9" i="2"/>
  <c r="AP9" i="2" s="1"/>
  <c r="K17" i="22"/>
  <c r="AF9" i="32"/>
  <c r="AO9" i="32" s="1"/>
  <c r="AE9" i="32"/>
  <c r="W10" i="32"/>
  <c r="AG9" i="32"/>
  <c r="AP9" i="32" s="1"/>
  <c r="AH9" i="68"/>
  <c r="AQ9" i="68" s="1"/>
  <c r="AH10" i="9"/>
  <c r="AQ10" i="9" s="1"/>
  <c r="AE9" i="23"/>
  <c r="W10" i="23"/>
  <c r="AG9" i="23"/>
  <c r="AP9" i="23" s="1"/>
  <c r="AF9" i="23"/>
  <c r="AO9" i="23" s="1"/>
  <c r="X10" i="59"/>
  <c r="Y10" i="59"/>
  <c r="AI9" i="58"/>
  <c r="AN9" i="58"/>
  <c r="AR9" i="26"/>
  <c r="AH10" i="81"/>
  <c r="AQ10" i="81" s="1"/>
  <c r="AR8" i="8"/>
  <c r="K16" i="55"/>
  <c r="AI8" i="69"/>
  <c r="AN8" i="69"/>
  <c r="AH9" i="18"/>
  <c r="AQ9" i="18" s="1"/>
  <c r="K16" i="24"/>
  <c r="AE9" i="15"/>
  <c r="AG9" i="15"/>
  <c r="AP9" i="15" s="1"/>
  <c r="AF9" i="15"/>
  <c r="AO9" i="15" s="1"/>
  <c r="W10" i="15"/>
  <c r="AG10" i="54"/>
  <c r="AP10" i="54" s="1"/>
  <c r="AF10" i="54"/>
  <c r="AO10" i="54" s="1"/>
  <c r="AE10" i="54"/>
  <c r="W11" i="54"/>
  <c r="AI10" i="1"/>
  <c r="AN10" i="1"/>
  <c r="AG10" i="26"/>
  <c r="AP10" i="26" s="1"/>
  <c r="AF10" i="26"/>
  <c r="AO10" i="26" s="1"/>
  <c r="AE10" i="26"/>
  <c r="W11" i="26"/>
  <c r="Y10" i="49"/>
  <c r="X10" i="49"/>
  <c r="AI10" i="20"/>
  <c r="AN10" i="20"/>
  <c r="AI9" i="37"/>
  <c r="AN9" i="37"/>
  <c r="AH10" i="19"/>
  <c r="AQ10" i="19" s="1"/>
  <c r="Y10" i="27"/>
  <c r="Z10" i="27" s="1"/>
  <c r="X10" i="27"/>
  <c r="X10" i="35"/>
  <c r="Y10" i="35"/>
  <c r="Y10" i="44"/>
  <c r="Z10" i="44" s="1"/>
  <c r="X10" i="44"/>
  <c r="AG10" i="72" l="1"/>
  <c r="AP10" i="72" s="1"/>
  <c r="AF10" i="72"/>
  <c r="AO10" i="72" s="1"/>
  <c r="W11" i="72"/>
  <c r="AE10" i="72"/>
  <c r="AE10" i="57"/>
  <c r="W11" i="57"/>
  <c r="AG10" i="57"/>
  <c r="AP10" i="57" s="1"/>
  <c r="AF10" i="57"/>
  <c r="AO10" i="57" s="1"/>
  <c r="AG9" i="10"/>
  <c r="AP9" i="10" s="1"/>
  <c r="W10" i="10"/>
  <c r="AF9" i="10"/>
  <c r="AO9" i="10" s="1"/>
  <c r="AE9" i="10"/>
  <c r="W11" i="33"/>
  <c r="AG10" i="33"/>
  <c r="AP10" i="33" s="1"/>
  <c r="AF10" i="33"/>
  <c r="AO10" i="33" s="1"/>
  <c r="AE10" i="33"/>
  <c r="W11" i="27"/>
  <c r="AG10" i="27"/>
  <c r="AP10" i="27" s="1"/>
  <c r="AF10" i="27"/>
  <c r="AO10" i="27" s="1"/>
  <c r="AE10" i="27"/>
  <c r="AG10" i="67"/>
  <c r="AP10" i="67" s="1"/>
  <c r="W11" i="67"/>
  <c r="AF10" i="67"/>
  <c r="AO10" i="67" s="1"/>
  <c r="AE10" i="67"/>
  <c r="AE9" i="69"/>
  <c r="W10" i="69"/>
  <c r="AF9" i="69"/>
  <c r="AO9" i="69" s="1"/>
  <c r="AG9" i="69"/>
  <c r="AP9" i="69" s="1"/>
  <c r="W11" i="44"/>
  <c r="AG10" i="44"/>
  <c r="AP10" i="44" s="1"/>
  <c r="AF10" i="44"/>
  <c r="AO10" i="44" s="1"/>
  <c r="AE10" i="44"/>
  <c r="AG9" i="60"/>
  <c r="AP9" i="60" s="1"/>
  <c r="AF9" i="60"/>
  <c r="AO9" i="60" s="1"/>
  <c r="AE9" i="60"/>
  <c r="W10" i="60"/>
  <c r="AF9" i="3"/>
  <c r="AO9" i="3" s="1"/>
  <c r="AE9" i="3"/>
  <c r="W10" i="3"/>
  <c r="AG9" i="3"/>
  <c r="AP9" i="3" s="1"/>
  <c r="AH10" i="49"/>
  <c r="AQ10" i="49" s="1"/>
  <c r="AR9" i="58"/>
  <c r="AR9" i="28"/>
  <c r="AH11" i="20"/>
  <c r="AQ11" i="20" s="1"/>
  <c r="X11" i="93"/>
  <c r="Y11" i="93"/>
  <c r="AR10" i="20"/>
  <c r="AN10" i="26"/>
  <c r="AI10" i="26"/>
  <c r="AN10" i="54"/>
  <c r="AI10" i="54"/>
  <c r="AI9" i="15"/>
  <c r="AN9" i="15"/>
  <c r="AR8" i="69"/>
  <c r="AR9" i="39"/>
  <c r="K17" i="56"/>
  <c r="AH10" i="58"/>
  <c r="AQ10" i="58" s="1"/>
  <c r="AR8" i="55"/>
  <c r="AH10" i="75"/>
  <c r="AQ10" i="75" s="1"/>
  <c r="W10" i="92"/>
  <c r="AF9" i="92"/>
  <c r="AO9" i="92" s="1"/>
  <c r="AE9" i="92"/>
  <c r="AG9" i="92"/>
  <c r="AP9" i="92" s="1"/>
  <c r="AR9" i="13"/>
  <c r="K19" i="53"/>
  <c r="Y10" i="96"/>
  <c r="X10" i="96"/>
  <c r="Z10" i="96" s="1"/>
  <c r="K19" i="6"/>
  <c r="AR10" i="94"/>
  <c r="K17" i="20"/>
  <c r="AR9" i="75"/>
  <c r="AR10" i="78"/>
  <c r="W10" i="46"/>
  <c r="AG9" i="46"/>
  <c r="AP9" i="46" s="1"/>
  <c r="AF9" i="46"/>
  <c r="AO9" i="46" s="1"/>
  <c r="AE9" i="46"/>
  <c r="W11" i="29"/>
  <c r="AG10" i="29"/>
  <c r="AP10" i="29" s="1"/>
  <c r="AE10" i="29"/>
  <c r="AF10" i="29"/>
  <c r="AO10" i="29" s="1"/>
  <c r="AN9" i="11"/>
  <c r="AI9" i="11"/>
  <c r="AH10" i="70"/>
  <c r="AQ10" i="70" s="1"/>
  <c r="K18" i="5"/>
  <c r="AH10" i="76"/>
  <c r="AQ10" i="76" s="1"/>
  <c r="AR9" i="57"/>
  <c r="AI9" i="18"/>
  <c r="AN9" i="18"/>
  <c r="AN10" i="84"/>
  <c r="AI10" i="84"/>
  <c r="AH10" i="77"/>
  <c r="AQ10" i="77" s="1"/>
  <c r="AI9" i="87"/>
  <c r="AN9" i="87"/>
  <c r="AH10" i="63"/>
  <c r="AQ10" i="63" s="1"/>
  <c r="AH11" i="78"/>
  <c r="AQ11" i="78" s="1"/>
  <c r="AR9" i="34"/>
  <c r="K19" i="70"/>
  <c r="W10" i="89"/>
  <c r="AG9" i="89"/>
  <c r="AP9" i="89" s="1"/>
  <c r="AF9" i="89"/>
  <c r="AO9" i="89" s="1"/>
  <c r="AE9" i="89"/>
  <c r="AI9" i="83"/>
  <c r="AN9" i="83"/>
  <c r="Z10" i="73"/>
  <c r="Y10" i="73"/>
  <c r="X10" i="73"/>
  <c r="Y11" i="88"/>
  <c r="Z11" i="88" s="1"/>
  <c r="X11" i="88"/>
  <c r="Z10" i="95"/>
  <c r="X10" i="95"/>
  <c r="Y10" i="95"/>
  <c r="X12" i="85"/>
  <c r="Y12" i="85"/>
  <c r="AN9" i="38"/>
  <c r="AI9" i="38"/>
  <c r="AG10" i="52"/>
  <c r="AP10" i="52" s="1"/>
  <c r="AF10" i="52"/>
  <c r="AO10" i="52" s="1"/>
  <c r="W11" i="52"/>
  <c r="AE10" i="52"/>
  <c r="AR9" i="44"/>
  <c r="AH10" i="28"/>
  <c r="AQ10" i="28" s="1"/>
  <c r="K19" i="21"/>
  <c r="AF10" i="63"/>
  <c r="AO10" i="63" s="1"/>
  <c r="AE10" i="63"/>
  <c r="W11" i="63"/>
  <c r="AG10" i="63"/>
  <c r="AP10" i="63" s="1"/>
  <c r="W12" i="78"/>
  <c r="AG11" i="78"/>
  <c r="AP11" i="78" s="1"/>
  <c r="AF11" i="78"/>
  <c r="AO11" i="78" s="1"/>
  <c r="AE11" i="78"/>
  <c r="Z11" i="19"/>
  <c r="X11" i="19"/>
  <c r="Y11" i="19"/>
  <c r="W11" i="13"/>
  <c r="AF10" i="13"/>
  <c r="AO10" i="13" s="1"/>
  <c r="AG10" i="13"/>
  <c r="AP10" i="13" s="1"/>
  <c r="AE10" i="13"/>
  <c r="K21" i="49"/>
  <c r="K17" i="71"/>
  <c r="AH9" i="55"/>
  <c r="AQ9" i="55" s="1"/>
  <c r="AH10" i="66"/>
  <c r="AQ10" i="66" s="1"/>
  <c r="AI9" i="73"/>
  <c r="AN9" i="73"/>
  <c r="X10" i="22"/>
  <c r="Z10" i="22" s="1"/>
  <c r="Y10" i="22"/>
  <c r="X11" i="81"/>
  <c r="Y11" i="81"/>
  <c r="AN10" i="31"/>
  <c r="AI10" i="31"/>
  <c r="Y10" i="79"/>
  <c r="X10" i="79"/>
  <c r="Z10" i="79" s="1"/>
  <c r="AH10" i="35"/>
  <c r="AQ10" i="35" s="1"/>
  <c r="K17" i="24"/>
  <c r="K17" i="55"/>
  <c r="AN9" i="23"/>
  <c r="AI9" i="23"/>
  <c r="AH11" i="36"/>
  <c r="AQ11" i="36" s="1"/>
  <c r="Z11" i="20"/>
  <c r="K17" i="7"/>
  <c r="K17" i="63"/>
  <c r="K21" i="58"/>
  <c r="AI9" i="86"/>
  <c r="AN9" i="86"/>
  <c r="Z10" i="75"/>
  <c r="AR9" i="16"/>
  <c r="K18" i="16"/>
  <c r="Y10" i="12"/>
  <c r="X10" i="12"/>
  <c r="AN9" i="96"/>
  <c r="AI9" i="96"/>
  <c r="K21" i="10"/>
  <c r="K21" i="4"/>
  <c r="AH10" i="72"/>
  <c r="AQ10" i="72" s="1"/>
  <c r="Y10" i="74"/>
  <c r="X10" i="74"/>
  <c r="K20" i="1"/>
  <c r="AR9" i="27"/>
  <c r="AR8" i="45"/>
  <c r="AI9" i="50"/>
  <c r="AN9" i="50"/>
  <c r="Y10" i="11"/>
  <c r="X10" i="11"/>
  <c r="Z10" i="70"/>
  <c r="Z10" i="76"/>
  <c r="K19" i="61"/>
  <c r="AI10" i="21"/>
  <c r="AN10" i="21"/>
  <c r="AR9" i="65"/>
  <c r="AN10" i="7"/>
  <c r="AI10" i="7"/>
  <c r="Z10" i="77"/>
  <c r="AH10" i="39"/>
  <c r="AQ10" i="39" s="1"/>
  <c r="AH11" i="17"/>
  <c r="AQ11" i="17" s="1"/>
  <c r="AI10" i="19"/>
  <c r="AN10" i="19"/>
  <c r="AH10" i="16"/>
  <c r="AQ10" i="16" s="1"/>
  <c r="X10" i="61"/>
  <c r="Y10" i="61"/>
  <c r="Z10" i="66"/>
  <c r="AI9" i="64"/>
  <c r="AN9" i="64"/>
  <c r="K17" i="67"/>
  <c r="Y10" i="5"/>
  <c r="X10" i="5"/>
  <c r="AI9" i="22"/>
  <c r="AN9" i="22"/>
  <c r="AI10" i="30"/>
  <c r="AN10" i="30"/>
  <c r="AI10" i="43"/>
  <c r="AN10" i="43"/>
  <c r="X11" i="80"/>
  <c r="Y11" i="80"/>
  <c r="Z11" i="80" s="1"/>
  <c r="X11" i="6"/>
  <c r="Z11" i="6" s="1"/>
  <c r="Y11" i="6"/>
  <c r="Y10" i="48"/>
  <c r="X10" i="48"/>
  <c r="AI9" i="71"/>
  <c r="AN9" i="71"/>
  <c r="W11" i="58"/>
  <c r="AF10" i="58"/>
  <c r="AO10" i="58" s="1"/>
  <c r="AE10" i="58"/>
  <c r="AG10" i="58"/>
  <c r="AP10" i="58" s="1"/>
  <c r="AR9" i="14"/>
  <c r="AH10" i="57"/>
  <c r="AQ10" i="57" s="1"/>
  <c r="X10" i="50"/>
  <c r="Y10" i="50"/>
  <c r="Z10" i="87"/>
  <c r="Y10" i="87"/>
  <c r="X10" i="87"/>
  <c r="Y10" i="15"/>
  <c r="X10" i="15"/>
  <c r="Z10" i="32"/>
  <c r="Y10" i="32"/>
  <c r="X10" i="32"/>
  <c r="X10" i="2"/>
  <c r="Y10" i="2"/>
  <c r="AH9" i="45"/>
  <c r="AQ9" i="45" s="1"/>
  <c r="AR9" i="49"/>
  <c r="AH11" i="94"/>
  <c r="AQ11" i="94" s="1"/>
  <c r="AH10" i="65"/>
  <c r="AQ10" i="65" s="1"/>
  <c r="AH10" i="34"/>
  <c r="AQ10" i="34" s="1"/>
  <c r="AR9" i="66"/>
  <c r="AR8" i="60"/>
  <c r="AH10" i="4"/>
  <c r="AQ10" i="4" s="1"/>
  <c r="AR9" i="4"/>
  <c r="AH10" i="37"/>
  <c r="AQ10" i="37" s="1"/>
  <c r="AG9" i="8"/>
  <c r="AP9" i="8" s="1"/>
  <c r="AF9" i="8"/>
  <c r="AO9" i="8" s="1"/>
  <c r="AE9" i="8"/>
  <c r="W10" i="8"/>
  <c r="K19" i="13"/>
  <c r="AG10" i="53"/>
  <c r="AP10" i="53" s="1"/>
  <c r="AF10" i="53"/>
  <c r="AO10" i="53" s="1"/>
  <c r="W11" i="53"/>
  <c r="AE10" i="53"/>
  <c r="Z10" i="28"/>
  <c r="Z11" i="51"/>
  <c r="Y11" i="51"/>
  <c r="X11" i="51"/>
  <c r="K18" i="15"/>
  <c r="Z10" i="18"/>
  <c r="Y10" i="18"/>
  <c r="X10" i="18"/>
  <c r="X11" i="84"/>
  <c r="Y11" i="84"/>
  <c r="K17" i="59"/>
  <c r="AE10" i="39"/>
  <c r="AG10" i="39"/>
  <c r="AP10" i="39" s="1"/>
  <c r="AF10" i="39"/>
  <c r="AO10" i="39" s="1"/>
  <c r="W11" i="39"/>
  <c r="K19" i="54"/>
  <c r="AN9" i="61"/>
  <c r="AI9" i="61"/>
  <c r="K17" i="52"/>
  <c r="AR9" i="76"/>
  <c r="K18" i="18"/>
  <c r="Z9" i="55"/>
  <c r="K17" i="72"/>
  <c r="Z11" i="82"/>
  <c r="Y11" i="82"/>
  <c r="X11" i="82"/>
  <c r="AH10" i="40"/>
  <c r="AQ10" i="40" s="1"/>
  <c r="Y10" i="83"/>
  <c r="X10" i="83"/>
  <c r="Z10" i="83" s="1"/>
  <c r="AN9" i="5"/>
  <c r="AI9" i="5"/>
  <c r="AI10" i="88"/>
  <c r="AN10" i="88"/>
  <c r="X11" i="56"/>
  <c r="Z11" i="56" s="1"/>
  <c r="Y11" i="56"/>
  <c r="AN10" i="6"/>
  <c r="AI10" i="6"/>
  <c r="X10" i="71"/>
  <c r="Y10" i="71"/>
  <c r="Z10" i="71" s="1"/>
  <c r="AN11" i="85"/>
  <c r="AI11" i="85"/>
  <c r="X10" i="38"/>
  <c r="Y10" i="38"/>
  <c r="Z11" i="9"/>
  <c r="X11" i="9"/>
  <c r="Y11" i="9"/>
  <c r="AI10" i="25"/>
  <c r="AN10" i="25"/>
  <c r="W11" i="14"/>
  <c r="AF10" i="14"/>
  <c r="AO10" i="14" s="1"/>
  <c r="AG10" i="14"/>
  <c r="AP10" i="14" s="1"/>
  <c r="AE10" i="14"/>
  <c r="AN10" i="47"/>
  <c r="AI10" i="47"/>
  <c r="AR9" i="90"/>
  <c r="AG9" i="91"/>
  <c r="AP9" i="91" s="1"/>
  <c r="AF9" i="91"/>
  <c r="AO9" i="91" s="1"/>
  <c r="AE9" i="91"/>
  <c r="W10" i="91"/>
  <c r="AI10" i="41"/>
  <c r="AN10" i="41"/>
  <c r="Z10" i="35"/>
  <c r="Z10" i="49"/>
  <c r="AH10" i="59"/>
  <c r="AQ10" i="59" s="1"/>
  <c r="K19" i="57"/>
  <c r="AR9" i="72"/>
  <c r="X10" i="68"/>
  <c r="Y10" i="68"/>
  <c r="Z10" i="68" s="1"/>
  <c r="AH10" i="24"/>
  <c r="AQ10" i="24" s="1"/>
  <c r="AH10" i="44"/>
  <c r="AQ10" i="44" s="1"/>
  <c r="AH10" i="27"/>
  <c r="AQ10" i="27" s="1"/>
  <c r="AR9" i="37"/>
  <c r="Y11" i="26"/>
  <c r="X11" i="26"/>
  <c r="AR10" i="1"/>
  <c r="Z10" i="59"/>
  <c r="AN9" i="32"/>
  <c r="AI9" i="32"/>
  <c r="AI9" i="2"/>
  <c r="AN9" i="2"/>
  <c r="Z11" i="36"/>
  <c r="AR9" i="24"/>
  <c r="AH11" i="1"/>
  <c r="AQ11" i="1" s="1"/>
  <c r="K17" i="19"/>
  <c r="Z11" i="94"/>
  <c r="AR9" i="59"/>
  <c r="K19" i="66"/>
  <c r="Y10" i="86"/>
  <c r="Z10" i="86" s="1"/>
  <c r="X10" i="86"/>
  <c r="AN9" i="68"/>
  <c r="AI9" i="68"/>
  <c r="AR9" i="62"/>
  <c r="K19" i="62"/>
  <c r="Z10" i="65"/>
  <c r="K21" i="3"/>
  <c r="K17" i="11"/>
  <c r="AH9" i="10"/>
  <c r="AQ9" i="10" s="1"/>
  <c r="AI9" i="74"/>
  <c r="AN9" i="74"/>
  <c r="Z10" i="4"/>
  <c r="AH10" i="62"/>
  <c r="AQ10" i="62" s="1"/>
  <c r="K17" i="60"/>
  <c r="Z10" i="42"/>
  <c r="Y10" i="42"/>
  <c r="X10" i="42"/>
  <c r="K19" i="9"/>
  <c r="K19" i="65"/>
  <c r="AH9" i="60"/>
  <c r="AQ9" i="60" s="1"/>
  <c r="AI10" i="51"/>
  <c r="AN10" i="51"/>
  <c r="AH9" i="69"/>
  <c r="AQ9" i="69" s="1"/>
  <c r="K17" i="8"/>
  <c r="AH10" i="90"/>
  <c r="AQ10" i="90" s="1"/>
  <c r="AR10" i="36"/>
  <c r="Z11" i="17"/>
  <c r="Z10" i="16"/>
  <c r="AH9" i="3"/>
  <c r="AQ9" i="3" s="1"/>
  <c r="AR9" i="70"/>
  <c r="AH9" i="89"/>
  <c r="AQ9" i="89" s="1"/>
  <c r="Y10" i="64"/>
  <c r="X10" i="64"/>
  <c r="Z10" i="40"/>
  <c r="AI10" i="56"/>
  <c r="AN10" i="56"/>
  <c r="AN10" i="81"/>
  <c r="AI10" i="81"/>
  <c r="X11" i="31"/>
  <c r="Y11" i="31"/>
  <c r="AN9" i="95"/>
  <c r="AI9" i="95"/>
  <c r="AI9" i="79"/>
  <c r="AN9" i="79"/>
  <c r="AI10" i="9"/>
  <c r="AN10" i="9"/>
  <c r="Z11" i="25"/>
  <c r="Y11" i="25"/>
  <c r="X11" i="25"/>
  <c r="Y10" i="23"/>
  <c r="X10" i="23"/>
  <c r="K18" i="22"/>
  <c r="AR9" i="33"/>
  <c r="AH10" i="67"/>
  <c r="AQ10" i="67" s="1"/>
  <c r="Z11" i="21"/>
  <c r="X11" i="21"/>
  <c r="Y11" i="21"/>
  <c r="Y11" i="54"/>
  <c r="X11" i="54"/>
  <c r="AG9" i="45"/>
  <c r="AP9" i="45" s="1"/>
  <c r="AF9" i="45"/>
  <c r="AO9" i="45" s="1"/>
  <c r="AE9" i="45"/>
  <c r="W10" i="45"/>
  <c r="AG11" i="1"/>
  <c r="AP11" i="1" s="1"/>
  <c r="AF11" i="1"/>
  <c r="AO11" i="1" s="1"/>
  <c r="W12" i="1"/>
  <c r="AE11" i="1"/>
  <c r="K17" i="12"/>
  <c r="K17" i="50"/>
  <c r="K17" i="23"/>
  <c r="AR9" i="40"/>
  <c r="AR8" i="10"/>
  <c r="K19" i="69"/>
  <c r="AH10" i="52"/>
  <c r="AQ10" i="52" s="1"/>
  <c r="AF10" i="24"/>
  <c r="AO10" i="24" s="1"/>
  <c r="AE10" i="24"/>
  <c r="W11" i="24"/>
  <c r="AG10" i="24"/>
  <c r="AP10" i="24" s="1"/>
  <c r="AN9" i="12"/>
  <c r="AI9" i="12"/>
  <c r="Z10" i="34"/>
  <c r="AN10" i="93"/>
  <c r="AI10" i="93"/>
  <c r="AR9" i="67"/>
  <c r="AR9" i="63"/>
  <c r="AR9" i="35"/>
  <c r="AG10" i="62"/>
  <c r="AP10" i="62" s="1"/>
  <c r="AF10" i="62"/>
  <c r="AO10" i="62" s="1"/>
  <c r="AE10" i="62"/>
  <c r="W11" i="62"/>
  <c r="AH10" i="33"/>
  <c r="AQ10" i="33" s="1"/>
  <c r="AF10" i="37"/>
  <c r="AO10" i="37" s="1"/>
  <c r="AE10" i="37"/>
  <c r="AG10" i="37"/>
  <c r="AP10" i="37" s="1"/>
  <c r="W11" i="37"/>
  <c r="AR8" i="3"/>
  <c r="K18" i="17"/>
  <c r="AN9" i="42"/>
  <c r="AI9" i="42"/>
  <c r="K21" i="2"/>
  <c r="AR8" i="89"/>
  <c r="AR8" i="91"/>
  <c r="AR9" i="52"/>
  <c r="AR10" i="17"/>
  <c r="K17" i="64"/>
  <c r="K17" i="68"/>
  <c r="Z11" i="7"/>
  <c r="X11" i="7"/>
  <c r="Y11" i="7"/>
  <c r="AF10" i="90"/>
  <c r="AO10" i="90" s="1"/>
  <c r="AG10" i="90"/>
  <c r="AP10" i="90" s="1"/>
  <c r="W11" i="90"/>
  <c r="AE10" i="90"/>
  <c r="AH10" i="13"/>
  <c r="AQ10" i="13" s="1"/>
  <c r="K17" i="51"/>
  <c r="AH10" i="14"/>
  <c r="AQ10" i="14" s="1"/>
  <c r="AI10" i="82"/>
  <c r="AN10" i="82"/>
  <c r="Y11" i="47"/>
  <c r="Z11" i="47" s="1"/>
  <c r="X11" i="47"/>
  <c r="AR9" i="77"/>
  <c r="AH9" i="91"/>
  <c r="AQ9" i="91" s="1"/>
  <c r="Y11" i="30"/>
  <c r="X11" i="30"/>
  <c r="Z11" i="43"/>
  <c r="Y11" i="43"/>
  <c r="X11" i="43"/>
  <c r="AN10" i="80"/>
  <c r="AI10" i="80"/>
  <c r="AI9" i="48"/>
  <c r="AN9" i="48"/>
  <c r="X11" i="41"/>
  <c r="Y11" i="41"/>
  <c r="W11" i="71" l="1"/>
  <c r="AG10" i="71"/>
  <c r="AP10" i="71" s="1"/>
  <c r="AE10" i="71"/>
  <c r="AF10" i="71"/>
  <c r="AO10" i="71" s="1"/>
  <c r="AF10" i="22"/>
  <c r="AO10" i="22" s="1"/>
  <c r="AE10" i="22"/>
  <c r="W11" i="22"/>
  <c r="AG10" i="22"/>
  <c r="AP10" i="22" s="1"/>
  <c r="W12" i="47"/>
  <c r="AG11" i="47"/>
  <c r="AP11" i="47" s="1"/>
  <c r="AF11" i="47"/>
  <c r="AO11" i="47" s="1"/>
  <c r="AE11" i="47"/>
  <c r="AF11" i="88"/>
  <c r="AO11" i="88" s="1"/>
  <c r="AE11" i="88"/>
  <c r="AG11" i="88"/>
  <c r="AP11" i="88" s="1"/>
  <c r="W12" i="88"/>
  <c r="AF10" i="68"/>
  <c r="AO10" i="68" s="1"/>
  <c r="AE10" i="68"/>
  <c r="W11" i="68"/>
  <c r="AG10" i="68"/>
  <c r="AP10" i="68" s="1"/>
  <c r="AE11" i="6"/>
  <c r="AG11" i="6"/>
  <c r="AP11" i="6" s="1"/>
  <c r="AF11" i="6"/>
  <c r="AO11" i="6" s="1"/>
  <c r="W12" i="6"/>
  <c r="W11" i="83"/>
  <c r="AG10" i="83"/>
  <c r="AP10" i="83" s="1"/>
  <c r="AF10" i="83"/>
  <c r="AO10" i="83" s="1"/>
  <c r="AE10" i="83"/>
  <c r="AE11" i="80"/>
  <c r="W12" i="80"/>
  <c r="AG11" i="80"/>
  <c r="AP11" i="80" s="1"/>
  <c r="AF11" i="80"/>
  <c r="AO11" i="80" s="1"/>
  <c r="AF10" i="86"/>
  <c r="AO10" i="86" s="1"/>
  <c r="AE10" i="86"/>
  <c r="AG10" i="86"/>
  <c r="AP10" i="86" s="1"/>
  <c r="W11" i="86"/>
  <c r="AF11" i="56"/>
  <c r="AO11" i="56" s="1"/>
  <c r="AE11" i="56"/>
  <c r="W12" i="56"/>
  <c r="AG11" i="56"/>
  <c r="AP11" i="56" s="1"/>
  <c r="AF10" i="79"/>
  <c r="AO10" i="79" s="1"/>
  <c r="AE10" i="79"/>
  <c r="W11" i="79"/>
  <c r="AG10" i="79"/>
  <c r="AP10" i="79" s="1"/>
  <c r="W11" i="96"/>
  <c r="AG10" i="96"/>
  <c r="AP10" i="96" s="1"/>
  <c r="AF10" i="96"/>
  <c r="AO10" i="96" s="1"/>
  <c r="AE10" i="96"/>
  <c r="K18" i="51"/>
  <c r="K18" i="68"/>
  <c r="K22" i="2"/>
  <c r="AN10" i="62"/>
  <c r="AI10" i="62"/>
  <c r="AR9" i="12"/>
  <c r="Z10" i="45"/>
  <c r="Y10" i="45"/>
  <c r="X10" i="45"/>
  <c r="AH11" i="31"/>
  <c r="AQ11" i="31" s="1"/>
  <c r="W11" i="42"/>
  <c r="AG10" i="42"/>
  <c r="AP10" i="42" s="1"/>
  <c r="AE10" i="42"/>
  <c r="AF10" i="42"/>
  <c r="AO10" i="42" s="1"/>
  <c r="AR9" i="48"/>
  <c r="AH11" i="30"/>
  <c r="AQ11" i="30" s="1"/>
  <c r="Y11" i="90"/>
  <c r="X11" i="90"/>
  <c r="Y11" i="62"/>
  <c r="Z11" i="62" s="1"/>
  <c r="X11" i="62"/>
  <c r="W11" i="34"/>
  <c r="AG10" i="34"/>
  <c r="AP10" i="34" s="1"/>
  <c r="AE10" i="34"/>
  <c r="AF10" i="34"/>
  <c r="AO10" i="34" s="1"/>
  <c r="K18" i="50"/>
  <c r="AH11" i="54"/>
  <c r="AQ11" i="54" s="1"/>
  <c r="AH10" i="23"/>
  <c r="AQ10" i="23" s="1"/>
  <c r="AR10" i="56"/>
  <c r="K18" i="8"/>
  <c r="AG10" i="4"/>
  <c r="AP10" i="4" s="1"/>
  <c r="AF10" i="4"/>
  <c r="AO10" i="4" s="1"/>
  <c r="AE10" i="4"/>
  <c r="W11" i="4"/>
  <c r="K18" i="11"/>
  <c r="W12" i="36"/>
  <c r="AG11" i="36"/>
  <c r="AP11" i="36" s="1"/>
  <c r="AF11" i="36"/>
  <c r="AO11" i="36" s="1"/>
  <c r="AE11" i="36"/>
  <c r="AH11" i="9"/>
  <c r="AQ11" i="9" s="1"/>
  <c r="K20" i="54"/>
  <c r="W12" i="51"/>
  <c r="AF11" i="51"/>
  <c r="AO11" i="51" s="1"/>
  <c r="AE11" i="51"/>
  <c r="AG11" i="51"/>
  <c r="AP11" i="51" s="1"/>
  <c r="K20" i="13"/>
  <c r="X11" i="58"/>
  <c r="Y11" i="58"/>
  <c r="AH10" i="5"/>
  <c r="AQ10" i="5" s="1"/>
  <c r="AR9" i="64"/>
  <c r="K21" i="1"/>
  <c r="K22" i="58"/>
  <c r="AH11" i="19"/>
  <c r="AQ11" i="19" s="1"/>
  <c r="X12" i="78"/>
  <c r="Y12" i="78"/>
  <c r="K20" i="21"/>
  <c r="AR9" i="38"/>
  <c r="AH10" i="95"/>
  <c r="AQ10" i="95" s="1"/>
  <c r="AR9" i="87"/>
  <c r="AR10" i="84"/>
  <c r="K19" i="5"/>
  <c r="AI10" i="29"/>
  <c r="AN10" i="29"/>
  <c r="K20" i="6"/>
  <c r="X10" i="92"/>
  <c r="Y10" i="92"/>
  <c r="AR10" i="54"/>
  <c r="Z10" i="3"/>
  <c r="Y10" i="3"/>
  <c r="X10" i="3"/>
  <c r="X11" i="67"/>
  <c r="Y11" i="67"/>
  <c r="AN9" i="10"/>
  <c r="AI9" i="10"/>
  <c r="X11" i="57"/>
  <c r="Y11" i="57"/>
  <c r="AE10" i="40"/>
  <c r="AG10" i="40"/>
  <c r="AP10" i="40" s="1"/>
  <c r="W11" i="40"/>
  <c r="AF10" i="40"/>
  <c r="AO10" i="40" s="1"/>
  <c r="AR9" i="50"/>
  <c r="AF11" i="19"/>
  <c r="AO11" i="19" s="1"/>
  <c r="AE11" i="19"/>
  <c r="W12" i="19"/>
  <c r="AG11" i="19"/>
  <c r="AP11" i="19" s="1"/>
  <c r="W11" i="73"/>
  <c r="AG10" i="73"/>
  <c r="AP10" i="73" s="1"/>
  <c r="AF10" i="73"/>
  <c r="AO10" i="73" s="1"/>
  <c r="AE10" i="73"/>
  <c r="AH11" i="93"/>
  <c r="AQ11" i="93" s="1"/>
  <c r="AI9" i="3"/>
  <c r="AN9" i="3"/>
  <c r="AI10" i="44"/>
  <c r="AN10" i="44"/>
  <c r="AI10" i="57"/>
  <c r="AN10" i="57"/>
  <c r="Z11" i="30"/>
  <c r="AR10" i="82"/>
  <c r="AR9" i="42"/>
  <c r="X11" i="37"/>
  <c r="Y11" i="37"/>
  <c r="K18" i="12"/>
  <c r="Z11" i="54"/>
  <c r="Z10" i="23"/>
  <c r="Z11" i="31"/>
  <c r="AH10" i="64"/>
  <c r="AQ10" i="64" s="1"/>
  <c r="W11" i="16"/>
  <c r="AF10" i="16"/>
  <c r="AO10" i="16" s="1"/>
  <c r="AG10" i="16"/>
  <c r="AP10" i="16" s="1"/>
  <c r="AE10" i="16"/>
  <c r="K20" i="65"/>
  <c r="AR9" i="74"/>
  <c r="K22" i="3"/>
  <c r="AR9" i="68"/>
  <c r="K20" i="66"/>
  <c r="AR9" i="2"/>
  <c r="AH11" i="26"/>
  <c r="AQ11" i="26" s="1"/>
  <c r="AH10" i="68"/>
  <c r="AQ10" i="68" s="1"/>
  <c r="Y11" i="14"/>
  <c r="X11" i="14"/>
  <c r="AH10" i="71"/>
  <c r="AQ10" i="71" s="1"/>
  <c r="AE9" i="55"/>
  <c r="W10" i="55"/>
  <c r="AG9" i="55"/>
  <c r="AP9" i="55" s="1"/>
  <c r="AF9" i="55"/>
  <c r="AO9" i="55" s="1"/>
  <c r="K18" i="52"/>
  <c r="AN10" i="53"/>
  <c r="AI10" i="53"/>
  <c r="Y10" i="8"/>
  <c r="Z10" i="8" s="1"/>
  <c r="X10" i="8"/>
  <c r="AH10" i="15"/>
  <c r="AQ10" i="15" s="1"/>
  <c r="AR9" i="71"/>
  <c r="Z10" i="5"/>
  <c r="AR10" i="19"/>
  <c r="AE10" i="70"/>
  <c r="W11" i="70"/>
  <c r="AF10" i="70"/>
  <c r="AO10" i="70" s="1"/>
  <c r="AG10" i="70"/>
  <c r="AP10" i="70" s="1"/>
  <c r="AH10" i="74"/>
  <c r="AQ10" i="74" s="1"/>
  <c r="K22" i="4"/>
  <c r="W11" i="75"/>
  <c r="AG10" i="75"/>
  <c r="AP10" i="75" s="1"/>
  <c r="AE10" i="75"/>
  <c r="AF10" i="75"/>
  <c r="AO10" i="75" s="1"/>
  <c r="K18" i="63"/>
  <c r="K18" i="55"/>
  <c r="AN11" i="78"/>
  <c r="AI11" i="78"/>
  <c r="Y11" i="63"/>
  <c r="X11" i="63"/>
  <c r="AN10" i="52"/>
  <c r="AI10" i="52"/>
  <c r="AH11" i="88"/>
  <c r="AQ11" i="88" s="1"/>
  <c r="Y10" i="89"/>
  <c r="Z10" i="89" s="1"/>
  <c r="X10" i="89"/>
  <c r="X11" i="29"/>
  <c r="Y11" i="29"/>
  <c r="Y10" i="46"/>
  <c r="Z10" i="46" s="1"/>
  <c r="X10" i="46"/>
  <c r="AR10" i="26"/>
  <c r="Z11" i="93"/>
  <c r="Y10" i="69"/>
  <c r="Z10" i="69" s="1"/>
  <c r="X10" i="69"/>
  <c r="AI10" i="27"/>
  <c r="AN10" i="27"/>
  <c r="X10" i="10"/>
  <c r="Y10" i="10"/>
  <c r="Z10" i="10" s="1"/>
  <c r="AI10" i="72"/>
  <c r="AN10" i="72"/>
  <c r="AR10" i="80"/>
  <c r="K20" i="57"/>
  <c r="W12" i="9"/>
  <c r="AG11" i="9"/>
  <c r="AP11" i="9" s="1"/>
  <c r="AE11" i="9"/>
  <c r="AF11" i="9"/>
  <c r="AO11" i="9" s="1"/>
  <c r="AH11" i="56"/>
  <c r="AQ11" i="56" s="1"/>
  <c r="Y11" i="39"/>
  <c r="X11" i="39"/>
  <c r="K18" i="59"/>
  <c r="AE10" i="18"/>
  <c r="W11" i="18"/>
  <c r="AG10" i="18"/>
  <c r="AP10" i="18" s="1"/>
  <c r="AF10" i="18"/>
  <c r="AO10" i="18" s="1"/>
  <c r="W11" i="28"/>
  <c r="AG10" i="28"/>
  <c r="AP10" i="28" s="1"/>
  <c r="AF10" i="28"/>
  <c r="AO10" i="28" s="1"/>
  <c r="AE10" i="28"/>
  <c r="AG10" i="87"/>
  <c r="AP10" i="87" s="1"/>
  <c r="AF10" i="87"/>
  <c r="AO10" i="87" s="1"/>
  <c r="AE10" i="87"/>
  <c r="W11" i="87"/>
  <c r="AR10" i="43"/>
  <c r="AG10" i="76"/>
  <c r="AP10" i="76" s="1"/>
  <c r="AF10" i="76"/>
  <c r="AO10" i="76" s="1"/>
  <c r="AE10" i="76"/>
  <c r="W11" i="76"/>
  <c r="AH10" i="12"/>
  <c r="AQ10" i="12" s="1"/>
  <c r="AG10" i="95"/>
  <c r="AP10" i="95" s="1"/>
  <c r="AF10" i="95"/>
  <c r="AO10" i="95" s="1"/>
  <c r="W11" i="95"/>
  <c r="AE10" i="95"/>
  <c r="K18" i="20"/>
  <c r="AI10" i="33"/>
  <c r="AN10" i="33"/>
  <c r="AH11" i="41"/>
  <c r="AQ11" i="41" s="1"/>
  <c r="AH11" i="43"/>
  <c r="AQ11" i="43" s="1"/>
  <c r="AN11" i="1"/>
  <c r="AI11" i="1"/>
  <c r="AN9" i="45"/>
  <c r="AI9" i="45"/>
  <c r="AH11" i="25"/>
  <c r="AQ11" i="25" s="1"/>
  <c r="AR9" i="79"/>
  <c r="AR10" i="81"/>
  <c r="AF11" i="17"/>
  <c r="AO11" i="17" s="1"/>
  <c r="AE11" i="17"/>
  <c r="W12" i="17"/>
  <c r="AG11" i="17"/>
  <c r="AP11" i="17" s="1"/>
  <c r="K20" i="9"/>
  <c r="K18" i="60"/>
  <c r="W11" i="65"/>
  <c r="AG10" i="65"/>
  <c r="AP10" i="65" s="1"/>
  <c r="AF10" i="65"/>
  <c r="AO10" i="65" s="1"/>
  <c r="AE10" i="65"/>
  <c r="AR9" i="32"/>
  <c r="Y10" i="91"/>
  <c r="X10" i="91"/>
  <c r="AR10" i="47"/>
  <c r="AH10" i="38"/>
  <c r="AQ10" i="38" s="1"/>
  <c r="AH11" i="82"/>
  <c r="AQ11" i="82" s="1"/>
  <c r="AR9" i="61"/>
  <c r="AH11" i="84"/>
  <c r="AQ11" i="84" s="1"/>
  <c r="K19" i="15"/>
  <c r="X11" i="53"/>
  <c r="Y11" i="53"/>
  <c r="AN9" i="8"/>
  <c r="AI9" i="8"/>
  <c r="AH10" i="2"/>
  <c r="AQ10" i="2" s="1"/>
  <c r="AH10" i="50"/>
  <c r="AQ10" i="50" s="1"/>
  <c r="AH10" i="48"/>
  <c r="AQ10" i="48" s="1"/>
  <c r="AR10" i="30"/>
  <c r="AH10" i="61"/>
  <c r="AQ10" i="61" s="1"/>
  <c r="AH10" i="11"/>
  <c r="AQ10" i="11" s="1"/>
  <c r="Z10" i="12"/>
  <c r="AN10" i="63"/>
  <c r="AI10" i="63"/>
  <c r="Z11" i="52"/>
  <c r="X11" i="52"/>
  <c r="Y11" i="52"/>
  <c r="AH12" i="85"/>
  <c r="AQ12" i="85" s="1"/>
  <c r="AR9" i="83"/>
  <c r="AR9" i="18"/>
  <c r="AR9" i="11"/>
  <c r="Z10" i="60"/>
  <c r="X10" i="60"/>
  <c r="Y10" i="60"/>
  <c r="AI9" i="69"/>
  <c r="AN9" i="69"/>
  <c r="X11" i="72"/>
  <c r="Y11" i="72"/>
  <c r="AR10" i="41"/>
  <c r="AH10" i="83"/>
  <c r="AQ10" i="83" s="1"/>
  <c r="K18" i="72"/>
  <c r="W11" i="32"/>
  <c r="AG10" i="32"/>
  <c r="AP10" i="32" s="1"/>
  <c r="AF10" i="32"/>
  <c r="AO10" i="32" s="1"/>
  <c r="AE10" i="32"/>
  <c r="AH11" i="6"/>
  <c r="AQ11" i="6" s="1"/>
  <c r="AG10" i="66"/>
  <c r="AP10" i="66" s="1"/>
  <c r="W11" i="66"/>
  <c r="AF10" i="66"/>
  <c r="AO10" i="66" s="1"/>
  <c r="AE10" i="66"/>
  <c r="AR10" i="31"/>
  <c r="AH10" i="22"/>
  <c r="AQ10" i="22" s="1"/>
  <c r="AI10" i="13"/>
  <c r="AN10" i="13"/>
  <c r="AH10" i="96"/>
  <c r="AQ10" i="96" s="1"/>
  <c r="K18" i="64"/>
  <c r="Z11" i="41"/>
  <c r="AH11" i="47"/>
  <c r="AQ11" i="47" s="1"/>
  <c r="AH11" i="7"/>
  <c r="AQ11" i="7" s="1"/>
  <c r="K19" i="17"/>
  <c r="AR10" i="93"/>
  <c r="X11" i="24"/>
  <c r="Y11" i="24"/>
  <c r="K20" i="69"/>
  <c r="K18" i="23"/>
  <c r="Z12" i="1"/>
  <c r="Y12" i="1"/>
  <c r="X12" i="1"/>
  <c r="AH11" i="21"/>
  <c r="AQ11" i="21" s="1"/>
  <c r="AR9" i="95"/>
  <c r="Z10" i="64"/>
  <c r="AR10" i="51"/>
  <c r="AH10" i="86"/>
  <c r="AQ10" i="86" s="1"/>
  <c r="Z11" i="26"/>
  <c r="W11" i="49"/>
  <c r="AF10" i="49"/>
  <c r="AO10" i="49" s="1"/>
  <c r="AE10" i="49"/>
  <c r="AG10" i="49"/>
  <c r="AP10" i="49" s="1"/>
  <c r="AN9" i="91"/>
  <c r="AI9" i="91"/>
  <c r="AR10" i="25"/>
  <c r="Z10" i="38"/>
  <c r="AR10" i="6"/>
  <c r="AR10" i="88"/>
  <c r="K19" i="18"/>
  <c r="Z11" i="84"/>
  <c r="AH11" i="51"/>
  <c r="AQ11" i="51" s="1"/>
  <c r="Z10" i="2"/>
  <c r="Z10" i="15"/>
  <c r="Z10" i="50"/>
  <c r="AI10" i="58"/>
  <c r="AN10" i="58"/>
  <c r="AH11" i="80"/>
  <c r="AQ11" i="80" s="1"/>
  <c r="K18" i="67"/>
  <c r="Z10" i="61"/>
  <c r="AG10" i="77"/>
  <c r="AP10" i="77" s="1"/>
  <c r="AF10" i="77"/>
  <c r="AO10" i="77" s="1"/>
  <c r="AE10" i="77"/>
  <c r="W11" i="77"/>
  <c r="AR10" i="21"/>
  <c r="Z10" i="74"/>
  <c r="K22" i="10"/>
  <c r="AR9" i="86"/>
  <c r="K18" i="7"/>
  <c r="K18" i="24"/>
  <c r="AH10" i="79"/>
  <c r="AQ10" i="79" s="1"/>
  <c r="AH11" i="81"/>
  <c r="AQ11" i="81" s="1"/>
  <c r="AR9" i="73"/>
  <c r="K18" i="71"/>
  <c r="Y11" i="13"/>
  <c r="Z11" i="13" s="1"/>
  <c r="X11" i="13"/>
  <c r="Z12" i="85"/>
  <c r="K20" i="70"/>
  <c r="K20" i="53"/>
  <c r="AN9" i="92"/>
  <c r="AI9" i="92"/>
  <c r="AN9" i="60"/>
  <c r="AI9" i="60"/>
  <c r="X11" i="44"/>
  <c r="Y11" i="44"/>
  <c r="AN10" i="67"/>
  <c r="AI10" i="67"/>
  <c r="Y11" i="33"/>
  <c r="X11" i="33"/>
  <c r="AR10" i="9"/>
  <c r="K18" i="19"/>
  <c r="W12" i="43"/>
  <c r="AG11" i="43"/>
  <c r="AP11" i="43" s="1"/>
  <c r="AF11" i="43"/>
  <c r="AO11" i="43" s="1"/>
  <c r="AE11" i="43"/>
  <c r="AN10" i="90"/>
  <c r="AI10" i="90"/>
  <c r="AE11" i="7"/>
  <c r="AG11" i="7"/>
  <c r="AP11" i="7" s="1"/>
  <c r="AF11" i="7"/>
  <c r="AO11" i="7" s="1"/>
  <c r="W12" i="7"/>
  <c r="AI10" i="37"/>
  <c r="AN10" i="37"/>
  <c r="AI10" i="24"/>
  <c r="AN10" i="24"/>
  <c r="AG11" i="21"/>
  <c r="AP11" i="21" s="1"/>
  <c r="AF11" i="21"/>
  <c r="AO11" i="21" s="1"/>
  <c r="AE11" i="21"/>
  <c r="W12" i="21"/>
  <c r="K19" i="22"/>
  <c r="AF11" i="25"/>
  <c r="AO11" i="25" s="1"/>
  <c r="AE11" i="25"/>
  <c r="W12" i="25"/>
  <c r="AG11" i="25"/>
  <c r="AP11" i="25" s="1"/>
  <c r="AH10" i="42"/>
  <c r="AQ10" i="42" s="1"/>
  <c r="K20" i="62"/>
  <c r="AF11" i="94"/>
  <c r="AO11" i="94" s="1"/>
  <c r="AE11" i="94"/>
  <c r="AG11" i="94"/>
  <c r="AP11" i="94" s="1"/>
  <c r="W12" i="94"/>
  <c r="AG10" i="59"/>
  <c r="AP10" i="59" s="1"/>
  <c r="AE10" i="59"/>
  <c r="W11" i="59"/>
  <c r="AF10" i="59"/>
  <c r="AO10" i="59" s="1"/>
  <c r="AE10" i="35"/>
  <c r="W11" i="35"/>
  <c r="AG10" i="35"/>
  <c r="AP10" i="35" s="1"/>
  <c r="AF10" i="35"/>
  <c r="AO10" i="35" s="1"/>
  <c r="AI10" i="14"/>
  <c r="AN10" i="14"/>
  <c r="AR11" i="85"/>
  <c r="AR9" i="5"/>
  <c r="AE11" i="82"/>
  <c r="W12" i="82"/>
  <c r="AG11" i="82"/>
  <c r="AP11" i="82" s="1"/>
  <c r="AF11" i="82"/>
  <c r="AO11" i="82" s="1"/>
  <c r="AN10" i="39"/>
  <c r="AI10" i="39"/>
  <c r="AH10" i="18"/>
  <c r="AQ10" i="18" s="1"/>
  <c r="AH10" i="32"/>
  <c r="AQ10" i="32" s="1"/>
  <c r="AH10" i="87"/>
  <c r="AQ10" i="87" s="1"/>
  <c r="Z10" i="48"/>
  <c r="AR9" i="22"/>
  <c r="AR10" i="7"/>
  <c r="K20" i="61"/>
  <c r="Z10" i="11"/>
  <c r="AR9" i="96"/>
  <c r="K19" i="16"/>
  <c r="AF11" i="20"/>
  <c r="AO11" i="20" s="1"/>
  <c r="AE11" i="20"/>
  <c r="W12" i="20"/>
  <c r="AG11" i="20"/>
  <c r="AP11" i="20" s="1"/>
  <c r="AR9" i="23"/>
  <c r="Z11" i="81"/>
  <c r="K22" i="49"/>
  <c r="AH10" i="73"/>
  <c r="AQ10" i="73" s="1"/>
  <c r="AN9" i="89"/>
  <c r="AI9" i="89"/>
  <c r="AN9" i="46"/>
  <c r="AI9" i="46"/>
  <c r="K18" i="56"/>
  <c r="AR9" i="15"/>
  <c r="X11" i="27"/>
  <c r="Y11" i="27"/>
  <c r="AE11" i="13" l="1"/>
  <c r="AG11" i="13"/>
  <c r="AP11" i="13" s="1"/>
  <c r="W12" i="13"/>
  <c r="AF11" i="13"/>
  <c r="AO11" i="13" s="1"/>
  <c r="AG10" i="10"/>
  <c r="AP10" i="10" s="1"/>
  <c r="AE10" i="10"/>
  <c r="AF10" i="10"/>
  <c r="AO10" i="10" s="1"/>
  <c r="W11" i="10"/>
  <c r="AG10" i="8"/>
  <c r="AP10" i="8" s="1"/>
  <c r="AF10" i="8"/>
  <c r="AO10" i="8" s="1"/>
  <c r="W11" i="8"/>
  <c r="AE10" i="8"/>
  <c r="AF10" i="69"/>
  <c r="AO10" i="69" s="1"/>
  <c r="AE10" i="69"/>
  <c r="W11" i="69"/>
  <c r="AG10" i="69"/>
  <c r="AP10" i="69" s="1"/>
  <c r="AE10" i="89"/>
  <c r="W11" i="89"/>
  <c r="AF10" i="89"/>
  <c r="AO10" i="89" s="1"/>
  <c r="AG10" i="89"/>
  <c r="AP10" i="89" s="1"/>
  <c r="AE10" i="46"/>
  <c r="W11" i="46"/>
  <c r="AG10" i="46"/>
  <c r="AP10" i="46" s="1"/>
  <c r="AF10" i="46"/>
  <c r="AO10" i="46" s="1"/>
  <c r="AG11" i="62"/>
  <c r="AP11" i="62" s="1"/>
  <c r="AF11" i="62"/>
  <c r="AO11" i="62" s="1"/>
  <c r="W12" i="62"/>
  <c r="AE11" i="62"/>
  <c r="K21" i="62"/>
  <c r="K19" i="56"/>
  <c r="AR9" i="89"/>
  <c r="AI10" i="59"/>
  <c r="AN10" i="59"/>
  <c r="AR9" i="92"/>
  <c r="W13" i="85"/>
  <c r="AG12" i="85"/>
  <c r="AP12" i="85" s="1"/>
  <c r="AF12" i="85"/>
  <c r="AO12" i="85" s="1"/>
  <c r="AE12" i="85"/>
  <c r="K19" i="67"/>
  <c r="AH12" i="1"/>
  <c r="AQ12" i="1" s="1"/>
  <c r="K21" i="69"/>
  <c r="AR10" i="13"/>
  <c r="AI10" i="65"/>
  <c r="AN10" i="65"/>
  <c r="AR10" i="33"/>
  <c r="AN10" i="76"/>
  <c r="AI10" i="76"/>
  <c r="Z11" i="87"/>
  <c r="X11" i="87"/>
  <c r="Y11" i="87"/>
  <c r="AN10" i="18"/>
  <c r="AI10" i="18"/>
  <c r="AR11" i="78"/>
  <c r="K23" i="4"/>
  <c r="AG10" i="5"/>
  <c r="AP10" i="5" s="1"/>
  <c r="AF10" i="5"/>
  <c r="AO10" i="5" s="1"/>
  <c r="W11" i="5"/>
  <c r="AE10" i="5"/>
  <c r="AH11" i="14"/>
  <c r="AQ11" i="14" s="1"/>
  <c r="AG11" i="54"/>
  <c r="AP11" i="54" s="1"/>
  <c r="AF11" i="54"/>
  <c r="AO11" i="54" s="1"/>
  <c r="W12" i="54"/>
  <c r="AE11" i="54"/>
  <c r="AR10" i="57"/>
  <c r="AG10" i="3"/>
  <c r="AP10" i="3" s="1"/>
  <c r="AF10" i="3"/>
  <c r="AO10" i="3" s="1"/>
  <c r="AE10" i="3"/>
  <c r="W11" i="3"/>
  <c r="K21" i="21"/>
  <c r="K21" i="13"/>
  <c r="K21" i="54"/>
  <c r="W11" i="45"/>
  <c r="AF10" i="45"/>
  <c r="AO10" i="45" s="1"/>
  <c r="AE10" i="45"/>
  <c r="AG10" i="45"/>
  <c r="AP10" i="45" s="1"/>
  <c r="K23" i="2"/>
  <c r="Y12" i="88"/>
  <c r="X12" i="88"/>
  <c r="Z12" i="88" s="1"/>
  <c r="AI10" i="22"/>
  <c r="AN10" i="22"/>
  <c r="AI11" i="20"/>
  <c r="AN11" i="20"/>
  <c r="AG10" i="11"/>
  <c r="AP10" i="11" s="1"/>
  <c r="AF10" i="11"/>
  <c r="AO10" i="11" s="1"/>
  <c r="W11" i="11"/>
  <c r="AE10" i="11"/>
  <c r="X12" i="20"/>
  <c r="Y12" i="20"/>
  <c r="Z12" i="20" s="1"/>
  <c r="AH11" i="13"/>
  <c r="AQ11" i="13" s="1"/>
  <c r="K19" i="24"/>
  <c r="K23" i="10"/>
  <c r="AN10" i="77"/>
  <c r="AI10" i="77"/>
  <c r="AR10" i="58"/>
  <c r="AE11" i="84"/>
  <c r="W12" i="84"/>
  <c r="AF11" i="84"/>
  <c r="AO11" i="84" s="1"/>
  <c r="AG11" i="84"/>
  <c r="AP11" i="84" s="1"/>
  <c r="AE10" i="64"/>
  <c r="W11" i="64"/>
  <c r="AG10" i="64"/>
  <c r="AP10" i="64" s="1"/>
  <c r="AF10" i="64"/>
  <c r="AO10" i="64" s="1"/>
  <c r="K20" i="17"/>
  <c r="X11" i="66"/>
  <c r="Z11" i="66" s="1"/>
  <c r="Y11" i="66"/>
  <c r="AH10" i="60"/>
  <c r="AQ10" i="60" s="1"/>
  <c r="AE10" i="12"/>
  <c r="AG10" i="12"/>
  <c r="AP10" i="12" s="1"/>
  <c r="AF10" i="12"/>
  <c r="AO10" i="12" s="1"/>
  <c r="W11" i="12"/>
  <c r="AH10" i="91"/>
  <c r="AQ10" i="91" s="1"/>
  <c r="K21" i="9"/>
  <c r="AN10" i="87"/>
  <c r="AI10" i="87"/>
  <c r="X11" i="28"/>
  <c r="Y11" i="28"/>
  <c r="Z11" i="28" s="1"/>
  <c r="K21" i="57"/>
  <c r="AH10" i="10"/>
  <c r="AQ10" i="10" s="1"/>
  <c r="AR10" i="52"/>
  <c r="K21" i="66"/>
  <c r="Y11" i="16"/>
  <c r="Z11" i="16"/>
  <c r="X11" i="16"/>
  <c r="AN10" i="40"/>
  <c r="AI10" i="40"/>
  <c r="K21" i="6"/>
  <c r="K23" i="58"/>
  <c r="X12" i="36"/>
  <c r="Z12" i="36" s="1"/>
  <c r="Y12" i="36"/>
  <c r="AI10" i="34"/>
  <c r="AN10" i="34"/>
  <c r="AI10" i="42"/>
  <c r="AN10" i="42"/>
  <c r="AI10" i="79"/>
  <c r="AN10" i="79"/>
  <c r="AI11" i="6"/>
  <c r="AN11" i="6"/>
  <c r="X11" i="35"/>
  <c r="Y11" i="35"/>
  <c r="K20" i="22"/>
  <c r="AR10" i="24"/>
  <c r="AI11" i="7"/>
  <c r="AN11" i="7"/>
  <c r="Z12" i="43"/>
  <c r="Y12" i="43"/>
  <c r="X12" i="43"/>
  <c r="AH11" i="33"/>
  <c r="AQ11" i="33" s="1"/>
  <c r="AH11" i="44"/>
  <c r="AQ11" i="44" s="1"/>
  <c r="W11" i="74"/>
  <c r="AF10" i="74"/>
  <c r="AO10" i="74" s="1"/>
  <c r="AE10" i="74"/>
  <c r="AG10" i="74"/>
  <c r="AP10" i="74" s="1"/>
  <c r="W11" i="50"/>
  <c r="AF10" i="50"/>
  <c r="AO10" i="50" s="1"/>
  <c r="AE10" i="50"/>
  <c r="AG10" i="50"/>
  <c r="AP10" i="50" s="1"/>
  <c r="AE10" i="38"/>
  <c r="W11" i="38"/>
  <c r="AF10" i="38"/>
  <c r="AO10" i="38" s="1"/>
  <c r="AG10" i="38"/>
  <c r="AP10" i="38" s="1"/>
  <c r="AI10" i="49"/>
  <c r="AN10" i="49"/>
  <c r="W13" i="1"/>
  <c r="AG12" i="1"/>
  <c r="AP12" i="1" s="1"/>
  <c r="AE12" i="1"/>
  <c r="AF12" i="1"/>
  <c r="AO12" i="1" s="1"/>
  <c r="AH11" i="24"/>
  <c r="AQ11" i="24" s="1"/>
  <c r="Z11" i="32"/>
  <c r="X11" i="32"/>
  <c r="Y11" i="32"/>
  <c r="AH11" i="72"/>
  <c r="AQ11" i="72" s="1"/>
  <c r="AG10" i="60"/>
  <c r="AP10" i="60" s="1"/>
  <c r="AF10" i="60"/>
  <c r="AO10" i="60" s="1"/>
  <c r="W11" i="60"/>
  <c r="AE10" i="60"/>
  <c r="AH11" i="53"/>
  <c r="AQ11" i="53" s="1"/>
  <c r="K19" i="20"/>
  <c r="K19" i="59"/>
  <c r="W12" i="93"/>
  <c r="AE11" i="93"/>
  <c r="AF11" i="93"/>
  <c r="AO11" i="93" s="1"/>
  <c r="AG11" i="93"/>
  <c r="AP11" i="93" s="1"/>
  <c r="AI10" i="75"/>
  <c r="AN10" i="75"/>
  <c r="Y11" i="70"/>
  <c r="X11" i="70"/>
  <c r="Z11" i="70" s="1"/>
  <c r="AR10" i="53"/>
  <c r="Y10" i="55"/>
  <c r="X10" i="55"/>
  <c r="Z11" i="14"/>
  <c r="K19" i="12"/>
  <c r="AR10" i="44"/>
  <c r="Y11" i="73"/>
  <c r="Z11" i="73" s="1"/>
  <c r="X11" i="73"/>
  <c r="AH11" i="67"/>
  <c r="AQ11" i="67" s="1"/>
  <c r="AH12" i="78"/>
  <c r="AQ12" i="78" s="1"/>
  <c r="AI11" i="51"/>
  <c r="AN11" i="51"/>
  <c r="AH11" i="90"/>
  <c r="AQ11" i="90" s="1"/>
  <c r="K19" i="68"/>
  <c r="Z11" i="96"/>
  <c r="Y11" i="96"/>
  <c r="X11" i="96"/>
  <c r="X11" i="86"/>
  <c r="Y11" i="86"/>
  <c r="Z11" i="83"/>
  <c r="Y11" i="83"/>
  <c r="X11" i="83"/>
  <c r="Y12" i="47"/>
  <c r="X12" i="47"/>
  <c r="Z12" i="47" s="1"/>
  <c r="AE11" i="81"/>
  <c r="W12" i="81"/>
  <c r="AG11" i="81"/>
  <c r="AP11" i="81" s="1"/>
  <c r="AF11" i="81"/>
  <c r="AO11" i="81" s="1"/>
  <c r="AG10" i="48"/>
  <c r="AP10" i="48" s="1"/>
  <c r="AF10" i="48"/>
  <c r="AO10" i="48" s="1"/>
  <c r="AE10" i="48"/>
  <c r="W11" i="48"/>
  <c r="Y12" i="82"/>
  <c r="Z12" i="82" s="1"/>
  <c r="X12" i="82"/>
  <c r="AI10" i="35"/>
  <c r="AN10" i="35"/>
  <c r="X12" i="94"/>
  <c r="Y12" i="94"/>
  <c r="Z12" i="21"/>
  <c r="Y12" i="21"/>
  <c r="X12" i="21"/>
  <c r="AR10" i="90"/>
  <c r="Z11" i="44"/>
  <c r="K21" i="53"/>
  <c r="K19" i="7"/>
  <c r="W11" i="15"/>
  <c r="AG10" i="15"/>
  <c r="AP10" i="15" s="1"/>
  <c r="AE10" i="15"/>
  <c r="AF10" i="15"/>
  <c r="AO10" i="15" s="1"/>
  <c r="K20" i="18"/>
  <c r="Z11" i="24"/>
  <c r="W12" i="41"/>
  <c r="AG11" i="41"/>
  <c r="AP11" i="41" s="1"/>
  <c r="AF11" i="41"/>
  <c r="AO11" i="41" s="1"/>
  <c r="AE11" i="41"/>
  <c r="Z11" i="72"/>
  <c r="AH11" i="52"/>
  <c r="AQ11" i="52" s="1"/>
  <c r="Z11" i="53"/>
  <c r="Z10" i="91"/>
  <c r="X11" i="65"/>
  <c r="Y11" i="65"/>
  <c r="Z12" i="17"/>
  <c r="X12" i="17"/>
  <c r="Y12" i="17"/>
  <c r="AR9" i="45"/>
  <c r="AI10" i="95"/>
  <c r="AN10" i="95"/>
  <c r="AH11" i="39"/>
  <c r="AQ11" i="39" s="1"/>
  <c r="AI11" i="9"/>
  <c r="AN11" i="9"/>
  <c r="AH11" i="29"/>
  <c r="AQ11" i="29" s="1"/>
  <c r="AH11" i="63"/>
  <c r="AQ11" i="63" s="1"/>
  <c r="K19" i="55"/>
  <c r="AI10" i="70"/>
  <c r="AN10" i="70"/>
  <c r="AI9" i="55"/>
  <c r="AN9" i="55"/>
  <c r="K21" i="65"/>
  <c r="AH11" i="57"/>
  <c r="AQ11" i="57" s="1"/>
  <c r="Z11" i="67"/>
  <c r="AR10" i="29"/>
  <c r="Z12" i="78"/>
  <c r="K22" i="1"/>
  <c r="AH11" i="58"/>
  <c r="AQ11" i="58" s="1"/>
  <c r="K19" i="11"/>
  <c r="K19" i="8"/>
  <c r="X11" i="34"/>
  <c r="Y11" i="34"/>
  <c r="X11" i="42"/>
  <c r="Y11" i="42"/>
  <c r="AR10" i="62"/>
  <c r="Y12" i="80"/>
  <c r="X12" i="80"/>
  <c r="Z11" i="68"/>
  <c r="Y11" i="68"/>
  <c r="X11" i="68"/>
  <c r="AI11" i="88"/>
  <c r="AN11" i="88"/>
  <c r="AI10" i="71"/>
  <c r="AN10" i="71"/>
  <c r="K23" i="49"/>
  <c r="AN11" i="21"/>
  <c r="AI11" i="21"/>
  <c r="AR10" i="37"/>
  <c r="Z11" i="33"/>
  <c r="AR9" i="60"/>
  <c r="AG10" i="61"/>
  <c r="AP10" i="61" s="1"/>
  <c r="AF10" i="61"/>
  <c r="AO10" i="61" s="1"/>
  <c r="W11" i="61"/>
  <c r="AE10" i="61"/>
  <c r="AG10" i="2"/>
  <c r="AP10" i="2" s="1"/>
  <c r="AF10" i="2"/>
  <c r="AO10" i="2" s="1"/>
  <c r="AE10" i="2"/>
  <c r="W11" i="2"/>
  <c r="Z11" i="49"/>
  <c r="Y11" i="49"/>
  <c r="X11" i="49"/>
  <c r="K19" i="23"/>
  <c r="AG11" i="52"/>
  <c r="AP11" i="52" s="1"/>
  <c r="AE11" i="52"/>
  <c r="W12" i="52"/>
  <c r="AF11" i="52"/>
  <c r="AO11" i="52" s="1"/>
  <c r="AI11" i="17"/>
  <c r="AN11" i="17"/>
  <c r="Z11" i="95"/>
  <c r="Y11" i="95"/>
  <c r="X11" i="95"/>
  <c r="Y11" i="76"/>
  <c r="X11" i="76"/>
  <c r="AI10" i="28"/>
  <c r="AN10" i="28"/>
  <c r="AR10" i="27"/>
  <c r="Z11" i="29"/>
  <c r="Y11" i="75"/>
  <c r="Z11" i="75"/>
  <c r="X11" i="75"/>
  <c r="AI10" i="16"/>
  <c r="AN10" i="16"/>
  <c r="AE11" i="31"/>
  <c r="AF11" i="31"/>
  <c r="AO11" i="31" s="1"/>
  <c r="W12" i="31"/>
  <c r="AG11" i="31"/>
  <c r="AP11" i="31" s="1"/>
  <c r="AH11" i="37"/>
  <c r="AQ11" i="37" s="1"/>
  <c r="AF11" i="30"/>
  <c r="AO11" i="30" s="1"/>
  <c r="AE11" i="30"/>
  <c r="AG11" i="30"/>
  <c r="AP11" i="30" s="1"/>
  <c r="W12" i="30"/>
  <c r="AR9" i="3"/>
  <c r="Y12" i="19"/>
  <c r="X12" i="19"/>
  <c r="Z11" i="57"/>
  <c r="AH10" i="3"/>
  <c r="AQ10" i="3" s="1"/>
  <c r="AH10" i="92"/>
  <c r="AQ10" i="92" s="1"/>
  <c r="Z11" i="58"/>
  <c r="X12" i="51"/>
  <c r="Y12" i="51"/>
  <c r="AN11" i="36"/>
  <c r="AI11" i="36"/>
  <c r="Y11" i="4"/>
  <c r="X11" i="4"/>
  <c r="Z11" i="90"/>
  <c r="AH10" i="45"/>
  <c r="AQ10" i="45" s="1"/>
  <c r="K19" i="51"/>
  <c r="Z12" i="56"/>
  <c r="Y12" i="56"/>
  <c r="X12" i="56"/>
  <c r="AN10" i="86"/>
  <c r="AI10" i="86"/>
  <c r="AI11" i="80"/>
  <c r="AN11" i="80"/>
  <c r="X12" i="6"/>
  <c r="Y12" i="6"/>
  <c r="Z12" i="6" s="1"/>
  <c r="AN10" i="68"/>
  <c r="AI10" i="68"/>
  <c r="AH11" i="27"/>
  <c r="AQ11" i="27" s="1"/>
  <c r="AR9" i="46"/>
  <c r="K21" i="61"/>
  <c r="AR10" i="39"/>
  <c r="AI11" i="82"/>
  <c r="AN11" i="82"/>
  <c r="AR10" i="14"/>
  <c r="Y12" i="25"/>
  <c r="X12" i="25"/>
  <c r="Z12" i="25" s="1"/>
  <c r="Z11" i="27"/>
  <c r="K20" i="16"/>
  <c r="Y11" i="59"/>
  <c r="X11" i="59"/>
  <c r="AN11" i="94"/>
  <c r="AI11" i="94"/>
  <c r="AI11" i="25"/>
  <c r="AN11" i="25"/>
  <c r="Y12" i="7"/>
  <c r="X12" i="7"/>
  <c r="AI11" i="43"/>
  <c r="AN11" i="43"/>
  <c r="K19" i="19"/>
  <c r="AR10" i="67"/>
  <c r="K21" i="70"/>
  <c r="K19" i="71"/>
  <c r="Z11" i="77"/>
  <c r="X11" i="77"/>
  <c r="Y11" i="77"/>
  <c r="AR9" i="91"/>
  <c r="W12" i="26"/>
  <c r="AE11" i="26"/>
  <c r="AG11" i="26"/>
  <c r="AP11" i="26" s="1"/>
  <c r="AF11" i="26"/>
  <c r="AO11" i="26" s="1"/>
  <c r="K19" i="64"/>
  <c r="AI10" i="66"/>
  <c r="AN10" i="66"/>
  <c r="AI10" i="32"/>
  <c r="AN10" i="32"/>
  <c r="K19" i="72"/>
  <c r="AR9" i="69"/>
  <c r="AR10" i="63"/>
  <c r="AR9" i="8"/>
  <c r="K20" i="15"/>
  <c r="K19" i="60"/>
  <c r="AR11" i="1"/>
  <c r="Z11" i="18"/>
  <c r="Y11" i="18"/>
  <c r="X11" i="18"/>
  <c r="Z11" i="39"/>
  <c r="X12" i="9"/>
  <c r="Z12" i="9" s="1"/>
  <c r="Y12" i="9"/>
  <c r="AR10" i="72"/>
  <c r="AH10" i="69"/>
  <c r="AQ10" i="69" s="1"/>
  <c r="AH10" i="46"/>
  <c r="AQ10" i="46" s="1"/>
  <c r="AH10" i="89"/>
  <c r="AQ10" i="89" s="1"/>
  <c r="Z11" i="63"/>
  <c r="K19" i="63"/>
  <c r="AH10" i="8"/>
  <c r="AQ10" i="8" s="1"/>
  <c r="K19" i="52"/>
  <c r="K23" i="3"/>
  <c r="AF10" i="23"/>
  <c r="AO10" i="23" s="1"/>
  <c r="AE10" i="23"/>
  <c r="W11" i="23"/>
  <c r="AG10" i="23"/>
  <c r="AP10" i="23" s="1"/>
  <c r="Z11" i="37"/>
  <c r="AN10" i="73"/>
  <c r="AI10" i="73"/>
  <c r="AI11" i="19"/>
  <c r="AN11" i="19"/>
  <c r="Y11" i="40"/>
  <c r="X11" i="40"/>
  <c r="AR9" i="10"/>
  <c r="Z10" i="92"/>
  <c r="K20" i="5"/>
  <c r="AN10" i="4"/>
  <c r="AI10" i="4"/>
  <c r="K19" i="50"/>
  <c r="AH11" i="62"/>
  <c r="AQ11" i="62" s="1"/>
  <c r="AI10" i="96"/>
  <c r="AN10" i="96"/>
  <c r="Z11" i="79"/>
  <c r="Y11" i="79"/>
  <c r="X11" i="79"/>
  <c r="AN11" i="56"/>
  <c r="AI11" i="56"/>
  <c r="AI10" i="83"/>
  <c r="AN10" i="83"/>
  <c r="AI11" i="47"/>
  <c r="AN11" i="47"/>
  <c r="X11" i="22"/>
  <c r="Y11" i="22"/>
  <c r="Z11" i="71"/>
  <c r="Y11" i="71"/>
  <c r="X11" i="71"/>
  <c r="W13" i="47" l="1"/>
  <c r="AG12" i="47"/>
  <c r="AP12" i="47" s="1"/>
  <c r="AF12" i="47"/>
  <c r="AO12" i="47" s="1"/>
  <c r="AE12" i="47"/>
  <c r="AF11" i="70"/>
  <c r="AO11" i="70" s="1"/>
  <c r="AE11" i="70"/>
  <c r="W12" i="70"/>
  <c r="AG11" i="70"/>
  <c r="AP11" i="70" s="1"/>
  <c r="W13" i="88"/>
  <c r="AG12" i="88"/>
  <c r="AP12" i="88" s="1"/>
  <c r="AF12" i="88"/>
  <c r="AO12" i="88" s="1"/>
  <c r="AE12" i="88"/>
  <c r="W13" i="25"/>
  <c r="AG12" i="25"/>
  <c r="AP12" i="25" s="1"/>
  <c r="AE12" i="25"/>
  <c r="AF12" i="25"/>
  <c r="AO12" i="25" s="1"/>
  <c r="AE12" i="82"/>
  <c r="AG12" i="82"/>
  <c r="AP12" i="82" s="1"/>
  <c r="AF12" i="82"/>
  <c r="AO12" i="82" s="1"/>
  <c r="W13" i="82"/>
  <c r="AG12" i="20"/>
  <c r="AP12" i="20" s="1"/>
  <c r="AF12" i="20"/>
  <c r="AO12" i="20" s="1"/>
  <c r="AE12" i="20"/>
  <c r="W13" i="20"/>
  <c r="AE12" i="9"/>
  <c r="W13" i="9"/>
  <c r="AG12" i="9"/>
  <c r="AP12" i="9" s="1"/>
  <c r="AF12" i="9"/>
  <c r="AO12" i="9" s="1"/>
  <c r="AE12" i="36"/>
  <c r="AF12" i="36"/>
  <c r="AO12" i="36" s="1"/>
  <c r="W13" i="36"/>
  <c r="AG12" i="36"/>
  <c r="AP12" i="36" s="1"/>
  <c r="AF11" i="28"/>
  <c r="AO11" i="28" s="1"/>
  <c r="AE11" i="28"/>
  <c r="AG11" i="28"/>
  <c r="AP11" i="28" s="1"/>
  <c r="W12" i="28"/>
  <c r="W12" i="66"/>
  <c r="AG11" i="66"/>
  <c r="AP11" i="66" s="1"/>
  <c r="AF11" i="66"/>
  <c r="AO11" i="66" s="1"/>
  <c r="AE11" i="66"/>
  <c r="W13" i="6"/>
  <c r="AG12" i="6"/>
  <c r="AP12" i="6" s="1"/>
  <c r="AE12" i="6"/>
  <c r="AF12" i="6"/>
  <c r="AO12" i="6" s="1"/>
  <c r="AG11" i="73"/>
  <c r="AP11" i="73" s="1"/>
  <c r="AE11" i="73"/>
  <c r="AF11" i="73"/>
  <c r="AO11" i="73" s="1"/>
  <c r="W12" i="73"/>
  <c r="AR10" i="83"/>
  <c r="AR10" i="73"/>
  <c r="AF11" i="18"/>
  <c r="AO11" i="18" s="1"/>
  <c r="AE11" i="18"/>
  <c r="W12" i="18"/>
  <c r="AG11" i="18"/>
  <c r="AP11" i="18" s="1"/>
  <c r="AR10" i="66"/>
  <c r="Z12" i="26"/>
  <c r="Y12" i="26"/>
  <c r="X12" i="26"/>
  <c r="AR11" i="82"/>
  <c r="AR11" i="80"/>
  <c r="AF11" i="57"/>
  <c r="AO11" i="57" s="1"/>
  <c r="AE11" i="57"/>
  <c r="W12" i="57"/>
  <c r="AG11" i="57"/>
  <c r="AP11" i="57" s="1"/>
  <c r="AE11" i="75"/>
  <c r="AG11" i="75"/>
  <c r="AP11" i="75" s="1"/>
  <c r="AF11" i="75"/>
  <c r="AO11" i="75" s="1"/>
  <c r="W12" i="75"/>
  <c r="AR10" i="70"/>
  <c r="AE11" i="71"/>
  <c r="W12" i="71"/>
  <c r="AF11" i="71"/>
  <c r="AO11" i="71" s="1"/>
  <c r="AG11" i="71"/>
  <c r="AP11" i="71" s="1"/>
  <c r="W12" i="79"/>
  <c r="AG11" i="79"/>
  <c r="AP11" i="79" s="1"/>
  <c r="AF11" i="79"/>
  <c r="AO11" i="79" s="1"/>
  <c r="AE11" i="79"/>
  <c r="K20" i="50"/>
  <c r="AR11" i="19"/>
  <c r="AI10" i="23"/>
  <c r="AN10" i="23"/>
  <c r="AI11" i="26"/>
  <c r="AN11" i="26"/>
  <c r="AH11" i="77"/>
  <c r="AQ11" i="77" s="1"/>
  <c r="AH12" i="7"/>
  <c r="AQ12" i="7" s="1"/>
  <c r="AF11" i="27"/>
  <c r="AO11" i="27" s="1"/>
  <c r="AE11" i="27"/>
  <c r="AG11" i="27"/>
  <c r="AP11" i="27" s="1"/>
  <c r="W12" i="27"/>
  <c r="AG12" i="56"/>
  <c r="AP12" i="56" s="1"/>
  <c r="AF12" i="56"/>
  <c r="AO12" i="56" s="1"/>
  <c r="AE12" i="56"/>
  <c r="W13" i="56"/>
  <c r="AR11" i="36"/>
  <c r="Y12" i="31"/>
  <c r="Z12" i="31" s="1"/>
  <c r="X12" i="31"/>
  <c r="AH11" i="75"/>
  <c r="AQ11" i="75" s="1"/>
  <c r="AI11" i="52"/>
  <c r="AN11" i="52"/>
  <c r="AE11" i="49"/>
  <c r="W12" i="49"/>
  <c r="AG11" i="49"/>
  <c r="AP11" i="49" s="1"/>
  <c r="AF11" i="49"/>
  <c r="AO11" i="49" s="1"/>
  <c r="Y11" i="61"/>
  <c r="X11" i="61"/>
  <c r="AG11" i="68"/>
  <c r="AP11" i="68" s="1"/>
  <c r="AF11" i="68"/>
  <c r="AO11" i="68" s="1"/>
  <c r="AE11" i="68"/>
  <c r="W12" i="68"/>
  <c r="K23" i="1"/>
  <c r="AR11" i="9"/>
  <c r="AG12" i="17"/>
  <c r="AP12" i="17" s="1"/>
  <c r="AF12" i="17"/>
  <c r="AO12" i="17" s="1"/>
  <c r="AE12" i="17"/>
  <c r="W13" i="17"/>
  <c r="AI10" i="15"/>
  <c r="AN10" i="15"/>
  <c r="K22" i="53"/>
  <c r="AG12" i="21"/>
  <c r="AP12" i="21" s="1"/>
  <c r="AF12" i="21"/>
  <c r="AO12" i="21" s="1"/>
  <c r="AE12" i="21"/>
  <c r="W13" i="21"/>
  <c r="AH12" i="82"/>
  <c r="AQ12" i="82" s="1"/>
  <c r="AI11" i="81"/>
  <c r="AN11" i="81"/>
  <c r="AF11" i="83"/>
  <c r="AO11" i="83" s="1"/>
  <c r="AE11" i="83"/>
  <c r="AG11" i="83"/>
  <c r="AP11" i="83" s="1"/>
  <c r="W12" i="83"/>
  <c r="AG11" i="96"/>
  <c r="AP11" i="96" s="1"/>
  <c r="AF11" i="96"/>
  <c r="AO11" i="96" s="1"/>
  <c r="AE11" i="96"/>
  <c r="W12" i="96"/>
  <c r="AH11" i="73"/>
  <c r="AQ11" i="73" s="1"/>
  <c r="K20" i="12"/>
  <c r="K20" i="59"/>
  <c r="X11" i="60"/>
  <c r="Y11" i="60"/>
  <c r="AH11" i="32"/>
  <c r="AQ11" i="32" s="1"/>
  <c r="X11" i="38"/>
  <c r="Y11" i="38"/>
  <c r="Z11" i="38" s="1"/>
  <c r="X11" i="50"/>
  <c r="Y11" i="50"/>
  <c r="Z11" i="50" s="1"/>
  <c r="AF12" i="43"/>
  <c r="AO12" i="43" s="1"/>
  <c r="AE12" i="43"/>
  <c r="W13" i="43"/>
  <c r="AG12" i="43"/>
  <c r="AP12" i="43" s="1"/>
  <c r="K21" i="22"/>
  <c r="K22" i="6"/>
  <c r="K22" i="57"/>
  <c r="K21" i="17"/>
  <c r="AR10" i="77"/>
  <c r="Y11" i="11"/>
  <c r="X11" i="11"/>
  <c r="AR10" i="22"/>
  <c r="K22" i="54"/>
  <c r="AN10" i="3"/>
  <c r="AI10" i="3"/>
  <c r="X12" i="54"/>
  <c r="Y12" i="54"/>
  <c r="Z12" i="54" s="1"/>
  <c r="AN10" i="5"/>
  <c r="AI10" i="5"/>
  <c r="W12" i="87"/>
  <c r="AE11" i="87"/>
  <c r="AF11" i="87"/>
  <c r="AO11" i="87" s="1"/>
  <c r="AG11" i="87"/>
  <c r="AP11" i="87" s="1"/>
  <c r="AR10" i="65"/>
  <c r="Y13" i="85"/>
  <c r="X13" i="85"/>
  <c r="AN11" i="62"/>
  <c r="AI11" i="62"/>
  <c r="Z11" i="46"/>
  <c r="X11" i="46"/>
  <c r="Y11" i="46"/>
  <c r="AN10" i="8"/>
  <c r="AI10" i="8"/>
  <c r="AI10" i="10"/>
  <c r="AN10" i="10"/>
  <c r="K21" i="15"/>
  <c r="Z11" i="2"/>
  <c r="Y11" i="2"/>
  <c r="X11" i="2"/>
  <c r="AR10" i="71"/>
  <c r="AH11" i="42"/>
  <c r="AQ11" i="42" s="1"/>
  <c r="K20" i="8"/>
  <c r="AR10" i="86"/>
  <c r="K20" i="51"/>
  <c r="AG11" i="90"/>
  <c r="AP11" i="90" s="1"/>
  <c r="AF11" i="90"/>
  <c r="AO11" i="90" s="1"/>
  <c r="W12" i="90"/>
  <c r="AE11" i="90"/>
  <c r="AH12" i="19"/>
  <c r="AQ12" i="19" s="1"/>
  <c r="AH11" i="76"/>
  <c r="AQ11" i="76" s="1"/>
  <c r="AN10" i="2"/>
  <c r="AI10" i="2"/>
  <c r="AR11" i="21"/>
  <c r="Z11" i="42"/>
  <c r="AE12" i="78"/>
  <c r="W13" i="78"/>
  <c r="AG12" i="78"/>
  <c r="AP12" i="78" s="1"/>
  <c r="AF12" i="78"/>
  <c r="AO12" i="78" s="1"/>
  <c r="K22" i="65"/>
  <c r="AH11" i="65"/>
  <c r="AQ11" i="65" s="1"/>
  <c r="W12" i="72"/>
  <c r="AG11" i="72"/>
  <c r="AP11" i="72" s="1"/>
  <c r="AE11" i="72"/>
  <c r="AF11" i="72"/>
  <c r="AO11" i="72" s="1"/>
  <c r="AG11" i="24"/>
  <c r="AP11" i="24" s="1"/>
  <c r="AF11" i="24"/>
  <c r="AO11" i="24" s="1"/>
  <c r="AE11" i="24"/>
  <c r="W12" i="24"/>
  <c r="Y11" i="15"/>
  <c r="Z11" i="15"/>
  <c r="X11" i="15"/>
  <c r="AH12" i="94"/>
  <c r="AQ12" i="94" s="1"/>
  <c r="AH11" i="86"/>
  <c r="AQ11" i="86" s="1"/>
  <c r="K20" i="68"/>
  <c r="AH10" i="55"/>
  <c r="AQ10" i="55" s="1"/>
  <c r="K20" i="20"/>
  <c r="AI10" i="38"/>
  <c r="AN10" i="38"/>
  <c r="AR11" i="7"/>
  <c r="AH11" i="35"/>
  <c r="AQ11" i="35" s="1"/>
  <c r="K22" i="9"/>
  <c r="Y11" i="12"/>
  <c r="Z11" i="12" s="1"/>
  <c r="X11" i="12"/>
  <c r="K22" i="13"/>
  <c r="AR10" i="18"/>
  <c r="K20" i="67"/>
  <c r="AI10" i="46"/>
  <c r="AN10" i="46"/>
  <c r="AR10" i="4"/>
  <c r="W12" i="77"/>
  <c r="AF11" i="77"/>
  <c r="AO11" i="77" s="1"/>
  <c r="AE11" i="77"/>
  <c r="AG11" i="77"/>
  <c r="AP11" i="77" s="1"/>
  <c r="AH11" i="59"/>
  <c r="AQ11" i="59" s="1"/>
  <c r="Y12" i="30"/>
  <c r="X12" i="30"/>
  <c r="AG11" i="95"/>
  <c r="AP11" i="95" s="1"/>
  <c r="AF11" i="95"/>
  <c r="AO11" i="95" s="1"/>
  <c r="W12" i="95"/>
  <c r="AE11" i="95"/>
  <c r="AH12" i="80"/>
  <c r="AQ12" i="80" s="1"/>
  <c r="AF11" i="32"/>
  <c r="AO11" i="32" s="1"/>
  <c r="AE11" i="32"/>
  <c r="W12" i="32"/>
  <c r="AG11" i="32"/>
  <c r="AP11" i="32" s="1"/>
  <c r="Y13" i="1"/>
  <c r="X13" i="1"/>
  <c r="AH12" i="36"/>
  <c r="AQ12" i="36" s="1"/>
  <c r="X11" i="5"/>
  <c r="Y11" i="5"/>
  <c r="Z11" i="5" s="1"/>
  <c r="AR10" i="76"/>
  <c r="X11" i="8"/>
  <c r="Y11" i="8"/>
  <c r="AH11" i="22"/>
  <c r="AQ11" i="22" s="1"/>
  <c r="AR10" i="96"/>
  <c r="AH11" i="40"/>
  <c r="AQ11" i="40" s="1"/>
  <c r="Z12" i="7"/>
  <c r="Z11" i="22"/>
  <c r="W12" i="37"/>
  <c r="AG11" i="37"/>
  <c r="AP11" i="37" s="1"/>
  <c r="AF11" i="37"/>
  <c r="AO11" i="37" s="1"/>
  <c r="AE11" i="37"/>
  <c r="K20" i="63"/>
  <c r="K20" i="72"/>
  <c r="K20" i="64"/>
  <c r="K20" i="71"/>
  <c r="K20" i="19"/>
  <c r="Z11" i="59"/>
  <c r="AH11" i="4"/>
  <c r="AQ11" i="4" s="1"/>
  <c r="AH12" i="51"/>
  <c r="AQ12" i="51" s="1"/>
  <c r="AN11" i="31"/>
  <c r="AI11" i="31"/>
  <c r="AG11" i="29"/>
  <c r="AP11" i="29" s="1"/>
  <c r="AF11" i="29"/>
  <c r="AO11" i="29" s="1"/>
  <c r="AE11" i="29"/>
  <c r="W12" i="29"/>
  <c r="AR11" i="17"/>
  <c r="K20" i="23"/>
  <c r="AR11" i="88"/>
  <c r="Z12" i="80"/>
  <c r="K20" i="11"/>
  <c r="K20" i="55"/>
  <c r="Z11" i="65"/>
  <c r="Z12" i="94"/>
  <c r="Y11" i="48"/>
  <c r="X11" i="48"/>
  <c r="Z11" i="86"/>
  <c r="AR11" i="51"/>
  <c r="AN11" i="93"/>
  <c r="AI11" i="93"/>
  <c r="AR10" i="49"/>
  <c r="AN10" i="74"/>
  <c r="AI10" i="74"/>
  <c r="Z11" i="35"/>
  <c r="AR10" i="42"/>
  <c r="AH11" i="16"/>
  <c r="AQ11" i="16" s="1"/>
  <c r="AH11" i="28"/>
  <c r="AQ11" i="28" s="1"/>
  <c r="Z11" i="64"/>
  <c r="X11" i="64"/>
  <c r="Y11" i="64"/>
  <c r="AI11" i="84"/>
  <c r="AN11" i="84"/>
  <c r="AH12" i="20"/>
  <c r="AQ12" i="20" s="1"/>
  <c r="Y11" i="45"/>
  <c r="Z11" i="45" s="1"/>
  <c r="X11" i="45"/>
  <c r="K22" i="21"/>
  <c r="AN12" i="85"/>
  <c r="AI12" i="85"/>
  <c r="K20" i="56"/>
  <c r="Z11" i="69"/>
  <c r="Y11" i="69"/>
  <c r="X11" i="69"/>
  <c r="Y12" i="13"/>
  <c r="Z12" i="13" s="1"/>
  <c r="X12" i="13"/>
  <c r="AH12" i="25"/>
  <c r="AQ12" i="25" s="1"/>
  <c r="AR10" i="68"/>
  <c r="AR10" i="95"/>
  <c r="Y12" i="41"/>
  <c r="Z12" i="41" s="1"/>
  <c r="X12" i="41"/>
  <c r="AF11" i="44"/>
  <c r="AO11" i="44" s="1"/>
  <c r="AE11" i="44"/>
  <c r="W12" i="44"/>
  <c r="AG11" i="44"/>
  <c r="AP11" i="44" s="1"/>
  <c r="AE11" i="14"/>
  <c r="W12" i="14"/>
  <c r="AG11" i="14"/>
  <c r="AP11" i="14" s="1"/>
  <c r="AF11" i="14"/>
  <c r="AO11" i="14" s="1"/>
  <c r="AH11" i="70"/>
  <c r="AQ11" i="70" s="1"/>
  <c r="AR10" i="79"/>
  <c r="AR10" i="40"/>
  <c r="Y12" i="84"/>
  <c r="Z12" i="84" s="1"/>
  <c r="X12" i="84"/>
  <c r="AH12" i="88"/>
  <c r="AQ12" i="88" s="1"/>
  <c r="AI10" i="45"/>
  <c r="AN10" i="45"/>
  <c r="X12" i="62"/>
  <c r="Z12" i="62" s="1"/>
  <c r="Y12" i="62"/>
  <c r="AI10" i="89"/>
  <c r="AN10" i="89"/>
  <c r="AH12" i="9"/>
  <c r="AQ12" i="9" s="1"/>
  <c r="AH11" i="71"/>
  <c r="AQ11" i="71" s="1"/>
  <c r="AH11" i="79"/>
  <c r="AQ11" i="79" s="1"/>
  <c r="K21" i="5"/>
  <c r="Z11" i="40"/>
  <c r="AG11" i="63"/>
  <c r="AP11" i="63" s="1"/>
  <c r="AF11" i="63"/>
  <c r="AO11" i="63" s="1"/>
  <c r="AE11" i="63"/>
  <c r="W12" i="63"/>
  <c r="W12" i="39"/>
  <c r="AG11" i="39"/>
  <c r="AP11" i="39" s="1"/>
  <c r="AF11" i="39"/>
  <c r="AO11" i="39" s="1"/>
  <c r="AE11" i="39"/>
  <c r="AR11" i="25"/>
  <c r="AH12" i="6"/>
  <c r="AQ12" i="6" s="1"/>
  <c r="AH12" i="56"/>
  <c r="AQ12" i="56" s="1"/>
  <c r="Z12" i="51"/>
  <c r="Z12" i="19"/>
  <c r="AI11" i="30"/>
  <c r="AN11" i="30"/>
  <c r="Z11" i="76"/>
  <c r="AH11" i="49"/>
  <c r="AQ11" i="49" s="1"/>
  <c r="AH11" i="68"/>
  <c r="AQ11" i="68" s="1"/>
  <c r="AH11" i="34"/>
  <c r="AQ11" i="34" s="1"/>
  <c r="W11" i="91"/>
  <c r="AE10" i="91"/>
  <c r="AF10" i="91"/>
  <c r="AO10" i="91" s="1"/>
  <c r="AG10" i="91"/>
  <c r="AP10" i="91" s="1"/>
  <c r="AN11" i="41"/>
  <c r="AI11" i="41"/>
  <c r="K21" i="18"/>
  <c r="K20" i="7"/>
  <c r="AH12" i="21"/>
  <c r="AQ12" i="21" s="1"/>
  <c r="Y12" i="81"/>
  <c r="X12" i="81"/>
  <c r="Z12" i="81" s="1"/>
  <c r="AH11" i="83"/>
  <c r="AQ11" i="83" s="1"/>
  <c r="AH11" i="96"/>
  <c r="AQ11" i="96" s="1"/>
  <c r="Z10" i="55"/>
  <c r="Y12" i="93"/>
  <c r="X12" i="93"/>
  <c r="AI10" i="50"/>
  <c r="AN10" i="50"/>
  <c r="AH12" i="43"/>
  <c r="AQ12" i="43" s="1"/>
  <c r="AE11" i="16"/>
  <c r="W12" i="16"/>
  <c r="AG11" i="16"/>
  <c r="AP11" i="16" s="1"/>
  <c r="AF11" i="16"/>
  <c r="AO11" i="16" s="1"/>
  <c r="AH11" i="66"/>
  <c r="AQ11" i="66" s="1"/>
  <c r="AI10" i="64"/>
  <c r="AN10" i="64"/>
  <c r="AR11" i="20"/>
  <c r="K22" i="69"/>
  <c r="AI10" i="69"/>
  <c r="AN10" i="69"/>
  <c r="Z11" i="10"/>
  <c r="Y11" i="10"/>
  <c r="X11" i="10"/>
  <c r="AR10" i="28"/>
  <c r="AH12" i="47"/>
  <c r="AQ12" i="47" s="1"/>
  <c r="K22" i="66"/>
  <c r="AR11" i="56"/>
  <c r="AR11" i="47"/>
  <c r="AE10" i="92"/>
  <c r="AG10" i="92"/>
  <c r="AP10" i="92" s="1"/>
  <c r="W11" i="92"/>
  <c r="AF10" i="92"/>
  <c r="AO10" i="92" s="1"/>
  <c r="X11" i="23"/>
  <c r="Z11" i="23" s="1"/>
  <c r="Y11" i="23"/>
  <c r="K20" i="52"/>
  <c r="AH11" i="18"/>
  <c r="AQ11" i="18" s="1"/>
  <c r="K20" i="60"/>
  <c r="AR10" i="32"/>
  <c r="K22" i="70"/>
  <c r="AR11" i="43"/>
  <c r="AR11" i="94"/>
  <c r="K21" i="16"/>
  <c r="K22" i="61"/>
  <c r="Z11" i="4"/>
  <c r="AE11" i="58"/>
  <c r="W12" i="58"/>
  <c r="AG11" i="58"/>
  <c r="AP11" i="58" s="1"/>
  <c r="AF11" i="58"/>
  <c r="AO11" i="58" s="1"/>
  <c r="AR10" i="16"/>
  <c r="AH11" i="95"/>
  <c r="AQ11" i="95" s="1"/>
  <c r="Z12" i="52"/>
  <c r="Y12" i="52"/>
  <c r="X12" i="52"/>
  <c r="AN10" i="61"/>
  <c r="AI10" i="61"/>
  <c r="AG11" i="33"/>
  <c r="AP11" i="33" s="1"/>
  <c r="AF11" i="33"/>
  <c r="AO11" i="33" s="1"/>
  <c r="AE11" i="33"/>
  <c r="W12" i="33"/>
  <c r="Z11" i="34"/>
  <c r="AG11" i="67"/>
  <c r="AP11" i="67" s="1"/>
  <c r="W12" i="67"/>
  <c r="AF11" i="67"/>
  <c r="AO11" i="67" s="1"/>
  <c r="AE11" i="67"/>
  <c r="AR9" i="55"/>
  <c r="AH12" i="17"/>
  <c r="AQ12" i="17" s="1"/>
  <c r="AG11" i="53"/>
  <c r="AP11" i="53" s="1"/>
  <c r="AE11" i="53"/>
  <c r="W12" i="53"/>
  <c r="AF11" i="53"/>
  <c r="AO11" i="53" s="1"/>
  <c r="AR10" i="35"/>
  <c r="AN10" i="48"/>
  <c r="AI10" i="48"/>
  <c r="AR10" i="75"/>
  <c r="AN10" i="60"/>
  <c r="AI10" i="60"/>
  <c r="AI12" i="1"/>
  <c r="AN12" i="1"/>
  <c r="Y11" i="74"/>
  <c r="Z11" i="74" s="1"/>
  <c r="X11" i="74"/>
  <c r="AR11" i="6"/>
  <c r="AR10" i="34"/>
  <c r="AR10" i="87"/>
  <c r="AI10" i="12"/>
  <c r="AN10" i="12"/>
  <c r="K20" i="24"/>
  <c r="AI10" i="11"/>
  <c r="AN10" i="11"/>
  <c r="Y11" i="3"/>
  <c r="X11" i="3"/>
  <c r="AN11" i="54"/>
  <c r="AI11" i="54"/>
  <c r="AH11" i="87"/>
  <c r="AQ11" i="87" s="1"/>
  <c r="AR10" i="59"/>
  <c r="K22" i="62"/>
  <c r="Z11" i="89"/>
  <c r="Y11" i="89"/>
  <c r="X11" i="89"/>
  <c r="AN11" i="13"/>
  <c r="AI11" i="13"/>
  <c r="W13" i="84" l="1"/>
  <c r="AG12" i="84"/>
  <c r="AP12" i="84" s="1"/>
  <c r="AF12" i="84"/>
  <c r="AO12" i="84" s="1"/>
  <c r="AE12" i="84"/>
  <c r="AE11" i="74"/>
  <c r="W12" i="74"/>
  <c r="AF11" i="74"/>
  <c r="AO11" i="74" s="1"/>
  <c r="AG11" i="74"/>
  <c r="AP11" i="74" s="1"/>
  <c r="W13" i="62"/>
  <c r="AG12" i="62"/>
  <c r="AP12" i="62" s="1"/>
  <c r="AE12" i="62"/>
  <c r="AF12" i="62"/>
  <c r="AO12" i="62" s="1"/>
  <c r="AE12" i="41"/>
  <c r="AF12" i="41"/>
  <c r="AO12" i="41" s="1"/>
  <c r="W13" i="41"/>
  <c r="AG12" i="41"/>
  <c r="AP12" i="41" s="1"/>
  <c r="W12" i="12"/>
  <c r="AF11" i="12"/>
  <c r="AO11" i="12" s="1"/>
  <c r="AG11" i="12"/>
  <c r="AP11" i="12" s="1"/>
  <c r="AE11" i="12"/>
  <c r="W12" i="38"/>
  <c r="AG11" i="38"/>
  <c r="AP11" i="38" s="1"/>
  <c r="AF11" i="38"/>
  <c r="AO11" i="38" s="1"/>
  <c r="AE11" i="38"/>
  <c r="AE11" i="50"/>
  <c r="W12" i="50"/>
  <c r="AG11" i="50"/>
  <c r="AP11" i="50" s="1"/>
  <c r="AF11" i="50"/>
  <c r="AO11" i="50" s="1"/>
  <c r="W13" i="81"/>
  <c r="AG12" i="81"/>
  <c r="AP12" i="81" s="1"/>
  <c r="AF12" i="81"/>
  <c r="AO12" i="81" s="1"/>
  <c r="AE12" i="81"/>
  <c r="W13" i="31"/>
  <c r="AG12" i="31"/>
  <c r="AP12" i="31" s="1"/>
  <c r="AE12" i="31"/>
  <c r="AF12" i="31"/>
  <c r="AO12" i="31" s="1"/>
  <c r="AF12" i="13"/>
  <c r="AO12" i="13" s="1"/>
  <c r="AE12" i="13"/>
  <c r="W13" i="13"/>
  <c r="AG12" i="13"/>
  <c r="AP12" i="13" s="1"/>
  <c r="W13" i="54"/>
  <c r="AG12" i="54"/>
  <c r="AP12" i="54" s="1"/>
  <c r="AE12" i="54"/>
  <c r="AF12" i="54"/>
  <c r="AO12" i="54" s="1"/>
  <c r="AG11" i="23"/>
  <c r="AP11" i="23" s="1"/>
  <c r="AF11" i="23"/>
  <c r="AO11" i="23" s="1"/>
  <c r="AE11" i="23"/>
  <c r="W12" i="23"/>
  <c r="AG11" i="45"/>
  <c r="AP11" i="45" s="1"/>
  <c r="AF11" i="45"/>
  <c r="AO11" i="45" s="1"/>
  <c r="AE11" i="45"/>
  <c r="W12" i="45"/>
  <c r="AE11" i="5"/>
  <c r="AG11" i="5"/>
  <c r="AP11" i="5" s="1"/>
  <c r="AF11" i="5"/>
  <c r="AO11" i="5" s="1"/>
  <c r="W12" i="5"/>
  <c r="AR12" i="1"/>
  <c r="X12" i="33"/>
  <c r="Z12" i="33" s="1"/>
  <c r="Y12" i="33"/>
  <c r="AF10" i="55"/>
  <c r="AO10" i="55" s="1"/>
  <c r="AE10" i="55"/>
  <c r="W11" i="55"/>
  <c r="AG10" i="55"/>
  <c r="AP10" i="55" s="1"/>
  <c r="AI10" i="91"/>
  <c r="AN10" i="91"/>
  <c r="W12" i="76"/>
  <c r="AF11" i="76"/>
  <c r="AO11" i="76" s="1"/>
  <c r="AE11" i="76"/>
  <c r="AG11" i="76"/>
  <c r="AP11" i="76" s="1"/>
  <c r="AI11" i="44"/>
  <c r="AN11" i="44"/>
  <c r="AH11" i="64"/>
  <c r="AQ11" i="64" s="1"/>
  <c r="AR10" i="74"/>
  <c r="AG12" i="94"/>
  <c r="AP12" i="94" s="1"/>
  <c r="AF12" i="94"/>
  <c r="AO12" i="94" s="1"/>
  <c r="AE12" i="94"/>
  <c r="W13" i="94"/>
  <c r="W13" i="80"/>
  <c r="AG12" i="80"/>
  <c r="AP12" i="80" s="1"/>
  <c r="AF12" i="80"/>
  <c r="AO12" i="80" s="1"/>
  <c r="AE12" i="80"/>
  <c r="AR11" i="31"/>
  <c r="W12" i="59"/>
  <c r="AF11" i="59"/>
  <c r="AO11" i="59" s="1"/>
  <c r="AE11" i="59"/>
  <c r="AG11" i="59"/>
  <c r="AP11" i="59" s="1"/>
  <c r="K21" i="64"/>
  <c r="AG11" i="22"/>
  <c r="AP11" i="22" s="1"/>
  <c r="AF11" i="22"/>
  <c r="AO11" i="22" s="1"/>
  <c r="AE11" i="22"/>
  <c r="W12" i="22"/>
  <c r="AH11" i="8"/>
  <c r="AQ11" i="8" s="1"/>
  <c r="AH13" i="1"/>
  <c r="AQ13" i="1" s="1"/>
  <c r="AN11" i="32"/>
  <c r="AI11" i="32"/>
  <c r="AH12" i="30"/>
  <c r="AQ12" i="30" s="1"/>
  <c r="AI11" i="77"/>
  <c r="AN11" i="77"/>
  <c r="K23" i="13"/>
  <c r="AN11" i="24"/>
  <c r="AI11" i="24"/>
  <c r="Z12" i="72"/>
  <c r="X12" i="72"/>
  <c r="Y12" i="72"/>
  <c r="AG11" i="2"/>
  <c r="AP11" i="2" s="1"/>
  <c r="AF11" i="2"/>
  <c r="AO11" i="2" s="1"/>
  <c r="AE11" i="2"/>
  <c r="W12" i="2"/>
  <c r="AH13" i="85"/>
  <c r="AQ13" i="85" s="1"/>
  <c r="K23" i="54"/>
  <c r="K21" i="59"/>
  <c r="AN11" i="68"/>
  <c r="AI11" i="68"/>
  <c r="AI11" i="71"/>
  <c r="AN11" i="71"/>
  <c r="W13" i="26"/>
  <c r="AG12" i="26"/>
  <c r="AP12" i="26" s="1"/>
  <c r="AF12" i="26"/>
  <c r="AO12" i="26" s="1"/>
  <c r="AE12" i="26"/>
  <c r="Y12" i="73"/>
  <c r="X12" i="73"/>
  <c r="Z12" i="73" s="1"/>
  <c r="Y12" i="28"/>
  <c r="X12" i="28"/>
  <c r="Z12" i="28" s="1"/>
  <c r="X13" i="36"/>
  <c r="Z13" i="36" s="1"/>
  <c r="Y13" i="36"/>
  <c r="X13" i="9"/>
  <c r="Y13" i="9"/>
  <c r="Z13" i="9" s="1"/>
  <c r="X13" i="82"/>
  <c r="Z13" i="82" s="1"/>
  <c r="Y13" i="82"/>
  <c r="AI12" i="25"/>
  <c r="AN12" i="25"/>
  <c r="W12" i="89"/>
  <c r="AG11" i="89"/>
  <c r="AP11" i="89" s="1"/>
  <c r="AF11" i="89"/>
  <c r="AO11" i="89" s="1"/>
  <c r="AE11" i="89"/>
  <c r="AR10" i="12"/>
  <c r="X12" i="58"/>
  <c r="Z12" i="58" s="1"/>
  <c r="Y12" i="58"/>
  <c r="K22" i="16"/>
  <c r="K23" i="70"/>
  <c r="AH11" i="10"/>
  <c r="AQ11" i="10" s="1"/>
  <c r="K23" i="69"/>
  <c r="K22" i="18"/>
  <c r="Y11" i="91"/>
  <c r="X11" i="91"/>
  <c r="Y12" i="14"/>
  <c r="Z12" i="14" s="1"/>
  <c r="X12" i="14"/>
  <c r="AG11" i="69"/>
  <c r="AP11" i="69" s="1"/>
  <c r="AF11" i="69"/>
  <c r="AO11" i="69" s="1"/>
  <c r="AE11" i="69"/>
  <c r="W12" i="69"/>
  <c r="K23" i="21"/>
  <c r="AF11" i="64"/>
  <c r="AO11" i="64" s="1"/>
  <c r="AE11" i="64"/>
  <c r="W12" i="64"/>
  <c r="AG11" i="64"/>
  <c r="AP11" i="64" s="1"/>
  <c r="W12" i="65"/>
  <c r="AE11" i="65"/>
  <c r="AG11" i="65"/>
  <c r="AP11" i="65" s="1"/>
  <c r="AF11" i="65"/>
  <c r="AO11" i="65" s="1"/>
  <c r="AI11" i="37"/>
  <c r="AN11" i="37"/>
  <c r="W13" i="7"/>
  <c r="AF12" i="7"/>
  <c r="AO12" i="7" s="1"/>
  <c r="AG12" i="7"/>
  <c r="AP12" i="7" s="1"/>
  <c r="AE12" i="7"/>
  <c r="Z11" i="8"/>
  <c r="AN11" i="95"/>
  <c r="AI11" i="95"/>
  <c r="AR10" i="46"/>
  <c r="AR10" i="2"/>
  <c r="AI11" i="87"/>
  <c r="AN11" i="87"/>
  <c r="AH12" i="54"/>
  <c r="AQ12" i="54" s="1"/>
  <c r="K23" i="6"/>
  <c r="AI12" i="43"/>
  <c r="AN12" i="43"/>
  <c r="AH11" i="38"/>
  <c r="AQ11" i="38" s="1"/>
  <c r="Y12" i="83"/>
  <c r="X12" i="83"/>
  <c r="Z12" i="83" s="1"/>
  <c r="AR11" i="81"/>
  <c r="Z13" i="21"/>
  <c r="X13" i="21"/>
  <c r="Y13" i="21"/>
  <c r="Y12" i="79"/>
  <c r="Z12" i="79" s="1"/>
  <c r="X12" i="79"/>
  <c r="AN11" i="75"/>
  <c r="AI11" i="75"/>
  <c r="X13" i="6"/>
  <c r="Y13" i="6"/>
  <c r="AI12" i="9"/>
  <c r="AN12" i="9"/>
  <c r="X13" i="88"/>
  <c r="Z13" i="88" s="1"/>
  <c r="Y13" i="88"/>
  <c r="AR11" i="54"/>
  <c r="AR10" i="60"/>
  <c r="X12" i="67"/>
  <c r="Y12" i="67"/>
  <c r="AH12" i="52"/>
  <c r="AQ12" i="52" s="1"/>
  <c r="AH11" i="74"/>
  <c r="AQ11" i="74" s="1"/>
  <c r="AN11" i="33"/>
  <c r="AI11" i="33"/>
  <c r="AI11" i="58"/>
  <c r="AN11" i="58"/>
  <c r="Y11" i="92"/>
  <c r="X11" i="92"/>
  <c r="AR10" i="50"/>
  <c r="AR11" i="41"/>
  <c r="AR11" i="30"/>
  <c r="AG11" i="40"/>
  <c r="AP11" i="40" s="1"/>
  <c r="W12" i="40"/>
  <c r="AF11" i="40"/>
  <c r="AO11" i="40" s="1"/>
  <c r="AE11" i="40"/>
  <c r="AR10" i="45"/>
  <c r="AH12" i="84"/>
  <c r="AQ12" i="84" s="1"/>
  <c r="AI11" i="14"/>
  <c r="AN11" i="14"/>
  <c r="AH12" i="41"/>
  <c r="AQ12" i="41" s="1"/>
  <c r="AH12" i="13"/>
  <c r="AQ12" i="13" s="1"/>
  <c r="AH11" i="45"/>
  <c r="AQ11" i="45" s="1"/>
  <c r="W12" i="86"/>
  <c r="AG11" i="86"/>
  <c r="AP11" i="86" s="1"/>
  <c r="AE11" i="86"/>
  <c r="AF11" i="86"/>
  <c r="AO11" i="86" s="1"/>
  <c r="X12" i="29"/>
  <c r="Y12" i="29"/>
  <c r="K21" i="19"/>
  <c r="K21" i="72"/>
  <c r="Z13" i="1"/>
  <c r="Z12" i="30"/>
  <c r="Y12" i="77"/>
  <c r="Z12" i="77" s="1"/>
  <c r="X12" i="77"/>
  <c r="AH11" i="12"/>
  <c r="AQ11" i="12" s="1"/>
  <c r="AH11" i="15"/>
  <c r="AQ11" i="15" s="1"/>
  <c r="Z13" i="78"/>
  <c r="X13" i="78"/>
  <c r="Y13" i="78"/>
  <c r="K21" i="8"/>
  <c r="K22" i="15"/>
  <c r="AH11" i="46"/>
  <c r="AQ11" i="46" s="1"/>
  <c r="Z13" i="85"/>
  <c r="X12" i="87"/>
  <c r="Z12" i="87" s="1"/>
  <c r="Y12" i="87"/>
  <c r="K22" i="17"/>
  <c r="K21" i="12"/>
  <c r="Y12" i="96"/>
  <c r="X12" i="96"/>
  <c r="AN12" i="21"/>
  <c r="AI12" i="21"/>
  <c r="AR10" i="15"/>
  <c r="Y12" i="49"/>
  <c r="X12" i="49"/>
  <c r="Z12" i="27"/>
  <c r="X12" i="27"/>
  <c r="Y12" i="27"/>
  <c r="AN11" i="73"/>
  <c r="AI11" i="73"/>
  <c r="AI11" i="66"/>
  <c r="AN11" i="66"/>
  <c r="X13" i="20"/>
  <c r="Z13" i="20" s="1"/>
  <c r="Y13" i="20"/>
  <c r="Y13" i="25"/>
  <c r="X13" i="25"/>
  <c r="Z13" i="25" s="1"/>
  <c r="AN12" i="47"/>
  <c r="AI12" i="47"/>
  <c r="K23" i="62"/>
  <c r="AH11" i="3"/>
  <c r="AQ11" i="3" s="1"/>
  <c r="AR10" i="11"/>
  <c r="AF11" i="34"/>
  <c r="AO11" i="34" s="1"/>
  <c r="AE11" i="34"/>
  <c r="AG11" i="34"/>
  <c r="AP11" i="34" s="1"/>
  <c r="W12" i="34"/>
  <c r="W13" i="52"/>
  <c r="AF12" i="52"/>
  <c r="AO12" i="52" s="1"/>
  <c r="AE12" i="52"/>
  <c r="AG12" i="52"/>
  <c r="AP12" i="52" s="1"/>
  <c r="W12" i="4"/>
  <c r="AG11" i="4"/>
  <c r="AP11" i="4" s="1"/>
  <c r="AF11" i="4"/>
  <c r="AO11" i="4" s="1"/>
  <c r="AE11" i="4"/>
  <c r="K21" i="52"/>
  <c r="W12" i="10"/>
  <c r="AF11" i="10"/>
  <c r="AO11" i="10" s="1"/>
  <c r="AG11" i="10"/>
  <c r="AP11" i="10" s="1"/>
  <c r="AE11" i="10"/>
  <c r="AH12" i="93"/>
  <c r="AQ12" i="93" s="1"/>
  <c r="AG12" i="19"/>
  <c r="AP12" i="19" s="1"/>
  <c r="AF12" i="19"/>
  <c r="AO12" i="19" s="1"/>
  <c r="AE12" i="19"/>
  <c r="W13" i="19"/>
  <c r="Y12" i="39"/>
  <c r="X12" i="39"/>
  <c r="Z12" i="39" s="1"/>
  <c r="AR10" i="89"/>
  <c r="K21" i="56"/>
  <c r="AH11" i="48"/>
  <c r="AQ11" i="48" s="1"/>
  <c r="K21" i="55"/>
  <c r="AN11" i="29"/>
  <c r="AI11" i="29"/>
  <c r="X12" i="95"/>
  <c r="Z12" i="95" s="1"/>
  <c r="Y12" i="95"/>
  <c r="K21" i="67"/>
  <c r="AR10" i="38"/>
  <c r="K21" i="68"/>
  <c r="AE11" i="15"/>
  <c r="W12" i="15"/>
  <c r="AF11" i="15"/>
  <c r="AO11" i="15" s="1"/>
  <c r="AG11" i="15"/>
  <c r="AP11" i="15" s="1"/>
  <c r="AN12" i="78"/>
  <c r="AI12" i="78"/>
  <c r="W12" i="46"/>
  <c r="AG11" i="46"/>
  <c r="AP11" i="46" s="1"/>
  <c r="AF11" i="46"/>
  <c r="AO11" i="46" s="1"/>
  <c r="AE11" i="46"/>
  <c r="AR10" i="3"/>
  <c r="AH11" i="11"/>
  <c r="AQ11" i="11" s="1"/>
  <c r="K22" i="22"/>
  <c r="AH11" i="60"/>
  <c r="AQ11" i="60" s="1"/>
  <c r="Y13" i="17"/>
  <c r="X13" i="17"/>
  <c r="AH11" i="61"/>
  <c r="AQ11" i="61" s="1"/>
  <c r="AI11" i="49"/>
  <c r="AN11" i="49"/>
  <c r="AR11" i="26"/>
  <c r="K21" i="50"/>
  <c r="X12" i="75"/>
  <c r="Y12" i="75"/>
  <c r="Y12" i="57"/>
  <c r="X12" i="57"/>
  <c r="Z12" i="57" s="1"/>
  <c r="AI11" i="28"/>
  <c r="AN11" i="28"/>
  <c r="AI12" i="36"/>
  <c r="AN12" i="36"/>
  <c r="AN12" i="20"/>
  <c r="AI12" i="20"/>
  <c r="AR11" i="13"/>
  <c r="Z12" i="53"/>
  <c r="X12" i="53"/>
  <c r="Y12" i="53"/>
  <c r="K23" i="61"/>
  <c r="X12" i="16"/>
  <c r="Z12" i="16" s="1"/>
  <c r="Y12" i="16"/>
  <c r="AE12" i="51"/>
  <c r="W13" i="51"/>
  <c r="AG12" i="51"/>
  <c r="AP12" i="51" s="1"/>
  <c r="AF12" i="51"/>
  <c r="AO12" i="51" s="1"/>
  <c r="Z12" i="63"/>
  <c r="Y12" i="63"/>
  <c r="X12" i="63"/>
  <c r="K22" i="5"/>
  <c r="AR12" i="85"/>
  <c r="AR11" i="84"/>
  <c r="AR11" i="93"/>
  <c r="K21" i="23"/>
  <c r="K21" i="71"/>
  <c r="K21" i="63"/>
  <c r="X12" i="37"/>
  <c r="Z12" i="37" s="1"/>
  <c r="Y12" i="37"/>
  <c r="K21" i="20"/>
  <c r="AI11" i="72"/>
  <c r="AN11" i="72"/>
  <c r="K23" i="65"/>
  <c r="AG11" i="42"/>
  <c r="AP11" i="42" s="1"/>
  <c r="AF11" i="42"/>
  <c r="AO11" i="42" s="1"/>
  <c r="AE11" i="42"/>
  <c r="W12" i="42"/>
  <c r="AI11" i="90"/>
  <c r="AN11" i="90"/>
  <c r="K21" i="51"/>
  <c r="AH11" i="2"/>
  <c r="AQ11" i="2" s="1"/>
  <c r="AR10" i="10"/>
  <c r="AR11" i="62"/>
  <c r="AR10" i="5"/>
  <c r="AH11" i="50"/>
  <c r="AQ11" i="50" s="1"/>
  <c r="Z11" i="60"/>
  <c r="AN11" i="96"/>
  <c r="AI11" i="96"/>
  <c r="AI11" i="83"/>
  <c r="AN11" i="83"/>
  <c r="AN12" i="17"/>
  <c r="AI12" i="17"/>
  <c r="Y13" i="56"/>
  <c r="X13" i="56"/>
  <c r="AI11" i="79"/>
  <c r="AN11" i="79"/>
  <c r="AN11" i="57"/>
  <c r="AI11" i="57"/>
  <c r="AH12" i="26"/>
  <c r="AQ12" i="26" s="1"/>
  <c r="X12" i="18"/>
  <c r="Y12" i="18"/>
  <c r="AN12" i="82"/>
  <c r="AI12" i="82"/>
  <c r="AI12" i="88"/>
  <c r="AN12" i="88"/>
  <c r="Y12" i="70"/>
  <c r="Z12" i="70" s="1"/>
  <c r="X12" i="70"/>
  <c r="AH11" i="89"/>
  <c r="AQ11" i="89" s="1"/>
  <c r="Z11" i="3"/>
  <c r="K21" i="24"/>
  <c r="AR10" i="48"/>
  <c r="AI11" i="53"/>
  <c r="AN11" i="53"/>
  <c r="AI11" i="67"/>
  <c r="AN11" i="67"/>
  <c r="AR10" i="61"/>
  <c r="K21" i="60"/>
  <c r="AH11" i="23"/>
  <c r="AQ11" i="23" s="1"/>
  <c r="AI10" i="92"/>
  <c r="AN10" i="92"/>
  <c r="K23" i="66"/>
  <c r="AR10" i="69"/>
  <c r="AR10" i="64"/>
  <c r="AI11" i="16"/>
  <c r="AN11" i="16"/>
  <c r="Z12" i="93"/>
  <c r="AH12" i="81"/>
  <c r="AQ12" i="81" s="1"/>
  <c r="K21" i="7"/>
  <c r="AI11" i="39"/>
  <c r="AN11" i="39"/>
  <c r="AN11" i="63"/>
  <c r="AI11" i="63"/>
  <c r="AH12" i="62"/>
  <c r="AQ12" i="62" s="1"/>
  <c r="Y12" i="44"/>
  <c r="X12" i="44"/>
  <c r="Z12" i="44" s="1"/>
  <c r="AH11" i="69"/>
  <c r="AQ11" i="69" s="1"/>
  <c r="W12" i="35"/>
  <c r="AF11" i="35"/>
  <c r="AO11" i="35" s="1"/>
  <c r="AE11" i="35"/>
  <c r="AG11" i="35"/>
  <c r="AP11" i="35" s="1"/>
  <c r="Z11" i="48"/>
  <c r="K21" i="11"/>
  <c r="AH11" i="5"/>
  <c r="AQ11" i="5" s="1"/>
  <c r="Y12" i="32"/>
  <c r="X12" i="32"/>
  <c r="K23" i="9"/>
  <c r="X12" i="24"/>
  <c r="Z12" i="24" s="1"/>
  <c r="Y12" i="24"/>
  <c r="X12" i="90"/>
  <c r="Y12" i="90"/>
  <c r="Z12" i="90" s="1"/>
  <c r="AR10" i="8"/>
  <c r="Z11" i="11"/>
  <c r="K23" i="57"/>
  <c r="Z13" i="43"/>
  <c r="Y13" i="43"/>
  <c r="X13" i="43"/>
  <c r="K23" i="53"/>
  <c r="Y12" i="68"/>
  <c r="Z12" i="68" s="1"/>
  <c r="X12" i="68"/>
  <c r="Z11" i="61"/>
  <c r="AR11" i="52"/>
  <c r="AH12" i="31"/>
  <c r="AQ12" i="31" s="1"/>
  <c r="AN12" i="56"/>
  <c r="AI12" i="56"/>
  <c r="AI11" i="27"/>
  <c r="AN11" i="27"/>
  <c r="AR10" i="23"/>
  <c r="Y12" i="71"/>
  <c r="X12" i="71"/>
  <c r="AI11" i="18"/>
  <c r="AN11" i="18"/>
  <c r="AI12" i="6"/>
  <c r="AN12" i="6"/>
  <c r="X12" i="66"/>
  <c r="Z12" i="66" s="1"/>
  <c r="Y12" i="66"/>
  <c r="AI11" i="70"/>
  <c r="AN11" i="70"/>
  <c r="X13" i="47"/>
  <c r="Y13" i="47"/>
  <c r="Z13" i="47" s="1"/>
  <c r="AE12" i="66" l="1"/>
  <c r="W13" i="66"/>
  <c r="AG12" i="66"/>
  <c r="AP12" i="66" s="1"/>
  <c r="AF12" i="66"/>
  <c r="AO12" i="66" s="1"/>
  <c r="AF12" i="90"/>
  <c r="AO12" i="90" s="1"/>
  <c r="W13" i="90"/>
  <c r="AE12" i="90"/>
  <c r="AG12" i="90"/>
  <c r="AP12" i="90" s="1"/>
  <c r="W13" i="83"/>
  <c r="AG12" i="83"/>
  <c r="AP12" i="83" s="1"/>
  <c r="AF12" i="83"/>
  <c r="AO12" i="83" s="1"/>
  <c r="AE12" i="83"/>
  <c r="AE12" i="33"/>
  <c r="W13" i="33"/>
  <c r="AF12" i="33"/>
  <c r="AO12" i="33" s="1"/>
  <c r="AG12" i="33"/>
  <c r="AP12" i="33" s="1"/>
  <c r="AF12" i="79"/>
  <c r="AO12" i="79" s="1"/>
  <c r="AE12" i="79"/>
  <c r="W13" i="79"/>
  <c r="AG12" i="79"/>
  <c r="AP12" i="79" s="1"/>
  <c r="AF12" i="16"/>
  <c r="AO12" i="16" s="1"/>
  <c r="AE12" i="16"/>
  <c r="W13" i="16"/>
  <c r="AG12" i="16"/>
  <c r="AP12" i="16" s="1"/>
  <c r="AE12" i="39"/>
  <c r="AF12" i="39"/>
  <c r="AO12" i="39" s="1"/>
  <c r="W13" i="39"/>
  <c r="AG12" i="39"/>
  <c r="AP12" i="39" s="1"/>
  <c r="AG12" i="24"/>
  <c r="AP12" i="24" s="1"/>
  <c r="AF12" i="24"/>
  <c r="AO12" i="24" s="1"/>
  <c r="AE12" i="24"/>
  <c r="W13" i="24"/>
  <c r="W13" i="44"/>
  <c r="AG12" i="44"/>
  <c r="AP12" i="44" s="1"/>
  <c r="AF12" i="44"/>
  <c r="AO12" i="44" s="1"/>
  <c r="AE12" i="44"/>
  <c r="W13" i="77"/>
  <c r="AG12" i="77"/>
  <c r="AP12" i="77" s="1"/>
  <c r="AF12" i="77"/>
  <c r="AO12" i="77" s="1"/>
  <c r="AE12" i="77"/>
  <c r="W13" i="28"/>
  <c r="AG12" i="28"/>
  <c r="AP12" i="28" s="1"/>
  <c r="AF12" i="28"/>
  <c r="AO12" i="28" s="1"/>
  <c r="AE12" i="28"/>
  <c r="AE13" i="47"/>
  <c r="W14" i="47"/>
  <c r="AG13" i="47"/>
  <c r="AP13" i="47" s="1"/>
  <c r="AF13" i="47"/>
  <c r="AO13" i="47" s="1"/>
  <c r="W13" i="95"/>
  <c r="AE12" i="95"/>
  <c r="AF12" i="95"/>
  <c r="AO12" i="95" s="1"/>
  <c r="AG12" i="95"/>
  <c r="AP12" i="95" s="1"/>
  <c r="AF12" i="58"/>
  <c r="AO12" i="58" s="1"/>
  <c r="AE12" i="58"/>
  <c r="AG12" i="58"/>
  <c r="AP12" i="58" s="1"/>
  <c r="W13" i="58"/>
  <c r="AG12" i="57"/>
  <c r="AP12" i="57" s="1"/>
  <c r="AF12" i="57"/>
  <c r="AO12" i="57" s="1"/>
  <c r="AE12" i="57"/>
  <c r="W13" i="57"/>
  <c r="AG12" i="68"/>
  <c r="AP12" i="68" s="1"/>
  <c r="AF12" i="68"/>
  <c r="AO12" i="68" s="1"/>
  <c r="W13" i="68"/>
  <c r="AE12" i="68"/>
  <c r="AF12" i="37"/>
  <c r="AO12" i="37" s="1"/>
  <c r="AE12" i="37"/>
  <c r="W13" i="37"/>
  <c r="AG12" i="37"/>
  <c r="AP12" i="37" s="1"/>
  <c r="W14" i="20"/>
  <c r="AE13" i="20"/>
  <c r="AG13" i="20"/>
  <c r="AP13" i="20" s="1"/>
  <c r="AF13" i="20"/>
  <c r="AO13" i="20" s="1"/>
  <c r="W13" i="87"/>
  <c r="AG12" i="87"/>
  <c r="AP12" i="87" s="1"/>
  <c r="AF12" i="87"/>
  <c r="AO12" i="87" s="1"/>
  <c r="AE12" i="87"/>
  <c r="AF12" i="14"/>
  <c r="AO12" i="14" s="1"/>
  <c r="AE12" i="14"/>
  <c r="W13" i="14"/>
  <c r="AG12" i="14"/>
  <c r="AP12" i="14" s="1"/>
  <c r="AF13" i="82"/>
  <c r="AO13" i="82" s="1"/>
  <c r="W14" i="82"/>
  <c r="AG13" i="82"/>
  <c r="AP13" i="82" s="1"/>
  <c r="AE13" i="82"/>
  <c r="W14" i="25"/>
  <c r="AG13" i="25"/>
  <c r="AP13" i="25" s="1"/>
  <c r="AF13" i="25"/>
  <c r="AO13" i="25" s="1"/>
  <c r="AE13" i="25"/>
  <c r="AG12" i="70"/>
  <c r="AP12" i="70" s="1"/>
  <c r="AF12" i="70"/>
  <c r="AO12" i="70" s="1"/>
  <c r="AE12" i="70"/>
  <c r="W13" i="70"/>
  <c r="W14" i="36"/>
  <c r="AG13" i="36"/>
  <c r="AP13" i="36" s="1"/>
  <c r="AF13" i="36"/>
  <c r="AO13" i="36" s="1"/>
  <c r="AE13" i="36"/>
  <c r="W14" i="88"/>
  <c r="AG13" i="88"/>
  <c r="AP13" i="88" s="1"/>
  <c r="AF13" i="88"/>
  <c r="AO13" i="88" s="1"/>
  <c r="AE13" i="88"/>
  <c r="AG13" i="9"/>
  <c r="AP13" i="9" s="1"/>
  <c r="W14" i="9"/>
  <c r="AF13" i="9"/>
  <c r="AO13" i="9" s="1"/>
  <c r="AE13" i="9"/>
  <c r="W13" i="73"/>
  <c r="AG12" i="73"/>
  <c r="AP12" i="73" s="1"/>
  <c r="AE12" i="73"/>
  <c r="AF12" i="73"/>
  <c r="AO12" i="73" s="1"/>
  <c r="AH11" i="92"/>
  <c r="AQ11" i="92" s="1"/>
  <c r="K22" i="11"/>
  <c r="AR11" i="18"/>
  <c r="AH12" i="68"/>
  <c r="AQ12" i="68" s="1"/>
  <c r="AR11" i="63"/>
  <c r="AG11" i="3"/>
  <c r="AP11" i="3" s="1"/>
  <c r="AF11" i="3"/>
  <c r="AO11" i="3" s="1"/>
  <c r="AE11" i="3"/>
  <c r="W12" i="3"/>
  <c r="AH12" i="70"/>
  <c r="AQ12" i="70" s="1"/>
  <c r="AR11" i="79"/>
  <c r="AR11" i="90"/>
  <c r="K22" i="71"/>
  <c r="AH12" i="53"/>
  <c r="AQ12" i="53" s="1"/>
  <c r="AR12" i="78"/>
  <c r="K22" i="55"/>
  <c r="AH12" i="27"/>
  <c r="AQ12" i="27" s="1"/>
  <c r="AH13" i="78"/>
  <c r="AQ13" i="78" s="1"/>
  <c r="AH12" i="77"/>
  <c r="AQ12" i="77" s="1"/>
  <c r="K22" i="72"/>
  <c r="AR11" i="14"/>
  <c r="AR11" i="33"/>
  <c r="AR11" i="75"/>
  <c r="AH13" i="21"/>
  <c r="AQ13" i="21" s="1"/>
  <c r="AR11" i="95"/>
  <c r="X13" i="7"/>
  <c r="Z13" i="7" s="1"/>
  <c r="Y13" i="7"/>
  <c r="Y12" i="65"/>
  <c r="X12" i="65"/>
  <c r="AH12" i="14"/>
  <c r="AQ12" i="14" s="1"/>
  <c r="AH12" i="72"/>
  <c r="AQ12" i="72" s="1"/>
  <c r="K22" i="64"/>
  <c r="Z13" i="94"/>
  <c r="X13" i="94"/>
  <c r="Y13" i="94"/>
  <c r="AI11" i="76"/>
  <c r="AN11" i="76"/>
  <c r="AI11" i="5"/>
  <c r="AN11" i="5"/>
  <c r="X12" i="23"/>
  <c r="Y12" i="23"/>
  <c r="AN12" i="81"/>
  <c r="AI12" i="81"/>
  <c r="Z12" i="50"/>
  <c r="X12" i="50"/>
  <c r="Y12" i="50"/>
  <c r="X12" i="38"/>
  <c r="Z12" i="38" s="1"/>
  <c r="Y12" i="38"/>
  <c r="Z13" i="41"/>
  <c r="Y13" i="41"/>
  <c r="X13" i="41"/>
  <c r="AI11" i="74"/>
  <c r="AN11" i="74"/>
  <c r="AH12" i="71"/>
  <c r="AQ12" i="71" s="1"/>
  <c r="W13" i="27"/>
  <c r="AG12" i="27"/>
  <c r="AP12" i="27" s="1"/>
  <c r="AF12" i="27"/>
  <c r="AO12" i="27" s="1"/>
  <c r="AE12" i="27"/>
  <c r="AR12" i="43"/>
  <c r="AR11" i="87"/>
  <c r="K23" i="18"/>
  <c r="Z12" i="89"/>
  <c r="X12" i="89"/>
  <c r="Y12" i="89"/>
  <c r="AR11" i="71"/>
  <c r="AG12" i="72"/>
  <c r="AP12" i="72" s="1"/>
  <c r="AF12" i="72"/>
  <c r="AO12" i="72" s="1"/>
  <c r="AE12" i="72"/>
  <c r="W13" i="72"/>
  <c r="AR11" i="32"/>
  <c r="Y12" i="22"/>
  <c r="Z12" i="22" s="1"/>
  <c r="X12" i="22"/>
  <c r="AN12" i="80"/>
  <c r="AI12" i="80"/>
  <c r="AI12" i="94"/>
  <c r="AN12" i="94"/>
  <c r="Z11" i="55"/>
  <c r="Y11" i="55"/>
  <c r="X11" i="55"/>
  <c r="AN11" i="23"/>
  <c r="AI11" i="23"/>
  <c r="AH13" i="47"/>
  <c r="AQ13" i="47" s="1"/>
  <c r="AR12" i="56"/>
  <c r="AH12" i="90"/>
  <c r="AQ12" i="90" s="1"/>
  <c r="AH12" i="18"/>
  <c r="AQ12" i="18" s="1"/>
  <c r="AR11" i="96"/>
  <c r="X12" i="42"/>
  <c r="Z12" i="42" s="1"/>
  <c r="Y12" i="42"/>
  <c r="K22" i="23"/>
  <c r="AH12" i="75"/>
  <c r="AQ12" i="75" s="1"/>
  <c r="AH13" i="17"/>
  <c r="AQ13" i="17" s="1"/>
  <c r="K23" i="22"/>
  <c r="AN11" i="46"/>
  <c r="AI11" i="46"/>
  <c r="AN12" i="19"/>
  <c r="AI12" i="19"/>
  <c r="AR11" i="66"/>
  <c r="AH12" i="49"/>
  <c r="AQ12" i="49" s="1"/>
  <c r="K23" i="15"/>
  <c r="K22" i="19"/>
  <c r="AN11" i="40"/>
  <c r="AI11" i="40"/>
  <c r="AR12" i="9"/>
  <c r="AH12" i="79"/>
  <c r="AQ12" i="79" s="1"/>
  <c r="AG11" i="8"/>
  <c r="AP11" i="8" s="1"/>
  <c r="AF11" i="8"/>
  <c r="AO11" i="8" s="1"/>
  <c r="W12" i="8"/>
  <c r="AE11" i="8"/>
  <c r="AR11" i="37"/>
  <c r="X12" i="64"/>
  <c r="Z12" i="64" s="1"/>
  <c r="Y12" i="64"/>
  <c r="Z12" i="69"/>
  <c r="Y12" i="69"/>
  <c r="X12" i="69"/>
  <c r="AH13" i="9"/>
  <c r="AQ13" i="9" s="1"/>
  <c r="AN12" i="26"/>
  <c r="AI12" i="26"/>
  <c r="AR11" i="68"/>
  <c r="AN11" i="2"/>
  <c r="AI11" i="2"/>
  <c r="AR11" i="24"/>
  <c r="AN11" i="22"/>
  <c r="AI11" i="22"/>
  <c r="AI11" i="59"/>
  <c r="AN11" i="59"/>
  <c r="Y12" i="76"/>
  <c r="Z12" i="76" s="1"/>
  <c r="X12" i="76"/>
  <c r="AN10" i="55"/>
  <c r="AI10" i="55"/>
  <c r="Z12" i="45"/>
  <c r="X12" i="45"/>
  <c r="Y12" i="45"/>
  <c r="AN12" i="31"/>
  <c r="AI12" i="31"/>
  <c r="AN12" i="84"/>
  <c r="AI12" i="84"/>
  <c r="AR11" i="53"/>
  <c r="AH13" i="56"/>
  <c r="AQ13" i="56" s="1"/>
  <c r="AG12" i="63"/>
  <c r="AP12" i="63" s="1"/>
  <c r="AF12" i="63"/>
  <c r="AO12" i="63" s="1"/>
  <c r="W13" i="63"/>
  <c r="AE12" i="63"/>
  <c r="W13" i="53"/>
  <c r="AF12" i="53"/>
  <c r="AO12" i="53" s="1"/>
  <c r="AE12" i="53"/>
  <c r="AG12" i="53"/>
  <c r="AP12" i="53" s="1"/>
  <c r="K22" i="68"/>
  <c r="K22" i="56"/>
  <c r="K22" i="12"/>
  <c r="AG13" i="78"/>
  <c r="AP13" i="78" s="1"/>
  <c r="AF13" i="78"/>
  <c r="AO13" i="78" s="1"/>
  <c r="W14" i="78"/>
  <c r="AE13" i="78"/>
  <c r="AI11" i="86"/>
  <c r="AN11" i="86"/>
  <c r="AR11" i="77"/>
  <c r="AI11" i="50"/>
  <c r="AN11" i="50"/>
  <c r="Z12" i="71"/>
  <c r="AH12" i="32"/>
  <c r="AQ12" i="32" s="1"/>
  <c r="AR11" i="39"/>
  <c r="AR10" i="92"/>
  <c r="Z12" i="18"/>
  <c r="AR11" i="57"/>
  <c r="Z13" i="56"/>
  <c r="AN11" i="42"/>
  <c r="AI11" i="42"/>
  <c r="AR11" i="72"/>
  <c r="AR11" i="28"/>
  <c r="Z12" i="75"/>
  <c r="AR11" i="49"/>
  <c r="AR11" i="29"/>
  <c r="K22" i="52"/>
  <c r="AI12" i="52"/>
  <c r="AN12" i="52"/>
  <c r="AN11" i="34"/>
  <c r="AI11" i="34"/>
  <c r="AR11" i="73"/>
  <c r="AH12" i="96"/>
  <c r="AQ12" i="96" s="1"/>
  <c r="K23" i="17"/>
  <c r="W13" i="30"/>
  <c r="AG12" i="30"/>
  <c r="AP12" i="30" s="1"/>
  <c r="AF12" i="30"/>
  <c r="AO12" i="30" s="1"/>
  <c r="AE12" i="30"/>
  <c r="Y12" i="86"/>
  <c r="Z12" i="86" s="1"/>
  <c r="X12" i="86"/>
  <c r="Z11" i="92"/>
  <c r="AI12" i="7"/>
  <c r="AN12" i="7"/>
  <c r="AN11" i="64"/>
  <c r="AI11" i="64"/>
  <c r="AN11" i="69"/>
  <c r="AI11" i="69"/>
  <c r="AH11" i="91"/>
  <c r="AQ11" i="91" s="1"/>
  <c r="K23" i="16"/>
  <c r="AR12" i="25"/>
  <c r="Z12" i="5"/>
  <c r="Y12" i="5"/>
  <c r="X12" i="5"/>
  <c r="AN11" i="45"/>
  <c r="AI11" i="45"/>
  <c r="Y13" i="13"/>
  <c r="X13" i="13"/>
  <c r="Z13" i="81"/>
  <c r="Y13" i="81"/>
  <c r="X13" i="81"/>
  <c r="AN11" i="38"/>
  <c r="AI11" i="38"/>
  <c r="AI12" i="41"/>
  <c r="AN12" i="41"/>
  <c r="W14" i="43"/>
  <c r="AG13" i="43"/>
  <c r="AP13" i="43" s="1"/>
  <c r="AE13" i="43"/>
  <c r="AF13" i="43"/>
  <c r="AO13" i="43" s="1"/>
  <c r="AN11" i="35"/>
  <c r="AI11" i="35"/>
  <c r="AH12" i="44"/>
  <c r="AQ12" i="44" s="1"/>
  <c r="AR11" i="16"/>
  <c r="K22" i="60"/>
  <c r="AR11" i="83"/>
  <c r="AH12" i="95"/>
  <c r="AQ12" i="95" s="1"/>
  <c r="Z13" i="19"/>
  <c r="X13" i="19"/>
  <c r="Y13" i="19"/>
  <c r="X12" i="10"/>
  <c r="Z12" i="10" s="1"/>
  <c r="Y12" i="10"/>
  <c r="Z12" i="34"/>
  <c r="Y12" i="34"/>
  <c r="X12" i="34"/>
  <c r="AH13" i="25"/>
  <c r="AQ13" i="25" s="1"/>
  <c r="AR12" i="21"/>
  <c r="W14" i="85"/>
  <c r="AG13" i="85"/>
  <c r="AP13" i="85" s="1"/>
  <c r="AF13" i="85"/>
  <c r="AO13" i="85" s="1"/>
  <c r="AE13" i="85"/>
  <c r="AH12" i="28"/>
  <c r="AQ12" i="28" s="1"/>
  <c r="Y12" i="2"/>
  <c r="X12" i="2"/>
  <c r="X13" i="54"/>
  <c r="Y13" i="54"/>
  <c r="AI11" i="12"/>
  <c r="AN11" i="12"/>
  <c r="Z12" i="35"/>
  <c r="Y12" i="35"/>
  <c r="X12" i="35"/>
  <c r="AR12" i="88"/>
  <c r="AR12" i="17"/>
  <c r="AG11" i="60"/>
  <c r="AP11" i="60" s="1"/>
  <c r="AE11" i="60"/>
  <c r="W12" i="60"/>
  <c r="AF11" i="60"/>
  <c r="AO11" i="60" s="1"/>
  <c r="K22" i="51"/>
  <c r="K22" i="63"/>
  <c r="K23" i="5"/>
  <c r="Y13" i="51"/>
  <c r="X13" i="51"/>
  <c r="AR12" i="20"/>
  <c r="AH12" i="57"/>
  <c r="AQ12" i="57" s="1"/>
  <c r="Z13" i="17"/>
  <c r="Z12" i="15"/>
  <c r="Y12" i="15"/>
  <c r="X12" i="15"/>
  <c r="AH12" i="39"/>
  <c r="AQ12" i="39" s="1"/>
  <c r="AI11" i="10"/>
  <c r="AN11" i="10"/>
  <c r="AN11" i="4"/>
  <c r="AI11" i="4"/>
  <c r="Z12" i="49"/>
  <c r="K22" i="8"/>
  <c r="AE13" i="1"/>
  <c r="W14" i="1"/>
  <c r="AG13" i="1"/>
  <c r="AP13" i="1" s="1"/>
  <c r="AF13" i="1"/>
  <c r="AO13" i="1" s="1"/>
  <c r="AH12" i="29"/>
  <c r="AQ12" i="29" s="1"/>
  <c r="AH12" i="67"/>
  <c r="AQ12" i="67" s="1"/>
  <c r="AH13" i="6"/>
  <c r="AQ13" i="6" s="1"/>
  <c r="AH12" i="83"/>
  <c r="AQ12" i="83" s="1"/>
  <c r="AN11" i="89"/>
  <c r="AI11" i="89"/>
  <c r="AH12" i="73"/>
  <c r="AQ12" i="73" s="1"/>
  <c r="Z12" i="59"/>
  <c r="Y12" i="59"/>
  <c r="X12" i="59"/>
  <c r="AR11" i="44"/>
  <c r="AI12" i="13"/>
  <c r="AN12" i="13"/>
  <c r="Y13" i="31"/>
  <c r="X13" i="31"/>
  <c r="Z12" i="12"/>
  <c r="X12" i="12"/>
  <c r="Y12" i="12"/>
  <c r="Y12" i="74"/>
  <c r="X12" i="74"/>
  <c r="AH12" i="66"/>
  <c r="AQ12" i="66" s="1"/>
  <c r="AR11" i="27"/>
  <c r="AH12" i="37"/>
  <c r="AQ12" i="37" s="1"/>
  <c r="AH12" i="16"/>
  <c r="AQ12" i="16" s="1"/>
  <c r="AR12" i="36"/>
  <c r="Z12" i="4"/>
  <c r="Y12" i="4"/>
  <c r="X12" i="4"/>
  <c r="W14" i="21"/>
  <c r="AF13" i="21"/>
  <c r="AO13" i="21" s="1"/>
  <c r="AG13" i="21"/>
  <c r="AP13" i="21" s="1"/>
  <c r="AE13" i="21"/>
  <c r="X13" i="62"/>
  <c r="Y13" i="62"/>
  <c r="AR12" i="6"/>
  <c r="W12" i="11"/>
  <c r="AF11" i="11"/>
  <c r="AO11" i="11" s="1"/>
  <c r="AG11" i="11"/>
  <c r="AP11" i="11" s="1"/>
  <c r="AE11" i="11"/>
  <c r="AR11" i="70"/>
  <c r="AG11" i="61"/>
  <c r="AP11" i="61" s="1"/>
  <c r="AE11" i="61"/>
  <c r="W12" i="61"/>
  <c r="AF11" i="61"/>
  <c r="AO11" i="61" s="1"/>
  <c r="AH13" i="43"/>
  <c r="AQ13" i="43" s="1"/>
  <c r="AH12" i="24"/>
  <c r="AQ12" i="24" s="1"/>
  <c r="Z12" i="32"/>
  <c r="W12" i="48"/>
  <c r="AG11" i="48"/>
  <c r="AP11" i="48" s="1"/>
  <c r="AF11" i="48"/>
  <c r="AO11" i="48" s="1"/>
  <c r="AE11" i="48"/>
  <c r="K22" i="7"/>
  <c r="AE12" i="93"/>
  <c r="W13" i="93"/>
  <c r="AG12" i="93"/>
  <c r="AP12" i="93" s="1"/>
  <c r="AF12" i="93"/>
  <c r="AO12" i="93" s="1"/>
  <c r="AR11" i="67"/>
  <c r="K22" i="24"/>
  <c r="AR12" i="82"/>
  <c r="K22" i="20"/>
  <c r="AH12" i="63"/>
  <c r="AQ12" i="63" s="1"/>
  <c r="AI12" i="51"/>
  <c r="AN12" i="51"/>
  <c r="K22" i="50"/>
  <c r="Z12" i="46"/>
  <c r="Y12" i="46"/>
  <c r="X12" i="46"/>
  <c r="AI11" i="15"/>
  <c r="AN11" i="15"/>
  <c r="K22" i="67"/>
  <c r="Z13" i="52"/>
  <c r="Y13" i="52"/>
  <c r="X13" i="52"/>
  <c r="AR12" i="47"/>
  <c r="AH13" i="20"/>
  <c r="AQ13" i="20" s="1"/>
  <c r="Z12" i="96"/>
  <c r="AH12" i="87"/>
  <c r="AQ12" i="87" s="1"/>
  <c r="Z12" i="29"/>
  <c r="X12" i="40"/>
  <c r="Z12" i="40" s="1"/>
  <c r="Y12" i="40"/>
  <c r="AR11" i="58"/>
  <c r="Z12" i="67"/>
  <c r="AH13" i="88"/>
  <c r="AQ13" i="88" s="1"/>
  <c r="Z13" i="6"/>
  <c r="AI11" i="65"/>
  <c r="AN11" i="65"/>
  <c r="Z11" i="91"/>
  <c r="AH12" i="58"/>
  <c r="AQ12" i="58" s="1"/>
  <c r="AH13" i="82"/>
  <c r="AQ13" i="82" s="1"/>
  <c r="AH13" i="36"/>
  <c r="AQ13" i="36" s="1"/>
  <c r="Z13" i="26"/>
  <c r="Y13" i="26"/>
  <c r="X13" i="26"/>
  <c r="K22" i="59"/>
  <c r="Y13" i="80"/>
  <c r="X13" i="80"/>
  <c r="Z13" i="80" s="1"/>
  <c r="AR10" i="91"/>
  <c r="AH12" i="33"/>
  <c r="AQ12" i="33" s="1"/>
  <c r="AI12" i="54"/>
  <c r="AN12" i="54"/>
  <c r="AI12" i="62"/>
  <c r="AN12" i="62"/>
  <c r="Z13" i="84"/>
  <c r="X13" i="84"/>
  <c r="Y13" i="84"/>
  <c r="W13" i="76" l="1"/>
  <c r="AG12" i="76"/>
  <c r="AP12" i="76" s="1"/>
  <c r="AF12" i="76"/>
  <c r="AO12" i="76" s="1"/>
  <c r="AE12" i="76"/>
  <c r="AF12" i="86"/>
  <c r="AO12" i="86" s="1"/>
  <c r="AE12" i="86"/>
  <c r="W13" i="86"/>
  <c r="AG12" i="86"/>
  <c r="AP12" i="86" s="1"/>
  <c r="AG12" i="22"/>
  <c r="AP12" i="22" s="1"/>
  <c r="AF12" i="22"/>
  <c r="AO12" i="22" s="1"/>
  <c r="AE12" i="22"/>
  <c r="W13" i="22"/>
  <c r="AE12" i="40"/>
  <c r="AF12" i="40"/>
  <c r="AO12" i="40" s="1"/>
  <c r="W13" i="40"/>
  <c r="AG12" i="40"/>
  <c r="AP12" i="40" s="1"/>
  <c r="AF13" i="80"/>
  <c r="AO13" i="80" s="1"/>
  <c r="AE13" i="80"/>
  <c r="W14" i="80"/>
  <c r="AG13" i="80"/>
  <c r="AP13" i="80" s="1"/>
  <c r="AE12" i="10"/>
  <c r="W13" i="10"/>
  <c r="AG12" i="10"/>
  <c r="AP12" i="10" s="1"/>
  <c r="AF12" i="10"/>
  <c r="AO12" i="10" s="1"/>
  <c r="W13" i="42"/>
  <c r="AG12" i="42"/>
  <c r="AP12" i="42" s="1"/>
  <c r="AE12" i="42"/>
  <c r="AF12" i="42"/>
  <c r="AO12" i="42" s="1"/>
  <c r="AE12" i="38"/>
  <c r="AF12" i="38"/>
  <c r="AO12" i="38" s="1"/>
  <c r="AG12" i="38"/>
  <c r="AP12" i="38" s="1"/>
  <c r="W13" i="38"/>
  <c r="AG12" i="64"/>
  <c r="AP12" i="64" s="1"/>
  <c r="AF12" i="64"/>
  <c r="AO12" i="64" s="1"/>
  <c r="AE12" i="64"/>
  <c r="W13" i="64"/>
  <c r="AF13" i="7"/>
  <c r="AO13" i="7" s="1"/>
  <c r="AE13" i="7"/>
  <c r="W14" i="7"/>
  <c r="AG13" i="7"/>
  <c r="AP13" i="7" s="1"/>
  <c r="AF13" i="84"/>
  <c r="AO13" i="84" s="1"/>
  <c r="AE13" i="84"/>
  <c r="W14" i="84"/>
  <c r="AG13" i="84"/>
  <c r="AP13" i="84" s="1"/>
  <c r="K23" i="50"/>
  <c r="AH13" i="62"/>
  <c r="AQ13" i="62" s="1"/>
  <c r="AH13" i="84"/>
  <c r="AQ13" i="84" s="1"/>
  <c r="AG11" i="91"/>
  <c r="AP11" i="91" s="1"/>
  <c r="AF11" i="91"/>
  <c r="AO11" i="91" s="1"/>
  <c r="AE11" i="91"/>
  <c r="W12" i="91"/>
  <c r="K23" i="67"/>
  <c r="AN12" i="93"/>
  <c r="AI12" i="93"/>
  <c r="Z12" i="48"/>
  <c r="Y12" i="48"/>
  <c r="X12" i="48"/>
  <c r="AI11" i="61"/>
  <c r="AN11" i="61"/>
  <c r="AE12" i="12"/>
  <c r="W13" i="12"/>
  <c r="AG12" i="12"/>
  <c r="AP12" i="12" s="1"/>
  <c r="AF12" i="12"/>
  <c r="AO12" i="12" s="1"/>
  <c r="AH13" i="51"/>
  <c r="AQ13" i="51" s="1"/>
  <c r="K23" i="63"/>
  <c r="Z13" i="54"/>
  <c r="AR12" i="41"/>
  <c r="AH13" i="13"/>
  <c r="AQ13" i="13" s="1"/>
  <c r="AR12" i="7"/>
  <c r="AR12" i="52"/>
  <c r="AR11" i="42"/>
  <c r="AI13" i="78"/>
  <c r="AN13" i="78"/>
  <c r="K23" i="12"/>
  <c r="AI12" i="53"/>
  <c r="AN12" i="53"/>
  <c r="AH12" i="45"/>
  <c r="AQ12" i="45" s="1"/>
  <c r="Y12" i="8"/>
  <c r="X12" i="8"/>
  <c r="AH12" i="22"/>
  <c r="AQ12" i="22" s="1"/>
  <c r="AN12" i="72"/>
  <c r="AI12" i="72"/>
  <c r="AH12" i="89"/>
  <c r="AQ12" i="89" s="1"/>
  <c r="AR12" i="81"/>
  <c r="AR11" i="5"/>
  <c r="K23" i="72"/>
  <c r="Y12" i="3"/>
  <c r="X12" i="3"/>
  <c r="AN13" i="9"/>
  <c r="AI13" i="9"/>
  <c r="X14" i="36"/>
  <c r="Y14" i="36"/>
  <c r="Z14" i="36" s="1"/>
  <c r="AI12" i="14"/>
  <c r="AN12" i="14"/>
  <c r="Z13" i="87"/>
  <c r="Y13" i="87"/>
  <c r="X13" i="87"/>
  <c r="Z13" i="37"/>
  <c r="Y13" i="37"/>
  <c r="X13" i="37"/>
  <c r="Z13" i="58"/>
  <c r="X13" i="58"/>
  <c r="Y13" i="58"/>
  <c r="AI12" i="95"/>
  <c r="AN12" i="95"/>
  <c r="AI12" i="44"/>
  <c r="AN12" i="44"/>
  <c r="AN12" i="24"/>
  <c r="AI12" i="24"/>
  <c r="Z13" i="90"/>
  <c r="X13" i="90"/>
  <c r="Y13" i="90"/>
  <c r="Z12" i="11"/>
  <c r="Y12" i="11"/>
  <c r="X12" i="11"/>
  <c r="AE12" i="35"/>
  <c r="W13" i="35"/>
  <c r="AG12" i="35"/>
  <c r="AP12" i="35" s="1"/>
  <c r="AF12" i="35"/>
  <c r="AO12" i="35" s="1"/>
  <c r="AH12" i="2"/>
  <c r="AQ12" i="2" s="1"/>
  <c r="W13" i="5"/>
  <c r="AF12" i="5"/>
  <c r="AO12" i="5" s="1"/>
  <c r="AG12" i="5"/>
  <c r="AP12" i="5" s="1"/>
  <c r="AE12" i="5"/>
  <c r="Z14" i="78"/>
  <c r="Y14" i="78"/>
  <c r="X14" i="78"/>
  <c r="W13" i="45"/>
  <c r="AG12" i="45"/>
  <c r="AP12" i="45" s="1"/>
  <c r="AF12" i="45"/>
  <c r="AO12" i="45" s="1"/>
  <c r="AE12" i="45"/>
  <c r="AR11" i="2"/>
  <c r="Y13" i="27"/>
  <c r="X13" i="27"/>
  <c r="Z13" i="27" s="1"/>
  <c r="AH12" i="65"/>
  <c r="AQ12" i="65" s="1"/>
  <c r="AH13" i="26"/>
  <c r="AQ13" i="26" s="1"/>
  <c r="AR11" i="65"/>
  <c r="AH13" i="52"/>
  <c r="AQ13" i="52" s="1"/>
  <c r="AR11" i="15"/>
  <c r="K23" i="7"/>
  <c r="W13" i="32"/>
  <c r="AG12" i="32"/>
  <c r="AP12" i="32" s="1"/>
  <c r="AE12" i="32"/>
  <c r="AF12" i="32"/>
  <c r="AO12" i="32" s="1"/>
  <c r="Z13" i="62"/>
  <c r="X14" i="21"/>
  <c r="Y14" i="21"/>
  <c r="Z14" i="21" s="1"/>
  <c r="AH12" i="59"/>
  <c r="AQ12" i="59" s="1"/>
  <c r="AG12" i="49"/>
  <c r="AP12" i="49" s="1"/>
  <c r="AF12" i="49"/>
  <c r="AO12" i="49" s="1"/>
  <c r="AE12" i="49"/>
  <c r="W13" i="49"/>
  <c r="AR11" i="10"/>
  <c r="AH12" i="15"/>
  <c r="AQ12" i="15" s="1"/>
  <c r="Z13" i="51"/>
  <c r="K23" i="51"/>
  <c r="K23" i="60"/>
  <c r="Z13" i="13"/>
  <c r="K23" i="52"/>
  <c r="W14" i="56"/>
  <c r="AG13" i="56"/>
  <c r="AP13" i="56" s="1"/>
  <c r="AE13" i="56"/>
  <c r="AF13" i="56"/>
  <c r="AO13" i="56" s="1"/>
  <c r="K23" i="56"/>
  <c r="Z13" i="53"/>
  <c r="X13" i="53"/>
  <c r="Y13" i="53"/>
  <c r="AR10" i="55"/>
  <c r="AR11" i="59"/>
  <c r="AR11" i="74"/>
  <c r="AR11" i="76"/>
  <c r="AN12" i="73"/>
  <c r="AI12" i="73"/>
  <c r="X14" i="9"/>
  <c r="Y14" i="9"/>
  <c r="Z14" i="9" s="1"/>
  <c r="Z14" i="88"/>
  <c r="X14" i="88"/>
  <c r="Y14" i="88"/>
  <c r="X13" i="70"/>
  <c r="Y13" i="70"/>
  <c r="Z13" i="70" s="1"/>
  <c r="AI12" i="37"/>
  <c r="AN12" i="37"/>
  <c r="Z13" i="57"/>
  <c r="X13" i="57"/>
  <c r="Y13" i="57"/>
  <c r="AN12" i="58"/>
  <c r="AI12" i="58"/>
  <c r="AI12" i="28"/>
  <c r="AN12" i="28"/>
  <c r="AN12" i="77"/>
  <c r="AI12" i="77"/>
  <c r="AI12" i="33"/>
  <c r="AN12" i="33"/>
  <c r="AH13" i="80"/>
  <c r="AQ13" i="80" s="1"/>
  <c r="K23" i="59"/>
  <c r="AH12" i="74"/>
  <c r="AQ12" i="74" s="1"/>
  <c r="AH13" i="31"/>
  <c r="AQ13" i="31" s="1"/>
  <c r="K23" i="8"/>
  <c r="AH12" i="10"/>
  <c r="AQ12" i="10" s="1"/>
  <c r="AR11" i="38"/>
  <c r="AH12" i="42"/>
  <c r="AQ12" i="42" s="1"/>
  <c r="AE12" i="89"/>
  <c r="AF12" i="89"/>
  <c r="AO12" i="89" s="1"/>
  <c r="AG12" i="89"/>
  <c r="AP12" i="89" s="1"/>
  <c r="W13" i="89"/>
  <c r="AN13" i="25"/>
  <c r="AI13" i="25"/>
  <c r="Y14" i="82"/>
  <c r="X14" i="82"/>
  <c r="Z13" i="95"/>
  <c r="Y13" i="95"/>
  <c r="X13" i="95"/>
  <c r="AN12" i="39"/>
  <c r="AI12" i="39"/>
  <c r="Z13" i="83"/>
  <c r="Y13" i="83"/>
  <c r="X13" i="83"/>
  <c r="AR12" i="62"/>
  <c r="AF13" i="6"/>
  <c r="AO13" i="6" s="1"/>
  <c r="AE13" i="6"/>
  <c r="W14" i="6"/>
  <c r="AG13" i="6"/>
  <c r="AP13" i="6" s="1"/>
  <c r="W13" i="67"/>
  <c r="AG12" i="67"/>
  <c r="AP12" i="67" s="1"/>
  <c r="AE12" i="67"/>
  <c r="AF12" i="67"/>
  <c r="AO12" i="67" s="1"/>
  <c r="W13" i="29"/>
  <c r="AG12" i="29"/>
  <c r="AP12" i="29" s="1"/>
  <c r="AE12" i="29"/>
  <c r="AF12" i="29"/>
  <c r="AO12" i="29" s="1"/>
  <c r="W13" i="96"/>
  <c r="AG12" i="96"/>
  <c r="AP12" i="96" s="1"/>
  <c r="AF12" i="96"/>
  <c r="AO12" i="96" s="1"/>
  <c r="AE12" i="96"/>
  <c r="AH12" i="46"/>
  <c r="AQ12" i="46" s="1"/>
  <c r="AR12" i="51"/>
  <c r="AI11" i="48"/>
  <c r="AN11" i="48"/>
  <c r="AH12" i="4"/>
  <c r="AQ12" i="4" s="1"/>
  <c r="Z12" i="74"/>
  <c r="Z13" i="31"/>
  <c r="AR11" i="12"/>
  <c r="Z12" i="2"/>
  <c r="AH12" i="34"/>
  <c r="AQ12" i="34" s="1"/>
  <c r="Y14" i="43"/>
  <c r="X14" i="43"/>
  <c r="Z14" i="43" s="1"/>
  <c r="AH13" i="81"/>
  <c r="AQ13" i="81" s="1"/>
  <c r="AR11" i="45"/>
  <c r="AR11" i="64"/>
  <c r="W12" i="92"/>
  <c r="AF11" i="92"/>
  <c r="AO11" i="92" s="1"/>
  <c r="AG11" i="92"/>
  <c r="AP11" i="92" s="1"/>
  <c r="AE11" i="92"/>
  <c r="AR11" i="34"/>
  <c r="AF12" i="71"/>
  <c r="AO12" i="71" s="1"/>
  <c r="AE12" i="71"/>
  <c r="W13" i="71"/>
  <c r="AG12" i="71"/>
  <c r="AP12" i="71" s="1"/>
  <c r="AN12" i="63"/>
  <c r="AI12" i="63"/>
  <c r="AR12" i="31"/>
  <c r="AR11" i="22"/>
  <c r="AH12" i="69"/>
  <c r="AQ12" i="69" s="1"/>
  <c r="AR12" i="19"/>
  <c r="AR11" i="23"/>
  <c r="AR12" i="94"/>
  <c r="AH13" i="41"/>
  <c r="AQ13" i="41" s="1"/>
  <c r="AH12" i="23"/>
  <c r="AQ12" i="23" s="1"/>
  <c r="Z12" i="65"/>
  <c r="AI13" i="36"/>
  <c r="AN13" i="36"/>
  <c r="AN12" i="70"/>
  <c r="AI12" i="70"/>
  <c r="AN12" i="87"/>
  <c r="AI12" i="87"/>
  <c r="AI13" i="20"/>
  <c r="AN13" i="20"/>
  <c r="AN12" i="57"/>
  <c r="AI12" i="57"/>
  <c r="X13" i="44"/>
  <c r="Y13" i="44"/>
  <c r="Z13" i="44" s="1"/>
  <c r="Y13" i="16"/>
  <c r="Z13" i="16" s="1"/>
  <c r="X13" i="16"/>
  <c r="AI12" i="79"/>
  <c r="AN12" i="79"/>
  <c r="Z14" i="85"/>
  <c r="X14" i="85"/>
  <c r="Y14" i="85"/>
  <c r="AI13" i="43"/>
  <c r="AN13" i="43"/>
  <c r="AR11" i="69"/>
  <c r="AI12" i="30"/>
  <c r="AN12" i="30"/>
  <c r="W13" i="75"/>
  <c r="AG12" i="75"/>
  <c r="AP12" i="75" s="1"/>
  <c r="AF12" i="75"/>
  <c r="AO12" i="75" s="1"/>
  <c r="AE12" i="75"/>
  <c r="AR12" i="84"/>
  <c r="AH12" i="64"/>
  <c r="AQ12" i="64" s="1"/>
  <c r="K23" i="19"/>
  <c r="AG11" i="55"/>
  <c r="AP11" i="55" s="1"/>
  <c r="AF11" i="55"/>
  <c r="AO11" i="55" s="1"/>
  <c r="AE11" i="55"/>
  <c r="W12" i="55"/>
  <c r="AH12" i="38"/>
  <c r="AQ12" i="38" s="1"/>
  <c r="K23" i="64"/>
  <c r="AN11" i="3"/>
  <c r="AI11" i="3"/>
  <c r="AI13" i="47"/>
  <c r="AN13" i="47"/>
  <c r="X13" i="79"/>
  <c r="Z13" i="79" s="1"/>
  <c r="Y13" i="79"/>
  <c r="Z13" i="33"/>
  <c r="Y13" i="33"/>
  <c r="X13" i="33"/>
  <c r="AE13" i="26"/>
  <c r="AF13" i="26"/>
  <c r="AO13" i="26" s="1"/>
  <c r="W14" i="26"/>
  <c r="AG13" i="26"/>
  <c r="AP13" i="26" s="1"/>
  <c r="AF13" i="52"/>
  <c r="AO13" i="52" s="1"/>
  <c r="AE13" i="52"/>
  <c r="AG13" i="52"/>
  <c r="AP13" i="52" s="1"/>
  <c r="W14" i="52"/>
  <c r="AI11" i="11"/>
  <c r="AN11" i="11"/>
  <c r="AE12" i="59"/>
  <c r="W13" i="59"/>
  <c r="AG12" i="59"/>
  <c r="AP12" i="59" s="1"/>
  <c r="AF12" i="59"/>
  <c r="AO12" i="59" s="1"/>
  <c r="AR11" i="89"/>
  <c r="Y14" i="1"/>
  <c r="X14" i="1"/>
  <c r="Z14" i="1" s="1"/>
  <c r="AF12" i="15"/>
  <c r="AO12" i="15" s="1"/>
  <c r="AE12" i="15"/>
  <c r="W13" i="15"/>
  <c r="AG12" i="15"/>
  <c r="AP12" i="15" s="1"/>
  <c r="X12" i="60"/>
  <c r="Z12" i="60" s="1"/>
  <c r="Y12" i="60"/>
  <c r="AN13" i="85"/>
  <c r="AI13" i="85"/>
  <c r="AH13" i="19"/>
  <c r="AQ13" i="19" s="1"/>
  <c r="AR11" i="35"/>
  <c r="AH12" i="86"/>
  <c r="AQ12" i="86" s="1"/>
  <c r="Z13" i="30"/>
  <c r="Y13" i="30"/>
  <c r="X13" i="30"/>
  <c r="K23" i="68"/>
  <c r="Z13" i="63"/>
  <c r="X13" i="63"/>
  <c r="Y13" i="63"/>
  <c r="AH12" i="76"/>
  <c r="AQ12" i="76" s="1"/>
  <c r="AR11" i="40"/>
  <c r="AR12" i="80"/>
  <c r="AI12" i="27"/>
  <c r="AN12" i="27"/>
  <c r="AH12" i="50"/>
  <c r="AQ12" i="50" s="1"/>
  <c r="Z12" i="23"/>
  <c r="AH13" i="94"/>
  <c r="AQ13" i="94" s="1"/>
  <c r="Z14" i="25"/>
  <c r="Y14" i="25"/>
  <c r="X14" i="25"/>
  <c r="Z14" i="20"/>
  <c r="X14" i="20"/>
  <c r="Y14" i="20"/>
  <c r="AN12" i="68"/>
  <c r="AI12" i="68"/>
  <c r="AI12" i="16"/>
  <c r="AN12" i="16"/>
  <c r="AI12" i="83"/>
  <c r="AN12" i="83"/>
  <c r="AN12" i="90"/>
  <c r="AI12" i="90"/>
  <c r="Z13" i="66"/>
  <c r="X13" i="66"/>
  <c r="Y13" i="66"/>
  <c r="AH12" i="40"/>
  <c r="AQ12" i="40" s="1"/>
  <c r="K23" i="20"/>
  <c r="AR12" i="54"/>
  <c r="AE12" i="46"/>
  <c r="W13" i="46"/>
  <c r="AG12" i="46"/>
  <c r="AP12" i="46" s="1"/>
  <c r="AF12" i="46"/>
  <c r="AO12" i="46" s="1"/>
  <c r="K23" i="24"/>
  <c r="Z13" i="93"/>
  <c r="Y13" i="93"/>
  <c r="X13" i="93"/>
  <c r="Z12" i="61"/>
  <c r="X12" i="61"/>
  <c r="Y12" i="61"/>
  <c r="AI13" i="21"/>
  <c r="AN13" i="21"/>
  <c r="W13" i="4"/>
  <c r="AG12" i="4"/>
  <c r="AP12" i="4" s="1"/>
  <c r="AF12" i="4"/>
  <c r="AO12" i="4" s="1"/>
  <c r="AE12" i="4"/>
  <c r="AH12" i="12"/>
  <c r="AQ12" i="12" s="1"/>
  <c r="AR12" i="13"/>
  <c r="AN13" i="1"/>
  <c r="AI13" i="1"/>
  <c r="AR11" i="4"/>
  <c r="W14" i="17"/>
  <c r="AG13" i="17"/>
  <c r="AP13" i="17" s="1"/>
  <c r="AF13" i="17"/>
  <c r="AO13" i="17" s="1"/>
  <c r="AE13" i="17"/>
  <c r="AI11" i="60"/>
  <c r="AN11" i="60"/>
  <c r="AH12" i="35"/>
  <c r="AQ12" i="35" s="1"/>
  <c r="AH13" i="54"/>
  <c r="AQ13" i="54" s="1"/>
  <c r="W13" i="34"/>
  <c r="AG12" i="34"/>
  <c r="AP12" i="34" s="1"/>
  <c r="AF12" i="34"/>
  <c r="AO12" i="34" s="1"/>
  <c r="AE12" i="34"/>
  <c r="W14" i="19"/>
  <c r="AE13" i="19"/>
  <c r="AG13" i="19"/>
  <c r="AP13" i="19" s="1"/>
  <c r="AF13" i="19"/>
  <c r="AO13" i="19" s="1"/>
  <c r="AF13" i="81"/>
  <c r="AO13" i="81" s="1"/>
  <c r="AE13" i="81"/>
  <c r="W14" i="81"/>
  <c r="AG13" i="81"/>
  <c r="AP13" i="81" s="1"/>
  <c r="AH12" i="5"/>
  <c r="AQ12" i="5" s="1"/>
  <c r="AG12" i="18"/>
  <c r="AP12" i="18" s="1"/>
  <c r="AF12" i="18"/>
  <c r="AO12" i="18" s="1"/>
  <c r="AE12" i="18"/>
  <c r="W13" i="18"/>
  <c r="AR11" i="50"/>
  <c r="AR11" i="86"/>
  <c r="AR12" i="26"/>
  <c r="AG12" i="69"/>
  <c r="AP12" i="69" s="1"/>
  <c r="AF12" i="69"/>
  <c r="AO12" i="69" s="1"/>
  <c r="AE12" i="69"/>
  <c r="W13" i="69"/>
  <c r="AI11" i="8"/>
  <c r="AN11" i="8"/>
  <c r="AR11" i="46"/>
  <c r="K23" i="23"/>
  <c r="AH11" i="55"/>
  <c r="AQ11" i="55" s="1"/>
  <c r="X13" i="72"/>
  <c r="Y13" i="72"/>
  <c r="W14" i="41"/>
  <c r="AG13" i="41"/>
  <c r="AP13" i="41" s="1"/>
  <c r="AF13" i="41"/>
  <c r="AO13" i="41" s="1"/>
  <c r="AE13" i="41"/>
  <c r="AF12" i="50"/>
  <c r="AO12" i="50" s="1"/>
  <c r="AE12" i="50"/>
  <c r="AG12" i="50"/>
  <c r="AP12" i="50" s="1"/>
  <c r="W13" i="50"/>
  <c r="W14" i="94"/>
  <c r="AG13" i="94"/>
  <c r="AP13" i="94" s="1"/>
  <c r="AF13" i="94"/>
  <c r="AO13" i="94" s="1"/>
  <c r="AE13" i="94"/>
  <c r="AH13" i="7"/>
  <c r="AQ13" i="7" s="1"/>
  <c r="K23" i="55"/>
  <c r="K23" i="71"/>
  <c r="K23" i="11"/>
  <c r="Y13" i="73"/>
  <c r="X13" i="73"/>
  <c r="AN13" i="88"/>
  <c r="AI13" i="88"/>
  <c r="AI13" i="82"/>
  <c r="AN13" i="82"/>
  <c r="Z13" i="14"/>
  <c r="Y13" i="14"/>
  <c r="X13" i="14"/>
  <c r="Z13" i="68"/>
  <c r="X13" i="68"/>
  <c r="Y13" i="68"/>
  <c r="Z14" i="47"/>
  <c r="Y14" i="47"/>
  <c r="X14" i="47"/>
  <c r="Z13" i="28"/>
  <c r="Y13" i="28"/>
  <c r="X13" i="28"/>
  <c r="Y13" i="77"/>
  <c r="X13" i="77"/>
  <c r="Z13" i="77" s="1"/>
  <c r="Z13" i="24"/>
  <c r="X13" i="24"/>
  <c r="Y13" i="24"/>
  <c r="Z13" i="39"/>
  <c r="X13" i="39"/>
  <c r="Y13" i="39"/>
  <c r="AI12" i="66"/>
  <c r="AN12" i="66"/>
  <c r="AG13" i="16" l="1"/>
  <c r="AP13" i="16" s="1"/>
  <c r="AF13" i="16"/>
  <c r="AO13" i="16" s="1"/>
  <c r="AE13" i="16"/>
  <c r="W14" i="16"/>
  <c r="W15" i="43"/>
  <c r="AG14" i="43"/>
  <c r="AP14" i="43" s="1"/>
  <c r="AF14" i="43"/>
  <c r="AO14" i="43" s="1"/>
  <c r="AE14" i="43"/>
  <c r="W14" i="70"/>
  <c r="AG13" i="70"/>
  <c r="AP13" i="70" s="1"/>
  <c r="AF13" i="70"/>
  <c r="AO13" i="70" s="1"/>
  <c r="AE13" i="70"/>
  <c r="W14" i="44"/>
  <c r="AG13" i="44"/>
  <c r="AP13" i="44" s="1"/>
  <c r="AF13" i="44"/>
  <c r="AO13" i="44" s="1"/>
  <c r="AE13" i="44"/>
  <c r="AF14" i="21"/>
  <c r="AO14" i="21" s="1"/>
  <c r="AE14" i="21"/>
  <c r="W15" i="21"/>
  <c r="AG14" i="21"/>
  <c r="AP14" i="21" s="1"/>
  <c r="W14" i="79"/>
  <c r="AG13" i="79"/>
  <c r="AP13" i="79" s="1"/>
  <c r="AF13" i="79"/>
  <c r="AO13" i="79" s="1"/>
  <c r="AE13" i="79"/>
  <c r="AG14" i="1"/>
  <c r="AP14" i="1" s="1"/>
  <c r="AF14" i="1"/>
  <c r="AO14" i="1" s="1"/>
  <c r="AE14" i="1"/>
  <c r="W15" i="1"/>
  <c r="W14" i="27"/>
  <c r="AG13" i="27"/>
  <c r="AP13" i="27" s="1"/>
  <c r="AF13" i="27"/>
  <c r="AO13" i="27" s="1"/>
  <c r="AE13" i="27"/>
  <c r="W15" i="36"/>
  <c r="AG14" i="36"/>
  <c r="AP14" i="36" s="1"/>
  <c r="AF14" i="36"/>
  <c r="AO14" i="36" s="1"/>
  <c r="AE14" i="36"/>
  <c r="AE13" i="77"/>
  <c r="W14" i="77"/>
  <c r="AG13" i="77"/>
  <c r="AP13" i="77" s="1"/>
  <c r="AF13" i="77"/>
  <c r="AO13" i="77" s="1"/>
  <c r="W13" i="60"/>
  <c r="AF12" i="60"/>
  <c r="AO12" i="60" s="1"/>
  <c r="AE12" i="60"/>
  <c r="AG12" i="60"/>
  <c r="AP12" i="60" s="1"/>
  <c r="W15" i="9"/>
  <c r="AG14" i="9"/>
  <c r="AP14" i="9" s="1"/>
  <c r="AE14" i="9"/>
  <c r="AF14" i="9"/>
  <c r="AO14" i="9" s="1"/>
  <c r="AG13" i="14"/>
  <c r="AP13" i="14" s="1"/>
  <c r="AF13" i="14"/>
  <c r="AO13" i="14" s="1"/>
  <c r="AE13" i="14"/>
  <c r="W14" i="14"/>
  <c r="AN12" i="69"/>
  <c r="AI12" i="69"/>
  <c r="X14" i="81"/>
  <c r="Y14" i="81"/>
  <c r="Z14" i="81" s="1"/>
  <c r="AH13" i="39"/>
  <c r="AQ13" i="39" s="1"/>
  <c r="AH13" i="73"/>
  <c r="AQ13" i="73" s="1"/>
  <c r="AN13" i="94"/>
  <c r="AI13" i="94"/>
  <c r="AN12" i="50"/>
  <c r="AI12" i="50"/>
  <c r="X13" i="69"/>
  <c r="Y13" i="69"/>
  <c r="Z13" i="34"/>
  <c r="Y13" i="34"/>
  <c r="X13" i="34"/>
  <c r="AH12" i="61"/>
  <c r="AQ12" i="61" s="1"/>
  <c r="AR12" i="90"/>
  <c r="AR12" i="68"/>
  <c r="Z14" i="52"/>
  <c r="X14" i="52"/>
  <c r="Y14" i="52"/>
  <c r="AI12" i="75"/>
  <c r="AN12" i="75"/>
  <c r="AR12" i="30"/>
  <c r="AH14" i="85"/>
  <c r="AQ14" i="85" s="1"/>
  <c r="Z13" i="71"/>
  <c r="X13" i="71"/>
  <c r="Y13" i="71"/>
  <c r="Y13" i="96"/>
  <c r="X13" i="96"/>
  <c r="Z14" i="6"/>
  <c r="X14" i="6"/>
  <c r="Y14" i="6"/>
  <c r="W14" i="95"/>
  <c r="AG13" i="95"/>
  <c r="AP13" i="95" s="1"/>
  <c r="AE13" i="95"/>
  <c r="AF13" i="95"/>
  <c r="AO13" i="95" s="1"/>
  <c r="Z13" i="89"/>
  <c r="X13" i="89"/>
  <c r="Y13" i="89"/>
  <c r="AR12" i="58"/>
  <c r="AR12" i="37"/>
  <c r="AE14" i="88"/>
  <c r="AF14" i="88"/>
  <c r="AO14" i="88" s="1"/>
  <c r="AG14" i="88"/>
  <c r="AP14" i="88" s="1"/>
  <c r="W15" i="88"/>
  <c r="AF13" i="53"/>
  <c r="AO13" i="53" s="1"/>
  <c r="AE13" i="53"/>
  <c r="AG13" i="53"/>
  <c r="AP13" i="53" s="1"/>
  <c r="W14" i="53"/>
  <c r="X14" i="56"/>
  <c r="Y14" i="56"/>
  <c r="AI12" i="32"/>
  <c r="AN12" i="32"/>
  <c r="AI12" i="45"/>
  <c r="AN12" i="45"/>
  <c r="X13" i="35"/>
  <c r="Z13" i="35" s="1"/>
  <c r="Y13" i="35"/>
  <c r="AH13" i="90"/>
  <c r="AQ13" i="90" s="1"/>
  <c r="AR12" i="14"/>
  <c r="AH12" i="3"/>
  <c r="AQ12" i="3" s="1"/>
  <c r="AH12" i="8"/>
  <c r="AQ12" i="8" s="1"/>
  <c r="AE13" i="54"/>
  <c r="W14" i="54"/>
  <c r="AG13" i="54"/>
  <c r="AP13" i="54" s="1"/>
  <c r="AF13" i="54"/>
  <c r="AO13" i="54" s="1"/>
  <c r="AN12" i="64"/>
  <c r="AI12" i="64"/>
  <c r="Z14" i="80"/>
  <c r="Y14" i="80"/>
  <c r="X14" i="80"/>
  <c r="X13" i="40"/>
  <c r="Y13" i="40"/>
  <c r="AI12" i="71"/>
  <c r="AN12" i="71"/>
  <c r="W14" i="83"/>
  <c r="AG13" i="83"/>
  <c r="AP13" i="83" s="1"/>
  <c r="AF13" i="83"/>
  <c r="AO13" i="83" s="1"/>
  <c r="AE13" i="83"/>
  <c r="AI12" i="35"/>
  <c r="AN12" i="35"/>
  <c r="W14" i="37"/>
  <c r="AG13" i="37"/>
  <c r="AP13" i="37" s="1"/>
  <c r="AE13" i="37"/>
  <c r="AF13" i="37"/>
  <c r="AO13" i="37" s="1"/>
  <c r="AR13" i="78"/>
  <c r="Z13" i="12"/>
  <c r="X13" i="12"/>
  <c r="Y13" i="12"/>
  <c r="X12" i="91"/>
  <c r="Y12" i="91"/>
  <c r="AI12" i="38"/>
  <c r="AN12" i="38"/>
  <c r="AN12" i="76"/>
  <c r="AI12" i="76"/>
  <c r="AH13" i="28"/>
  <c r="AQ13" i="28" s="1"/>
  <c r="Z13" i="73"/>
  <c r="AI13" i="41"/>
  <c r="AN13" i="41"/>
  <c r="AH13" i="72"/>
  <c r="AQ13" i="72" s="1"/>
  <c r="Z14" i="19"/>
  <c r="X14" i="19"/>
  <c r="Y14" i="19"/>
  <c r="X14" i="17"/>
  <c r="Z14" i="17" s="1"/>
  <c r="Y14" i="17"/>
  <c r="Z13" i="4"/>
  <c r="Y13" i="4"/>
  <c r="X13" i="4"/>
  <c r="AH13" i="93"/>
  <c r="AQ13" i="93" s="1"/>
  <c r="AH13" i="30"/>
  <c r="AQ13" i="30" s="1"/>
  <c r="AR13" i="85"/>
  <c r="Y13" i="59"/>
  <c r="X13" i="59"/>
  <c r="AN13" i="52"/>
  <c r="AI13" i="52"/>
  <c r="AI13" i="26"/>
  <c r="AN13" i="26"/>
  <c r="Z12" i="55"/>
  <c r="Y12" i="55"/>
  <c r="X12" i="55"/>
  <c r="AH13" i="44"/>
  <c r="AQ13" i="44" s="1"/>
  <c r="AR12" i="87"/>
  <c r="AE12" i="65"/>
  <c r="AF12" i="65"/>
  <c r="AO12" i="65" s="1"/>
  <c r="W13" i="65"/>
  <c r="AG12" i="65"/>
  <c r="AP12" i="65" s="1"/>
  <c r="AF12" i="74"/>
  <c r="AO12" i="74" s="1"/>
  <c r="AE12" i="74"/>
  <c r="W13" i="74"/>
  <c r="AG12" i="74"/>
  <c r="AP12" i="74" s="1"/>
  <c r="AI12" i="67"/>
  <c r="AN12" i="67"/>
  <c r="AR12" i="39"/>
  <c r="AR12" i="77"/>
  <c r="AH13" i="70"/>
  <c r="AQ13" i="70" s="1"/>
  <c r="AH14" i="9"/>
  <c r="AQ14" i="9" s="1"/>
  <c r="AG13" i="51"/>
  <c r="AP13" i="51" s="1"/>
  <c r="AF13" i="51"/>
  <c r="AO13" i="51" s="1"/>
  <c r="AE13" i="51"/>
  <c r="W14" i="51"/>
  <c r="AN12" i="49"/>
  <c r="AI12" i="49"/>
  <c r="AH14" i="21"/>
  <c r="AQ14" i="21" s="1"/>
  <c r="Y13" i="32"/>
  <c r="X13" i="32"/>
  <c r="AI12" i="5"/>
  <c r="AN12" i="5"/>
  <c r="AH12" i="11"/>
  <c r="AQ12" i="11" s="1"/>
  <c r="AR12" i="24"/>
  <c r="AH13" i="87"/>
  <c r="AQ13" i="87" s="1"/>
  <c r="AH14" i="36"/>
  <c r="AQ14" i="36" s="1"/>
  <c r="Z12" i="3"/>
  <c r="AR12" i="72"/>
  <c r="Z12" i="8"/>
  <c r="AN12" i="12"/>
  <c r="AI12" i="12"/>
  <c r="AR12" i="93"/>
  <c r="AN11" i="91"/>
  <c r="AI11" i="91"/>
  <c r="Y14" i="7"/>
  <c r="X14" i="7"/>
  <c r="AI13" i="80"/>
  <c r="AN13" i="80"/>
  <c r="AN12" i="40"/>
  <c r="AI12" i="40"/>
  <c r="W15" i="47"/>
  <c r="AG14" i="47"/>
  <c r="AP14" i="47" s="1"/>
  <c r="AF14" i="47"/>
  <c r="AO14" i="47" s="1"/>
  <c r="AE14" i="47"/>
  <c r="AE14" i="25"/>
  <c r="AG14" i="25"/>
  <c r="AP14" i="25" s="1"/>
  <c r="W15" i="25"/>
  <c r="AF14" i="25"/>
  <c r="AO14" i="25" s="1"/>
  <c r="AG12" i="23"/>
  <c r="AP12" i="23" s="1"/>
  <c r="AF12" i="23"/>
  <c r="AO12" i="23" s="1"/>
  <c r="AE12" i="23"/>
  <c r="W13" i="23"/>
  <c r="W15" i="85"/>
  <c r="AG14" i="85"/>
  <c r="AP14" i="85" s="1"/>
  <c r="AF14" i="85"/>
  <c r="AO14" i="85" s="1"/>
  <c r="AE14" i="85"/>
  <c r="AR13" i="36"/>
  <c r="AI13" i="6"/>
  <c r="AN13" i="6"/>
  <c r="AH14" i="82"/>
  <c r="AQ14" i="82" s="1"/>
  <c r="AR12" i="33"/>
  <c r="W15" i="78"/>
  <c r="AG14" i="78"/>
  <c r="AP14" i="78" s="1"/>
  <c r="AF14" i="78"/>
  <c r="AO14" i="78" s="1"/>
  <c r="AE14" i="78"/>
  <c r="AG13" i="90"/>
  <c r="AP13" i="90" s="1"/>
  <c r="AF13" i="90"/>
  <c r="AO13" i="90" s="1"/>
  <c r="W14" i="90"/>
  <c r="AE13" i="90"/>
  <c r="AR12" i="95"/>
  <c r="W13" i="48"/>
  <c r="AG12" i="48"/>
  <c r="AP12" i="48" s="1"/>
  <c r="AF12" i="48"/>
  <c r="AO12" i="48" s="1"/>
  <c r="AE12" i="48"/>
  <c r="AH13" i="24"/>
  <c r="AQ13" i="24" s="1"/>
  <c r="AH13" i="68"/>
  <c r="AQ13" i="68" s="1"/>
  <c r="AR13" i="82"/>
  <c r="Z14" i="94"/>
  <c r="X14" i="94"/>
  <c r="Y14" i="94"/>
  <c r="Z13" i="72"/>
  <c r="AI13" i="81"/>
  <c r="AN13" i="81"/>
  <c r="AI12" i="34"/>
  <c r="AN12" i="34"/>
  <c r="Y13" i="46"/>
  <c r="X13" i="46"/>
  <c r="AR12" i="83"/>
  <c r="AH14" i="20"/>
  <c r="AQ14" i="20" s="1"/>
  <c r="AI12" i="59"/>
  <c r="AN12" i="59"/>
  <c r="AH13" i="33"/>
  <c r="AQ13" i="33" s="1"/>
  <c r="AN11" i="55"/>
  <c r="AI11" i="55"/>
  <c r="AR12" i="79"/>
  <c r="AR12" i="63"/>
  <c r="Z12" i="92"/>
  <c r="Y12" i="92"/>
  <c r="X12" i="92"/>
  <c r="W13" i="2"/>
  <c r="AE12" i="2"/>
  <c r="AG12" i="2"/>
  <c r="AP12" i="2" s="1"/>
  <c r="AF12" i="2"/>
  <c r="AO12" i="2" s="1"/>
  <c r="AI12" i="96"/>
  <c r="AN12" i="96"/>
  <c r="AI12" i="29"/>
  <c r="AN12" i="29"/>
  <c r="Z14" i="82"/>
  <c r="AH13" i="57"/>
  <c r="AQ13" i="57" s="1"/>
  <c r="AG13" i="13"/>
  <c r="AP13" i="13" s="1"/>
  <c r="AF13" i="13"/>
  <c r="AO13" i="13" s="1"/>
  <c r="AE13" i="13"/>
  <c r="W14" i="13"/>
  <c r="X13" i="45"/>
  <c r="Y13" i="45"/>
  <c r="AH13" i="58"/>
  <c r="AQ13" i="58" s="1"/>
  <c r="AR12" i="53"/>
  <c r="Z14" i="84"/>
  <c r="X14" i="84"/>
  <c r="Y14" i="84"/>
  <c r="AI13" i="7"/>
  <c r="AN13" i="7"/>
  <c r="X13" i="38"/>
  <c r="Z13" i="38" s="1"/>
  <c r="Y13" i="38"/>
  <c r="AI12" i="42"/>
  <c r="AN12" i="42"/>
  <c r="X13" i="10"/>
  <c r="Y13" i="10"/>
  <c r="Y13" i="22"/>
  <c r="Z13" i="22" s="1"/>
  <c r="X13" i="22"/>
  <c r="X13" i="86"/>
  <c r="Y13" i="86"/>
  <c r="W14" i="39"/>
  <c r="AG13" i="39"/>
  <c r="AP13" i="39" s="1"/>
  <c r="AF13" i="39"/>
  <c r="AO13" i="39" s="1"/>
  <c r="AE13" i="39"/>
  <c r="W13" i="61"/>
  <c r="AF12" i="61"/>
  <c r="AO12" i="61" s="1"/>
  <c r="AE12" i="61"/>
  <c r="AG12" i="61"/>
  <c r="AP12" i="61" s="1"/>
  <c r="AH14" i="1"/>
  <c r="AQ14" i="1" s="1"/>
  <c r="AH13" i="79"/>
  <c r="AQ13" i="79" s="1"/>
  <c r="AR13" i="20"/>
  <c r="AH14" i="43"/>
  <c r="AQ14" i="43" s="1"/>
  <c r="AF13" i="31"/>
  <c r="AO13" i="31" s="1"/>
  <c r="AE13" i="31"/>
  <c r="AG13" i="31"/>
  <c r="AP13" i="31" s="1"/>
  <c r="W14" i="31"/>
  <c r="AR11" i="48"/>
  <c r="Z13" i="49"/>
  <c r="Y13" i="49"/>
  <c r="X13" i="49"/>
  <c r="AH13" i="27"/>
  <c r="AQ13" i="27" s="1"/>
  <c r="AR12" i="66"/>
  <c r="W14" i="24"/>
  <c r="AF13" i="24"/>
  <c r="AO13" i="24" s="1"/>
  <c r="AG13" i="24"/>
  <c r="AP13" i="24" s="1"/>
  <c r="AE13" i="24"/>
  <c r="W14" i="28"/>
  <c r="AG13" i="28"/>
  <c r="AP13" i="28" s="1"/>
  <c r="AF13" i="28"/>
  <c r="AO13" i="28" s="1"/>
  <c r="AE13" i="28"/>
  <c r="W14" i="68"/>
  <c r="AE13" i="68"/>
  <c r="AG13" i="68"/>
  <c r="AP13" i="68" s="1"/>
  <c r="AF13" i="68"/>
  <c r="AO13" i="68" s="1"/>
  <c r="AR13" i="88"/>
  <c r="X13" i="50"/>
  <c r="Z13" i="50" s="1"/>
  <c r="Y13" i="50"/>
  <c r="Z13" i="18"/>
  <c r="X13" i="18"/>
  <c r="Y13" i="18"/>
  <c r="AR11" i="60"/>
  <c r="AR13" i="21"/>
  <c r="AE13" i="93"/>
  <c r="AG13" i="93"/>
  <c r="AP13" i="93" s="1"/>
  <c r="W14" i="93"/>
  <c r="AF13" i="93"/>
  <c r="AO13" i="93" s="1"/>
  <c r="AH13" i="66"/>
  <c r="AQ13" i="66" s="1"/>
  <c r="AE14" i="20"/>
  <c r="AG14" i="20"/>
  <c r="AP14" i="20" s="1"/>
  <c r="W15" i="20"/>
  <c r="AF14" i="20"/>
  <c r="AO14" i="20" s="1"/>
  <c r="AH13" i="63"/>
  <c r="AQ13" i="63" s="1"/>
  <c r="W14" i="30"/>
  <c r="AG13" i="30"/>
  <c r="AP13" i="30" s="1"/>
  <c r="AF13" i="30"/>
  <c r="AO13" i="30" s="1"/>
  <c r="AE13" i="30"/>
  <c r="Y13" i="15"/>
  <c r="X13" i="15"/>
  <c r="Z13" i="15" s="1"/>
  <c r="AR13" i="47"/>
  <c r="Z13" i="75"/>
  <c r="Y13" i="75"/>
  <c r="X13" i="75"/>
  <c r="AR13" i="43"/>
  <c r="AH13" i="16"/>
  <c r="AQ13" i="16" s="1"/>
  <c r="AR12" i="57"/>
  <c r="AR12" i="70"/>
  <c r="Z13" i="67"/>
  <c r="Y13" i="67"/>
  <c r="X13" i="67"/>
  <c r="AH13" i="95"/>
  <c r="AQ13" i="95" s="1"/>
  <c r="AR13" i="25"/>
  <c r="AI12" i="89"/>
  <c r="AN12" i="89"/>
  <c r="W14" i="57"/>
  <c r="AG13" i="57"/>
  <c r="AP13" i="57" s="1"/>
  <c r="AE13" i="57"/>
  <c r="AF13" i="57"/>
  <c r="AO13" i="57" s="1"/>
  <c r="AR12" i="73"/>
  <c r="AI13" i="56"/>
  <c r="AN13" i="56"/>
  <c r="AE13" i="62"/>
  <c r="W14" i="62"/>
  <c r="AG13" i="62"/>
  <c r="AP13" i="62" s="1"/>
  <c r="AF13" i="62"/>
  <c r="AO13" i="62" s="1"/>
  <c r="AE12" i="11"/>
  <c r="W13" i="11"/>
  <c r="AF12" i="11"/>
  <c r="AO12" i="11" s="1"/>
  <c r="AG12" i="11"/>
  <c r="AP12" i="11" s="1"/>
  <c r="AG13" i="58"/>
  <c r="AP13" i="58" s="1"/>
  <c r="AF13" i="58"/>
  <c r="AO13" i="58" s="1"/>
  <c r="W14" i="58"/>
  <c r="AE13" i="58"/>
  <c r="AE13" i="87"/>
  <c r="AF13" i="87"/>
  <c r="AO13" i="87" s="1"/>
  <c r="W14" i="87"/>
  <c r="AG13" i="87"/>
  <c r="AP13" i="87" s="1"/>
  <c r="AR13" i="9"/>
  <c r="AR11" i="61"/>
  <c r="AN12" i="10"/>
  <c r="AI12" i="10"/>
  <c r="AN12" i="22"/>
  <c r="AI12" i="22"/>
  <c r="AN12" i="86"/>
  <c r="AI12" i="86"/>
  <c r="Z13" i="76"/>
  <c r="Y13" i="76"/>
  <c r="X13" i="76"/>
  <c r="AI13" i="19"/>
  <c r="AN13" i="19"/>
  <c r="AH13" i="77"/>
  <c r="AQ13" i="77" s="1"/>
  <c r="AH14" i="47"/>
  <c r="AQ14" i="47" s="1"/>
  <c r="AH13" i="14"/>
  <c r="AQ13" i="14" s="1"/>
  <c r="X14" i="41"/>
  <c r="Z14" i="41" s="1"/>
  <c r="Y14" i="41"/>
  <c r="AR11" i="8"/>
  <c r="AN12" i="18"/>
  <c r="AI12" i="18"/>
  <c r="AI13" i="17"/>
  <c r="AN13" i="17"/>
  <c r="AR13" i="1"/>
  <c r="AI12" i="4"/>
  <c r="AN12" i="4"/>
  <c r="AI12" i="46"/>
  <c r="AN12" i="46"/>
  <c r="AF13" i="66"/>
  <c r="AO13" i="66" s="1"/>
  <c r="AG13" i="66"/>
  <c r="AP13" i="66" s="1"/>
  <c r="AE13" i="66"/>
  <c r="W14" i="66"/>
  <c r="AR12" i="16"/>
  <c r="AH14" i="25"/>
  <c r="AQ14" i="25" s="1"/>
  <c r="AR12" i="27"/>
  <c r="W14" i="63"/>
  <c r="AF13" i="63"/>
  <c r="AO13" i="63" s="1"/>
  <c r="AE13" i="63"/>
  <c r="AG13" i="63"/>
  <c r="AP13" i="63" s="1"/>
  <c r="AH12" i="60"/>
  <c r="AQ12" i="60" s="1"/>
  <c r="AI12" i="15"/>
  <c r="AN12" i="15"/>
  <c r="AR11" i="11"/>
  <c r="Y14" i="26"/>
  <c r="Z14" i="26" s="1"/>
  <c r="X14" i="26"/>
  <c r="W14" i="33"/>
  <c r="AG13" i="33"/>
  <c r="AP13" i="33" s="1"/>
  <c r="AF13" i="33"/>
  <c r="AO13" i="33" s="1"/>
  <c r="AE13" i="33"/>
  <c r="AR11" i="3"/>
  <c r="AI11" i="92"/>
  <c r="AN11" i="92"/>
  <c r="Y13" i="29"/>
  <c r="Z13" i="29" s="1"/>
  <c r="X13" i="29"/>
  <c r="AH13" i="83"/>
  <c r="AQ13" i="83" s="1"/>
  <c r="AR12" i="28"/>
  <c r="AH14" i="88"/>
  <c r="AQ14" i="88" s="1"/>
  <c r="AH13" i="53"/>
  <c r="AQ13" i="53" s="1"/>
  <c r="AH14" i="78"/>
  <c r="AQ14" i="78" s="1"/>
  <c r="Y13" i="5"/>
  <c r="X13" i="5"/>
  <c r="AR12" i="44"/>
  <c r="AH13" i="37"/>
  <c r="AQ13" i="37" s="1"/>
  <c r="AH12" i="48"/>
  <c r="AQ12" i="48" s="1"/>
  <c r="AI13" i="84"/>
  <c r="AN13" i="84"/>
  <c r="X13" i="64"/>
  <c r="Y13" i="64"/>
  <c r="Y13" i="42"/>
  <c r="X13" i="42"/>
  <c r="AF13" i="22" l="1"/>
  <c r="AO13" i="22" s="1"/>
  <c r="W14" i="22"/>
  <c r="AG13" i="22"/>
  <c r="AP13" i="22" s="1"/>
  <c r="AE13" i="22"/>
  <c r="W14" i="38"/>
  <c r="AG13" i="38"/>
  <c r="AP13" i="38" s="1"/>
  <c r="AF13" i="38"/>
  <c r="AO13" i="38" s="1"/>
  <c r="AE13" i="38"/>
  <c r="AE14" i="17"/>
  <c r="AG14" i="17"/>
  <c r="AP14" i="17" s="1"/>
  <c r="W15" i="17"/>
  <c r="AF14" i="17"/>
  <c r="AO14" i="17" s="1"/>
  <c r="W15" i="26"/>
  <c r="AG14" i="26"/>
  <c r="AP14" i="26" s="1"/>
  <c r="AF14" i="26"/>
  <c r="AO14" i="26" s="1"/>
  <c r="AE14" i="26"/>
  <c r="AG13" i="50"/>
  <c r="AP13" i="50" s="1"/>
  <c r="AF13" i="50"/>
  <c r="AO13" i="50" s="1"/>
  <c r="W14" i="50"/>
  <c r="AE13" i="50"/>
  <c r="W14" i="29"/>
  <c r="AG13" i="29"/>
  <c r="AP13" i="29" s="1"/>
  <c r="AF13" i="29"/>
  <c r="AO13" i="29" s="1"/>
  <c r="AE13" i="29"/>
  <c r="W15" i="41"/>
  <c r="AG14" i="41"/>
  <c r="AP14" i="41" s="1"/>
  <c r="AF14" i="41"/>
  <c r="AO14" i="41" s="1"/>
  <c r="AE14" i="41"/>
  <c r="W15" i="81"/>
  <c r="AG14" i="81"/>
  <c r="AP14" i="81" s="1"/>
  <c r="AF14" i="81"/>
  <c r="AO14" i="81" s="1"/>
  <c r="AE14" i="81"/>
  <c r="AG13" i="15"/>
  <c r="AP13" i="15" s="1"/>
  <c r="AF13" i="15"/>
  <c r="AO13" i="15" s="1"/>
  <c r="AE13" i="15"/>
  <c r="W14" i="15"/>
  <c r="AF13" i="35"/>
  <c r="AO13" i="35" s="1"/>
  <c r="AE13" i="35"/>
  <c r="AG13" i="35"/>
  <c r="AP13" i="35" s="1"/>
  <c r="W14" i="35"/>
  <c r="Z13" i="64"/>
  <c r="AN13" i="33"/>
  <c r="AI13" i="33"/>
  <c r="Y14" i="87"/>
  <c r="X14" i="87"/>
  <c r="Z15" i="20"/>
  <c r="Y15" i="20"/>
  <c r="X15" i="20"/>
  <c r="AN13" i="28"/>
  <c r="AI13" i="28"/>
  <c r="AH14" i="84"/>
  <c r="AQ14" i="84" s="1"/>
  <c r="AI12" i="2"/>
  <c r="AN12" i="2"/>
  <c r="AH13" i="46"/>
  <c r="AQ13" i="46" s="1"/>
  <c r="AR13" i="81"/>
  <c r="AN12" i="48"/>
  <c r="AI12" i="48"/>
  <c r="Y13" i="23"/>
  <c r="X13" i="23"/>
  <c r="Y15" i="47"/>
  <c r="X15" i="47"/>
  <c r="Z15" i="47" s="1"/>
  <c r="AH14" i="7"/>
  <c r="AQ14" i="7" s="1"/>
  <c r="AR12" i="5"/>
  <c r="AH13" i="59"/>
  <c r="AQ13" i="59" s="1"/>
  <c r="AF13" i="73"/>
  <c r="AO13" i="73" s="1"/>
  <c r="AE13" i="73"/>
  <c r="AG13" i="73"/>
  <c r="AP13" i="73" s="1"/>
  <c r="W14" i="73"/>
  <c r="AR12" i="76"/>
  <c r="AR12" i="64"/>
  <c r="AR12" i="32"/>
  <c r="AN13" i="53"/>
  <c r="AI13" i="53"/>
  <c r="AI14" i="88"/>
  <c r="AN14" i="88"/>
  <c r="AH14" i="6"/>
  <c r="AQ14" i="6" s="1"/>
  <c r="AH13" i="71"/>
  <c r="AQ13" i="71" s="1"/>
  <c r="AH14" i="52"/>
  <c r="AQ14" i="52" s="1"/>
  <c r="AR12" i="69"/>
  <c r="AI13" i="77"/>
  <c r="AN13" i="77"/>
  <c r="AN14" i="1"/>
  <c r="AI14" i="1"/>
  <c r="X14" i="79"/>
  <c r="Y14" i="79"/>
  <c r="AH13" i="42"/>
  <c r="AQ13" i="42" s="1"/>
  <c r="W15" i="84"/>
  <c r="AG14" i="84"/>
  <c r="AP14" i="84" s="1"/>
  <c r="AE14" i="84"/>
  <c r="AF14" i="84"/>
  <c r="AO14" i="84" s="1"/>
  <c r="AR12" i="29"/>
  <c r="AN13" i="90"/>
  <c r="AI13" i="90"/>
  <c r="AH12" i="91"/>
  <c r="AQ12" i="91" s="1"/>
  <c r="AH13" i="40"/>
  <c r="AQ13" i="40" s="1"/>
  <c r="AG13" i="71"/>
  <c r="AP13" i="71" s="1"/>
  <c r="AF13" i="71"/>
  <c r="AO13" i="71" s="1"/>
  <c r="AE13" i="71"/>
  <c r="W14" i="71"/>
  <c r="W14" i="34"/>
  <c r="AG13" i="34"/>
  <c r="AP13" i="34" s="1"/>
  <c r="AF13" i="34"/>
  <c r="AO13" i="34" s="1"/>
  <c r="AE13" i="34"/>
  <c r="AR13" i="94"/>
  <c r="AN13" i="27"/>
  <c r="AI13" i="27"/>
  <c r="AR13" i="84"/>
  <c r="AR11" i="92"/>
  <c r="AI13" i="63"/>
  <c r="AN13" i="63"/>
  <c r="Z14" i="66"/>
  <c r="X14" i="66"/>
  <c r="Y14" i="66"/>
  <c r="AR12" i="18"/>
  <c r="AH13" i="76"/>
  <c r="AQ13" i="76" s="1"/>
  <c r="X14" i="62"/>
  <c r="Y14" i="62"/>
  <c r="Z14" i="62" s="1"/>
  <c r="AH13" i="75"/>
  <c r="AQ13" i="75" s="1"/>
  <c r="Z14" i="30"/>
  <c r="Y14" i="30"/>
  <c r="X14" i="30"/>
  <c r="AI14" i="20"/>
  <c r="AN14" i="20"/>
  <c r="AI13" i="39"/>
  <c r="AN13" i="39"/>
  <c r="AH13" i="86"/>
  <c r="AQ13" i="86" s="1"/>
  <c r="AH13" i="10"/>
  <c r="AQ13" i="10" s="1"/>
  <c r="AH13" i="45"/>
  <c r="AQ13" i="45" s="1"/>
  <c r="AH12" i="92"/>
  <c r="AQ12" i="92" s="1"/>
  <c r="Z13" i="46"/>
  <c r="Y14" i="90"/>
  <c r="X14" i="90"/>
  <c r="AR13" i="6"/>
  <c r="AN14" i="25"/>
  <c r="AI14" i="25"/>
  <c r="AR12" i="40"/>
  <c r="Z14" i="7"/>
  <c r="W13" i="3"/>
  <c r="AE12" i="3"/>
  <c r="AG12" i="3"/>
  <c r="AP12" i="3" s="1"/>
  <c r="AF12" i="3"/>
  <c r="AO12" i="3" s="1"/>
  <c r="AN12" i="74"/>
  <c r="AI12" i="74"/>
  <c r="Z13" i="59"/>
  <c r="Z12" i="91"/>
  <c r="AR12" i="35"/>
  <c r="Z13" i="40"/>
  <c r="AH14" i="56"/>
  <c r="AQ14" i="56" s="1"/>
  <c r="X15" i="88"/>
  <c r="Z15" i="88" s="1"/>
  <c r="Y15" i="88"/>
  <c r="AN13" i="95"/>
  <c r="AI13" i="95"/>
  <c r="AH13" i="96"/>
  <c r="AQ13" i="96" s="1"/>
  <c r="Y14" i="14"/>
  <c r="X14" i="14"/>
  <c r="AN14" i="36"/>
  <c r="AI14" i="36"/>
  <c r="Y14" i="70"/>
  <c r="X14" i="70"/>
  <c r="Y14" i="16"/>
  <c r="X14" i="16"/>
  <c r="Z14" i="16" s="1"/>
  <c r="AH13" i="5"/>
  <c r="AQ13" i="5" s="1"/>
  <c r="AR12" i="46"/>
  <c r="AR13" i="17"/>
  <c r="AH14" i="41"/>
  <c r="AQ14" i="41" s="1"/>
  <c r="X13" i="61"/>
  <c r="Y13" i="61"/>
  <c r="Z13" i="61" s="1"/>
  <c r="AH13" i="38"/>
  <c r="AQ13" i="38" s="1"/>
  <c r="Z13" i="2"/>
  <c r="X13" i="2"/>
  <c r="Y13" i="2"/>
  <c r="AR12" i="12"/>
  <c r="AH13" i="32"/>
  <c r="AQ13" i="32" s="1"/>
  <c r="AR12" i="49"/>
  <c r="Z13" i="74"/>
  <c r="Y13" i="74"/>
  <c r="X13" i="74"/>
  <c r="AI12" i="65"/>
  <c r="AN12" i="65"/>
  <c r="AH14" i="17"/>
  <c r="AQ14" i="17" s="1"/>
  <c r="Y14" i="83"/>
  <c r="Z14" i="83" s="1"/>
  <c r="X14" i="83"/>
  <c r="AH13" i="35"/>
  <c r="AQ13" i="35" s="1"/>
  <c r="AG14" i="6"/>
  <c r="AP14" i="6" s="1"/>
  <c r="AF14" i="6"/>
  <c r="AO14" i="6" s="1"/>
  <c r="AE14" i="6"/>
  <c r="W15" i="6"/>
  <c r="AG14" i="52"/>
  <c r="AP14" i="52" s="1"/>
  <c r="AF14" i="52"/>
  <c r="AO14" i="52" s="1"/>
  <c r="W15" i="52"/>
  <c r="AE14" i="52"/>
  <c r="AI14" i="9"/>
  <c r="AN14" i="9"/>
  <c r="X13" i="60"/>
  <c r="Y13" i="60"/>
  <c r="Y15" i="43"/>
  <c r="X15" i="43"/>
  <c r="Z13" i="42"/>
  <c r="Z13" i="5"/>
  <c r="X14" i="33"/>
  <c r="Y14" i="33"/>
  <c r="Z14" i="33" s="1"/>
  <c r="AN13" i="66"/>
  <c r="AI13" i="66"/>
  <c r="AR12" i="4"/>
  <c r="AR12" i="10"/>
  <c r="AI13" i="87"/>
  <c r="AN13" i="87"/>
  <c r="AI13" i="62"/>
  <c r="AN13" i="62"/>
  <c r="AI13" i="57"/>
  <c r="AN13" i="57"/>
  <c r="AH13" i="67"/>
  <c r="AQ13" i="67" s="1"/>
  <c r="AI13" i="93"/>
  <c r="AN13" i="93"/>
  <c r="AI13" i="68"/>
  <c r="AN13" i="68"/>
  <c r="Y14" i="28"/>
  <c r="X14" i="28"/>
  <c r="Z14" i="28" s="1"/>
  <c r="AH13" i="49"/>
  <c r="AQ13" i="49" s="1"/>
  <c r="X14" i="31"/>
  <c r="Z14" i="31" s="1"/>
  <c r="Y14" i="31"/>
  <c r="Z13" i="86"/>
  <c r="Z13" i="10"/>
  <c r="Z13" i="45"/>
  <c r="AR12" i="96"/>
  <c r="AR11" i="55"/>
  <c r="AH14" i="94"/>
  <c r="AQ14" i="94" s="1"/>
  <c r="Y13" i="48"/>
  <c r="X13" i="48"/>
  <c r="Z15" i="78"/>
  <c r="X15" i="78"/>
  <c r="Y15" i="78"/>
  <c r="Y15" i="85"/>
  <c r="X15" i="85"/>
  <c r="AI14" i="47"/>
  <c r="AN14" i="47"/>
  <c r="AR11" i="91"/>
  <c r="Z13" i="32"/>
  <c r="Z14" i="51"/>
  <c r="Y14" i="51"/>
  <c r="X14" i="51"/>
  <c r="AH12" i="55"/>
  <c r="AQ12" i="55" s="1"/>
  <c r="AR13" i="26"/>
  <c r="AH13" i="4"/>
  <c r="AQ13" i="4" s="1"/>
  <c r="AR13" i="41"/>
  <c r="AR12" i="38"/>
  <c r="AI13" i="37"/>
  <c r="AN13" i="37"/>
  <c r="AR12" i="71"/>
  <c r="AH14" i="80"/>
  <c r="AQ14" i="80" s="1"/>
  <c r="Z14" i="56"/>
  <c r="AH13" i="69"/>
  <c r="AQ13" i="69" s="1"/>
  <c r="AN13" i="14"/>
  <c r="AI13" i="14"/>
  <c r="Z15" i="9"/>
  <c r="Y15" i="9"/>
  <c r="X15" i="9"/>
  <c r="AI13" i="79"/>
  <c r="AN13" i="79"/>
  <c r="Y15" i="21"/>
  <c r="X15" i="21"/>
  <c r="AN13" i="16"/>
  <c r="AI13" i="16"/>
  <c r="AR12" i="22"/>
  <c r="AR12" i="89"/>
  <c r="AH13" i="15"/>
  <c r="AQ13" i="15" s="1"/>
  <c r="X14" i="93"/>
  <c r="Y14" i="93"/>
  <c r="AH13" i="50"/>
  <c r="AQ13" i="50" s="1"/>
  <c r="X14" i="24"/>
  <c r="Y14" i="24"/>
  <c r="Z14" i="24" s="1"/>
  <c r="AF13" i="72"/>
  <c r="AO13" i="72" s="1"/>
  <c r="AG13" i="72"/>
  <c r="AP13" i="72" s="1"/>
  <c r="W14" i="72"/>
  <c r="AE13" i="72"/>
  <c r="AN12" i="23"/>
  <c r="AI12" i="23"/>
  <c r="AN13" i="44"/>
  <c r="AI13" i="44"/>
  <c r="AH13" i="29"/>
  <c r="AQ13" i="29" s="1"/>
  <c r="AH14" i="26"/>
  <c r="AQ14" i="26" s="1"/>
  <c r="AR12" i="15"/>
  <c r="Z14" i="63"/>
  <c r="X14" i="63"/>
  <c r="Y14" i="63"/>
  <c r="AE13" i="76"/>
  <c r="W14" i="76"/>
  <c r="AG13" i="76"/>
  <c r="AP13" i="76" s="1"/>
  <c r="AF13" i="76"/>
  <c r="AO13" i="76" s="1"/>
  <c r="AN13" i="58"/>
  <c r="AI13" i="58"/>
  <c r="Z13" i="11"/>
  <c r="Y13" i="11"/>
  <c r="X13" i="11"/>
  <c r="AF13" i="75"/>
  <c r="AO13" i="75" s="1"/>
  <c r="AG13" i="75"/>
  <c r="AP13" i="75" s="1"/>
  <c r="AE13" i="75"/>
  <c r="W14" i="75"/>
  <c r="AH13" i="18"/>
  <c r="AQ13" i="18" s="1"/>
  <c r="Z14" i="68"/>
  <c r="X14" i="68"/>
  <c r="Y14" i="68"/>
  <c r="AI13" i="24"/>
  <c r="AN13" i="24"/>
  <c r="AH13" i="22"/>
  <c r="AQ13" i="22" s="1"/>
  <c r="AR13" i="7"/>
  <c r="Y14" i="13"/>
  <c r="X14" i="13"/>
  <c r="AE12" i="92"/>
  <c r="AF12" i="92"/>
  <c r="AO12" i="92" s="1"/>
  <c r="W13" i="92"/>
  <c r="AG12" i="92"/>
  <c r="AP12" i="92" s="1"/>
  <c r="AR12" i="34"/>
  <c r="AE14" i="94"/>
  <c r="AG14" i="94"/>
  <c r="AP14" i="94" s="1"/>
  <c r="AF14" i="94"/>
  <c r="AO14" i="94" s="1"/>
  <c r="W15" i="94"/>
  <c r="AN13" i="51"/>
  <c r="AI13" i="51"/>
  <c r="AR12" i="67"/>
  <c r="AR13" i="52"/>
  <c r="AH14" i="19"/>
  <c r="AQ14" i="19" s="1"/>
  <c r="AH13" i="12"/>
  <c r="AQ13" i="12" s="1"/>
  <c r="AN13" i="83"/>
  <c r="AI13" i="83"/>
  <c r="Z14" i="54"/>
  <c r="X14" i="54"/>
  <c r="Y14" i="54"/>
  <c r="AR12" i="45"/>
  <c r="X14" i="53"/>
  <c r="Y14" i="53"/>
  <c r="AH13" i="89"/>
  <c r="AQ13" i="89" s="1"/>
  <c r="Y14" i="95"/>
  <c r="X14" i="95"/>
  <c r="Z13" i="96"/>
  <c r="AR12" i="75"/>
  <c r="Z13" i="69"/>
  <c r="AH14" i="81"/>
  <c r="AQ14" i="81" s="1"/>
  <c r="Y14" i="77"/>
  <c r="X14" i="77"/>
  <c r="Z14" i="77" s="1"/>
  <c r="Z14" i="27"/>
  <c r="Y14" i="27"/>
  <c r="X14" i="27"/>
  <c r="AI14" i="21"/>
  <c r="AN14" i="21"/>
  <c r="Z14" i="44"/>
  <c r="Y14" i="44"/>
  <c r="X14" i="44"/>
  <c r="AN14" i="43"/>
  <c r="AI14" i="43"/>
  <c r="AH13" i="64"/>
  <c r="AQ13" i="64" s="1"/>
  <c r="AR13" i="19"/>
  <c r="AR12" i="86"/>
  <c r="X14" i="58"/>
  <c r="Z14" i="58" s="1"/>
  <c r="Y14" i="58"/>
  <c r="AI12" i="11"/>
  <c r="AN12" i="11"/>
  <c r="AR13" i="56"/>
  <c r="Z14" i="57"/>
  <c r="X14" i="57"/>
  <c r="Y14" i="57"/>
  <c r="AE13" i="67"/>
  <c r="AF13" i="67"/>
  <c r="AO13" i="67" s="1"/>
  <c r="AG13" i="67"/>
  <c r="AP13" i="67" s="1"/>
  <c r="W14" i="67"/>
  <c r="AN13" i="30"/>
  <c r="AI13" i="30"/>
  <c r="W14" i="18"/>
  <c r="AE13" i="18"/>
  <c r="AG13" i="18"/>
  <c r="AP13" i="18" s="1"/>
  <c r="AF13" i="18"/>
  <c r="AO13" i="18" s="1"/>
  <c r="W14" i="49"/>
  <c r="AG13" i="49"/>
  <c r="AP13" i="49" s="1"/>
  <c r="AE13" i="49"/>
  <c r="AF13" i="49"/>
  <c r="AO13" i="49" s="1"/>
  <c r="AI13" i="31"/>
  <c r="AN13" i="31"/>
  <c r="AI12" i="61"/>
  <c r="AN12" i="61"/>
  <c r="Z14" i="39"/>
  <c r="X14" i="39"/>
  <c r="Y14" i="39"/>
  <c r="AR12" i="42"/>
  <c r="AN13" i="13"/>
  <c r="AI13" i="13"/>
  <c r="W15" i="82"/>
  <c r="AG14" i="82"/>
  <c r="AP14" i="82" s="1"/>
  <c r="AF14" i="82"/>
  <c r="AO14" i="82" s="1"/>
  <c r="AE14" i="82"/>
  <c r="AR12" i="59"/>
  <c r="AN14" i="78"/>
  <c r="AI14" i="78"/>
  <c r="AN14" i="85"/>
  <c r="AI14" i="85"/>
  <c r="Z15" i="25"/>
  <c r="Y15" i="25"/>
  <c r="X15" i="25"/>
  <c r="AR13" i="80"/>
  <c r="W13" i="8"/>
  <c r="AF12" i="8"/>
  <c r="AO12" i="8" s="1"/>
  <c r="AG12" i="8"/>
  <c r="AP12" i="8" s="1"/>
  <c r="AE12" i="8"/>
  <c r="Z13" i="65"/>
  <c r="X13" i="65"/>
  <c r="Y13" i="65"/>
  <c r="AG12" i="55"/>
  <c r="AP12" i="55" s="1"/>
  <c r="AF12" i="55"/>
  <c r="AO12" i="55" s="1"/>
  <c r="W13" i="55"/>
  <c r="AE12" i="55"/>
  <c r="AE13" i="4"/>
  <c r="AG13" i="4"/>
  <c r="AP13" i="4" s="1"/>
  <c r="W14" i="4"/>
  <c r="AF13" i="4"/>
  <c r="AO13" i="4" s="1"/>
  <c r="AE14" i="19"/>
  <c r="W15" i="19"/>
  <c r="AG14" i="19"/>
  <c r="AP14" i="19" s="1"/>
  <c r="AF14" i="19"/>
  <c r="AO14" i="19" s="1"/>
  <c r="AG13" i="12"/>
  <c r="AP13" i="12" s="1"/>
  <c r="W14" i="12"/>
  <c r="AF13" i="12"/>
  <c r="AO13" i="12" s="1"/>
  <c r="AE13" i="12"/>
  <c r="Z14" i="37"/>
  <c r="Y14" i="37"/>
  <c r="X14" i="37"/>
  <c r="W15" i="80"/>
  <c r="AG14" i="80"/>
  <c r="AP14" i="80" s="1"/>
  <c r="AF14" i="80"/>
  <c r="AO14" i="80" s="1"/>
  <c r="AE14" i="80"/>
  <c r="AI13" i="54"/>
  <c r="AN13" i="54"/>
  <c r="W14" i="89"/>
  <c r="AG13" i="89"/>
  <c r="AP13" i="89" s="1"/>
  <c r="AF13" i="89"/>
  <c r="AO13" i="89" s="1"/>
  <c r="AE13" i="89"/>
  <c r="AH13" i="34"/>
  <c r="AQ13" i="34" s="1"/>
  <c r="AR12" i="50"/>
  <c r="AI12" i="60"/>
  <c r="AN12" i="60"/>
  <c r="Y15" i="36"/>
  <c r="Z15" i="36" s="1"/>
  <c r="X15" i="36"/>
  <c r="Y15" i="1"/>
  <c r="X15" i="1"/>
  <c r="AI13" i="70"/>
  <c r="AN13" i="70"/>
  <c r="W15" i="58" l="1"/>
  <c r="AF14" i="58"/>
  <c r="AO14" i="58" s="1"/>
  <c r="AE14" i="58"/>
  <c r="AG14" i="58"/>
  <c r="AP14" i="58" s="1"/>
  <c r="AF14" i="33"/>
  <c r="AO14" i="33" s="1"/>
  <c r="AE14" i="33"/>
  <c r="W15" i="33"/>
  <c r="AG14" i="33"/>
  <c r="AP14" i="33" s="1"/>
  <c r="AF13" i="61"/>
  <c r="AO13" i="61" s="1"/>
  <c r="AE13" i="61"/>
  <c r="AG13" i="61"/>
  <c r="AP13" i="61" s="1"/>
  <c r="W14" i="61"/>
  <c r="AF14" i="16"/>
  <c r="AO14" i="16" s="1"/>
  <c r="W15" i="16"/>
  <c r="AG14" i="16"/>
  <c r="AP14" i="16" s="1"/>
  <c r="AE14" i="16"/>
  <c r="W16" i="88"/>
  <c r="AG15" i="88"/>
  <c r="AP15" i="88" s="1"/>
  <c r="AF15" i="88"/>
  <c r="AO15" i="88" s="1"/>
  <c r="AE15" i="88"/>
  <c r="W15" i="77"/>
  <c r="AG14" i="77"/>
  <c r="AP14" i="77" s="1"/>
  <c r="AE14" i="77"/>
  <c r="AF14" i="77"/>
  <c r="AO14" i="77" s="1"/>
  <c r="W15" i="31"/>
  <c r="AE14" i="31"/>
  <c r="AF14" i="31"/>
  <c r="AO14" i="31" s="1"/>
  <c r="AG14" i="31"/>
  <c r="AP14" i="31" s="1"/>
  <c r="AE14" i="28"/>
  <c r="AF14" i="28"/>
  <c r="AO14" i="28" s="1"/>
  <c r="W15" i="28"/>
  <c r="AG14" i="28"/>
  <c r="AP14" i="28" s="1"/>
  <c r="AG14" i="62"/>
  <c r="AP14" i="62" s="1"/>
  <c r="AF14" i="62"/>
  <c r="AO14" i="62" s="1"/>
  <c r="AE14" i="62"/>
  <c r="W15" i="62"/>
  <c r="AE15" i="36"/>
  <c r="AF15" i="36"/>
  <c r="AO15" i="36" s="1"/>
  <c r="AG15" i="36"/>
  <c r="AP15" i="36" s="1"/>
  <c r="W16" i="36"/>
  <c r="AF14" i="24"/>
  <c r="AO14" i="24" s="1"/>
  <c r="AE14" i="24"/>
  <c r="W15" i="24"/>
  <c r="AG14" i="24"/>
  <c r="AP14" i="24" s="1"/>
  <c r="AE14" i="83"/>
  <c r="AF14" i="83"/>
  <c r="AO14" i="83" s="1"/>
  <c r="AG14" i="83"/>
  <c r="AP14" i="83" s="1"/>
  <c r="W15" i="83"/>
  <c r="W16" i="47"/>
  <c r="AG15" i="47"/>
  <c r="AP15" i="47" s="1"/>
  <c r="AF15" i="47"/>
  <c r="AO15" i="47" s="1"/>
  <c r="AE15" i="47"/>
  <c r="AH15" i="1"/>
  <c r="AQ15" i="1" s="1"/>
  <c r="X14" i="89"/>
  <c r="Z14" i="89" s="1"/>
  <c r="Y14" i="89"/>
  <c r="W15" i="37"/>
  <c r="AG14" i="37"/>
  <c r="AP14" i="37" s="1"/>
  <c r="AF14" i="37"/>
  <c r="AO14" i="37" s="1"/>
  <c r="AE14" i="37"/>
  <c r="AI13" i="4"/>
  <c r="AN13" i="4"/>
  <c r="AH13" i="65"/>
  <c r="AQ13" i="65" s="1"/>
  <c r="AR12" i="61"/>
  <c r="Z14" i="49"/>
  <c r="Y14" i="49"/>
  <c r="X14" i="49"/>
  <c r="AH14" i="57"/>
  <c r="AQ14" i="57" s="1"/>
  <c r="AE14" i="27"/>
  <c r="AF14" i="27"/>
  <c r="AO14" i="27" s="1"/>
  <c r="W15" i="27"/>
  <c r="AG14" i="27"/>
  <c r="AP14" i="27" s="1"/>
  <c r="W14" i="96"/>
  <c r="AG13" i="96"/>
  <c r="AP13" i="96" s="1"/>
  <c r="AF13" i="96"/>
  <c r="AO13" i="96" s="1"/>
  <c r="AE13" i="96"/>
  <c r="AI12" i="92"/>
  <c r="AN12" i="92"/>
  <c r="AH14" i="68"/>
  <c r="AQ14" i="68" s="1"/>
  <c r="AN13" i="75"/>
  <c r="AI13" i="75"/>
  <c r="AG13" i="11"/>
  <c r="AP13" i="11" s="1"/>
  <c r="AF13" i="11"/>
  <c r="AO13" i="11" s="1"/>
  <c r="AE13" i="11"/>
  <c r="W14" i="11"/>
  <c r="AH15" i="21"/>
  <c r="AQ15" i="21" s="1"/>
  <c r="AR14" i="47"/>
  <c r="AE15" i="78"/>
  <c r="AG15" i="78"/>
  <c r="AP15" i="78" s="1"/>
  <c r="AF15" i="78"/>
  <c r="AO15" i="78" s="1"/>
  <c r="W16" i="78"/>
  <c r="AR13" i="87"/>
  <c r="AH15" i="43"/>
  <c r="AQ15" i="43" s="1"/>
  <c r="Y15" i="6"/>
  <c r="X15" i="6"/>
  <c r="AH13" i="2"/>
  <c r="AQ13" i="2" s="1"/>
  <c r="AH14" i="14"/>
  <c r="AQ14" i="14" s="1"/>
  <c r="AE12" i="91"/>
  <c r="AG12" i="91"/>
  <c r="AP12" i="91" s="1"/>
  <c r="AF12" i="91"/>
  <c r="AO12" i="91" s="1"/>
  <c r="W13" i="91"/>
  <c r="AI12" i="3"/>
  <c r="AN12" i="3"/>
  <c r="W14" i="46"/>
  <c r="AG13" i="46"/>
  <c r="AP13" i="46" s="1"/>
  <c r="AF13" i="46"/>
  <c r="AO13" i="46" s="1"/>
  <c r="AE13" i="46"/>
  <c r="AH14" i="66"/>
  <c r="AQ14" i="66" s="1"/>
  <c r="AN13" i="71"/>
  <c r="AI13" i="71"/>
  <c r="AI14" i="84"/>
  <c r="AN14" i="84"/>
  <c r="AR14" i="1"/>
  <c r="Y14" i="73"/>
  <c r="X14" i="73"/>
  <c r="AG15" i="20"/>
  <c r="AP15" i="20" s="1"/>
  <c r="AF15" i="20"/>
  <c r="AO15" i="20" s="1"/>
  <c r="AE15" i="20"/>
  <c r="W16" i="20"/>
  <c r="W14" i="64"/>
  <c r="AG13" i="64"/>
  <c r="AP13" i="64" s="1"/>
  <c r="AE13" i="64"/>
  <c r="AF13" i="64"/>
  <c r="AO13" i="64" s="1"/>
  <c r="Z14" i="15"/>
  <c r="Y14" i="15"/>
  <c r="X14" i="15"/>
  <c r="X14" i="29"/>
  <c r="Z14" i="29" s="1"/>
  <c r="Y14" i="29"/>
  <c r="AI14" i="26"/>
  <c r="AN14" i="26"/>
  <c r="X15" i="17"/>
  <c r="Y15" i="17"/>
  <c r="Z14" i="38"/>
  <c r="Y14" i="38"/>
  <c r="X14" i="38"/>
  <c r="AR12" i="60"/>
  <c r="AH14" i="95"/>
  <c r="AQ14" i="95" s="1"/>
  <c r="X15" i="94"/>
  <c r="Z15" i="94" s="1"/>
  <c r="Y15" i="94"/>
  <c r="AH14" i="13"/>
  <c r="AQ14" i="13" s="1"/>
  <c r="AR12" i="23"/>
  <c r="AH14" i="93"/>
  <c r="AQ14" i="93" s="1"/>
  <c r="AE15" i="9"/>
  <c r="W16" i="9"/>
  <c r="AG15" i="9"/>
  <c r="AP15" i="9" s="1"/>
  <c r="AF15" i="9"/>
  <c r="AO15" i="9" s="1"/>
  <c r="W15" i="51"/>
  <c r="AG14" i="51"/>
  <c r="AP14" i="51" s="1"/>
  <c r="AE14" i="51"/>
  <c r="AF14" i="51"/>
  <c r="AO14" i="51" s="1"/>
  <c r="AH15" i="85"/>
  <c r="AQ15" i="85" s="1"/>
  <c r="AH13" i="48"/>
  <c r="AQ13" i="48" s="1"/>
  <c r="W14" i="45"/>
  <c r="AG13" i="45"/>
  <c r="AP13" i="45" s="1"/>
  <c r="AF13" i="45"/>
  <c r="AO13" i="45" s="1"/>
  <c r="AE13" i="45"/>
  <c r="AR14" i="9"/>
  <c r="AN14" i="6"/>
  <c r="AI14" i="6"/>
  <c r="AF13" i="74"/>
  <c r="AO13" i="74" s="1"/>
  <c r="W14" i="74"/>
  <c r="AG13" i="74"/>
  <c r="AP13" i="74" s="1"/>
  <c r="AE13" i="74"/>
  <c r="AH14" i="70"/>
  <c r="AQ14" i="70" s="1"/>
  <c r="AG13" i="59"/>
  <c r="AP13" i="59" s="1"/>
  <c r="AF13" i="59"/>
  <c r="AO13" i="59" s="1"/>
  <c r="AE13" i="59"/>
  <c r="W14" i="59"/>
  <c r="Z13" i="3"/>
  <c r="X13" i="3"/>
  <c r="Y13" i="3"/>
  <c r="W15" i="66"/>
  <c r="AF14" i="66"/>
  <c r="AO14" i="66" s="1"/>
  <c r="AE14" i="66"/>
  <c r="AG14" i="66"/>
  <c r="AP14" i="66" s="1"/>
  <c r="AN13" i="34"/>
  <c r="AI13" i="34"/>
  <c r="AR13" i="90"/>
  <c r="AH13" i="23"/>
  <c r="AQ13" i="23" s="1"/>
  <c r="AH14" i="87"/>
  <c r="AQ14" i="87" s="1"/>
  <c r="Y14" i="35"/>
  <c r="X14" i="35"/>
  <c r="Z14" i="35" s="1"/>
  <c r="AN13" i="15"/>
  <c r="AI13" i="15"/>
  <c r="Z15" i="81"/>
  <c r="Y15" i="81"/>
  <c r="X15" i="81"/>
  <c r="Z15" i="41"/>
  <c r="X15" i="41"/>
  <c r="Y15" i="41"/>
  <c r="Z15" i="1"/>
  <c r="Y15" i="80"/>
  <c r="X15" i="80"/>
  <c r="AI14" i="19"/>
  <c r="AN14" i="19"/>
  <c r="Z13" i="55"/>
  <c r="Y13" i="55"/>
  <c r="X13" i="55"/>
  <c r="AI12" i="8"/>
  <c r="AN12" i="8"/>
  <c r="AH15" i="25"/>
  <c r="AQ15" i="25" s="1"/>
  <c r="AR13" i="31"/>
  <c r="AH14" i="24"/>
  <c r="AQ14" i="24" s="1"/>
  <c r="Z14" i="93"/>
  <c r="Z15" i="21"/>
  <c r="AR13" i="14"/>
  <c r="AE14" i="56"/>
  <c r="W15" i="56"/>
  <c r="AG14" i="56"/>
  <c r="AP14" i="56" s="1"/>
  <c r="AF14" i="56"/>
  <c r="AO14" i="56" s="1"/>
  <c r="W14" i="32"/>
  <c r="AG13" i="32"/>
  <c r="AP13" i="32" s="1"/>
  <c r="AF13" i="32"/>
  <c r="AO13" i="32" s="1"/>
  <c r="AE13" i="32"/>
  <c r="AG13" i="10"/>
  <c r="AP13" i="10" s="1"/>
  <c r="AF13" i="10"/>
  <c r="AO13" i="10" s="1"/>
  <c r="AE13" i="10"/>
  <c r="W14" i="10"/>
  <c r="AR13" i="68"/>
  <c r="AR13" i="57"/>
  <c r="AH14" i="33"/>
  <c r="AQ14" i="33" s="1"/>
  <c r="Z15" i="43"/>
  <c r="AN14" i="52"/>
  <c r="AI14" i="52"/>
  <c r="AH13" i="61"/>
  <c r="AQ13" i="61" s="1"/>
  <c r="Z14" i="14"/>
  <c r="AR13" i="95"/>
  <c r="AR12" i="74"/>
  <c r="AG14" i="7"/>
  <c r="AP14" i="7" s="1"/>
  <c r="AF14" i="7"/>
  <c r="AO14" i="7" s="1"/>
  <c r="AE14" i="7"/>
  <c r="W15" i="7"/>
  <c r="AR13" i="39"/>
  <c r="AH14" i="62"/>
  <c r="AQ14" i="62" s="1"/>
  <c r="AR13" i="27"/>
  <c r="Z15" i="84"/>
  <c r="Y15" i="84"/>
  <c r="X15" i="84"/>
  <c r="AR14" i="88"/>
  <c r="AN13" i="73"/>
  <c r="AI13" i="73"/>
  <c r="AR12" i="2"/>
  <c r="AR13" i="28"/>
  <c r="AN13" i="50"/>
  <c r="AI13" i="50"/>
  <c r="AI14" i="17"/>
  <c r="AN14" i="17"/>
  <c r="AI13" i="22"/>
  <c r="AN13" i="22"/>
  <c r="AG13" i="65"/>
  <c r="AP13" i="65" s="1"/>
  <c r="AF13" i="65"/>
  <c r="AO13" i="65" s="1"/>
  <c r="AE13" i="65"/>
  <c r="W14" i="65"/>
  <c r="AE13" i="2"/>
  <c r="W14" i="2"/>
  <c r="AG13" i="2"/>
  <c r="AP13" i="2" s="1"/>
  <c r="AF13" i="2"/>
  <c r="AO13" i="2" s="1"/>
  <c r="AE14" i="30"/>
  <c r="AF14" i="30"/>
  <c r="AO14" i="30" s="1"/>
  <c r="W15" i="30"/>
  <c r="AG14" i="30"/>
  <c r="AP14" i="30" s="1"/>
  <c r="AH15" i="36"/>
  <c r="AQ15" i="36" s="1"/>
  <c r="AI13" i="89"/>
  <c r="AN13" i="89"/>
  <c r="X14" i="12"/>
  <c r="Z14" i="12" s="1"/>
  <c r="Y14" i="12"/>
  <c r="Y15" i="82"/>
  <c r="X15" i="82"/>
  <c r="Z15" i="82" s="1"/>
  <c r="AH14" i="39"/>
  <c r="AQ14" i="39" s="1"/>
  <c r="AI13" i="18"/>
  <c r="AN13" i="18"/>
  <c r="AR14" i="43"/>
  <c r="AR14" i="21"/>
  <c r="W14" i="69"/>
  <c r="AG13" i="69"/>
  <c r="AP13" i="69" s="1"/>
  <c r="AE13" i="69"/>
  <c r="AF13" i="69"/>
  <c r="AO13" i="69" s="1"/>
  <c r="Z14" i="95"/>
  <c r="AH14" i="54"/>
  <c r="AQ14" i="54" s="1"/>
  <c r="Z13" i="92"/>
  <c r="Y13" i="92"/>
  <c r="X13" i="92"/>
  <c r="Z14" i="13"/>
  <c r="AH14" i="63"/>
  <c r="AQ14" i="63" s="1"/>
  <c r="AN13" i="72"/>
  <c r="AI13" i="72"/>
  <c r="Z15" i="85"/>
  <c r="Z13" i="48"/>
  <c r="AE13" i="86"/>
  <c r="W14" i="86"/>
  <c r="AF13" i="86"/>
  <c r="AO13" i="86" s="1"/>
  <c r="AG13" i="86"/>
  <c r="AP13" i="86" s="1"/>
  <c r="Z15" i="52"/>
  <c r="Y15" i="52"/>
  <c r="X15" i="52"/>
  <c r="AH14" i="83"/>
  <c r="AQ14" i="83" s="1"/>
  <c r="Z14" i="70"/>
  <c r="AG13" i="40"/>
  <c r="AP13" i="40" s="1"/>
  <c r="AF13" i="40"/>
  <c r="AO13" i="40" s="1"/>
  <c r="W14" i="40"/>
  <c r="AE13" i="40"/>
  <c r="AH14" i="90"/>
  <c r="AQ14" i="90" s="1"/>
  <c r="AR13" i="63"/>
  <c r="AR13" i="77"/>
  <c r="AR13" i="53"/>
  <c r="Z13" i="23"/>
  <c r="Z14" i="87"/>
  <c r="AI13" i="35"/>
  <c r="AN13" i="35"/>
  <c r="AN13" i="29"/>
  <c r="AI13" i="29"/>
  <c r="Y14" i="50"/>
  <c r="Z14" i="50" s="1"/>
  <c r="X14" i="50"/>
  <c r="Y15" i="26"/>
  <c r="X15" i="26"/>
  <c r="AI13" i="38"/>
  <c r="AN13" i="38"/>
  <c r="AN13" i="12"/>
  <c r="AI13" i="12"/>
  <c r="X15" i="19"/>
  <c r="Z15" i="19" s="1"/>
  <c r="Y15" i="19"/>
  <c r="AN12" i="55"/>
  <c r="AI12" i="55"/>
  <c r="AR14" i="78"/>
  <c r="Z14" i="67"/>
  <c r="Y14" i="67"/>
  <c r="X14" i="67"/>
  <c r="AE14" i="57"/>
  <c r="W15" i="57"/>
  <c r="AG14" i="57"/>
  <c r="AP14" i="57" s="1"/>
  <c r="AF14" i="57"/>
  <c r="AO14" i="57" s="1"/>
  <c r="AH14" i="58"/>
  <c r="AQ14" i="58" s="1"/>
  <c r="AE14" i="44"/>
  <c r="W15" i="44"/>
  <c r="AG14" i="44"/>
  <c r="AP14" i="44" s="1"/>
  <c r="AF14" i="44"/>
  <c r="AO14" i="44" s="1"/>
  <c r="AH14" i="77"/>
  <c r="AQ14" i="77" s="1"/>
  <c r="AF14" i="68"/>
  <c r="AO14" i="68" s="1"/>
  <c r="AE14" i="68"/>
  <c r="AG14" i="68"/>
  <c r="AP14" i="68" s="1"/>
  <c r="W15" i="68"/>
  <c r="AR13" i="58"/>
  <c r="AR13" i="54"/>
  <c r="AH14" i="37"/>
  <c r="AQ14" i="37" s="1"/>
  <c r="X14" i="4"/>
  <c r="Y14" i="4"/>
  <c r="AE15" i="25"/>
  <c r="W16" i="25"/>
  <c r="AG15" i="25"/>
  <c r="AP15" i="25" s="1"/>
  <c r="AF15" i="25"/>
  <c r="AO15" i="25" s="1"/>
  <c r="AR13" i="13"/>
  <c r="W15" i="39"/>
  <c r="AG14" i="39"/>
  <c r="AP14" i="39" s="1"/>
  <c r="AF14" i="39"/>
  <c r="AO14" i="39" s="1"/>
  <c r="AE14" i="39"/>
  <c r="AI13" i="49"/>
  <c r="AN13" i="49"/>
  <c r="Z14" i="18"/>
  <c r="X14" i="18"/>
  <c r="Y14" i="18"/>
  <c r="AI13" i="67"/>
  <c r="AN13" i="67"/>
  <c r="AH14" i="27"/>
  <c r="AQ14" i="27" s="1"/>
  <c r="AH14" i="53"/>
  <c r="AQ14" i="53" s="1"/>
  <c r="AG14" i="54"/>
  <c r="AP14" i="54" s="1"/>
  <c r="AF14" i="54"/>
  <c r="AO14" i="54" s="1"/>
  <c r="AE14" i="54"/>
  <c r="W15" i="54"/>
  <c r="AR13" i="24"/>
  <c r="AH13" i="11"/>
  <c r="AQ13" i="11" s="1"/>
  <c r="AF14" i="63"/>
  <c r="AO14" i="63" s="1"/>
  <c r="AE14" i="63"/>
  <c r="AG14" i="63"/>
  <c r="AP14" i="63" s="1"/>
  <c r="W15" i="63"/>
  <c r="X14" i="72"/>
  <c r="Y14" i="72"/>
  <c r="Z14" i="72" s="1"/>
  <c r="AR13" i="16"/>
  <c r="AR13" i="79"/>
  <c r="AH14" i="28"/>
  <c r="AQ14" i="28" s="1"/>
  <c r="AR13" i="93"/>
  <c r="AR13" i="62"/>
  <c r="AF13" i="5"/>
  <c r="AO13" i="5" s="1"/>
  <c r="AE13" i="5"/>
  <c r="W14" i="5"/>
  <c r="AG13" i="5"/>
  <c r="AP13" i="5" s="1"/>
  <c r="AH13" i="60"/>
  <c r="AQ13" i="60" s="1"/>
  <c r="AR12" i="65"/>
  <c r="AH14" i="16"/>
  <c r="AQ14" i="16" s="1"/>
  <c r="AR14" i="36"/>
  <c r="AR14" i="20"/>
  <c r="Z14" i="34"/>
  <c r="X14" i="34"/>
  <c r="Y14" i="34"/>
  <c r="AH14" i="79"/>
  <c r="AQ14" i="79" s="1"/>
  <c r="AH15" i="47"/>
  <c r="AQ15" i="47" s="1"/>
  <c r="AR12" i="48"/>
  <c r="AH15" i="20"/>
  <c r="AQ15" i="20" s="1"/>
  <c r="AR13" i="33"/>
  <c r="AI14" i="81"/>
  <c r="AN14" i="81"/>
  <c r="AN14" i="41"/>
  <c r="AI14" i="41"/>
  <c r="Z14" i="22"/>
  <c r="X14" i="22"/>
  <c r="Y14" i="22"/>
  <c r="AI13" i="76"/>
  <c r="AN13" i="76"/>
  <c r="AR13" i="70"/>
  <c r="AI14" i="80"/>
  <c r="AN14" i="80"/>
  <c r="X13" i="8"/>
  <c r="Y13" i="8"/>
  <c r="AR14" i="85"/>
  <c r="AN14" i="82"/>
  <c r="AI14" i="82"/>
  <c r="AR13" i="30"/>
  <c r="AR12" i="11"/>
  <c r="AH14" i="44"/>
  <c r="AQ14" i="44" s="1"/>
  <c r="Z14" i="53"/>
  <c r="AR13" i="83"/>
  <c r="AR13" i="51"/>
  <c r="AI14" i="94"/>
  <c r="AN14" i="94"/>
  <c r="Z14" i="75"/>
  <c r="X14" i="75"/>
  <c r="Y14" i="75"/>
  <c r="X14" i="76"/>
  <c r="Y14" i="76"/>
  <c r="AR13" i="44"/>
  <c r="AH15" i="9"/>
  <c r="AQ15" i="9" s="1"/>
  <c r="AR13" i="37"/>
  <c r="AH14" i="51"/>
  <c r="AQ14" i="51" s="1"/>
  <c r="AH15" i="78"/>
  <c r="AQ15" i="78" s="1"/>
  <c r="AH14" i="31"/>
  <c r="AQ14" i="31" s="1"/>
  <c r="AR13" i="66"/>
  <c r="W14" i="42"/>
  <c r="AG13" i="42"/>
  <c r="AP13" i="42" s="1"/>
  <c r="AF13" i="42"/>
  <c r="AO13" i="42" s="1"/>
  <c r="AE13" i="42"/>
  <c r="Z13" i="60"/>
  <c r="AH13" i="74"/>
  <c r="AQ13" i="74" s="1"/>
  <c r="AH15" i="88"/>
  <c r="AQ15" i="88" s="1"/>
  <c r="AR14" i="25"/>
  <c r="Z14" i="90"/>
  <c r="AH14" i="30"/>
  <c r="AQ14" i="30" s="1"/>
  <c r="Z14" i="71"/>
  <c r="X14" i="71"/>
  <c r="Y14" i="71"/>
  <c r="Z14" i="79"/>
  <c r="W15" i="12" l="1"/>
  <c r="AG14" i="12"/>
  <c r="AP14" i="12" s="1"/>
  <c r="AF14" i="12"/>
  <c r="AO14" i="12" s="1"/>
  <c r="AE14" i="12"/>
  <c r="AF14" i="29"/>
  <c r="AO14" i="29" s="1"/>
  <c r="AE14" i="29"/>
  <c r="W15" i="29"/>
  <c r="AG14" i="29"/>
  <c r="AP14" i="29" s="1"/>
  <c r="W15" i="89"/>
  <c r="AG14" i="89"/>
  <c r="AP14" i="89" s="1"/>
  <c r="AF14" i="89"/>
  <c r="AO14" i="89" s="1"/>
  <c r="AE14" i="89"/>
  <c r="W16" i="94"/>
  <c r="AG15" i="94"/>
  <c r="AP15" i="94" s="1"/>
  <c r="AF15" i="94"/>
  <c r="AO15" i="94" s="1"/>
  <c r="AE15" i="94"/>
  <c r="AG14" i="72"/>
  <c r="AP14" i="72" s="1"/>
  <c r="W15" i="72"/>
  <c r="AF14" i="72"/>
  <c r="AO14" i="72" s="1"/>
  <c r="AE14" i="72"/>
  <c r="AF15" i="82"/>
  <c r="AO15" i="82" s="1"/>
  <c r="AE15" i="82"/>
  <c r="W16" i="82"/>
  <c r="AG15" i="82"/>
  <c r="AP15" i="82" s="1"/>
  <c r="W15" i="50"/>
  <c r="AF14" i="50"/>
  <c r="AO14" i="50" s="1"/>
  <c r="AE14" i="50"/>
  <c r="AG14" i="50"/>
  <c r="AP14" i="50" s="1"/>
  <c r="AG15" i="19"/>
  <c r="AP15" i="19" s="1"/>
  <c r="AF15" i="19"/>
  <c r="AO15" i="19" s="1"/>
  <c r="AE15" i="19"/>
  <c r="W16" i="19"/>
  <c r="W15" i="35"/>
  <c r="AG14" i="35"/>
  <c r="AP14" i="35" s="1"/>
  <c r="AF14" i="35"/>
  <c r="AO14" i="35" s="1"/>
  <c r="AE14" i="35"/>
  <c r="X14" i="42"/>
  <c r="Y14" i="42"/>
  <c r="Z14" i="42" s="1"/>
  <c r="Y15" i="44"/>
  <c r="X15" i="44"/>
  <c r="Z15" i="44" s="1"/>
  <c r="AH15" i="26"/>
  <c r="AQ15" i="26" s="1"/>
  <c r="W16" i="52"/>
  <c r="AF15" i="52"/>
  <c r="AO15" i="52" s="1"/>
  <c r="AE15" i="52"/>
  <c r="AG15" i="52"/>
  <c r="AP15" i="52" s="1"/>
  <c r="AH15" i="80"/>
  <c r="AQ15" i="80" s="1"/>
  <c r="AH14" i="71"/>
  <c r="AQ14" i="71" s="1"/>
  <c r="AG14" i="53"/>
  <c r="AP14" i="53" s="1"/>
  <c r="AF14" i="53"/>
  <c r="AO14" i="53" s="1"/>
  <c r="W15" i="53"/>
  <c r="AE14" i="53"/>
  <c r="AR14" i="80"/>
  <c r="AH14" i="22"/>
  <c r="AQ14" i="22" s="1"/>
  <c r="AH14" i="34"/>
  <c r="AQ14" i="34" s="1"/>
  <c r="AN14" i="63"/>
  <c r="AI14" i="63"/>
  <c r="X15" i="39"/>
  <c r="Y15" i="39"/>
  <c r="AI15" i="25"/>
  <c r="AN15" i="25"/>
  <c r="AR13" i="38"/>
  <c r="W14" i="23"/>
  <c r="AG13" i="23"/>
  <c r="AP13" i="23" s="1"/>
  <c r="AF13" i="23"/>
  <c r="AO13" i="23" s="1"/>
  <c r="AE13" i="23"/>
  <c r="AI13" i="40"/>
  <c r="AN13" i="40"/>
  <c r="AI14" i="30"/>
  <c r="AN14" i="30"/>
  <c r="AN13" i="65"/>
  <c r="AI13" i="65"/>
  <c r="AR14" i="17"/>
  <c r="AG15" i="21"/>
  <c r="AP15" i="21" s="1"/>
  <c r="AF15" i="21"/>
  <c r="AO15" i="21" s="1"/>
  <c r="AE15" i="21"/>
  <c r="W16" i="21"/>
  <c r="AR14" i="19"/>
  <c r="AH15" i="41"/>
  <c r="AQ15" i="41" s="1"/>
  <c r="AN13" i="59"/>
  <c r="AI13" i="59"/>
  <c r="AI13" i="74"/>
  <c r="AN13" i="74"/>
  <c r="X16" i="9"/>
  <c r="Y16" i="9"/>
  <c r="W15" i="38"/>
  <c r="AG14" i="38"/>
  <c r="AP14" i="38" s="1"/>
  <c r="AF14" i="38"/>
  <c r="AO14" i="38" s="1"/>
  <c r="AE14" i="38"/>
  <c r="AI12" i="91"/>
  <c r="AN12" i="91"/>
  <c r="Z16" i="78"/>
  <c r="X16" i="78"/>
  <c r="Y16" i="78"/>
  <c r="Z14" i="96"/>
  <c r="X14" i="96"/>
  <c r="Y14" i="96"/>
  <c r="AR13" i="4"/>
  <c r="AI14" i="24"/>
  <c r="AN14" i="24"/>
  <c r="AI15" i="36"/>
  <c r="AN15" i="36"/>
  <c r="Z15" i="28"/>
  <c r="Y15" i="28"/>
  <c r="X15" i="28"/>
  <c r="AI14" i="31"/>
  <c r="AN14" i="31"/>
  <c r="Y15" i="77"/>
  <c r="X15" i="77"/>
  <c r="AI14" i="33"/>
  <c r="AN14" i="33"/>
  <c r="AH14" i="76"/>
  <c r="AQ14" i="76" s="1"/>
  <c r="AR14" i="94"/>
  <c r="AF14" i="22"/>
  <c r="AO14" i="22" s="1"/>
  <c r="AE14" i="22"/>
  <c r="W15" i="22"/>
  <c r="AG14" i="22"/>
  <c r="AP14" i="22" s="1"/>
  <c r="AR13" i="49"/>
  <c r="X15" i="66"/>
  <c r="Y15" i="66"/>
  <c r="AI15" i="9"/>
  <c r="AN15" i="9"/>
  <c r="AH15" i="6"/>
  <c r="AQ15" i="6" s="1"/>
  <c r="AR13" i="75"/>
  <c r="AF13" i="60"/>
  <c r="AO13" i="60" s="1"/>
  <c r="AE13" i="60"/>
  <c r="AG13" i="60"/>
  <c r="AP13" i="60" s="1"/>
  <c r="W14" i="60"/>
  <c r="Z14" i="76"/>
  <c r="AR14" i="41"/>
  <c r="AH14" i="72"/>
  <c r="AQ14" i="72" s="1"/>
  <c r="AN14" i="54"/>
  <c r="AI14" i="54"/>
  <c r="AR13" i="67"/>
  <c r="AN14" i="39"/>
  <c r="AI14" i="39"/>
  <c r="Z15" i="68"/>
  <c r="Y15" i="68"/>
  <c r="X15" i="68"/>
  <c r="AG15" i="85"/>
  <c r="AP15" i="85" s="1"/>
  <c r="W16" i="85"/>
  <c r="AF15" i="85"/>
  <c r="AO15" i="85" s="1"/>
  <c r="AE15" i="85"/>
  <c r="W15" i="13"/>
  <c r="AG14" i="13"/>
  <c r="AP14" i="13" s="1"/>
  <c r="AE14" i="13"/>
  <c r="AF14" i="13"/>
  <c r="AO14" i="13" s="1"/>
  <c r="AR13" i="89"/>
  <c r="AN13" i="32"/>
  <c r="AI13" i="32"/>
  <c r="Y15" i="56"/>
  <c r="X15" i="56"/>
  <c r="AH13" i="55"/>
  <c r="AQ13" i="55" s="1"/>
  <c r="AH15" i="81"/>
  <c r="AQ15" i="81" s="1"/>
  <c r="AR13" i="34"/>
  <c r="Z14" i="74"/>
  <c r="X14" i="74"/>
  <c r="Y14" i="74"/>
  <c r="AH15" i="17"/>
  <c r="AQ15" i="17" s="1"/>
  <c r="AH14" i="73"/>
  <c r="AQ14" i="73" s="1"/>
  <c r="AR14" i="84"/>
  <c r="AI13" i="46"/>
  <c r="AN13" i="46"/>
  <c r="AR12" i="3"/>
  <c r="Y15" i="27"/>
  <c r="X15" i="27"/>
  <c r="AN14" i="37"/>
  <c r="AI14" i="37"/>
  <c r="X16" i="36"/>
  <c r="Y16" i="36"/>
  <c r="Z16" i="36" s="1"/>
  <c r="AN14" i="62"/>
  <c r="AI14" i="62"/>
  <c r="AI15" i="88"/>
  <c r="AN15" i="88"/>
  <c r="AF14" i="90"/>
  <c r="AO14" i="90" s="1"/>
  <c r="AG14" i="90"/>
  <c r="AP14" i="90" s="1"/>
  <c r="AE14" i="90"/>
  <c r="W15" i="90"/>
  <c r="AH15" i="19"/>
  <c r="AQ15" i="19" s="1"/>
  <c r="AE13" i="48"/>
  <c r="W14" i="48"/>
  <c r="AG13" i="48"/>
  <c r="AP13" i="48" s="1"/>
  <c r="AF13" i="48"/>
  <c r="AO13" i="48" s="1"/>
  <c r="Z14" i="69"/>
  <c r="X14" i="69"/>
  <c r="Y14" i="69"/>
  <c r="W16" i="84"/>
  <c r="AG15" i="84"/>
  <c r="AP15" i="84" s="1"/>
  <c r="AF15" i="84"/>
  <c r="AO15" i="84" s="1"/>
  <c r="AE15" i="84"/>
  <c r="W15" i="93"/>
  <c r="AG14" i="93"/>
  <c r="AP14" i="93" s="1"/>
  <c r="AF14" i="93"/>
  <c r="AO14" i="93" s="1"/>
  <c r="AE14" i="93"/>
  <c r="AR12" i="92"/>
  <c r="AH14" i="89"/>
  <c r="AQ14" i="89" s="1"/>
  <c r="AN15" i="47"/>
  <c r="AI15" i="47"/>
  <c r="Y15" i="62"/>
  <c r="X15" i="62"/>
  <c r="Z15" i="31"/>
  <c r="Y15" i="31"/>
  <c r="X15" i="31"/>
  <c r="AN13" i="61"/>
  <c r="AI13" i="61"/>
  <c r="AH13" i="8"/>
  <c r="AQ13" i="8" s="1"/>
  <c r="Y14" i="5"/>
  <c r="Z14" i="5" s="1"/>
  <c r="X14" i="5"/>
  <c r="AH14" i="4"/>
  <c r="AQ14" i="4" s="1"/>
  <c r="AI14" i="44"/>
  <c r="AN14" i="44"/>
  <c r="Y15" i="57"/>
  <c r="X15" i="57"/>
  <c r="AR13" i="12"/>
  <c r="Z15" i="26"/>
  <c r="AR13" i="72"/>
  <c r="AH13" i="92"/>
  <c r="AQ13" i="92" s="1"/>
  <c r="W15" i="95"/>
  <c r="AG14" i="95"/>
  <c r="AP14" i="95" s="1"/>
  <c r="AF14" i="95"/>
  <c r="AO14" i="95" s="1"/>
  <c r="AE14" i="95"/>
  <c r="Y15" i="30"/>
  <c r="X15" i="30"/>
  <c r="Z14" i="2"/>
  <c r="Y14" i="2"/>
  <c r="X14" i="2"/>
  <c r="Y15" i="7"/>
  <c r="X15" i="7"/>
  <c r="AR14" i="52"/>
  <c r="Y14" i="10"/>
  <c r="X14" i="10"/>
  <c r="AI14" i="56"/>
  <c r="AN14" i="56"/>
  <c r="Z15" i="80"/>
  <c r="AH13" i="3"/>
  <c r="AQ13" i="3" s="1"/>
  <c r="AN13" i="45"/>
  <c r="AI13" i="45"/>
  <c r="X15" i="51"/>
  <c r="Y15" i="51"/>
  <c r="Z15" i="17"/>
  <c r="AH14" i="15"/>
  <c r="AQ14" i="15" s="1"/>
  <c r="Y14" i="64"/>
  <c r="X14" i="64"/>
  <c r="AR13" i="71"/>
  <c r="X13" i="91"/>
  <c r="Y13" i="91"/>
  <c r="Z15" i="6"/>
  <c r="AN15" i="78"/>
  <c r="AI15" i="78"/>
  <c r="X14" i="11"/>
  <c r="Y14" i="11"/>
  <c r="AN13" i="96"/>
  <c r="AI13" i="96"/>
  <c r="AH14" i="49"/>
  <c r="AQ14" i="49" s="1"/>
  <c r="AI14" i="83"/>
  <c r="AN14" i="83"/>
  <c r="AI14" i="28"/>
  <c r="AN14" i="28"/>
  <c r="Y15" i="16"/>
  <c r="Z15" i="16" s="1"/>
  <c r="X15" i="16"/>
  <c r="AI14" i="58"/>
  <c r="AN14" i="58"/>
  <c r="W15" i="71"/>
  <c r="AG14" i="71"/>
  <c r="AP14" i="71" s="1"/>
  <c r="AE14" i="71"/>
  <c r="AF14" i="71"/>
  <c r="AO14" i="71" s="1"/>
  <c r="AG14" i="67"/>
  <c r="AP14" i="67" s="1"/>
  <c r="AF14" i="67"/>
  <c r="AO14" i="67" s="1"/>
  <c r="W15" i="67"/>
  <c r="AE14" i="67"/>
  <c r="AR13" i="29"/>
  <c r="Z14" i="40"/>
  <c r="Y14" i="40"/>
  <c r="X14" i="40"/>
  <c r="AR13" i="18"/>
  <c r="AR13" i="50"/>
  <c r="AR13" i="73"/>
  <c r="AR12" i="8"/>
  <c r="AE15" i="41"/>
  <c r="AF15" i="41"/>
  <c r="AO15" i="41" s="1"/>
  <c r="W16" i="41"/>
  <c r="AG15" i="41"/>
  <c r="AP15" i="41" s="1"/>
  <c r="AH14" i="35"/>
  <c r="AQ14" i="35" s="1"/>
  <c r="X14" i="45"/>
  <c r="Y14" i="45"/>
  <c r="AI14" i="51"/>
  <c r="AN14" i="51"/>
  <c r="AH15" i="94"/>
  <c r="AQ15" i="94" s="1"/>
  <c r="AH14" i="29"/>
  <c r="AQ14" i="29" s="1"/>
  <c r="AI13" i="64"/>
  <c r="AN13" i="64"/>
  <c r="AI14" i="16"/>
  <c r="AN14" i="16"/>
  <c r="W15" i="79"/>
  <c r="AG14" i="79"/>
  <c r="AP14" i="79" s="1"/>
  <c r="AF14" i="79"/>
  <c r="AO14" i="79" s="1"/>
  <c r="AE14" i="79"/>
  <c r="AN13" i="42"/>
  <c r="AI13" i="42"/>
  <c r="AH14" i="75"/>
  <c r="AQ14" i="75" s="1"/>
  <c r="AR14" i="82"/>
  <c r="Z13" i="8"/>
  <c r="AR13" i="76"/>
  <c r="AI13" i="5"/>
  <c r="AN13" i="5"/>
  <c r="Y15" i="63"/>
  <c r="X15" i="63"/>
  <c r="AH14" i="18"/>
  <c r="AQ14" i="18" s="1"/>
  <c r="Z14" i="4"/>
  <c r="AN14" i="68"/>
  <c r="AI14" i="68"/>
  <c r="AI14" i="57"/>
  <c r="AN14" i="57"/>
  <c r="AR12" i="55"/>
  <c r="AH14" i="50"/>
  <c r="AQ14" i="50" s="1"/>
  <c r="AR13" i="35"/>
  <c r="X14" i="86"/>
  <c r="Z14" i="86" s="1"/>
  <c r="Y14" i="86"/>
  <c r="AN13" i="2"/>
  <c r="AI13" i="2"/>
  <c r="AR13" i="22"/>
  <c r="AN14" i="7"/>
  <c r="AI14" i="7"/>
  <c r="AN13" i="10"/>
  <c r="AI13" i="10"/>
  <c r="W14" i="55"/>
  <c r="AF13" i="55"/>
  <c r="AO13" i="55" s="1"/>
  <c r="AE13" i="55"/>
  <c r="AG13" i="55"/>
  <c r="AP13" i="55" s="1"/>
  <c r="W16" i="1"/>
  <c r="AE15" i="1"/>
  <c r="AG15" i="1"/>
  <c r="AP15" i="1" s="1"/>
  <c r="AF15" i="1"/>
  <c r="AO15" i="1" s="1"/>
  <c r="W16" i="81"/>
  <c r="AG15" i="81"/>
  <c r="AP15" i="81" s="1"/>
  <c r="AF15" i="81"/>
  <c r="AO15" i="81" s="1"/>
  <c r="AE15" i="81"/>
  <c r="AE13" i="3"/>
  <c r="W14" i="3"/>
  <c r="AG13" i="3"/>
  <c r="AP13" i="3" s="1"/>
  <c r="AF13" i="3"/>
  <c r="AO13" i="3" s="1"/>
  <c r="AH14" i="38"/>
  <c r="AQ14" i="38" s="1"/>
  <c r="Z16" i="20"/>
  <c r="X16" i="20"/>
  <c r="Y16" i="20"/>
  <c r="Z14" i="73"/>
  <c r="AN13" i="11"/>
  <c r="AI13" i="11"/>
  <c r="Z16" i="47"/>
  <c r="X16" i="47"/>
  <c r="Y16" i="47"/>
  <c r="AI14" i="77"/>
  <c r="AN14" i="77"/>
  <c r="X15" i="33"/>
  <c r="Z15" i="33" s="1"/>
  <c r="Y15" i="33"/>
  <c r="AE14" i="34"/>
  <c r="AF14" i="34"/>
  <c r="AO14" i="34" s="1"/>
  <c r="W15" i="34"/>
  <c r="AG14" i="34"/>
  <c r="AP14" i="34" s="1"/>
  <c r="Y15" i="54"/>
  <c r="X15" i="54"/>
  <c r="AH15" i="82"/>
  <c r="AQ15" i="82" s="1"/>
  <c r="W15" i="75"/>
  <c r="AG14" i="75"/>
  <c r="AP14" i="75" s="1"/>
  <c r="AE14" i="75"/>
  <c r="AF14" i="75"/>
  <c r="AO14" i="75" s="1"/>
  <c r="AR14" i="81"/>
  <c r="AE14" i="18"/>
  <c r="AG14" i="18"/>
  <c r="AP14" i="18" s="1"/>
  <c r="W15" i="18"/>
  <c r="AF14" i="18"/>
  <c r="AO14" i="18" s="1"/>
  <c r="Y16" i="25"/>
  <c r="X16" i="25"/>
  <c r="Z16" i="25" s="1"/>
  <c r="AH14" i="67"/>
  <c r="AQ14" i="67" s="1"/>
  <c r="W15" i="87"/>
  <c r="AG14" i="87"/>
  <c r="AP14" i="87" s="1"/>
  <c r="AE14" i="87"/>
  <c r="AF14" i="87"/>
  <c r="AO14" i="87" s="1"/>
  <c r="AE14" i="70"/>
  <c r="W15" i="70"/>
  <c r="AF14" i="70"/>
  <c r="AO14" i="70" s="1"/>
  <c r="AG14" i="70"/>
  <c r="AP14" i="70" s="1"/>
  <c r="AH15" i="52"/>
  <c r="AQ15" i="52" s="1"/>
  <c r="AI13" i="86"/>
  <c r="AN13" i="86"/>
  <c r="W14" i="92"/>
  <c r="AG13" i="92"/>
  <c r="AP13" i="92" s="1"/>
  <c r="AF13" i="92"/>
  <c r="AO13" i="92" s="1"/>
  <c r="AE13" i="92"/>
  <c r="AI13" i="69"/>
  <c r="AN13" i="69"/>
  <c r="AH14" i="12"/>
  <c r="AQ14" i="12" s="1"/>
  <c r="X14" i="65"/>
  <c r="Y14" i="65"/>
  <c r="Z14" i="65" s="1"/>
  <c r="AH15" i="84"/>
  <c r="AQ15" i="84" s="1"/>
  <c r="AF14" i="14"/>
  <c r="AO14" i="14" s="1"/>
  <c r="W15" i="14"/>
  <c r="AG14" i="14"/>
  <c r="AP14" i="14" s="1"/>
  <c r="AE14" i="14"/>
  <c r="AF15" i="43"/>
  <c r="AO15" i="43" s="1"/>
  <c r="AE15" i="43"/>
  <c r="W16" i="43"/>
  <c r="AG15" i="43"/>
  <c r="AP15" i="43" s="1"/>
  <c r="X14" i="32"/>
  <c r="Y14" i="32"/>
  <c r="AR13" i="15"/>
  <c r="AI14" i="66"/>
  <c r="AN14" i="66"/>
  <c r="Y14" i="59"/>
  <c r="X14" i="59"/>
  <c r="AR14" i="6"/>
  <c r="AR14" i="26"/>
  <c r="W15" i="15"/>
  <c r="AG14" i="15"/>
  <c r="AP14" i="15" s="1"/>
  <c r="AF14" i="15"/>
  <c r="AO14" i="15" s="1"/>
  <c r="AE14" i="15"/>
  <c r="AN15" i="20"/>
  <c r="AI15" i="20"/>
  <c r="X14" i="46"/>
  <c r="Z14" i="46" s="1"/>
  <c r="Y14" i="46"/>
  <c r="AI14" i="27"/>
  <c r="AN14" i="27"/>
  <c r="AE14" i="49"/>
  <c r="W15" i="49"/>
  <c r="AG14" i="49"/>
  <c r="AP14" i="49" s="1"/>
  <c r="AF14" i="49"/>
  <c r="AO14" i="49" s="1"/>
  <c r="Z15" i="37"/>
  <c r="X15" i="37"/>
  <c r="Y15" i="37"/>
  <c r="Y15" i="83"/>
  <c r="X15" i="83"/>
  <c r="Z15" i="24"/>
  <c r="Y15" i="24"/>
  <c r="X15" i="24"/>
  <c r="Y16" i="88"/>
  <c r="X16" i="88"/>
  <c r="Z14" i="61"/>
  <c r="X14" i="61"/>
  <c r="Y14" i="61"/>
  <c r="X15" i="58"/>
  <c r="Z15" i="58" s="1"/>
  <c r="Y15" i="58"/>
  <c r="W17" i="25" l="1"/>
  <c r="AG16" i="25"/>
  <c r="AP16" i="25" s="1"/>
  <c r="AF16" i="25"/>
  <c r="AO16" i="25" s="1"/>
  <c r="AE16" i="25"/>
  <c r="AF15" i="16"/>
  <c r="AO15" i="16" s="1"/>
  <c r="AE15" i="16"/>
  <c r="W16" i="16"/>
  <c r="AG15" i="16"/>
  <c r="AP15" i="16" s="1"/>
  <c r="W16" i="33"/>
  <c r="AG15" i="33"/>
  <c r="AP15" i="33" s="1"/>
  <c r="AE15" i="33"/>
  <c r="AF15" i="33"/>
  <c r="AO15" i="33" s="1"/>
  <c r="W15" i="86"/>
  <c r="AG14" i="86"/>
  <c r="AP14" i="86" s="1"/>
  <c r="AF14" i="86"/>
  <c r="AO14" i="86" s="1"/>
  <c r="AE14" i="86"/>
  <c r="W16" i="44"/>
  <c r="AG15" i="44"/>
  <c r="AP15" i="44" s="1"/>
  <c r="AF15" i="44"/>
  <c r="AO15" i="44" s="1"/>
  <c r="AE15" i="44"/>
  <c r="W15" i="65"/>
  <c r="AF14" i="65"/>
  <c r="AO14" i="65" s="1"/>
  <c r="AE14" i="65"/>
  <c r="AG14" i="65"/>
  <c r="AP14" i="65" s="1"/>
  <c r="AG14" i="5"/>
  <c r="AP14" i="5" s="1"/>
  <c r="AF14" i="5"/>
  <c r="AO14" i="5" s="1"/>
  <c r="AE14" i="5"/>
  <c r="W15" i="5"/>
  <c r="AF14" i="42"/>
  <c r="AO14" i="42" s="1"/>
  <c r="AE14" i="42"/>
  <c r="W15" i="42"/>
  <c r="AG14" i="42"/>
  <c r="AP14" i="42" s="1"/>
  <c r="W15" i="46"/>
  <c r="AG14" i="46"/>
  <c r="AP14" i="46" s="1"/>
  <c r="AF14" i="46"/>
  <c r="AO14" i="46" s="1"/>
  <c r="AE14" i="46"/>
  <c r="AF15" i="58"/>
  <c r="AO15" i="58" s="1"/>
  <c r="AE15" i="58"/>
  <c r="AG15" i="58"/>
  <c r="AP15" i="58" s="1"/>
  <c r="W16" i="58"/>
  <c r="W17" i="36"/>
  <c r="AG16" i="36"/>
  <c r="AP16" i="36" s="1"/>
  <c r="AF16" i="36"/>
  <c r="AO16" i="36" s="1"/>
  <c r="AE16" i="36"/>
  <c r="AH14" i="59"/>
  <c r="AQ14" i="59" s="1"/>
  <c r="X14" i="3"/>
  <c r="Y14" i="3"/>
  <c r="X14" i="60"/>
  <c r="Z14" i="60" s="1"/>
  <c r="Y14" i="60"/>
  <c r="AG14" i="61"/>
  <c r="AP14" i="61" s="1"/>
  <c r="AF14" i="61"/>
  <c r="AO14" i="61" s="1"/>
  <c r="W15" i="61"/>
  <c r="AE14" i="61"/>
  <c r="AF15" i="37"/>
  <c r="AO15" i="37" s="1"/>
  <c r="AE15" i="37"/>
  <c r="W16" i="37"/>
  <c r="AG15" i="37"/>
  <c r="AP15" i="37" s="1"/>
  <c r="AR14" i="27"/>
  <c r="AI14" i="15"/>
  <c r="AN14" i="15"/>
  <c r="AR14" i="66"/>
  <c r="AI14" i="75"/>
  <c r="AN14" i="75"/>
  <c r="AH16" i="88"/>
  <c r="AQ16" i="88" s="1"/>
  <c r="AH15" i="83"/>
  <c r="AQ15" i="83" s="1"/>
  <c r="Y16" i="43"/>
  <c r="X16" i="43"/>
  <c r="Y15" i="14"/>
  <c r="X15" i="14"/>
  <c r="Y14" i="92"/>
  <c r="X14" i="92"/>
  <c r="AI14" i="87"/>
  <c r="AN14" i="87"/>
  <c r="Y15" i="34"/>
  <c r="X15" i="34"/>
  <c r="AR13" i="11"/>
  <c r="AR14" i="7"/>
  <c r="AR14" i="68"/>
  <c r="AH15" i="63"/>
  <c r="AQ15" i="63" s="1"/>
  <c r="AN14" i="79"/>
  <c r="AI14" i="79"/>
  <c r="AR14" i="28"/>
  <c r="AR13" i="96"/>
  <c r="AR14" i="56"/>
  <c r="AH15" i="7"/>
  <c r="AQ15" i="7" s="1"/>
  <c r="AH15" i="30"/>
  <c r="AQ15" i="30" s="1"/>
  <c r="AH15" i="57"/>
  <c r="AQ15" i="57" s="1"/>
  <c r="W16" i="31"/>
  <c r="AG15" i="31"/>
  <c r="AP15" i="31" s="1"/>
  <c r="AF15" i="31"/>
  <c r="AO15" i="31" s="1"/>
  <c r="AE15" i="31"/>
  <c r="AH14" i="69"/>
  <c r="AQ14" i="69" s="1"/>
  <c r="AI13" i="48"/>
  <c r="AN13" i="48"/>
  <c r="AH15" i="27"/>
  <c r="AQ15" i="27" s="1"/>
  <c r="AR13" i="46"/>
  <c r="AH14" i="74"/>
  <c r="AQ14" i="74" s="1"/>
  <c r="AH15" i="56"/>
  <c r="AQ15" i="56" s="1"/>
  <c r="AG15" i="68"/>
  <c r="AP15" i="68" s="1"/>
  <c r="AF15" i="68"/>
  <c r="AO15" i="68" s="1"/>
  <c r="W16" i="68"/>
  <c r="AE15" i="68"/>
  <c r="W15" i="76"/>
  <c r="AG14" i="76"/>
  <c r="AP14" i="76" s="1"/>
  <c r="AE14" i="76"/>
  <c r="AF14" i="76"/>
  <c r="AO14" i="76" s="1"/>
  <c r="Y15" i="22"/>
  <c r="X15" i="22"/>
  <c r="AH15" i="77"/>
  <c r="AQ15" i="77" s="1"/>
  <c r="AH16" i="78"/>
  <c r="AQ16" i="78" s="1"/>
  <c r="AN15" i="21"/>
  <c r="AI15" i="21"/>
  <c r="AR15" i="25"/>
  <c r="X16" i="19"/>
  <c r="Y16" i="19"/>
  <c r="AI14" i="29"/>
  <c r="AN14" i="29"/>
  <c r="AR14" i="58"/>
  <c r="W16" i="6"/>
  <c r="AG15" i="6"/>
  <c r="AP15" i="6" s="1"/>
  <c r="AE15" i="6"/>
  <c r="AF15" i="6"/>
  <c r="AO15" i="6" s="1"/>
  <c r="AH14" i="10"/>
  <c r="AQ14" i="10" s="1"/>
  <c r="W15" i="74"/>
  <c r="AG14" i="74"/>
  <c r="AP14" i="74" s="1"/>
  <c r="AE14" i="74"/>
  <c r="AF14" i="74"/>
  <c r="AO14" i="74" s="1"/>
  <c r="Z16" i="85"/>
  <c r="X16" i="85"/>
  <c r="Y16" i="85"/>
  <c r="AR14" i="39"/>
  <c r="AH15" i="66"/>
  <c r="AQ15" i="66" s="1"/>
  <c r="AI14" i="22"/>
  <c r="AN14" i="22"/>
  <c r="W16" i="28"/>
  <c r="AG15" i="28"/>
  <c r="AP15" i="28" s="1"/>
  <c r="AF15" i="28"/>
  <c r="AO15" i="28" s="1"/>
  <c r="AE15" i="28"/>
  <c r="AR13" i="74"/>
  <c r="AN15" i="19"/>
  <c r="AI15" i="19"/>
  <c r="Z16" i="88"/>
  <c r="Z15" i="83"/>
  <c r="Z15" i="49"/>
  <c r="Y15" i="49"/>
  <c r="X15" i="49"/>
  <c r="Z15" i="15"/>
  <c r="Y15" i="15"/>
  <c r="X15" i="15"/>
  <c r="AI15" i="43"/>
  <c r="AN15" i="43"/>
  <c r="AH14" i="65"/>
  <c r="AQ14" i="65" s="1"/>
  <c r="AR13" i="69"/>
  <c r="Z15" i="87"/>
  <c r="Y15" i="87"/>
  <c r="X15" i="87"/>
  <c r="Y15" i="75"/>
  <c r="X15" i="75"/>
  <c r="AH15" i="54"/>
  <c r="AQ15" i="54" s="1"/>
  <c r="AR14" i="77"/>
  <c r="AF14" i="73"/>
  <c r="AO14" i="73" s="1"/>
  <c r="AG14" i="73"/>
  <c r="AP14" i="73" s="1"/>
  <c r="AE14" i="73"/>
  <c r="W15" i="73"/>
  <c r="AN13" i="3"/>
  <c r="AI13" i="3"/>
  <c r="AG14" i="4"/>
  <c r="AP14" i="4" s="1"/>
  <c r="W15" i="4"/>
  <c r="AF14" i="4"/>
  <c r="AO14" i="4" s="1"/>
  <c r="AE14" i="4"/>
  <c r="Z15" i="63"/>
  <c r="AI15" i="41"/>
  <c r="AN15" i="41"/>
  <c r="AH15" i="16"/>
  <c r="AQ15" i="16" s="1"/>
  <c r="AR14" i="83"/>
  <c r="Z15" i="7"/>
  <c r="Z15" i="30"/>
  <c r="Z15" i="57"/>
  <c r="AH14" i="5"/>
  <c r="AQ14" i="5" s="1"/>
  <c r="AR13" i="61"/>
  <c r="AH16" i="36"/>
  <c r="AQ16" i="36" s="1"/>
  <c r="Z15" i="27"/>
  <c r="Z15" i="56"/>
  <c r="AI14" i="13"/>
  <c r="AN14" i="13"/>
  <c r="Z15" i="66"/>
  <c r="Z15" i="77"/>
  <c r="X15" i="38"/>
  <c r="Y15" i="38"/>
  <c r="AR13" i="59"/>
  <c r="AR14" i="30"/>
  <c r="X14" i="23"/>
  <c r="Y14" i="23"/>
  <c r="AH15" i="39"/>
  <c r="AQ15" i="39" s="1"/>
  <c r="AN14" i="35"/>
  <c r="AI14" i="35"/>
  <c r="Z16" i="94"/>
  <c r="Y16" i="94"/>
  <c r="X16" i="94"/>
  <c r="X15" i="89"/>
  <c r="Y15" i="89"/>
  <c r="Z15" i="89" s="1"/>
  <c r="AI14" i="12"/>
  <c r="AN14" i="12"/>
  <c r="AH15" i="58"/>
  <c r="AQ15" i="58" s="1"/>
  <c r="AH14" i="46"/>
  <c r="AQ14" i="46" s="1"/>
  <c r="AH14" i="64"/>
  <c r="AQ14" i="64" s="1"/>
  <c r="AH15" i="62"/>
  <c r="AQ15" i="62" s="1"/>
  <c r="AI14" i="72"/>
  <c r="AN14" i="72"/>
  <c r="AH15" i="24"/>
  <c r="AQ15" i="24" s="1"/>
  <c r="AI14" i="49"/>
  <c r="AN14" i="49"/>
  <c r="AR15" i="20"/>
  <c r="Z14" i="59"/>
  <c r="AH14" i="32"/>
  <c r="AQ14" i="32" s="1"/>
  <c r="AI13" i="92"/>
  <c r="AN13" i="92"/>
  <c r="AR13" i="86"/>
  <c r="Z15" i="70"/>
  <c r="Y15" i="70"/>
  <c r="X15" i="70"/>
  <c r="AI14" i="34"/>
  <c r="AN14" i="34"/>
  <c r="X14" i="55"/>
  <c r="Z14" i="55" s="1"/>
  <c r="Y14" i="55"/>
  <c r="AR13" i="42"/>
  <c r="Y15" i="79"/>
  <c r="X15" i="79"/>
  <c r="AH14" i="45"/>
  <c r="AQ14" i="45" s="1"/>
  <c r="AI14" i="71"/>
  <c r="AN14" i="71"/>
  <c r="AH14" i="11"/>
  <c r="AQ14" i="11" s="1"/>
  <c r="AH13" i="91"/>
  <c r="AQ13" i="91" s="1"/>
  <c r="Z14" i="64"/>
  <c r="AH15" i="51"/>
  <c r="AQ15" i="51" s="1"/>
  <c r="Z14" i="10"/>
  <c r="AH14" i="2"/>
  <c r="AQ14" i="2" s="1"/>
  <c r="W16" i="26"/>
  <c r="AG15" i="26"/>
  <c r="AP15" i="26" s="1"/>
  <c r="AF15" i="26"/>
  <c r="AO15" i="26" s="1"/>
  <c r="AE15" i="26"/>
  <c r="Z15" i="62"/>
  <c r="AR13" i="32"/>
  <c r="AN13" i="60"/>
  <c r="AI13" i="60"/>
  <c r="AR15" i="36"/>
  <c r="AH14" i="96"/>
  <c r="AQ14" i="96" s="1"/>
  <c r="AR12" i="91"/>
  <c r="Z15" i="39"/>
  <c r="Z16" i="82"/>
  <c r="X16" i="82"/>
  <c r="Y16" i="82"/>
  <c r="Y15" i="72"/>
  <c r="X15" i="72"/>
  <c r="AF14" i="40"/>
  <c r="AO14" i="40" s="1"/>
  <c r="W15" i="40"/>
  <c r="AG14" i="40"/>
  <c r="AP14" i="40" s="1"/>
  <c r="AE14" i="40"/>
  <c r="AN14" i="93"/>
  <c r="AI14" i="93"/>
  <c r="AN15" i="84"/>
  <c r="AI15" i="84"/>
  <c r="AF14" i="69"/>
  <c r="AO14" i="69" s="1"/>
  <c r="AE14" i="69"/>
  <c r="W15" i="69"/>
  <c r="AG14" i="69"/>
  <c r="AP14" i="69" s="1"/>
  <c r="AG16" i="78"/>
  <c r="AP16" i="78" s="1"/>
  <c r="W17" i="78"/>
  <c r="AE16" i="78"/>
  <c r="AF16" i="78"/>
  <c r="AO16" i="78" s="1"/>
  <c r="Z16" i="52"/>
  <c r="X16" i="52"/>
  <c r="Y16" i="52"/>
  <c r="AH15" i="44"/>
  <c r="AQ15" i="44" s="1"/>
  <c r="Y15" i="50"/>
  <c r="X15" i="50"/>
  <c r="Z15" i="50" s="1"/>
  <c r="AH14" i="61"/>
  <c r="AQ14" i="61" s="1"/>
  <c r="AH15" i="37"/>
  <c r="AQ15" i="37" s="1"/>
  <c r="Z14" i="32"/>
  <c r="AI14" i="14"/>
  <c r="AN14" i="14"/>
  <c r="AI14" i="70"/>
  <c r="AN14" i="70"/>
  <c r="Z15" i="54"/>
  <c r="AH16" i="47"/>
  <c r="AQ16" i="47" s="1"/>
  <c r="AH16" i="20"/>
  <c r="AQ16" i="20" s="1"/>
  <c r="AN15" i="81"/>
  <c r="AI15" i="81"/>
  <c r="AI15" i="1"/>
  <c r="AN15" i="1"/>
  <c r="AR13" i="10"/>
  <c r="AR13" i="2"/>
  <c r="AR13" i="5"/>
  <c r="Z14" i="45"/>
  <c r="AN14" i="67"/>
  <c r="AI14" i="67"/>
  <c r="Z14" i="11"/>
  <c r="Z13" i="91"/>
  <c r="Z15" i="51"/>
  <c r="W16" i="80"/>
  <c r="AG15" i="80"/>
  <c r="AP15" i="80" s="1"/>
  <c r="AF15" i="80"/>
  <c r="AO15" i="80" s="1"/>
  <c r="AE15" i="80"/>
  <c r="AN14" i="95"/>
  <c r="AI14" i="95"/>
  <c r="AR14" i="44"/>
  <c r="AH15" i="31"/>
  <c r="AQ15" i="31" s="1"/>
  <c r="AR15" i="47"/>
  <c r="Z16" i="84"/>
  <c r="X16" i="84"/>
  <c r="Y16" i="84"/>
  <c r="X14" i="48"/>
  <c r="Y14" i="48"/>
  <c r="Z14" i="48" s="1"/>
  <c r="Z15" i="90"/>
  <c r="X15" i="90"/>
  <c r="Y15" i="90"/>
  <c r="AR15" i="88"/>
  <c r="AR14" i="37"/>
  <c r="Z15" i="13"/>
  <c r="Y15" i="13"/>
  <c r="X15" i="13"/>
  <c r="AH15" i="68"/>
  <c r="AQ15" i="68" s="1"/>
  <c r="AR14" i="31"/>
  <c r="AF14" i="96"/>
  <c r="AO14" i="96" s="1"/>
  <c r="AE14" i="96"/>
  <c r="W15" i="96"/>
  <c r="AG14" i="96"/>
  <c r="AP14" i="96" s="1"/>
  <c r="AH16" i="9"/>
  <c r="AQ16" i="9" s="1"/>
  <c r="AR13" i="40"/>
  <c r="AR14" i="63"/>
  <c r="AN14" i="53"/>
  <c r="AI14" i="53"/>
  <c r="Z15" i="29"/>
  <c r="Y15" i="29"/>
  <c r="X15" i="29"/>
  <c r="AH16" i="25"/>
  <c r="AQ16" i="25" s="1"/>
  <c r="AI14" i="18"/>
  <c r="AN14" i="18"/>
  <c r="Y16" i="81"/>
  <c r="X16" i="81"/>
  <c r="AI13" i="55"/>
  <c r="AN13" i="55"/>
  <c r="AH14" i="86"/>
  <c r="AQ14" i="86" s="1"/>
  <c r="AF13" i="8"/>
  <c r="AO13" i="8" s="1"/>
  <c r="AE13" i="8"/>
  <c r="W14" i="8"/>
  <c r="AG13" i="8"/>
  <c r="AP13" i="8" s="1"/>
  <c r="AR13" i="64"/>
  <c r="AR14" i="51"/>
  <c r="AG15" i="17"/>
  <c r="AP15" i="17" s="1"/>
  <c r="AF15" i="17"/>
  <c r="AO15" i="17" s="1"/>
  <c r="AE15" i="17"/>
  <c r="W16" i="17"/>
  <c r="Z15" i="95"/>
  <c r="X15" i="95"/>
  <c r="Y15" i="95"/>
  <c r="AG15" i="24"/>
  <c r="AP15" i="24" s="1"/>
  <c r="AF15" i="24"/>
  <c r="AO15" i="24" s="1"/>
  <c r="AE15" i="24"/>
  <c r="W16" i="24"/>
  <c r="Y15" i="18"/>
  <c r="X15" i="18"/>
  <c r="AH15" i="33"/>
  <c r="AQ15" i="33" s="1"/>
  <c r="AE16" i="47"/>
  <c r="W17" i="47"/>
  <c r="AG16" i="47"/>
  <c r="AP16" i="47" s="1"/>
  <c r="AF16" i="47"/>
  <c r="AO16" i="47" s="1"/>
  <c r="W17" i="20"/>
  <c r="AE16" i="20"/>
  <c r="AG16" i="20"/>
  <c r="AP16" i="20" s="1"/>
  <c r="AF16" i="20"/>
  <c r="AO16" i="20" s="1"/>
  <c r="Z16" i="1"/>
  <c r="Y16" i="1"/>
  <c r="X16" i="1"/>
  <c r="AR14" i="57"/>
  <c r="AR14" i="16"/>
  <c r="X16" i="41"/>
  <c r="Y16" i="41"/>
  <c r="AH14" i="40"/>
  <c r="AQ14" i="40" s="1"/>
  <c r="X15" i="67"/>
  <c r="Y15" i="67"/>
  <c r="Z15" i="71"/>
  <c r="Y15" i="71"/>
  <c r="X15" i="71"/>
  <c r="AR15" i="78"/>
  <c r="AR13" i="45"/>
  <c r="AG14" i="2"/>
  <c r="AP14" i="2" s="1"/>
  <c r="AF14" i="2"/>
  <c r="AO14" i="2" s="1"/>
  <c r="W15" i="2"/>
  <c r="AE14" i="2"/>
  <c r="Z15" i="93"/>
  <c r="Y15" i="93"/>
  <c r="X15" i="93"/>
  <c r="AI14" i="90"/>
  <c r="AN14" i="90"/>
  <c r="AR14" i="62"/>
  <c r="AI15" i="85"/>
  <c r="AN15" i="85"/>
  <c r="AR14" i="54"/>
  <c r="AR15" i="9"/>
  <c r="AR14" i="33"/>
  <c r="AH15" i="28"/>
  <c r="AQ15" i="28" s="1"/>
  <c r="AR14" i="24"/>
  <c r="AN14" i="38"/>
  <c r="AI14" i="38"/>
  <c r="Z16" i="9"/>
  <c r="Z16" i="21"/>
  <c r="X16" i="21"/>
  <c r="Y16" i="21"/>
  <c r="AR13" i="65"/>
  <c r="AI13" i="23"/>
  <c r="AN13" i="23"/>
  <c r="X15" i="53"/>
  <c r="Y15" i="53"/>
  <c r="AI15" i="52"/>
  <c r="AN15" i="52"/>
  <c r="AH14" i="42"/>
  <c r="AQ14" i="42" s="1"/>
  <c r="Z15" i="35"/>
  <c r="Y15" i="35"/>
  <c r="X15" i="35"/>
  <c r="AI14" i="50"/>
  <c r="AN14" i="50"/>
  <c r="AN15" i="82"/>
  <c r="AI15" i="82"/>
  <c r="AI15" i="94"/>
  <c r="AN15" i="94"/>
  <c r="AN14" i="89"/>
  <c r="AI14" i="89"/>
  <c r="Z15" i="12"/>
  <c r="Y15" i="12"/>
  <c r="X15" i="12"/>
  <c r="AF15" i="50" l="1"/>
  <c r="AO15" i="50" s="1"/>
  <c r="AE15" i="50"/>
  <c r="AG15" i="50"/>
  <c r="AP15" i="50" s="1"/>
  <c r="W16" i="50"/>
  <c r="AG14" i="60"/>
  <c r="AP14" i="60" s="1"/>
  <c r="AF14" i="60"/>
  <c r="AO14" i="60" s="1"/>
  <c r="W15" i="60"/>
  <c r="AE14" i="60"/>
  <c r="AE15" i="89"/>
  <c r="AF15" i="89"/>
  <c r="AO15" i="89" s="1"/>
  <c r="AG15" i="89"/>
  <c r="AP15" i="89" s="1"/>
  <c r="W16" i="89"/>
  <c r="AF14" i="55"/>
  <c r="AO14" i="55" s="1"/>
  <c r="AE14" i="55"/>
  <c r="AG14" i="55"/>
  <c r="AP14" i="55" s="1"/>
  <c r="W15" i="55"/>
  <c r="W15" i="48"/>
  <c r="AG14" i="48"/>
  <c r="AP14" i="48" s="1"/>
  <c r="AF14" i="48"/>
  <c r="AO14" i="48" s="1"/>
  <c r="AE14" i="48"/>
  <c r="AN15" i="17"/>
  <c r="AI15" i="17"/>
  <c r="AH16" i="81"/>
  <c r="AQ16" i="81" s="1"/>
  <c r="W15" i="11"/>
  <c r="AE14" i="11"/>
  <c r="AG14" i="11"/>
  <c r="AP14" i="11" s="1"/>
  <c r="AF14" i="11"/>
  <c r="AO14" i="11" s="1"/>
  <c r="AR15" i="82"/>
  <c r="AE15" i="35"/>
  <c r="AG15" i="35"/>
  <c r="AP15" i="35" s="1"/>
  <c r="AF15" i="35"/>
  <c r="AO15" i="35" s="1"/>
  <c r="W16" i="35"/>
  <c r="AR13" i="23"/>
  <c r="AG16" i="9"/>
  <c r="AP16" i="9" s="1"/>
  <c r="AF16" i="9"/>
  <c r="AO16" i="9" s="1"/>
  <c r="AE16" i="9"/>
  <c r="W17" i="9"/>
  <c r="AE15" i="93"/>
  <c r="W16" i="93"/>
  <c r="AG15" i="93"/>
  <c r="AP15" i="93" s="1"/>
  <c r="AF15" i="93"/>
  <c r="AO15" i="93" s="1"/>
  <c r="Z17" i="47"/>
  <c r="X17" i="47"/>
  <c r="Y17" i="47"/>
  <c r="AN15" i="24"/>
  <c r="AI15" i="24"/>
  <c r="X16" i="17"/>
  <c r="Y16" i="17"/>
  <c r="AR13" i="55"/>
  <c r="X15" i="96"/>
  <c r="Y15" i="96"/>
  <c r="Z15" i="96" s="1"/>
  <c r="AF15" i="90"/>
  <c r="AO15" i="90" s="1"/>
  <c r="AG15" i="90"/>
  <c r="AP15" i="90" s="1"/>
  <c r="AE15" i="90"/>
  <c r="W16" i="90"/>
  <c r="AF16" i="84"/>
  <c r="AO16" i="84" s="1"/>
  <c r="AE16" i="84"/>
  <c r="W17" i="84"/>
  <c r="AG16" i="84"/>
  <c r="AP16" i="84" s="1"/>
  <c r="W14" i="91"/>
  <c r="AG13" i="91"/>
  <c r="AP13" i="91" s="1"/>
  <c r="AF13" i="91"/>
  <c r="AO13" i="91" s="1"/>
  <c r="AE13" i="91"/>
  <c r="AR15" i="1"/>
  <c r="Y15" i="69"/>
  <c r="X15" i="69"/>
  <c r="AH15" i="72"/>
  <c r="AQ15" i="72" s="1"/>
  <c r="AE15" i="39"/>
  <c r="W16" i="39"/>
  <c r="AG15" i="39"/>
  <c r="AP15" i="39" s="1"/>
  <c r="AF15" i="39"/>
  <c r="AO15" i="39" s="1"/>
  <c r="AR14" i="12"/>
  <c r="W17" i="94"/>
  <c r="AG16" i="94"/>
  <c r="AP16" i="94" s="1"/>
  <c r="AF16" i="94"/>
  <c r="AO16" i="94" s="1"/>
  <c r="AE16" i="94"/>
  <c r="W16" i="77"/>
  <c r="AG15" i="77"/>
  <c r="AP15" i="77" s="1"/>
  <c r="AF15" i="77"/>
  <c r="AO15" i="77" s="1"/>
  <c r="AE15" i="77"/>
  <c r="AF15" i="7"/>
  <c r="AO15" i="7" s="1"/>
  <c r="W16" i="7"/>
  <c r="AG15" i="7"/>
  <c r="AP15" i="7" s="1"/>
  <c r="AE15" i="7"/>
  <c r="W16" i="87"/>
  <c r="AG15" i="87"/>
  <c r="AP15" i="87" s="1"/>
  <c r="AF15" i="87"/>
  <c r="AO15" i="87" s="1"/>
  <c r="AE15" i="87"/>
  <c r="AN14" i="74"/>
  <c r="AI14" i="74"/>
  <c r="AI14" i="76"/>
  <c r="AN14" i="76"/>
  <c r="AR13" i="48"/>
  <c r="AH14" i="92"/>
  <c r="AQ14" i="92" s="1"/>
  <c r="AH16" i="43"/>
  <c r="AQ16" i="43" s="1"/>
  <c r="AR14" i="15"/>
  <c r="AI15" i="37"/>
  <c r="AN15" i="37"/>
  <c r="X17" i="36"/>
  <c r="Y17" i="36"/>
  <c r="X15" i="42"/>
  <c r="Y15" i="42"/>
  <c r="AI15" i="44"/>
  <c r="AN15" i="44"/>
  <c r="AE15" i="12"/>
  <c r="W16" i="12"/>
  <c r="AF15" i="12"/>
  <c r="AO15" i="12" s="1"/>
  <c r="AG15" i="12"/>
  <c r="AP15" i="12" s="1"/>
  <c r="AR15" i="52"/>
  <c r="AN14" i="2"/>
  <c r="AI14" i="2"/>
  <c r="AH15" i="67"/>
  <c r="AQ15" i="67" s="1"/>
  <c r="W16" i="29"/>
  <c r="AG15" i="29"/>
  <c r="AP15" i="29" s="1"/>
  <c r="AE15" i="29"/>
  <c r="AF15" i="29"/>
  <c r="AO15" i="29" s="1"/>
  <c r="AI14" i="69"/>
  <c r="AN14" i="69"/>
  <c r="AN14" i="40"/>
  <c r="AI14" i="40"/>
  <c r="Y16" i="26"/>
  <c r="X16" i="26"/>
  <c r="AR14" i="71"/>
  <c r="AH15" i="79"/>
  <c r="AQ15" i="79" s="1"/>
  <c r="AG15" i="70"/>
  <c r="AP15" i="70" s="1"/>
  <c r="AF15" i="70"/>
  <c r="AO15" i="70" s="1"/>
  <c r="AE15" i="70"/>
  <c r="W16" i="70"/>
  <c r="AR14" i="35"/>
  <c r="AH15" i="34"/>
  <c r="AQ15" i="34" s="1"/>
  <c r="AN16" i="25"/>
  <c r="AI16" i="25"/>
  <c r="AR14" i="89"/>
  <c r="Y15" i="2"/>
  <c r="X15" i="2"/>
  <c r="Z15" i="67"/>
  <c r="AI16" i="20"/>
  <c r="AN16" i="20"/>
  <c r="AI16" i="47"/>
  <c r="AN16" i="47"/>
  <c r="AH15" i="18"/>
  <c r="AQ15" i="18" s="1"/>
  <c r="AR14" i="53"/>
  <c r="AI14" i="96"/>
  <c r="AN14" i="96"/>
  <c r="AH14" i="48"/>
  <c r="AQ14" i="48" s="1"/>
  <c r="AR14" i="67"/>
  <c r="X17" i="78"/>
  <c r="Y17" i="78"/>
  <c r="Z15" i="72"/>
  <c r="W16" i="62"/>
  <c r="AG15" i="62"/>
  <c r="AP15" i="62" s="1"/>
  <c r="AE15" i="62"/>
  <c r="AF15" i="62"/>
  <c r="AO15" i="62" s="1"/>
  <c r="AR14" i="72"/>
  <c r="AH15" i="89"/>
  <c r="AQ15" i="89" s="1"/>
  <c r="AG15" i="63"/>
  <c r="AP15" i="63" s="1"/>
  <c r="AF15" i="63"/>
  <c r="AO15" i="63" s="1"/>
  <c r="W16" i="63"/>
  <c r="AE15" i="63"/>
  <c r="AH15" i="15"/>
  <c r="AQ15" i="15" s="1"/>
  <c r="W16" i="83"/>
  <c r="AG15" i="83"/>
  <c r="AP15" i="83" s="1"/>
  <c r="AF15" i="83"/>
  <c r="AO15" i="83" s="1"/>
  <c r="AE15" i="83"/>
  <c r="AI15" i="28"/>
  <c r="AN15" i="28"/>
  <c r="AR14" i="22"/>
  <c r="AI15" i="6"/>
  <c r="AN15" i="6"/>
  <c r="AR14" i="29"/>
  <c r="AR15" i="21"/>
  <c r="AH15" i="22"/>
  <c r="AQ15" i="22" s="1"/>
  <c r="Z15" i="76"/>
  <c r="Y15" i="76"/>
  <c r="X15" i="76"/>
  <c r="Z16" i="31"/>
  <c r="X16" i="31"/>
  <c r="Y16" i="31"/>
  <c r="AR14" i="79"/>
  <c r="Z14" i="92"/>
  <c r="Z16" i="43"/>
  <c r="AR14" i="75"/>
  <c r="AN14" i="61"/>
  <c r="AI14" i="61"/>
  <c r="X16" i="58"/>
  <c r="Y16" i="58"/>
  <c r="AI14" i="42"/>
  <c r="AN14" i="42"/>
  <c r="AH14" i="55"/>
  <c r="AQ14" i="55" s="1"/>
  <c r="AR15" i="41"/>
  <c r="AR13" i="3"/>
  <c r="AH15" i="75"/>
  <c r="AQ15" i="75" s="1"/>
  <c r="AR15" i="43"/>
  <c r="AG15" i="49"/>
  <c r="AP15" i="49" s="1"/>
  <c r="AF15" i="49"/>
  <c r="AO15" i="49" s="1"/>
  <c r="AE15" i="49"/>
  <c r="W16" i="49"/>
  <c r="AR14" i="50"/>
  <c r="AH15" i="53"/>
  <c r="AQ15" i="53" s="1"/>
  <c r="AR14" i="90"/>
  <c r="AH15" i="71"/>
  <c r="AQ15" i="71" s="1"/>
  <c r="AH16" i="41"/>
  <c r="AQ16" i="41" s="1"/>
  <c r="AH16" i="1"/>
  <c r="AQ16" i="1" s="1"/>
  <c r="X17" i="20"/>
  <c r="Y17" i="20"/>
  <c r="Y14" i="8"/>
  <c r="X14" i="8"/>
  <c r="Z16" i="81"/>
  <c r="AH15" i="13"/>
  <c r="AQ15" i="13" s="1"/>
  <c r="AR14" i="14"/>
  <c r="AR15" i="84"/>
  <c r="AE14" i="64"/>
  <c r="W15" i="64"/>
  <c r="AG14" i="64"/>
  <c r="AP14" i="64" s="1"/>
  <c r="AF14" i="64"/>
  <c r="AO14" i="64" s="1"/>
  <c r="Z15" i="79"/>
  <c r="AR14" i="49"/>
  <c r="AH14" i="23"/>
  <c r="AQ14" i="23" s="1"/>
  <c r="AR14" i="13"/>
  <c r="AN14" i="4"/>
  <c r="AI14" i="4"/>
  <c r="Y15" i="73"/>
  <c r="Z15" i="73" s="1"/>
  <c r="X15" i="73"/>
  <c r="Z15" i="75"/>
  <c r="W17" i="88"/>
  <c r="AG16" i="88"/>
  <c r="AP16" i="88" s="1"/>
  <c r="AF16" i="88"/>
  <c r="AO16" i="88" s="1"/>
  <c r="AE16" i="88"/>
  <c r="AH16" i="85"/>
  <c r="AQ16" i="85" s="1"/>
  <c r="Y15" i="74"/>
  <c r="X15" i="74"/>
  <c r="Z15" i="34"/>
  <c r="AH15" i="14"/>
  <c r="AQ15" i="14" s="1"/>
  <c r="Y15" i="61"/>
  <c r="X15" i="61"/>
  <c r="AI16" i="36"/>
  <c r="AN16" i="36"/>
  <c r="AI14" i="65"/>
  <c r="AN14" i="65"/>
  <c r="Y16" i="44"/>
  <c r="X16" i="44"/>
  <c r="Z16" i="44" s="1"/>
  <c r="Y15" i="86"/>
  <c r="Z15" i="86" s="1"/>
  <c r="X15" i="86"/>
  <c r="AN15" i="80"/>
  <c r="AI15" i="80"/>
  <c r="AR15" i="81"/>
  <c r="AR14" i="70"/>
  <c r="AI16" i="78"/>
  <c r="AN16" i="78"/>
  <c r="AE15" i="66"/>
  <c r="AF15" i="66"/>
  <c r="AO15" i="66" s="1"/>
  <c r="W16" i="66"/>
  <c r="AG15" i="66"/>
  <c r="AP15" i="66" s="1"/>
  <c r="AH14" i="60"/>
  <c r="AQ14" i="60" s="1"/>
  <c r="AN14" i="46"/>
  <c r="AI14" i="46"/>
  <c r="Y16" i="33"/>
  <c r="X16" i="33"/>
  <c r="AH15" i="35"/>
  <c r="AQ15" i="35" s="1"/>
  <c r="Z15" i="53"/>
  <c r="AH16" i="21"/>
  <c r="AQ16" i="21" s="1"/>
  <c r="AH15" i="93"/>
  <c r="AQ15" i="93" s="1"/>
  <c r="Z16" i="41"/>
  <c r="Z15" i="18"/>
  <c r="AH15" i="95"/>
  <c r="AQ15" i="95" s="1"/>
  <c r="AI13" i="8"/>
  <c r="AN13" i="8"/>
  <c r="AR14" i="95"/>
  <c r="Z16" i="80"/>
  <c r="Y16" i="80"/>
  <c r="X16" i="80"/>
  <c r="AF14" i="45"/>
  <c r="AO14" i="45" s="1"/>
  <c r="AE14" i="45"/>
  <c r="W15" i="45"/>
  <c r="AG14" i="45"/>
  <c r="AP14" i="45" s="1"/>
  <c r="AE14" i="32"/>
  <c r="W15" i="32"/>
  <c r="AG14" i="32"/>
  <c r="AP14" i="32" s="1"/>
  <c r="AF14" i="32"/>
  <c r="AO14" i="32" s="1"/>
  <c r="AH16" i="52"/>
  <c r="AQ16" i="52" s="1"/>
  <c r="X15" i="40"/>
  <c r="Y15" i="40"/>
  <c r="Z15" i="40" s="1"/>
  <c r="AH16" i="82"/>
  <c r="AQ16" i="82" s="1"/>
  <c r="AR13" i="60"/>
  <c r="AN15" i="26"/>
  <c r="AI15" i="26"/>
  <c r="AR14" i="34"/>
  <c r="AH16" i="94"/>
  <c r="AQ16" i="94" s="1"/>
  <c r="Z14" i="23"/>
  <c r="AH15" i="38"/>
  <c r="AQ15" i="38" s="1"/>
  <c r="AG15" i="56"/>
  <c r="AP15" i="56" s="1"/>
  <c r="AF15" i="56"/>
  <c r="AO15" i="56" s="1"/>
  <c r="AE15" i="56"/>
  <c r="W16" i="56"/>
  <c r="AG15" i="57"/>
  <c r="AP15" i="57" s="1"/>
  <c r="AF15" i="57"/>
  <c r="AO15" i="57" s="1"/>
  <c r="AE15" i="57"/>
  <c r="W16" i="57"/>
  <c r="AI14" i="73"/>
  <c r="AN14" i="73"/>
  <c r="AH15" i="87"/>
  <c r="AQ15" i="87" s="1"/>
  <c r="AF15" i="15"/>
  <c r="AO15" i="15" s="1"/>
  <c r="AE15" i="15"/>
  <c r="W16" i="15"/>
  <c r="AG15" i="15"/>
  <c r="AP15" i="15" s="1"/>
  <c r="AR15" i="19"/>
  <c r="AF16" i="85"/>
  <c r="AO16" i="85" s="1"/>
  <c r="W17" i="85"/>
  <c r="AG16" i="85"/>
  <c r="AP16" i="85" s="1"/>
  <c r="AE16" i="85"/>
  <c r="Z16" i="6"/>
  <c r="X16" i="6"/>
  <c r="Y16" i="6"/>
  <c r="AH16" i="19"/>
  <c r="AQ16" i="19" s="1"/>
  <c r="Z15" i="22"/>
  <c r="AN15" i="68"/>
  <c r="AI15" i="68"/>
  <c r="X16" i="37"/>
  <c r="Y16" i="37"/>
  <c r="Z16" i="37" s="1"/>
  <c r="AH14" i="3"/>
  <c r="AQ14" i="3" s="1"/>
  <c r="AN15" i="58"/>
  <c r="AI15" i="58"/>
  <c r="Z15" i="46"/>
  <c r="Y15" i="46"/>
  <c r="X15" i="46"/>
  <c r="Y15" i="5"/>
  <c r="X15" i="5"/>
  <c r="Z15" i="5" s="1"/>
  <c r="Z16" i="16"/>
  <c r="Y16" i="16"/>
  <c r="X16" i="16"/>
  <c r="AR14" i="38"/>
  <c r="AH15" i="50"/>
  <c r="AQ15" i="50" s="1"/>
  <c r="AH15" i="12"/>
  <c r="AQ15" i="12" s="1"/>
  <c r="AR15" i="94"/>
  <c r="AF16" i="21"/>
  <c r="AO16" i="21" s="1"/>
  <c r="W17" i="21"/>
  <c r="AG16" i="21"/>
  <c r="AP16" i="21" s="1"/>
  <c r="AE16" i="21"/>
  <c r="AR15" i="85"/>
  <c r="AF15" i="71"/>
  <c r="AO15" i="71" s="1"/>
  <c r="AE15" i="71"/>
  <c r="W16" i="71"/>
  <c r="AG15" i="71"/>
  <c r="AP15" i="71" s="1"/>
  <c r="AE16" i="1"/>
  <c r="W17" i="1"/>
  <c r="AG16" i="1"/>
  <c r="AP16" i="1" s="1"/>
  <c r="AF16" i="1"/>
  <c r="AO16" i="1" s="1"/>
  <c r="Y16" i="24"/>
  <c r="X16" i="24"/>
  <c r="Z16" i="24" s="1"/>
  <c r="AE15" i="95"/>
  <c r="W16" i="95"/>
  <c r="AG15" i="95"/>
  <c r="AP15" i="95" s="1"/>
  <c r="AF15" i="95"/>
  <c r="AO15" i="95" s="1"/>
  <c r="AR14" i="18"/>
  <c r="AH15" i="29"/>
  <c r="AQ15" i="29" s="1"/>
  <c r="AF15" i="13"/>
  <c r="AO15" i="13" s="1"/>
  <c r="AE15" i="13"/>
  <c r="W16" i="13"/>
  <c r="AG15" i="13"/>
  <c r="AP15" i="13" s="1"/>
  <c r="AH15" i="90"/>
  <c r="AQ15" i="90" s="1"/>
  <c r="AH16" i="84"/>
  <c r="AQ16" i="84" s="1"/>
  <c r="AE15" i="51"/>
  <c r="W16" i="51"/>
  <c r="AG15" i="51"/>
  <c r="AP15" i="51" s="1"/>
  <c r="AF15" i="51"/>
  <c r="AO15" i="51" s="1"/>
  <c r="W16" i="54"/>
  <c r="AG15" i="54"/>
  <c r="AP15" i="54" s="1"/>
  <c r="AE15" i="54"/>
  <c r="AF15" i="54"/>
  <c r="AO15" i="54" s="1"/>
  <c r="AF16" i="52"/>
  <c r="AO16" i="52" s="1"/>
  <c r="AE16" i="52"/>
  <c r="AG16" i="52"/>
  <c r="AP16" i="52" s="1"/>
  <c r="W17" i="52"/>
  <c r="AR14" i="93"/>
  <c r="AF16" i="82"/>
  <c r="AO16" i="82" s="1"/>
  <c r="W17" i="82"/>
  <c r="AG16" i="82"/>
  <c r="AP16" i="82" s="1"/>
  <c r="AE16" i="82"/>
  <c r="W15" i="10"/>
  <c r="AG14" i="10"/>
  <c r="AP14" i="10" s="1"/>
  <c r="AF14" i="10"/>
  <c r="AO14" i="10" s="1"/>
  <c r="AE14" i="10"/>
  <c r="AH15" i="70"/>
  <c r="AQ15" i="70" s="1"/>
  <c r="AR13" i="92"/>
  <c r="W15" i="59"/>
  <c r="AG14" i="59"/>
  <c r="AP14" i="59" s="1"/>
  <c r="AE14" i="59"/>
  <c r="AF14" i="59"/>
  <c r="AO14" i="59" s="1"/>
  <c r="Z15" i="38"/>
  <c r="W16" i="27"/>
  <c r="AG15" i="27"/>
  <c r="AP15" i="27" s="1"/>
  <c r="AF15" i="27"/>
  <c r="AO15" i="27" s="1"/>
  <c r="AE15" i="27"/>
  <c r="W16" i="30"/>
  <c r="AG15" i="30"/>
  <c r="AP15" i="30" s="1"/>
  <c r="AF15" i="30"/>
  <c r="AO15" i="30" s="1"/>
  <c r="AE15" i="30"/>
  <c r="X15" i="4"/>
  <c r="Y15" i="4"/>
  <c r="AH15" i="49"/>
  <c r="AQ15" i="49" s="1"/>
  <c r="Y16" i="28"/>
  <c r="X16" i="28"/>
  <c r="Z16" i="28" s="1"/>
  <c r="Z16" i="19"/>
  <c r="Z16" i="68"/>
  <c r="X16" i="68"/>
  <c r="Y16" i="68"/>
  <c r="AN15" i="31"/>
  <c r="AI15" i="31"/>
  <c r="AR14" i="87"/>
  <c r="Z15" i="14"/>
  <c r="Z14" i="3"/>
  <c r="AN14" i="5"/>
  <c r="AI14" i="5"/>
  <c r="Z15" i="65"/>
  <c r="X15" i="65"/>
  <c r="Y15" i="65"/>
  <c r="AN14" i="86"/>
  <c r="AI14" i="86"/>
  <c r="AI15" i="33"/>
  <c r="AN15" i="33"/>
  <c r="AI15" i="16"/>
  <c r="AN15" i="16"/>
  <c r="Y17" i="25"/>
  <c r="X17" i="25"/>
  <c r="Z17" i="25" s="1"/>
  <c r="W17" i="28" l="1"/>
  <c r="AG16" i="28"/>
  <c r="AP16" i="28" s="1"/>
  <c r="AF16" i="28"/>
  <c r="AO16" i="28" s="1"/>
  <c r="AE16" i="28"/>
  <c r="AE15" i="40"/>
  <c r="AG15" i="40"/>
  <c r="AP15" i="40" s="1"/>
  <c r="AF15" i="40"/>
  <c r="AO15" i="40" s="1"/>
  <c r="W16" i="40"/>
  <c r="W16" i="73"/>
  <c r="AG15" i="73"/>
  <c r="AP15" i="73" s="1"/>
  <c r="AF15" i="73"/>
  <c r="AO15" i="73" s="1"/>
  <c r="AE15" i="73"/>
  <c r="AE17" i="25"/>
  <c r="W18" i="25"/>
  <c r="AG17" i="25"/>
  <c r="AP17" i="25" s="1"/>
  <c r="AF17" i="25"/>
  <c r="AO17" i="25" s="1"/>
  <c r="W16" i="5"/>
  <c r="AF15" i="5"/>
  <c r="AO15" i="5" s="1"/>
  <c r="AG15" i="5"/>
  <c r="AP15" i="5" s="1"/>
  <c r="AE15" i="5"/>
  <c r="W16" i="96"/>
  <c r="AG15" i="96"/>
  <c r="AP15" i="96" s="1"/>
  <c r="AE15" i="96"/>
  <c r="AF15" i="96"/>
  <c r="AO15" i="96" s="1"/>
  <c r="AF15" i="86"/>
  <c r="AO15" i="86" s="1"/>
  <c r="AE15" i="86"/>
  <c r="W16" i="86"/>
  <c r="AG15" i="86"/>
  <c r="AP15" i="86" s="1"/>
  <c r="AF16" i="24"/>
  <c r="AO16" i="24" s="1"/>
  <c r="W17" i="24"/>
  <c r="AG16" i="24"/>
  <c r="AP16" i="24" s="1"/>
  <c r="AE16" i="24"/>
  <c r="W17" i="37"/>
  <c r="AG16" i="37"/>
  <c r="AP16" i="37" s="1"/>
  <c r="AE16" i="37"/>
  <c r="AF16" i="37"/>
  <c r="AO16" i="37" s="1"/>
  <c r="W17" i="44"/>
  <c r="AG16" i="44"/>
  <c r="AP16" i="44" s="1"/>
  <c r="AF16" i="44"/>
  <c r="AO16" i="44" s="1"/>
  <c r="AE16" i="44"/>
  <c r="AE15" i="38"/>
  <c r="AF15" i="38"/>
  <c r="AO15" i="38" s="1"/>
  <c r="W16" i="38"/>
  <c r="AG15" i="38"/>
  <c r="AP15" i="38" s="1"/>
  <c r="AI16" i="21"/>
  <c r="AN16" i="21"/>
  <c r="Y16" i="15"/>
  <c r="X16" i="15"/>
  <c r="Z15" i="32"/>
  <c r="Y15" i="32"/>
  <c r="X15" i="32"/>
  <c r="AN14" i="45"/>
  <c r="AI14" i="45"/>
  <c r="W16" i="53"/>
  <c r="AF15" i="53"/>
  <c r="AO15" i="53" s="1"/>
  <c r="AE15" i="53"/>
  <c r="AG15" i="53"/>
  <c r="AP15" i="53" s="1"/>
  <c r="AH16" i="33"/>
  <c r="AQ16" i="33" s="1"/>
  <c r="AR15" i="80"/>
  <c r="AH15" i="61"/>
  <c r="AQ15" i="61" s="1"/>
  <c r="AH15" i="74"/>
  <c r="AQ15" i="74" s="1"/>
  <c r="Z17" i="88"/>
  <c r="Y17" i="88"/>
  <c r="X17" i="88"/>
  <c r="AI14" i="64"/>
  <c r="AN14" i="64"/>
  <c r="AH16" i="58"/>
  <c r="AQ16" i="58" s="1"/>
  <c r="W17" i="43"/>
  <c r="AG16" i="43"/>
  <c r="AP16" i="43" s="1"/>
  <c r="AE16" i="43"/>
  <c r="AF16" i="43"/>
  <c r="AO16" i="43" s="1"/>
  <c r="AF16" i="31"/>
  <c r="AO16" i="31" s="1"/>
  <c r="AE16" i="31"/>
  <c r="W17" i="31"/>
  <c r="AG16" i="31"/>
  <c r="AP16" i="31" s="1"/>
  <c r="AR15" i="6"/>
  <c r="AH17" i="78"/>
  <c r="AQ17" i="78" s="1"/>
  <c r="AN15" i="70"/>
  <c r="AI15" i="70"/>
  <c r="AI15" i="29"/>
  <c r="AN15" i="29"/>
  <c r="AH15" i="42"/>
  <c r="AQ15" i="42" s="1"/>
  <c r="AR15" i="37"/>
  <c r="AI15" i="7"/>
  <c r="AN15" i="7"/>
  <c r="AH15" i="69"/>
  <c r="AQ15" i="69" s="1"/>
  <c r="Y16" i="93"/>
  <c r="X16" i="93"/>
  <c r="AN15" i="35"/>
  <c r="AI15" i="35"/>
  <c r="X15" i="11"/>
  <c r="Y15" i="11"/>
  <c r="Z15" i="11" s="1"/>
  <c r="AR15" i="17"/>
  <c r="AG16" i="16"/>
  <c r="AP16" i="16" s="1"/>
  <c r="AF16" i="16"/>
  <c r="AO16" i="16" s="1"/>
  <c r="AE16" i="16"/>
  <c r="W17" i="16"/>
  <c r="AR15" i="33"/>
  <c r="AR14" i="86"/>
  <c r="AH15" i="4"/>
  <c r="AQ15" i="4" s="1"/>
  <c r="AG14" i="3"/>
  <c r="AP14" i="3" s="1"/>
  <c r="AF14" i="3"/>
  <c r="AO14" i="3" s="1"/>
  <c r="AE14" i="3"/>
  <c r="W15" i="3"/>
  <c r="Z15" i="4"/>
  <c r="AI15" i="27"/>
  <c r="AN15" i="27"/>
  <c r="Y15" i="10"/>
  <c r="Z15" i="10" s="1"/>
  <c r="X15" i="10"/>
  <c r="Y16" i="51"/>
  <c r="Z16" i="51" s="1"/>
  <c r="X16" i="51"/>
  <c r="Y16" i="71"/>
  <c r="Z16" i="71" s="1"/>
  <c r="X16" i="71"/>
  <c r="AR15" i="68"/>
  <c r="Z17" i="85"/>
  <c r="Y17" i="85"/>
  <c r="X17" i="85"/>
  <c r="AI15" i="15"/>
  <c r="AN15" i="15"/>
  <c r="AR15" i="26"/>
  <c r="AR16" i="78"/>
  <c r="AG15" i="75"/>
  <c r="AP15" i="75" s="1"/>
  <c r="AF15" i="75"/>
  <c r="AO15" i="75" s="1"/>
  <c r="AE15" i="75"/>
  <c r="W16" i="75"/>
  <c r="AH17" i="20"/>
  <c r="AQ17" i="20" s="1"/>
  <c r="Z16" i="58"/>
  <c r="W15" i="92"/>
  <c r="AG14" i="92"/>
  <c r="AP14" i="92" s="1"/>
  <c r="AE14" i="92"/>
  <c r="AF14" i="92"/>
  <c r="AO14" i="92" s="1"/>
  <c r="AH15" i="76"/>
  <c r="AQ15" i="76" s="1"/>
  <c r="AN15" i="63"/>
  <c r="AI15" i="63"/>
  <c r="AI15" i="62"/>
  <c r="AN15" i="62"/>
  <c r="Z17" i="78"/>
  <c r="AR16" i="20"/>
  <c r="AR14" i="40"/>
  <c r="AR14" i="2"/>
  <c r="Y16" i="12"/>
  <c r="X16" i="12"/>
  <c r="Z15" i="42"/>
  <c r="Z17" i="94"/>
  <c r="Y17" i="94"/>
  <c r="X17" i="94"/>
  <c r="X16" i="39"/>
  <c r="Z16" i="39" s="1"/>
  <c r="Y16" i="39"/>
  <c r="AI16" i="84"/>
  <c r="AN16" i="84"/>
  <c r="AH17" i="47"/>
  <c r="AQ17" i="47" s="1"/>
  <c r="AN15" i="93"/>
  <c r="AI15" i="93"/>
  <c r="X15" i="55"/>
  <c r="Z15" i="55" s="1"/>
  <c r="Y15" i="55"/>
  <c r="AI14" i="10"/>
  <c r="AN14" i="10"/>
  <c r="X17" i="82"/>
  <c r="Y17" i="82"/>
  <c r="AE15" i="46"/>
  <c r="W16" i="46"/>
  <c r="AG15" i="46"/>
  <c r="AP15" i="46" s="1"/>
  <c r="AF15" i="46"/>
  <c r="AO15" i="46" s="1"/>
  <c r="AN16" i="52"/>
  <c r="AI16" i="52"/>
  <c r="AF15" i="14"/>
  <c r="AO15" i="14" s="1"/>
  <c r="AE15" i="14"/>
  <c r="W16" i="14"/>
  <c r="AG15" i="14"/>
  <c r="AP15" i="14" s="1"/>
  <c r="AH16" i="68"/>
  <c r="AQ16" i="68" s="1"/>
  <c r="AI15" i="30"/>
  <c r="AN15" i="30"/>
  <c r="AI14" i="59"/>
  <c r="AN14" i="59"/>
  <c r="AI16" i="82"/>
  <c r="AN16" i="82"/>
  <c r="AI15" i="54"/>
  <c r="AN15" i="54"/>
  <c r="AI15" i="51"/>
  <c r="AN15" i="51"/>
  <c r="Y16" i="13"/>
  <c r="Z16" i="13" s="1"/>
  <c r="X16" i="13"/>
  <c r="Y16" i="95"/>
  <c r="X16" i="95"/>
  <c r="AI15" i="71"/>
  <c r="AN15" i="71"/>
  <c r="X17" i="21"/>
  <c r="Y17" i="21"/>
  <c r="AH16" i="16"/>
  <c r="AQ16" i="16" s="1"/>
  <c r="AH15" i="46"/>
  <c r="AQ15" i="46" s="1"/>
  <c r="AH16" i="6"/>
  <c r="AQ16" i="6" s="1"/>
  <c r="X16" i="56"/>
  <c r="Z16" i="56" s="1"/>
  <c r="Y16" i="56"/>
  <c r="AI14" i="32"/>
  <c r="AN14" i="32"/>
  <c r="AH16" i="80"/>
  <c r="AQ16" i="80" s="1"/>
  <c r="AR13" i="8"/>
  <c r="AG15" i="18"/>
  <c r="AP15" i="18" s="1"/>
  <c r="AF15" i="18"/>
  <c r="AO15" i="18" s="1"/>
  <c r="AE15" i="18"/>
  <c r="W16" i="18"/>
  <c r="Z16" i="33"/>
  <c r="AH15" i="86"/>
  <c r="AQ15" i="86" s="1"/>
  <c r="Z15" i="61"/>
  <c r="Z15" i="74"/>
  <c r="AH15" i="73"/>
  <c r="AQ15" i="73" s="1"/>
  <c r="AF15" i="79"/>
  <c r="AO15" i="79" s="1"/>
  <c r="AE15" i="79"/>
  <c r="W16" i="79"/>
  <c r="AG15" i="79"/>
  <c r="AP15" i="79" s="1"/>
  <c r="AF16" i="81"/>
  <c r="AO16" i="81" s="1"/>
  <c r="AE16" i="81"/>
  <c r="W17" i="81"/>
  <c r="AG16" i="81"/>
  <c r="AP16" i="81" s="1"/>
  <c r="Z17" i="20"/>
  <c r="AR14" i="61"/>
  <c r="X16" i="83"/>
  <c r="Z16" i="83" s="1"/>
  <c r="Y16" i="83"/>
  <c r="Z16" i="63"/>
  <c r="Y16" i="63"/>
  <c r="X16" i="63"/>
  <c r="W16" i="67"/>
  <c r="AF15" i="67"/>
  <c r="AO15" i="67" s="1"/>
  <c r="AE15" i="67"/>
  <c r="AG15" i="67"/>
  <c r="AP15" i="67" s="1"/>
  <c r="AR16" i="25"/>
  <c r="X16" i="29"/>
  <c r="Z16" i="29" s="1"/>
  <c r="Y16" i="29"/>
  <c r="AI15" i="12"/>
  <c r="AN15" i="12"/>
  <c r="AN15" i="87"/>
  <c r="AI15" i="87"/>
  <c r="Z16" i="7"/>
  <c r="X16" i="7"/>
  <c r="Y16" i="7"/>
  <c r="Y16" i="77"/>
  <c r="X16" i="77"/>
  <c r="AI15" i="39"/>
  <c r="AN15" i="39"/>
  <c r="Z15" i="69"/>
  <c r="AH16" i="17"/>
  <c r="AQ16" i="17" s="1"/>
  <c r="W18" i="47"/>
  <c r="AG17" i="47"/>
  <c r="AP17" i="47" s="1"/>
  <c r="AF17" i="47"/>
  <c r="AO17" i="47" s="1"/>
  <c r="AE17" i="47"/>
  <c r="X17" i="9"/>
  <c r="Z17" i="9" s="1"/>
  <c r="Y17" i="9"/>
  <c r="Z16" i="35"/>
  <c r="Y16" i="35"/>
  <c r="X16" i="35"/>
  <c r="AI14" i="48"/>
  <c r="AN14" i="48"/>
  <c r="X16" i="50"/>
  <c r="Z16" i="50" s="1"/>
  <c r="Y16" i="50"/>
  <c r="W17" i="19"/>
  <c r="AE16" i="19"/>
  <c r="AG16" i="19"/>
  <c r="AP16" i="19" s="1"/>
  <c r="AF16" i="19"/>
  <c r="AO16" i="19" s="1"/>
  <c r="Z15" i="59"/>
  <c r="Y15" i="59"/>
  <c r="X15" i="59"/>
  <c r="AR15" i="16"/>
  <c r="AH15" i="65"/>
  <c r="AQ15" i="65" s="1"/>
  <c r="W17" i="68"/>
  <c r="AE16" i="68"/>
  <c r="AG16" i="68"/>
  <c r="AP16" i="68" s="1"/>
  <c r="AF16" i="68"/>
  <c r="AO16" i="68" s="1"/>
  <c r="Z17" i="52"/>
  <c r="X17" i="52"/>
  <c r="Y17" i="52"/>
  <c r="AI15" i="13"/>
  <c r="AN15" i="13"/>
  <c r="AG15" i="22"/>
  <c r="AP15" i="22" s="1"/>
  <c r="AF15" i="22"/>
  <c r="AO15" i="22" s="1"/>
  <c r="AE15" i="22"/>
  <c r="W16" i="22"/>
  <c r="AF16" i="6"/>
  <c r="AO16" i="6" s="1"/>
  <c r="AE16" i="6"/>
  <c r="W17" i="6"/>
  <c r="AG16" i="6"/>
  <c r="AP16" i="6" s="1"/>
  <c r="AR14" i="73"/>
  <c r="AN15" i="56"/>
  <c r="AI15" i="56"/>
  <c r="W17" i="41"/>
  <c r="AG16" i="41"/>
  <c r="AP16" i="41" s="1"/>
  <c r="AF16" i="41"/>
  <c r="AO16" i="41" s="1"/>
  <c r="AE16" i="41"/>
  <c r="AR14" i="46"/>
  <c r="Z16" i="66"/>
  <c r="Y16" i="66"/>
  <c r="X16" i="66"/>
  <c r="AR14" i="65"/>
  <c r="AN16" i="88"/>
  <c r="AI16" i="88"/>
  <c r="AH14" i="8"/>
  <c r="AQ14" i="8" s="1"/>
  <c r="Z16" i="49"/>
  <c r="Y16" i="49"/>
  <c r="X16" i="49"/>
  <c r="W16" i="76"/>
  <c r="AG15" i="76"/>
  <c r="AP15" i="76" s="1"/>
  <c r="AF15" i="76"/>
  <c r="AO15" i="76" s="1"/>
  <c r="AE15" i="76"/>
  <c r="Z16" i="62"/>
  <c r="X16" i="62"/>
  <c r="Y16" i="62"/>
  <c r="AH15" i="2"/>
  <c r="AQ15" i="2" s="1"/>
  <c r="AH17" i="36"/>
  <c r="AQ17" i="36" s="1"/>
  <c r="X14" i="91"/>
  <c r="Z14" i="91" s="1"/>
  <c r="Y14" i="91"/>
  <c r="AH15" i="96"/>
  <c r="AQ15" i="96" s="1"/>
  <c r="Z16" i="17"/>
  <c r="AN16" i="9"/>
  <c r="AI16" i="9"/>
  <c r="AN14" i="55"/>
  <c r="AI14" i="55"/>
  <c r="AI15" i="89"/>
  <c r="AN15" i="89"/>
  <c r="AE15" i="65"/>
  <c r="AF15" i="65"/>
  <c r="AO15" i="65" s="1"/>
  <c r="W16" i="65"/>
  <c r="AG15" i="65"/>
  <c r="AP15" i="65" s="1"/>
  <c r="Z16" i="27"/>
  <c r="Y16" i="27"/>
  <c r="X16" i="27"/>
  <c r="Y16" i="54"/>
  <c r="X16" i="54"/>
  <c r="AI15" i="95"/>
  <c r="AN15" i="95"/>
  <c r="Y17" i="1"/>
  <c r="X17" i="1"/>
  <c r="X16" i="57"/>
  <c r="Z16" i="57" s="1"/>
  <c r="Y16" i="57"/>
  <c r="X15" i="45"/>
  <c r="Y15" i="45"/>
  <c r="AF16" i="80"/>
  <c r="AO16" i="80" s="1"/>
  <c r="AE16" i="80"/>
  <c r="W17" i="80"/>
  <c r="AG16" i="80"/>
  <c r="AP16" i="80" s="1"/>
  <c r="AN15" i="49"/>
  <c r="AI15" i="49"/>
  <c r="AR14" i="42"/>
  <c r="AR15" i="28"/>
  <c r="AF15" i="72"/>
  <c r="AO15" i="72" s="1"/>
  <c r="W16" i="72"/>
  <c r="AG15" i="72"/>
  <c r="AP15" i="72" s="1"/>
  <c r="AE15" i="72"/>
  <c r="AR14" i="96"/>
  <c r="AH16" i="26"/>
  <c r="AQ16" i="26" s="1"/>
  <c r="AR14" i="69"/>
  <c r="AR15" i="44"/>
  <c r="Z17" i="36"/>
  <c r="AR14" i="76"/>
  <c r="AN16" i="94"/>
  <c r="AI16" i="94"/>
  <c r="Z16" i="90"/>
  <c r="X16" i="90"/>
  <c r="Y16" i="90"/>
  <c r="AR15" i="24"/>
  <c r="AN14" i="60"/>
  <c r="AI14" i="60"/>
  <c r="AN15" i="50"/>
  <c r="AI15" i="50"/>
  <c r="AH17" i="25"/>
  <c r="AQ17" i="25" s="1"/>
  <c r="AR14" i="5"/>
  <c r="AR15" i="31"/>
  <c r="AH16" i="28"/>
  <c r="AQ16" i="28" s="1"/>
  <c r="X16" i="30"/>
  <c r="Z16" i="30" s="1"/>
  <c r="Y16" i="30"/>
  <c r="AH16" i="24"/>
  <c r="AQ16" i="24" s="1"/>
  <c r="AI16" i="1"/>
  <c r="AN16" i="1"/>
  <c r="AH15" i="5"/>
  <c r="AQ15" i="5" s="1"/>
  <c r="AR15" i="58"/>
  <c r="AH16" i="37"/>
  <c r="AQ16" i="37" s="1"/>
  <c r="AN16" i="85"/>
  <c r="AI16" i="85"/>
  <c r="AN15" i="57"/>
  <c r="AI15" i="57"/>
  <c r="AF14" i="23"/>
  <c r="AO14" i="23" s="1"/>
  <c r="AE14" i="23"/>
  <c r="W15" i="23"/>
  <c r="AG14" i="23"/>
  <c r="AP14" i="23" s="1"/>
  <c r="AH15" i="40"/>
  <c r="AQ15" i="40" s="1"/>
  <c r="AN15" i="66"/>
  <c r="AI15" i="66"/>
  <c r="AH16" i="44"/>
  <c r="AQ16" i="44" s="1"/>
  <c r="AR16" i="36"/>
  <c r="W16" i="34"/>
  <c r="AG15" i="34"/>
  <c r="AP15" i="34" s="1"/>
  <c r="AE15" i="34"/>
  <c r="AF15" i="34"/>
  <c r="AO15" i="34" s="1"/>
  <c r="AR14" i="4"/>
  <c r="Z15" i="64"/>
  <c r="Y15" i="64"/>
  <c r="X15" i="64"/>
  <c r="Z14" i="8"/>
  <c r="AH16" i="31"/>
  <c r="AQ16" i="31" s="1"/>
  <c r="AI15" i="83"/>
  <c r="AN15" i="83"/>
  <c r="AR16" i="47"/>
  <c r="Z15" i="2"/>
  <c r="Z16" i="70"/>
  <c r="Y16" i="70"/>
  <c r="X16" i="70"/>
  <c r="Z16" i="26"/>
  <c r="AR14" i="74"/>
  <c r="Z16" i="87"/>
  <c r="Y16" i="87"/>
  <c r="X16" i="87"/>
  <c r="AN15" i="77"/>
  <c r="AI15" i="77"/>
  <c r="AN13" i="91"/>
  <c r="AI13" i="91"/>
  <c r="X17" i="84"/>
  <c r="Y17" i="84"/>
  <c r="Z17" i="84" s="1"/>
  <c r="AN15" i="90"/>
  <c r="AI15" i="90"/>
  <c r="AI14" i="11"/>
  <c r="AN14" i="11"/>
  <c r="Y15" i="48"/>
  <c r="X15" i="48"/>
  <c r="Z15" i="48" s="1"/>
  <c r="Y16" i="89"/>
  <c r="Z16" i="89" s="1"/>
  <c r="X16" i="89"/>
  <c r="Y15" i="60"/>
  <c r="X15" i="60"/>
  <c r="W18" i="9" l="1"/>
  <c r="AG17" i="9"/>
  <c r="AP17" i="9" s="1"/>
  <c r="AE17" i="9"/>
  <c r="AF17" i="9"/>
  <c r="AO17" i="9" s="1"/>
  <c r="W17" i="56"/>
  <c r="AG16" i="56"/>
  <c r="AP16" i="56" s="1"/>
  <c r="AE16" i="56"/>
  <c r="AF16" i="56"/>
  <c r="AO16" i="56" s="1"/>
  <c r="AE15" i="10"/>
  <c r="W16" i="10"/>
  <c r="AF15" i="10"/>
  <c r="AO15" i="10" s="1"/>
  <c r="AG15" i="10"/>
  <c r="AP15" i="10" s="1"/>
  <c r="AG15" i="55"/>
  <c r="AP15" i="55" s="1"/>
  <c r="AF15" i="55"/>
  <c r="AO15" i="55" s="1"/>
  <c r="W16" i="55"/>
  <c r="AE15" i="55"/>
  <c r="AG16" i="39"/>
  <c r="AP16" i="39" s="1"/>
  <c r="AF16" i="39"/>
  <c r="AO16" i="39" s="1"/>
  <c r="AE16" i="39"/>
  <c r="W17" i="39"/>
  <c r="AG16" i="71"/>
  <c r="AP16" i="71" s="1"/>
  <c r="AF16" i="71"/>
  <c r="AO16" i="71" s="1"/>
  <c r="AE16" i="71"/>
  <c r="W17" i="71"/>
  <c r="W17" i="89"/>
  <c r="AG16" i="89"/>
  <c r="AP16" i="89" s="1"/>
  <c r="AF16" i="89"/>
  <c r="AO16" i="89" s="1"/>
  <c r="AE16" i="89"/>
  <c r="AF14" i="91"/>
  <c r="AO14" i="91" s="1"/>
  <c r="AE14" i="91"/>
  <c r="W15" i="91"/>
  <c r="AG14" i="91"/>
  <c r="AP14" i="91" s="1"/>
  <c r="AG16" i="51"/>
  <c r="AP16" i="51" s="1"/>
  <c r="AF16" i="51"/>
  <c r="AO16" i="51" s="1"/>
  <c r="AE16" i="51"/>
  <c r="W17" i="51"/>
  <c r="AE15" i="11"/>
  <c r="W16" i="11"/>
  <c r="AG15" i="11"/>
  <c r="AP15" i="11" s="1"/>
  <c r="AF15" i="11"/>
  <c r="AO15" i="11" s="1"/>
  <c r="W17" i="29"/>
  <c r="AG16" i="29"/>
  <c r="AP16" i="29" s="1"/>
  <c r="AF16" i="29"/>
  <c r="AO16" i="29" s="1"/>
  <c r="AE16" i="29"/>
  <c r="W16" i="48"/>
  <c r="AG15" i="48"/>
  <c r="AP15" i="48" s="1"/>
  <c r="AF15" i="48"/>
  <c r="AO15" i="48" s="1"/>
  <c r="AE15" i="48"/>
  <c r="W18" i="84"/>
  <c r="AG17" i="84"/>
  <c r="AP17" i="84" s="1"/>
  <c r="AE17" i="84"/>
  <c r="AF17" i="84"/>
  <c r="AO17" i="84" s="1"/>
  <c r="W17" i="30"/>
  <c r="AG16" i="30"/>
  <c r="AP16" i="30" s="1"/>
  <c r="AF16" i="30"/>
  <c r="AO16" i="30" s="1"/>
  <c r="AE16" i="30"/>
  <c r="W17" i="57"/>
  <c r="AG16" i="57"/>
  <c r="AP16" i="57" s="1"/>
  <c r="AE16" i="57"/>
  <c r="AF16" i="57"/>
  <c r="AO16" i="57" s="1"/>
  <c r="AG16" i="50"/>
  <c r="AP16" i="50" s="1"/>
  <c r="AF16" i="50"/>
  <c r="AO16" i="50" s="1"/>
  <c r="W17" i="50"/>
  <c r="AE16" i="50"/>
  <c r="W17" i="83"/>
  <c r="AG16" i="83"/>
  <c r="AP16" i="83" s="1"/>
  <c r="AF16" i="83"/>
  <c r="AO16" i="83" s="1"/>
  <c r="AE16" i="83"/>
  <c r="AG16" i="13"/>
  <c r="AP16" i="13" s="1"/>
  <c r="AF16" i="13"/>
  <c r="AO16" i="13" s="1"/>
  <c r="AE16" i="13"/>
  <c r="W17" i="13"/>
  <c r="AH15" i="60"/>
  <c r="AQ15" i="60" s="1"/>
  <c r="AR15" i="90"/>
  <c r="W16" i="2"/>
  <c r="AG15" i="2"/>
  <c r="AP15" i="2" s="1"/>
  <c r="AF15" i="2"/>
  <c r="AO15" i="2" s="1"/>
  <c r="AE15" i="2"/>
  <c r="Z15" i="23"/>
  <c r="Y15" i="23"/>
  <c r="X15" i="23"/>
  <c r="AR16" i="1"/>
  <c r="AR16" i="94"/>
  <c r="X16" i="72"/>
  <c r="Y16" i="72"/>
  <c r="AR15" i="49"/>
  <c r="AH16" i="54"/>
  <c r="AQ16" i="54" s="1"/>
  <c r="AR14" i="55"/>
  <c r="X17" i="6"/>
  <c r="Y17" i="6"/>
  <c r="X18" i="47"/>
  <c r="Y18" i="47"/>
  <c r="AH16" i="7"/>
  <c r="AQ16" i="7" s="1"/>
  <c r="AI15" i="67"/>
  <c r="AN15" i="67"/>
  <c r="X16" i="79"/>
  <c r="Y16" i="79"/>
  <c r="Z16" i="79" s="1"/>
  <c r="AN15" i="18"/>
  <c r="AI15" i="18"/>
  <c r="AR15" i="71"/>
  <c r="AR16" i="82"/>
  <c r="AR16" i="52"/>
  <c r="AI15" i="46"/>
  <c r="AN15" i="46"/>
  <c r="W16" i="42"/>
  <c r="AG15" i="42"/>
  <c r="AP15" i="42" s="1"/>
  <c r="AE15" i="42"/>
  <c r="AF15" i="42"/>
  <c r="AO15" i="42" s="1"/>
  <c r="AR15" i="62"/>
  <c r="Z15" i="92"/>
  <c r="X15" i="92"/>
  <c r="Y15" i="92"/>
  <c r="AN15" i="75"/>
  <c r="AI15" i="75"/>
  <c r="AE17" i="85"/>
  <c r="AF17" i="85"/>
  <c r="AO17" i="85" s="1"/>
  <c r="W18" i="85"/>
  <c r="AG17" i="85"/>
  <c r="AP17" i="85" s="1"/>
  <c r="AH16" i="51"/>
  <c r="AQ16" i="51" s="1"/>
  <c r="AR15" i="70"/>
  <c r="AN16" i="31"/>
  <c r="AI16" i="31"/>
  <c r="AI15" i="53"/>
  <c r="AN15" i="53"/>
  <c r="AR16" i="21"/>
  <c r="AI16" i="37"/>
  <c r="AN16" i="37"/>
  <c r="X17" i="24"/>
  <c r="Y17" i="24"/>
  <c r="AI15" i="5"/>
  <c r="AN15" i="5"/>
  <c r="AN15" i="40"/>
  <c r="AI15" i="40"/>
  <c r="Z16" i="34"/>
  <c r="X16" i="34"/>
  <c r="Y16" i="34"/>
  <c r="AH17" i="1"/>
  <c r="AQ17" i="1" s="1"/>
  <c r="Z16" i="65"/>
  <c r="X16" i="65"/>
  <c r="Y16" i="65"/>
  <c r="AN15" i="76"/>
  <c r="AI15" i="76"/>
  <c r="AR15" i="56"/>
  <c r="AH16" i="12"/>
  <c r="AQ16" i="12" s="1"/>
  <c r="AR15" i="63"/>
  <c r="AG16" i="58"/>
  <c r="AP16" i="58" s="1"/>
  <c r="AF16" i="58"/>
  <c r="AO16" i="58" s="1"/>
  <c r="W17" i="58"/>
  <c r="AE16" i="58"/>
  <c r="AR15" i="27"/>
  <c r="AH16" i="93"/>
  <c r="AQ16" i="93" s="1"/>
  <c r="W16" i="32"/>
  <c r="AG15" i="32"/>
  <c r="AP15" i="32" s="1"/>
  <c r="AF15" i="32"/>
  <c r="AO15" i="32" s="1"/>
  <c r="AE15" i="32"/>
  <c r="AN16" i="44"/>
  <c r="AI16" i="44"/>
  <c r="Z18" i="25"/>
  <c r="Y18" i="25"/>
  <c r="X18" i="25"/>
  <c r="AH15" i="45"/>
  <c r="AQ15" i="45" s="1"/>
  <c r="Z17" i="1"/>
  <c r="Z16" i="54"/>
  <c r="AR16" i="9"/>
  <c r="AI16" i="41"/>
  <c r="AN16" i="41"/>
  <c r="AR15" i="13"/>
  <c r="AI16" i="68"/>
  <c r="AN16" i="68"/>
  <c r="AI16" i="19"/>
  <c r="AN16" i="19"/>
  <c r="AR14" i="48"/>
  <c r="AH16" i="77"/>
  <c r="AQ16" i="77" s="1"/>
  <c r="AR15" i="87"/>
  <c r="Y16" i="67"/>
  <c r="X16" i="67"/>
  <c r="AI15" i="79"/>
  <c r="AN15" i="79"/>
  <c r="AR15" i="51"/>
  <c r="AR14" i="59"/>
  <c r="AH17" i="82"/>
  <c r="AQ17" i="82" s="1"/>
  <c r="W16" i="4"/>
  <c r="AE15" i="4"/>
  <c r="AG15" i="4"/>
  <c r="AP15" i="4" s="1"/>
  <c r="AF15" i="4"/>
  <c r="AO15" i="4" s="1"/>
  <c r="Y17" i="16"/>
  <c r="X17" i="16"/>
  <c r="AR15" i="7"/>
  <c r="X16" i="53"/>
  <c r="Y16" i="53"/>
  <c r="Z16" i="53" s="1"/>
  <c r="AH16" i="15"/>
  <c r="AQ16" i="15" s="1"/>
  <c r="X16" i="38"/>
  <c r="Y16" i="38"/>
  <c r="Z16" i="38" s="1"/>
  <c r="Z17" i="37"/>
  <c r="Y17" i="37"/>
  <c r="X17" i="37"/>
  <c r="AI15" i="96"/>
  <c r="AN15" i="96"/>
  <c r="AI17" i="25"/>
  <c r="AN17" i="25"/>
  <c r="AN16" i="28"/>
  <c r="AI16" i="28"/>
  <c r="AR15" i="77"/>
  <c r="AG15" i="64"/>
  <c r="AP15" i="64" s="1"/>
  <c r="AF15" i="64"/>
  <c r="AO15" i="64" s="1"/>
  <c r="AE15" i="64"/>
  <c r="W16" i="64"/>
  <c r="W17" i="49"/>
  <c r="AG16" i="49"/>
  <c r="AP16" i="49" s="1"/>
  <c r="AE16" i="49"/>
  <c r="AF16" i="49"/>
  <c r="AO16" i="49" s="1"/>
  <c r="AI16" i="6"/>
  <c r="AN16" i="6"/>
  <c r="AH17" i="9"/>
  <c r="AQ17" i="9" s="1"/>
  <c r="AF16" i="7"/>
  <c r="AO16" i="7" s="1"/>
  <c r="AE16" i="7"/>
  <c r="W17" i="7"/>
  <c r="AG16" i="7"/>
  <c r="AP16" i="7" s="1"/>
  <c r="X17" i="81"/>
  <c r="Y17" i="81"/>
  <c r="AH16" i="95"/>
  <c r="AQ16" i="95" s="1"/>
  <c r="AH16" i="39"/>
  <c r="AQ16" i="39" s="1"/>
  <c r="Z16" i="73"/>
  <c r="Y16" i="73"/>
  <c r="X16" i="73"/>
  <c r="Z15" i="60"/>
  <c r="AH17" i="84"/>
  <c r="AQ17" i="84" s="1"/>
  <c r="AH16" i="87"/>
  <c r="AQ16" i="87" s="1"/>
  <c r="AH16" i="70"/>
  <c r="AQ16" i="70" s="1"/>
  <c r="AR15" i="57"/>
  <c r="AR15" i="50"/>
  <c r="X17" i="80"/>
  <c r="Y17" i="80"/>
  <c r="Z15" i="45"/>
  <c r="AH16" i="27"/>
  <c r="AQ16" i="27" s="1"/>
  <c r="AN15" i="65"/>
  <c r="AI15" i="65"/>
  <c r="AH16" i="66"/>
  <c r="AQ16" i="66" s="1"/>
  <c r="Y16" i="22"/>
  <c r="X16" i="22"/>
  <c r="X17" i="68"/>
  <c r="Y17" i="68"/>
  <c r="AH15" i="59"/>
  <c r="AQ15" i="59" s="1"/>
  <c r="X17" i="19"/>
  <c r="Y17" i="19"/>
  <c r="AH16" i="35"/>
  <c r="AQ16" i="35" s="1"/>
  <c r="AI17" i="47"/>
  <c r="AN17" i="47"/>
  <c r="Z16" i="77"/>
  <c r="AH16" i="63"/>
  <c r="AQ16" i="63" s="1"/>
  <c r="AI16" i="81"/>
  <c r="AN16" i="81"/>
  <c r="AF15" i="74"/>
  <c r="AO15" i="74" s="1"/>
  <c r="AE15" i="74"/>
  <c r="W16" i="74"/>
  <c r="AG15" i="74"/>
  <c r="AP15" i="74" s="1"/>
  <c r="AH17" i="21"/>
  <c r="AQ17" i="21" s="1"/>
  <c r="Z16" i="95"/>
  <c r="Y16" i="14"/>
  <c r="X16" i="14"/>
  <c r="Z17" i="82"/>
  <c r="AR15" i="93"/>
  <c r="AH17" i="94"/>
  <c r="AQ17" i="94" s="1"/>
  <c r="Z16" i="12"/>
  <c r="AR15" i="15"/>
  <c r="AH16" i="71"/>
  <c r="AQ16" i="71" s="1"/>
  <c r="AH15" i="10"/>
  <c r="AQ15" i="10" s="1"/>
  <c r="Y15" i="3"/>
  <c r="X15" i="3"/>
  <c r="AN16" i="16"/>
  <c r="AI16" i="16"/>
  <c r="AH15" i="11"/>
  <c r="AQ15" i="11" s="1"/>
  <c r="Z16" i="93"/>
  <c r="AI16" i="43"/>
  <c r="AN16" i="43"/>
  <c r="AR14" i="45"/>
  <c r="Y16" i="5"/>
  <c r="X16" i="5"/>
  <c r="AN15" i="73"/>
  <c r="AI15" i="73"/>
  <c r="X16" i="40"/>
  <c r="Y16" i="40"/>
  <c r="Z16" i="40" s="1"/>
  <c r="AH15" i="48"/>
  <c r="AQ15" i="48" s="1"/>
  <c r="AI14" i="23"/>
  <c r="AN14" i="23"/>
  <c r="AR15" i="39"/>
  <c r="AH16" i="29"/>
  <c r="AQ16" i="29" s="1"/>
  <c r="AH16" i="83"/>
  <c r="AQ16" i="83" s="1"/>
  <c r="AH16" i="56"/>
  <c r="AQ16" i="56" s="1"/>
  <c r="AH15" i="55"/>
  <c r="AQ15" i="55" s="1"/>
  <c r="AE17" i="88"/>
  <c r="AF17" i="88"/>
  <c r="AO17" i="88" s="1"/>
  <c r="W18" i="88"/>
  <c r="AG17" i="88"/>
  <c r="AP17" i="88" s="1"/>
  <c r="AE16" i="26"/>
  <c r="W17" i="26"/>
  <c r="AG16" i="26"/>
  <c r="AP16" i="26" s="1"/>
  <c r="AF16" i="26"/>
  <c r="AO16" i="26" s="1"/>
  <c r="AH16" i="89"/>
  <c r="AQ16" i="89" s="1"/>
  <c r="AR15" i="83"/>
  <c r="AG14" i="8"/>
  <c r="AP14" i="8" s="1"/>
  <c r="AF14" i="8"/>
  <c r="AO14" i="8" s="1"/>
  <c r="AE14" i="8"/>
  <c r="W15" i="8"/>
  <c r="AR15" i="66"/>
  <c r="AH16" i="90"/>
  <c r="AQ16" i="90" s="1"/>
  <c r="W18" i="36"/>
  <c r="AG17" i="36"/>
  <c r="AP17" i="36" s="1"/>
  <c r="AF17" i="36"/>
  <c r="AO17" i="36" s="1"/>
  <c r="AE17" i="36"/>
  <c r="AI15" i="72"/>
  <c r="AN15" i="72"/>
  <c r="W17" i="17"/>
  <c r="AE16" i="17"/>
  <c r="AG16" i="17"/>
  <c r="AP16" i="17" s="1"/>
  <c r="AF16" i="17"/>
  <c r="AO16" i="17" s="1"/>
  <c r="AH16" i="62"/>
  <c r="AQ16" i="62" s="1"/>
  <c r="Y16" i="76"/>
  <c r="X16" i="76"/>
  <c r="AN15" i="22"/>
  <c r="AI15" i="22"/>
  <c r="AH17" i="52"/>
  <c r="AQ17" i="52" s="1"/>
  <c r="W16" i="61"/>
  <c r="AF15" i="61"/>
  <c r="AO15" i="61" s="1"/>
  <c r="AE15" i="61"/>
  <c r="AG15" i="61"/>
  <c r="AP15" i="61" s="1"/>
  <c r="W17" i="33"/>
  <c r="AG16" i="33"/>
  <c r="AP16" i="33" s="1"/>
  <c r="AF16" i="33"/>
  <c r="AO16" i="33" s="1"/>
  <c r="AE16" i="33"/>
  <c r="Z17" i="21"/>
  <c r="AH16" i="13"/>
  <c r="AQ16" i="13" s="1"/>
  <c r="AR15" i="54"/>
  <c r="AR15" i="30"/>
  <c r="AI15" i="14"/>
  <c r="AN15" i="14"/>
  <c r="Y16" i="46"/>
  <c r="X16" i="46"/>
  <c r="W18" i="78"/>
  <c r="AG17" i="78"/>
  <c r="AP17" i="78" s="1"/>
  <c r="AF17" i="78"/>
  <c r="AO17" i="78" s="1"/>
  <c r="AE17" i="78"/>
  <c r="AN14" i="92"/>
  <c r="AI14" i="92"/>
  <c r="AH17" i="85"/>
  <c r="AQ17" i="85" s="1"/>
  <c r="AN14" i="3"/>
  <c r="AI14" i="3"/>
  <c r="AR14" i="64"/>
  <c r="Z16" i="15"/>
  <c r="Z17" i="44"/>
  <c r="X17" i="44"/>
  <c r="Y17" i="44"/>
  <c r="AI16" i="24"/>
  <c r="AN16" i="24"/>
  <c r="X16" i="86"/>
  <c r="Y16" i="86"/>
  <c r="AR14" i="11"/>
  <c r="AR13" i="91"/>
  <c r="AE16" i="87"/>
  <c r="AF16" i="87"/>
  <c r="AO16" i="87" s="1"/>
  <c r="AG16" i="87"/>
  <c r="AP16" i="87" s="1"/>
  <c r="W17" i="87"/>
  <c r="W17" i="70"/>
  <c r="AG16" i="70"/>
  <c r="AP16" i="70" s="1"/>
  <c r="AF16" i="70"/>
  <c r="AO16" i="70" s="1"/>
  <c r="AE16" i="70"/>
  <c r="AH15" i="64"/>
  <c r="AQ15" i="64" s="1"/>
  <c r="AI15" i="34"/>
  <c r="AN15" i="34"/>
  <c r="AR16" i="85"/>
  <c r="AH16" i="30"/>
  <c r="AQ16" i="30" s="1"/>
  <c r="AR14" i="60"/>
  <c r="AG16" i="90"/>
  <c r="AP16" i="90" s="1"/>
  <c r="AF16" i="90"/>
  <c r="AO16" i="90" s="1"/>
  <c r="W17" i="90"/>
  <c r="AE16" i="90"/>
  <c r="AI16" i="80"/>
  <c r="AN16" i="80"/>
  <c r="AH16" i="57"/>
  <c r="AQ16" i="57" s="1"/>
  <c r="AR15" i="95"/>
  <c r="W17" i="27"/>
  <c r="AG16" i="27"/>
  <c r="AP16" i="27" s="1"/>
  <c r="AF16" i="27"/>
  <c r="AO16" i="27" s="1"/>
  <c r="AE16" i="27"/>
  <c r="AR15" i="89"/>
  <c r="AH14" i="91"/>
  <c r="AQ14" i="91" s="1"/>
  <c r="AE16" i="62"/>
  <c r="W17" i="62"/>
  <c r="AG16" i="62"/>
  <c r="AP16" i="62" s="1"/>
  <c r="AF16" i="62"/>
  <c r="AO16" i="62" s="1"/>
  <c r="AH16" i="49"/>
  <c r="AQ16" i="49" s="1"/>
  <c r="AR16" i="88"/>
  <c r="AF16" i="66"/>
  <c r="AO16" i="66" s="1"/>
  <c r="AG16" i="66"/>
  <c r="AP16" i="66" s="1"/>
  <c r="W17" i="66"/>
  <c r="AE16" i="66"/>
  <c r="Y17" i="41"/>
  <c r="Z17" i="41" s="1"/>
  <c r="X17" i="41"/>
  <c r="AG17" i="52"/>
  <c r="AP17" i="52" s="1"/>
  <c r="AF17" i="52"/>
  <c r="AO17" i="52" s="1"/>
  <c r="W18" i="52"/>
  <c r="AE17" i="52"/>
  <c r="AE15" i="59"/>
  <c r="W16" i="59"/>
  <c r="AG15" i="59"/>
  <c r="AP15" i="59" s="1"/>
  <c r="AF15" i="59"/>
  <c r="AO15" i="59" s="1"/>
  <c r="AH16" i="50"/>
  <c r="AQ16" i="50" s="1"/>
  <c r="W17" i="35"/>
  <c r="AE16" i="35"/>
  <c r="AF16" i="35"/>
  <c r="AO16" i="35" s="1"/>
  <c r="AG16" i="35"/>
  <c r="AP16" i="35" s="1"/>
  <c r="AG15" i="69"/>
  <c r="AP15" i="69" s="1"/>
  <c r="AF15" i="69"/>
  <c r="AO15" i="69" s="1"/>
  <c r="AE15" i="69"/>
  <c r="W16" i="69"/>
  <c r="AR15" i="12"/>
  <c r="W17" i="63"/>
  <c r="AF16" i="63"/>
  <c r="AO16" i="63" s="1"/>
  <c r="AE16" i="63"/>
  <c r="AG16" i="63"/>
  <c r="AP16" i="63" s="1"/>
  <c r="AE17" i="20"/>
  <c r="W18" i="20"/>
  <c r="AF17" i="20"/>
  <c r="AO17" i="20" s="1"/>
  <c r="AG17" i="20"/>
  <c r="AP17" i="20" s="1"/>
  <c r="X16" i="18"/>
  <c r="Z16" i="18" s="1"/>
  <c r="Y16" i="18"/>
  <c r="AR14" i="32"/>
  <c r="AR14" i="10"/>
  <c r="AR16" i="84"/>
  <c r="AE17" i="94"/>
  <c r="AF17" i="94"/>
  <c r="AO17" i="94" s="1"/>
  <c r="W18" i="94"/>
  <c r="AG17" i="94"/>
  <c r="AP17" i="94" s="1"/>
  <c r="Y16" i="75"/>
  <c r="X16" i="75"/>
  <c r="Z16" i="75" s="1"/>
  <c r="AR15" i="35"/>
  <c r="AR15" i="29"/>
  <c r="X17" i="31"/>
  <c r="Z17" i="31" s="1"/>
  <c r="Y17" i="31"/>
  <c r="Y17" i="43"/>
  <c r="X17" i="43"/>
  <c r="AH17" i="88"/>
  <c r="AQ17" i="88" s="1"/>
  <c r="AH15" i="32"/>
  <c r="AQ15" i="32" s="1"/>
  <c r="AI15" i="38"/>
  <c r="AN15" i="38"/>
  <c r="AN15" i="86"/>
  <c r="AI15" i="86"/>
  <c r="Y16" i="96"/>
  <c r="X16" i="96"/>
  <c r="Y17" i="28"/>
  <c r="X17" i="28"/>
  <c r="AG17" i="31" l="1"/>
  <c r="AP17" i="31" s="1"/>
  <c r="AF17" i="31"/>
  <c r="AO17" i="31" s="1"/>
  <c r="W18" i="31"/>
  <c r="AE17" i="31"/>
  <c r="W17" i="40"/>
  <c r="AG16" i="40"/>
  <c r="AP16" i="40" s="1"/>
  <c r="AE16" i="40"/>
  <c r="AF16" i="40"/>
  <c r="AO16" i="40" s="1"/>
  <c r="W17" i="18"/>
  <c r="AE16" i="18"/>
  <c r="AG16" i="18"/>
  <c r="AP16" i="18" s="1"/>
  <c r="AF16" i="18"/>
  <c r="AO16" i="18" s="1"/>
  <c r="AF16" i="53"/>
  <c r="AO16" i="53" s="1"/>
  <c r="AE16" i="53"/>
  <c r="AG16" i="53"/>
  <c r="AP16" i="53" s="1"/>
  <c r="W17" i="53"/>
  <c r="AF16" i="75"/>
  <c r="AO16" i="75" s="1"/>
  <c r="W17" i="75"/>
  <c r="AE16" i="75"/>
  <c r="AG16" i="75"/>
  <c r="AP16" i="75" s="1"/>
  <c r="W18" i="41"/>
  <c r="AG17" i="41"/>
  <c r="AP17" i="41" s="1"/>
  <c r="AF17" i="41"/>
  <c r="AO17" i="41" s="1"/>
  <c r="AE17" i="41"/>
  <c r="W17" i="38"/>
  <c r="AG16" i="38"/>
  <c r="AP16" i="38" s="1"/>
  <c r="AF16" i="38"/>
  <c r="AO16" i="38" s="1"/>
  <c r="AE16" i="38"/>
  <c r="W17" i="79"/>
  <c r="AG16" i="79"/>
  <c r="AP16" i="79" s="1"/>
  <c r="AF16" i="79"/>
  <c r="AO16" i="79" s="1"/>
  <c r="AE16" i="79"/>
  <c r="AR15" i="86"/>
  <c r="Z17" i="63"/>
  <c r="Y17" i="63"/>
  <c r="X17" i="63"/>
  <c r="AR15" i="34"/>
  <c r="AI16" i="87"/>
  <c r="AN16" i="87"/>
  <c r="AH16" i="86"/>
  <c r="AQ16" i="86" s="1"/>
  <c r="AE17" i="44"/>
  <c r="W18" i="44"/>
  <c r="AG17" i="44"/>
  <c r="AP17" i="44" s="1"/>
  <c r="AF17" i="44"/>
  <c r="AO17" i="44" s="1"/>
  <c r="AH16" i="46"/>
  <c r="AQ16" i="46" s="1"/>
  <c r="AF17" i="21"/>
  <c r="AO17" i="21" s="1"/>
  <c r="AE17" i="21"/>
  <c r="W18" i="21"/>
  <c r="AG17" i="21"/>
  <c r="AP17" i="21" s="1"/>
  <c r="X17" i="17"/>
  <c r="Y17" i="17"/>
  <c r="AI16" i="26"/>
  <c r="AN16" i="26"/>
  <c r="AH16" i="5"/>
  <c r="AQ16" i="5" s="1"/>
  <c r="AR16" i="43"/>
  <c r="AN15" i="74"/>
  <c r="AI15" i="74"/>
  <c r="AH16" i="22"/>
  <c r="AQ16" i="22" s="1"/>
  <c r="AR15" i="65"/>
  <c r="W18" i="37"/>
  <c r="AG17" i="37"/>
  <c r="AP17" i="37" s="1"/>
  <c r="AF17" i="37"/>
  <c r="AO17" i="37" s="1"/>
  <c r="AE17" i="37"/>
  <c r="AH17" i="16"/>
  <c r="AQ17" i="16" s="1"/>
  <c r="Z16" i="4"/>
  <c r="X16" i="4"/>
  <c r="Y16" i="4"/>
  <c r="AH16" i="67"/>
  <c r="AQ16" i="67" s="1"/>
  <c r="AH16" i="65"/>
  <c r="AQ16" i="65" s="1"/>
  <c r="AH16" i="34"/>
  <c r="AQ16" i="34" s="1"/>
  <c r="X18" i="85"/>
  <c r="Y18" i="85"/>
  <c r="AH15" i="92"/>
  <c r="AQ15" i="92" s="1"/>
  <c r="AG15" i="23"/>
  <c r="AP15" i="23" s="1"/>
  <c r="AF15" i="23"/>
  <c r="AO15" i="23" s="1"/>
  <c r="AE15" i="23"/>
  <c r="W16" i="23"/>
  <c r="Y17" i="83"/>
  <c r="X17" i="83"/>
  <c r="AI16" i="57"/>
  <c r="AN16" i="57"/>
  <c r="AI16" i="89"/>
  <c r="AN16" i="89"/>
  <c r="AN16" i="71"/>
  <c r="AI16" i="71"/>
  <c r="AH17" i="28"/>
  <c r="AQ17" i="28" s="1"/>
  <c r="AI17" i="94"/>
  <c r="AN17" i="94"/>
  <c r="Y17" i="70"/>
  <c r="Z17" i="70" s="1"/>
  <c r="X17" i="70"/>
  <c r="AI15" i="61"/>
  <c r="AN15" i="61"/>
  <c r="X18" i="36"/>
  <c r="Y18" i="36"/>
  <c r="Z18" i="36" s="1"/>
  <c r="AR14" i="23"/>
  <c r="AE16" i="93"/>
  <c r="AG16" i="93"/>
  <c r="AP16" i="93" s="1"/>
  <c r="W17" i="93"/>
  <c r="AF16" i="93"/>
  <c r="AO16" i="93" s="1"/>
  <c r="AH15" i="3"/>
  <c r="AQ15" i="3" s="1"/>
  <c r="W18" i="82"/>
  <c r="AG17" i="82"/>
  <c r="AP17" i="82" s="1"/>
  <c r="AF17" i="82"/>
  <c r="AO17" i="82" s="1"/>
  <c r="AE17" i="82"/>
  <c r="AE16" i="77"/>
  <c r="W17" i="77"/>
  <c r="AG16" i="77"/>
  <c r="AP16" i="77" s="1"/>
  <c r="AF16" i="77"/>
  <c r="AO16" i="77" s="1"/>
  <c r="AG15" i="45"/>
  <c r="AP15" i="45" s="1"/>
  <c r="AF15" i="45"/>
  <c r="AO15" i="45" s="1"/>
  <c r="AE15" i="45"/>
  <c r="W16" i="45"/>
  <c r="AF16" i="73"/>
  <c r="AO16" i="73" s="1"/>
  <c r="AE16" i="73"/>
  <c r="W17" i="73"/>
  <c r="AG16" i="73"/>
  <c r="AP16" i="73" s="1"/>
  <c r="AH17" i="81"/>
  <c r="AQ17" i="81" s="1"/>
  <c r="AI16" i="49"/>
  <c r="AN16" i="49"/>
  <c r="AR17" i="25"/>
  <c r="AR16" i="19"/>
  <c r="AR16" i="41"/>
  <c r="W19" i="25"/>
  <c r="AG18" i="25"/>
  <c r="AP18" i="25" s="1"/>
  <c r="AE18" i="25"/>
  <c r="AF18" i="25"/>
  <c r="AO18" i="25" s="1"/>
  <c r="Z16" i="32"/>
  <c r="Y16" i="32"/>
  <c r="X16" i="32"/>
  <c r="AG16" i="65"/>
  <c r="AP16" i="65" s="1"/>
  <c r="W17" i="65"/>
  <c r="AE16" i="65"/>
  <c r="AF16" i="65"/>
  <c r="AO16" i="65" s="1"/>
  <c r="W17" i="34"/>
  <c r="AG16" i="34"/>
  <c r="AP16" i="34" s="1"/>
  <c r="AF16" i="34"/>
  <c r="AO16" i="34" s="1"/>
  <c r="AE16" i="34"/>
  <c r="AH17" i="24"/>
  <c r="AQ17" i="24" s="1"/>
  <c r="AE15" i="92"/>
  <c r="AG15" i="92"/>
  <c r="AP15" i="92" s="1"/>
  <c r="AF15" i="92"/>
  <c r="AO15" i="92" s="1"/>
  <c r="W16" i="92"/>
  <c r="Y16" i="42"/>
  <c r="X16" i="42"/>
  <c r="AH17" i="6"/>
  <c r="AQ17" i="6" s="1"/>
  <c r="AI15" i="2"/>
  <c r="AN15" i="2"/>
  <c r="AN16" i="50"/>
  <c r="AI16" i="50"/>
  <c r="Z17" i="30"/>
  <c r="Y17" i="30"/>
  <c r="X17" i="30"/>
  <c r="AN15" i="48"/>
  <c r="AI15" i="48"/>
  <c r="AN16" i="29"/>
  <c r="AI16" i="29"/>
  <c r="X16" i="11"/>
  <c r="Y16" i="11"/>
  <c r="X17" i="56"/>
  <c r="Y17" i="56"/>
  <c r="Z17" i="56" s="1"/>
  <c r="Y18" i="20"/>
  <c r="X18" i="20"/>
  <c r="Z18" i="20" s="1"/>
  <c r="AN17" i="52"/>
  <c r="AI17" i="52"/>
  <c r="AI16" i="62"/>
  <c r="AN16" i="62"/>
  <c r="AG16" i="15"/>
  <c r="AP16" i="15" s="1"/>
  <c r="AF16" i="15"/>
  <c r="AO16" i="15" s="1"/>
  <c r="AE16" i="15"/>
  <c r="W17" i="15"/>
  <c r="AR15" i="22"/>
  <c r="Z17" i="28"/>
  <c r="AH17" i="43"/>
  <c r="AQ17" i="43" s="1"/>
  <c r="AI17" i="20"/>
  <c r="AN17" i="20"/>
  <c r="X18" i="52"/>
  <c r="Y18" i="52"/>
  <c r="Z18" i="52" s="1"/>
  <c r="AN16" i="66"/>
  <c r="AI16" i="66"/>
  <c r="AR16" i="80"/>
  <c r="X17" i="87"/>
  <c r="Y17" i="87"/>
  <c r="AN17" i="78"/>
  <c r="AI17" i="78"/>
  <c r="Z16" i="46"/>
  <c r="AN16" i="33"/>
  <c r="AI16" i="33"/>
  <c r="AR15" i="72"/>
  <c r="Z18" i="88"/>
  <c r="Y18" i="88"/>
  <c r="X18" i="88"/>
  <c r="AH16" i="40"/>
  <c r="AQ16" i="40" s="1"/>
  <c r="Z16" i="5"/>
  <c r="AH16" i="14"/>
  <c r="AQ16" i="14" s="1"/>
  <c r="Z16" i="22"/>
  <c r="Z17" i="81"/>
  <c r="AH16" i="38"/>
  <c r="AQ16" i="38" s="1"/>
  <c r="AH16" i="53"/>
  <c r="AQ16" i="53" s="1"/>
  <c r="Z17" i="16"/>
  <c r="Z16" i="67"/>
  <c r="AR16" i="44"/>
  <c r="AR15" i="40"/>
  <c r="Z17" i="24"/>
  <c r="AR15" i="53"/>
  <c r="AN17" i="85"/>
  <c r="AI17" i="85"/>
  <c r="AH16" i="79"/>
  <c r="AQ16" i="79" s="1"/>
  <c r="Z17" i="6"/>
  <c r="X17" i="50"/>
  <c r="Y17" i="50"/>
  <c r="X17" i="57"/>
  <c r="Z17" i="57" s="1"/>
  <c r="Y17" i="57"/>
  <c r="AI15" i="11"/>
  <c r="AN15" i="11"/>
  <c r="AN15" i="55"/>
  <c r="AI15" i="55"/>
  <c r="Z16" i="10"/>
  <c r="Y16" i="10"/>
  <c r="X16" i="10"/>
  <c r="AH17" i="31"/>
  <c r="AQ17" i="31" s="1"/>
  <c r="Y17" i="62"/>
  <c r="X17" i="62"/>
  <c r="AR16" i="24"/>
  <c r="X16" i="61"/>
  <c r="Y16" i="61"/>
  <c r="Z16" i="61" s="1"/>
  <c r="AH16" i="76"/>
  <c r="AQ16" i="76" s="1"/>
  <c r="Z15" i="8"/>
  <c r="Y15" i="8"/>
  <c r="X15" i="8"/>
  <c r="Z15" i="3"/>
  <c r="AR16" i="81"/>
  <c r="AR17" i="47"/>
  <c r="AH17" i="80"/>
  <c r="AQ17" i="80" s="1"/>
  <c r="Y17" i="49"/>
  <c r="X17" i="49"/>
  <c r="Z17" i="49" s="1"/>
  <c r="AR15" i="96"/>
  <c r="AR16" i="68"/>
  <c r="AR15" i="76"/>
  <c r="AR16" i="31"/>
  <c r="AR15" i="75"/>
  <c r="AN16" i="83"/>
  <c r="AI16" i="83"/>
  <c r="AI17" i="84"/>
  <c r="AN17" i="84"/>
  <c r="Z17" i="51"/>
  <c r="Y17" i="51"/>
  <c r="X17" i="51"/>
  <c r="Z15" i="91"/>
  <c r="X15" i="91"/>
  <c r="Y15" i="91"/>
  <c r="Z17" i="89"/>
  <c r="X17" i="89"/>
  <c r="Y17" i="89"/>
  <c r="Z17" i="39"/>
  <c r="Y17" i="39"/>
  <c r="X17" i="39"/>
  <c r="Z16" i="55"/>
  <c r="Y16" i="55"/>
  <c r="X16" i="55"/>
  <c r="AN15" i="10"/>
  <c r="AI15" i="10"/>
  <c r="AI17" i="9"/>
  <c r="AN17" i="9"/>
  <c r="AH16" i="75"/>
  <c r="AQ16" i="75" s="1"/>
  <c r="AI15" i="59"/>
  <c r="AN15" i="59"/>
  <c r="AH16" i="96"/>
  <c r="AQ16" i="96" s="1"/>
  <c r="AR15" i="38"/>
  <c r="Z16" i="69"/>
  <c r="X16" i="69"/>
  <c r="Y16" i="69"/>
  <c r="AI16" i="35"/>
  <c r="AN16" i="35"/>
  <c r="X17" i="66"/>
  <c r="Y17" i="66"/>
  <c r="Z17" i="43"/>
  <c r="Z18" i="94"/>
  <c r="Y18" i="94"/>
  <c r="X18" i="94"/>
  <c r="AI16" i="63"/>
  <c r="AN16" i="63"/>
  <c r="AN15" i="69"/>
  <c r="AI15" i="69"/>
  <c r="Y17" i="35"/>
  <c r="X17" i="35"/>
  <c r="Z17" i="35" s="1"/>
  <c r="AN16" i="27"/>
  <c r="AI16" i="27"/>
  <c r="AI16" i="90"/>
  <c r="AN16" i="90"/>
  <c r="AI16" i="70"/>
  <c r="AN16" i="70"/>
  <c r="AR14" i="3"/>
  <c r="AR15" i="14"/>
  <c r="AN17" i="36"/>
  <c r="AI17" i="36"/>
  <c r="AN14" i="8"/>
  <c r="AI14" i="8"/>
  <c r="Z17" i="26"/>
  <c r="Y17" i="26"/>
  <c r="X17" i="26"/>
  <c r="AR15" i="73"/>
  <c r="Z16" i="14"/>
  <c r="AH17" i="19"/>
  <c r="AQ17" i="19" s="1"/>
  <c r="AH17" i="68"/>
  <c r="AQ17" i="68" s="1"/>
  <c r="Z17" i="80"/>
  <c r="W16" i="60"/>
  <c r="AF15" i="60"/>
  <c r="AO15" i="60" s="1"/>
  <c r="AE15" i="60"/>
  <c r="AG15" i="60"/>
  <c r="AP15" i="60" s="1"/>
  <c r="X17" i="7"/>
  <c r="Y17" i="7"/>
  <c r="X16" i="64"/>
  <c r="Y16" i="64"/>
  <c r="AR16" i="28"/>
  <c r="AH17" i="37"/>
  <c r="AQ17" i="37" s="1"/>
  <c r="AE16" i="54"/>
  <c r="W17" i="54"/>
  <c r="AG16" i="54"/>
  <c r="AP16" i="54" s="1"/>
  <c r="AF16" i="54"/>
  <c r="AO16" i="54" s="1"/>
  <c r="AI15" i="32"/>
  <c r="AN15" i="32"/>
  <c r="AN16" i="58"/>
  <c r="AI16" i="58"/>
  <c r="AR16" i="37"/>
  <c r="AR15" i="46"/>
  <c r="AH18" i="47"/>
  <c r="AQ18" i="47" s="1"/>
  <c r="AH16" i="72"/>
  <c r="AQ16" i="72" s="1"/>
  <c r="AH15" i="23"/>
  <c r="AQ15" i="23" s="1"/>
  <c r="Y16" i="2"/>
  <c r="Z16" i="2" s="1"/>
  <c r="X16" i="2"/>
  <c r="Y17" i="13"/>
  <c r="X17" i="13"/>
  <c r="AN16" i="30"/>
  <c r="AI16" i="30"/>
  <c r="X16" i="48"/>
  <c r="Y16" i="48"/>
  <c r="Y17" i="29"/>
  <c r="X17" i="29"/>
  <c r="AN16" i="51"/>
  <c r="AI16" i="51"/>
  <c r="AN14" i="91"/>
  <c r="AI14" i="91"/>
  <c r="AI16" i="39"/>
  <c r="AN16" i="39"/>
  <c r="Y17" i="27"/>
  <c r="X17" i="27"/>
  <c r="Z17" i="27" s="1"/>
  <c r="Z16" i="86"/>
  <c r="AH16" i="18"/>
  <c r="AQ16" i="18" s="1"/>
  <c r="Z16" i="96"/>
  <c r="Z16" i="59"/>
  <c r="X16" i="59"/>
  <c r="Y16" i="59"/>
  <c r="AH17" i="41"/>
  <c r="AQ17" i="41" s="1"/>
  <c r="Y17" i="90"/>
  <c r="Z17" i="90" s="1"/>
  <c r="X17" i="90"/>
  <c r="AH17" i="44"/>
  <c r="AQ17" i="44" s="1"/>
  <c r="AR14" i="92"/>
  <c r="Z18" i="78"/>
  <c r="X18" i="78"/>
  <c r="Y18" i="78"/>
  <c r="Z17" i="33"/>
  <c r="Y17" i="33"/>
  <c r="X17" i="33"/>
  <c r="Z16" i="76"/>
  <c r="AI16" i="17"/>
  <c r="AN16" i="17"/>
  <c r="AI17" i="88"/>
  <c r="AN17" i="88"/>
  <c r="AR16" i="16"/>
  <c r="AG16" i="12"/>
  <c r="AP16" i="12" s="1"/>
  <c r="AF16" i="12"/>
  <c r="AO16" i="12" s="1"/>
  <c r="AE16" i="12"/>
  <c r="W17" i="12"/>
  <c r="W17" i="95"/>
  <c r="AG16" i="95"/>
  <c r="AP16" i="95" s="1"/>
  <c r="AF16" i="95"/>
  <c r="AO16" i="95" s="1"/>
  <c r="AE16" i="95"/>
  <c r="Y16" i="74"/>
  <c r="X16" i="74"/>
  <c r="Z17" i="19"/>
  <c r="Z17" i="68"/>
  <c r="AH16" i="73"/>
  <c r="AQ16" i="73" s="1"/>
  <c r="AI16" i="7"/>
  <c r="AN16" i="7"/>
  <c r="AR16" i="6"/>
  <c r="AN15" i="64"/>
  <c r="AI15" i="64"/>
  <c r="AI15" i="4"/>
  <c r="AN15" i="4"/>
  <c r="AR15" i="79"/>
  <c r="AG17" i="1"/>
  <c r="AP17" i="1" s="1"/>
  <c r="W18" i="1"/>
  <c r="AF17" i="1"/>
  <c r="AO17" i="1" s="1"/>
  <c r="AE17" i="1"/>
  <c r="AH18" i="25"/>
  <c r="AQ18" i="25" s="1"/>
  <c r="Z17" i="58"/>
  <c r="X17" i="58"/>
  <c r="Y17" i="58"/>
  <c r="AR15" i="5"/>
  <c r="AI15" i="42"/>
  <c r="AN15" i="42"/>
  <c r="AR15" i="18"/>
  <c r="AR15" i="67"/>
  <c r="Z18" i="47"/>
  <c r="Z16" i="72"/>
  <c r="AN16" i="13"/>
  <c r="AI16" i="13"/>
  <c r="Z18" i="84"/>
  <c r="X18" i="84"/>
  <c r="Y18" i="84"/>
  <c r="Z17" i="71"/>
  <c r="X17" i="71"/>
  <c r="Y17" i="71"/>
  <c r="AI16" i="56"/>
  <c r="AN16" i="56"/>
  <c r="X18" i="9"/>
  <c r="Y18" i="9"/>
  <c r="AF17" i="90" l="1"/>
  <c r="AO17" i="90" s="1"/>
  <c r="AE17" i="90"/>
  <c r="W18" i="90"/>
  <c r="AG17" i="90"/>
  <c r="AP17" i="90" s="1"/>
  <c r="AG18" i="20"/>
  <c r="AP18" i="20" s="1"/>
  <c r="AF18" i="20"/>
  <c r="AO18" i="20" s="1"/>
  <c r="AE18" i="20"/>
  <c r="W19" i="20"/>
  <c r="AE17" i="70"/>
  <c r="W18" i="70"/>
  <c r="AF17" i="70"/>
  <c r="AO17" i="70" s="1"/>
  <c r="AG17" i="70"/>
  <c r="AP17" i="70" s="1"/>
  <c r="AE17" i="27"/>
  <c r="AF17" i="27"/>
  <c r="AO17" i="27" s="1"/>
  <c r="W18" i="27"/>
  <c r="AG17" i="27"/>
  <c r="AP17" i="27" s="1"/>
  <c r="W18" i="35"/>
  <c r="AG17" i="35"/>
  <c r="AP17" i="35" s="1"/>
  <c r="AF17" i="35"/>
  <c r="AO17" i="35" s="1"/>
  <c r="AE17" i="35"/>
  <c r="AF16" i="61"/>
  <c r="AO16" i="61" s="1"/>
  <c r="AE16" i="61"/>
  <c r="AG16" i="61"/>
  <c r="AP16" i="61" s="1"/>
  <c r="W17" i="61"/>
  <c r="W19" i="52"/>
  <c r="AF18" i="52"/>
  <c r="AO18" i="52" s="1"/>
  <c r="AE18" i="52"/>
  <c r="AG18" i="52"/>
  <c r="AP18" i="52" s="1"/>
  <c r="AE18" i="36"/>
  <c r="AF18" i="36"/>
  <c r="AO18" i="36" s="1"/>
  <c r="W19" i="36"/>
  <c r="AG18" i="36"/>
  <c r="AP18" i="36" s="1"/>
  <c r="AE16" i="2"/>
  <c r="AG16" i="2"/>
  <c r="AP16" i="2" s="1"/>
  <c r="W17" i="2"/>
  <c r="AF16" i="2"/>
  <c r="AO16" i="2" s="1"/>
  <c r="AE17" i="56"/>
  <c r="W18" i="56"/>
  <c r="AG17" i="56"/>
  <c r="AP17" i="56" s="1"/>
  <c r="AF17" i="56"/>
  <c r="AO17" i="56" s="1"/>
  <c r="AE17" i="49"/>
  <c r="W18" i="49"/>
  <c r="AG17" i="49"/>
  <c r="AP17" i="49" s="1"/>
  <c r="AF17" i="49"/>
  <c r="AO17" i="49" s="1"/>
  <c r="AE17" i="57"/>
  <c r="W18" i="57"/>
  <c r="AG17" i="57"/>
  <c r="AP17" i="57" s="1"/>
  <c r="AF17" i="57"/>
  <c r="AO17" i="57" s="1"/>
  <c r="AR16" i="56"/>
  <c r="AE16" i="76"/>
  <c r="W17" i="76"/>
  <c r="AG16" i="76"/>
  <c r="AP16" i="76" s="1"/>
  <c r="AF16" i="76"/>
  <c r="AO16" i="76" s="1"/>
  <c r="AH17" i="66"/>
  <c r="AQ17" i="66" s="1"/>
  <c r="W16" i="3"/>
  <c r="AE15" i="3"/>
  <c r="AG15" i="3"/>
  <c r="AP15" i="3" s="1"/>
  <c r="AF15" i="3"/>
  <c r="AO15" i="3" s="1"/>
  <c r="AG16" i="10"/>
  <c r="AP16" i="10" s="1"/>
  <c r="AF16" i="10"/>
  <c r="AO16" i="10" s="1"/>
  <c r="AE16" i="10"/>
  <c r="W17" i="10"/>
  <c r="W18" i="71"/>
  <c r="AG17" i="71"/>
  <c r="AP17" i="71" s="1"/>
  <c r="AE17" i="71"/>
  <c r="AF17" i="71"/>
  <c r="AO17" i="71" s="1"/>
  <c r="W18" i="58"/>
  <c r="AF17" i="58"/>
  <c r="AO17" i="58" s="1"/>
  <c r="AE17" i="58"/>
  <c r="AG17" i="58"/>
  <c r="AP17" i="58" s="1"/>
  <c r="AI16" i="95"/>
  <c r="AN16" i="95"/>
  <c r="AN16" i="12"/>
  <c r="AI16" i="12"/>
  <c r="AF17" i="33"/>
  <c r="AO17" i="33" s="1"/>
  <c r="AE17" i="33"/>
  <c r="W18" i="33"/>
  <c r="AG17" i="33"/>
  <c r="AP17" i="33" s="1"/>
  <c r="AH17" i="29"/>
  <c r="AQ17" i="29" s="1"/>
  <c r="AH17" i="7"/>
  <c r="AQ17" i="7" s="1"/>
  <c r="AR15" i="69"/>
  <c r="AR16" i="35"/>
  <c r="AH18" i="84"/>
  <c r="AQ18" i="84" s="1"/>
  <c r="Y18" i="1"/>
  <c r="X18" i="1"/>
  <c r="AR15" i="64"/>
  <c r="AE17" i="19"/>
  <c r="W18" i="19"/>
  <c r="AF17" i="19"/>
  <c r="AO17" i="19" s="1"/>
  <c r="AG17" i="19"/>
  <c r="AP17" i="19" s="1"/>
  <c r="AR16" i="17"/>
  <c r="AH18" i="78"/>
  <c r="AQ18" i="78" s="1"/>
  <c r="AH16" i="59"/>
  <c r="AQ16" i="59" s="1"/>
  <c r="AE16" i="86"/>
  <c r="AF16" i="86"/>
  <c r="AO16" i="86" s="1"/>
  <c r="W17" i="86"/>
  <c r="AG16" i="86"/>
  <c r="AP16" i="86" s="1"/>
  <c r="AR14" i="91"/>
  <c r="Z17" i="29"/>
  <c r="AH17" i="13"/>
  <c r="AQ17" i="13" s="1"/>
  <c r="AR15" i="32"/>
  <c r="AH16" i="69"/>
  <c r="AQ16" i="69" s="1"/>
  <c r="AR15" i="10"/>
  <c r="AH15" i="91"/>
  <c r="AQ15" i="91" s="1"/>
  <c r="AR17" i="84"/>
  <c r="AG17" i="6"/>
  <c r="AP17" i="6" s="1"/>
  <c r="AF17" i="6"/>
  <c r="AO17" i="6" s="1"/>
  <c r="AE17" i="6"/>
  <c r="W18" i="6"/>
  <c r="AR17" i="85"/>
  <c r="W17" i="46"/>
  <c r="AG16" i="46"/>
  <c r="AP16" i="46" s="1"/>
  <c r="AF16" i="46"/>
  <c r="AO16" i="46" s="1"/>
  <c r="AE16" i="46"/>
  <c r="AN16" i="15"/>
  <c r="AI16" i="15"/>
  <c r="AR15" i="48"/>
  <c r="AH16" i="42"/>
  <c r="AQ16" i="42" s="1"/>
  <c r="AN16" i="34"/>
  <c r="AI16" i="34"/>
  <c r="X17" i="65"/>
  <c r="Y17" i="65"/>
  <c r="Z17" i="65" s="1"/>
  <c r="AI18" i="25"/>
  <c r="AN18" i="25"/>
  <c r="Y18" i="82"/>
  <c r="X18" i="82"/>
  <c r="AI16" i="93"/>
  <c r="AN16" i="93"/>
  <c r="AR16" i="57"/>
  <c r="Y18" i="37"/>
  <c r="X18" i="37"/>
  <c r="AR15" i="74"/>
  <c r="Y17" i="38"/>
  <c r="X17" i="38"/>
  <c r="X18" i="41"/>
  <c r="Y18" i="41"/>
  <c r="Y17" i="53"/>
  <c r="X17" i="53"/>
  <c r="AI16" i="18"/>
  <c r="AN16" i="18"/>
  <c r="AH16" i="74"/>
  <c r="AQ16" i="74" s="1"/>
  <c r="Z17" i="95"/>
  <c r="Y17" i="95"/>
  <c r="X17" i="95"/>
  <c r="AE18" i="78"/>
  <c r="AG18" i="78"/>
  <c r="AP18" i="78" s="1"/>
  <c r="W19" i="78"/>
  <c r="AF18" i="78"/>
  <c r="AO18" i="78" s="1"/>
  <c r="AG16" i="59"/>
  <c r="AP16" i="59" s="1"/>
  <c r="AF16" i="59"/>
  <c r="AO16" i="59" s="1"/>
  <c r="AE16" i="59"/>
  <c r="W17" i="59"/>
  <c r="AH16" i="64"/>
  <c r="AQ16" i="64" s="1"/>
  <c r="AR16" i="63"/>
  <c r="W19" i="88"/>
  <c r="AG18" i="88"/>
  <c r="AP18" i="88" s="1"/>
  <c r="AF18" i="88"/>
  <c r="AO18" i="88" s="1"/>
  <c r="AE18" i="88"/>
  <c r="Y17" i="73"/>
  <c r="X17" i="73"/>
  <c r="Z18" i="21"/>
  <c r="Y18" i="21"/>
  <c r="X18" i="21"/>
  <c r="Y17" i="18"/>
  <c r="X17" i="18"/>
  <c r="AR16" i="13"/>
  <c r="AH17" i="33"/>
  <c r="AQ17" i="33" s="1"/>
  <c r="W17" i="96"/>
  <c r="AG16" i="96"/>
  <c r="AP16" i="96" s="1"/>
  <c r="AE16" i="96"/>
  <c r="AF16" i="96"/>
  <c r="AO16" i="96" s="1"/>
  <c r="AR16" i="51"/>
  <c r="AH16" i="48"/>
  <c r="AQ16" i="48" s="1"/>
  <c r="Z17" i="13"/>
  <c r="Z16" i="64"/>
  <c r="AH17" i="26"/>
  <c r="AQ17" i="26" s="1"/>
  <c r="AR16" i="70"/>
  <c r="AH18" i="94"/>
  <c r="AQ18" i="94" s="1"/>
  <c r="Z17" i="66"/>
  <c r="AH16" i="55"/>
  <c r="AQ16" i="55" s="1"/>
  <c r="AH17" i="51"/>
  <c r="AQ17" i="51" s="1"/>
  <c r="AH15" i="8"/>
  <c r="AQ15" i="8" s="1"/>
  <c r="AR15" i="55"/>
  <c r="W17" i="22"/>
  <c r="AG16" i="22"/>
  <c r="AP16" i="22" s="1"/>
  <c r="AF16" i="22"/>
  <c r="AO16" i="22" s="1"/>
  <c r="AE16" i="22"/>
  <c r="AR16" i="66"/>
  <c r="AR17" i="20"/>
  <c r="AE17" i="28"/>
  <c r="AF17" i="28"/>
  <c r="AO17" i="28" s="1"/>
  <c r="W18" i="28"/>
  <c r="AG17" i="28"/>
  <c r="AP17" i="28" s="1"/>
  <c r="AH16" i="11"/>
  <c r="AQ16" i="11" s="1"/>
  <c r="AH17" i="30"/>
  <c r="AQ17" i="30" s="1"/>
  <c r="AR15" i="2"/>
  <c r="Z16" i="42"/>
  <c r="AH16" i="32"/>
  <c r="AQ16" i="32" s="1"/>
  <c r="Y19" i="25"/>
  <c r="X19" i="25"/>
  <c r="AN16" i="73"/>
  <c r="AI16" i="73"/>
  <c r="AN17" i="82"/>
  <c r="AI17" i="82"/>
  <c r="AR15" i="61"/>
  <c r="AH18" i="85"/>
  <c r="AQ18" i="85" s="1"/>
  <c r="AR16" i="26"/>
  <c r="AI17" i="21"/>
  <c r="AN17" i="21"/>
  <c r="AR16" i="87"/>
  <c r="AN16" i="53"/>
  <c r="AI16" i="53"/>
  <c r="Z18" i="31"/>
  <c r="X18" i="31"/>
  <c r="Y18" i="31"/>
  <c r="AH17" i="57"/>
  <c r="AQ17" i="57" s="1"/>
  <c r="AR17" i="78"/>
  <c r="AI15" i="92"/>
  <c r="AN15" i="92"/>
  <c r="AR17" i="94"/>
  <c r="AR16" i="71"/>
  <c r="AH17" i="83"/>
  <c r="AQ17" i="83" s="1"/>
  <c r="AI17" i="44"/>
  <c r="AN17" i="44"/>
  <c r="AF17" i="63"/>
  <c r="AO17" i="63" s="1"/>
  <c r="AE17" i="63"/>
  <c r="AG17" i="63"/>
  <c r="AP17" i="63" s="1"/>
  <c r="W18" i="63"/>
  <c r="Z17" i="79"/>
  <c r="Y17" i="79"/>
  <c r="X17" i="79"/>
  <c r="AI17" i="31"/>
  <c r="AN17" i="31"/>
  <c r="AH17" i="71"/>
  <c r="AQ17" i="71" s="1"/>
  <c r="AH17" i="58"/>
  <c r="AQ17" i="58" s="1"/>
  <c r="Z16" i="74"/>
  <c r="X17" i="12"/>
  <c r="Y17" i="12"/>
  <c r="Z17" i="12" s="1"/>
  <c r="AH17" i="90"/>
  <c r="AQ17" i="90" s="1"/>
  <c r="Z16" i="48"/>
  <c r="AH16" i="2"/>
  <c r="AQ16" i="2" s="1"/>
  <c r="AR16" i="58"/>
  <c r="Y17" i="54"/>
  <c r="X17" i="54"/>
  <c r="Y16" i="60"/>
  <c r="X16" i="60"/>
  <c r="Z16" i="60" s="1"/>
  <c r="AH17" i="89"/>
  <c r="AQ17" i="89" s="1"/>
  <c r="AH17" i="62"/>
  <c r="AQ17" i="62" s="1"/>
  <c r="AE16" i="67"/>
  <c r="AF16" i="67"/>
  <c r="AO16" i="67" s="1"/>
  <c r="W17" i="67"/>
  <c r="AG16" i="67"/>
  <c r="AP16" i="67" s="1"/>
  <c r="Z16" i="11"/>
  <c r="Y16" i="92"/>
  <c r="X16" i="92"/>
  <c r="X17" i="34"/>
  <c r="Y17" i="34"/>
  <c r="Z17" i="34" s="1"/>
  <c r="AH17" i="70"/>
  <c r="AQ17" i="70" s="1"/>
  <c r="Z17" i="83"/>
  <c r="Z18" i="85"/>
  <c r="AH16" i="4"/>
  <c r="AQ16" i="4" s="1"/>
  <c r="AN17" i="37"/>
  <c r="AI17" i="37"/>
  <c r="AI16" i="38"/>
  <c r="AN16" i="38"/>
  <c r="AN17" i="41"/>
  <c r="AI17" i="41"/>
  <c r="AI16" i="75"/>
  <c r="AN16" i="75"/>
  <c r="AI16" i="40"/>
  <c r="AN16" i="40"/>
  <c r="W19" i="84"/>
  <c r="AG18" i="84"/>
  <c r="AP18" i="84" s="1"/>
  <c r="AF18" i="84"/>
  <c r="AO18" i="84" s="1"/>
  <c r="AE18" i="84"/>
  <c r="AH17" i="27"/>
  <c r="AQ17" i="27" s="1"/>
  <c r="AE15" i="91"/>
  <c r="W16" i="91"/>
  <c r="AF15" i="91"/>
  <c r="AO15" i="91" s="1"/>
  <c r="AG15" i="91"/>
  <c r="AP15" i="91" s="1"/>
  <c r="W18" i="81"/>
  <c r="AG17" i="81"/>
  <c r="AP17" i="81" s="1"/>
  <c r="AF17" i="81"/>
  <c r="AO17" i="81" s="1"/>
  <c r="AE17" i="81"/>
  <c r="AF16" i="72"/>
  <c r="AO16" i="72" s="1"/>
  <c r="W17" i="72"/>
  <c r="AE16" i="72"/>
  <c r="AG16" i="72"/>
  <c r="AP16" i="72" s="1"/>
  <c r="AN17" i="1"/>
  <c r="AI17" i="1"/>
  <c r="AR17" i="88"/>
  <c r="W17" i="55"/>
  <c r="AF16" i="55"/>
  <c r="AO16" i="55" s="1"/>
  <c r="AE16" i="55"/>
  <c r="AG16" i="55"/>
  <c r="AP16" i="55" s="1"/>
  <c r="W18" i="89"/>
  <c r="AG17" i="89"/>
  <c r="AP17" i="89" s="1"/>
  <c r="AF17" i="89"/>
  <c r="AO17" i="89" s="1"/>
  <c r="AE17" i="89"/>
  <c r="W18" i="51"/>
  <c r="AG17" i="51"/>
  <c r="AP17" i="51" s="1"/>
  <c r="AE17" i="51"/>
  <c r="AF17" i="51"/>
  <c r="AO17" i="51" s="1"/>
  <c r="W16" i="8"/>
  <c r="AF15" i="8"/>
  <c r="AO15" i="8" s="1"/>
  <c r="AG15" i="8"/>
  <c r="AP15" i="8" s="1"/>
  <c r="AE15" i="8"/>
  <c r="AH17" i="50"/>
  <c r="AQ17" i="50" s="1"/>
  <c r="AR16" i="62"/>
  <c r="AR16" i="29"/>
  <c r="AE17" i="30"/>
  <c r="AF17" i="30"/>
  <c r="AO17" i="30" s="1"/>
  <c r="W18" i="30"/>
  <c r="AG17" i="30"/>
  <c r="AP17" i="30" s="1"/>
  <c r="W17" i="32"/>
  <c r="AG16" i="32"/>
  <c r="AP16" i="32" s="1"/>
  <c r="AF16" i="32"/>
  <c r="AO16" i="32" s="1"/>
  <c r="AE16" i="32"/>
  <c r="Y16" i="45"/>
  <c r="X16" i="45"/>
  <c r="Z16" i="45" s="1"/>
  <c r="Z17" i="93"/>
  <c r="Y17" i="93"/>
  <c r="X17" i="93"/>
  <c r="AR16" i="89"/>
  <c r="Z16" i="23"/>
  <c r="Y16" i="23"/>
  <c r="X16" i="23"/>
  <c r="AE16" i="4"/>
  <c r="AG16" i="4"/>
  <c r="AP16" i="4" s="1"/>
  <c r="W17" i="4"/>
  <c r="AF16" i="4"/>
  <c r="AO16" i="4" s="1"/>
  <c r="AH17" i="17"/>
  <c r="AQ17" i="17" s="1"/>
  <c r="AI16" i="79"/>
  <c r="AN16" i="79"/>
  <c r="Z17" i="75"/>
  <c r="X17" i="75"/>
  <c r="Y17" i="75"/>
  <c r="AI15" i="60"/>
  <c r="AN15" i="60"/>
  <c r="AR17" i="36"/>
  <c r="AH17" i="35"/>
  <c r="AQ17" i="35" s="1"/>
  <c r="W17" i="69"/>
  <c r="AG16" i="69"/>
  <c r="AP16" i="69" s="1"/>
  <c r="AE16" i="69"/>
  <c r="AF16" i="69"/>
  <c r="AO16" i="69" s="1"/>
  <c r="W18" i="39"/>
  <c r="AG17" i="39"/>
  <c r="AP17" i="39" s="1"/>
  <c r="AE17" i="39"/>
  <c r="AF17" i="39"/>
  <c r="AO17" i="39" s="1"/>
  <c r="AR16" i="83"/>
  <c r="AH17" i="49"/>
  <c r="AQ17" i="49" s="1"/>
  <c r="AH18" i="20"/>
  <c r="AQ18" i="20" s="1"/>
  <c r="AI16" i="77"/>
  <c r="AN16" i="77"/>
  <c r="AH18" i="9"/>
  <c r="AQ18" i="9" s="1"/>
  <c r="AR16" i="30"/>
  <c r="AI16" i="54"/>
  <c r="AN16" i="54"/>
  <c r="W18" i="80"/>
  <c r="AG17" i="80"/>
  <c r="AP17" i="80" s="1"/>
  <c r="AE17" i="80"/>
  <c r="AF17" i="80"/>
  <c r="AO17" i="80" s="1"/>
  <c r="W18" i="26"/>
  <c r="AG17" i="26"/>
  <c r="AP17" i="26" s="1"/>
  <c r="AE17" i="26"/>
  <c r="AF17" i="26"/>
  <c r="AO17" i="26" s="1"/>
  <c r="AR16" i="90"/>
  <c r="W19" i="94"/>
  <c r="AG18" i="94"/>
  <c r="AP18" i="94" s="1"/>
  <c r="AF18" i="94"/>
  <c r="AO18" i="94" s="1"/>
  <c r="AE18" i="94"/>
  <c r="AR15" i="59"/>
  <c r="AF17" i="24"/>
  <c r="AO17" i="24" s="1"/>
  <c r="AE17" i="24"/>
  <c r="W18" i="24"/>
  <c r="AG17" i="24"/>
  <c r="AP17" i="24" s="1"/>
  <c r="AF17" i="16"/>
  <c r="AO17" i="16" s="1"/>
  <c r="W18" i="16"/>
  <c r="AG17" i="16"/>
  <c r="AP17" i="16" s="1"/>
  <c r="AE17" i="16"/>
  <c r="AR16" i="33"/>
  <c r="AH17" i="87"/>
  <c r="AQ17" i="87" s="1"/>
  <c r="Z18" i="9"/>
  <c r="W19" i="47"/>
  <c r="AG18" i="47"/>
  <c r="AP18" i="47" s="1"/>
  <c r="AF18" i="47"/>
  <c r="AO18" i="47" s="1"/>
  <c r="AE18" i="47"/>
  <c r="AR15" i="42"/>
  <c r="AR15" i="4"/>
  <c r="AR16" i="7"/>
  <c r="AF17" i="68"/>
  <c r="AO17" i="68" s="1"/>
  <c r="AE17" i="68"/>
  <c r="AG17" i="68"/>
  <c r="AP17" i="68" s="1"/>
  <c r="W18" i="68"/>
  <c r="AR16" i="39"/>
  <c r="Z17" i="7"/>
  <c r="AG16" i="14"/>
  <c r="AP16" i="14" s="1"/>
  <c r="AF16" i="14"/>
  <c r="AO16" i="14" s="1"/>
  <c r="AE16" i="14"/>
  <c r="W17" i="14"/>
  <c r="AR14" i="8"/>
  <c r="AR16" i="27"/>
  <c r="W18" i="43"/>
  <c r="AG17" i="43"/>
  <c r="AP17" i="43" s="1"/>
  <c r="AF17" i="43"/>
  <c r="AO17" i="43" s="1"/>
  <c r="AE17" i="43"/>
  <c r="AR17" i="9"/>
  <c r="AH17" i="39"/>
  <c r="AQ17" i="39" s="1"/>
  <c r="AH16" i="61"/>
  <c r="AQ16" i="61" s="1"/>
  <c r="Z17" i="62"/>
  <c r="AH16" i="10"/>
  <c r="AQ16" i="10" s="1"/>
  <c r="AR15" i="11"/>
  <c r="Z17" i="50"/>
  <c r="AF16" i="5"/>
  <c r="AO16" i="5" s="1"/>
  <c r="AE16" i="5"/>
  <c r="W17" i="5"/>
  <c r="AG16" i="5"/>
  <c r="AP16" i="5" s="1"/>
  <c r="AH18" i="88"/>
  <c r="AQ18" i="88" s="1"/>
  <c r="Z17" i="87"/>
  <c r="AH18" i="52"/>
  <c r="AQ18" i="52" s="1"/>
  <c r="Y17" i="15"/>
  <c r="X17" i="15"/>
  <c r="AR17" i="52"/>
  <c r="AH17" i="56"/>
  <c r="AQ17" i="56" s="1"/>
  <c r="AR16" i="50"/>
  <c r="AN16" i="65"/>
  <c r="AI16" i="65"/>
  <c r="AR16" i="49"/>
  <c r="AI15" i="45"/>
  <c r="AN15" i="45"/>
  <c r="X17" i="77"/>
  <c r="Z17" i="77" s="1"/>
  <c r="Y17" i="77"/>
  <c r="AH18" i="36"/>
  <c r="AQ18" i="36" s="1"/>
  <c r="AN15" i="23"/>
  <c r="AI15" i="23"/>
  <c r="Z17" i="17"/>
  <c r="Z18" i="44"/>
  <c r="Y18" i="44"/>
  <c r="X18" i="44"/>
  <c r="AH17" i="63"/>
  <c r="AQ17" i="63" s="1"/>
  <c r="Z17" i="40"/>
  <c r="X17" i="40"/>
  <c r="Y17" i="40"/>
  <c r="AF16" i="60" l="1"/>
  <c r="AO16" i="60" s="1"/>
  <c r="AE16" i="60"/>
  <c r="AG16" i="60"/>
  <c r="AP16" i="60" s="1"/>
  <c r="W17" i="60"/>
  <c r="W18" i="77"/>
  <c r="AG17" i="77"/>
  <c r="AP17" i="77" s="1"/>
  <c r="AE17" i="77"/>
  <c r="AF17" i="77"/>
  <c r="AO17" i="77" s="1"/>
  <c r="W17" i="45"/>
  <c r="AG16" i="45"/>
  <c r="AP16" i="45" s="1"/>
  <c r="AF16" i="45"/>
  <c r="AO16" i="45" s="1"/>
  <c r="AE16" i="45"/>
  <c r="W18" i="65"/>
  <c r="AG17" i="65"/>
  <c r="AP17" i="65" s="1"/>
  <c r="AF17" i="65"/>
  <c r="AO17" i="65" s="1"/>
  <c r="AE17" i="65"/>
  <c r="AE17" i="34"/>
  <c r="AF17" i="34"/>
  <c r="AO17" i="34" s="1"/>
  <c r="AG17" i="34"/>
  <c r="AP17" i="34" s="1"/>
  <c r="W18" i="34"/>
  <c r="W18" i="12"/>
  <c r="AE17" i="12"/>
  <c r="AG17" i="12"/>
  <c r="AP17" i="12" s="1"/>
  <c r="AF17" i="12"/>
  <c r="AO17" i="12" s="1"/>
  <c r="W19" i="44"/>
  <c r="AG18" i="44"/>
  <c r="AP18" i="44" s="1"/>
  <c r="AF18" i="44"/>
  <c r="AO18" i="44" s="1"/>
  <c r="AE18" i="44"/>
  <c r="Y18" i="16"/>
  <c r="X18" i="16"/>
  <c r="AG17" i="75"/>
  <c r="AP17" i="75" s="1"/>
  <c r="AF17" i="75"/>
  <c r="AO17" i="75" s="1"/>
  <c r="AE17" i="75"/>
  <c r="W18" i="75"/>
  <c r="AI17" i="51"/>
  <c r="AN17" i="51"/>
  <c r="AR17" i="21"/>
  <c r="AH17" i="40"/>
  <c r="AQ17" i="40" s="1"/>
  <c r="W18" i="50"/>
  <c r="AF17" i="50"/>
  <c r="AO17" i="50" s="1"/>
  <c r="AE17" i="50"/>
  <c r="AG17" i="50"/>
  <c r="AP17" i="50" s="1"/>
  <c r="Z17" i="14"/>
  <c r="Y17" i="14"/>
  <c r="X17" i="14"/>
  <c r="AN18" i="47"/>
  <c r="AI18" i="47"/>
  <c r="AI17" i="16"/>
  <c r="AN17" i="16"/>
  <c r="AI17" i="24"/>
  <c r="AN17" i="24"/>
  <c r="AI17" i="26"/>
  <c r="AN17" i="26"/>
  <c r="AI16" i="69"/>
  <c r="AN16" i="69"/>
  <c r="AH16" i="23"/>
  <c r="AQ16" i="23" s="1"/>
  <c r="AN16" i="32"/>
  <c r="AI16" i="32"/>
  <c r="Z16" i="8"/>
  <c r="X16" i="8"/>
  <c r="Y16" i="8"/>
  <c r="AN17" i="89"/>
  <c r="AI17" i="89"/>
  <c r="AI15" i="91"/>
  <c r="AN15" i="91"/>
  <c r="AG18" i="85"/>
  <c r="AP18" i="85" s="1"/>
  <c r="W19" i="85"/>
  <c r="AF18" i="85"/>
  <c r="AO18" i="85" s="1"/>
  <c r="AE18" i="85"/>
  <c r="X17" i="67"/>
  <c r="Z17" i="67" s="1"/>
  <c r="Y17" i="67"/>
  <c r="AH17" i="79"/>
  <c r="AQ17" i="79" s="1"/>
  <c r="AR17" i="82"/>
  <c r="W17" i="42"/>
  <c r="AG16" i="42"/>
  <c r="AP16" i="42" s="1"/>
  <c r="AF16" i="42"/>
  <c r="AO16" i="42" s="1"/>
  <c r="AE16" i="42"/>
  <c r="Y18" i="28"/>
  <c r="X18" i="28"/>
  <c r="Z18" i="28" s="1"/>
  <c r="W18" i="13"/>
  <c r="AG17" i="13"/>
  <c r="AP17" i="13" s="1"/>
  <c r="AE17" i="13"/>
  <c r="AF17" i="13"/>
  <c r="AO17" i="13" s="1"/>
  <c r="AN17" i="6"/>
  <c r="AI17" i="6"/>
  <c r="Y17" i="86"/>
  <c r="Z17" i="86" s="1"/>
  <c r="X17" i="86"/>
  <c r="X18" i="33"/>
  <c r="Y18" i="33"/>
  <c r="AR16" i="95"/>
  <c r="AI17" i="71"/>
  <c r="AN17" i="71"/>
  <c r="Y18" i="56"/>
  <c r="X18" i="56"/>
  <c r="AI18" i="52"/>
  <c r="AN18" i="52"/>
  <c r="Y18" i="43"/>
  <c r="X18" i="43"/>
  <c r="AN16" i="14"/>
  <c r="AI16" i="14"/>
  <c r="Y18" i="68"/>
  <c r="X18" i="68"/>
  <c r="Z19" i="94"/>
  <c r="X19" i="94"/>
  <c r="Y19" i="94"/>
  <c r="Y18" i="80"/>
  <c r="X18" i="80"/>
  <c r="AH17" i="75"/>
  <c r="AQ17" i="75" s="1"/>
  <c r="W18" i="93"/>
  <c r="AG17" i="93"/>
  <c r="AP17" i="93" s="1"/>
  <c r="AF17" i="93"/>
  <c r="AO17" i="93" s="1"/>
  <c r="AE17" i="93"/>
  <c r="Y17" i="55"/>
  <c r="X17" i="55"/>
  <c r="AN16" i="72"/>
  <c r="AI16" i="72"/>
  <c r="Z18" i="81"/>
  <c r="X18" i="81"/>
  <c r="Y18" i="81"/>
  <c r="AR16" i="40"/>
  <c r="AR16" i="38"/>
  <c r="AE17" i="83"/>
  <c r="AF17" i="83"/>
  <c r="AO17" i="83" s="1"/>
  <c r="W18" i="83"/>
  <c r="AG17" i="83"/>
  <c r="AP17" i="83" s="1"/>
  <c r="AH16" i="92"/>
  <c r="AQ16" i="92" s="1"/>
  <c r="AH17" i="54"/>
  <c r="AQ17" i="54" s="1"/>
  <c r="AR15" i="92"/>
  <c r="AH18" i="31"/>
  <c r="AQ18" i="31" s="1"/>
  <c r="AG18" i="21"/>
  <c r="AP18" i="21" s="1"/>
  <c r="AF18" i="21"/>
  <c r="AO18" i="21" s="1"/>
  <c r="AE18" i="21"/>
  <c r="W19" i="21"/>
  <c r="W18" i="95"/>
  <c r="AG17" i="95"/>
  <c r="AP17" i="95" s="1"/>
  <c r="AF17" i="95"/>
  <c r="AO17" i="95" s="1"/>
  <c r="AE17" i="95"/>
  <c r="AH18" i="41"/>
  <c r="AQ18" i="41" s="1"/>
  <c r="AR18" i="25"/>
  <c r="Z17" i="46"/>
  <c r="X17" i="46"/>
  <c r="Y17" i="46"/>
  <c r="AI17" i="33"/>
  <c r="AN17" i="33"/>
  <c r="AI17" i="56"/>
  <c r="AN17" i="56"/>
  <c r="Y19" i="36"/>
  <c r="X19" i="36"/>
  <c r="AN17" i="35"/>
  <c r="AI17" i="35"/>
  <c r="Z18" i="27"/>
  <c r="X18" i="27"/>
  <c r="Y18" i="27"/>
  <c r="Z18" i="70"/>
  <c r="Y18" i="70"/>
  <c r="X18" i="70"/>
  <c r="W18" i="87"/>
  <c r="AG17" i="87"/>
  <c r="AP17" i="87" s="1"/>
  <c r="AF17" i="87"/>
  <c r="AO17" i="87" s="1"/>
  <c r="AE17" i="87"/>
  <c r="W17" i="23"/>
  <c r="AG16" i="23"/>
  <c r="AP16" i="23" s="1"/>
  <c r="AF16" i="23"/>
  <c r="AO16" i="23" s="1"/>
  <c r="AE16" i="23"/>
  <c r="AI17" i="30"/>
  <c r="AN17" i="30"/>
  <c r="AN18" i="84"/>
  <c r="AI18" i="84"/>
  <c r="W18" i="79"/>
  <c r="AG17" i="79"/>
  <c r="AP17" i="79" s="1"/>
  <c r="AF17" i="79"/>
  <c r="AO17" i="79" s="1"/>
  <c r="AE17" i="79"/>
  <c r="AR17" i="44"/>
  <c r="AR16" i="73"/>
  <c r="AI16" i="22"/>
  <c r="AN16" i="22"/>
  <c r="AH17" i="18"/>
  <c r="AQ17" i="18" s="1"/>
  <c r="AH17" i="73"/>
  <c r="AQ17" i="73" s="1"/>
  <c r="Y19" i="88"/>
  <c r="X19" i="88"/>
  <c r="Z19" i="88" s="1"/>
  <c r="Z17" i="59"/>
  <c r="Y17" i="59"/>
  <c r="X17" i="59"/>
  <c r="X19" i="78"/>
  <c r="Y19" i="78"/>
  <c r="AR16" i="18"/>
  <c r="Z18" i="41"/>
  <c r="AH18" i="37"/>
  <c r="AQ18" i="37" s="1"/>
  <c r="AR16" i="93"/>
  <c r="AR16" i="15"/>
  <c r="AF17" i="29"/>
  <c r="AO17" i="29" s="1"/>
  <c r="AE17" i="29"/>
  <c r="W18" i="29"/>
  <c r="AG17" i="29"/>
  <c r="AP17" i="29" s="1"/>
  <c r="AI16" i="86"/>
  <c r="AN16" i="86"/>
  <c r="AH18" i="1"/>
  <c r="AQ18" i="1" s="1"/>
  <c r="AI17" i="58"/>
  <c r="AN17" i="58"/>
  <c r="Z18" i="71"/>
  <c r="Y18" i="71"/>
  <c r="X18" i="71"/>
  <c r="Z18" i="49"/>
  <c r="Y18" i="49"/>
  <c r="X18" i="49"/>
  <c r="Z19" i="52"/>
  <c r="X19" i="52"/>
  <c r="Y19" i="52"/>
  <c r="AI17" i="70"/>
  <c r="AN17" i="70"/>
  <c r="AN17" i="39"/>
  <c r="AI17" i="39"/>
  <c r="AN16" i="67"/>
  <c r="AI16" i="67"/>
  <c r="AR15" i="23"/>
  <c r="Y17" i="5"/>
  <c r="X17" i="5"/>
  <c r="AN17" i="68"/>
  <c r="AI17" i="68"/>
  <c r="Y19" i="47"/>
  <c r="X19" i="47"/>
  <c r="Z17" i="4"/>
  <c r="X17" i="4"/>
  <c r="Y17" i="4"/>
  <c r="X17" i="32"/>
  <c r="Y17" i="32"/>
  <c r="AI15" i="8"/>
  <c r="AN15" i="8"/>
  <c r="Z18" i="89"/>
  <c r="X18" i="89"/>
  <c r="Y18" i="89"/>
  <c r="AR16" i="75"/>
  <c r="Z16" i="92"/>
  <c r="Z17" i="54"/>
  <c r="AH17" i="12"/>
  <c r="AQ17" i="12" s="1"/>
  <c r="X18" i="63"/>
  <c r="Y18" i="63"/>
  <c r="Z18" i="63" s="1"/>
  <c r="AR16" i="53"/>
  <c r="AI17" i="28"/>
  <c r="AN17" i="28"/>
  <c r="AI16" i="96"/>
  <c r="AN16" i="96"/>
  <c r="AN16" i="59"/>
  <c r="AI16" i="59"/>
  <c r="AH17" i="53"/>
  <c r="AQ17" i="53" s="1"/>
  <c r="AH17" i="38"/>
  <c r="AQ17" i="38" s="1"/>
  <c r="AH18" i="82"/>
  <c r="AQ18" i="82" s="1"/>
  <c r="AH17" i="65"/>
  <c r="AQ17" i="65" s="1"/>
  <c r="AR16" i="12"/>
  <c r="X17" i="10"/>
  <c r="Y17" i="10"/>
  <c r="AI15" i="3"/>
  <c r="AN15" i="3"/>
  <c r="Z17" i="76"/>
  <c r="X17" i="76"/>
  <c r="Y17" i="76"/>
  <c r="AI17" i="49"/>
  <c r="AN17" i="49"/>
  <c r="Y17" i="2"/>
  <c r="Z17" i="2" s="1"/>
  <c r="X17" i="2"/>
  <c r="Y17" i="61"/>
  <c r="X17" i="61"/>
  <c r="X19" i="20"/>
  <c r="Y19" i="20"/>
  <c r="X18" i="90"/>
  <c r="Y18" i="90"/>
  <c r="AF17" i="40"/>
  <c r="AO17" i="40" s="1"/>
  <c r="W18" i="40"/>
  <c r="AG17" i="40"/>
  <c r="AP17" i="40" s="1"/>
  <c r="AE17" i="40"/>
  <c r="AE17" i="17"/>
  <c r="AG17" i="17"/>
  <c r="AP17" i="17" s="1"/>
  <c r="W18" i="17"/>
  <c r="AF17" i="17"/>
  <c r="AO17" i="17" s="1"/>
  <c r="AR15" i="45"/>
  <c r="AH17" i="15"/>
  <c r="AQ17" i="15" s="1"/>
  <c r="Z18" i="26"/>
  <c r="Y18" i="26"/>
  <c r="X18" i="26"/>
  <c r="AR17" i="37"/>
  <c r="W17" i="48"/>
  <c r="AG16" i="48"/>
  <c r="AP16" i="48" s="1"/>
  <c r="AE16" i="48"/>
  <c r="AF16" i="48"/>
  <c r="AO16" i="48" s="1"/>
  <c r="Z17" i="15"/>
  <c r="AI16" i="5"/>
  <c r="AN16" i="5"/>
  <c r="AN17" i="43"/>
  <c r="AI17" i="43"/>
  <c r="AG17" i="7"/>
  <c r="AP17" i="7" s="1"/>
  <c r="AF17" i="7"/>
  <c r="AO17" i="7" s="1"/>
  <c r="AE17" i="7"/>
  <c r="W18" i="7"/>
  <c r="AE18" i="9"/>
  <c r="AG18" i="9"/>
  <c r="AP18" i="9" s="1"/>
  <c r="W19" i="9"/>
  <c r="AF18" i="9"/>
  <c r="AO18" i="9" s="1"/>
  <c r="AI18" i="94"/>
  <c r="AN18" i="94"/>
  <c r="AR16" i="54"/>
  <c r="AR16" i="77"/>
  <c r="X18" i="39"/>
  <c r="Y18" i="39"/>
  <c r="AR16" i="79"/>
  <c r="X18" i="51"/>
  <c r="Y18" i="51"/>
  <c r="Z18" i="51" s="1"/>
  <c r="AR17" i="1"/>
  <c r="AI17" i="81"/>
  <c r="AN17" i="81"/>
  <c r="AR17" i="41"/>
  <c r="AG16" i="11"/>
  <c r="AP16" i="11" s="1"/>
  <c r="W17" i="11"/>
  <c r="AF16" i="11"/>
  <c r="AO16" i="11" s="1"/>
  <c r="AE16" i="11"/>
  <c r="AH16" i="60"/>
  <c r="AQ16" i="60" s="1"/>
  <c r="AH19" i="25"/>
  <c r="AQ19" i="25" s="1"/>
  <c r="W18" i="66"/>
  <c r="AG17" i="66"/>
  <c r="AP17" i="66" s="1"/>
  <c r="AF17" i="66"/>
  <c r="AO17" i="66" s="1"/>
  <c r="AE17" i="66"/>
  <c r="Z17" i="18"/>
  <c r="Z17" i="73"/>
  <c r="AI18" i="78"/>
  <c r="AN18" i="78"/>
  <c r="Z18" i="37"/>
  <c r="AI16" i="46"/>
  <c r="AN16" i="46"/>
  <c r="Z18" i="19"/>
  <c r="X18" i="19"/>
  <c r="Y18" i="19"/>
  <c r="Z18" i="1"/>
  <c r="X18" i="58"/>
  <c r="Y18" i="58"/>
  <c r="Z18" i="58" s="1"/>
  <c r="AN16" i="10"/>
  <c r="AI16" i="10"/>
  <c r="Z16" i="3"/>
  <c r="X16" i="3"/>
  <c r="Y16" i="3"/>
  <c r="Z18" i="57"/>
  <c r="Y18" i="57"/>
  <c r="X18" i="57"/>
  <c r="AI18" i="36"/>
  <c r="AN18" i="36"/>
  <c r="AI17" i="27"/>
  <c r="AN17" i="27"/>
  <c r="AN18" i="20"/>
  <c r="AI18" i="20"/>
  <c r="AN17" i="90"/>
  <c r="AI17" i="90"/>
  <c r="Y17" i="69"/>
  <c r="Z17" i="69" s="1"/>
  <c r="X17" i="69"/>
  <c r="AH16" i="45"/>
  <c r="AQ16" i="45" s="1"/>
  <c r="X17" i="72"/>
  <c r="Y17" i="72"/>
  <c r="W19" i="31"/>
  <c r="AG18" i="31"/>
  <c r="AP18" i="31" s="1"/>
  <c r="AF18" i="31"/>
  <c r="AO18" i="31" s="1"/>
  <c r="AE18" i="31"/>
  <c r="AH18" i="44"/>
  <c r="AQ18" i="44" s="1"/>
  <c r="AH17" i="77"/>
  <c r="AQ17" i="77" s="1"/>
  <c r="AR16" i="65"/>
  <c r="AG17" i="62"/>
  <c r="AP17" i="62" s="1"/>
  <c r="AF17" i="62"/>
  <c r="AO17" i="62" s="1"/>
  <c r="AE17" i="62"/>
  <c r="W18" i="62"/>
  <c r="Y18" i="24"/>
  <c r="X18" i="24"/>
  <c r="AI17" i="80"/>
  <c r="AN17" i="80"/>
  <c r="AR15" i="60"/>
  <c r="AI16" i="4"/>
  <c r="AN16" i="4"/>
  <c r="AH17" i="93"/>
  <c r="AQ17" i="93" s="1"/>
  <c r="Z18" i="30"/>
  <c r="Y18" i="30"/>
  <c r="X18" i="30"/>
  <c r="AI16" i="55"/>
  <c r="AN16" i="55"/>
  <c r="Y16" i="91"/>
  <c r="X16" i="91"/>
  <c r="X19" i="84"/>
  <c r="Y19" i="84"/>
  <c r="AH17" i="34"/>
  <c r="AQ17" i="34" s="1"/>
  <c r="AF16" i="74"/>
  <c r="AO16" i="74" s="1"/>
  <c r="W17" i="74"/>
  <c r="AG16" i="74"/>
  <c r="AP16" i="74" s="1"/>
  <c r="AE16" i="74"/>
  <c r="AR17" i="31"/>
  <c r="AN17" i="63"/>
  <c r="AI17" i="63"/>
  <c r="Z19" i="25"/>
  <c r="Y17" i="22"/>
  <c r="Z17" i="22" s="1"/>
  <c r="X17" i="22"/>
  <c r="W17" i="64"/>
  <c r="AG16" i="64"/>
  <c r="AP16" i="64" s="1"/>
  <c r="AE16" i="64"/>
  <c r="AF16" i="64"/>
  <c r="AO16" i="64" s="1"/>
  <c r="Z17" i="96"/>
  <c r="Y17" i="96"/>
  <c r="X17" i="96"/>
  <c r="AH18" i="21"/>
  <c r="AQ18" i="21" s="1"/>
  <c r="AI18" i="88"/>
  <c r="AN18" i="88"/>
  <c r="AH17" i="95"/>
  <c r="AQ17" i="95" s="1"/>
  <c r="Z17" i="53"/>
  <c r="Z17" i="38"/>
  <c r="Z18" i="82"/>
  <c r="AR16" i="34"/>
  <c r="X18" i="6"/>
  <c r="Y18" i="6"/>
  <c r="AN17" i="19"/>
  <c r="AI17" i="19"/>
  <c r="AI16" i="76"/>
  <c r="AN16" i="76"/>
  <c r="AI17" i="57"/>
  <c r="AN17" i="57"/>
  <c r="AI16" i="2"/>
  <c r="AN16" i="2"/>
  <c r="AN16" i="61"/>
  <c r="AI16" i="61"/>
  <c r="Z18" i="35"/>
  <c r="Y18" i="35"/>
  <c r="X18" i="35"/>
  <c r="AE18" i="51" l="1"/>
  <c r="W19" i="51"/>
  <c r="AG18" i="51"/>
  <c r="AP18" i="51" s="1"/>
  <c r="AF18" i="51"/>
  <c r="AO18" i="51" s="1"/>
  <c r="W20" i="88"/>
  <c r="AG19" i="88"/>
  <c r="AP19" i="88" s="1"/>
  <c r="AF19" i="88"/>
  <c r="AO19" i="88" s="1"/>
  <c r="AE19" i="88"/>
  <c r="AG17" i="67"/>
  <c r="AP17" i="67" s="1"/>
  <c r="AF17" i="67"/>
  <c r="AO17" i="67" s="1"/>
  <c r="W18" i="67"/>
  <c r="AE17" i="67"/>
  <c r="AF18" i="58"/>
  <c r="AO18" i="58" s="1"/>
  <c r="AE18" i="58"/>
  <c r="AG18" i="58"/>
  <c r="AP18" i="58" s="1"/>
  <c r="W19" i="58"/>
  <c r="AG18" i="63"/>
  <c r="AP18" i="63" s="1"/>
  <c r="AF18" i="63"/>
  <c r="AO18" i="63" s="1"/>
  <c r="W19" i="63"/>
  <c r="AE18" i="63"/>
  <c r="W18" i="86"/>
  <c r="AG17" i="86"/>
  <c r="AP17" i="86" s="1"/>
  <c r="AF17" i="86"/>
  <c r="AO17" i="86" s="1"/>
  <c r="AE17" i="86"/>
  <c r="AF17" i="22"/>
  <c r="AO17" i="22" s="1"/>
  <c r="AE17" i="22"/>
  <c r="W18" i="22"/>
  <c r="AG17" i="22"/>
  <c r="AP17" i="22" s="1"/>
  <c r="AF17" i="69"/>
  <c r="AO17" i="69" s="1"/>
  <c r="AE17" i="69"/>
  <c r="W18" i="69"/>
  <c r="AG17" i="69"/>
  <c r="AP17" i="69" s="1"/>
  <c r="AG17" i="2"/>
  <c r="AP17" i="2" s="1"/>
  <c r="AF17" i="2"/>
  <c r="AO17" i="2" s="1"/>
  <c r="AE17" i="2"/>
  <c r="W18" i="2"/>
  <c r="W19" i="28"/>
  <c r="AG18" i="28"/>
  <c r="AP18" i="28" s="1"/>
  <c r="AF18" i="28"/>
  <c r="AO18" i="28" s="1"/>
  <c r="AE18" i="28"/>
  <c r="AR17" i="19"/>
  <c r="AE16" i="3"/>
  <c r="W17" i="3"/>
  <c r="AG16" i="3"/>
  <c r="AP16" i="3" s="1"/>
  <c r="AF16" i="3"/>
  <c r="AO16" i="3" s="1"/>
  <c r="X19" i="9"/>
  <c r="Y19" i="9"/>
  <c r="AH18" i="90"/>
  <c r="AQ18" i="90" s="1"/>
  <c r="AR17" i="49"/>
  <c r="AF18" i="71"/>
  <c r="AO18" i="71" s="1"/>
  <c r="AE18" i="71"/>
  <c r="W19" i="71"/>
  <c r="AG18" i="71"/>
  <c r="AP18" i="71" s="1"/>
  <c r="AH19" i="36"/>
  <c r="AQ19" i="36" s="1"/>
  <c r="AR17" i="33"/>
  <c r="AR17" i="57"/>
  <c r="AR16" i="76"/>
  <c r="AI16" i="64"/>
  <c r="AN16" i="64"/>
  <c r="W20" i="25"/>
  <c r="AG19" i="25"/>
  <c r="AP19" i="25" s="1"/>
  <c r="AF19" i="25"/>
  <c r="AO19" i="25" s="1"/>
  <c r="AE19" i="25"/>
  <c r="AH16" i="91"/>
  <c r="AQ16" i="91" s="1"/>
  <c r="AR17" i="80"/>
  <c r="Z19" i="31"/>
  <c r="Y19" i="31"/>
  <c r="X19" i="31"/>
  <c r="AR17" i="90"/>
  <c r="AH16" i="3"/>
  <c r="AQ16" i="3" s="1"/>
  <c r="AR16" i="46"/>
  <c r="AI17" i="66"/>
  <c r="AN17" i="66"/>
  <c r="AN16" i="11"/>
  <c r="AI16" i="11"/>
  <c r="W18" i="15"/>
  <c r="AF17" i="15"/>
  <c r="AO17" i="15" s="1"/>
  <c r="AG17" i="15"/>
  <c r="AP17" i="15" s="1"/>
  <c r="AE17" i="15"/>
  <c r="AI17" i="17"/>
  <c r="AN17" i="17"/>
  <c r="AH17" i="61"/>
  <c r="AQ17" i="61" s="1"/>
  <c r="AR15" i="3"/>
  <c r="AR15" i="8"/>
  <c r="AG17" i="4"/>
  <c r="AP17" i="4" s="1"/>
  <c r="AF17" i="4"/>
  <c r="AO17" i="4" s="1"/>
  <c r="AE17" i="4"/>
  <c r="W18" i="4"/>
  <c r="AH17" i="5"/>
  <c r="AQ17" i="5" s="1"/>
  <c r="AH19" i="52"/>
  <c r="AQ19" i="52" s="1"/>
  <c r="W18" i="59"/>
  <c r="AG17" i="59"/>
  <c r="AP17" i="59" s="1"/>
  <c r="AE17" i="59"/>
  <c r="AF17" i="59"/>
  <c r="AO17" i="59" s="1"/>
  <c r="AR16" i="22"/>
  <c r="AN17" i="79"/>
  <c r="AI17" i="79"/>
  <c r="AI17" i="87"/>
  <c r="AN17" i="87"/>
  <c r="AN18" i="21"/>
  <c r="AI18" i="21"/>
  <c r="Y18" i="83"/>
  <c r="Z18" i="83" s="1"/>
  <c r="X18" i="83"/>
  <c r="AH19" i="94"/>
  <c r="AQ19" i="94" s="1"/>
  <c r="AH18" i="56"/>
  <c r="AQ18" i="56" s="1"/>
  <c r="Z18" i="13"/>
  <c r="Y18" i="13"/>
  <c r="X18" i="13"/>
  <c r="AF16" i="8"/>
  <c r="AO16" i="8" s="1"/>
  <c r="AE16" i="8"/>
  <c r="W17" i="8"/>
  <c r="AG16" i="8"/>
  <c r="AP16" i="8" s="1"/>
  <c r="W18" i="14"/>
  <c r="AG17" i="14"/>
  <c r="AP17" i="14" s="1"/>
  <c r="AE17" i="14"/>
  <c r="AF17" i="14"/>
  <c r="AO17" i="14" s="1"/>
  <c r="Z18" i="12"/>
  <c r="X18" i="12"/>
  <c r="Y18" i="12"/>
  <c r="AI17" i="65"/>
  <c r="AN17" i="65"/>
  <c r="Z18" i="77"/>
  <c r="Y18" i="77"/>
  <c r="X18" i="77"/>
  <c r="AN17" i="40"/>
  <c r="AI17" i="40"/>
  <c r="AG18" i="70"/>
  <c r="AP18" i="70" s="1"/>
  <c r="AF18" i="70"/>
  <c r="AO18" i="70" s="1"/>
  <c r="AE18" i="70"/>
  <c r="W19" i="70"/>
  <c r="AF18" i="82"/>
  <c r="AO18" i="82" s="1"/>
  <c r="AE18" i="82"/>
  <c r="W19" i="82"/>
  <c r="AG18" i="82"/>
  <c r="AP18" i="82" s="1"/>
  <c r="AR16" i="4"/>
  <c r="AN18" i="31"/>
  <c r="AI18" i="31"/>
  <c r="AH17" i="72"/>
  <c r="AQ17" i="72" s="1"/>
  <c r="AR18" i="20"/>
  <c r="AH18" i="57"/>
  <c r="AQ18" i="57" s="1"/>
  <c r="AR16" i="10"/>
  <c r="X17" i="11"/>
  <c r="Y17" i="11"/>
  <c r="AR17" i="43"/>
  <c r="AH18" i="26"/>
  <c r="AQ18" i="26" s="1"/>
  <c r="Z18" i="90"/>
  <c r="Z17" i="61"/>
  <c r="AH17" i="10"/>
  <c r="AQ17" i="10" s="1"/>
  <c r="AR16" i="59"/>
  <c r="AH17" i="32"/>
  <c r="AQ17" i="32" s="1"/>
  <c r="Z17" i="5"/>
  <c r="AH18" i="49"/>
  <c r="AQ18" i="49" s="1"/>
  <c r="AH19" i="78"/>
  <c r="AQ19" i="78" s="1"/>
  <c r="AI16" i="23"/>
  <c r="AN16" i="23"/>
  <c r="Y18" i="93"/>
  <c r="X18" i="93"/>
  <c r="AH18" i="80"/>
  <c r="AQ18" i="80" s="1"/>
  <c r="AH18" i="68"/>
  <c r="AQ18" i="68" s="1"/>
  <c r="Z18" i="56"/>
  <c r="AH18" i="33"/>
  <c r="AQ18" i="33" s="1"/>
  <c r="X17" i="42"/>
  <c r="Y17" i="42"/>
  <c r="Z17" i="42" s="1"/>
  <c r="AR17" i="89"/>
  <c r="AR18" i="47"/>
  <c r="AI17" i="50"/>
  <c r="AN17" i="50"/>
  <c r="X18" i="75"/>
  <c r="Y18" i="75"/>
  <c r="X17" i="45"/>
  <c r="Y17" i="45"/>
  <c r="Z17" i="45" s="1"/>
  <c r="X17" i="60"/>
  <c r="Z17" i="60" s="1"/>
  <c r="Y17" i="60"/>
  <c r="W19" i="30"/>
  <c r="AG18" i="30"/>
  <c r="AP18" i="30" s="1"/>
  <c r="AF18" i="30"/>
  <c r="AO18" i="30" s="1"/>
  <c r="AE18" i="30"/>
  <c r="AH18" i="24"/>
  <c r="AQ18" i="24" s="1"/>
  <c r="AR18" i="36"/>
  <c r="W19" i="1"/>
  <c r="AG18" i="1"/>
  <c r="AP18" i="1" s="1"/>
  <c r="AF18" i="1"/>
  <c r="AO18" i="1" s="1"/>
  <c r="AE18" i="1"/>
  <c r="AR17" i="81"/>
  <c r="AH19" i="47"/>
  <c r="AQ19" i="47" s="1"/>
  <c r="AR16" i="86"/>
  <c r="AN17" i="95"/>
  <c r="AI17" i="95"/>
  <c r="AH17" i="55"/>
  <c r="AQ17" i="55" s="1"/>
  <c r="W20" i="94"/>
  <c r="AG19" i="94"/>
  <c r="AP19" i="94" s="1"/>
  <c r="AF19" i="94"/>
  <c r="AO19" i="94" s="1"/>
  <c r="AE19" i="94"/>
  <c r="AH18" i="43"/>
  <c r="AQ18" i="43" s="1"/>
  <c r="AR17" i="6"/>
  <c r="AI18" i="85"/>
  <c r="AN18" i="85"/>
  <c r="AR15" i="91"/>
  <c r="AR16" i="32"/>
  <c r="AR16" i="69"/>
  <c r="AR17" i="16"/>
  <c r="AR17" i="51"/>
  <c r="AH18" i="16"/>
  <c r="AQ18" i="16" s="1"/>
  <c r="Z19" i="44"/>
  <c r="Y19" i="44"/>
  <c r="X19" i="44"/>
  <c r="Y18" i="34"/>
  <c r="Z18" i="34" s="1"/>
  <c r="X18" i="34"/>
  <c r="AH18" i="35"/>
  <c r="AQ18" i="35" s="1"/>
  <c r="AR16" i="2"/>
  <c r="AH17" i="96"/>
  <c r="AQ17" i="96" s="1"/>
  <c r="Z17" i="64"/>
  <c r="X17" i="64"/>
  <c r="Y17" i="64"/>
  <c r="Z16" i="91"/>
  <c r="W18" i="38"/>
  <c r="AG17" i="38"/>
  <c r="AP17" i="38" s="1"/>
  <c r="AF17" i="38"/>
  <c r="AO17" i="38" s="1"/>
  <c r="AE17" i="38"/>
  <c r="AH17" i="22"/>
  <c r="AQ17" i="22" s="1"/>
  <c r="Z18" i="24"/>
  <c r="Z17" i="72"/>
  <c r="AH17" i="69"/>
  <c r="AQ17" i="69" s="1"/>
  <c r="AH18" i="19"/>
  <c r="AQ18" i="19" s="1"/>
  <c r="AR18" i="78"/>
  <c r="Z18" i="66"/>
  <c r="X18" i="66"/>
  <c r="Y18" i="66"/>
  <c r="AI18" i="9"/>
  <c r="AN18" i="9"/>
  <c r="AN16" i="48"/>
  <c r="AI16" i="48"/>
  <c r="AH17" i="2"/>
  <c r="AQ17" i="2" s="1"/>
  <c r="AH17" i="76"/>
  <c r="AQ17" i="76" s="1"/>
  <c r="Z17" i="10"/>
  <c r="AH18" i="89"/>
  <c r="AQ18" i="89" s="1"/>
  <c r="Z17" i="32"/>
  <c r="Z19" i="47"/>
  <c r="AR17" i="58"/>
  <c r="Z18" i="29"/>
  <c r="X18" i="29"/>
  <c r="Y18" i="29"/>
  <c r="Z19" i="78"/>
  <c r="Z18" i="79"/>
  <c r="X18" i="79"/>
  <c r="Y18" i="79"/>
  <c r="Z18" i="87"/>
  <c r="X18" i="87"/>
  <c r="Y18" i="87"/>
  <c r="AH18" i="27"/>
  <c r="AQ18" i="27" s="1"/>
  <c r="Z19" i="36"/>
  <c r="AH17" i="46"/>
  <c r="AQ17" i="46" s="1"/>
  <c r="AI17" i="83"/>
  <c r="AN17" i="83"/>
  <c r="AH18" i="81"/>
  <c r="AQ18" i="81" s="1"/>
  <c r="Z17" i="55"/>
  <c r="Z18" i="43"/>
  <c r="Z18" i="33"/>
  <c r="Z19" i="85"/>
  <c r="X19" i="85"/>
  <c r="Y19" i="85"/>
  <c r="AR17" i="26"/>
  <c r="AN17" i="75"/>
  <c r="AI17" i="75"/>
  <c r="Z18" i="16"/>
  <c r="X18" i="65"/>
  <c r="Y18" i="65"/>
  <c r="AR17" i="28"/>
  <c r="AR17" i="39"/>
  <c r="AF19" i="52"/>
  <c r="AO19" i="52" s="1"/>
  <c r="AE19" i="52"/>
  <c r="AG19" i="52"/>
  <c r="AP19" i="52" s="1"/>
  <c r="W20" i="52"/>
  <c r="AH19" i="88"/>
  <c r="AQ19" i="88" s="1"/>
  <c r="AR17" i="30"/>
  <c r="AE18" i="35"/>
  <c r="W19" i="35"/>
  <c r="AF18" i="35"/>
  <c r="AO18" i="35" s="1"/>
  <c r="AG18" i="35"/>
  <c r="AP18" i="35" s="1"/>
  <c r="AH18" i="6"/>
  <c r="AQ18" i="6" s="1"/>
  <c r="AG17" i="53"/>
  <c r="AP17" i="53" s="1"/>
  <c r="AF17" i="53"/>
  <c r="AO17" i="53" s="1"/>
  <c r="W18" i="53"/>
  <c r="AE17" i="53"/>
  <c r="W18" i="96"/>
  <c r="AG17" i="96"/>
  <c r="AP17" i="96" s="1"/>
  <c r="AF17" i="96"/>
  <c r="AO17" i="96" s="1"/>
  <c r="AE17" i="96"/>
  <c r="AH19" i="84"/>
  <c r="AQ19" i="84" s="1"/>
  <c r="AR16" i="55"/>
  <c r="X18" i="62"/>
  <c r="Y18" i="62"/>
  <c r="Z18" i="62" s="1"/>
  <c r="AG18" i="57"/>
  <c r="AP18" i="57" s="1"/>
  <c r="AF18" i="57"/>
  <c r="AO18" i="57" s="1"/>
  <c r="AE18" i="57"/>
  <c r="W19" i="57"/>
  <c r="AG18" i="19"/>
  <c r="AP18" i="19" s="1"/>
  <c r="AF18" i="19"/>
  <c r="AO18" i="19" s="1"/>
  <c r="AE18" i="19"/>
  <c r="W19" i="19"/>
  <c r="AF17" i="73"/>
  <c r="AO17" i="73" s="1"/>
  <c r="W18" i="73"/>
  <c r="AE17" i="73"/>
  <c r="AG17" i="73"/>
  <c r="AP17" i="73" s="1"/>
  <c r="AH18" i="39"/>
  <c r="AQ18" i="39" s="1"/>
  <c r="X18" i="7"/>
  <c r="Z18" i="7" s="1"/>
  <c r="Y18" i="7"/>
  <c r="W19" i="26"/>
  <c r="AG18" i="26"/>
  <c r="AP18" i="26" s="1"/>
  <c r="AF18" i="26"/>
  <c r="AO18" i="26" s="1"/>
  <c r="AE18" i="26"/>
  <c r="X18" i="17"/>
  <c r="Y18" i="17"/>
  <c r="Z18" i="40"/>
  <c r="X18" i="40"/>
  <c r="Y18" i="40"/>
  <c r="AH19" i="20"/>
  <c r="AQ19" i="20" s="1"/>
  <c r="W18" i="76"/>
  <c r="AG17" i="76"/>
  <c r="AP17" i="76" s="1"/>
  <c r="AE17" i="76"/>
  <c r="AF17" i="76"/>
  <c r="AO17" i="76" s="1"/>
  <c r="AG17" i="54"/>
  <c r="AP17" i="54" s="1"/>
  <c r="AF17" i="54"/>
  <c r="AO17" i="54" s="1"/>
  <c r="AE17" i="54"/>
  <c r="W18" i="54"/>
  <c r="AE18" i="89"/>
  <c r="AF18" i="89"/>
  <c r="AO18" i="89" s="1"/>
  <c r="AG18" i="89"/>
  <c r="AP18" i="89" s="1"/>
  <c r="W19" i="89"/>
  <c r="AR17" i="68"/>
  <c r="AR17" i="70"/>
  <c r="AG18" i="49"/>
  <c r="AP18" i="49" s="1"/>
  <c r="AF18" i="49"/>
  <c r="AO18" i="49" s="1"/>
  <c r="AE18" i="49"/>
  <c r="W19" i="49"/>
  <c r="AE18" i="41"/>
  <c r="AF18" i="41"/>
  <c r="AO18" i="41" s="1"/>
  <c r="W19" i="41"/>
  <c r="AG18" i="41"/>
  <c r="AP18" i="41" s="1"/>
  <c r="AH17" i="59"/>
  <c r="AQ17" i="59" s="1"/>
  <c r="AR18" i="84"/>
  <c r="W19" i="27"/>
  <c r="AG18" i="27"/>
  <c r="AP18" i="27" s="1"/>
  <c r="AF18" i="27"/>
  <c r="AO18" i="27" s="1"/>
  <c r="AE18" i="27"/>
  <c r="W18" i="46"/>
  <c r="AG17" i="46"/>
  <c r="AP17" i="46" s="1"/>
  <c r="AF17" i="46"/>
  <c r="AO17" i="46" s="1"/>
  <c r="AE17" i="46"/>
  <c r="X18" i="95"/>
  <c r="Y18" i="95"/>
  <c r="Z18" i="95" s="1"/>
  <c r="W19" i="81"/>
  <c r="AG18" i="81"/>
  <c r="AP18" i="81" s="1"/>
  <c r="AF18" i="81"/>
  <c r="AO18" i="81" s="1"/>
  <c r="AE18" i="81"/>
  <c r="AN17" i="93"/>
  <c r="AI17" i="93"/>
  <c r="Z18" i="80"/>
  <c r="Z18" i="68"/>
  <c r="AR17" i="71"/>
  <c r="AH17" i="86"/>
  <c r="AQ17" i="86" s="1"/>
  <c r="AI17" i="13"/>
  <c r="AN17" i="13"/>
  <c r="AH17" i="14"/>
  <c r="AQ17" i="14" s="1"/>
  <c r="Z18" i="50"/>
  <c r="X18" i="50"/>
  <c r="Y18" i="50"/>
  <c r="AI18" i="44"/>
  <c r="AN18" i="44"/>
  <c r="AN16" i="45"/>
  <c r="AI16" i="45"/>
  <c r="AI17" i="77"/>
  <c r="AN17" i="77"/>
  <c r="AN16" i="60"/>
  <c r="AI16" i="60"/>
  <c r="AR17" i="63"/>
  <c r="Y17" i="74"/>
  <c r="X17" i="74"/>
  <c r="Z17" i="74" s="1"/>
  <c r="AF18" i="37"/>
  <c r="AO18" i="37" s="1"/>
  <c r="AE18" i="37"/>
  <c r="W19" i="37"/>
  <c r="AG18" i="37"/>
  <c r="AP18" i="37" s="1"/>
  <c r="AH18" i="28"/>
  <c r="AQ18" i="28" s="1"/>
  <c r="AR16" i="61"/>
  <c r="Z18" i="6"/>
  <c r="AR18" i="88"/>
  <c r="AI16" i="74"/>
  <c r="AN16" i="74"/>
  <c r="Z19" i="84"/>
  <c r="AH18" i="30"/>
  <c r="AQ18" i="30" s="1"/>
  <c r="AN17" i="62"/>
  <c r="AI17" i="62"/>
  <c r="AR17" i="27"/>
  <c r="AH18" i="58"/>
  <c r="AQ18" i="58" s="1"/>
  <c r="AE17" i="18"/>
  <c r="AG17" i="18"/>
  <c r="AP17" i="18" s="1"/>
  <c r="W18" i="18"/>
  <c r="AF17" i="18"/>
  <c r="AO17" i="18" s="1"/>
  <c r="AH18" i="51"/>
  <c r="AQ18" i="51" s="1"/>
  <c r="Z18" i="39"/>
  <c r="AR18" i="94"/>
  <c r="AN17" i="7"/>
  <c r="AI17" i="7"/>
  <c r="AR16" i="5"/>
  <c r="Y17" i="48"/>
  <c r="X17" i="48"/>
  <c r="Z17" i="48" s="1"/>
  <c r="Z19" i="20"/>
  <c r="AR16" i="96"/>
  <c r="AH18" i="63"/>
  <c r="AQ18" i="63" s="1"/>
  <c r="W17" i="92"/>
  <c r="AG16" i="92"/>
  <c r="AP16" i="92" s="1"/>
  <c r="AE16" i="92"/>
  <c r="AF16" i="92"/>
  <c r="AO16" i="92" s="1"/>
  <c r="AH17" i="4"/>
  <c r="AQ17" i="4" s="1"/>
  <c r="AR16" i="67"/>
  <c r="AH18" i="71"/>
  <c r="AQ18" i="71" s="1"/>
  <c r="AI17" i="29"/>
  <c r="AN17" i="29"/>
  <c r="X17" i="23"/>
  <c r="Y17" i="23"/>
  <c r="Z17" i="23" s="1"/>
  <c r="AH18" i="70"/>
  <c r="AQ18" i="70" s="1"/>
  <c r="AR17" i="35"/>
  <c r="AR17" i="56"/>
  <c r="X19" i="21"/>
  <c r="Z19" i="21" s="1"/>
  <c r="Y19" i="21"/>
  <c r="AR16" i="72"/>
  <c r="AR16" i="14"/>
  <c r="AR18" i="52"/>
  <c r="AN16" i="42"/>
  <c r="AI16" i="42"/>
  <c r="AH17" i="67"/>
  <c r="AQ17" i="67" s="1"/>
  <c r="AH16" i="8"/>
  <c r="AQ16" i="8" s="1"/>
  <c r="AR17" i="24"/>
  <c r="AI17" i="12"/>
  <c r="AN17" i="12"/>
  <c r="AI17" i="34"/>
  <c r="AN17" i="34"/>
  <c r="W19" i="7" l="1"/>
  <c r="AF18" i="7"/>
  <c r="AO18" i="7" s="1"/>
  <c r="AG18" i="7"/>
  <c r="AP18" i="7" s="1"/>
  <c r="AE18" i="7"/>
  <c r="W19" i="83"/>
  <c r="AG18" i="83"/>
  <c r="AP18" i="83" s="1"/>
  <c r="AF18" i="83"/>
  <c r="AO18" i="83" s="1"/>
  <c r="AE18" i="83"/>
  <c r="AF17" i="23"/>
  <c r="AO17" i="23" s="1"/>
  <c r="AE17" i="23"/>
  <c r="W18" i="23"/>
  <c r="AG17" i="23"/>
  <c r="AP17" i="23" s="1"/>
  <c r="W18" i="74"/>
  <c r="AG17" i="74"/>
  <c r="AP17" i="74" s="1"/>
  <c r="AE17" i="74"/>
  <c r="AF17" i="74"/>
  <c r="AO17" i="74" s="1"/>
  <c r="W20" i="21"/>
  <c r="AF19" i="21"/>
  <c r="AO19" i="21" s="1"/>
  <c r="AG19" i="21"/>
  <c r="AP19" i="21" s="1"/>
  <c r="AE19" i="21"/>
  <c r="AF17" i="48"/>
  <c r="AO17" i="48" s="1"/>
  <c r="AE17" i="48"/>
  <c r="W18" i="48"/>
  <c r="AG17" i="48"/>
  <c r="AP17" i="48" s="1"/>
  <c r="W19" i="62"/>
  <c r="AG18" i="62"/>
  <c r="AP18" i="62" s="1"/>
  <c r="AE18" i="62"/>
  <c r="AF18" i="62"/>
  <c r="AO18" i="62" s="1"/>
  <c r="AG17" i="60"/>
  <c r="AP17" i="60" s="1"/>
  <c r="AF17" i="60"/>
  <c r="AO17" i="60" s="1"/>
  <c r="W18" i="60"/>
  <c r="AE17" i="60"/>
  <c r="W19" i="34"/>
  <c r="AG18" i="34"/>
  <c r="AP18" i="34" s="1"/>
  <c r="AF18" i="34"/>
  <c r="AO18" i="34" s="1"/>
  <c r="AE18" i="34"/>
  <c r="AF17" i="45"/>
  <c r="AO17" i="45" s="1"/>
  <c r="AE17" i="45"/>
  <c r="W18" i="45"/>
  <c r="AG17" i="45"/>
  <c r="AP17" i="45" s="1"/>
  <c r="AE18" i="95"/>
  <c r="W19" i="95"/>
  <c r="AG18" i="95"/>
  <c r="AP18" i="95" s="1"/>
  <c r="AF18" i="95"/>
  <c r="AO18" i="95" s="1"/>
  <c r="AF17" i="42"/>
  <c r="AO17" i="42" s="1"/>
  <c r="AE17" i="42"/>
  <c r="W18" i="42"/>
  <c r="AG17" i="42"/>
  <c r="AP17" i="42" s="1"/>
  <c r="Y19" i="41"/>
  <c r="X19" i="41"/>
  <c r="Z19" i="89"/>
  <c r="Y19" i="89"/>
  <c r="X19" i="89"/>
  <c r="AN17" i="54"/>
  <c r="AI17" i="54"/>
  <c r="Y18" i="76"/>
  <c r="Z18" i="76" s="1"/>
  <c r="X18" i="76"/>
  <c r="AI17" i="73"/>
  <c r="AN17" i="73"/>
  <c r="AI18" i="30"/>
  <c r="AN18" i="30"/>
  <c r="AH18" i="93"/>
  <c r="AQ18" i="93" s="1"/>
  <c r="AF18" i="50"/>
  <c r="AO18" i="50" s="1"/>
  <c r="AE18" i="50"/>
  <c r="AG18" i="50"/>
  <c r="AP18" i="50" s="1"/>
  <c r="W19" i="50"/>
  <c r="AR17" i="62"/>
  <c r="W19" i="6"/>
  <c r="AF18" i="6"/>
  <c r="AO18" i="6" s="1"/>
  <c r="AG18" i="6"/>
  <c r="AP18" i="6" s="1"/>
  <c r="AE18" i="6"/>
  <c r="AR16" i="60"/>
  <c r="AR17" i="93"/>
  <c r="Y19" i="81"/>
  <c r="X19" i="81"/>
  <c r="Z19" i="81" s="1"/>
  <c r="Y19" i="27"/>
  <c r="X19" i="27"/>
  <c r="AN18" i="49"/>
  <c r="AI18" i="49"/>
  <c r="X18" i="54"/>
  <c r="Y18" i="54"/>
  <c r="Z18" i="54" s="1"/>
  <c r="AH18" i="40"/>
  <c r="AQ18" i="40" s="1"/>
  <c r="AN18" i="26"/>
  <c r="AI18" i="26"/>
  <c r="AN18" i="19"/>
  <c r="AI18" i="19"/>
  <c r="AN17" i="96"/>
  <c r="AI17" i="96"/>
  <c r="AN19" i="52"/>
  <c r="AI19" i="52"/>
  <c r="AF18" i="43"/>
  <c r="AO18" i="43" s="1"/>
  <c r="AE18" i="43"/>
  <c r="W19" i="43"/>
  <c r="AG18" i="43"/>
  <c r="AP18" i="43" s="1"/>
  <c r="AH18" i="79"/>
  <c r="AQ18" i="79" s="1"/>
  <c r="AN17" i="38"/>
  <c r="AI17" i="38"/>
  <c r="AH17" i="64"/>
  <c r="AQ17" i="64" s="1"/>
  <c r="AN19" i="94"/>
  <c r="AI19" i="94"/>
  <c r="AR17" i="95"/>
  <c r="AF18" i="90"/>
  <c r="AO18" i="90" s="1"/>
  <c r="AG18" i="90"/>
  <c r="AP18" i="90" s="1"/>
  <c r="AE18" i="90"/>
  <c r="W19" i="90"/>
  <c r="AN18" i="70"/>
  <c r="AI18" i="70"/>
  <c r="AE18" i="12"/>
  <c r="W19" i="12"/>
  <c r="AF18" i="12"/>
  <c r="AO18" i="12" s="1"/>
  <c r="AG18" i="12"/>
  <c r="AP18" i="12" s="1"/>
  <c r="Z17" i="8"/>
  <c r="X17" i="8"/>
  <c r="Y17" i="8"/>
  <c r="Y18" i="15"/>
  <c r="X18" i="15"/>
  <c r="Z18" i="67"/>
  <c r="X18" i="67"/>
  <c r="Y18" i="67"/>
  <c r="AF17" i="55"/>
  <c r="AO17" i="55" s="1"/>
  <c r="AE17" i="55"/>
  <c r="AG17" i="55"/>
  <c r="AP17" i="55" s="1"/>
  <c r="W18" i="55"/>
  <c r="AF18" i="79"/>
  <c r="AO18" i="79" s="1"/>
  <c r="AE18" i="79"/>
  <c r="AG18" i="79"/>
  <c r="AP18" i="79" s="1"/>
  <c r="W19" i="79"/>
  <c r="W18" i="72"/>
  <c r="AF17" i="72"/>
  <c r="AO17" i="72" s="1"/>
  <c r="AE17" i="72"/>
  <c r="AG17" i="72"/>
  <c r="AP17" i="72" s="1"/>
  <c r="W20" i="44"/>
  <c r="AG19" i="44"/>
  <c r="AP19" i="44" s="1"/>
  <c r="AF19" i="44"/>
  <c r="AO19" i="44" s="1"/>
  <c r="AE19" i="44"/>
  <c r="AH18" i="75"/>
  <c r="AQ18" i="75" s="1"/>
  <c r="AG17" i="5"/>
  <c r="AP17" i="5" s="1"/>
  <c r="AF17" i="5"/>
  <c r="AO17" i="5" s="1"/>
  <c r="AE17" i="5"/>
  <c r="W18" i="5"/>
  <c r="AE18" i="39"/>
  <c r="AG18" i="39"/>
  <c r="AP18" i="39" s="1"/>
  <c r="AF18" i="39"/>
  <c r="AO18" i="39" s="1"/>
  <c r="W19" i="39"/>
  <c r="AR18" i="44"/>
  <c r="W19" i="40"/>
  <c r="AG18" i="40"/>
  <c r="AP18" i="40" s="1"/>
  <c r="AE18" i="40"/>
  <c r="AF18" i="40"/>
  <c r="AO18" i="40" s="1"/>
  <c r="AH18" i="65"/>
  <c r="AQ18" i="65" s="1"/>
  <c r="X19" i="82"/>
  <c r="Y19" i="82"/>
  <c r="W19" i="77"/>
  <c r="AG18" i="77"/>
  <c r="AP18" i="77" s="1"/>
  <c r="AF18" i="77"/>
  <c r="AO18" i="77" s="1"/>
  <c r="AE18" i="77"/>
  <c r="AI16" i="8"/>
  <c r="AN16" i="8"/>
  <c r="AR16" i="11"/>
  <c r="AF19" i="31"/>
  <c r="AO19" i="31" s="1"/>
  <c r="AE19" i="31"/>
  <c r="AG19" i="31"/>
  <c r="AP19" i="31" s="1"/>
  <c r="W20" i="31"/>
  <c r="Y20" i="25"/>
  <c r="X20" i="25"/>
  <c r="Z20" i="25" s="1"/>
  <c r="X17" i="3"/>
  <c r="Y17" i="3"/>
  <c r="Y18" i="22"/>
  <c r="X18" i="22"/>
  <c r="Z18" i="22" s="1"/>
  <c r="X19" i="58"/>
  <c r="Y19" i="58"/>
  <c r="X20" i="88"/>
  <c r="Y20" i="88"/>
  <c r="Z20" i="88" s="1"/>
  <c r="AR16" i="42"/>
  <c r="AH17" i="23"/>
  <c r="AQ17" i="23" s="1"/>
  <c r="AR17" i="13"/>
  <c r="AH18" i="95"/>
  <c r="AQ18" i="95" s="1"/>
  <c r="Y18" i="46"/>
  <c r="X18" i="46"/>
  <c r="Z18" i="73"/>
  <c r="Y18" i="73"/>
  <c r="X18" i="73"/>
  <c r="AH18" i="62"/>
  <c r="AQ18" i="62" s="1"/>
  <c r="AI18" i="35"/>
  <c r="AN18" i="35"/>
  <c r="Z18" i="65"/>
  <c r="AR17" i="83"/>
  <c r="W20" i="36"/>
  <c r="AG19" i="36"/>
  <c r="AP19" i="36" s="1"/>
  <c r="AF19" i="36"/>
  <c r="AO19" i="36" s="1"/>
  <c r="AE19" i="36"/>
  <c r="W20" i="78"/>
  <c r="AE19" i="78"/>
  <c r="AG19" i="78"/>
  <c r="AP19" i="78" s="1"/>
  <c r="AF19" i="78"/>
  <c r="AO19" i="78" s="1"/>
  <c r="AE19" i="47"/>
  <c r="W20" i="47"/>
  <c r="AG19" i="47"/>
  <c r="AP19" i="47" s="1"/>
  <c r="AF19" i="47"/>
  <c r="AO19" i="47" s="1"/>
  <c r="AR18" i="9"/>
  <c r="AG18" i="24"/>
  <c r="AP18" i="24" s="1"/>
  <c r="AF18" i="24"/>
  <c r="AO18" i="24" s="1"/>
  <c r="AE18" i="24"/>
  <c r="W19" i="24"/>
  <c r="AH18" i="34"/>
  <c r="AQ18" i="34" s="1"/>
  <c r="Y19" i="1"/>
  <c r="Z19" i="1" s="1"/>
  <c r="X19" i="1"/>
  <c r="Z18" i="75"/>
  <c r="AR18" i="31"/>
  <c r="AI17" i="14"/>
  <c r="AN17" i="14"/>
  <c r="AH18" i="83"/>
  <c r="AQ18" i="83" s="1"/>
  <c r="AR17" i="87"/>
  <c r="AI17" i="59"/>
  <c r="AN17" i="59"/>
  <c r="AR17" i="17"/>
  <c r="AI16" i="3"/>
  <c r="AN16" i="3"/>
  <c r="Z19" i="28"/>
  <c r="Y19" i="28"/>
  <c r="X19" i="28"/>
  <c r="AI17" i="22"/>
  <c r="AN17" i="22"/>
  <c r="Y18" i="86"/>
  <c r="Z18" i="86" s="1"/>
  <c r="X18" i="86"/>
  <c r="AI16" i="92"/>
  <c r="AN16" i="92"/>
  <c r="Y19" i="35"/>
  <c r="X19" i="35"/>
  <c r="Z19" i="35" s="1"/>
  <c r="AR17" i="34"/>
  <c r="Z17" i="92"/>
  <c r="X17" i="92"/>
  <c r="Y17" i="92"/>
  <c r="W20" i="20"/>
  <c r="AG19" i="20"/>
  <c r="AP19" i="20" s="1"/>
  <c r="AE19" i="20"/>
  <c r="AF19" i="20"/>
  <c r="AO19" i="20" s="1"/>
  <c r="AR17" i="7"/>
  <c r="AR16" i="74"/>
  <c r="X19" i="37"/>
  <c r="Y19" i="37"/>
  <c r="AR17" i="77"/>
  <c r="AH18" i="50"/>
  <c r="AQ18" i="50" s="1"/>
  <c r="AN18" i="81"/>
  <c r="AI18" i="81"/>
  <c r="AI18" i="27"/>
  <c r="AN18" i="27"/>
  <c r="AH18" i="17"/>
  <c r="AQ18" i="17" s="1"/>
  <c r="Y19" i="26"/>
  <c r="X19" i="26"/>
  <c r="Z19" i="26" s="1"/>
  <c r="Z19" i="57"/>
  <c r="X19" i="57"/>
  <c r="Y19" i="57"/>
  <c r="Z18" i="96"/>
  <c r="Y18" i="96"/>
  <c r="X18" i="96"/>
  <c r="AF18" i="16"/>
  <c r="AO18" i="16" s="1"/>
  <c r="AE18" i="16"/>
  <c r="W19" i="16"/>
  <c r="AG18" i="16"/>
  <c r="AP18" i="16" s="1"/>
  <c r="AH19" i="85"/>
  <c r="AQ19" i="85" s="1"/>
  <c r="AH18" i="87"/>
  <c r="AQ18" i="87" s="1"/>
  <c r="AE17" i="32"/>
  <c r="W18" i="32"/>
  <c r="AG17" i="32"/>
  <c r="AP17" i="32" s="1"/>
  <c r="AF17" i="32"/>
  <c r="AO17" i="32" s="1"/>
  <c r="W18" i="10"/>
  <c r="AG17" i="10"/>
  <c r="AP17" i="10" s="1"/>
  <c r="AF17" i="10"/>
  <c r="AO17" i="10" s="1"/>
  <c r="AE17" i="10"/>
  <c r="X18" i="38"/>
  <c r="Y18" i="38"/>
  <c r="AR18" i="85"/>
  <c r="Y20" i="94"/>
  <c r="X20" i="94"/>
  <c r="Z20" i="94" s="1"/>
  <c r="Z18" i="93"/>
  <c r="AH17" i="11"/>
  <c r="AQ17" i="11" s="1"/>
  <c r="AN18" i="82"/>
  <c r="AI18" i="82"/>
  <c r="AR17" i="40"/>
  <c r="AR17" i="65"/>
  <c r="AH18" i="13"/>
  <c r="AQ18" i="13" s="1"/>
  <c r="AR17" i="79"/>
  <c r="X18" i="4"/>
  <c r="Y18" i="4"/>
  <c r="AI17" i="15"/>
  <c r="AN17" i="15"/>
  <c r="AR16" i="64"/>
  <c r="AH19" i="9"/>
  <c r="AQ19" i="9" s="1"/>
  <c r="Y18" i="69"/>
  <c r="Z18" i="69" s="1"/>
  <c r="X18" i="69"/>
  <c r="AN18" i="63"/>
  <c r="AI18" i="63"/>
  <c r="AN18" i="58"/>
  <c r="AI18" i="58"/>
  <c r="AI17" i="18"/>
  <c r="AN17" i="18"/>
  <c r="AH17" i="74"/>
  <c r="AQ17" i="74" s="1"/>
  <c r="AH17" i="48"/>
  <c r="AQ17" i="48" s="1"/>
  <c r="AR16" i="45"/>
  <c r="AG18" i="68"/>
  <c r="AP18" i="68" s="1"/>
  <c r="AF18" i="68"/>
  <c r="AO18" i="68" s="1"/>
  <c r="W19" i="68"/>
  <c r="AE18" i="68"/>
  <c r="AI18" i="41"/>
  <c r="AN18" i="41"/>
  <c r="Z18" i="17"/>
  <c r="AN18" i="57"/>
  <c r="AI18" i="57"/>
  <c r="AN17" i="53"/>
  <c r="AI17" i="53"/>
  <c r="X20" i="52"/>
  <c r="Y20" i="52"/>
  <c r="AR17" i="75"/>
  <c r="AF19" i="85"/>
  <c r="AO19" i="85" s="1"/>
  <c r="W20" i="85"/>
  <c r="AG19" i="85"/>
  <c r="AP19" i="85" s="1"/>
  <c r="AE19" i="85"/>
  <c r="W19" i="87"/>
  <c r="AG18" i="87"/>
  <c r="AP18" i="87" s="1"/>
  <c r="AF18" i="87"/>
  <c r="AO18" i="87" s="1"/>
  <c r="AE18" i="87"/>
  <c r="AH18" i="29"/>
  <c r="AQ18" i="29" s="1"/>
  <c r="AH18" i="66"/>
  <c r="AQ18" i="66" s="1"/>
  <c r="W17" i="91"/>
  <c r="AG16" i="91"/>
  <c r="AP16" i="91" s="1"/>
  <c r="AF16" i="91"/>
  <c r="AO16" i="91" s="1"/>
  <c r="AE16" i="91"/>
  <c r="Y19" i="30"/>
  <c r="X19" i="30"/>
  <c r="Z19" i="30" s="1"/>
  <c r="AH17" i="45"/>
  <c r="AQ17" i="45" s="1"/>
  <c r="AR17" i="50"/>
  <c r="AH17" i="42"/>
  <c r="AQ17" i="42" s="1"/>
  <c r="Z17" i="11"/>
  <c r="Y18" i="14"/>
  <c r="Z18" i="14" s="1"/>
  <c r="X18" i="14"/>
  <c r="Y18" i="59"/>
  <c r="Z18" i="59" s="1"/>
  <c r="X18" i="59"/>
  <c r="AN17" i="4"/>
  <c r="AI17" i="4"/>
  <c r="AR17" i="66"/>
  <c r="AN19" i="25"/>
  <c r="AI19" i="25"/>
  <c r="X19" i="71"/>
  <c r="Y19" i="71"/>
  <c r="Z19" i="9"/>
  <c r="Z18" i="2"/>
  <c r="Y18" i="2"/>
  <c r="X18" i="2"/>
  <c r="AI17" i="69"/>
  <c r="AN17" i="69"/>
  <c r="AN17" i="86"/>
  <c r="AI17" i="86"/>
  <c r="X19" i="63"/>
  <c r="Y19" i="63"/>
  <c r="AN19" i="88"/>
  <c r="AI19" i="88"/>
  <c r="Z19" i="51"/>
  <c r="Y19" i="51"/>
  <c r="X19" i="51"/>
  <c r="AF19" i="84"/>
  <c r="AO19" i="84" s="1"/>
  <c r="AE19" i="84"/>
  <c r="W20" i="84"/>
  <c r="AG19" i="84"/>
  <c r="AP19" i="84" s="1"/>
  <c r="AE17" i="64"/>
  <c r="W18" i="64"/>
  <c r="AG17" i="64"/>
  <c r="AP17" i="64" s="1"/>
  <c r="AF17" i="64"/>
  <c r="AO17" i="64" s="1"/>
  <c r="AH17" i="60"/>
  <c r="AQ17" i="60" s="1"/>
  <c r="AR17" i="12"/>
  <c r="AH19" i="21"/>
  <c r="AQ19" i="21" s="1"/>
  <c r="AR17" i="29"/>
  <c r="Y18" i="18"/>
  <c r="Z18" i="18" s="1"/>
  <c r="X18" i="18"/>
  <c r="AI18" i="37"/>
  <c r="AN18" i="37"/>
  <c r="W19" i="80"/>
  <c r="AG18" i="80"/>
  <c r="AP18" i="80" s="1"/>
  <c r="AF18" i="80"/>
  <c r="AO18" i="80" s="1"/>
  <c r="AE18" i="80"/>
  <c r="AN17" i="46"/>
  <c r="AI17" i="46"/>
  <c r="Y19" i="49"/>
  <c r="Z19" i="49" s="1"/>
  <c r="X19" i="49"/>
  <c r="AI18" i="89"/>
  <c r="AN18" i="89"/>
  <c r="AI17" i="76"/>
  <c r="AN17" i="76"/>
  <c r="AH18" i="7"/>
  <c r="AQ18" i="7" s="1"/>
  <c r="Z19" i="19"/>
  <c r="X19" i="19"/>
  <c r="Y19" i="19"/>
  <c r="Z18" i="53"/>
  <c r="X18" i="53"/>
  <c r="Y18" i="53"/>
  <c r="W19" i="33"/>
  <c r="AG18" i="33"/>
  <c r="AP18" i="33" s="1"/>
  <c r="AF18" i="33"/>
  <c r="AO18" i="33" s="1"/>
  <c r="AE18" i="33"/>
  <c r="W19" i="29"/>
  <c r="AG18" i="29"/>
  <c r="AP18" i="29" s="1"/>
  <c r="AE18" i="29"/>
  <c r="AF18" i="29"/>
  <c r="AO18" i="29" s="1"/>
  <c r="AR16" i="48"/>
  <c r="AE18" i="66"/>
  <c r="AF18" i="66"/>
  <c r="AO18" i="66" s="1"/>
  <c r="AG18" i="66"/>
  <c r="AP18" i="66" s="1"/>
  <c r="W19" i="66"/>
  <c r="AH19" i="44"/>
  <c r="AQ19" i="44" s="1"/>
  <c r="AI18" i="1"/>
  <c r="AN18" i="1"/>
  <c r="AG18" i="56"/>
  <c r="AP18" i="56" s="1"/>
  <c r="AF18" i="56"/>
  <c r="AO18" i="56" s="1"/>
  <c r="AE18" i="56"/>
  <c r="W19" i="56"/>
  <c r="AR16" i="23"/>
  <c r="AG17" i="61"/>
  <c r="AP17" i="61" s="1"/>
  <c r="AF17" i="61"/>
  <c r="AO17" i="61" s="1"/>
  <c r="W18" i="61"/>
  <c r="AE17" i="61"/>
  <c r="Z19" i="70"/>
  <c r="X19" i="70"/>
  <c r="Y19" i="70"/>
  <c r="AH18" i="77"/>
  <c r="AQ18" i="77" s="1"/>
  <c r="AH18" i="12"/>
  <c r="AQ18" i="12" s="1"/>
  <c r="AF18" i="13"/>
  <c r="AO18" i="13" s="1"/>
  <c r="AE18" i="13"/>
  <c r="W19" i="13"/>
  <c r="AG18" i="13"/>
  <c r="AP18" i="13" s="1"/>
  <c r="AR18" i="21"/>
  <c r="AH19" i="31"/>
  <c r="AQ19" i="31" s="1"/>
  <c r="AI18" i="71"/>
  <c r="AN18" i="71"/>
  <c r="AI18" i="28"/>
  <c r="AN18" i="28"/>
  <c r="AN17" i="2"/>
  <c r="AI17" i="2"/>
  <c r="AN17" i="67"/>
  <c r="AI17" i="67"/>
  <c r="AI18" i="51"/>
  <c r="AN18" i="51"/>
  <c r="W20" i="30" l="1"/>
  <c r="AG19" i="30"/>
  <c r="AP19" i="30" s="1"/>
  <c r="AF19" i="30"/>
  <c r="AO19" i="30" s="1"/>
  <c r="AE19" i="30"/>
  <c r="W20" i="49"/>
  <c r="AG19" i="49"/>
  <c r="AP19" i="49" s="1"/>
  <c r="AE19" i="49"/>
  <c r="AF19" i="49"/>
  <c r="AO19" i="49" s="1"/>
  <c r="AE20" i="94"/>
  <c r="W21" i="94"/>
  <c r="AG20" i="94"/>
  <c r="AP20" i="94" s="1"/>
  <c r="AF20" i="94"/>
  <c r="AO20" i="94" s="1"/>
  <c r="AE19" i="26"/>
  <c r="W20" i="26"/>
  <c r="AG19" i="26"/>
  <c r="AP19" i="26" s="1"/>
  <c r="AF19" i="26"/>
  <c r="AO19" i="26" s="1"/>
  <c r="AF18" i="14"/>
  <c r="AO18" i="14" s="1"/>
  <c r="AE18" i="14"/>
  <c r="W19" i="14"/>
  <c r="AG18" i="14"/>
  <c r="AP18" i="14" s="1"/>
  <c r="AE20" i="88"/>
  <c r="AF20" i="88"/>
  <c r="AO20" i="88" s="1"/>
  <c r="AG20" i="88"/>
  <c r="AP20" i="88" s="1"/>
  <c r="W21" i="88"/>
  <c r="AE20" i="25"/>
  <c r="AG20" i="25"/>
  <c r="AP20" i="25" s="1"/>
  <c r="W21" i="25"/>
  <c r="AF20" i="25"/>
  <c r="AO20" i="25" s="1"/>
  <c r="W19" i="54"/>
  <c r="AG18" i="54"/>
  <c r="AP18" i="54" s="1"/>
  <c r="AE18" i="54"/>
  <c r="AF18" i="54"/>
  <c r="AO18" i="54" s="1"/>
  <c r="AF19" i="81"/>
  <c r="AO19" i="81" s="1"/>
  <c r="AE19" i="81"/>
  <c r="AG19" i="81"/>
  <c r="AP19" i="81" s="1"/>
  <c r="W20" i="81"/>
  <c r="AE19" i="1"/>
  <c r="W20" i="1"/>
  <c r="AF19" i="1"/>
  <c r="AO19" i="1" s="1"/>
  <c r="AG19" i="1"/>
  <c r="AP19" i="1" s="1"/>
  <c r="W19" i="76"/>
  <c r="AG18" i="76"/>
  <c r="AP18" i="76" s="1"/>
  <c r="AF18" i="76"/>
  <c r="AO18" i="76" s="1"/>
  <c r="AE18" i="76"/>
  <c r="AG18" i="69"/>
  <c r="AP18" i="69" s="1"/>
  <c r="AF18" i="69"/>
  <c r="AO18" i="69" s="1"/>
  <c r="AE18" i="69"/>
  <c r="W19" i="69"/>
  <c r="AF18" i="86"/>
  <c r="AO18" i="86" s="1"/>
  <c r="AE18" i="86"/>
  <c r="W19" i="86"/>
  <c r="AG18" i="86"/>
  <c r="AP18" i="86" s="1"/>
  <c r="AG18" i="18"/>
  <c r="AP18" i="18" s="1"/>
  <c r="AF18" i="18"/>
  <c r="AO18" i="18" s="1"/>
  <c r="W19" i="18"/>
  <c r="AE18" i="18"/>
  <c r="AE18" i="59"/>
  <c r="W19" i="59"/>
  <c r="AG18" i="59"/>
  <c r="AP18" i="59" s="1"/>
  <c r="AF18" i="59"/>
  <c r="AO18" i="59" s="1"/>
  <c r="AG19" i="35"/>
  <c r="AP19" i="35" s="1"/>
  <c r="AF19" i="35"/>
  <c r="AO19" i="35" s="1"/>
  <c r="W20" i="35"/>
  <c r="AE19" i="35"/>
  <c r="AG18" i="22"/>
  <c r="AP18" i="22" s="1"/>
  <c r="AF18" i="22"/>
  <c r="AO18" i="22" s="1"/>
  <c r="AE18" i="22"/>
  <c r="W19" i="22"/>
  <c r="Z20" i="84"/>
  <c r="Y20" i="84"/>
  <c r="X20" i="84"/>
  <c r="W19" i="2"/>
  <c r="AE18" i="2"/>
  <c r="AG18" i="2"/>
  <c r="AP18" i="2" s="1"/>
  <c r="AF18" i="2"/>
  <c r="AO18" i="2" s="1"/>
  <c r="AR17" i="53"/>
  <c r="AH19" i="70"/>
  <c r="AQ19" i="70" s="1"/>
  <c r="AI18" i="33"/>
  <c r="AN18" i="33"/>
  <c r="AH18" i="53"/>
  <c r="AQ18" i="53" s="1"/>
  <c r="AH19" i="49"/>
  <c r="AQ19" i="49" s="1"/>
  <c r="AN18" i="80"/>
  <c r="AI18" i="80"/>
  <c r="AH18" i="18"/>
  <c r="AQ18" i="18" s="1"/>
  <c r="AI19" i="84"/>
  <c r="AN19" i="84"/>
  <c r="AH18" i="14"/>
  <c r="AQ18" i="14" s="1"/>
  <c r="AN19" i="85"/>
  <c r="AI19" i="85"/>
  <c r="AR18" i="57"/>
  <c r="Y19" i="68"/>
  <c r="Z19" i="68" s="1"/>
  <c r="X19" i="68"/>
  <c r="AI17" i="10"/>
  <c r="AN17" i="10"/>
  <c r="Z18" i="32"/>
  <c r="Y18" i="32"/>
  <c r="X18" i="32"/>
  <c r="AR18" i="81"/>
  <c r="AH17" i="92"/>
  <c r="AQ17" i="92" s="1"/>
  <c r="AR16" i="3"/>
  <c r="AE18" i="65"/>
  <c r="AF18" i="65"/>
  <c r="AO18" i="65" s="1"/>
  <c r="W19" i="65"/>
  <c r="AG18" i="65"/>
  <c r="AP18" i="65" s="1"/>
  <c r="AN19" i="44"/>
  <c r="AI19" i="44"/>
  <c r="AH18" i="67"/>
  <c r="AQ18" i="67" s="1"/>
  <c r="AH17" i="8"/>
  <c r="AQ17" i="8" s="1"/>
  <c r="AR18" i="70"/>
  <c r="AH18" i="76"/>
  <c r="AQ18" i="76" s="1"/>
  <c r="X18" i="42"/>
  <c r="Y18" i="42"/>
  <c r="Z19" i="95"/>
  <c r="X19" i="95"/>
  <c r="Y19" i="95"/>
  <c r="AN17" i="45"/>
  <c r="AI17" i="45"/>
  <c r="AI18" i="62"/>
  <c r="AN18" i="62"/>
  <c r="AI17" i="48"/>
  <c r="AN17" i="48"/>
  <c r="Y18" i="23"/>
  <c r="X18" i="23"/>
  <c r="Z19" i="83"/>
  <c r="X19" i="83"/>
  <c r="Y19" i="83"/>
  <c r="Y19" i="13"/>
  <c r="X19" i="13"/>
  <c r="AR18" i="63"/>
  <c r="AH18" i="4"/>
  <c r="AQ18" i="4" s="1"/>
  <c r="AE18" i="96"/>
  <c r="AF18" i="96"/>
  <c r="AO18" i="96" s="1"/>
  <c r="W19" i="96"/>
  <c r="AG18" i="96"/>
  <c r="AP18" i="96" s="1"/>
  <c r="AH19" i="37"/>
  <c r="AQ19" i="37" s="1"/>
  <c r="W18" i="92"/>
  <c r="AG17" i="92"/>
  <c r="AP17" i="92" s="1"/>
  <c r="AE17" i="92"/>
  <c r="AF17" i="92"/>
  <c r="AO17" i="92" s="1"/>
  <c r="AR17" i="22"/>
  <c r="AR17" i="14"/>
  <c r="Y19" i="24"/>
  <c r="Z19" i="24" s="1"/>
  <c r="X19" i="24"/>
  <c r="W19" i="73"/>
  <c r="AG18" i="73"/>
  <c r="AP18" i="73" s="1"/>
  <c r="AE18" i="73"/>
  <c r="AF18" i="73"/>
  <c r="AO18" i="73" s="1"/>
  <c r="AN18" i="39"/>
  <c r="AI18" i="39"/>
  <c r="X18" i="72"/>
  <c r="Y18" i="72"/>
  <c r="Z18" i="55"/>
  <c r="Y18" i="55"/>
  <c r="X18" i="55"/>
  <c r="W19" i="67"/>
  <c r="AG18" i="67"/>
  <c r="AP18" i="67" s="1"/>
  <c r="AE18" i="67"/>
  <c r="AF18" i="67"/>
  <c r="AO18" i="67" s="1"/>
  <c r="AG17" i="8"/>
  <c r="AP17" i="8" s="1"/>
  <c r="AF17" i="8"/>
  <c r="AO17" i="8" s="1"/>
  <c r="AE17" i="8"/>
  <c r="W18" i="8"/>
  <c r="AR17" i="38"/>
  <c r="AR19" i="52"/>
  <c r="AR18" i="26"/>
  <c r="AH19" i="27"/>
  <c r="AQ19" i="27" s="1"/>
  <c r="AN18" i="50"/>
  <c r="AI18" i="50"/>
  <c r="W20" i="89"/>
  <c r="AG19" i="89"/>
  <c r="AP19" i="89" s="1"/>
  <c r="AF19" i="89"/>
  <c r="AO19" i="89" s="1"/>
  <c r="AE19" i="89"/>
  <c r="AN17" i="60"/>
  <c r="AI17" i="60"/>
  <c r="AN17" i="74"/>
  <c r="AI17" i="74"/>
  <c r="AI17" i="23"/>
  <c r="AN17" i="23"/>
  <c r="AR18" i="51"/>
  <c r="AR18" i="28"/>
  <c r="AN17" i="61"/>
  <c r="AI17" i="61"/>
  <c r="Y19" i="56"/>
  <c r="Z19" i="56" s="1"/>
  <c r="X19" i="56"/>
  <c r="AN18" i="87"/>
  <c r="AI18" i="87"/>
  <c r="AH20" i="52"/>
  <c r="AQ20" i="52" s="1"/>
  <c r="AG18" i="17"/>
  <c r="AP18" i="17" s="1"/>
  <c r="AF18" i="17"/>
  <c r="AO18" i="17" s="1"/>
  <c r="AE18" i="17"/>
  <c r="W19" i="17"/>
  <c r="Z18" i="4"/>
  <c r="AI17" i="32"/>
  <c r="AN17" i="32"/>
  <c r="Y19" i="16"/>
  <c r="X19" i="16"/>
  <c r="Z19" i="37"/>
  <c r="AI19" i="20"/>
  <c r="AN19" i="20"/>
  <c r="AR16" i="92"/>
  <c r="AH19" i="28"/>
  <c r="AQ19" i="28" s="1"/>
  <c r="AN18" i="24"/>
  <c r="AI18" i="24"/>
  <c r="AI19" i="78"/>
  <c r="AN19" i="78"/>
  <c r="Z20" i="36"/>
  <c r="Y20" i="36"/>
  <c r="X20" i="36"/>
  <c r="AR18" i="35"/>
  <c r="AH18" i="46"/>
  <c r="AQ18" i="46" s="1"/>
  <c r="AH19" i="58"/>
  <c r="AQ19" i="58" s="1"/>
  <c r="AH17" i="3"/>
  <c r="AQ17" i="3" s="1"/>
  <c r="X20" i="31"/>
  <c r="Y20" i="31"/>
  <c r="Z20" i="31" s="1"/>
  <c r="Y19" i="77"/>
  <c r="Z19" i="77" s="1"/>
  <c r="X19" i="77"/>
  <c r="Y18" i="5"/>
  <c r="X18" i="5"/>
  <c r="Y19" i="79"/>
  <c r="Z19" i="79" s="1"/>
  <c r="X19" i="79"/>
  <c r="AH18" i="15"/>
  <c r="AQ18" i="15" s="1"/>
  <c r="X19" i="6"/>
  <c r="Y19" i="6"/>
  <c r="Z19" i="6" s="1"/>
  <c r="AH19" i="41"/>
  <c r="AQ19" i="41" s="1"/>
  <c r="AI17" i="42"/>
  <c r="AN17" i="42"/>
  <c r="AI18" i="95"/>
  <c r="AN18" i="95"/>
  <c r="AI18" i="34"/>
  <c r="AN18" i="34"/>
  <c r="Z18" i="60"/>
  <c r="Y18" i="60"/>
  <c r="X18" i="60"/>
  <c r="X19" i="62"/>
  <c r="Y19" i="62"/>
  <c r="AI19" i="21"/>
  <c r="AN19" i="21"/>
  <c r="AI18" i="7"/>
  <c r="AN18" i="7"/>
  <c r="W20" i="70"/>
  <c r="AG19" i="70"/>
  <c r="AP19" i="70" s="1"/>
  <c r="AF19" i="70"/>
  <c r="AO19" i="70" s="1"/>
  <c r="AE19" i="70"/>
  <c r="AR18" i="1"/>
  <c r="X19" i="66"/>
  <c r="Y19" i="66"/>
  <c r="Z19" i="66" s="1"/>
  <c r="W19" i="53"/>
  <c r="AF18" i="53"/>
  <c r="AO18" i="53" s="1"/>
  <c r="AE18" i="53"/>
  <c r="AG18" i="53"/>
  <c r="AP18" i="53" s="1"/>
  <c r="Y18" i="64"/>
  <c r="Z18" i="64" s="1"/>
  <c r="X18" i="64"/>
  <c r="AR17" i="69"/>
  <c r="AH19" i="71"/>
  <c r="AQ19" i="71" s="1"/>
  <c r="AR17" i="4"/>
  <c r="AN16" i="91"/>
  <c r="AI16" i="91"/>
  <c r="AI18" i="13"/>
  <c r="AN18" i="13"/>
  <c r="AI18" i="29"/>
  <c r="AN18" i="29"/>
  <c r="AI17" i="64"/>
  <c r="AN17" i="64"/>
  <c r="AH19" i="51"/>
  <c r="AQ19" i="51" s="1"/>
  <c r="AH19" i="63"/>
  <c r="AQ19" i="63" s="1"/>
  <c r="AH18" i="2"/>
  <c r="AQ18" i="2" s="1"/>
  <c r="Z19" i="71"/>
  <c r="AR17" i="67"/>
  <c r="X18" i="61"/>
  <c r="Y18" i="61"/>
  <c r="AN18" i="56"/>
  <c r="AI18" i="56"/>
  <c r="Z19" i="33"/>
  <c r="X19" i="33"/>
  <c r="Y19" i="33"/>
  <c r="AH19" i="19"/>
  <c r="AQ19" i="19" s="1"/>
  <c r="AR17" i="76"/>
  <c r="AR17" i="46"/>
  <c r="Y19" i="80"/>
  <c r="X19" i="80"/>
  <c r="Z19" i="63"/>
  <c r="AR19" i="25"/>
  <c r="AH18" i="59"/>
  <c r="AQ18" i="59" s="1"/>
  <c r="W18" i="11"/>
  <c r="AG17" i="11"/>
  <c r="AP17" i="11" s="1"/>
  <c r="AF17" i="11"/>
  <c r="AO17" i="11" s="1"/>
  <c r="AE17" i="11"/>
  <c r="X20" i="85"/>
  <c r="Y20" i="85"/>
  <c r="Z20" i="52"/>
  <c r="AH18" i="69"/>
  <c r="AQ18" i="69" s="1"/>
  <c r="AE18" i="93"/>
  <c r="W19" i="93"/>
  <c r="AG18" i="93"/>
  <c r="AP18" i="93" s="1"/>
  <c r="AF18" i="93"/>
  <c r="AO18" i="93" s="1"/>
  <c r="Z18" i="10"/>
  <c r="X18" i="10"/>
  <c r="Y18" i="10"/>
  <c r="AI18" i="16"/>
  <c r="AN18" i="16"/>
  <c r="AH19" i="57"/>
  <c r="AQ19" i="57" s="1"/>
  <c r="AH18" i="86"/>
  <c r="AQ18" i="86" s="1"/>
  <c r="Z20" i="47"/>
  <c r="Y20" i="47"/>
  <c r="X20" i="47"/>
  <c r="Y20" i="78"/>
  <c r="Z20" i="78" s="1"/>
  <c r="X20" i="78"/>
  <c r="Z19" i="58"/>
  <c r="Z17" i="3"/>
  <c r="AR16" i="8"/>
  <c r="AI18" i="40"/>
  <c r="AN18" i="40"/>
  <c r="Z19" i="39"/>
  <c r="X19" i="39"/>
  <c r="Y19" i="39"/>
  <c r="AN17" i="5"/>
  <c r="AI17" i="5"/>
  <c r="Y20" i="44"/>
  <c r="Z20" i="44" s="1"/>
  <c r="X20" i="44"/>
  <c r="AN17" i="55"/>
  <c r="AI17" i="55"/>
  <c r="Z19" i="90"/>
  <c r="X19" i="90"/>
  <c r="Y19" i="90"/>
  <c r="AR19" i="94"/>
  <c r="Y19" i="43"/>
  <c r="Z19" i="43" s="1"/>
  <c r="X19" i="43"/>
  <c r="AR17" i="96"/>
  <c r="AH18" i="54"/>
  <c r="AQ18" i="54" s="1"/>
  <c r="Z19" i="27"/>
  <c r="AR18" i="30"/>
  <c r="AR17" i="54"/>
  <c r="AI18" i="83"/>
  <c r="AN18" i="83"/>
  <c r="AR18" i="41"/>
  <c r="AR17" i="18"/>
  <c r="AH20" i="94"/>
  <c r="AQ20" i="94" s="1"/>
  <c r="AH18" i="38"/>
  <c r="AQ18" i="38" s="1"/>
  <c r="W20" i="57"/>
  <c r="AG19" i="57"/>
  <c r="AP19" i="57" s="1"/>
  <c r="AE19" i="57"/>
  <c r="AF19" i="57"/>
  <c r="AO19" i="57" s="1"/>
  <c r="X20" i="20"/>
  <c r="Y20" i="20"/>
  <c r="AH19" i="35"/>
  <c r="AQ19" i="35" s="1"/>
  <c r="W20" i="28"/>
  <c r="AG19" i="28"/>
  <c r="AP19" i="28" s="1"/>
  <c r="AF19" i="28"/>
  <c r="AO19" i="28" s="1"/>
  <c r="AE19" i="28"/>
  <c r="AR17" i="59"/>
  <c r="AE18" i="75"/>
  <c r="W19" i="75"/>
  <c r="AF18" i="75"/>
  <c r="AO18" i="75" s="1"/>
  <c r="AG18" i="75"/>
  <c r="AP18" i="75" s="1"/>
  <c r="Z18" i="46"/>
  <c r="AH18" i="22"/>
  <c r="AQ18" i="22" s="1"/>
  <c r="AH20" i="25"/>
  <c r="AQ20" i="25" s="1"/>
  <c r="AN19" i="31"/>
  <c r="AI19" i="31"/>
  <c r="AH19" i="82"/>
  <c r="AQ19" i="82" s="1"/>
  <c r="Z18" i="15"/>
  <c r="X19" i="12"/>
  <c r="Y19" i="12"/>
  <c r="AI18" i="90"/>
  <c r="AN18" i="90"/>
  <c r="AH19" i="81"/>
  <c r="AQ19" i="81" s="1"/>
  <c r="Z19" i="41"/>
  <c r="X18" i="45"/>
  <c r="Y18" i="45"/>
  <c r="Z18" i="45" s="1"/>
  <c r="Y18" i="48"/>
  <c r="X18" i="48"/>
  <c r="Y18" i="74"/>
  <c r="X18" i="74"/>
  <c r="Z18" i="74" s="1"/>
  <c r="AR18" i="71"/>
  <c r="AI18" i="66"/>
  <c r="AN18" i="66"/>
  <c r="Y19" i="29"/>
  <c r="Z19" i="29" s="1"/>
  <c r="X19" i="29"/>
  <c r="W20" i="19"/>
  <c r="AE19" i="19"/>
  <c r="AG19" i="19"/>
  <c r="AP19" i="19" s="1"/>
  <c r="AF19" i="19"/>
  <c r="AO19" i="19" s="1"/>
  <c r="AG19" i="51"/>
  <c r="AP19" i="51" s="1"/>
  <c r="AF19" i="51"/>
  <c r="AO19" i="51" s="1"/>
  <c r="AE19" i="51"/>
  <c r="W20" i="51"/>
  <c r="AR17" i="86"/>
  <c r="AH19" i="30"/>
  <c r="AQ19" i="30" s="1"/>
  <c r="AR17" i="2"/>
  <c r="AR18" i="89"/>
  <c r="AR18" i="37"/>
  <c r="AR19" i="88"/>
  <c r="AG19" i="9"/>
  <c r="AP19" i="9" s="1"/>
  <c r="AF19" i="9"/>
  <c r="AO19" i="9" s="1"/>
  <c r="AE19" i="9"/>
  <c r="W20" i="9"/>
  <c r="Y17" i="91"/>
  <c r="Z17" i="91" s="1"/>
  <c r="X17" i="91"/>
  <c r="Y19" i="87"/>
  <c r="X19" i="87"/>
  <c r="AN18" i="68"/>
  <c r="AI18" i="68"/>
  <c r="AR18" i="58"/>
  <c r="AR17" i="15"/>
  <c r="AR18" i="82"/>
  <c r="Z18" i="38"/>
  <c r="AH18" i="96"/>
  <c r="AQ18" i="96" s="1"/>
  <c r="AH19" i="26"/>
  <c r="AQ19" i="26" s="1"/>
  <c r="AR18" i="27"/>
  <c r="AH19" i="1"/>
  <c r="AQ19" i="1" s="1"/>
  <c r="AI19" i="47"/>
  <c r="AN19" i="47"/>
  <c r="AI19" i="36"/>
  <c r="AN19" i="36"/>
  <c r="AH18" i="73"/>
  <c r="AQ18" i="73" s="1"/>
  <c r="AH20" i="88"/>
  <c r="AQ20" i="88" s="1"/>
  <c r="AN18" i="77"/>
  <c r="AI18" i="77"/>
  <c r="Z19" i="82"/>
  <c r="X19" i="40"/>
  <c r="Y19" i="40"/>
  <c r="AN17" i="72"/>
  <c r="AI17" i="72"/>
  <c r="AI18" i="79"/>
  <c r="AN18" i="79"/>
  <c r="AN18" i="12"/>
  <c r="AI18" i="12"/>
  <c r="AI18" i="43"/>
  <c r="AN18" i="43"/>
  <c r="AR18" i="19"/>
  <c r="AR18" i="49"/>
  <c r="AI18" i="6"/>
  <c r="AN18" i="6"/>
  <c r="X19" i="50"/>
  <c r="Y19" i="50"/>
  <c r="AR17" i="73"/>
  <c r="AH19" i="89"/>
  <c r="AQ19" i="89" s="1"/>
  <c r="Z19" i="34"/>
  <c r="Y19" i="34"/>
  <c r="X19" i="34"/>
  <c r="X20" i="21"/>
  <c r="Y20" i="21"/>
  <c r="Z19" i="7"/>
  <c r="X19" i="7"/>
  <c r="Y19" i="7"/>
  <c r="W20" i="29" l="1"/>
  <c r="AG19" i="29"/>
  <c r="AP19" i="29" s="1"/>
  <c r="AF19" i="29"/>
  <c r="AO19" i="29" s="1"/>
  <c r="AE19" i="29"/>
  <c r="AG18" i="64"/>
  <c r="AP18" i="64" s="1"/>
  <c r="AF18" i="64"/>
  <c r="AO18" i="64" s="1"/>
  <c r="AE18" i="64"/>
  <c r="W19" i="64"/>
  <c r="AG20" i="31"/>
  <c r="AP20" i="31" s="1"/>
  <c r="AF20" i="31"/>
  <c r="AO20" i="31" s="1"/>
  <c r="W21" i="31"/>
  <c r="AE20" i="31"/>
  <c r="AE20" i="44"/>
  <c r="W21" i="44"/>
  <c r="AG20" i="44"/>
  <c r="AP20" i="44" s="1"/>
  <c r="AF20" i="44"/>
  <c r="AO20" i="44" s="1"/>
  <c r="W21" i="78"/>
  <c r="AG20" i="78"/>
  <c r="AP20" i="78" s="1"/>
  <c r="AF20" i="78"/>
  <c r="AO20" i="78" s="1"/>
  <c r="AE20" i="78"/>
  <c r="AF19" i="66"/>
  <c r="AO19" i="66" s="1"/>
  <c r="AG19" i="66"/>
  <c r="AP19" i="66" s="1"/>
  <c r="W20" i="66"/>
  <c r="AE19" i="66"/>
  <c r="W20" i="79"/>
  <c r="AG19" i="79"/>
  <c r="AP19" i="79" s="1"/>
  <c r="AF19" i="79"/>
  <c r="AO19" i="79" s="1"/>
  <c r="AE19" i="79"/>
  <c r="W20" i="56"/>
  <c r="AG19" i="56"/>
  <c r="AP19" i="56" s="1"/>
  <c r="AE19" i="56"/>
  <c r="AF19" i="56"/>
  <c r="AO19" i="56" s="1"/>
  <c r="AF18" i="45"/>
  <c r="AO18" i="45" s="1"/>
  <c r="AE18" i="45"/>
  <c r="AG18" i="45"/>
  <c r="AP18" i="45" s="1"/>
  <c r="W19" i="45"/>
  <c r="W20" i="43"/>
  <c r="AG19" i="43"/>
  <c r="AP19" i="43" s="1"/>
  <c r="AE19" i="43"/>
  <c r="AF19" i="43"/>
  <c r="AO19" i="43" s="1"/>
  <c r="AE19" i="77"/>
  <c r="W20" i="77"/>
  <c r="AG19" i="77"/>
  <c r="AP19" i="77" s="1"/>
  <c r="AF19" i="77"/>
  <c r="AO19" i="77" s="1"/>
  <c r="W20" i="24"/>
  <c r="AF19" i="24"/>
  <c r="AO19" i="24" s="1"/>
  <c r="AG19" i="24"/>
  <c r="AP19" i="24" s="1"/>
  <c r="AE19" i="24"/>
  <c r="AF17" i="91"/>
  <c r="AO17" i="91" s="1"/>
  <c r="AE17" i="91"/>
  <c r="W18" i="91"/>
  <c r="AG17" i="91"/>
  <c r="AP17" i="91" s="1"/>
  <c r="AF18" i="74"/>
  <c r="AO18" i="74" s="1"/>
  <c r="AE18" i="74"/>
  <c r="W19" i="74"/>
  <c r="AG18" i="74"/>
  <c r="AP18" i="74" s="1"/>
  <c r="AF19" i="6"/>
  <c r="AO19" i="6" s="1"/>
  <c r="AE19" i="6"/>
  <c r="W20" i="6"/>
  <c r="AG19" i="6"/>
  <c r="AP19" i="6" s="1"/>
  <c r="W20" i="68"/>
  <c r="AE19" i="68"/>
  <c r="AG19" i="68"/>
  <c r="AP19" i="68" s="1"/>
  <c r="AF19" i="68"/>
  <c r="AO19" i="68" s="1"/>
  <c r="AH19" i="87"/>
  <c r="AQ19" i="87" s="1"/>
  <c r="X20" i="9"/>
  <c r="Y20" i="9"/>
  <c r="Z20" i="9" s="1"/>
  <c r="AF18" i="15"/>
  <c r="AO18" i="15" s="1"/>
  <c r="AE18" i="15"/>
  <c r="W19" i="15"/>
  <c r="AG18" i="15"/>
  <c r="AP18" i="15" s="1"/>
  <c r="AR19" i="31"/>
  <c r="AN19" i="28"/>
  <c r="AI19" i="28"/>
  <c r="W20" i="27"/>
  <c r="AG19" i="27"/>
  <c r="AP19" i="27" s="1"/>
  <c r="AF19" i="27"/>
  <c r="AO19" i="27" s="1"/>
  <c r="AE19" i="27"/>
  <c r="W20" i="90"/>
  <c r="AE19" i="90"/>
  <c r="AG19" i="90"/>
  <c r="AP19" i="90" s="1"/>
  <c r="AF19" i="90"/>
  <c r="AO19" i="90" s="1"/>
  <c r="AR17" i="5"/>
  <c r="AR18" i="40"/>
  <c r="AG20" i="52"/>
  <c r="AP20" i="52" s="1"/>
  <c r="AF20" i="52"/>
  <c r="AO20" i="52" s="1"/>
  <c r="W21" i="52"/>
  <c r="AE20" i="52"/>
  <c r="W20" i="63"/>
  <c r="AF19" i="63"/>
  <c r="AO19" i="63" s="1"/>
  <c r="AE19" i="63"/>
  <c r="AG19" i="63"/>
  <c r="AP19" i="63" s="1"/>
  <c r="W20" i="33"/>
  <c r="AG19" i="33"/>
  <c r="AP19" i="33" s="1"/>
  <c r="AF19" i="33"/>
  <c r="AO19" i="33" s="1"/>
  <c r="AE19" i="33"/>
  <c r="AR18" i="29"/>
  <c r="AR19" i="21"/>
  <c r="W19" i="60"/>
  <c r="AF18" i="60"/>
  <c r="AO18" i="60" s="1"/>
  <c r="AE18" i="60"/>
  <c r="AG18" i="60"/>
  <c r="AP18" i="60" s="1"/>
  <c r="AR17" i="42"/>
  <c r="W21" i="36"/>
  <c r="AG20" i="36"/>
  <c r="AP20" i="36" s="1"/>
  <c r="AF20" i="36"/>
  <c r="AO20" i="36" s="1"/>
  <c r="AE20" i="36"/>
  <c r="AR17" i="60"/>
  <c r="AG18" i="55"/>
  <c r="AP18" i="55" s="1"/>
  <c r="AF18" i="55"/>
  <c r="AO18" i="55" s="1"/>
  <c r="W19" i="55"/>
  <c r="AE18" i="55"/>
  <c r="W20" i="83"/>
  <c r="AG19" i="83"/>
  <c r="AP19" i="83" s="1"/>
  <c r="AF19" i="83"/>
  <c r="AO19" i="83" s="1"/>
  <c r="AE19" i="83"/>
  <c r="W20" i="95"/>
  <c r="AG19" i="95"/>
  <c r="AP19" i="95" s="1"/>
  <c r="AF19" i="95"/>
  <c r="AO19" i="95" s="1"/>
  <c r="AE19" i="95"/>
  <c r="X19" i="65"/>
  <c r="Y19" i="65"/>
  <c r="AH18" i="32"/>
  <c r="AQ18" i="32" s="1"/>
  <c r="AR18" i="80"/>
  <c r="W21" i="84"/>
  <c r="AG20" i="84"/>
  <c r="AP20" i="84" s="1"/>
  <c r="AE20" i="84"/>
  <c r="AF20" i="84"/>
  <c r="AO20" i="84" s="1"/>
  <c r="X20" i="35"/>
  <c r="Y20" i="35"/>
  <c r="Z20" i="35" s="1"/>
  <c r="Y19" i="59"/>
  <c r="X19" i="59"/>
  <c r="Z19" i="59" s="1"/>
  <c r="AN18" i="69"/>
  <c r="AI18" i="69"/>
  <c r="X20" i="81"/>
  <c r="Y20" i="81"/>
  <c r="AI18" i="54"/>
  <c r="AN18" i="54"/>
  <c r="AI20" i="88"/>
  <c r="AN20" i="88"/>
  <c r="X21" i="94"/>
  <c r="Y21" i="94"/>
  <c r="Y20" i="49"/>
  <c r="X20" i="49"/>
  <c r="AH19" i="40"/>
  <c r="AQ19" i="40" s="1"/>
  <c r="AH19" i="50"/>
  <c r="AQ19" i="50" s="1"/>
  <c r="Z19" i="40"/>
  <c r="AN19" i="9"/>
  <c r="AI19" i="9"/>
  <c r="Y20" i="51"/>
  <c r="X20" i="51"/>
  <c r="AI19" i="19"/>
  <c r="AN19" i="19"/>
  <c r="AR18" i="66"/>
  <c r="AH18" i="48"/>
  <c r="AQ18" i="48" s="1"/>
  <c r="W20" i="41"/>
  <c r="AG19" i="41"/>
  <c r="AP19" i="41" s="1"/>
  <c r="AF19" i="41"/>
  <c r="AO19" i="41" s="1"/>
  <c r="AE19" i="41"/>
  <c r="Z19" i="75"/>
  <c r="Y19" i="75"/>
  <c r="X19" i="75"/>
  <c r="AI19" i="57"/>
  <c r="AN19" i="57"/>
  <c r="AR18" i="83"/>
  <c r="AR17" i="55"/>
  <c r="AR18" i="16"/>
  <c r="Z18" i="11"/>
  <c r="Y18" i="11"/>
  <c r="X18" i="11"/>
  <c r="AH19" i="80"/>
  <c r="AQ19" i="80" s="1"/>
  <c r="AR18" i="56"/>
  <c r="AH19" i="66"/>
  <c r="AQ19" i="66" s="1"/>
  <c r="AH19" i="6"/>
  <c r="AQ19" i="6" s="1"/>
  <c r="AR19" i="20"/>
  <c r="AR17" i="32"/>
  <c r="AR18" i="50"/>
  <c r="AI18" i="67"/>
  <c r="AN18" i="67"/>
  <c r="AN18" i="73"/>
  <c r="AI18" i="73"/>
  <c r="AH19" i="13"/>
  <c r="AQ19" i="13" s="1"/>
  <c r="AH18" i="23"/>
  <c r="AQ18" i="23" s="1"/>
  <c r="AR18" i="62"/>
  <c r="AR18" i="33"/>
  <c r="Y19" i="22"/>
  <c r="X19" i="22"/>
  <c r="AI18" i="59"/>
  <c r="AN18" i="59"/>
  <c r="Z19" i="76"/>
  <c r="X19" i="76"/>
  <c r="Y19" i="76"/>
  <c r="AN20" i="25"/>
  <c r="AI20" i="25"/>
  <c r="Z20" i="26"/>
  <c r="Y20" i="26"/>
  <c r="X20" i="26"/>
  <c r="AR19" i="47"/>
  <c r="AH19" i="34"/>
  <c r="AQ19" i="34" s="1"/>
  <c r="Z19" i="50"/>
  <c r="AR18" i="79"/>
  <c r="AF19" i="82"/>
  <c r="AO19" i="82" s="1"/>
  <c r="W20" i="82"/>
  <c r="AG19" i="82"/>
  <c r="AP19" i="82" s="1"/>
  <c r="AE19" i="82"/>
  <c r="Z19" i="87"/>
  <c r="AN19" i="51"/>
  <c r="AI19" i="51"/>
  <c r="X20" i="19"/>
  <c r="Y20" i="19"/>
  <c r="AR18" i="90"/>
  <c r="AI18" i="75"/>
  <c r="AN18" i="75"/>
  <c r="AH20" i="47"/>
  <c r="AQ20" i="47" s="1"/>
  <c r="Y19" i="93"/>
  <c r="X19" i="93"/>
  <c r="AH20" i="85"/>
  <c r="AQ20" i="85" s="1"/>
  <c r="AG19" i="71"/>
  <c r="AP19" i="71" s="1"/>
  <c r="AF19" i="71"/>
  <c r="AO19" i="71" s="1"/>
  <c r="AE19" i="71"/>
  <c r="W20" i="71"/>
  <c r="AR18" i="13"/>
  <c r="Y20" i="70"/>
  <c r="Z20" i="70" s="1"/>
  <c r="X20" i="70"/>
  <c r="AH19" i="62"/>
  <c r="AQ19" i="62" s="1"/>
  <c r="AR18" i="34"/>
  <c r="AH18" i="5"/>
  <c r="AQ18" i="5" s="1"/>
  <c r="AR19" i="78"/>
  <c r="W20" i="37"/>
  <c r="AG19" i="37"/>
  <c r="AP19" i="37" s="1"/>
  <c r="AE19" i="37"/>
  <c r="AF19" i="37"/>
  <c r="AO19" i="37" s="1"/>
  <c r="W19" i="4"/>
  <c r="AE18" i="4"/>
  <c r="AG18" i="4"/>
  <c r="AP18" i="4" s="1"/>
  <c r="AF18" i="4"/>
  <c r="AO18" i="4" s="1"/>
  <c r="AR17" i="61"/>
  <c r="AI19" i="89"/>
  <c r="AN19" i="89"/>
  <c r="X18" i="8"/>
  <c r="Z18" i="8" s="1"/>
  <c r="Y18" i="8"/>
  <c r="AH18" i="72"/>
  <c r="AQ18" i="72" s="1"/>
  <c r="AN17" i="92"/>
  <c r="AI17" i="92"/>
  <c r="AI18" i="96"/>
  <c r="AN18" i="96"/>
  <c r="AR17" i="45"/>
  <c r="AH18" i="42"/>
  <c r="AQ18" i="42" s="1"/>
  <c r="AI18" i="65"/>
  <c r="AN18" i="65"/>
  <c r="W19" i="32"/>
  <c r="AG18" i="32"/>
  <c r="AP18" i="32" s="1"/>
  <c r="AF18" i="32"/>
  <c r="AO18" i="32" s="1"/>
  <c r="AE18" i="32"/>
  <c r="AI18" i="2"/>
  <c r="AN18" i="2"/>
  <c r="AN18" i="22"/>
  <c r="AI18" i="22"/>
  <c r="AN18" i="18"/>
  <c r="AI18" i="18"/>
  <c r="X19" i="86"/>
  <c r="Y19" i="86"/>
  <c r="Z19" i="54"/>
  <c r="X19" i="54"/>
  <c r="Y19" i="54"/>
  <c r="Y21" i="88"/>
  <c r="X21" i="88"/>
  <c r="Z21" i="88" s="1"/>
  <c r="Z19" i="14"/>
  <c r="Y19" i="14"/>
  <c r="X19" i="14"/>
  <c r="AI20" i="94"/>
  <c r="AN20" i="94"/>
  <c r="AN19" i="30"/>
  <c r="AI19" i="30"/>
  <c r="AH20" i="21"/>
  <c r="AQ20" i="21" s="1"/>
  <c r="Z20" i="21"/>
  <c r="AH19" i="7"/>
  <c r="AQ19" i="7" s="1"/>
  <c r="AR17" i="72"/>
  <c r="AR18" i="77"/>
  <c r="AE18" i="38"/>
  <c r="AF18" i="38"/>
  <c r="AO18" i="38" s="1"/>
  <c r="AG18" i="38"/>
  <c r="AP18" i="38" s="1"/>
  <c r="W19" i="38"/>
  <c r="AH17" i="91"/>
  <c r="AQ17" i="91" s="1"/>
  <c r="AH19" i="29"/>
  <c r="AQ19" i="29" s="1"/>
  <c r="Z18" i="48"/>
  <c r="AE18" i="46"/>
  <c r="W19" i="46"/>
  <c r="AG18" i="46"/>
  <c r="AP18" i="46" s="1"/>
  <c r="AF18" i="46"/>
  <c r="AO18" i="46" s="1"/>
  <c r="Y20" i="28"/>
  <c r="X20" i="28"/>
  <c r="X20" i="57"/>
  <c r="Z20" i="57" s="1"/>
  <c r="Y20" i="57"/>
  <c r="AH20" i="44"/>
  <c r="AQ20" i="44" s="1"/>
  <c r="AH19" i="39"/>
  <c r="AQ19" i="39" s="1"/>
  <c r="AG17" i="3"/>
  <c r="AP17" i="3" s="1"/>
  <c r="AF17" i="3"/>
  <c r="AO17" i="3" s="1"/>
  <c r="AE17" i="3"/>
  <c r="W18" i="3"/>
  <c r="AH18" i="10"/>
  <c r="AQ18" i="10" s="1"/>
  <c r="AN18" i="93"/>
  <c r="AI18" i="93"/>
  <c r="Z20" i="85"/>
  <c r="Z19" i="80"/>
  <c r="AR16" i="91"/>
  <c r="AI18" i="53"/>
  <c r="AN18" i="53"/>
  <c r="Z19" i="62"/>
  <c r="AR18" i="24"/>
  <c r="AH19" i="16"/>
  <c r="AQ19" i="16" s="1"/>
  <c r="Z19" i="17"/>
  <c r="Y19" i="17"/>
  <c r="X19" i="17"/>
  <c r="AR18" i="87"/>
  <c r="AR17" i="23"/>
  <c r="AN17" i="8"/>
  <c r="AI17" i="8"/>
  <c r="Y19" i="67"/>
  <c r="X19" i="67"/>
  <c r="Z19" i="67" s="1"/>
  <c r="Z18" i="72"/>
  <c r="Z19" i="13"/>
  <c r="Z18" i="23"/>
  <c r="Z18" i="42"/>
  <c r="AR19" i="44"/>
  <c r="AR19" i="84"/>
  <c r="X19" i="2"/>
  <c r="Y19" i="2"/>
  <c r="Z19" i="18"/>
  <c r="X19" i="18"/>
  <c r="Y19" i="18"/>
  <c r="AN18" i="86"/>
  <c r="AI18" i="86"/>
  <c r="AI19" i="81"/>
  <c r="AN19" i="81"/>
  <c r="AI18" i="14"/>
  <c r="AN18" i="14"/>
  <c r="AI19" i="26"/>
  <c r="AN19" i="26"/>
  <c r="AF19" i="7"/>
  <c r="AO19" i="7" s="1"/>
  <c r="AE19" i="7"/>
  <c r="W20" i="7"/>
  <c r="AG19" i="7"/>
  <c r="AP19" i="7" s="1"/>
  <c r="W20" i="34"/>
  <c r="AG19" i="34"/>
  <c r="AP19" i="34" s="1"/>
  <c r="AF19" i="34"/>
  <c r="AO19" i="34" s="1"/>
  <c r="AE19" i="34"/>
  <c r="AR18" i="6"/>
  <c r="AR18" i="43"/>
  <c r="AR19" i="36"/>
  <c r="AR18" i="68"/>
  <c r="AH18" i="74"/>
  <c r="AQ18" i="74" s="1"/>
  <c r="AH19" i="12"/>
  <c r="AQ19" i="12" s="1"/>
  <c r="AH20" i="20"/>
  <c r="AQ20" i="20" s="1"/>
  <c r="AE19" i="39"/>
  <c r="W20" i="39"/>
  <c r="AF19" i="39"/>
  <c r="AO19" i="39" s="1"/>
  <c r="AG19" i="39"/>
  <c r="AP19" i="39" s="1"/>
  <c r="AG19" i="58"/>
  <c r="AP19" i="58" s="1"/>
  <c r="AF19" i="58"/>
  <c r="AO19" i="58" s="1"/>
  <c r="W20" i="58"/>
  <c r="AE19" i="58"/>
  <c r="W21" i="47"/>
  <c r="AG20" i="47"/>
  <c r="AP20" i="47" s="1"/>
  <c r="AF20" i="47"/>
  <c r="AO20" i="47" s="1"/>
  <c r="AE20" i="47"/>
  <c r="AE18" i="10"/>
  <c r="W19" i="10"/>
  <c r="AF18" i="10"/>
  <c r="AO18" i="10" s="1"/>
  <c r="AG18" i="10"/>
  <c r="AP18" i="10" s="1"/>
  <c r="AI17" i="11"/>
  <c r="AN17" i="11"/>
  <c r="AH18" i="61"/>
  <c r="AQ18" i="61" s="1"/>
  <c r="AR17" i="64"/>
  <c r="AR18" i="7"/>
  <c r="AH18" i="60"/>
  <c r="AQ18" i="60" s="1"/>
  <c r="AR18" i="95"/>
  <c r="Z18" i="5"/>
  <c r="AH20" i="31"/>
  <c r="AQ20" i="31" s="1"/>
  <c r="AH20" i="36"/>
  <c r="AQ20" i="36" s="1"/>
  <c r="AN18" i="17"/>
  <c r="AI18" i="17"/>
  <c r="AR17" i="74"/>
  <c r="AH18" i="55"/>
  <c r="AQ18" i="55" s="1"/>
  <c r="AR18" i="39"/>
  <c r="Y19" i="73"/>
  <c r="X19" i="73"/>
  <c r="Y18" i="92"/>
  <c r="Z18" i="92" s="1"/>
  <c r="X18" i="92"/>
  <c r="AR17" i="10"/>
  <c r="AR19" i="85"/>
  <c r="AH20" i="84"/>
  <c r="AQ20" i="84" s="1"/>
  <c r="AN18" i="76"/>
  <c r="AI18" i="76"/>
  <c r="Y20" i="1"/>
  <c r="Z20" i="1" s="1"/>
  <c r="X20" i="1"/>
  <c r="Y21" i="25"/>
  <c r="X21" i="25"/>
  <c r="Z21" i="25" s="1"/>
  <c r="AI19" i="49"/>
  <c r="AN19" i="49"/>
  <c r="AR18" i="12"/>
  <c r="AH18" i="45"/>
  <c r="AQ18" i="45" s="1"/>
  <c r="Z19" i="12"/>
  <c r="Z20" i="20"/>
  <c r="AH19" i="43"/>
  <c r="AQ19" i="43" s="1"/>
  <c r="AH19" i="90"/>
  <c r="AQ19" i="90" s="1"/>
  <c r="AH20" i="78"/>
  <c r="AQ20" i="78" s="1"/>
  <c r="AH19" i="33"/>
  <c r="AQ19" i="33" s="1"/>
  <c r="Z18" i="61"/>
  <c r="AH18" i="64"/>
  <c r="AQ18" i="64" s="1"/>
  <c r="X19" i="53"/>
  <c r="Z19" i="53" s="1"/>
  <c r="Y19" i="53"/>
  <c r="AI19" i="70"/>
  <c r="AN19" i="70"/>
  <c r="AH19" i="79"/>
  <c r="AQ19" i="79" s="1"/>
  <c r="AH19" i="77"/>
  <c r="AQ19" i="77" s="1"/>
  <c r="Z19" i="16"/>
  <c r="AH19" i="56"/>
  <c r="AQ19" i="56" s="1"/>
  <c r="X20" i="89"/>
  <c r="Z20" i="89" s="1"/>
  <c r="Y20" i="89"/>
  <c r="AH19" i="24"/>
  <c r="AQ19" i="24" s="1"/>
  <c r="Y19" i="96"/>
  <c r="X19" i="96"/>
  <c r="Z19" i="96" s="1"/>
  <c r="AH19" i="83"/>
  <c r="AQ19" i="83" s="1"/>
  <c r="AR17" i="48"/>
  <c r="AH19" i="95"/>
  <c r="AQ19" i="95" s="1"/>
  <c r="AH19" i="68"/>
  <c r="AQ19" i="68" s="1"/>
  <c r="AI19" i="35"/>
  <c r="AN19" i="35"/>
  <c r="X19" i="69"/>
  <c r="Y19" i="69"/>
  <c r="AI19" i="1"/>
  <c r="AN19" i="1"/>
  <c r="Y20" i="30"/>
  <c r="X20" i="30"/>
  <c r="Z20" i="30" s="1"/>
  <c r="AE20" i="30" l="1"/>
  <c r="AF20" i="30"/>
  <c r="AO20" i="30" s="1"/>
  <c r="W21" i="30"/>
  <c r="AG20" i="30"/>
  <c r="AP20" i="30" s="1"/>
  <c r="W19" i="8"/>
  <c r="AF18" i="8"/>
  <c r="AO18" i="8" s="1"/>
  <c r="AG18" i="8"/>
  <c r="AP18" i="8" s="1"/>
  <c r="AE18" i="8"/>
  <c r="AG19" i="59"/>
  <c r="AP19" i="59" s="1"/>
  <c r="AF19" i="59"/>
  <c r="AO19" i="59" s="1"/>
  <c r="AE19" i="59"/>
  <c r="W20" i="59"/>
  <c r="W21" i="89"/>
  <c r="AG20" i="89"/>
  <c r="AP20" i="89" s="1"/>
  <c r="AF20" i="89"/>
  <c r="AO20" i="89" s="1"/>
  <c r="AE20" i="89"/>
  <c r="AG20" i="1"/>
  <c r="AP20" i="1" s="1"/>
  <c r="AF20" i="1"/>
  <c r="AO20" i="1" s="1"/>
  <c r="AE20" i="1"/>
  <c r="W21" i="1"/>
  <c r="AE20" i="57"/>
  <c r="W21" i="57"/>
  <c r="AG20" i="57"/>
  <c r="AP20" i="57" s="1"/>
  <c r="AF20" i="57"/>
  <c r="AO20" i="57" s="1"/>
  <c r="AE18" i="92"/>
  <c r="AG18" i="92"/>
  <c r="AP18" i="92" s="1"/>
  <c r="W19" i="92"/>
  <c r="AF18" i="92"/>
  <c r="AO18" i="92" s="1"/>
  <c r="W21" i="35"/>
  <c r="AG20" i="35"/>
  <c r="AP20" i="35" s="1"/>
  <c r="AE20" i="35"/>
  <c r="AF20" i="35"/>
  <c r="AO20" i="35" s="1"/>
  <c r="W22" i="88"/>
  <c r="AG21" i="88"/>
  <c r="AP21" i="88" s="1"/>
  <c r="AF21" i="88"/>
  <c r="AO21" i="88" s="1"/>
  <c r="AE21" i="88"/>
  <c r="W20" i="96"/>
  <c r="AG19" i="96"/>
  <c r="AP19" i="96" s="1"/>
  <c r="AF19" i="96"/>
  <c r="AO19" i="96" s="1"/>
  <c r="AE19" i="96"/>
  <c r="AF19" i="53"/>
  <c r="AO19" i="53" s="1"/>
  <c r="AE19" i="53"/>
  <c r="AG19" i="53"/>
  <c r="AP19" i="53" s="1"/>
  <c r="W20" i="53"/>
  <c r="W22" i="25"/>
  <c r="AG21" i="25"/>
  <c r="AP21" i="25" s="1"/>
  <c r="AE21" i="25"/>
  <c r="AF21" i="25"/>
  <c r="AO21" i="25" s="1"/>
  <c r="AE19" i="67"/>
  <c r="AF19" i="67"/>
  <c r="AO19" i="67" s="1"/>
  <c r="AG19" i="67"/>
  <c r="AP19" i="67" s="1"/>
  <c r="W20" i="67"/>
  <c r="AE20" i="70"/>
  <c r="W21" i="70"/>
  <c r="AF20" i="70"/>
  <c r="AO20" i="70" s="1"/>
  <c r="AG20" i="70"/>
  <c r="AP20" i="70" s="1"/>
  <c r="W21" i="9"/>
  <c r="AE20" i="9"/>
  <c r="AG20" i="9"/>
  <c r="AP20" i="9" s="1"/>
  <c r="AF20" i="9"/>
  <c r="AO20" i="9" s="1"/>
  <c r="AE20" i="20"/>
  <c r="W21" i="20"/>
  <c r="AG20" i="20"/>
  <c r="AP20" i="20" s="1"/>
  <c r="AF20" i="20"/>
  <c r="AO20" i="20" s="1"/>
  <c r="Z21" i="47"/>
  <c r="X21" i="47"/>
  <c r="Y21" i="47"/>
  <c r="AR19" i="81"/>
  <c r="Z19" i="46"/>
  <c r="Y19" i="46"/>
  <c r="X19" i="46"/>
  <c r="AI18" i="38"/>
  <c r="AN18" i="38"/>
  <c r="AH19" i="86"/>
  <c r="AQ19" i="86" s="1"/>
  <c r="AR17" i="92"/>
  <c r="Z20" i="37"/>
  <c r="Y20" i="37"/>
  <c r="X20" i="37"/>
  <c r="AH19" i="93"/>
  <c r="AQ19" i="93" s="1"/>
  <c r="AI19" i="82"/>
  <c r="AN19" i="82"/>
  <c r="AR20" i="25"/>
  <c r="AR18" i="59"/>
  <c r="AR18" i="73"/>
  <c r="AR19" i="19"/>
  <c r="W20" i="40"/>
  <c r="AG19" i="40"/>
  <c r="AP19" i="40" s="1"/>
  <c r="AF19" i="40"/>
  <c r="AO19" i="40" s="1"/>
  <c r="AE19" i="40"/>
  <c r="AH21" i="94"/>
  <c r="AQ21" i="94" s="1"/>
  <c r="AI20" i="84"/>
  <c r="AN20" i="84"/>
  <c r="AH19" i="65"/>
  <c r="AQ19" i="65" s="1"/>
  <c r="AN18" i="55"/>
  <c r="AI18" i="55"/>
  <c r="AN20" i="52"/>
  <c r="AI20" i="52"/>
  <c r="Z20" i="90"/>
  <c r="X20" i="90"/>
  <c r="Y20" i="90"/>
  <c r="AR19" i="28"/>
  <c r="AI18" i="15"/>
  <c r="AN18" i="15"/>
  <c r="AI19" i="68"/>
  <c r="AN19" i="68"/>
  <c r="AI19" i="77"/>
  <c r="AN19" i="77"/>
  <c r="X19" i="45"/>
  <c r="Y19" i="45"/>
  <c r="AI19" i="56"/>
  <c r="AN19" i="56"/>
  <c r="X20" i="79"/>
  <c r="Y20" i="79"/>
  <c r="AG19" i="12"/>
  <c r="AP19" i="12" s="1"/>
  <c r="W20" i="12"/>
  <c r="AF19" i="12"/>
  <c r="AO19" i="12" s="1"/>
  <c r="AE19" i="12"/>
  <c r="AH19" i="73"/>
  <c r="AQ19" i="73" s="1"/>
  <c r="Y19" i="10"/>
  <c r="X19" i="10"/>
  <c r="AR18" i="86"/>
  <c r="AH19" i="2"/>
  <c r="AQ19" i="2" s="1"/>
  <c r="W19" i="42"/>
  <c r="AG18" i="42"/>
  <c r="AP18" i="42" s="1"/>
  <c r="AE18" i="42"/>
  <c r="AF18" i="42"/>
  <c r="AO18" i="42" s="1"/>
  <c r="AH20" i="28"/>
  <c r="AQ20" i="28" s="1"/>
  <c r="AF20" i="21"/>
  <c r="AO20" i="21" s="1"/>
  <c r="AE20" i="21"/>
  <c r="W21" i="21"/>
  <c r="AG20" i="21"/>
  <c r="AP20" i="21" s="1"/>
  <c r="AR20" i="94"/>
  <c r="Z19" i="86"/>
  <c r="AR18" i="2"/>
  <c r="AI18" i="4"/>
  <c r="AN18" i="4"/>
  <c r="AH20" i="19"/>
  <c r="AQ20" i="19" s="1"/>
  <c r="AG19" i="50"/>
  <c r="AP19" i="50" s="1"/>
  <c r="AF19" i="50"/>
  <c r="AO19" i="50" s="1"/>
  <c r="W20" i="50"/>
  <c r="AE19" i="50"/>
  <c r="AH19" i="22"/>
  <c r="AQ19" i="22" s="1"/>
  <c r="AR19" i="57"/>
  <c r="AH20" i="51"/>
  <c r="AQ20" i="51" s="1"/>
  <c r="Z21" i="94"/>
  <c r="AH20" i="81"/>
  <c r="AQ20" i="81" s="1"/>
  <c r="Z19" i="65"/>
  <c r="Y19" i="55"/>
  <c r="X19" i="55"/>
  <c r="AN20" i="36"/>
  <c r="AI20" i="36"/>
  <c r="X20" i="33"/>
  <c r="Y20" i="33"/>
  <c r="X21" i="52"/>
  <c r="Z21" i="52" s="1"/>
  <c r="Y21" i="52"/>
  <c r="X20" i="68"/>
  <c r="Y20" i="68"/>
  <c r="X18" i="91"/>
  <c r="Z18" i="91" s="1"/>
  <c r="Y18" i="91"/>
  <c r="X20" i="24"/>
  <c r="Y20" i="24"/>
  <c r="AN20" i="78"/>
  <c r="AI20" i="78"/>
  <c r="Y21" i="44"/>
  <c r="X21" i="44"/>
  <c r="Z21" i="44" s="1"/>
  <c r="AH19" i="69"/>
  <c r="AQ19" i="69" s="1"/>
  <c r="AH19" i="96"/>
  <c r="AQ19" i="96" s="1"/>
  <c r="AR19" i="35"/>
  <c r="AH20" i="1"/>
  <c r="AQ20" i="1" s="1"/>
  <c r="AN18" i="10"/>
  <c r="AI18" i="10"/>
  <c r="AN19" i="58"/>
  <c r="AI19" i="58"/>
  <c r="X20" i="39"/>
  <c r="Y20" i="39"/>
  <c r="Z20" i="39" s="1"/>
  <c r="Y20" i="34"/>
  <c r="X20" i="34"/>
  <c r="Z20" i="34" s="1"/>
  <c r="AR19" i="26"/>
  <c r="Z19" i="2"/>
  <c r="AG18" i="23"/>
  <c r="AP18" i="23" s="1"/>
  <c r="AF18" i="23"/>
  <c r="AO18" i="23" s="1"/>
  <c r="AE18" i="23"/>
  <c r="W19" i="23"/>
  <c r="AR17" i="8"/>
  <c r="AH19" i="17"/>
  <c r="AQ19" i="17" s="1"/>
  <c r="AF19" i="80"/>
  <c r="AO19" i="80" s="1"/>
  <c r="AE19" i="80"/>
  <c r="AG19" i="80"/>
  <c r="AP19" i="80" s="1"/>
  <c r="W20" i="80"/>
  <c r="Y18" i="3"/>
  <c r="Z18" i="3" s="1"/>
  <c r="X18" i="3"/>
  <c r="AI18" i="46"/>
  <c r="AN18" i="46"/>
  <c r="X19" i="38"/>
  <c r="Y19" i="38"/>
  <c r="AH19" i="14"/>
  <c r="AQ19" i="14" s="1"/>
  <c r="AR18" i="18"/>
  <c r="AI18" i="32"/>
  <c r="AN18" i="32"/>
  <c r="AR18" i="65"/>
  <c r="AR19" i="89"/>
  <c r="X19" i="4"/>
  <c r="Z19" i="4" s="1"/>
  <c r="Y19" i="4"/>
  <c r="Z19" i="93"/>
  <c r="Z20" i="19"/>
  <c r="X20" i="82"/>
  <c r="Y20" i="82"/>
  <c r="AH19" i="75"/>
  <c r="AQ19" i="75" s="1"/>
  <c r="Z20" i="41"/>
  <c r="X20" i="41"/>
  <c r="Y20" i="41"/>
  <c r="AH20" i="49"/>
  <c r="AQ20" i="49" s="1"/>
  <c r="Z20" i="81"/>
  <c r="Z21" i="84"/>
  <c r="Y21" i="84"/>
  <c r="X21" i="84"/>
  <c r="AI19" i="95"/>
  <c r="AN19" i="95"/>
  <c r="AN19" i="83"/>
  <c r="AI19" i="83"/>
  <c r="AI18" i="60"/>
  <c r="AN18" i="60"/>
  <c r="AN19" i="27"/>
  <c r="AI19" i="27"/>
  <c r="X19" i="74"/>
  <c r="Z19" i="74" s="1"/>
  <c r="Y19" i="74"/>
  <c r="AN17" i="91"/>
  <c r="AI17" i="91"/>
  <c r="AI19" i="43"/>
  <c r="AN19" i="43"/>
  <c r="AI18" i="45"/>
  <c r="AN18" i="45"/>
  <c r="X20" i="56"/>
  <c r="Y20" i="56"/>
  <c r="AN19" i="66"/>
  <c r="AI19" i="66"/>
  <c r="AN19" i="29"/>
  <c r="AI19" i="29"/>
  <c r="AH20" i="89"/>
  <c r="AQ20" i="89" s="1"/>
  <c r="Z19" i="69"/>
  <c r="AR19" i="1"/>
  <c r="AG19" i="16"/>
  <c r="AP19" i="16" s="1"/>
  <c r="AF19" i="16"/>
  <c r="AO19" i="16" s="1"/>
  <c r="AE19" i="16"/>
  <c r="W20" i="16"/>
  <c r="AR19" i="70"/>
  <c r="W19" i="61"/>
  <c r="AF18" i="61"/>
  <c r="AO18" i="61" s="1"/>
  <c r="AE18" i="61"/>
  <c r="AG18" i="61"/>
  <c r="AP18" i="61" s="1"/>
  <c r="Z19" i="73"/>
  <c r="AI20" i="47"/>
  <c r="AN20" i="47"/>
  <c r="Z20" i="58"/>
  <c r="Y20" i="58"/>
  <c r="X20" i="58"/>
  <c r="AI19" i="39"/>
  <c r="AN19" i="39"/>
  <c r="AG19" i="13"/>
  <c r="AP19" i="13" s="1"/>
  <c r="AF19" i="13"/>
  <c r="AO19" i="13" s="1"/>
  <c r="AE19" i="13"/>
  <c r="W20" i="13"/>
  <c r="AE19" i="62"/>
  <c r="W20" i="62"/>
  <c r="AG19" i="62"/>
  <c r="AP19" i="62" s="1"/>
  <c r="AF19" i="62"/>
  <c r="AO19" i="62" s="1"/>
  <c r="AE20" i="85"/>
  <c r="AG20" i="85"/>
  <c r="AP20" i="85" s="1"/>
  <c r="AF20" i="85"/>
  <c r="AO20" i="85" s="1"/>
  <c r="W21" i="85"/>
  <c r="AN17" i="3"/>
  <c r="AI17" i="3"/>
  <c r="Z20" i="28"/>
  <c r="W19" i="48"/>
  <c r="AG18" i="48"/>
  <c r="AP18" i="48" s="1"/>
  <c r="AF18" i="48"/>
  <c r="AO18" i="48" s="1"/>
  <c r="AE18" i="48"/>
  <c r="AH19" i="54"/>
  <c r="AQ19" i="54" s="1"/>
  <c r="X20" i="71"/>
  <c r="Z20" i="71" s="1"/>
  <c r="Y20" i="71"/>
  <c r="AR18" i="75"/>
  <c r="AR19" i="51"/>
  <c r="AH20" i="26"/>
  <c r="AQ20" i="26" s="1"/>
  <c r="AH19" i="76"/>
  <c r="AQ19" i="76" s="1"/>
  <c r="Z19" i="22"/>
  <c r="AR18" i="67"/>
  <c r="AH18" i="11"/>
  <c r="AQ18" i="11" s="1"/>
  <c r="Z20" i="51"/>
  <c r="AR20" i="88"/>
  <c r="AR18" i="69"/>
  <c r="AH20" i="35"/>
  <c r="AQ20" i="35" s="1"/>
  <c r="AN19" i="33"/>
  <c r="AI19" i="33"/>
  <c r="AI19" i="63"/>
  <c r="AN19" i="63"/>
  <c r="AH20" i="9"/>
  <c r="AQ20" i="9" s="1"/>
  <c r="Z20" i="6"/>
  <c r="Y20" i="6"/>
  <c r="X20" i="6"/>
  <c r="AN18" i="74"/>
  <c r="AI18" i="74"/>
  <c r="AI19" i="79"/>
  <c r="AN19" i="79"/>
  <c r="Z20" i="66"/>
  <c r="Y20" i="66"/>
  <c r="X20" i="66"/>
  <c r="AI20" i="44"/>
  <c r="AN20" i="44"/>
  <c r="Z19" i="64"/>
  <c r="Y19" i="64"/>
  <c r="X19" i="64"/>
  <c r="AR19" i="49"/>
  <c r="AH18" i="92"/>
  <c r="AQ18" i="92" s="1"/>
  <c r="AR18" i="17"/>
  <c r="W19" i="5"/>
  <c r="AG18" i="5"/>
  <c r="AP18" i="5" s="1"/>
  <c r="AE18" i="5"/>
  <c r="AF18" i="5"/>
  <c r="AO18" i="5" s="1"/>
  <c r="AR17" i="11"/>
  <c r="Z20" i="7"/>
  <c r="Y20" i="7"/>
  <c r="X20" i="7"/>
  <c r="AR18" i="14"/>
  <c r="AH19" i="18"/>
  <c r="AQ19" i="18" s="1"/>
  <c r="AF18" i="72"/>
  <c r="AO18" i="72" s="1"/>
  <c r="W19" i="72"/>
  <c r="AG18" i="72"/>
  <c r="AP18" i="72" s="1"/>
  <c r="AE18" i="72"/>
  <c r="W20" i="17"/>
  <c r="AE19" i="17"/>
  <c r="AG19" i="17"/>
  <c r="AP19" i="17" s="1"/>
  <c r="AF19" i="17"/>
  <c r="AO19" i="17" s="1"/>
  <c r="AR18" i="93"/>
  <c r="AR19" i="30"/>
  <c r="AG19" i="14"/>
  <c r="AP19" i="14" s="1"/>
  <c r="AF19" i="14"/>
  <c r="AO19" i="14" s="1"/>
  <c r="AE19" i="14"/>
  <c r="W20" i="14"/>
  <c r="AE19" i="54"/>
  <c r="W20" i="54"/>
  <c r="AG19" i="54"/>
  <c r="AP19" i="54" s="1"/>
  <c r="AF19" i="54"/>
  <c r="AO19" i="54" s="1"/>
  <c r="AR18" i="22"/>
  <c r="AI19" i="37"/>
  <c r="AN19" i="37"/>
  <c r="AH20" i="70"/>
  <c r="AQ20" i="70" s="1"/>
  <c r="AN19" i="71"/>
  <c r="AI19" i="71"/>
  <c r="AE19" i="76"/>
  <c r="W20" i="76"/>
  <c r="AG19" i="76"/>
  <c r="AP19" i="76" s="1"/>
  <c r="AF19" i="76"/>
  <c r="AO19" i="76" s="1"/>
  <c r="AF19" i="75"/>
  <c r="AO19" i="75" s="1"/>
  <c r="W20" i="75"/>
  <c r="AG19" i="75"/>
  <c r="AP19" i="75" s="1"/>
  <c r="AE19" i="75"/>
  <c r="AR19" i="9"/>
  <c r="Z20" i="49"/>
  <c r="Z21" i="36"/>
  <c r="X21" i="36"/>
  <c r="Y21" i="36"/>
  <c r="X19" i="60"/>
  <c r="Y19" i="60"/>
  <c r="Z19" i="60" s="1"/>
  <c r="AI19" i="6"/>
  <c r="AN19" i="6"/>
  <c r="AI19" i="24"/>
  <c r="AN19" i="24"/>
  <c r="Y20" i="77"/>
  <c r="X20" i="77"/>
  <c r="Z20" i="77" s="1"/>
  <c r="Z20" i="43"/>
  <c r="Y20" i="43"/>
  <c r="X20" i="43"/>
  <c r="X21" i="78"/>
  <c r="Z21" i="78" s="1"/>
  <c r="Y21" i="78"/>
  <c r="AI20" i="31"/>
  <c r="AN20" i="31"/>
  <c r="AN18" i="64"/>
  <c r="AI18" i="64"/>
  <c r="AH20" i="30"/>
  <c r="AQ20" i="30" s="1"/>
  <c r="AH19" i="53"/>
  <c r="AQ19" i="53" s="1"/>
  <c r="AH21" i="25"/>
  <c r="AQ21" i="25" s="1"/>
  <c r="AR18" i="76"/>
  <c r="AN19" i="34"/>
  <c r="AI19" i="34"/>
  <c r="AI19" i="7"/>
  <c r="AN19" i="7"/>
  <c r="W20" i="18"/>
  <c r="AG19" i="18"/>
  <c r="AP19" i="18" s="1"/>
  <c r="AF19" i="18"/>
  <c r="AO19" i="18" s="1"/>
  <c r="AE19" i="18"/>
  <c r="AH19" i="67"/>
  <c r="AQ19" i="67" s="1"/>
  <c r="AR18" i="53"/>
  <c r="AH20" i="57"/>
  <c r="AQ20" i="57" s="1"/>
  <c r="AH21" i="88"/>
  <c r="AQ21" i="88" s="1"/>
  <c r="X19" i="32"/>
  <c r="Y19" i="32"/>
  <c r="AR18" i="96"/>
  <c r="AH18" i="8"/>
  <c r="AQ18" i="8" s="1"/>
  <c r="AE19" i="87"/>
  <c r="AF19" i="87"/>
  <c r="AO19" i="87" s="1"/>
  <c r="AG19" i="87"/>
  <c r="AP19" i="87" s="1"/>
  <c r="W20" i="87"/>
  <c r="W21" i="26"/>
  <c r="AG20" i="26"/>
  <c r="AP20" i="26" s="1"/>
  <c r="AF20" i="26"/>
  <c r="AO20" i="26" s="1"/>
  <c r="AE20" i="26"/>
  <c r="AE18" i="11"/>
  <c r="W19" i="11"/>
  <c r="AG18" i="11"/>
  <c r="AP18" i="11" s="1"/>
  <c r="AF18" i="11"/>
  <c r="AO18" i="11" s="1"/>
  <c r="AI19" i="41"/>
  <c r="AN19" i="41"/>
  <c r="AR18" i="54"/>
  <c r="AH19" i="59"/>
  <c r="AQ19" i="59" s="1"/>
  <c r="Y20" i="95"/>
  <c r="X20" i="95"/>
  <c r="Y20" i="83"/>
  <c r="Z20" i="83" s="1"/>
  <c r="X20" i="83"/>
  <c r="X20" i="63"/>
  <c r="Y20" i="63"/>
  <c r="AN19" i="90"/>
  <c r="AI19" i="90"/>
  <c r="Y20" i="27"/>
  <c r="X20" i="27"/>
  <c r="Z20" i="27" s="1"/>
  <c r="Z19" i="15"/>
  <c r="Y19" i="15"/>
  <c r="X19" i="15"/>
  <c r="Y21" i="31"/>
  <c r="X21" i="31"/>
  <c r="Z21" i="31" s="1"/>
  <c r="Z20" i="29"/>
  <c r="X20" i="29"/>
  <c r="Y20" i="29"/>
  <c r="AE20" i="27" l="1"/>
  <c r="AF20" i="27"/>
  <c r="AO20" i="27" s="1"/>
  <c r="W21" i="27"/>
  <c r="AG20" i="27"/>
  <c r="AP20" i="27" s="1"/>
  <c r="AE19" i="4"/>
  <c r="W20" i="4"/>
  <c r="AG19" i="4"/>
  <c r="AP19" i="4" s="1"/>
  <c r="AF19" i="4"/>
  <c r="AO19" i="4" s="1"/>
  <c r="W19" i="3"/>
  <c r="AG18" i="3"/>
  <c r="AP18" i="3" s="1"/>
  <c r="AF18" i="3"/>
  <c r="AO18" i="3" s="1"/>
  <c r="AE18" i="3"/>
  <c r="W22" i="52"/>
  <c r="AF21" i="52"/>
  <c r="AO21" i="52" s="1"/>
  <c r="AE21" i="52"/>
  <c r="AG21" i="52"/>
  <c r="AP21" i="52" s="1"/>
  <c r="W22" i="31"/>
  <c r="AG21" i="31"/>
  <c r="AP21" i="31" s="1"/>
  <c r="AE21" i="31"/>
  <c r="AF21" i="31"/>
  <c r="AO21" i="31" s="1"/>
  <c r="AE20" i="83"/>
  <c r="AF20" i="83"/>
  <c r="AO20" i="83" s="1"/>
  <c r="AG20" i="83"/>
  <c r="AP20" i="83" s="1"/>
  <c r="W21" i="83"/>
  <c r="W21" i="77"/>
  <c r="AG20" i="77"/>
  <c r="AP20" i="77" s="1"/>
  <c r="AE20" i="77"/>
  <c r="AF20" i="77"/>
  <c r="AO20" i="77" s="1"/>
  <c r="AF19" i="60"/>
  <c r="AO19" i="60" s="1"/>
  <c r="AE19" i="60"/>
  <c r="AG19" i="60"/>
  <c r="AP19" i="60" s="1"/>
  <c r="W20" i="60"/>
  <c r="W21" i="71"/>
  <c r="AG20" i="71"/>
  <c r="AP20" i="71" s="1"/>
  <c r="AE20" i="71"/>
  <c r="AF20" i="71"/>
  <c r="AO20" i="71" s="1"/>
  <c r="AF19" i="74"/>
  <c r="AO19" i="74" s="1"/>
  <c r="W20" i="74"/>
  <c r="AG19" i="74"/>
  <c r="AP19" i="74" s="1"/>
  <c r="AE19" i="74"/>
  <c r="AE20" i="34"/>
  <c r="AF20" i="34"/>
  <c r="AO20" i="34" s="1"/>
  <c r="W21" i="34"/>
  <c r="AG20" i="34"/>
  <c r="AP20" i="34" s="1"/>
  <c r="W22" i="44"/>
  <c r="AG21" i="44"/>
  <c r="AP21" i="44" s="1"/>
  <c r="AF21" i="44"/>
  <c r="AO21" i="44" s="1"/>
  <c r="AE21" i="44"/>
  <c r="AE18" i="91"/>
  <c r="W19" i="91"/>
  <c r="AG18" i="91"/>
  <c r="AP18" i="91" s="1"/>
  <c r="AF18" i="91"/>
  <c r="AO18" i="91" s="1"/>
  <c r="AE21" i="78"/>
  <c r="W22" i="78"/>
  <c r="AG21" i="78"/>
  <c r="AP21" i="78" s="1"/>
  <c r="AF21" i="78"/>
  <c r="AO21" i="78" s="1"/>
  <c r="W21" i="39"/>
  <c r="AG20" i="39"/>
  <c r="AP20" i="39" s="1"/>
  <c r="AF20" i="39"/>
  <c r="AO20" i="39" s="1"/>
  <c r="AE20" i="39"/>
  <c r="AR19" i="58"/>
  <c r="AF20" i="29"/>
  <c r="AO20" i="29" s="1"/>
  <c r="AE20" i="29"/>
  <c r="W21" i="29"/>
  <c r="AG20" i="29"/>
  <c r="AP20" i="29" s="1"/>
  <c r="AG19" i="15"/>
  <c r="AP19" i="15" s="1"/>
  <c r="AF19" i="15"/>
  <c r="AO19" i="15" s="1"/>
  <c r="AE19" i="15"/>
  <c r="W20" i="15"/>
  <c r="AH20" i="95"/>
  <c r="AQ20" i="95" s="1"/>
  <c r="AN18" i="11"/>
  <c r="AI18" i="11"/>
  <c r="Z20" i="87"/>
  <c r="Y20" i="87"/>
  <c r="X20" i="87"/>
  <c r="AR20" i="31"/>
  <c r="W21" i="43"/>
  <c r="AG20" i="43"/>
  <c r="AP20" i="43" s="1"/>
  <c r="AF20" i="43"/>
  <c r="AO20" i="43" s="1"/>
  <c r="AE20" i="43"/>
  <c r="AH21" i="36"/>
  <c r="AQ21" i="36" s="1"/>
  <c r="X20" i="76"/>
  <c r="Y20" i="76"/>
  <c r="Z20" i="76" s="1"/>
  <c r="W21" i="66"/>
  <c r="AF20" i="66"/>
  <c r="AO20" i="66" s="1"/>
  <c r="AE20" i="66"/>
  <c r="AG20" i="66"/>
  <c r="AP20" i="66" s="1"/>
  <c r="AR19" i="33"/>
  <c r="AI18" i="48"/>
  <c r="AN18" i="48"/>
  <c r="AR17" i="3"/>
  <c r="AN20" i="85"/>
  <c r="AI20" i="85"/>
  <c r="AN19" i="13"/>
  <c r="AI19" i="13"/>
  <c r="AI18" i="61"/>
  <c r="AN18" i="61"/>
  <c r="AN19" i="16"/>
  <c r="AI19" i="16"/>
  <c r="AR18" i="60"/>
  <c r="AH20" i="41"/>
  <c r="AQ20" i="41" s="1"/>
  <c r="AH18" i="3"/>
  <c r="AQ18" i="3" s="1"/>
  <c r="AI19" i="80"/>
  <c r="AN19" i="80"/>
  <c r="X19" i="23"/>
  <c r="Z19" i="23" s="1"/>
  <c r="Y19" i="23"/>
  <c r="AR20" i="36"/>
  <c r="AN19" i="50"/>
  <c r="AI19" i="50"/>
  <c r="AR19" i="68"/>
  <c r="AH20" i="90"/>
  <c r="AQ20" i="90" s="1"/>
  <c r="W22" i="47"/>
  <c r="AG21" i="47"/>
  <c r="AP21" i="47" s="1"/>
  <c r="AF21" i="47"/>
  <c r="AO21" i="47" s="1"/>
  <c r="AE21" i="47"/>
  <c r="AI20" i="70"/>
  <c r="AN20" i="70"/>
  <c r="AI21" i="25"/>
  <c r="AN21" i="25"/>
  <c r="AN19" i="53"/>
  <c r="AI19" i="53"/>
  <c r="Z19" i="92"/>
  <c r="Y19" i="92"/>
  <c r="X19" i="92"/>
  <c r="Y21" i="57"/>
  <c r="X21" i="57"/>
  <c r="AN19" i="59"/>
  <c r="AI19" i="59"/>
  <c r="X19" i="8"/>
  <c r="Y19" i="8"/>
  <c r="AH20" i="63"/>
  <c r="AQ20" i="63" s="1"/>
  <c r="Z20" i="54"/>
  <c r="X20" i="54"/>
  <c r="Y20" i="54"/>
  <c r="X19" i="5"/>
  <c r="Y19" i="5"/>
  <c r="W20" i="64"/>
  <c r="AG19" i="64"/>
  <c r="AP19" i="64" s="1"/>
  <c r="AE19" i="64"/>
  <c r="AF19" i="64"/>
  <c r="AO19" i="64" s="1"/>
  <c r="AR18" i="45"/>
  <c r="AR19" i="83"/>
  <c r="Y20" i="50"/>
  <c r="X20" i="50"/>
  <c r="AR18" i="4"/>
  <c r="Y19" i="42"/>
  <c r="X19" i="42"/>
  <c r="AH19" i="10"/>
  <c r="AQ19" i="10" s="1"/>
  <c r="AH19" i="45"/>
  <c r="AQ19" i="45" s="1"/>
  <c r="W21" i="37"/>
  <c r="AG20" i="37"/>
  <c r="AP20" i="37" s="1"/>
  <c r="AF20" i="37"/>
  <c r="AO20" i="37" s="1"/>
  <c r="AE20" i="37"/>
  <c r="Z20" i="63"/>
  <c r="Z20" i="95"/>
  <c r="AR19" i="41"/>
  <c r="X20" i="75"/>
  <c r="Y20" i="75"/>
  <c r="AH20" i="82"/>
  <c r="AQ20" i="82" s="1"/>
  <c r="AR18" i="32"/>
  <c r="AH19" i="38"/>
  <c r="AQ19" i="38" s="1"/>
  <c r="AH19" i="55"/>
  <c r="AQ19" i="55" s="1"/>
  <c r="X21" i="21"/>
  <c r="Y21" i="21"/>
  <c r="AH20" i="79"/>
  <c r="AQ20" i="79" s="1"/>
  <c r="Z19" i="45"/>
  <c r="AR18" i="15"/>
  <c r="AR20" i="52"/>
  <c r="Z21" i="9"/>
  <c r="X21" i="9"/>
  <c r="Y21" i="9"/>
  <c r="Y22" i="25"/>
  <c r="Z22" i="25" s="1"/>
  <c r="X22" i="25"/>
  <c r="AI19" i="96"/>
  <c r="AN19" i="96"/>
  <c r="AN20" i="35"/>
  <c r="AI20" i="35"/>
  <c r="Y21" i="1"/>
  <c r="X21" i="1"/>
  <c r="Z21" i="1" s="1"/>
  <c r="Y21" i="30"/>
  <c r="X21" i="30"/>
  <c r="Z21" i="30" s="1"/>
  <c r="AH20" i="83"/>
  <c r="AQ20" i="83" s="1"/>
  <c r="AR18" i="64"/>
  <c r="AH19" i="60"/>
  <c r="AQ19" i="60" s="1"/>
  <c r="AR19" i="71"/>
  <c r="Z20" i="14"/>
  <c r="Y20" i="14"/>
  <c r="X20" i="14"/>
  <c r="AN18" i="72"/>
  <c r="AI18" i="72"/>
  <c r="AR20" i="44"/>
  <c r="AR18" i="74"/>
  <c r="Z19" i="48"/>
  <c r="X19" i="48"/>
  <c r="Y19" i="48"/>
  <c r="Z21" i="85"/>
  <c r="Y21" i="85"/>
  <c r="X21" i="85"/>
  <c r="Z20" i="62"/>
  <c r="Y20" i="62"/>
  <c r="X20" i="62"/>
  <c r="AR20" i="47"/>
  <c r="AR19" i="43"/>
  <c r="AR19" i="27"/>
  <c r="Z20" i="82"/>
  <c r="Z19" i="38"/>
  <c r="X20" i="80"/>
  <c r="Y20" i="80"/>
  <c r="AR18" i="10"/>
  <c r="AI20" i="21"/>
  <c r="AN20" i="21"/>
  <c r="Z19" i="10"/>
  <c r="AN19" i="12"/>
  <c r="AI19" i="12"/>
  <c r="Z20" i="79"/>
  <c r="AR20" i="84"/>
  <c r="Z21" i="20"/>
  <c r="X21" i="20"/>
  <c r="Y21" i="20"/>
  <c r="AI18" i="92"/>
  <c r="AN18" i="92"/>
  <c r="AN20" i="1"/>
  <c r="AI20" i="1"/>
  <c r="AI18" i="8"/>
  <c r="AN18" i="8"/>
  <c r="AI19" i="17"/>
  <c r="AN19" i="17"/>
  <c r="AG20" i="7"/>
  <c r="AP20" i="7" s="1"/>
  <c r="AF20" i="7"/>
  <c r="AO20" i="7" s="1"/>
  <c r="AE20" i="7"/>
  <c r="W21" i="7"/>
  <c r="AR19" i="66"/>
  <c r="W22" i="84"/>
  <c r="AG21" i="84"/>
  <c r="AP21" i="84" s="1"/>
  <c r="AF21" i="84"/>
  <c r="AO21" i="84" s="1"/>
  <c r="AE21" i="84"/>
  <c r="AH19" i="4"/>
  <c r="AQ19" i="4" s="1"/>
  <c r="AN18" i="23"/>
  <c r="AI18" i="23"/>
  <c r="AR20" i="78"/>
  <c r="AH21" i="52"/>
  <c r="AQ21" i="52" s="1"/>
  <c r="Z20" i="40"/>
  <c r="X20" i="40"/>
  <c r="Y20" i="40"/>
  <c r="AN20" i="89"/>
  <c r="AI20" i="89"/>
  <c r="AR19" i="39"/>
  <c r="AE19" i="2"/>
  <c r="AG19" i="2"/>
  <c r="AP19" i="2" s="1"/>
  <c r="W20" i="2"/>
  <c r="AF19" i="2"/>
  <c r="AO19" i="2" s="1"/>
  <c r="AH21" i="44"/>
  <c r="AQ21" i="44" s="1"/>
  <c r="AH20" i="24"/>
  <c r="AQ20" i="24" s="1"/>
  <c r="AH20" i="33"/>
  <c r="AQ20" i="33" s="1"/>
  <c r="Z19" i="55"/>
  <c r="AE19" i="86"/>
  <c r="AG19" i="86"/>
  <c r="AP19" i="86" s="1"/>
  <c r="AF19" i="86"/>
  <c r="AO19" i="86" s="1"/>
  <c r="W20" i="86"/>
  <c r="AR19" i="77"/>
  <c r="AR18" i="55"/>
  <c r="AN19" i="40"/>
  <c r="AI19" i="40"/>
  <c r="AR18" i="38"/>
  <c r="AN20" i="20"/>
  <c r="AI20" i="20"/>
  <c r="AI19" i="67"/>
  <c r="AN19" i="67"/>
  <c r="X20" i="53"/>
  <c r="Y20" i="53"/>
  <c r="Y22" i="88"/>
  <c r="Z22" i="88" s="1"/>
  <c r="X22" i="88"/>
  <c r="Y21" i="35"/>
  <c r="X21" i="35"/>
  <c r="X21" i="89"/>
  <c r="Y21" i="89"/>
  <c r="AH21" i="31"/>
  <c r="AQ21" i="31" s="1"/>
  <c r="AH20" i="27"/>
  <c r="AQ20" i="27" s="1"/>
  <c r="AI20" i="26"/>
  <c r="AN20" i="26"/>
  <c r="AH20" i="77"/>
  <c r="AQ20" i="77" s="1"/>
  <c r="AR19" i="6"/>
  <c r="AE21" i="36"/>
  <c r="AF21" i="36"/>
  <c r="AO21" i="36" s="1"/>
  <c r="W22" i="36"/>
  <c r="AG21" i="36"/>
  <c r="AP21" i="36" s="1"/>
  <c r="AG20" i="6"/>
  <c r="AP20" i="6" s="1"/>
  <c r="AF20" i="6"/>
  <c r="AO20" i="6" s="1"/>
  <c r="AE20" i="6"/>
  <c r="W21" i="6"/>
  <c r="W21" i="58"/>
  <c r="AF20" i="58"/>
  <c r="AO20" i="58" s="1"/>
  <c r="AE20" i="58"/>
  <c r="AG20" i="58"/>
  <c r="AP20" i="58" s="1"/>
  <c r="AH19" i="74"/>
  <c r="AQ19" i="74" s="1"/>
  <c r="W21" i="41"/>
  <c r="AG20" i="41"/>
  <c r="AP20" i="41" s="1"/>
  <c r="AF20" i="41"/>
  <c r="AO20" i="41" s="1"/>
  <c r="AE20" i="41"/>
  <c r="AH20" i="34"/>
  <c r="AQ20" i="34" s="1"/>
  <c r="AH18" i="91"/>
  <c r="AQ18" i="91" s="1"/>
  <c r="AF20" i="90"/>
  <c r="AO20" i="90" s="1"/>
  <c r="AG20" i="90"/>
  <c r="AP20" i="90" s="1"/>
  <c r="AE20" i="90"/>
  <c r="W21" i="90"/>
  <c r="W20" i="46"/>
  <c r="AG19" i="46"/>
  <c r="AP19" i="46" s="1"/>
  <c r="AF19" i="46"/>
  <c r="AO19" i="46" s="1"/>
  <c r="AE19" i="46"/>
  <c r="AI20" i="9"/>
  <c r="AN20" i="9"/>
  <c r="Z20" i="67"/>
  <c r="Y20" i="67"/>
  <c r="X20" i="67"/>
  <c r="AI21" i="88"/>
  <c r="AN21" i="88"/>
  <c r="AI20" i="57"/>
  <c r="AN20" i="57"/>
  <c r="X20" i="18"/>
  <c r="Z20" i="18" s="1"/>
  <c r="Y20" i="18"/>
  <c r="AH21" i="78"/>
  <c r="AQ21" i="78" s="1"/>
  <c r="AE20" i="49"/>
  <c r="W21" i="49"/>
  <c r="AG20" i="49"/>
  <c r="AP20" i="49" s="1"/>
  <c r="AF20" i="49"/>
  <c r="AO20" i="49" s="1"/>
  <c r="AI19" i="76"/>
  <c r="AN19" i="76"/>
  <c r="AR19" i="37"/>
  <c r="AI19" i="54"/>
  <c r="AN19" i="54"/>
  <c r="X20" i="17"/>
  <c r="Z20" i="17" s="1"/>
  <c r="Y20" i="17"/>
  <c r="AR19" i="79"/>
  <c r="AH20" i="71"/>
  <c r="AQ20" i="71" s="1"/>
  <c r="X19" i="61"/>
  <c r="Y19" i="61"/>
  <c r="Z19" i="61" s="1"/>
  <c r="W21" i="81"/>
  <c r="AG20" i="81"/>
  <c r="AP20" i="81" s="1"/>
  <c r="AF20" i="81"/>
  <c r="AO20" i="81" s="1"/>
  <c r="AE20" i="81"/>
  <c r="AH19" i="15"/>
  <c r="AQ19" i="15" s="1"/>
  <c r="AR19" i="90"/>
  <c r="X21" i="26"/>
  <c r="Y21" i="26"/>
  <c r="Z21" i="26" s="1"/>
  <c r="AI19" i="87"/>
  <c r="AN19" i="87"/>
  <c r="AH19" i="32"/>
  <c r="AQ19" i="32" s="1"/>
  <c r="AR19" i="7"/>
  <c r="AH20" i="43"/>
  <c r="AQ20" i="43" s="1"/>
  <c r="AN19" i="14"/>
  <c r="AI19" i="14"/>
  <c r="AH20" i="66"/>
  <c r="AQ20" i="66" s="1"/>
  <c r="AF19" i="22"/>
  <c r="AO19" i="22" s="1"/>
  <c r="W20" i="22"/>
  <c r="AG19" i="22"/>
  <c r="AP19" i="22" s="1"/>
  <c r="AE19" i="22"/>
  <c r="AI19" i="62"/>
  <c r="AN19" i="62"/>
  <c r="AF19" i="73"/>
  <c r="AO19" i="73" s="1"/>
  <c r="AE19" i="73"/>
  <c r="AG19" i="73"/>
  <c r="AP19" i="73" s="1"/>
  <c r="W20" i="73"/>
  <c r="AH20" i="56"/>
  <c r="AQ20" i="56" s="1"/>
  <c r="AR17" i="91"/>
  <c r="AR19" i="95"/>
  <c r="AE20" i="19"/>
  <c r="AG20" i="19"/>
  <c r="AP20" i="19" s="1"/>
  <c r="W21" i="19"/>
  <c r="AF20" i="19"/>
  <c r="AO20" i="19" s="1"/>
  <c r="AH20" i="68"/>
  <c r="AQ20" i="68" s="1"/>
  <c r="AH20" i="29"/>
  <c r="AQ20" i="29" s="1"/>
  <c r="Y19" i="11"/>
  <c r="X19" i="11"/>
  <c r="Z19" i="32"/>
  <c r="AI19" i="18"/>
  <c r="AN19" i="18"/>
  <c r="AR19" i="34"/>
  <c r="AR19" i="24"/>
  <c r="AI19" i="75"/>
  <c r="AN19" i="75"/>
  <c r="X19" i="72"/>
  <c r="Y19" i="72"/>
  <c r="Z19" i="72" s="1"/>
  <c r="AH20" i="7"/>
  <c r="AQ20" i="7" s="1"/>
  <c r="AI18" i="5"/>
  <c r="AN18" i="5"/>
  <c r="AH19" i="64"/>
  <c r="AQ19" i="64" s="1"/>
  <c r="AH20" i="6"/>
  <c r="AQ20" i="6" s="1"/>
  <c r="AR19" i="63"/>
  <c r="W21" i="51"/>
  <c r="AG20" i="51"/>
  <c r="AP20" i="51" s="1"/>
  <c r="AE20" i="51"/>
  <c r="AF20" i="51"/>
  <c r="AO20" i="51" s="1"/>
  <c r="AE20" i="28"/>
  <c r="AF20" i="28"/>
  <c r="AO20" i="28" s="1"/>
  <c r="W21" i="28"/>
  <c r="AG20" i="28"/>
  <c r="AP20" i="28" s="1"/>
  <c r="Y20" i="13"/>
  <c r="X20" i="13"/>
  <c r="Z20" i="13" s="1"/>
  <c r="AH20" i="58"/>
  <c r="AQ20" i="58" s="1"/>
  <c r="Z20" i="16"/>
  <c r="Y20" i="16"/>
  <c r="X20" i="16"/>
  <c r="W20" i="69"/>
  <c r="AG19" i="69"/>
  <c r="AP19" i="69" s="1"/>
  <c r="AE19" i="69"/>
  <c r="AF19" i="69"/>
  <c r="AO19" i="69" s="1"/>
  <c r="AR19" i="29"/>
  <c r="Z20" i="56"/>
  <c r="AH21" i="84"/>
  <c r="AQ21" i="84" s="1"/>
  <c r="AE19" i="93"/>
  <c r="W20" i="93"/>
  <c r="AG19" i="93"/>
  <c r="AP19" i="93" s="1"/>
  <c r="AF19" i="93"/>
  <c r="AO19" i="93" s="1"/>
  <c r="AR18" i="46"/>
  <c r="AH20" i="39"/>
  <c r="AQ20" i="39" s="1"/>
  <c r="Z20" i="24"/>
  <c r="Z20" i="68"/>
  <c r="Z20" i="33"/>
  <c r="AG19" i="65"/>
  <c r="AP19" i="65" s="1"/>
  <c r="AF19" i="65"/>
  <c r="AO19" i="65" s="1"/>
  <c r="AE19" i="65"/>
  <c r="W20" i="65"/>
  <c r="W22" i="94"/>
  <c r="AG21" i="94"/>
  <c r="AP21" i="94" s="1"/>
  <c r="AF21" i="94"/>
  <c r="AO21" i="94" s="1"/>
  <c r="AE21" i="94"/>
  <c r="AI18" i="42"/>
  <c r="AN18" i="42"/>
  <c r="X20" i="12"/>
  <c r="Z20" i="12" s="1"/>
  <c r="Y20" i="12"/>
  <c r="AR19" i="56"/>
  <c r="AR19" i="82"/>
  <c r="AH20" i="37"/>
  <c r="AQ20" i="37" s="1"/>
  <c r="AH19" i="46"/>
  <c r="AQ19" i="46" s="1"/>
  <c r="AH21" i="47"/>
  <c r="AQ21" i="47" s="1"/>
  <c r="Y21" i="70"/>
  <c r="X21" i="70"/>
  <c r="Z21" i="70" s="1"/>
  <c r="Z20" i="96"/>
  <c r="X20" i="96"/>
  <c r="Y20" i="96"/>
  <c r="Y20" i="59"/>
  <c r="X20" i="59"/>
  <c r="AI20" i="30"/>
  <c r="AN20" i="30"/>
  <c r="AG21" i="70" l="1"/>
  <c r="AP21" i="70" s="1"/>
  <c r="AF21" i="70"/>
  <c r="AO21" i="70" s="1"/>
  <c r="AE21" i="70"/>
  <c r="W22" i="70"/>
  <c r="W22" i="1"/>
  <c r="AE21" i="1"/>
  <c r="AG21" i="1"/>
  <c r="AP21" i="1" s="1"/>
  <c r="AF21" i="1"/>
  <c r="AO21" i="1" s="1"/>
  <c r="W21" i="76"/>
  <c r="AG20" i="76"/>
  <c r="AP20" i="76" s="1"/>
  <c r="AE20" i="76"/>
  <c r="AF20" i="76"/>
  <c r="AO20" i="76" s="1"/>
  <c r="AF19" i="61"/>
  <c r="AO19" i="61" s="1"/>
  <c r="AE19" i="61"/>
  <c r="AG19" i="61"/>
  <c r="AP19" i="61" s="1"/>
  <c r="W20" i="61"/>
  <c r="AF19" i="72"/>
  <c r="AO19" i="72" s="1"/>
  <c r="AG19" i="72"/>
  <c r="AP19" i="72" s="1"/>
  <c r="W20" i="72"/>
  <c r="AE19" i="72"/>
  <c r="W23" i="25"/>
  <c r="AG22" i="25"/>
  <c r="AP22" i="25" s="1"/>
  <c r="AF22" i="25"/>
  <c r="AO22" i="25" s="1"/>
  <c r="AE22" i="25"/>
  <c r="W21" i="12"/>
  <c r="AG20" i="12"/>
  <c r="AP20" i="12" s="1"/>
  <c r="AF20" i="12"/>
  <c r="AO20" i="12" s="1"/>
  <c r="AE20" i="12"/>
  <c r="AF19" i="23"/>
  <c r="AO19" i="23" s="1"/>
  <c r="W20" i="23"/>
  <c r="AG19" i="23"/>
  <c r="AP19" i="23" s="1"/>
  <c r="AE19" i="23"/>
  <c r="AF20" i="13"/>
  <c r="AO20" i="13" s="1"/>
  <c r="W21" i="13"/>
  <c r="AG20" i="13"/>
  <c r="AP20" i="13" s="1"/>
  <c r="AE20" i="13"/>
  <c r="W22" i="26"/>
  <c r="AG21" i="26"/>
  <c r="AP21" i="26" s="1"/>
  <c r="AF21" i="26"/>
  <c r="AO21" i="26" s="1"/>
  <c r="AE21" i="26"/>
  <c r="AE20" i="17"/>
  <c r="AG20" i="17"/>
  <c r="AP20" i="17" s="1"/>
  <c r="W21" i="17"/>
  <c r="AF20" i="17"/>
  <c r="AO20" i="17" s="1"/>
  <c r="AE20" i="18"/>
  <c r="AG20" i="18"/>
  <c r="AP20" i="18" s="1"/>
  <c r="W21" i="18"/>
  <c r="AF20" i="18"/>
  <c r="AO20" i="18" s="1"/>
  <c r="W23" i="88"/>
  <c r="AG22" i="88"/>
  <c r="AP22" i="88" s="1"/>
  <c r="AF22" i="88"/>
  <c r="AO22" i="88" s="1"/>
  <c r="AE22" i="88"/>
  <c r="W22" i="30"/>
  <c r="AG21" i="30"/>
  <c r="AP21" i="30" s="1"/>
  <c r="AF21" i="30"/>
  <c r="AO21" i="30" s="1"/>
  <c r="AE21" i="30"/>
  <c r="W21" i="16"/>
  <c r="AF20" i="16"/>
  <c r="AO20" i="16" s="1"/>
  <c r="AG20" i="16"/>
  <c r="AP20" i="16" s="1"/>
  <c r="AE20" i="16"/>
  <c r="AI20" i="51"/>
  <c r="AN20" i="51"/>
  <c r="W20" i="32"/>
  <c r="AG19" i="32"/>
  <c r="AP19" i="32" s="1"/>
  <c r="AF19" i="32"/>
  <c r="AO19" i="32" s="1"/>
  <c r="AE19" i="32"/>
  <c r="X21" i="19"/>
  <c r="Y21" i="19"/>
  <c r="X20" i="22"/>
  <c r="Y20" i="22"/>
  <c r="Y21" i="81"/>
  <c r="X21" i="81"/>
  <c r="AH21" i="89"/>
  <c r="AQ21" i="89" s="1"/>
  <c r="AR19" i="17"/>
  <c r="AI20" i="83"/>
  <c r="AN20" i="83"/>
  <c r="AH20" i="59"/>
  <c r="AQ20" i="59" s="1"/>
  <c r="AH20" i="96"/>
  <c r="AQ20" i="96" s="1"/>
  <c r="AR19" i="75"/>
  <c r="AR19" i="18"/>
  <c r="AR19" i="76"/>
  <c r="AH22" i="88"/>
  <c r="AQ22" i="88" s="1"/>
  <c r="AR19" i="40"/>
  <c r="X20" i="86"/>
  <c r="Y20" i="86"/>
  <c r="Z20" i="86" s="1"/>
  <c r="AR20" i="89"/>
  <c r="AR20" i="21"/>
  <c r="W20" i="38"/>
  <c r="AG19" i="38"/>
  <c r="AP19" i="38" s="1"/>
  <c r="AF19" i="38"/>
  <c r="AO19" i="38" s="1"/>
  <c r="AE19" i="38"/>
  <c r="X20" i="64"/>
  <c r="Y20" i="64"/>
  <c r="Z20" i="64" s="1"/>
  <c r="AG20" i="54"/>
  <c r="AP20" i="54" s="1"/>
  <c r="AF20" i="54"/>
  <c r="AO20" i="54" s="1"/>
  <c r="AE20" i="54"/>
  <c r="W21" i="54"/>
  <c r="AR19" i="59"/>
  <c r="Z22" i="47"/>
  <c r="X22" i="47"/>
  <c r="Y22" i="47"/>
  <c r="AR19" i="13"/>
  <c r="Z21" i="39"/>
  <c r="X21" i="39"/>
  <c r="Y21" i="39"/>
  <c r="X20" i="60"/>
  <c r="Y20" i="60"/>
  <c r="Z22" i="31"/>
  <c r="Y22" i="31"/>
  <c r="X22" i="31"/>
  <c r="AN19" i="4"/>
  <c r="AI19" i="4"/>
  <c r="W21" i="96"/>
  <c r="AG20" i="96"/>
  <c r="AP20" i="96" s="1"/>
  <c r="AF20" i="96"/>
  <c r="AO20" i="96" s="1"/>
  <c r="AE20" i="96"/>
  <c r="AN19" i="73"/>
  <c r="AI19" i="73"/>
  <c r="Z22" i="36"/>
  <c r="X22" i="36"/>
  <c r="Y22" i="36"/>
  <c r="Y20" i="2"/>
  <c r="Z20" i="2" s="1"/>
  <c r="X20" i="2"/>
  <c r="AR18" i="92"/>
  <c r="W21" i="82"/>
  <c r="AG20" i="82"/>
  <c r="AP20" i="82" s="1"/>
  <c r="AF20" i="82"/>
  <c r="AO20" i="82" s="1"/>
  <c r="AE20" i="82"/>
  <c r="AR20" i="35"/>
  <c r="W21" i="95"/>
  <c r="AG20" i="95"/>
  <c r="AP20" i="95" s="1"/>
  <c r="AF20" i="95"/>
  <c r="AO20" i="95" s="1"/>
  <c r="AE20" i="95"/>
  <c r="X21" i="37"/>
  <c r="Y21" i="37"/>
  <c r="Y21" i="77"/>
  <c r="X21" i="77"/>
  <c r="X22" i="94"/>
  <c r="Y22" i="94"/>
  <c r="AF20" i="33"/>
  <c r="AO20" i="33" s="1"/>
  <c r="AE20" i="33"/>
  <c r="W21" i="33"/>
  <c r="AG20" i="33"/>
  <c r="AP20" i="33" s="1"/>
  <c r="Y20" i="93"/>
  <c r="X20" i="93"/>
  <c r="AI19" i="69"/>
  <c r="AN19" i="69"/>
  <c r="Y21" i="28"/>
  <c r="Z21" i="28" s="1"/>
  <c r="X21" i="28"/>
  <c r="AH19" i="11"/>
  <c r="AQ19" i="11" s="1"/>
  <c r="AR19" i="87"/>
  <c r="AR19" i="54"/>
  <c r="AR20" i="57"/>
  <c r="X21" i="6"/>
  <c r="Y21" i="6"/>
  <c r="Z21" i="89"/>
  <c r="AR20" i="20"/>
  <c r="AN21" i="84"/>
  <c r="AI21" i="84"/>
  <c r="Y21" i="7"/>
  <c r="X21" i="7"/>
  <c r="Z21" i="7" s="1"/>
  <c r="AR19" i="12"/>
  <c r="AH20" i="62"/>
  <c r="AQ20" i="62" s="1"/>
  <c r="AF20" i="63"/>
  <c r="AO20" i="63" s="1"/>
  <c r="AE20" i="63"/>
  <c r="AG20" i="63"/>
  <c r="AP20" i="63" s="1"/>
  <c r="W21" i="63"/>
  <c r="AH20" i="50"/>
  <c r="AQ20" i="50" s="1"/>
  <c r="AH19" i="5"/>
  <c r="AQ19" i="5" s="1"/>
  <c r="AH21" i="57"/>
  <c r="AQ21" i="57" s="1"/>
  <c r="AR19" i="53"/>
  <c r="AR19" i="50"/>
  <c r="AR19" i="16"/>
  <c r="AR20" i="85"/>
  <c r="Y21" i="43"/>
  <c r="X21" i="43"/>
  <c r="AR18" i="11"/>
  <c r="Y21" i="29"/>
  <c r="X21" i="29"/>
  <c r="Z21" i="29" s="1"/>
  <c r="AN20" i="39"/>
  <c r="AI20" i="39"/>
  <c r="X19" i="91"/>
  <c r="Y19" i="91"/>
  <c r="Z22" i="44"/>
  <c r="Y22" i="44"/>
  <c r="X22" i="44"/>
  <c r="AI20" i="34"/>
  <c r="AN20" i="34"/>
  <c r="AN19" i="60"/>
  <c r="AI19" i="60"/>
  <c r="AI21" i="52"/>
  <c r="AN21" i="52"/>
  <c r="X19" i="3"/>
  <c r="Y19" i="3"/>
  <c r="Z21" i="27"/>
  <c r="Y21" i="27"/>
  <c r="X21" i="27"/>
  <c r="AH20" i="12"/>
  <c r="AQ20" i="12" s="1"/>
  <c r="X20" i="46"/>
  <c r="Z20" i="46" s="1"/>
  <c r="Y20" i="46"/>
  <c r="AR19" i="67"/>
  <c r="W20" i="92"/>
  <c r="AG19" i="92"/>
  <c r="AP19" i="92" s="1"/>
  <c r="AF19" i="92"/>
  <c r="AO19" i="92" s="1"/>
  <c r="AE19" i="92"/>
  <c r="AR20" i="70"/>
  <c r="AF20" i="68"/>
  <c r="AO20" i="68" s="1"/>
  <c r="AE20" i="68"/>
  <c r="AG20" i="68"/>
  <c r="AP20" i="68" s="1"/>
  <c r="W21" i="68"/>
  <c r="AI19" i="93"/>
  <c r="AN19" i="93"/>
  <c r="Y21" i="51"/>
  <c r="X21" i="51"/>
  <c r="AH19" i="72"/>
  <c r="AQ19" i="72" s="1"/>
  <c r="AI20" i="19"/>
  <c r="AN20" i="19"/>
  <c r="Z21" i="49"/>
  <c r="X21" i="49"/>
  <c r="Y21" i="49"/>
  <c r="AR20" i="9"/>
  <c r="AN20" i="6"/>
  <c r="AI20" i="6"/>
  <c r="AH21" i="35"/>
  <c r="AQ21" i="35" s="1"/>
  <c r="AI19" i="86"/>
  <c r="AN19" i="86"/>
  <c r="AI19" i="2"/>
  <c r="AN19" i="2"/>
  <c r="AH20" i="40"/>
  <c r="AQ20" i="40" s="1"/>
  <c r="AR18" i="23"/>
  <c r="AN20" i="7"/>
  <c r="AI20" i="7"/>
  <c r="AR18" i="8"/>
  <c r="AH21" i="20"/>
  <c r="AQ21" i="20" s="1"/>
  <c r="AH19" i="48"/>
  <c r="AQ19" i="48" s="1"/>
  <c r="AR18" i="72"/>
  <c r="AH21" i="9"/>
  <c r="AQ21" i="9" s="1"/>
  <c r="W20" i="45"/>
  <c r="AG19" i="45"/>
  <c r="AP19" i="45" s="1"/>
  <c r="AF19" i="45"/>
  <c r="AO19" i="45" s="1"/>
  <c r="AE19" i="45"/>
  <c r="AH20" i="75"/>
  <c r="AQ20" i="75" s="1"/>
  <c r="AH19" i="42"/>
  <c r="AQ19" i="42" s="1"/>
  <c r="Z19" i="5"/>
  <c r="AN21" i="47"/>
  <c r="AI21" i="47"/>
  <c r="AH20" i="76"/>
  <c r="AQ20" i="76" s="1"/>
  <c r="Z20" i="15"/>
  <c r="Y20" i="15"/>
  <c r="X20" i="15"/>
  <c r="AI18" i="91"/>
  <c r="AN18" i="91"/>
  <c r="AI19" i="74"/>
  <c r="AN19" i="74"/>
  <c r="AI20" i="71"/>
  <c r="AN20" i="71"/>
  <c r="Y21" i="83"/>
  <c r="X21" i="83"/>
  <c r="Z21" i="83" s="1"/>
  <c r="AR20" i="30"/>
  <c r="AG20" i="67"/>
  <c r="AP20" i="67" s="1"/>
  <c r="AF20" i="67"/>
  <c r="AO20" i="67" s="1"/>
  <c r="W21" i="67"/>
  <c r="AE20" i="67"/>
  <c r="AN20" i="41"/>
  <c r="AI20" i="41"/>
  <c r="X21" i="58"/>
  <c r="Y21" i="58"/>
  <c r="AR20" i="26"/>
  <c r="W21" i="79"/>
  <c r="AG20" i="79"/>
  <c r="AP20" i="79" s="1"/>
  <c r="AF20" i="79"/>
  <c r="AO20" i="79" s="1"/>
  <c r="AE20" i="79"/>
  <c r="AG21" i="85"/>
  <c r="AP21" i="85" s="1"/>
  <c r="W22" i="85"/>
  <c r="AF21" i="85"/>
  <c r="AO21" i="85" s="1"/>
  <c r="AE21" i="85"/>
  <c r="W21" i="14"/>
  <c r="AF20" i="14"/>
  <c r="AO20" i="14" s="1"/>
  <c r="AG20" i="14"/>
  <c r="AP20" i="14" s="1"/>
  <c r="AE20" i="14"/>
  <c r="AH21" i="30"/>
  <c r="AQ21" i="30" s="1"/>
  <c r="AH19" i="23"/>
  <c r="AQ19" i="23" s="1"/>
  <c r="AR18" i="48"/>
  <c r="Z21" i="66"/>
  <c r="Y21" i="66"/>
  <c r="X21" i="66"/>
  <c r="W21" i="87"/>
  <c r="AG20" i="87"/>
  <c r="AP20" i="87" s="1"/>
  <c r="AF20" i="87"/>
  <c r="AO20" i="87" s="1"/>
  <c r="AE20" i="87"/>
  <c r="Z20" i="59"/>
  <c r="AR18" i="42"/>
  <c r="Z20" i="65"/>
  <c r="Y20" i="65"/>
  <c r="X20" i="65"/>
  <c r="AF20" i="24"/>
  <c r="AO20" i="24" s="1"/>
  <c r="AE20" i="24"/>
  <c r="W21" i="24"/>
  <c r="AG20" i="24"/>
  <c r="AP20" i="24" s="1"/>
  <c r="AE20" i="56"/>
  <c r="W21" i="56"/>
  <c r="AG20" i="56"/>
  <c r="AP20" i="56" s="1"/>
  <c r="AF20" i="56"/>
  <c r="AO20" i="56" s="1"/>
  <c r="X20" i="69"/>
  <c r="Z20" i="69" s="1"/>
  <c r="Y20" i="69"/>
  <c r="AH20" i="13"/>
  <c r="AQ20" i="13" s="1"/>
  <c r="Z19" i="11"/>
  <c r="AR19" i="62"/>
  <c r="AH21" i="26"/>
  <c r="AQ21" i="26" s="1"/>
  <c r="AI20" i="81"/>
  <c r="AN20" i="81"/>
  <c r="AH19" i="61"/>
  <c r="AQ19" i="61" s="1"/>
  <c r="AI20" i="49"/>
  <c r="AN20" i="49"/>
  <c r="AR21" i="88"/>
  <c r="AI19" i="46"/>
  <c r="AN19" i="46"/>
  <c r="Y21" i="90"/>
  <c r="X21" i="90"/>
  <c r="Z21" i="90" s="1"/>
  <c r="Z21" i="41"/>
  <c r="X21" i="41"/>
  <c r="Y21" i="41"/>
  <c r="AI21" i="36"/>
  <c r="AN21" i="36"/>
  <c r="AH20" i="53"/>
  <c r="AQ20" i="53" s="1"/>
  <c r="AF20" i="40"/>
  <c r="AO20" i="40" s="1"/>
  <c r="AE20" i="40"/>
  <c r="W21" i="40"/>
  <c r="AG20" i="40"/>
  <c r="AP20" i="40" s="1"/>
  <c r="AR20" i="1"/>
  <c r="AG21" i="20"/>
  <c r="AP21" i="20" s="1"/>
  <c r="AF21" i="20"/>
  <c r="AO21" i="20" s="1"/>
  <c r="AE21" i="20"/>
  <c r="W22" i="20"/>
  <c r="AG19" i="10"/>
  <c r="AP19" i="10" s="1"/>
  <c r="AF19" i="10"/>
  <c r="AO19" i="10" s="1"/>
  <c r="W20" i="10"/>
  <c r="AE19" i="10"/>
  <c r="AH20" i="80"/>
  <c r="AQ20" i="80" s="1"/>
  <c r="AG20" i="62"/>
  <c r="AP20" i="62" s="1"/>
  <c r="AF20" i="62"/>
  <c r="AO20" i="62" s="1"/>
  <c r="AE20" i="62"/>
  <c r="W21" i="62"/>
  <c r="W20" i="48"/>
  <c r="AG19" i="48"/>
  <c r="AP19" i="48" s="1"/>
  <c r="AE19" i="48"/>
  <c r="AF19" i="48"/>
  <c r="AO19" i="48" s="1"/>
  <c r="AH21" i="1"/>
  <c r="AQ21" i="1" s="1"/>
  <c r="AR19" i="96"/>
  <c r="AE21" i="9"/>
  <c r="AG21" i="9"/>
  <c r="AP21" i="9" s="1"/>
  <c r="W22" i="9"/>
  <c r="AF21" i="9"/>
  <c r="AO21" i="9" s="1"/>
  <c r="AH21" i="21"/>
  <c r="AQ21" i="21" s="1"/>
  <c r="Z20" i="75"/>
  <c r="AN20" i="37"/>
  <c r="AI20" i="37"/>
  <c r="Z20" i="50"/>
  <c r="AI19" i="64"/>
  <c r="AN19" i="64"/>
  <c r="AH19" i="8"/>
  <c r="AQ19" i="8" s="1"/>
  <c r="Z21" i="57"/>
  <c r="AR19" i="80"/>
  <c r="AN19" i="15"/>
  <c r="AI19" i="15"/>
  <c r="AI20" i="29"/>
  <c r="AN20" i="29"/>
  <c r="X22" i="78"/>
  <c r="Y22" i="78"/>
  <c r="AN21" i="31"/>
  <c r="AI21" i="31"/>
  <c r="Z22" i="52"/>
  <c r="X22" i="52"/>
  <c r="Y22" i="52"/>
  <c r="AH21" i="70"/>
  <c r="AQ21" i="70" s="1"/>
  <c r="AI21" i="94"/>
  <c r="AN21" i="94"/>
  <c r="AN19" i="65"/>
  <c r="AI19" i="65"/>
  <c r="AH20" i="16"/>
  <c r="AQ20" i="16" s="1"/>
  <c r="AI20" i="28"/>
  <c r="AN20" i="28"/>
  <c r="AR18" i="5"/>
  <c r="Y20" i="73"/>
  <c r="X20" i="73"/>
  <c r="AI19" i="22"/>
  <c r="AN19" i="22"/>
  <c r="AR19" i="14"/>
  <c r="AH20" i="17"/>
  <c r="AQ20" i="17" s="1"/>
  <c r="AH20" i="18"/>
  <c r="AQ20" i="18" s="1"/>
  <c r="AH20" i="67"/>
  <c r="AQ20" i="67" s="1"/>
  <c r="AI20" i="90"/>
  <c r="AN20" i="90"/>
  <c r="AI20" i="58"/>
  <c r="AN20" i="58"/>
  <c r="Z21" i="35"/>
  <c r="Z20" i="53"/>
  <c r="W20" i="55"/>
  <c r="AF19" i="55"/>
  <c r="AO19" i="55" s="1"/>
  <c r="AE19" i="55"/>
  <c r="AG19" i="55"/>
  <c r="AP19" i="55" s="1"/>
  <c r="X22" i="84"/>
  <c r="Y22" i="84"/>
  <c r="Z20" i="80"/>
  <c r="AH21" i="85"/>
  <c r="AQ21" i="85" s="1"/>
  <c r="AH20" i="14"/>
  <c r="AQ20" i="14" s="1"/>
  <c r="AH22" i="25"/>
  <c r="AQ22" i="25" s="1"/>
  <c r="Z21" i="21"/>
  <c r="Z19" i="42"/>
  <c r="AH20" i="54"/>
  <c r="AQ20" i="54" s="1"/>
  <c r="Z19" i="8"/>
  <c r="AH19" i="92"/>
  <c r="AQ19" i="92" s="1"/>
  <c r="AR21" i="25"/>
  <c r="AR18" i="61"/>
  <c r="AI20" i="66"/>
  <c r="AN20" i="66"/>
  <c r="AN20" i="43"/>
  <c r="AI20" i="43"/>
  <c r="AH20" i="87"/>
  <c r="AQ20" i="87" s="1"/>
  <c r="AN21" i="78"/>
  <c r="AI21" i="78"/>
  <c r="AI21" i="44"/>
  <c r="AN21" i="44"/>
  <c r="Y21" i="34"/>
  <c r="X21" i="34"/>
  <c r="Z21" i="34" s="1"/>
  <c r="Z20" i="74"/>
  <c r="X20" i="74"/>
  <c r="Y20" i="74"/>
  <c r="Y21" i="71"/>
  <c r="X21" i="71"/>
  <c r="AI20" i="77"/>
  <c r="AN20" i="77"/>
  <c r="AI18" i="3"/>
  <c r="AN18" i="3"/>
  <c r="X20" i="4"/>
  <c r="Z20" i="4" s="1"/>
  <c r="Y20" i="4"/>
  <c r="AI20" i="27"/>
  <c r="AN20" i="27"/>
  <c r="W22" i="83" l="1"/>
  <c r="AG21" i="83"/>
  <c r="AP21" i="83" s="1"/>
  <c r="AF21" i="83"/>
  <c r="AO21" i="83" s="1"/>
  <c r="AE21" i="83"/>
  <c r="AF20" i="69"/>
  <c r="AO20" i="69" s="1"/>
  <c r="AE20" i="69"/>
  <c r="W21" i="69"/>
  <c r="AG20" i="69"/>
  <c r="AP20" i="69" s="1"/>
  <c r="W22" i="28"/>
  <c r="AG21" i="28"/>
  <c r="AP21" i="28" s="1"/>
  <c r="AF21" i="28"/>
  <c r="AO21" i="28" s="1"/>
  <c r="AE21" i="28"/>
  <c r="AG20" i="4"/>
  <c r="AP20" i="4" s="1"/>
  <c r="AF20" i="4"/>
  <c r="AO20" i="4" s="1"/>
  <c r="AE20" i="4"/>
  <c r="W21" i="4"/>
  <c r="W21" i="64"/>
  <c r="AE20" i="64"/>
  <c r="AG20" i="64"/>
  <c r="AP20" i="64" s="1"/>
  <c r="AF20" i="64"/>
  <c r="AO20" i="64" s="1"/>
  <c r="W22" i="29"/>
  <c r="AG21" i="29"/>
  <c r="AP21" i="29" s="1"/>
  <c r="AE21" i="29"/>
  <c r="AF21" i="29"/>
  <c r="AO21" i="29" s="1"/>
  <c r="AG20" i="2"/>
  <c r="AP20" i="2" s="1"/>
  <c r="AF20" i="2"/>
  <c r="AO20" i="2" s="1"/>
  <c r="AE20" i="2"/>
  <c r="W21" i="2"/>
  <c r="W22" i="34"/>
  <c r="AG21" i="34"/>
  <c r="AP21" i="34" s="1"/>
  <c r="AF21" i="34"/>
  <c r="AO21" i="34" s="1"/>
  <c r="AE21" i="34"/>
  <c r="W22" i="7"/>
  <c r="AF21" i="7"/>
  <c r="AO21" i="7" s="1"/>
  <c r="AG21" i="7"/>
  <c r="AP21" i="7" s="1"/>
  <c r="AE21" i="7"/>
  <c r="AF21" i="90"/>
  <c r="AO21" i="90" s="1"/>
  <c r="W22" i="90"/>
  <c r="AG21" i="90"/>
  <c r="AP21" i="90" s="1"/>
  <c r="AE21" i="90"/>
  <c r="W21" i="46"/>
  <c r="AG20" i="46"/>
  <c r="AP20" i="46" s="1"/>
  <c r="AF20" i="46"/>
  <c r="AO20" i="46" s="1"/>
  <c r="AE20" i="46"/>
  <c r="W21" i="86"/>
  <c r="AG20" i="86"/>
  <c r="AP20" i="86" s="1"/>
  <c r="AF20" i="86"/>
  <c r="AO20" i="86" s="1"/>
  <c r="AE20" i="86"/>
  <c r="AH20" i="73"/>
  <c r="AQ20" i="73" s="1"/>
  <c r="Y21" i="14"/>
  <c r="X21" i="14"/>
  <c r="AR20" i="77"/>
  <c r="W21" i="74"/>
  <c r="AG20" i="74"/>
  <c r="AP20" i="74" s="1"/>
  <c r="AE20" i="74"/>
  <c r="AF20" i="74"/>
  <c r="AO20" i="74" s="1"/>
  <c r="AR21" i="78"/>
  <c r="AG21" i="21"/>
  <c r="AP21" i="21" s="1"/>
  <c r="AF21" i="21"/>
  <c r="AO21" i="21" s="1"/>
  <c r="AE21" i="21"/>
  <c r="W22" i="21"/>
  <c r="AI19" i="55"/>
  <c r="AN19" i="55"/>
  <c r="AR20" i="58"/>
  <c r="AR19" i="22"/>
  <c r="AF22" i="52"/>
  <c r="AO22" i="52" s="1"/>
  <c r="AE22" i="52"/>
  <c r="AG22" i="52"/>
  <c r="AP22" i="52" s="1"/>
  <c r="W23" i="52"/>
  <c r="AG21" i="57"/>
  <c r="AP21" i="57" s="1"/>
  <c r="AF21" i="57"/>
  <c r="AO21" i="57" s="1"/>
  <c r="AE21" i="57"/>
  <c r="W22" i="57"/>
  <c r="AR20" i="37"/>
  <c r="X22" i="9"/>
  <c r="Y22" i="9"/>
  <c r="Z21" i="62"/>
  <c r="Y21" i="62"/>
  <c r="X21" i="62"/>
  <c r="AE21" i="41"/>
  <c r="AF21" i="41"/>
  <c r="AO21" i="41" s="1"/>
  <c r="W22" i="41"/>
  <c r="AG21" i="41"/>
  <c r="AP21" i="41" s="1"/>
  <c r="AI20" i="56"/>
  <c r="AN20" i="56"/>
  <c r="AE21" i="66"/>
  <c r="W22" i="66"/>
  <c r="AG21" i="66"/>
  <c r="AP21" i="66" s="1"/>
  <c r="AF21" i="66"/>
  <c r="AO21" i="66" s="1"/>
  <c r="W21" i="15"/>
  <c r="AG20" i="15"/>
  <c r="AP20" i="15" s="1"/>
  <c r="AF20" i="15"/>
  <c r="AO20" i="15" s="1"/>
  <c r="AE20" i="15"/>
  <c r="AR21" i="47"/>
  <c r="AH21" i="49"/>
  <c r="AQ21" i="49" s="1"/>
  <c r="AH21" i="51"/>
  <c r="AQ21" i="51" s="1"/>
  <c r="AR21" i="52"/>
  <c r="AH21" i="43"/>
  <c r="AQ21" i="43" s="1"/>
  <c r="AR19" i="69"/>
  <c r="Y21" i="33"/>
  <c r="X21" i="33"/>
  <c r="AH21" i="77"/>
  <c r="AQ21" i="77" s="1"/>
  <c r="AH22" i="36"/>
  <c r="AQ22" i="36" s="1"/>
  <c r="AH21" i="39"/>
  <c r="AQ21" i="39" s="1"/>
  <c r="AE22" i="47"/>
  <c r="W23" i="47"/>
  <c r="AG22" i="47"/>
  <c r="AP22" i="47" s="1"/>
  <c r="AF22" i="47"/>
  <c r="AO22" i="47" s="1"/>
  <c r="AR20" i="51"/>
  <c r="AI20" i="18"/>
  <c r="AN20" i="18"/>
  <c r="AN21" i="26"/>
  <c r="AI21" i="26"/>
  <c r="Y21" i="13"/>
  <c r="X21" i="13"/>
  <c r="AI20" i="12"/>
  <c r="AN20" i="12"/>
  <c r="AI20" i="76"/>
  <c r="AN20" i="76"/>
  <c r="AI21" i="1"/>
  <c r="AN21" i="1"/>
  <c r="AH21" i="71"/>
  <c r="AQ21" i="71" s="1"/>
  <c r="AN19" i="45"/>
  <c r="AI19" i="45"/>
  <c r="AR20" i="7"/>
  <c r="AR20" i="6"/>
  <c r="AN20" i="68"/>
  <c r="AI20" i="68"/>
  <c r="W23" i="44"/>
  <c r="AG22" i="44"/>
  <c r="AP22" i="44" s="1"/>
  <c r="AF22" i="44"/>
  <c r="AO22" i="44" s="1"/>
  <c r="AE22" i="44"/>
  <c r="AN20" i="63"/>
  <c r="AI20" i="63"/>
  <c r="AH20" i="93"/>
  <c r="AQ20" i="93" s="1"/>
  <c r="AN20" i="95"/>
  <c r="AI20" i="95"/>
  <c r="W23" i="36"/>
  <c r="AG22" i="36"/>
  <c r="AP22" i="36" s="1"/>
  <c r="AF22" i="36"/>
  <c r="AO22" i="36" s="1"/>
  <c r="AE22" i="36"/>
  <c r="AE21" i="39"/>
  <c r="AF21" i="39"/>
  <c r="AO21" i="39" s="1"/>
  <c r="W22" i="39"/>
  <c r="AG21" i="39"/>
  <c r="AP21" i="39" s="1"/>
  <c r="AH20" i="22"/>
  <c r="AQ20" i="22" s="1"/>
  <c r="AN19" i="32"/>
  <c r="AI19" i="32"/>
  <c r="X20" i="61"/>
  <c r="Y20" i="61"/>
  <c r="Y22" i="1"/>
  <c r="Z22" i="1"/>
  <c r="X22" i="1"/>
  <c r="AF19" i="8"/>
  <c r="AO19" i="8" s="1"/>
  <c r="AE19" i="8"/>
  <c r="W20" i="8"/>
  <c r="AG19" i="8"/>
  <c r="AP19" i="8" s="1"/>
  <c r="Z20" i="55"/>
  <c r="X20" i="55"/>
  <c r="Y20" i="55"/>
  <c r="AR20" i="90"/>
  <c r="AR19" i="15"/>
  <c r="AF20" i="75"/>
  <c r="AO20" i="75" s="1"/>
  <c r="AE20" i="75"/>
  <c r="W21" i="75"/>
  <c r="AG20" i="75"/>
  <c r="AP20" i="75" s="1"/>
  <c r="AI21" i="9"/>
  <c r="AN21" i="9"/>
  <c r="AN21" i="20"/>
  <c r="AI21" i="20"/>
  <c r="X21" i="40"/>
  <c r="Y21" i="40"/>
  <c r="Z21" i="24"/>
  <c r="Y21" i="24"/>
  <c r="X21" i="24"/>
  <c r="Y21" i="87"/>
  <c r="X21" i="87"/>
  <c r="AI21" i="85"/>
  <c r="AN21" i="85"/>
  <c r="AN20" i="79"/>
  <c r="AI20" i="79"/>
  <c r="X21" i="67"/>
  <c r="Z21" i="67" s="1"/>
  <c r="Y21" i="67"/>
  <c r="AF19" i="5"/>
  <c r="AO19" i="5" s="1"/>
  <c r="AE19" i="5"/>
  <c r="W20" i="5"/>
  <c r="AG19" i="5"/>
  <c r="AP19" i="5" s="1"/>
  <c r="Z21" i="51"/>
  <c r="Z20" i="92"/>
  <c r="Y20" i="92"/>
  <c r="X20" i="92"/>
  <c r="Z21" i="43"/>
  <c r="AE21" i="89"/>
  <c r="AF21" i="89"/>
  <c r="AO21" i="89" s="1"/>
  <c r="AG21" i="89"/>
  <c r="AP21" i="89" s="1"/>
  <c r="W22" i="89"/>
  <c r="AH21" i="28"/>
  <c r="AQ21" i="28" s="1"/>
  <c r="Z21" i="77"/>
  <c r="AH20" i="2"/>
  <c r="AQ20" i="2" s="1"/>
  <c r="AR19" i="73"/>
  <c r="Y21" i="96"/>
  <c r="X21" i="96"/>
  <c r="AH20" i="64"/>
  <c r="AQ20" i="64" s="1"/>
  <c r="AH20" i="86"/>
  <c r="AQ20" i="86" s="1"/>
  <c r="Z20" i="22"/>
  <c r="Z22" i="30"/>
  <c r="Y22" i="30"/>
  <c r="X22" i="30"/>
  <c r="X23" i="88"/>
  <c r="Y23" i="88"/>
  <c r="Z21" i="17"/>
  <c r="X21" i="17"/>
  <c r="Y21" i="17"/>
  <c r="AI19" i="23"/>
  <c r="AN19" i="23"/>
  <c r="Y23" i="25"/>
  <c r="Z23" i="25" s="1"/>
  <c r="X23" i="25"/>
  <c r="Y21" i="76"/>
  <c r="X21" i="76"/>
  <c r="Z22" i="70"/>
  <c r="Y22" i="70"/>
  <c r="X22" i="70"/>
  <c r="AR20" i="81"/>
  <c r="W22" i="27"/>
  <c r="AG21" i="27"/>
  <c r="AP21" i="27" s="1"/>
  <c r="AF21" i="27"/>
  <c r="AO21" i="27" s="1"/>
  <c r="AE21" i="27"/>
  <c r="AH22" i="84"/>
  <c r="AQ22" i="84" s="1"/>
  <c r="AR21" i="36"/>
  <c r="AR20" i="49"/>
  <c r="AG19" i="11"/>
  <c r="AP19" i="11" s="1"/>
  <c r="AF19" i="11"/>
  <c r="AO19" i="11" s="1"/>
  <c r="AE19" i="11"/>
  <c r="W20" i="11"/>
  <c r="AI20" i="24"/>
  <c r="AN20" i="24"/>
  <c r="AH21" i="58"/>
  <c r="AQ21" i="58" s="1"/>
  <c r="AR18" i="91"/>
  <c r="AR20" i="19"/>
  <c r="AH19" i="3"/>
  <c r="AQ19" i="3" s="1"/>
  <c r="AH19" i="91"/>
  <c r="AQ19" i="91" s="1"/>
  <c r="Z20" i="93"/>
  <c r="AR19" i="4"/>
  <c r="AH20" i="60"/>
  <c r="AQ20" i="60" s="1"/>
  <c r="Z21" i="54"/>
  <c r="Y21" i="54"/>
  <c r="X21" i="54"/>
  <c r="AH21" i="81"/>
  <c r="AQ21" i="81" s="1"/>
  <c r="Y22" i="26"/>
  <c r="X22" i="26"/>
  <c r="Z21" i="12"/>
  <c r="X21" i="12"/>
  <c r="Y21" i="12"/>
  <c r="AI19" i="72"/>
  <c r="AN19" i="72"/>
  <c r="AN19" i="61"/>
  <c r="AI19" i="61"/>
  <c r="AN21" i="70"/>
  <c r="AI21" i="70"/>
  <c r="AH20" i="4"/>
  <c r="AQ20" i="4" s="1"/>
  <c r="W21" i="80"/>
  <c r="AG20" i="80"/>
  <c r="AP20" i="80" s="1"/>
  <c r="AF20" i="80"/>
  <c r="AO20" i="80" s="1"/>
  <c r="AE20" i="80"/>
  <c r="AR21" i="31"/>
  <c r="AH21" i="83"/>
  <c r="AQ21" i="83" s="1"/>
  <c r="AG21" i="49"/>
  <c r="AP21" i="49" s="1"/>
  <c r="AF21" i="49"/>
  <c r="AO21" i="49" s="1"/>
  <c r="AE21" i="49"/>
  <c r="W22" i="49"/>
  <c r="AR19" i="60"/>
  <c r="AI20" i="16"/>
  <c r="AN20" i="16"/>
  <c r="Z21" i="71"/>
  <c r="Z20" i="73"/>
  <c r="AN19" i="10"/>
  <c r="AI19" i="10"/>
  <c r="AR18" i="3"/>
  <c r="AR20" i="66"/>
  <c r="Z22" i="84"/>
  <c r="AE21" i="35"/>
  <c r="W22" i="35"/>
  <c r="AG21" i="35"/>
  <c r="AP21" i="35" s="1"/>
  <c r="AF21" i="35"/>
  <c r="AO21" i="35" s="1"/>
  <c r="AR19" i="65"/>
  <c r="AH22" i="78"/>
  <c r="AQ22" i="78" s="1"/>
  <c r="AR19" i="64"/>
  <c r="Z20" i="10"/>
  <c r="Y20" i="10"/>
  <c r="X20" i="10"/>
  <c r="AI20" i="40"/>
  <c r="AN20" i="40"/>
  <c r="W21" i="59"/>
  <c r="AG20" i="59"/>
  <c r="AP20" i="59" s="1"/>
  <c r="AE20" i="59"/>
  <c r="AF20" i="59"/>
  <c r="AO20" i="59" s="1"/>
  <c r="AH21" i="66"/>
  <c r="AQ21" i="66" s="1"/>
  <c r="AI20" i="14"/>
  <c r="AN20" i="14"/>
  <c r="Z22" i="85"/>
  <c r="X22" i="85"/>
  <c r="Y22" i="85"/>
  <c r="Z21" i="58"/>
  <c r="AH20" i="15"/>
  <c r="AQ20" i="15" s="1"/>
  <c r="AR19" i="93"/>
  <c r="Z19" i="3"/>
  <c r="AR20" i="34"/>
  <c r="Z19" i="91"/>
  <c r="AR21" i="84"/>
  <c r="AH21" i="6"/>
  <c r="AQ21" i="6" s="1"/>
  <c r="AH22" i="94"/>
  <c r="AQ22" i="94" s="1"/>
  <c r="AH21" i="37"/>
  <c r="AQ21" i="37" s="1"/>
  <c r="X21" i="95"/>
  <c r="Y21" i="95"/>
  <c r="Z21" i="95" s="1"/>
  <c r="Z20" i="60"/>
  <c r="AN20" i="54"/>
  <c r="AI20" i="54"/>
  <c r="AI19" i="38"/>
  <c r="AN19" i="38"/>
  <c r="AH21" i="19"/>
  <c r="AQ21" i="19" s="1"/>
  <c r="Z20" i="32"/>
  <c r="X20" i="32"/>
  <c r="Y20" i="32"/>
  <c r="Y21" i="16"/>
  <c r="X21" i="16"/>
  <c r="Z21" i="18"/>
  <c r="X21" i="18"/>
  <c r="Y21" i="18"/>
  <c r="AI20" i="17"/>
  <c r="AN20" i="17"/>
  <c r="AI20" i="13"/>
  <c r="AN20" i="13"/>
  <c r="X20" i="23"/>
  <c r="Y20" i="23"/>
  <c r="X20" i="72"/>
  <c r="Z20" i="72" s="1"/>
  <c r="Y20" i="72"/>
  <c r="AH21" i="34"/>
  <c r="AQ21" i="34" s="1"/>
  <c r="AR20" i="43"/>
  <c r="AR20" i="28"/>
  <c r="AR21" i="94"/>
  <c r="AR20" i="29"/>
  <c r="AN20" i="62"/>
  <c r="AI20" i="62"/>
  <c r="X22" i="20"/>
  <c r="Z22" i="20" s="1"/>
  <c r="Y22" i="20"/>
  <c r="AH21" i="90"/>
  <c r="AQ21" i="90" s="1"/>
  <c r="AH20" i="69"/>
  <c r="AQ20" i="69" s="1"/>
  <c r="W21" i="65"/>
  <c r="AF20" i="65"/>
  <c r="AO20" i="65" s="1"/>
  <c r="AE20" i="65"/>
  <c r="AG20" i="65"/>
  <c r="AP20" i="65" s="1"/>
  <c r="AN20" i="67"/>
  <c r="AI20" i="67"/>
  <c r="AR19" i="74"/>
  <c r="AR19" i="86"/>
  <c r="AH20" i="46"/>
  <c r="AQ20" i="46" s="1"/>
  <c r="AH21" i="29"/>
  <c r="AQ21" i="29" s="1"/>
  <c r="AH21" i="7"/>
  <c r="AQ21" i="7" s="1"/>
  <c r="AN20" i="33"/>
  <c r="AI20" i="33"/>
  <c r="AN20" i="82"/>
  <c r="AI20" i="82"/>
  <c r="AF22" i="31"/>
  <c r="AO22" i="31" s="1"/>
  <c r="AE22" i="31"/>
  <c r="AG22" i="31"/>
  <c r="AP22" i="31" s="1"/>
  <c r="W23" i="31"/>
  <c r="Y20" i="38"/>
  <c r="X20" i="38"/>
  <c r="Z20" i="38" s="1"/>
  <c r="AR20" i="83"/>
  <c r="AG20" i="53"/>
  <c r="AP20" i="53" s="1"/>
  <c r="AF20" i="53"/>
  <c r="AO20" i="53" s="1"/>
  <c r="W21" i="53"/>
  <c r="AE20" i="53"/>
  <c r="AN19" i="48"/>
  <c r="AI19" i="48"/>
  <c r="AR20" i="27"/>
  <c r="AH20" i="74"/>
  <c r="AQ20" i="74" s="1"/>
  <c r="AR21" i="44"/>
  <c r="W20" i="42"/>
  <c r="AG19" i="42"/>
  <c r="AP19" i="42" s="1"/>
  <c r="AF19" i="42"/>
  <c r="AO19" i="42" s="1"/>
  <c r="AE19" i="42"/>
  <c r="AH22" i="52"/>
  <c r="AQ22" i="52" s="1"/>
  <c r="Z22" i="78"/>
  <c r="W21" i="50"/>
  <c r="AF20" i="50"/>
  <c r="AO20" i="50" s="1"/>
  <c r="AE20" i="50"/>
  <c r="AG20" i="50"/>
  <c r="AP20" i="50" s="1"/>
  <c r="Z20" i="48"/>
  <c r="Y20" i="48"/>
  <c r="X20" i="48"/>
  <c r="AH21" i="41"/>
  <c r="AQ21" i="41" s="1"/>
  <c r="AR19" i="46"/>
  <c r="Y21" i="56"/>
  <c r="X21" i="56"/>
  <c r="AH20" i="65"/>
  <c r="AQ20" i="65" s="1"/>
  <c r="AI20" i="87"/>
  <c r="AN20" i="87"/>
  <c r="X21" i="79"/>
  <c r="Y21" i="79"/>
  <c r="AR20" i="41"/>
  <c r="AR20" i="71"/>
  <c r="Z20" i="45"/>
  <c r="X20" i="45"/>
  <c r="Y20" i="45"/>
  <c r="AR19" i="2"/>
  <c r="Y21" i="68"/>
  <c r="Z21" i="68" s="1"/>
  <c r="X21" i="68"/>
  <c r="AI19" i="92"/>
  <c r="AN19" i="92"/>
  <c r="AH21" i="27"/>
  <c r="AQ21" i="27" s="1"/>
  <c r="AH22" i="44"/>
  <c r="AQ22" i="44" s="1"/>
  <c r="AR20" i="39"/>
  <c r="X21" i="63"/>
  <c r="Y21" i="63"/>
  <c r="Z21" i="6"/>
  <c r="Z22" i="94"/>
  <c r="Z21" i="37"/>
  <c r="X21" i="82"/>
  <c r="Y21" i="82"/>
  <c r="AN20" i="96"/>
  <c r="AI20" i="96"/>
  <c r="AH22" i="31"/>
  <c r="AQ22" i="31" s="1"/>
  <c r="AH22" i="47"/>
  <c r="AQ22" i="47" s="1"/>
  <c r="Z21" i="81"/>
  <c r="Z21" i="19"/>
  <c r="AI21" i="30"/>
  <c r="AN21" i="30"/>
  <c r="AN22" i="88"/>
  <c r="AI22" i="88"/>
  <c r="AN22" i="25"/>
  <c r="AI22" i="25"/>
  <c r="AE23" i="25" l="1"/>
  <c r="W24" i="25"/>
  <c r="AF23" i="25"/>
  <c r="AO23" i="25" s="1"/>
  <c r="AG23" i="25"/>
  <c r="AP23" i="25" s="1"/>
  <c r="AG21" i="68"/>
  <c r="AP21" i="68" s="1"/>
  <c r="AF21" i="68"/>
  <c r="AO21" i="68" s="1"/>
  <c r="W22" i="68"/>
  <c r="AE21" i="68"/>
  <c r="AG20" i="72"/>
  <c r="AP20" i="72" s="1"/>
  <c r="AE20" i="72"/>
  <c r="W21" i="72"/>
  <c r="AF20" i="72"/>
  <c r="AO20" i="72" s="1"/>
  <c r="W21" i="38"/>
  <c r="AG20" i="38"/>
  <c r="AP20" i="38" s="1"/>
  <c r="AF20" i="38"/>
  <c r="AO20" i="38" s="1"/>
  <c r="AE20" i="38"/>
  <c r="W23" i="20"/>
  <c r="AE22" i="20"/>
  <c r="AG22" i="20"/>
  <c r="AP22" i="20" s="1"/>
  <c r="AF22" i="20"/>
  <c r="AO22" i="20" s="1"/>
  <c r="AE21" i="95"/>
  <c r="W22" i="95"/>
  <c r="AG21" i="95"/>
  <c r="AP21" i="95" s="1"/>
  <c r="AF21" i="95"/>
  <c r="AO21" i="95" s="1"/>
  <c r="W22" i="67"/>
  <c r="AF21" i="67"/>
  <c r="AO21" i="67" s="1"/>
  <c r="AE21" i="67"/>
  <c r="AG21" i="67"/>
  <c r="AP21" i="67" s="1"/>
  <c r="AH21" i="56"/>
  <c r="AQ21" i="56" s="1"/>
  <c r="AR20" i="13"/>
  <c r="AG20" i="60"/>
  <c r="AP20" i="60" s="1"/>
  <c r="AF20" i="60"/>
  <c r="AO20" i="60" s="1"/>
  <c r="W21" i="60"/>
  <c r="AE20" i="60"/>
  <c r="W22" i="81"/>
  <c r="AG21" i="81"/>
  <c r="AP21" i="81" s="1"/>
  <c r="AF21" i="81"/>
  <c r="AO21" i="81" s="1"/>
  <c r="AE21" i="81"/>
  <c r="W22" i="6"/>
  <c r="AG21" i="6"/>
  <c r="AP21" i="6" s="1"/>
  <c r="AF21" i="6"/>
  <c r="AO21" i="6" s="1"/>
  <c r="AE21" i="6"/>
  <c r="AH21" i="68"/>
  <c r="AQ21" i="68" s="1"/>
  <c r="AH20" i="45"/>
  <c r="AQ20" i="45" s="1"/>
  <c r="W23" i="78"/>
  <c r="AG22" i="78"/>
  <c r="AP22" i="78" s="1"/>
  <c r="AF22" i="78"/>
  <c r="AO22" i="78" s="1"/>
  <c r="AE22" i="78"/>
  <c r="AG21" i="18"/>
  <c r="AP21" i="18" s="1"/>
  <c r="W22" i="18"/>
  <c r="AF21" i="18"/>
  <c r="AO21" i="18" s="1"/>
  <c r="AE21" i="18"/>
  <c r="AE20" i="32"/>
  <c r="W21" i="32"/>
  <c r="AG20" i="32"/>
  <c r="AP20" i="32" s="1"/>
  <c r="AF20" i="32"/>
  <c r="AO20" i="32" s="1"/>
  <c r="AF22" i="85"/>
  <c r="AO22" i="85" s="1"/>
  <c r="W23" i="85"/>
  <c r="AG22" i="85"/>
  <c r="AP22" i="85" s="1"/>
  <c r="AE22" i="85"/>
  <c r="AI20" i="59"/>
  <c r="AN20" i="59"/>
  <c r="AF21" i="71"/>
  <c r="AO21" i="71" s="1"/>
  <c r="AE21" i="71"/>
  <c r="W22" i="71"/>
  <c r="AG21" i="71"/>
  <c r="AP21" i="71" s="1"/>
  <c r="AN21" i="49"/>
  <c r="AI21" i="49"/>
  <c r="AH21" i="12"/>
  <c r="AQ21" i="12" s="1"/>
  <c r="W22" i="54"/>
  <c r="AG21" i="54"/>
  <c r="AP21" i="54" s="1"/>
  <c r="AE21" i="54"/>
  <c r="AF21" i="54"/>
  <c r="AO21" i="54" s="1"/>
  <c r="AG21" i="17"/>
  <c r="AP21" i="17" s="1"/>
  <c r="AF21" i="17"/>
  <c r="AO21" i="17" s="1"/>
  <c r="W22" i="17"/>
  <c r="AE21" i="17"/>
  <c r="W23" i="30"/>
  <c r="AG22" i="30"/>
  <c r="AP22" i="30" s="1"/>
  <c r="AF22" i="30"/>
  <c r="AO22" i="30" s="1"/>
  <c r="AE22" i="30"/>
  <c r="W21" i="92"/>
  <c r="AG20" i="92"/>
  <c r="AP20" i="92" s="1"/>
  <c r="AE20" i="92"/>
  <c r="AF20" i="92"/>
  <c r="AO20" i="92" s="1"/>
  <c r="AR21" i="85"/>
  <c r="AG21" i="24"/>
  <c r="AP21" i="24" s="1"/>
  <c r="AF21" i="24"/>
  <c r="AO21" i="24" s="1"/>
  <c r="AE21" i="24"/>
  <c r="W22" i="24"/>
  <c r="AH20" i="55"/>
  <c r="AQ20" i="55" s="1"/>
  <c r="AH22" i="1"/>
  <c r="AQ22" i="1" s="1"/>
  <c r="AR19" i="32"/>
  <c r="X22" i="39"/>
  <c r="Y22" i="39"/>
  <c r="Z22" i="39" s="1"/>
  <c r="X23" i="36"/>
  <c r="Z23" i="36" s="1"/>
  <c r="Y23" i="36"/>
  <c r="AN22" i="44"/>
  <c r="AI22" i="44"/>
  <c r="Y22" i="41"/>
  <c r="X22" i="41"/>
  <c r="Z22" i="41" s="1"/>
  <c r="W22" i="62"/>
  <c r="AG21" i="62"/>
  <c r="AP21" i="62" s="1"/>
  <c r="AE21" i="62"/>
  <c r="AF21" i="62"/>
  <c r="AO21" i="62" s="1"/>
  <c r="X22" i="57"/>
  <c r="Z22" i="57" s="1"/>
  <c r="Y22" i="57"/>
  <c r="AN22" i="52"/>
  <c r="AI22" i="52"/>
  <c r="Y21" i="74"/>
  <c r="X21" i="74"/>
  <c r="Z22" i="90"/>
  <c r="X22" i="90"/>
  <c r="Y22" i="90"/>
  <c r="AI21" i="34"/>
  <c r="AN21" i="34"/>
  <c r="AN20" i="2"/>
  <c r="AI20" i="2"/>
  <c r="Y22" i="29"/>
  <c r="X22" i="29"/>
  <c r="X21" i="4"/>
  <c r="Z21" i="4" s="1"/>
  <c r="Y21" i="4"/>
  <c r="AH21" i="79"/>
  <c r="AQ21" i="79" s="1"/>
  <c r="AF20" i="48"/>
  <c r="AO20" i="48" s="1"/>
  <c r="AE20" i="48"/>
  <c r="W21" i="48"/>
  <c r="AG20" i="48"/>
  <c r="AP20" i="48" s="1"/>
  <c r="Z22" i="27"/>
  <c r="Y22" i="27"/>
  <c r="X22" i="27"/>
  <c r="AF20" i="22"/>
  <c r="AO20" i="22" s="1"/>
  <c r="AE20" i="22"/>
  <c r="W21" i="22"/>
  <c r="AG20" i="22"/>
  <c r="AP20" i="22" s="1"/>
  <c r="AH21" i="82"/>
  <c r="AQ21" i="82" s="1"/>
  <c r="AH21" i="63"/>
  <c r="AQ21" i="63" s="1"/>
  <c r="AI20" i="65"/>
  <c r="AN20" i="65"/>
  <c r="AH21" i="76"/>
  <c r="AQ21" i="76" s="1"/>
  <c r="AH23" i="88"/>
  <c r="AQ23" i="88" s="1"/>
  <c r="AI21" i="89"/>
  <c r="AN21" i="89"/>
  <c r="AH21" i="40"/>
  <c r="AQ21" i="40" s="1"/>
  <c r="AN21" i="39"/>
  <c r="AI21" i="39"/>
  <c r="AH21" i="13"/>
  <c r="AQ21" i="13" s="1"/>
  <c r="AR20" i="18"/>
  <c r="AI21" i="66"/>
  <c r="AN21" i="66"/>
  <c r="AH22" i="9"/>
  <c r="AQ22" i="9" s="1"/>
  <c r="Z22" i="21"/>
  <c r="X22" i="21"/>
  <c r="Y22" i="21"/>
  <c r="Y21" i="46"/>
  <c r="X21" i="46"/>
  <c r="Z21" i="46" s="1"/>
  <c r="AI21" i="7"/>
  <c r="AN21" i="7"/>
  <c r="AF20" i="45"/>
  <c r="AO20" i="45" s="1"/>
  <c r="AE20" i="45"/>
  <c r="W21" i="45"/>
  <c r="AG20" i="45"/>
  <c r="AP20" i="45" s="1"/>
  <c r="AH21" i="16"/>
  <c r="AQ21" i="16" s="1"/>
  <c r="AR19" i="61"/>
  <c r="AH21" i="87"/>
  <c r="AQ21" i="87" s="1"/>
  <c r="AR21" i="9"/>
  <c r="AF20" i="55"/>
  <c r="AO20" i="55" s="1"/>
  <c r="AE20" i="55"/>
  <c r="AG20" i="55"/>
  <c r="AP20" i="55" s="1"/>
  <c r="W21" i="55"/>
  <c r="AH21" i="33"/>
  <c r="AQ21" i="33" s="1"/>
  <c r="AI20" i="15"/>
  <c r="AN20" i="15"/>
  <c r="Z22" i="66"/>
  <c r="X22" i="66"/>
  <c r="Y22" i="66"/>
  <c r="AN21" i="57"/>
  <c r="AI21" i="57"/>
  <c r="AR19" i="55"/>
  <c r="AI21" i="83"/>
  <c r="AN21" i="83"/>
  <c r="Z21" i="79"/>
  <c r="X21" i="53"/>
  <c r="Y21" i="53"/>
  <c r="AR20" i="24"/>
  <c r="Z21" i="82"/>
  <c r="Z21" i="63"/>
  <c r="Z21" i="56"/>
  <c r="AI20" i="50"/>
  <c r="AN20" i="50"/>
  <c r="AR20" i="82"/>
  <c r="AR20" i="62"/>
  <c r="AR20" i="17"/>
  <c r="Z21" i="16"/>
  <c r="AH21" i="95"/>
  <c r="AQ21" i="95" s="1"/>
  <c r="AF21" i="58"/>
  <c r="AO21" i="58" s="1"/>
  <c r="AE21" i="58"/>
  <c r="AG21" i="58"/>
  <c r="AP21" i="58" s="1"/>
  <c r="W22" i="58"/>
  <c r="AI21" i="35"/>
  <c r="AN21" i="35"/>
  <c r="AR19" i="10"/>
  <c r="Y20" i="11"/>
  <c r="X20" i="11"/>
  <c r="Z20" i="11" s="1"/>
  <c r="AR19" i="23"/>
  <c r="Z23" i="88"/>
  <c r="AH21" i="96"/>
  <c r="AQ21" i="96" s="1"/>
  <c r="AF21" i="43"/>
  <c r="AO21" i="43" s="1"/>
  <c r="AE21" i="43"/>
  <c r="W22" i="43"/>
  <c r="AG21" i="43"/>
  <c r="AP21" i="43" s="1"/>
  <c r="Y20" i="5"/>
  <c r="X20" i="5"/>
  <c r="AR20" i="79"/>
  <c r="Z21" i="87"/>
  <c r="Z21" i="40"/>
  <c r="X20" i="8"/>
  <c r="Y20" i="8"/>
  <c r="AI22" i="36"/>
  <c r="AN22" i="36"/>
  <c r="AR20" i="63"/>
  <c r="X23" i="44"/>
  <c r="Y23" i="44"/>
  <c r="AR21" i="1"/>
  <c r="AI22" i="47"/>
  <c r="AN22" i="47"/>
  <c r="Z21" i="33"/>
  <c r="AI21" i="41"/>
  <c r="AN21" i="41"/>
  <c r="Z22" i="9"/>
  <c r="AN21" i="21"/>
  <c r="AI21" i="21"/>
  <c r="AN20" i="74"/>
  <c r="AI20" i="74"/>
  <c r="AH21" i="14"/>
  <c r="AQ21" i="14" s="1"/>
  <c r="Y21" i="86"/>
  <c r="X21" i="86"/>
  <c r="AN21" i="90"/>
  <c r="AI21" i="90"/>
  <c r="X22" i="34"/>
  <c r="Y22" i="34"/>
  <c r="Z22" i="34" s="1"/>
  <c r="AR22" i="88"/>
  <c r="Z20" i="42"/>
  <c r="X20" i="42"/>
  <c r="Y20" i="42"/>
  <c r="AH20" i="38"/>
  <c r="AQ20" i="38" s="1"/>
  <c r="Y21" i="80"/>
  <c r="X21" i="80"/>
  <c r="Z21" i="80" s="1"/>
  <c r="AE21" i="12"/>
  <c r="AG21" i="12"/>
  <c r="AP21" i="12" s="1"/>
  <c r="W22" i="12"/>
  <c r="AF21" i="12"/>
  <c r="AO21" i="12" s="1"/>
  <c r="AH21" i="67"/>
  <c r="AQ21" i="67" s="1"/>
  <c r="AR20" i="12"/>
  <c r="Y23" i="47"/>
  <c r="X23" i="47"/>
  <c r="Y22" i="28"/>
  <c r="Z22" i="28" s="1"/>
  <c r="X22" i="28"/>
  <c r="AH22" i="26"/>
  <c r="AQ22" i="26" s="1"/>
  <c r="AR21" i="30"/>
  <c r="AF21" i="37"/>
  <c r="AO21" i="37" s="1"/>
  <c r="AE21" i="37"/>
  <c r="W22" i="37"/>
  <c r="AG21" i="37"/>
  <c r="AP21" i="37" s="1"/>
  <c r="AR20" i="87"/>
  <c r="AN19" i="42"/>
  <c r="AI19" i="42"/>
  <c r="Z21" i="65"/>
  <c r="X21" i="65"/>
  <c r="Y21" i="65"/>
  <c r="AH20" i="23"/>
  <c r="AQ20" i="23" s="1"/>
  <c r="AR19" i="38"/>
  <c r="AE19" i="3"/>
  <c r="W20" i="3"/>
  <c r="AF19" i="3"/>
  <c r="AO19" i="3" s="1"/>
  <c r="AG19" i="3"/>
  <c r="AP19" i="3" s="1"/>
  <c r="AR20" i="40"/>
  <c r="AF22" i="84"/>
  <c r="AO22" i="84" s="1"/>
  <c r="AE22" i="84"/>
  <c r="W23" i="84"/>
  <c r="AG22" i="84"/>
  <c r="AP22" i="84" s="1"/>
  <c r="AI20" i="80"/>
  <c r="AN20" i="80"/>
  <c r="AR19" i="72"/>
  <c r="Z22" i="26"/>
  <c r="AH21" i="54"/>
  <c r="AQ21" i="54" s="1"/>
  <c r="AN19" i="11"/>
  <c r="AI19" i="11"/>
  <c r="AI21" i="27"/>
  <c r="AN21" i="27"/>
  <c r="Z21" i="76"/>
  <c r="AH22" i="30"/>
  <c r="AQ22" i="30" s="1"/>
  <c r="W22" i="77"/>
  <c r="AG21" i="77"/>
  <c r="AP21" i="77" s="1"/>
  <c r="AF21" i="77"/>
  <c r="AO21" i="77" s="1"/>
  <c r="AE21" i="77"/>
  <c r="Y22" i="89"/>
  <c r="X22" i="89"/>
  <c r="Z22" i="89" s="1"/>
  <c r="AH20" i="92"/>
  <c r="AQ20" i="92" s="1"/>
  <c r="AI19" i="5"/>
  <c r="AN19" i="5"/>
  <c r="AH21" i="24"/>
  <c r="AQ21" i="24" s="1"/>
  <c r="AR21" i="20"/>
  <c r="Z21" i="75"/>
  <c r="Y21" i="75"/>
  <c r="X21" i="75"/>
  <c r="AI19" i="8"/>
  <c r="AN19" i="8"/>
  <c r="AH20" i="61"/>
  <c r="AQ20" i="61" s="1"/>
  <c r="AR20" i="68"/>
  <c r="AR19" i="45"/>
  <c r="Z21" i="13"/>
  <c r="Z21" i="15"/>
  <c r="Y21" i="15"/>
  <c r="X21" i="15"/>
  <c r="AR20" i="56"/>
  <c r="AH21" i="62"/>
  <c r="AQ21" i="62" s="1"/>
  <c r="Z23" i="52"/>
  <c r="X23" i="52"/>
  <c r="Y23" i="52"/>
  <c r="AI21" i="29"/>
  <c r="AN21" i="29"/>
  <c r="AI20" i="64"/>
  <c r="AN20" i="64"/>
  <c r="AI21" i="28"/>
  <c r="AN21" i="28"/>
  <c r="Y21" i="69"/>
  <c r="X21" i="69"/>
  <c r="Z21" i="69" s="1"/>
  <c r="Z22" i="83"/>
  <c r="X22" i="83"/>
  <c r="Y22" i="83"/>
  <c r="AN20" i="53"/>
  <c r="AI20" i="53"/>
  <c r="AI22" i="31"/>
  <c r="AN22" i="31"/>
  <c r="AH22" i="20"/>
  <c r="AQ22" i="20" s="1"/>
  <c r="AH20" i="72"/>
  <c r="AQ20" i="72" s="1"/>
  <c r="W20" i="91"/>
  <c r="AG19" i="91"/>
  <c r="AP19" i="91" s="1"/>
  <c r="AF19" i="91"/>
  <c r="AO19" i="91" s="1"/>
  <c r="AE19" i="91"/>
  <c r="W21" i="10"/>
  <c r="AE20" i="10"/>
  <c r="AG20" i="10"/>
  <c r="AP20" i="10" s="1"/>
  <c r="AF20" i="10"/>
  <c r="AO20" i="10" s="1"/>
  <c r="W23" i="70"/>
  <c r="AG22" i="70"/>
  <c r="AP22" i="70" s="1"/>
  <c r="AF22" i="70"/>
  <c r="AO22" i="70" s="1"/>
  <c r="AE22" i="70"/>
  <c r="AE21" i="51"/>
  <c r="W22" i="51"/>
  <c r="AG21" i="51"/>
  <c r="AP21" i="51" s="1"/>
  <c r="AF21" i="51"/>
  <c r="AO21" i="51" s="1"/>
  <c r="AE22" i="1"/>
  <c r="W23" i="1"/>
  <c r="AF22" i="1"/>
  <c r="AO22" i="1" s="1"/>
  <c r="AG22" i="1"/>
  <c r="AP22" i="1" s="1"/>
  <c r="AN20" i="4"/>
  <c r="AI20" i="4"/>
  <c r="AR20" i="14"/>
  <c r="Z21" i="59"/>
  <c r="Y21" i="59"/>
  <c r="X21" i="59"/>
  <c r="Y22" i="35"/>
  <c r="X22" i="35"/>
  <c r="AR20" i="16"/>
  <c r="AR20" i="95"/>
  <c r="AR22" i="25"/>
  <c r="AG21" i="19"/>
  <c r="AP21" i="19" s="1"/>
  <c r="W22" i="19"/>
  <c r="AF21" i="19"/>
  <c r="AO21" i="19" s="1"/>
  <c r="AE21" i="19"/>
  <c r="AR20" i="96"/>
  <c r="W23" i="94"/>
  <c r="AG22" i="94"/>
  <c r="AP22" i="94" s="1"/>
  <c r="AF22" i="94"/>
  <c r="AO22" i="94" s="1"/>
  <c r="AE22" i="94"/>
  <c r="AR19" i="92"/>
  <c r="AH20" i="48"/>
  <c r="AQ20" i="48" s="1"/>
  <c r="Z21" i="50"/>
  <c r="X21" i="50"/>
  <c r="Y21" i="50"/>
  <c r="AR19" i="48"/>
  <c r="Z23" i="31"/>
  <c r="X23" i="31"/>
  <c r="Y23" i="31"/>
  <c r="AR20" i="33"/>
  <c r="AR20" i="67"/>
  <c r="Z20" i="23"/>
  <c r="AH21" i="18"/>
  <c r="AQ21" i="18" s="1"/>
  <c r="AH20" i="32"/>
  <c r="AQ20" i="32" s="1"/>
  <c r="AR20" i="54"/>
  <c r="AH22" i="85"/>
  <c r="AQ22" i="85" s="1"/>
  <c r="AH20" i="10"/>
  <c r="AQ20" i="10" s="1"/>
  <c r="AF20" i="73"/>
  <c r="AO20" i="73" s="1"/>
  <c r="AG20" i="73"/>
  <c r="AP20" i="73" s="1"/>
  <c r="AE20" i="73"/>
  <c r="W21" i="73"/>
  <c r="Y22" i="49"/>
  <c r="X22" i="49"/>
  <c r="AR21" i="70"/>
  <c r="W21" i="93"/>
  <c r="AG20" i="93"/>
  <c r="AP20" i="93" s="1"/>
  <c r="AF20" i="93"/>
  <c r="AO20" i="93" s="1"/>
  <c r="AE20" i="93"/>
  <c r="AH22" i="70"/>
  <c r="AQ22" i="70" s="1"/>
  <c r="AH23" i="25"/>
  <c r="AQ23" i="25" s="1"/>
  <c r="AH21" i="17"/>
  <c r="AQ21" i="17" s="1"/>
  <c r="Z21" i="96"/>
  <c r="AN20" i="75"/>
  <c r="AI20" i="75"/>
  <c r="Z20" i="61"/>
  <c r="AR20" i="76"/>
  <c r="AR21" i="26"/>
  <c r="Z21" i="14"/>
  <c r="AN20" i="86"/>
  <c r="AI20" i="86"/>
  <c r="AN20" i="46"/>
  <c r="AI20" i="46"/>
  <c r="Z22" i="7"/>
  <c r="X22" i="7"/>
  <c r="Y22" i="7"/>
  <c r="Y21" i="2"/>
  <c r="X21" i="2"/>
  <c r="Z21" i="64"/>
  <c r="X21" i="64"/>
  <c r="Y21" i="64"/>
  <c r="AI20" i="69"/>
  <c r="AN20" i="69"/>
  <c r="W23" i="41" l="1"/>
  <c r="AG22" i="41"/>
  <c r="AP22" i="41" s="1"/>
  <c r="AF22" i="41"/>
  <c r="AO22" i="41" s="1"/>
  <c r="AE22" i="41"/>
  <c r="W23" i="34"/>
  <c r="AG22" i="34"/>
  <c r="AP22" i="34" s="1"/>
  <c r="AF22" i="34"/>
  <c r="AO22" i="34" s="1"/>
  <c r="AE22" i="34"/>
  <c r="W24" i="36"/>
  <c r="AG23" i="36"/>
  <c r="AP23" i="36" s="1"/>
  <c r="AF23" i="36"/>
  <c r="AO23" i="36" s="1"/>
  <c r="AE23" i="36"/>
  <c r="W23" i="28"/>
  <c r="AG22" i="28"/>
  <c r="AP22" i="28" s="1"/>
  <c r="AF22" i="28"/>
  <c r="AO22" i="28" s="1"/>
  <c r="AE22" i="28"/>
  <c r="W23" i="57"/>
  <c r="AG22" i="57"/>
  <c r="AP22" i="57" s="1"/>
  <c r="AE22" i="57"/>
  <c r="AF22" i="57"/>
  <c r="AO22" i="57" s="1"/>
  <c r="W21" i="11"/>
  <c r="AG20" i="11"/>
  <c r="AP20" i="11" s="1"/>
  <c r="AF20" i="11"/>
  <c r="AO20" i="11" s="1"/>
  <c r="AE20" i="11"/>
  <c r="AG21" i="69"/>
  <c r="AP21" i="69" s="1"/>
  <c r="AF21" i="69"/>
  <c r="AO21" i="69" s="1"/>
  <c r="AE21" i="69"/>
  <c r="W22" i="69"/>
  <c r="W23" i="89"/>
  <c r="AG22" i="89"/>
  <c r="AP22" i="89" s="1"/>
  <c r="AF22" i="89"/>
  <c r="AO22" i="89" s="1"/>
  <c r="AE22" i="89"/>
  <c r="W23" i="39"/>
  <c r="AG22" i="39"/>
  <c r="AP22" i="39" s="1"/>
  <c r="AF22" i="39"/>
  <c r="AO22" i="39" s="1"/>
  <c r="AE22" i="39"/>
  <c r="AE21" i="46"/>
  <c r="W22" i="46"/>
  <c r="AG21" i="46"/>
  <c r="AP21" i="46" s="1"/>
  <c r="AF21" i="46"/>
  <c r="AO21" i="46" s="1"/>
  <c r="W22" i="80"/>
  <c r="AG21" i="80"/>
  <c r="AP21" i="80" s="1"/>
  <c r="AF21" i="80"/>
  <c r="AO21" i="80" s="1"/>
  <c r="AE21" i="80"/>
  <c r="W22" i="4"/>
  <c r="AE21" i="4"/>
  <c r="AG21" i="4"/>
  <c r="AP21" i="4" s="1"/>
  <c r="AF21" i="4"/>
  <c r="AO21" i="4" s="1"/>
  <c r="Y23" i="1"/>
  <c r="X23" i="1"/>
  <c r="AE21" i="64"/>
  <c r="AF21" i="64"/>
  <c r="AO21" i="64" s="1"/>
  <c r="W22" i="64"/>
  <c r="AG21" i="64"/>
  <c r="AP21" i="64" s="1"/>
  <c r="AF22" i="7"/>
  <c r="AO22" i="7" s="1"/>
  <c r="AE22" i="7"/>
  <c r="W23" i="7"/>
  <c r="AG22" i="7"/>
  <c r="AP22" i="7" s="1"/>
  <c r="AH22" i="49"/>
  <c r="AQ22" i="49" s="1"/>
  <c r="AF20" i="23"/>
  <c r="AO20" i="23" s="1"/>
  <c r="AE20" i="23"/>
  <c r="W21" i="23"/>
  <c r="AG20" i="23"/>
  <c r="AP20" i="23" s="1"/>
  <c r="AH23" i="31"/>
  <c r="AQ23" i="31" s="1"/>
  <c r="AF21" i="50"/>
  <c r="AO21" i="50" s="1"/>
  <c r="AE21" i="50"/>
  <c r="AG21" i="50"/>
  <c r="AP21" i="50" s="1"/>
  <c r="W22" i="50"/>
  <c r="Z23" i="94"/>
  <c r="X23" i="94"/>
  <c r="Y23" i="94"/>
  <c r="AE21" i="59"/>
  <c r="W22" i="59"/>
  <c r="AG21" i="59"/>
  <c r="AP21" i="59" s="1"/>
  <c r="AF21" i="59"/>
  <c r="AO21" i="59" s="1"/>
  <c r="AI21" i="51"/>
  <c r="AN21" i="51"/>
  <c r="W23" i="83"/>
  <c r="AG22" i="83"/>
  <c r="AP22" i="83" s="1"/>
  <c r="AF22" i="83"/>
  <c r="AO22" i="83" s="1"/>
  <c r="AE22" i="83"/>
  <c r="AG23" i="52"/>
  <c r="AP23" i="52" s="1"/>
  <c r="AP25" i="52" s="1"/>
  <c r="AF23" i="52"/>
  <c r="AO23" i="52" s="1"/>
  <c r="AO25" i="52" s="1"/>
  <c r="AE23" i="52"/>
  <c r="AN19" i="3"/>
  <c r="AI19" i="3"/>
  <c r="AH21" i="65"/>
  <c r="AQ21" i="65" s="1"/>
  <c r="AH22" i="28"/>
  <c r="AQ22" i="28" s="1"/>
  <c r="AF20" i="42"/>
  <c r="AO20" i="42" s="1"/>
  <c r="AE20" i="42"/>
  <c r="W21" i="42"/>
  <c r="AG20" i="42"/>
  <c r="AP20" i="42" s="1"/>
  <c r="AR21" i="90"/>
  <c r="W22" i="87"/>
  <c r="AG21" i="87"/>
  <c r="AP21" i="87" s="1"/>
  <c r="AF21" i="87"/>
  <c r="AO21" i="87" s="1"/>
  <c r="AE21" i="87"/>
  <c r="AR21" i="83"/>
  <c r="AH22" i="66"/>
  <c r="AQ22" i="66" s="1"/>
  <c r="AR21" i="7"/>
  <c r="AF22" i="21"/>
  <c r="AO22" i="21" s="1"/>
  <c r="W23" i="21"/>
  <c r="AG22" i="21"/>
  <c r="AP22" i="21" s="1"/>
  <c r="AE22" i="21"/>
  <c r="AR20" i="2"/>
  <c r="AG22" i="90"/>
  <c r="AP22" i="90" s="1"/>
  <c r="AF22" i="90"/>
  <c r="AO22" i="90" s="1"/>
  <c r="W23" i="90"/>
  <c r="AE22" i="90"/>
  <c r="Z22" i="62"/>
  <c r="Y22" i="62"/>
  <c r="X22" i="62"/>
  <c r="Y22" i="24"/>
  <c r="X22" i="24"/>
  <c r="AN22" i="30"/>
  <c r="AI22" i="30"/>
  <c r="AI21" i="71"/>
  <c r="AN21" i="71"/>
  <c r="AI22" i="78"/>
  <c r="AN22" i="78"/>
  <c r="AI21" i="6"/>
  <c r="AN21" i="6"/>
  <c r="AI21" i="67"/>
  <c r="AN21" i="67"/>
  <c r="X21" i="72"/>
  <c r="Y21" i="72"/>
  <c r="AH21" i="2"/>
  <c r="AQ21" i="2" s="1"/>
  <c r="AH22" i="35"/>
  <c r="AQ22" i="35" s="1"/>
  <c r="AI20" i="10"/>
  <c r="AN20" i="10"/>
  <c r="AR20" i="64"/>
  <c r="Z22" i="37"/>
  <c r="X22" i="37"/>
  <c r="Y22" i="37"/>
  <c r="AR21" i="35"/>
  <c r="AH21" i="74"/>
  <c r="AQ21" i="74" s="1"/>
  <c r="W22" i="33"/>
  <c r="AG21" i="33"/>
  <c r="AP21" i="33" s="1"/>
  <c r="AF21" i="33"/>
  <c r="AO21" i="33" s="1"/>
  <c r="AE21" i="33"/>
  <c r="AH23" i="44"/>
  <c r="AQ23" i="44" s="1"/>
  <c r="X22" i="58"/>
  <c r="Y22" i="58"/>
  <c r="AG21" i="56"/>
  <c r="AP21" i="56" s="1"/>
  <c r="AF21" i="56"/>
  <c r="AO21" i="56" s="1"/>
  <c r="AE21" i="56"/>
  <c r="W22" i="56"/>
  <c r="AH21" i="53"/>
  <c r="AQ21" i="53" s="1"/>
  <c r="Z21" i="22"/>
  <c r="Y21" i="22"/>
  <c r="X21" i="22"/>
  <c r="AN20" i="92"/>
  <c r="AI20" i="92"/>
  <c r="AR21" i="49"/>
  <c r="AN21" i="18"/>
  <c r="AI21" i="18"/>
  <c r="Y22" i="81"/>
  <c r="X22" i="81"/>
  <c r="Z22" i="81" s="1"/>
  <c r="Z22" i="67"/>
  <c r="Y22" i="67"/>
  <c r="X22" i="67"/>
  <c r="W24" i="31"/>
  <c r="AE23" i="31"/>
  <c r="AF23" i="31"/>
  <c r="AO23" i="31" s="1"/>
  <c r="AG23" i="31"/>
  <c r="AP23" i="31" s="1"/>
  <c r="AI22" i="70"/>
  <c r="AN22" i="70"/>
  <c r="AR22" i="31"/>
  <c r="AF21" i="15"/>
  <c r="AO21" i="15" s="1"/>
  <c r="AE21" i="15"/>
  <c r="W22" i="15"/>
  <c r="AG21" i="15"/>
  <c r="AP21" i="15" s="1"/>
  <c r="AR19" i="5"/>
  <c r="AE21" i="65"/>
  <c r="AF21" i="65"/>
  <c r="AO21" i="65" s="1"/>
  <c r="W22" i="65"/>
  <c r="AG21" i="65"/>
  <c r="AP21" i="65" s="1"/>
  <c r="W23" i="27"/>
  <c r="AG22" i="27"/>
  <c r="AP22" i="27" s="1"/>
  <c r="AF22" i="27"/>
  <c r="AO22" i="27" s="1"/>
  <c r="AE22" i="27"/>
  <c r="AH21" i="4"/>
  <c r="AQ21" i="4" s="1"/>
  <c r="AH22" i="57"/>
  <c r="AQ22" i="57" s="1"/>
  <c r="AH23" i="36"/>
  <c r="AQ23" i="36" s="1"/>
  <c r="AN21" i="24"/>
  <c r="AI21" i="24"/>
  <c r="Z23" i="85"/>
  <c r="X23" i="85"/>
  <c r="Y23" i="85"/>
  <c r="AI21" i="95"/>
  <c r="AN21" i="95"/>
  <c r="AN20" i="38"/>
  <c r="AI20" i="38"/>
  <c r="Z22" i="49"/>
  <c r="W22" i="76"/>
  <c r="AG21" i="76"/>
  <c r="AP21" i="76" s="1"/>
  <c r="AF21" i="76"/>
  <c r="AO21" i="76" s="1"/>
  <c r="AE21" i="76"/>
  <c r="AR19" i="42"/>
  <c r="AH21" i="86"/>
  <c r="AQ21" i="86" s="1"/>
  <c r="AR20" i="69"/>
  <c r="Z21" i="2"/>
  <c r="AR20" i="86"/>
  <c r="Y21" i="93"/>
  <c r="X21" i="93"/>
  <c r="Z21" i="73"/>
  <c r="Y21" i="73"/>
  <c r="X21" i="73"/>
  <c r="AN22" i="94"/>
  <c r="AI22" i="94"/>
  <c r="AN21" i="19"/>
  <c r="AI21" i="19"/>
  <c r="Z22" i="35"/>
  <c r="AR20" i="4"/>
  <c r="AN19" i="91"/>
  <c r="AI19" i="91"/>
  <c r="AR21" i="29"/>
  <c r="AE22" i="26"/>
  <c r="W23" i="26"/>
  <c r="AG22" i="26"/>
  <c r="AP22" i="26" s="1"/>
  <c r="AF22" i="26"/>
  <c r="AO22" i="26" s="1"/>
  <c r="Z23" i="84"/>
  <c r="Y23" i="84"/>
  <c r="X23" i="84"/>
  <c r="AI21" i="37"/>
  <c r="AN21" i="37"/>
  <c r="AH23" i="47"/>
  <c r="AQ23" i="47" s="1"/>
  <c r="AR21" i="21"/>
  <c r="Z23" i="44"/>
  <c r="AH20" i="8"/>
  <c r="AQ20" i="8" s="1"/>
  <c r="AH20" i="5"/>
  <c r="AQ20" i="5" s="1"/>
  <c r="AI21" i="43"/>
  <c r="AN21" i="43"/>
  <c r="AG21" i="63"/>
  <c r="AP21" i="63" s="1"/>
  <c r="AF21" i="63"/>
  <c r="AO21" i="63" s="1"/>
  <c r="W22" i="63"/>
  <c r="AE21" i="63"/>
  <c r="Z21" i="53"/>
  <c r="AR21" i="57"/>
  <c r="AR20" i="15"/>
  <c r="X21" i="55"/>
  <c r="Y21" i="55"/>
  <c r="AN20" i="45"/>
  <c r="AI20" i="45"/>
  <c r="AR21" i="39"/>
  <c r="AI20" i="22"/>
  <c r="AN20" i="22"/>
  <c r="Z21" i="48"/>
  <c r="X21" i="48"/>
  <c r="Y21" i="48"/>
  <c r="AH22" i="29"/>
  <c r="AQ22" i="29" s="1"/>
  <c r="AR21" i="34"/>
  <c r="Z21" i="74"/>
  <c r="Z23" i="30"/>
  <c r="Y23" i="30"/>
  <c r="X23" i="30"/>
  <c r="AI21" i="54"/>
  <c r="AN21" i="54"/>
  <c r="AR20" i="59"/>
  <c r="Z23" i="78"/>
  <c r="X23" i="78"/>
  <c r="Y23" i="78"/>
  <c r="X22" i="6"/>
  <c r="Z22" i="6" s="1"/>
  <c r="Y22" i="6"/>
  <c r="AN20" i="60"/>
  <c r="AI20" i="60"/>
  <c r="AN21" i="68"/>
  <c r="AI21" i="68"/>
  <c r="Z24" i="25"/>
  <c r="Y24" i="25"/>
  <c r="X24" i="25"/>
  <c r="AR20" i="46"/>
  <c r="AF21" i="96"/>
  <c r="AO21" i="96" s="1"/>
  <c r="AE21" i="96"/>
  <c r="W22" i="96"/>
  <c r="AG21" i="96"/>
  <c r="AP21" i="96" s="1"/>
  <c r="X20" i="91"/>
  <c r="Y20" i="91"/>
  <c r="W22" i="75"/>
  <c r="AG21" i="75"/>
  <c r="AP21" i="75" s="1"/>
  <c r="AF21" i="75"/>
  <c r="AO21" i="75" s="1"/>
  <c r="AE21" i="75"/>
  <c r="AH22" i="89"/>
  <c r="AQ22" i="89" s="1"/>
  <c r="AR20" i="80"/>
  <c r="AR20" i="50"/>
  <c r="X21" i="45"/>
  <c r="Y21" i="45"/>
  <c r="Z21" i="45" s="1"/>
  <c r="AH22" i="41"/>
  <c r="AQ22" i="41" s="1"/>
  <c r="AI20" i="32"/>
  <c r="AN20" i="32"/>
  <c r="AI20" i="72"/>
  <c r="AN20" i="72"/>
  <c r="AN22" i="1"/>
  <c r="AI22" i="1"/>
  <c r="X21" i="10"/>
  <c r="Y21" i="10"/>
  <c r="AR20" i="53"/>
  <c r="AF21" i="13"/>
  <c r="AO21" i="13" s="1"/>
  <c r="AE21" i="13"/>
  <c r="W22" i="13"/>
  <c r="AG21" i="13"/>
  <c r="AP21" i="13" s="1"/>
  <c r="Y22" i="77"/>
  <c r="Z22" i="77" s="1"/>
  <c r="X22" i="77"/>
  <c r="AG20" i="61"/>
  <c r="AP20" i="61" s="1"/>
  <c r="AF20" i="61"/>
  <c r="AO20" i="61" s="1"/>
  <c r="W21" i="61"/>
  <c r="AE20" i="61"/>
  <c r="AI20" i="73"/>
  <c r="AN20" i="73"/>
  <c r="AH21" i="59"/>
  <c r="AQ21" i="59" s="1"/>
  <c r="Z23" i="70"/>
  <c r="Y23" i="70"/>
  <c r="X23" i="70"/>
  <c r="AR19" i="8"/>
  <c r="AR21" i="27"/>
  <c r="AH22" i="34"/>
  <c r="AQ22" i="34" s="1"/>
  <c r="Z21" i="86"/>
  <c r="AR22" i="47"/>
  <c r="Z20" i="8"/>
  <c r="AE23" i="88"/>
  <c r="AF23" i="88"/>
  <c r="AO23" i="88" s="1"/>
  <c r="AG23" i="88"/>
  <c r="AP23" i="88" s="1"/>
  <c r="W24" i="88"/>
  <c r="AN21" i="58"/>
  <c r="AI21" i="58"/>
  <c r="AF21" i="82"/>
  <c r="AO21" i="82" s="1"/>
  <c r="AE21" i="82"/>
  <c r="W22" i="82"/>
  <c r="AG21" i="82"/>
  <c r="AP21" i="82" s="1"/>
  <c r="AF21" i="79"/>
  <c r="AO21" i="79" s="1"/>
  <c r="AE21" i="79"/>
  <c r="W22" i="79"/>
  <c r="AG21" i="79"/>
  <c r="AP21" i="79" s="1"/>
  <c r="AR21" i="66"/>
  <c r="AR22" i="52"/>
  <c r="AI21" i="62"/>
  <c r="AN21" i="62"/>
  <c r="AR22" i="44"/>
  <c r="AH22" i="39"/>
  <c r="AQ22" i="39" s="1"/>
  <c r="X21" i="92"/>
  <c r="Z21" i="92" s="1"/>
  <c r="Y21" i="92"/>
  <c r="AN21" i="17"/>
  <c r="AI21" i="17"/>
  <c r="AN22" i="85"/>
  <c r="AI22" i="85"/>
  <c r="Z22" i="18"/>
  <c r="X22" i="18"/>
  <c r="Y22" i="18"/>
  <c r="X21" i="60"/>
  <c r="Y21" i="60"/>
  <c r="Z21" i="60" s="1"/>
  <c r="AI22" i="20"/>
  <c r="AN22" i="20"/>
  <c r="Y21" i="38"/>
  <c r="Z21" i="38" s="1"/>
  <c r="X21" i="38"/>
  <c r="Y22" i="68"/>
  <c r="Z22" i="68" s="1"/>
  <c r="X22" i="68"/>
  <c r="AH21" i="69"/>
  <c r="AQ21" i="69" s="1"/>
  <c r="AI21" i="12"/>
  <c r="AN21" i="12"/>
  <c r="AR20" i="74"/>
  <c r="AR21" i="41"/>
  <c r="AR22" i="36"/>
  <c r="Z22" i="43"/>
  <c r="Y22" i="43"/>
  <c r="X22" i="43"/>
  <c r="AH20" i="11"/>
  <c r="AQ20" i="11" s="1"/>
  <c r="AF22" i="66"/>
  <c r="AO22" i="66" s="1"/>
  <c r="AG22" i="66"/>
  <c r="AP22" i="66" s="1"/>
  <c r="AE22" i="66"/>
  <c r="W23" i="66"/>
  <c r="AH21" i="46"/>
  <c r="AQ21" i="46" s="1"/>
  <c r="AH21" i="80"/>
  <c r="AQ21" i="80" s="1"/>
  <c r="AH21" i="64"/>
  <c r="AQ21" i="64" s="1"/>
  <c r="AH22" i="7"/>
  <c r="AQ22" i="7" s="1"/>
  <c r="AF21" i="14"/>
  <c r="AO21" i="14" s="1"/>
  <c r="AE21" i="14"/>
  <c r="W22" i="14"/>
  <c r="AG21" i="14"/>
  <c r="AP21" i="14" s="1"/>
  <c r="AR20" i="75"/>
  <c r="AN20" i="93"/>
  <c r="AI20" i="93"/>
  <c r="AH21" i="50"/>
  <c r="AQ21" i="50" s="1"/>
  <c r="X22" i="19"/>
  <c r="Y22" i="19"/>
  <c r="Z22" i="19" s="1"/>
  <c r="Z22" i="51"/>
  <c r="Y22" i="51"/>
  <c r="X22" i="51"/>
  <c r="AH22" i="83"/>
  <c r="AQ22" i="83" s="1"/>
  <c r="AR21" i="28"/>
  <c r="AH23" i="52"/>
  <c r="AQ23" i="52" s="1"/>
  <c r="AQ25" i="52" s="1"/>
  <c r="AZ3" i="52"/>
  <c r="AX22" i="52" s="1"/>
  <c r="S22" i="52" s="1"/>
  <c r="AC22" i="52" s="1"/>
  <c r="AB23" i="52" s="1"/>
  <c r="AH21" i="15"/>
  <c r="AQ21" i="15" s="1"/>
  <c r="AH21" i="75"/>
  <c r="AQ21" i="75" s="1"/>
  <c r="AN21" i="77"/>
  <c r="AI21" i="77"/>
  <c r="AR19" i="11"/>
  <c r="AI22" i="84"/>
  <c r="AN22" i="84"/>
  <c r="Y20" i="3"/>
  <c r="X20" i="3"/>
  <c r="Z23" i="47"/>
  <c r="Z22" i="12"/>
  <c r="Y22" i="12"/>
  <c r="X22" i="12"/>
  <c r="AH20" i="42"/>
  <c r="AQ20" i="42" s="1"/>
  <c r="AG22" i="9"/>
  <c r="AP22" i="9" s="1"/>
  <c r="AF22" i="9"/>
  <c r="AO22" i="9" s="1"/>
  <c r="AE22" i="9"/>
  <c r="W23" i="9"/>
  <c r="W22" i="40"/>
  <c r="AG21" i="40"/>
  <c r="AP21" i="40" s="1"/>
  <c r="AE21" i="40"/>
  <c r="AF21" i="40"/>
  <c r="AO21" i="40" s="1"/>
  <c r="Z20" i="5"/>
  <c r="AF21" i="16"/>
  <c r="AO21" i="16" s="1"/>
  <c r="AE21" i="16"/>
  <c r="W22" i="16"/>
  <c r="AG21" i="16"/>
  <c r="AP21" i="16" s="1"/>
  <c r="AN20" i="55"/>
  <c r="AI20" i="55"/>
  <c r="AH22" i="21"/>
  <c r="AQ22" i="21" s="1"/>
  <c r="AR21" i="89"/>
  <c r="AR20" i="65"/>
  <c r="AH22" i="27"/>
  <c r="AQ22" i="27" s="1"/>
  <c r="AI20" i="48"/>
  <c r="AN20" i="48"/>
  <c r="Z22" i="29"/>
  <c r="AH22" i="90"/>
  <c r="AQ22" i="90" s="1"/>
  <c r="Z22" i="17"/>
  <c r="X22" i="17"/>
  <c r="Y22" i="17"/>
  <c r="X22" i="54"/>
  <c r="Y22" i="54"/>
  <c r="Z22" i="71"/>
  <c r="Y22" i="71"/>
  <c r="X22" i="71"/>
  <c r="X21" i="32"/>
  <c r="Y21" i="32"/>
  <c r="AN21" i="81"/>
  <c r="AI21" i="81"/>
  <c r="X22" i="95"/>
  <c r="Y22" i="95"/>
  <c r="Z23" i="20"/>
  <c r="X23" i="20"/>
  <c r="Y23" i="20"/>
  <c r="AI23" i="25"/>
  <c r="AN23" i="25"/>
  <c r="W23" i="19" l="1"/>
  <c r="AE22" i="19"/>
  <c r="AG22" i="19"/>
  <c r="AP22" i="19" s="1"/>
  <c r="AF22" i="19"/>
  <c r="AO22" i="19" s="1"/>
  <c r="AE21" i="38"/>
  <c r="AF21" i="38"/>
  <c r="AO21" i="38" s="1"/>
  <c r="AG21" i="38"/>
  <c r="AP21" i="38" s="1"/>
  <c r="W22" i="38"/>
  <c r="AE21" i="45"/>
  <c r="W22" i="45"/>
  <c r="AF21" i="45"/>
  <c r="AO21" i="45" s="1"/>
  <c r="AG21" i="45"/>
  <c r="AP21" i="45" s="1"/>
  <c r="AF22" i="6"/>
  <c r="AO22" i="6" s="1"/>
  <c r="AE22" i="6"/>
  <c r="W23" i="6"/>
  <c r="AG22" i="6"/>
  <c r="AP22" i="6" s="1"/>
  <c r="AE21" i="92"/>
  <c r="AF21" i="92"/>
  <c r="AO21" i="92" s="1"/>
  <c r="W22" i="92"/>
  <c r="AG21" i="92"/>
  <c r="AP21" i="92" s="1"/>
  <c r="W22" i="60"/>
  <c r="AF21" i="60"/>
  <c r="AO21" i="60" s="1"/>
  <c r="AE21" i="60"/>
  <c r="AG21" i="60"/>
  <c r="AP21" i="60" s="1"/>
  <c r="AE22" i="77"/>
  <c r="W23" i="77"/>
  <c r="AG22" i="77"/>
  <c r="AP22" i="77" s="1"/>
  <c r="AF22" i="77"/>
  <c r="AO22" i="77" s="1"/>
  <c r="AF22" i="81"/>
  <c r="AO22" i="81" s="1"/>
  <c r="AE22" i="81"/>
  <c r="W23" i="81"/>
  <c r="AG22" i="81"/>
  <c r="AP22" i="81" s="1"/>
  <c r="AK23" i="52"/>
  <c r="AT23" i="52" s="1"/>
  <c r="W23" i="68"/>
  <c r="AE22" i="68"/>
  <c r="AF22" i="68"/>
  <c r="AO22" i="68" s="1"/>
  <c r="AG22" i="68"/>
  <c r="AP22" i="68" s="1"/>
  <c r="AH23" i="20"/>
  <c r="AQ23" i="20" s="1"/>
  <c r="AQ25" i="20" s="1"/>
  <c r="AZ3" i="20"/>
  <c r="AG22" i="71"/>
  <c r="AP22" i="71" s="1"/>
  <c r="AF22" i="71"/>
  <c r="AO22" i="71" s="1"/>
  <c r="AE22" i="71"/>
  <c r="W23" i="71"/>
  <c r="W23" i="17"/>
  <c r="AG22" i="17"/>
  <c r="AP22" i="17" s="1"/>
  <c r="AE22" i="17"/>
  <c r="AF22" i="17"/>
  <c r="AO22" i="17" s="1"/>
  <c r="W23" i="29"/>
  <c r="AG22" i="29"/>
  <c r="AP22" i="29" s="1"/>
  <c r="AF22" i="29"/>
  <c r="AO22" i="29" s="1"/>
  <c r="AE22" i="29"/>
  <c r="AI21" i="16"/>
  <c r="AN21" i="16"/>
  <c r="Z22" i="40"/>
  <c r="Y22" i="40"/>
  <c r="X22" i="40"/>
  <c r="Z22" i="14"/>
  <c r="Y22" i="14"/>
  <c r="X22" i="14"/>
  <c r="AN22" i="66"/>
  <c r="AI22" i="66"/>
  <c r="AH22" i="68"/>
  <c r="AQ22" i="68" s="1"/>
  <c r="AH22" i="18"/>
  <c r="AQ22" i="18" s="1"/>
  <c r="AN21" i="82"/>
  <c r="AI21" i="82"/>
  <c r="AF21" i="86"/>
  <c r="AO21" i="86" s="1"/>
  <c r="AE21" i="86"/>
  <c r="W22" i="86"/>
  <c r="AG21" i="86"/>
  <c r="AP21" i="86" s="1"/>
  <c r="AE23" i="70"/>
  <c r="AF23" i="70"/>
  <c r="AO23" i="70" s="1"/>
  <c r="AO25" i="70" s="1"/>
  <c r="AG23" i="70"/>
  <c r="AP23" i="70" s="1"/>
  <c r="AP25" i="70" s="1"/>
  <c r="Y21" i="61"/>
  <c r="X21" i="61"/>
  <c r="Z21" i="61" s="1"/>
  <c r="AR20" i="72"/>
  <c r="Z22" i="75"/>
  <c r="X22" i="75"/>
  <c r="Y22" i="75"/>
  <c r="AE23" i="30"/>
  <c r="AF23" i="30"/>
  <c r="AO23" i="30" s="1"/>
  <c r="W24" i="30"/>
  <c r="AG23" i="30"/>
  <c r="AP23" i="30" s="1"/>
  <c r="AE23" i="44"/>
  <c r="W24" i="44"/>
  <c r="AG23" i="44"/>
  <c r="AP23" i="44" s="1"/>
  <c r="AF23" i="44"/>
  <c r="AO23" i="44" s="1"/>
  <c r="W24" i="84"/>
  <c r="AG23" i="84"/>
  <c r="AP23" i="84" s="1"/>
  <c r="AE23" i="84"/>
  <c r="AF23" i="84"/>
  <c r="AO23" i="84" s="1"/>
  <c r="AF22" i="35"/>
  <c r="AO22" i="35" s="1"/>
  <c r="AE22" i="35"/>
  <c r="AG22" i="35"/>
  <c r="AP22" i="35" s="1"/>
  <c r="W23" i="35"/>
  <c r="AN21" i="76"/>
  <c r="AI21" i="76"/>
  <c r="AR21" i="24"/>
  <c r="AN22" i="27"/>
  <c r="AI22" i="27"/>
  <c r="AI21" i="15"/>
  <c r="AN21" i="15"/>
  <c r="W23" i="37"/>
  <c r="AG22" i="37"/>
  <c r="AP22" i="37" s="1"/>
  <c r="AE22" i="37"/>
  <c r="AF22" i="37"/>
  <c r="AO22" i="37" s="1"/>
  <c r="AR21" i="6"/>
  <c r="AE22" i="62"/>
  <c r="W23" i="62"/>
  <c r="AG22" i="62"/>
  <c r="AP22" i="62" s="1"/>
  <c r="AF22" i="62"/>
  <c r="AO22" i="62" s="1"/>
  <c r="AR21" i="51"/>
  <c r="AH23" i="94"/>
  <c r="AQ23" i="94" s="1"/>
  <c r="Y21" i="23"/>
  <c r="X21" i="23"/>
  <c r="Z21" i="23" s="1"/>
  <c r="Y23" i="7"/>
  <c r="X23" i="7"/>
  <c r="AI21" i="64"/>
  <c r="AN21" i="64"/>
  <c r="AI21" i="4"/>
  <c r="AN21" i="4"/>
  <c r="Y22" i="80"/>
  <c r="X22" i="80"/>
  <c r="AI22" i="39"/>
  <c r="AN22" i="39"/>
  <c r="X23" i="34"/>
  <c r="Y23" i="34"/>
  <c r="Z23" i="34" s="1"/>
  <c r="AG22" i="12"/>
  <c r="AP22" i="12" s="1"/>
  <c r="AF22" i="12"/>
  <c r="AO22" i="12" s="1"/>
  <c r="AE22" i="12"/>
  <c r="W23" i="12"/>
  <c r="AR22" i="84"/>
  <c r="AG22" i="51"/>
  <c r="AP22" i="51" s="1"/>
  <c r="AF22" i="51"/>
  <c r="AO22" i="51" s="1"/>
  <c r="AE22" i="51"/>
  <c r="W23" i="51"/>
  <c r="AR20" i="93"/>
  <c r="AI21" i="14"/>
  <c r="AN21" i="14"/>
  <c r="W23" i="43"/>
  <c r="AG22" i="43"/>
  <c r="AP22" i="43" s="1"/>
  <c r="AE22" i="43"/>
  <c r="AF22" i="43"/>
  <c r="AO22" i="43" s="1"/>
  <c r="AH21" i="10"/>
  <c r="AQ21" i="10" s="1"/>
  <c r="AI21" i="96"/>
  <c r="AN21" i="96"/>
  <c r="AE24" i="25"/>
  <c r="W25" i="25"/>
  <c r="AG24" i="25"/>
  <c r="AP24" i="25" s="1"/>
  <c r="AF24" i="25"/>
  <c r="AO24" i="25" s="1"/>
  <c r="AF21" i="74"/>
  <c r="AO21" i="74" s="1"/>
  <c r="AE21" i="74"/>
  <c r="W22" i="74"/>
  <c r="AG21" i="74"/>
  <c r="AP21" i="74" s="1"/>
  <c r="AR20" i="22"/>
  <c r="AH21" i="55"/>
  <c r="AQ21" i="55" s="1"/>
  <c r="AR21" i="43"/>
  <c r="W22" i="73"/>
  <c r="AG21" i="73"/>
  <c r="AP21" i="73" s="1"/>
  <c r="AF21" i="73"/>
  <c r="AO21" i="73" s="1"/>
  <c r="AE21" i="73"/>
  <c r="AN21" i="65"/>
  <c r="AI21" i="65"/>
  <c r="AE22" i="67"/>
  <c r="AF22" i="67"/>
  <c r="AO22" i="67" s="1"/>
  <c r="W23" i="67"/>
  <c r="AG22" i="67"/>
  <c r="AP22" i="67" s="1"/>
  <c r="AH22" i="24"/>
  <c r="AQ22" i="24" s="1"/>
  <c r="AH23" i="1"/>
  <c r="AQ23" i="1" s="1"/>
  <c r="AQ25" i="1" s="1"/>
  <c r="AX22" i="1"/>
  <c r="AZ3" i="1"/>
  <c r="AI22" i="57"/>
  <c r="AN22" i="57"/>
  <c r="AI22" i="41"/>
  <c r="AN22" i="41"/>
  <c r="AH21" i="32"/>
  <c r="AQ21" i="32" s="1"/>
  <c r="AH22" i="54"/>
  <c r="AQ22" i="54" s="1"/>
  <c r="AR20" i="48"/>
  <c r="AR22" i="85"/>
  <c r="AI23" i="88"/>
  <c r="AN23" i="88"/>
  <c r="AI21" i="13"/>
  <c r="AN21" i="13"/>
  <c r="AH20" i="91"/>
  <c r="AQ20" i="91" s="1"/>
  <c r="AR21" i="68"/>
  <c r="AR19" i="91"/>
  <c r="AH21" i="93"/>
  <c r="AQ21" i="93" s="1"/>
  <c r="AR21" i="95"/>
  <c r="AI23" i="31"/>
  <c r="AN23" i="31"/>
  <c r="AR22" i="78"/>
  <c r="AI22" i="21"/>
  <c r="AN22" i="21"/>
  <c r="Z23" i="1"/>
  <c r="X23" i="89"/>
  <c r="Y23" i="89"/>
  <c r="Y23" i="28"/>
  <c r="X23" i="28"/>
  <c r="AH22" i="95"/>
  <c r="AQ22" i="95" s="1"/>
  <c r="Z21" i="32"/>
  <c r="Z22" i="54"/>
  <c r="AN22" i="9"/>
  <c r="AI22" i="9"/>
  <c r="AH20" i="3"/>
  <c r="AQ20" i="3" s="1"/>
  <c r="AH22" i="19"/>
  <c r="AQ22" i="19" s="1"/>
  <c r="AR21" i="12"/>
  <c r="AH21" i="38"/>
  <c r="AQ21" i="38" s="1"/>
  <c r="AH21" i="60"/>
  <c r="AQ21" i="60" s="1"/>
  <c r="AG20" i="8"/>
  <c r="AP20" i="8" s="1"/>
  <c r="AF20" i="8"/>
  <c r="AO20" i="8" s="1"/>
  <c r="AE20" i="8"/>
  <c r="W21" i="8"/>
  <c r="AH22" i="77"/>
  <c r="AQ22" i="77" s="1"/>
  <c r="AR22" i="1"/>
  <c r="AH21" i="45"/>
  <c r="AQ21" i="45" s="1"/>
  <c r="Z20" i="91"/>
  <c r="AR21" i="54"/>
  <c r="Z22" i="63"/>
  <c r="Y22" i="63"/>
  <c r="X22" i="63"/>
  <c r="AR21" i="37"/>
  <c r="Z23" i="26"/>
  <c r="Y23" i="26"/>
  <c r="X23" i="26"/>
  <c r="AR22" i="94"/>
  <c r="Y22" i="76"/>
  <c r="X22" i="76"/>
  <c r="Y23" i="27"/>
  <c r="X23" i="27"/>
  <c r="Y24" i="31"/>
  <c r="X24" i="31"/>
  <c r="AR20" i="92"/>
  <c r="AH22" i="58"/>
  <c r="AQ22" i="58" s="1"/>
  <c r="Z22" i="24"/>
  <c r="Z23" i="90"/>
  <c r="Y23" i="90"/>
  <c r="X23" i="90"/>
  <c r="AN23" i="52"/>
  <c r="AN25" i="52" s="1"/>
  <c r="AI23" i="52"/>
  <c r="Z22" i="59"/>
  <c r="Y22" i="59"/>
  <c r="X22" i="59"/>
  <c r="AN21" i="80"/>
  <c r="AI21" i="80"/>
  <c r="Y22" i="46"/>
  <c r="X22" i="46"/>
  <c r="X23" i="39"/>
  <c r="Y23" i="39"/>
  <c r="X23" i="57"/>
  <c r="Y23" i="57"/>
  <c r="AN22" i="34"/>
  <c r="AI22" i="34"/>
  <c r="W22" i="53"/>
  <c r="AF21" i="53"/>
  <c r="AO21" i="53" s="1"/>
  <c r="AE21" i="53"/>
  <c r="AG21" i="53"/>
  <c r="AP21" i="53" s="1"/>
  <c r="AR21" i="19"/>
  <c r="W22" i="2"/>
  <c r="AG21" i="2"/>
  <c r="AP21" i="2" s="1"/>
  <c r="AE21" i="2"/>
  <c r="AF21" i="2"/>
  <c r="AO21" i="2" s="1"/>
  <c r="Y22" i="33"/>
  <c r="X22" i="33"/>
  <c r="AH21" i="72"/>
  <c r="AQ21" i="72" s="1"/>
  <c r="AN22" i="83"/>
  <c r="AI22" i="83"/>
  <c r="AI20" i="23"/>
  <c r="AN20" i="23"/>
  <c r="AI22" i="7"/>
  <c r="AN22" i="7"/>
  <c r="Z22" i="4"/>
  <c r="Y22" i="4"/>
  <c r="X22" i="4"/>
  <c r="X24" i="36"/>
  <c r="Y24" i="36"/>
  <c r="Z24" i="36" s="1"/>
  <c r="W24" i="47"/>
  <c r="AG23" i="47"/>
  <c r="AP23" i="47" s="1"/>
  <c r="AF23" i="47"/>
  <c r="AO23" i="47" s="1"/>
  <c r="AE23" i="47"/>
  <c r="AR21" i="58"/>
  <c r="Z21" i="10"/>
  <c r="Z21" i="55"/>
  <c r="AN21" i="63"/>
  <c r="AI21" i="63"/>
  <c r="X22" i="50"/>
  <c r="Y22" i="50"/>
  <c r="AR23" i="25"/>
  <c r="Z22" i="95"/>
  <c r="AH22" i="71"/>
  <c r="AQ22" i="71" s="1"/>
  <c r="AI21" i="40"/>
  <c r="AN21" i="40"/>
  <c r="AR21" i="77"/>
  <c r="AR21" i="17"/>
  <c r="Y22" i="82"/>
  <c r="X22" i="82"/>
  <c r="X24" i="88"/>
  <c r="Y24" i="88"/>
  <c r="AH23" i="70"/>
  <c r="AQ23" i="70" s="1"/>
  <c r="AQ25" i="70" s="1"/>
  <c r="AX22" i="70"/>
  <c r="S22" i="70" s="1"/>
  <c r="AC22" i="70" s="1"/>
  <c r="AB23" i="70" s="1"/>
  <c r="AZ3" i="70"/>
  <c r="AR20" i="73"/>
  <c r="AR20" i="60"/>
  <c r="AH23" i="78"/>
  <c r="AQ23" i="78" s="1"/>
  <c r="AH23" i="30"/>
  <c r="AQ23" i="30" s="1"/>
  <c r="AH21" i="48"/>
  <c r="AQ21" i="48" s="1"/>
  <c r="AR20" i="45"/>
  <c r="AH23" i="84"/>
  <c r="AQ23" i="84" s="1"/>
  <c r="Z21" i="93"/>
  <c r="W23" i="49"/>
  <c r="AG22" i="49"/>
  <c r="AP22" i="49" s="1"/>
  <c r="AE22" i="49"/>
  <c r="AF22" i="49"/>
  <c r="AO22" i="49" s="1"/>
  <c r="AH23" i="85"/>
  <c r="AQ23" i="85" s="1"/>
  <c r="X22" i="56"/>
  <c r="Y22" i="56"/>
  <c r="Z22" i="58"/>
  <c r="AI21" i="33"/>
  <c r="AN21" i="33"/>
  <c r="AR20" i="10"/>
  <c r="AR21" i="67"/>
  <c r="AR21" i="71"/>
  <c r="AH22" i="62"/>
  <c r="AQ22" i="62" s="1"/>
  <c r="Z23" i="21"/>
  <c r="X23" i="21"/>
  <c r="Y23" i="21"/>
  <c r="Y22" i="87"/>
  <c r="X22" i="87"/>
  <c r="AI20" i="42"/>
  <c r="AN20" i="42"/>
  <c r="Z23" i="83"/>
  <c r="Y23" i="83"/>
  <c r="X23" i="83"/>
  <c r="AI21" i="59"/>
  <c r="AN21" i="59"/>
  <c r="AN21" i="50"/>
  <c r="AI21" i="50"/>
  <c r="X22" i="64"/>
  <c r="Y22" i="64"/>
  <c r="Z22" i="64" s="1"/>
  <c r="Z22" i="69"/>
  <c r="Y22" i="69"/>
  <c r="X22" i="69"/>
  <c r="AN23" i="36"/>
  <c r="AI23" i="36"/>
  <c r="Y23" i="41"/>
  <c r="Z23" i="41" s="1"/>
  <c r="X23" i="41"/>
  <c r="AE23" i="20"/>
  <c r="AG23" i="20"/>
  <c r="AP23" i="20" s="1"/>
  <c r="AP25" i="20" s="1"/>
  <c r="AF23" i="20"/>
  <c r="AO23" i="20" s="1"/>
  <c r="AO25" i="20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R22" i="20"/>
  <c r="W23" i="18"/>
  <c r="AG22" i="18"/>
  <c r="AP22" i="18" s="1"/>
  <c r="AE22" i="18"/>
  <c r="AF22" i="18"/>
  <c r="AO22" i="18" s="1"/>
  <c r="AH21" i="92"/>
  <c r="AQ21" i="92" s="1"/>
  <c r="AI21" i="79"/>
  <c r="AN21" i="79"/>
  <c r="Z22" i="13"/>
  <c r="Y22" i="13"/>
  <c r="X22" i="13"/>
  <c r="AH22" i="6"/>
  <c r="AQ22" i="6" s="1"/>
  <c r="AG21" i="22"/>
  <c r="AP21" i="22" s="1"/>
  <c r="AF21" i="22"/>
  <c r="AO21" i="22" s="1"/>
  <c r="AE21" i="22"/>
  <c r="W22" i="22"/>
  <c r="AN21" i="87"/>
  <c r="AI21" i="87"/>
  <c r="AR19" i="3"/>
  <c r="AE23" i="94"/>
  <c r="AG23" i="94"/>
  <c r="AP23" i="94" s="1"/>
  <c r="AF23" i="94"/>
  <c r="AO23" i="94" s="1"/>
  <c r="W24" i="94"/>
  <c r="AR20" i="55"/>
  <c r="AG20" i="5"/>
  <c r="AP20" i="5" s="1"/>
  <c r="AF20" i="5"/>
  <c r="AO20" i="5" s="1"/>
  <c r="AE20" i="5"/>
  <c r="W21" i="5"/>
  <c r="Z23" i="9"/>
  <c r="X23" i="9"/>
  <c r="Y23" i="9"/>
  <c r="AR20" i="32"/>
  <c r="AI21" i="75"/>
  <c r="AN21" i="75"/>
  <c r="AH22" i="81"/>
  <c r="AQ22" i="81" s="1"/>
  <c r="Z21" i="72"/>
  <c r="AN22" i="90"/>
  <c r="AI22" i="90"/>
  <c r="Y21" i="42"/>
  <c r="Z21" i="42" s="1"/>
  <c r="X21" i="42"/>
  <c r="AI20" i="11"/>
  <c r="AN20" i="11"/>
  <c r="AR21" i="81"/>
  <c r="AH22" i="17"/>
  <c r="AQ22" i="17" s="1"/>
  <c r="Z22" i="16"/>
  <c r="X22" i="16"/>
  <c r="Y22" i="16"/>
  <c r="AH22" i="12"/>
  <c r="AQ22" i="12" s="1"/>
  <c r="Z20" i="3"/>
  <c r="AH22" i="51"/>
  <c r="AQ22" i="51" s="1"/>
  <c r="Y23" i="66"/>
  <c r="X23" i="66"/>
  <c r="Z23" i="66" s="1"/>
  <c r="AH22" i="43"/>
  <c r="AQ22" i="43" s="1"/>
  <c r="AR21" i="62"/>
  <c r="Z22" i="79"/>
  <c r="X22" i="79"/>
  <c r="Y22" i="79"/>
  <c r="AN20" i="61"/>
  <c r="AI20" i="61"/>
  <c r="X22" i="96"/>
  <c r="Y22" i="96"/>
  <c r="AH24" i="25"/>
  <c r="AQ24" i="25" s="1"/>
  <c r="W24" i="78"/>
  <c r="AG23" i="78"/>
  <c r="AP23" i="78" s="1"/>
  <c r="AF23" i="78"/>
  <c r="AO23" i="78" s="1"/>
  <c r="AE23" i="78"/>
  <c r="W22" i="48"/>
  <c r="AG21" i="48"/>
  <c r="AP21" i="48" s="1"/>
  <c r="AF21" i="48"/>
  <c r="AO21" i="48" s="1"/>
  <c r="AE21" i="48"/>
  <c r="AI22" i="26"/>
  <c r="AN22" i="26"/>
  <c r="AH21" i="73"/>
  <c r="AQ21" i="73" s="1"/>
  <c r="AR20" i="38"/>
  <c r="AE23" i="85"/>
  <c r="AG23" i="85"/>
  <c r="AP23" i="85" s="1"/>
  <c r="AF23" i="85"/>
  <c r="AO23" i="85" s="1"/>
  <c r="W24" i="85"/>
  <c r="X22" i="65"/>
  <c r="Y22" i="65"/>
  <c r="Z22" i="15"/>
  <c r="Y22" i="15"/>
  <c r="X22" i="15"/>
  <c r="AR22" i="70"/>
  <c r="AH22" i="67"/>
  <c r="AQ22" i="67" s="1"/>
  <c r="AR21" i="18"/>
  <c r="AH21" i="22"/>
  <c r="AQ21" i="22" s="1"/>
  <c r="AN21" i="56"/>
  <c r="AI21" i="56"/>
  <c r="AH22" i="37"/>
  <c r="AQ22" i="37" s="1"/>
  <c r="AR22" i="30"/>
  <c r="AI21" i="46"/>
  <c r="AN21" i="46"/>
  <c r="AI22" i="89"/>
  <c r="AN22" i="89"/>
  <c r="AN21" i="69"/>
  <c r="AI21" i="69"/>
  <c r="Z21" i="11"/>
  <c r="X21" i="11"/>
  <c r="Y21" i="11"/>
  <c r="AN22" i="28"/>
  <c r="AI22" i="28"/>
  <c r="AF23" i="66" l="1"/>
  <c r="AO23" i="66" s="1"/>
  <c r="AO25" i="66" s="1"/>
  <c r="AE23" i="66"/>
  <c r="AG23" i="66"/>
  <c r="AP23" i="66" s="1"/>
  <c r="AP25" i="66" s="1"/>
  <c r="W22" i="42"/>
  <c r="AG21" i="42"/>
  <c r="AP21" i="42" s="1"/>
  <c r="AE21" i="42"/>
  <c r="AF21" i="42"/>
  <c r="AO21" i="42" s="1"/>
  <c r="AE24" i="36"/>
  <c r="AF24" i="36"/>
  <c r="AO24" i="36" s="1"/>
  <c r="AG24" i="36"/>
  <c r="AP24" i="36" s="1"/>
  <c r="W25" i="36"/>
  <c r="AE23" i="34"/>
  <c r="AF23" i="34"/>
  <c r="AO23" i="34" s="1"/>
  <c r="W24" i="34"/>
  <c r="AG23" i="34"/>
  <c r="AP23" i="34" s="1"/>
  <c r="W22" i="61"/>
  <c r="AF21" i="61"/>
  <c r="AO21" i="61" s="1"/>
  <c r="AE21" i="61"/>
  <c r="AG21" i="61"/>
  <c r="AP21" i="61" s="1"/>
  <c r="AG21" i="23"/>
  <c r="AP21" i="23" s="1"/>
  <c r="AF21" i="23"/>
  <c r="AO21" i="23" s="1"/>
  <c r="AE21" i="23"/>
  <c r="W22" i="23"/>
  <c r="W24" i="41"/>
  <c r="AG23" i="41"/>
  <c r="AP23" i="41" s="1"/>
  <c r="AF23" i="41"/>
  <c r="AO23" i="41" s="1"/>
  <c r="AE23" i="41"/>
  <c r="AG22" i="64"/>
  <c r="AP22" i="64" s="1"/>
  <c r="AE22" i="64"/>
  <c r="W23" i="64"/>
  <c r="AF22" i="64"/>
  <c r="AO22" i="64" s="1"/>
  <c r="AN23" i="78"/>
  <c r="AI23" i="78"/>
  <c r="AR21" i="87"/>
  <c r="AJ22" i="52"/>
  <c r="AK22" i="52"/>
  <c r="AT22" i="52" s="1"/>
  <c r="AJ16" i="52"/>
  <c r="AK16" i="52"/>
  <c r="AT16" i="52" s="1"/>
  <c r="AJ10" i="52"/>
  <c r="AK10" i="52"/>
  <c r="AT10" i="52" s="1"/>
  <c r="AB4" i="52"/>
  <c r="AJ3" i="52"/>
  <c r="W23" i="69"/>
  <c r="AG22" i="69"/>
  <c r="AP22" i="69" s="1"/>
  <c r="AE22" i="69"/>
  <c r="AF22" i="69"/>
  <c r="AO22" i="69" s="1"/>
  <c r="AR20" i="42"/>
  <c r="AF23" i="21"/>
  <c r="AO23" i="21" s="1"/>
  <c r="AO25" i="21" s="1"/>
  <c r="AE23" i="21"/>
  <c r="AG23" i="21"/>
  <c r="AP23" i="21" s="1"/>
  <c r="AP25" i="21" s="1"/>
  <c r="AF21" i="93"/>
  <c r="AO21" i="93" s="1"/>
  <c r="AE21" i="93"/>
  <c r="W22" i="93"/>
  <c r="AG21" i="93"/>
  <c r="AP21" i="93" s="1"/>
  <c r="AH22" i="50"/>
  <c r="AQ22" i="50" s="1"/>
  <c r="AE22" i="4"/>
  <c r="AG22" i="4"/>
  <c r="AP22" i="4" s="1"/>
  <c r="W23" i="4"/>
  <c r="AF22" i="4"/>
  <c r="AO22" i="4" s="1"/>
  <c r="AH22" i="46"/>
  <c r="AQ22" i="46" s="1"/>
  <c r="AF23" i="90"/>
  <c r="AO23" i="90" s="1"/>
  <c r="AG23" i="90"/>
  <c r="AP23" i="90" s="1"/>
  <c r="AE23" i="90"/>
  <c r="W24" i="90"/>
  <c r="AH24" i="31"/>
  <c r="AQ24" i="31" s="1"/>
  <c r="AH22" i="76"/>
  <c r="AQ22" i="76" s="1"/>
  <c r="W23" i="63"/>
  <c r="AF22" i="63"/>
  <c r="AO22" i="63" s="1"/>
  <c r="AE22" i="63"/>
  <c r="AG22" i="63"/>
  <c r="AP22" i="63" s="1"/>
  <c r="W22" i="32"/>
  <c r="AG21" i="32"/>
  <c r="AP21" i="32" s="1"/>
  <c r="AF21" i="32"/>
  <c r="AO21" i="32" s="1"/>
  <c r="AE21" i="32"/>
  <c r="AH23" i="28"/>
  <c r="AQ23" i="28" s="1"/>
  <c r="AG23" i="1"/>
  <c r="AP23" i="1" s="1"/>
  <c r="AP25" i="1" s="1"/>
  <c r="AF23" i="1"/>
  <c r="AO23" i="1" s="1"/>
  <c r="AO25" i="1" s="1"/>
  <c r="AE23" i="1"/>
  <c r="AR23" i="31"/>
  <c r="AR21" i="13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Z23" i="67"/>
  <c r="Y23" i="67"/>
  <c r="X23" i="67"/>
  <c r="Y22" i="74"/>
  <c r="X22" i="74"/>
  <c r="Z22" i="74" s="1"/>
  <c r="AI24" i="25"/>
  <c r="AN24" i="25"/>
  <c r="AR21" i="14"/>
  <c r="AH22" i="80"/>
  <c r="AQ22" i="80" s="1"/>
  <c r="AR21" i="64"/>
  <c r="AH22" i="75"/>
  <c r="AQ22" i="75" s="1"/>
  <c r="Y22" i="86"/>
  <c r="X22" i="86"/>
  <c r="AR21" i="16"/>
  <c r="X23" i="81"/>
  <c r="Y23" i="81"/>
  <c r="Z23" i="81" s="1"/>
  <c r="Z23" i="77"/>
  <c r="X23" i="77"/>
  <c r="Y23" i="77"/>
  <c r="Y22" i="60"/>
  <c r="X22" i="60"/>
  <c r="Z22" i="60" s="1"/>
  <c r="Z22" i="45"/>
  <c r="Y22" i="45"/>
  <c r="X22" i="45"/>
  <c r="AR22" i="28"/>
  <c r="AR21" i="56"/>
  <c r="AI21" i="48"/>
  <c r="AN21" i="48"/>
  <c r="AI22" i="18"/>
  <c r="AN22" i="18"/>
  <c r="AJ21" i="52"/>
  <c r="AK21" i="52"/>
  <c r="AT21" i="52" s="1"/>
  <c r="AJ15" i="52"/>
  <c r="AK15" i="52"/>
  <c r="AT15" i="52" s="1"/>
  <c r="AJ9" i="52"/>
  <c r="AK9" i="52"/>
  <c r="AT9" i="52" s="1"/>
  <c r="AR21" i="59"/>
  <c r="AH22" i="87"/>
  <c r="AQ22" i="87" s="1"/>
  <c r="AH22" i="56"/>
  <c r="AQ22" i="56" s="1"/>
  <c r="AH24" i="88"/>
  <c r="AQ24" i="88" s="1"/>
  <c r="Z22" i="50"/>
  <c r="AI21" i="2"/>
  <c r="AN21" i="2"/>
  <c r="AI21" i="53"/>
  <c r="AN21" i="53"/>
  <c r="AH23" i="57"/>
  <c r="AQ23" i="57" s="1"/>
  <c r="AQ25" i="57" s="1"/>
  <c r="AZ3" i="57"/>
  <c r="AG22" i="59"/>
  <c r="AP22" i="59" s="1"/>
  <c r="AF22" i="59"/>
  <c r="AO22" i="59" s="1"/>
  <c r="AE22" i="59"/>
  <c r="W23" i="59"/>
  <c r="W23" i="24"/>
  <c r="AF22" i="24"/>
  <c r="AO22" i="24" s="1"/>
  <c r="AG22" i="24"/>
  <c r="AP22" i="24" s="1"/>
  <c r="AE22" i="24"/>
  <c r="W24" i="26"/>
  <c r="AG23" i="26"/>
  <c r="AP23" i="26" s="1"/>
  <c r="AF23" i="26"/>
  <c r="AO23" i="26" s="1"/>
  <c r="AE23" i="26"/>
  <c r="S22" i="1"/>
  <c r="AC21" i="1"/>
  <c r="AB22" i="1" s="1"/>
  <c r="AN21" i="74"/>
  <c r="AI21" i="74"/>
  <c r="AI22" i="43"/>
  <c r="AN22" i="43"/>
  <c r="AH23" i="7"/>
  <c r="AQ23" i="7" s="1"/>
  <c r="AQ25" i="7" s="1"/>
  <c r="AX22" i="7"/>
  <c r="S22" i="7" s="1"/>
  <c r="AC22" i="7" s="1"/>
  <c r="AB23" i="7" s="1"/>
  <c r="AZ3" i="7"/>
  <c r="AR21" i="76"/>
  <c r="Y24" i="30"/>
  <c r="X24" i="30"/>
  <c r="Z24" i="30" s="1"/>
  <c r="AF22" i="75"/>
  <c r="AO22" i="75" s="1"/>
  <c r="AG22" i="75"/>
  <c r="AP22" i="75" s="1"/>
  <c r="AE22" i="75"/>
  <c r="W23" i="75"/>
  <c r="AN21" i="86"/>
  <c r="AI21" i="86"/>
  <c r="AG22" i="14"/>
  <c r="AP22" i="14" s="1"/>
  <c r="AF22" i="14"/>
  <c r="AO22" i="14" s="1"/>
  <c r="AE22" i="14"/>
  <c r="W23" i="14"/>
  <c r="AI22" i="17"/>
  <c r="AN22" i="17"/>
  <c r="AI22" i="68"/>
  <c r="AN22" i="68"/>
  <c r="Y23" i="6"/>
  <c r="X23" i="6"/>
  <c r="Z23" i="6" s="1"/>
  <c r="AI21" i="45"/>
  <c r="AN21" i="45"/>
  <c r="AI21" i="38"/>
  <c r="AN21" i="38"/>
  <c r="AG22" i="15"/>
  <c r="AP22" i="15" s="1"/>
  <c r="AF22" i="15"/>
  <c r="AO22" i="15" s="1"/>
  <c r="AE22" i="15"/>
  <c r="W23" i="15"/>
  <c r="AR22" i="89"/>
  <c r="AH22" i="65"/>
  <c r="AQ22" i="65" s="1"/>
  <c r="AN23" i="85"/>
  <c r="AI23" i="85"/>
  <c r="AR22" i="90"/>
  <c r="Y22" i="22"/>
  <c r="X22" i="22"/>
  <c r="AH22" i="13"/>
  <c r="AQ22" i="13" s="1"/>
  <c r="AJ20" i="52"/>
  <c r="AK20" i="52"/>
  <c r="AT20" i="52" s="1"/>
  <c r="AJ14" i="52"/>
  <c r="AK14" i="52"/>
  <c r="AT14" i="52" s="1"/>
  <c r="AJ8" i="52"/>
  <c r="AK8" i="52"/>
  <c r="AT8" i="52" s="1"/>
  <c r="AR23" i="36"/>
  <c r="AH22" i="64"/>
  <c r="AQ22" i="64" s="1"/>
  <c r="AH23" i="83"/>
  <c r="AQ23" i="83" s="1"/>
  <c r="Z22" i="56"/>
  <c r="Z24" i="88"/>
  <c r="W23" i="95"/>
  <c r="AG22" i="95"/>
  <c r="AP22" i="95" s="1"/>
  <c r="AF22" i="95"/>
  <c r="AO22" i="95" s="1"/>
  <c r="AE22" i="95"/>
  <c r="AR21" i="63"/>
  <c r="AI23" i="47"/>
  <c r="AN23" i="47"/>
  <c r="AH24" i="36"/>
  <c r="AQ24" i="36" s="1"/>
  <c r="AR22" i="7"/>
  <c r="Z23" i="57"/>
  <c r="Z22" i="46"/>
  <c r="AL23" i="52"/>
  <c r="AU23" i="52" s="1"/>
  <c r="AR23" i="52"/>
  <c r="AR25" i="52" s="1"/>
  <c r="Z24" i="31"/>
  <c r="Z22" i="76"/>
  <c r="Z23" i="28"/>
  <c r="AR22" i="21"/>
  <c r="AR23" i="88"/>
  <c r="AN22" i="67"/>
  <c r="AI22" i="67"/>
  <c r="AH23" i="34"/>
  <c r="AQ23" i="34" s="1"/>
  <c r="Z22" i="80"/>
  <c r="AR21" i="15"/>
  <c r="AH22" i="40"/>
  <c r="AQ22" i="40" s="1"/>
  <c r="AN22" i="29"/>
  <c r="AI22" i="29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X23" i="68"/>
  <c r="Y23" i="68"/>
  <c r="Z23" i="68" s="1"/>
  <c r="AI22" i="81"/>
  <c r="AN22" i="81"/>
  <c r="AI22" i="77"/>
  <c r="AN22" i="77"/>
  <c r="Y22" i="92"/>
  <c r="Z22" i="92" s="1"/>
  <c r="X22" i="92"/>
  <c r="AI22" i="6"/>
  <c r="AN22" i="6"/>
  <c r="AR20" i="61"/>
  <c r="AH23" i="66"/>
  <c r="AQ23" i="66" s="1"/>
  <c r="AQ25" i="66" s="1"/>
  <c r="AZ3" i="66"/>
  <c r="AX22" i="66" s="1"/>
  <c r="S22" i="66" s="1"/>
  <c r="AC22" i="66" s="1"/>
  <c r="AB23" i="66" s="1"/>
  <c r="AN20" i="5"/>
  <c r="AI20" i="5"/>
  <c r="AR21" i="79"/>
  <c r="AH21" i="11"/>
  <c r="AQ21" i="11" s="1"/>
  <c r="Z22" i="65"/>
  <c r="Y22" i="48"/>
  <c r="X22" i="48"/>
  <c r="X24" i="78"/>
  <c r="Z24" i="78" s="1"/>
  <c r="Y24" i="78"/>
  <c r="AH22" i="79"/>
  <c r="AQ22" i="79" s="1"/>
  <c r="AH22" i="16"/>
  <c r="AQ22" i="16" s="1"/>
  <c r="AH23" i="9"/>
  <c r="AQ23" i="9" s="1"/>
  <c r="AQ25" i="9" s="1"/>
  <c r="AX22" i="9"/>
  <c r="S22" i="9" s="1"/>
  <c r="AC22" i="9" s="1"/>
  <c r="AB23" i="9" s="1"/>
  <c r="AZ3" i="9"/>
  <c r="AI23" i="94"/>
  <c r="AN23" i="94"/>
  <c r="AN21" i="22"/>
  <c r="AI21" i="22"/>
  <c r="Z23" i="18"/>
  <c r="X23" i="18"/>
  <c r="Y23" i="18"/>
  <c r="AJ19" i="52"/>
  <c r="AK19" i="52"/>
  <c r="AT19" i="52" s="1"/>
  <c r="AJ13" i="52"/>
  <c r="AK13" i="52"/>
  <c r="AT13" i="52" s="1"/>
  <c r="AJ7" i="52"/>
  <c r="AK7" i="52"/>
  <c r="AT7" i="52" s="1"/>
  <c r="Z22" i="87"/>
  <c r="AI22" i="49"/>
  <c r="AN22" i="49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H22" i="82"/>
  <c r="AQ22" i="82" s="1"/>
  <c r="AH22" i="33"/>
  <c r="AQ22" i="33" s="1"/>
  <c r="Y22" i="2"/>
  <c r="X22" i="2"/>
  <c r="Z22" i="2" s="1"/>
  <c r="Z22" i="53"/>
  <c r="X22" i="53"/>
  <c r="Y22" i="53"/>
  <c r="AR21" i="80"/>
  <c r="AH23" i="27"/>
  <c r="AQ23" i="27" s="1"/>
  <c r="AF20" i="91"/>
  <c r="AO20" i="91" s="1"/>
  <c r="AE20" i="91"/>
  <c r="W21" i="91"/>
  <c r="AG20" i="91"/>
  <c r="AP20" i="91" s="1"/>
  <c r="AR22" i="9"/>
  <c r="AR22" i="41"/>
  <c r="AR21" i="65"/>
  <c r="Y22" i="73"/>
  <c r="X22" i="73"/>
  <c r="Z22" i="73" s="1"/>
  <c r="AR21" i="96"/>
  <c r="Y23" i="43"/>
  <c r="Z23" i="43" s="1"/>
  <c r="X23" i="43"/>
  <c r="Z23" i="51"/>
  <c r="Y23" i="51"/>
  <c r="X23" i="51"/>
  <c r="X23" i="12"/>
  <c r="Y23" i="12"/>
  <c r="Z23" i="7"/>
  <c r="AI22" i="37"/>
  <c r="AN22" i="37"/>
  <c r="AR22" i="27"/>
  <c r="Y23" i="35"/>
  <c r="X23" i="35"/>
  <c r="Z23" i="35" s="1"/>
  <c r="AI23" i="84"/>
  <c r="AN23" i="84"/>
  <c r="Y24" i="44"/>
  <c r="X24" i="44"/>
  <c r="Z24" i="44" s="1"/>
  <c r="AI23" i="70"/>
  <c r="AN23" i="70"/>
  <c r="AN25" i="70" s="1"/>
  <c r="AR21" i="82"/>
  <c r="AR22" i="66"/>
  <c r="Z23" i="17"/>
  <c r="Y23" i="17"/>
  <c r="X23" i="17"/>
  <c r="AX22" i="20"/>
  <c r="S22" i="20" s="1"/>
  <c r="AC22" i="20" s="1"/>
  <c r="AB23" i="20" s="1"/>
  <c r="Y22" i="38"/>
  <c r="X22" i="38"/>
  <c r="Z22" i="38" s="1"/>
  <c r="AE21" i="11"/>
  <c r="W22" i="11"/>
  <c r="AG21" i="11"/>
  <c r="AP21" i="11" s="1"/>
  <c r="AF21" i="11"/>
  <c r="AO21" i="11" s="1"/>
  <c r="AR21" i="46"/>
  <c r="AH22" i="96"/>
  <c r="AQ22" i="96" s="1"/>
  <c r="W23" i="79"/>
  <c r="AG22" i="79"/>
  <c r="AP22" i="79" s="1"/>
  <c r="AF22" i="79"/>
  <c r="AO22" i="79" s="1"/>
  <c r="AE22" i="79"/>
  <c r="AG22" i="16"/>
  <c r="AP22" i="16" s="1"/>
  <c r="AF22" i="16"/>
  <c r="AO22" i="16" s="1"/>
  <c r="AE22" i="16"/>
  <c r="W23" i="16"/>
  <c r="AR20" i="11"/>
  <c r="AF21" i="72"/>
  <c r="AO21" i="72" s="1"/>
  <c r="AE21" i="72"/>
  <c r="W22" i="72"/>
  <c r="AG21" i="72"/>
  <c r="AP21" i="72" s="1"/>
  <c r="AE23" i="9"/>
  <c r="AG23" i="9"/>
  <c r="AP23" i="9" s="1"/>
  <c r="AP25" i="9" s="1"/>
  <c r="AF23" i="9"/>
  <c r="AO23" i="9" s="1"/>
  <c r="AO25" i="9" s="1"/>
  <c r="AG22" i="13"/>
  <c r="AP22" i="13" s="1"/>
  <c r="AF22" i="13"/>
  <c r="AO22" i="13" s="1"/>
  <c r="AE22" i="13"/>
  <c r="W23" i="13"/>
  <c r="AJ18" i="52"/>
  <c r="AK18" i="52"/>
  <c r="AT18" i="52" s="1"/>
  <c r="AJ12" i="52"/>
  <c r="AK12" i="52"/>
  <c r="AT12" i="52" s="1"/>
  <c r="AJ6" i="52"/>
  <c r="AK6" i="52"/>
  <c r="AT6" i="52" s="1"/>
  <c r="AI23" i="20"/>
  <c r="AN23" i="20"/>
  <c r="AN25" i="20" s="1"/>
  <c r="AH22" i="69"/>
  <c r="AQ22" i="69" s="1"/>
  <c r="AR21" i="50"/>
  <c r="AE23" i="83"/>
  <c r="AF23" i="83"/>
  <c r="AO23" i="83" s="1"/>
  <c r="AG23" i="83"/>
  <c r="AP23" i="83" s="1"/>
  <c r="W24" i="83"/>
  <c r="AR21" i="33"/>
  <c r="AJ23" i="70"/>
  <c r="AS23" i="70" s="1"/>
  <c r="AK23" i="70"/>
  <c r="AT23" i="70" s="1"/>
  <c r="AG21" i="55"/>
  <c r="AP21" i="55" s="1"/>
  <c r="AF21" i="55"/>
  <c r="AO21" i="55" s="1"/>
  <c r="W22" i="55"/>
  <c r="AE21" i="55"/>
  <c r="AH22" i="4"/>
  <c r="AQ22" i="4" s="1"/>
  <c r="AR20" i="23"/>
  <c r="AR22" i="34"/>
  <c r="AH23" i="39"/>
  <c r="AQ23" i="39" s="1"/>
  <c r="AH23" i="90"/>
  <c r="AQ23" i="90" s="1"/>
  <c r="AH22" i="63"/>
  <c r="AQ22" i="63" s="1"/>
  <c r="Z21" i="8"/>
  <c r="Y21" i="8"/>
  <c r="X21" i="8"/>
  <c r="AH23" i="89"/>
  <c r="AQ23" i="89" s="1"/>
  <c r="AN22" i="51"/>
  <c r="AI22" i="51"/>
  <c r="AN22" i="12"/>
  <c r="AI22" i="12"/>
  <c r="AR21" i="4"/>
  <c r="AH21" i="23"/>
  <c r="AQ21" i="23" s="1"/>
  <c r="X23" i="62"/>
  <c r="Y23" i="62"/>
  <c r="Z23" i="62" s="1"/>
  <c r="AI23" i="30"/>
  <c r="AN23" i="30"/>
  <c r="AH21" i="61"/>
  <c r="AQ21" i="61" s="1"/>
  <c r="W23" i="40"/>
  <c r="AG22" i="40"/>
  <c r="AP22" i="40" s="1"/>
  <c r="AF22" i="40"/>
  <c r="AO22" i="40" s="1"/>
  <c r="AE22" i="40"/>
  <c r="Y23" i="71"/>
  <c r="X23" i="71"/>
  <c r="Z23" i="71" s="1"/>
  <c r="AI21" i="60"/>
  <c r="AN21" i="60"/>
  <c r="AI22" i="19"/>
  <c r="AN22" i="19"/>
  <c r="AH22" i="15"/>
  <c r="AQ22" i="15" s="1"/>
  <c r="AR21" i="69"/>
  <c r="Z24" i="85"/>
  <c r="Y24" i="85"/>
  <c r="X24" i="85"/>
  <c r="AR22" i="26"/>
  <c r="Z22" i="96"/>
  <c r="AG20" i="3"/>
  <c r="AP20" i="3" s="1"/>
  <c r="W21" i="3"/>
  <c r="AF20" i="3"/>
  <c r="AO20" i="3" s="1"/>
  <c r="AE20" i="3"/>
  <c r="AH21" i="42"/>
  <c r="AQ21" i="42" s="1"/>
  <c r="AR21" i="75"/>
  <c r="Y21" i="5"/>
  <c r="X21" i="5"/>
  <c r="Y24" i="94"/>
  <c r="X24" i="94"/>
  <c r="Z24" i="94" s="1"/>
  <c r="AJ17" i="52"/>
  <c r="AK17" i="52"/>
  <c r="AT17" i="52" s="1"/>
  <c r="AJ11" i="52"/>
  <c r="AK11" i="52"/>
  <c r="AT11" i="52" s="1"/>
  <c r="AJ5" i="52"/>
  <c r="AK5" i="52"/>
  <c r="AT5" i="52" s="1"/>
  <c r="AH23" i="41"/>
  <c r="AQ23" i="41" s="1"/>
  <c r="AH23" i="21"/>
  <c r="AQ23" i="21" s="1"/>
  <c r="AQ25" i="21" s="1"/>
  <c r="AZ3" i="21"/>
  <c r="AG22" i="58"/>
  <c r="AP22" i="58" s="1"/>
  <c r="AF22" i="58"/>
  <c r="AO22" i="58" s="1"/>
  <c r="W23" i="58"/>
  <c r="AE22" i="58"/>
  <c r="Y23" i="49"/>
  <c r="X23" i="49"/>
  <c r="Z22" i="82"/>
  <c r="AR21" i="40"/>
  <c r="AE21" i="10"/>
  <c r="AG21" i="10"/>
  <c r="AP21" i="10" s="1"/>
  <c r="W22" i="10"/>
  <c r="AF21" i="10"/>
  <c r="AO21" i="10" s="1"/>
  <c r="Z24" i="47"/>
  <c r="Y24" i="47"/>
  <c r="X24" i="47"/>
  <c r="AR22" i="83"/>
  <c r="Z22" i="33"/>
  <c r="Z23" i="39"/>
  <c r="AH22" i="59"/>
  <c r="AQ22" i="59" s="1"/>
  <c r="Z23" i="27"/>
  <c r="AH23" i="26"/>
  <c r="AQ23" i="26" s="1"/>
  <c r="AN20" i="8"/>
  <c r="AI20" i="8"/>
  <c r="AE22" i="54"/>
  <c r="W23" i="54"/>
  <c r="AG22" i="54"/>
  <c r="AP22" i="54" s="1"/>
  <c r="AF22" i="54"/>
  <c r="AO22" i="54" s="1"/>
  <c r="Z23" i="89"/>
  <c r="AR22" i="57"/>
  <c r="AN21" i="73"/>
  <c r="AI21" i="73"/>
  <c r="Y25" i="25"/>
  <c r="Z25" i="25"/>
  <c r="X25" i="25"/>
  <c r="AR22" i="39"/>
  <c r="AI22" i="62"/>
  <c r="AN22" i="62"/>
  <c r="Z23" i="37"/>
  <c r="Y23" i="37"/>
  <c r="X23" i="37"/>
  <c r="AI22" i="35"/>
  <c r="AN22" i="35"/>
  <c r="Y24" i="84"/>
  <c r="X24" i="84"/>
  <c r="AI23" i="44"/>
  <c r="AN23" i="44"/>
  <c r="AH22" i="14"/>
  <c r="AQ22" i="14" s="1"/>
  <c r="Z23" i="29"/>
  <c r="Y23" i="29"/>
  <c r="X23" i="29"/>
  <c r="AN22" i="71"/>
  <c r="AI22" i="71"/>
  <c r="AI21" i="92"/>
  <c r="AN21" i="92"/>
  <c r="Y23" i="19"/>
  <c r="X23" i="19"/>
  <c r="Z23" i="19" s="1"/>
  <c r="AF22" i="73" l="1"/>
  <c r="AO22" i="73" s="1"/>
  <c r="AE22" i="73"/>
  <c r="W23" i="73"/>
  <c r="AG22" i="73"/>
  <c r="AP22" i="73" s="1"/>
  <c r="AE24" i="78"/>
  <c r="W25" i="78"/>
  <c r="AG24" i="78"/>
  <c r="AP24" i="78" s="1"/>
  <c r="AF24" i="78"/>
  <c r="AO24" i="78" s="1"/>
  <c r="AF23" i="68"/>
  <c r="AO23" i="68" s="1"/>
  <c r="AO25" i="68" s="1"/>
  <c r="AE23" i="68"/>
  <c r="AG23" i="68"/>
  <c r="AP23" i="68" s="1"/>
  <c r="AP25" i="68" s="1"/>
  <c r="AG23" i="71"/>
  <c r="AP23" i="71" s="1"/>
  <c r="AP25" i="71" s="1"/>
  <c r="AE23" i="71"/>
  <c r="AF23" i="71"/>
  <c r="AO23" i="71" s="1"/>
  <c r="AO25" i="71" s="1"/>
  <c r="W25" i="44"/>
  <c r="AG24" i="44"/>
  <c r="AP24" i="44" s="1"/>
  <c r="AF24" i="44"/>
  <c r="AO24" i="44" s="1"/>
  <c r="AE24" i="44"/>
  <c r="W23" i="38"/>
  <c r="AG22" i="38"/>
  <c r="AP22" i="38" s="1"/>
  <c r="AF22" i="38"/>
  <c r="AO22" i="38" s="1"/>
  <c r="AE22" i="38"/>
  <c r="AE22" i="2"/>
  <c r="AG22" i="2"/>
  <c r="AP22" i="2" s="1"/>
  <c r="W23" i="2"/>
  <c r="AF22" i="2"/>
  <c r="AO22" i="2" s="1"/>
  <c r="AK23" i="66"/>
  <c r="AT23" i="66" s="1"/>
  <c r="W23" i="92"/>
  <c r="AG22" i="92"/>
  <c r="AP22" i="92" s="1"/>
  <c r="AF22" i="92"/>
  <c r="AO22" i="92" s="1"/>
  <c r="AE22" i="92"/>
  <c r="W25" i="30"/>
  <c r="AG24" i="30"/>
  <c r="AP24" i="30" s="1"/>
  <c r="AF24" i="30"/>
  <c r="AO24" i="30" s="1"/>
  <c r="AE24" i="30"/>
  <c r="AF22" i="74"/>
  <c r="AO22" i="74" s="1"/>
  <c r="W23" i="74"/>
  <c r="AG22" i="74"/>
  <c r="AP22" i="74" s="1"/>
  <c r="AE22" i="74"/>
  <c r="W25" i="94"/>
  <c r="AG24" i="94"/>
  <c r="AP24" i="94" s="1"/>
  <c r="AF24" i="94"/>
  <c r="AO24" i="94" s="1"/>
  <c r="AE24" i="94"/>
  <c r="AG23" i="62"/>
  <c r="AP23" i="62" s="1"/>
  <c r="AP25" i="62" s="1"/>
  <c r="AF23" i="62"/>
  <c r="AO23" i="62" s="1"/>
  <c r="AO25" i="62" s="1"/>
  <c r="AE23" i="62"/>
  <c r="W24" i="81"/>
  <c r="AG23" i="81"/>
  <c r="AP23" i="81" s="1"/>
  <c r="AF23" i="81"/>
  <c r="AO23" i="81" s="1"/>
  <c r="AE23" i="81"/>
  <c r="AE23" i="19"/>
  <c r="AG23" i="19"/>
  <c r="AP23" i="19" s="1"/>
  <c r="AP25" i="19" s="1"/>
  <c r="AF23" i="19"/>
  <c r="AO23" i="19" s="1"/>
  <c r="AO25" i="19" s="1"/>
  <c r="W24" i="35"/>
  <c r="AG23" i="35"/>
  <c r="AP23" i="35" s="1"/>
  <c r="AE23" i="35"/>
  <c r="AF23" i="35"/>
  <c r="AO23" i="35" s="1"/>
  <c r="W24" i="43"/>
  <c r="AG23" i="43"/>
  <c r="AP23" i="43" s="1"/>
  <c r="AF23" i="43"/>
  <c r="AO23" i="43" s="1"/>
  <c r="AE23" i="43"/>
  <c r="AG23" i="6"/>
  <c r="AP23" i="6" s="1"/>
  <c r="AP25" i="6" s="1"/>
  <c r="AF23" i="6"/>
  <c r="AO23" i="6" s="1"/>
  <c r="AO25" i="6" s="1"/>
  <c r="AE23" i="6"/>
  <c r="AF22" i="60"/>
  <c r="AO22" i="60" s="1"/>
  <c r="AE22" i="60"/>
  <c r="AG22" i="60"/>
  <c r="AP22" i="60" s="1"/>
  <c r="W23" i="60"/>
  <c r="AH23" i="29"/>
  <c r="AQ23" i="29" s="1"/>
  <c r="AR23" i="44"/>
  <c r="AH23" i="37"/>
  <c r="AQ23" i="37" s="1"/>
  <c r="AI22" i="54"/>
  <c r="AN22" i="54"/>
  <c r="W23" i="33"/>
  <c r="AG22" i="33"/>
  <c r="AP22" i="33" s="1"/>
  <c r="AF22" i="33"/>
  <c r="AO22" i="33" s="1"/>
  <c r="AE22" i="33"/>
  <c r="AF22" i="82"/>
  <c r="AO22" i="82" s="1"/>
  <c r="W23" i="82"/>
  <c r="AG22" i="82"/>
  <c r="AP22" i="82" s="1"/>
  <c r="AE22" i="82"/>
  <c r="AH24" i="85"/>
  <c r="AQ24" i="85" s="1"/>
  <c r="Z23" i="40"/>
  <c r="X23" i="40"/>
  <c r="Y23" i="40"/>
  <c r="AH23" i="62"/>
  <c r="AQ23" i="62" s="1"/>
  <c r="AQ25" i="62" s="1"/>
  <c r="AX22" i="62"/>
  <c r="S22" i="62" s="1"/>
  <c r="AC22" i="62" s="1"/>
  <c r="AB23" i="62" s="1"/>
  <c r="AZ3" i="62"/>
  <c r="AR22" i="12"/>
  <c r="AN21" i="55"/>
  <c r="AI21" i="55"/>
  <c r="AI23" i="83"/>
  <c r="AN23" i="83"/>
  <c r="AR23" i="20"/>
  <c r="AR25" i="20" s="1"/>
  <c r="AS18" i="52"/>
  <c r="AL18" i="52"/>
  <c r="AU18" i="52" s="1"/>
  <c r="AI22" i="79"/>
  <c r="AN22" i="79"/>
  <c r="AH23" i="43"/>
  <c r="AQ23" i="43" s="1"/>
  <c r="AJ22" i="70"/>
  <c r="AK22" i="70"/>
  <c r="AT22" i="70" s="1"/>
  <c r="AJ16" i="70"/>
  <c r="AK16" i="70"/>
  <c r="AT16" i="70" s="1"/>
  <c r="AJ10" i="70"/>
  <c r="AK10" i="70"/>
  <c r="AT10" i="70" s="1"/>
  <c r="AJ3" i="70"/>
  <c r="AB4" i="70"/>
  <c r="AS7" i="52"/>
  <c r="AL7" i="52"/>
  <c r="AU7" i="52" s="1"/>
  <c r="AH23" i="18"/>
  <c r="AQ23" i="18" s="1"/>
  <c r="AQ25" i="18" s="1"/>
  <c r="AX22" i="18"/>
  <c r="S22" i="18" s="1"/>
  <c r="AC22" i="18" s="1"/>
  <c r="AB23" i="18" s="1"/>
  <c r="AZ3" i="18"/>
  <c r="AX23" i="9"/>
  <c r="S23" i="9" s="1"/>
  <c r="AC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H22" i="92"/>
  <c r="AQ22" i="92" s="1"/>
  <c r="AR22" i="81"/>
  <c r="AJ20" i="20"/>
  <c r="AK20" i="20"/>
  <c r="AT20" i="20" s="1"/>
  <c r="AJ14" i="20"/>
  <c r="AK14" i="20"/>
  <c r="AT14" i="20" s="1"/>
  <c r="AJ8" i="20"/>
  <c r="AK8" i="20"/>
  <c r="AT8" i="20" s="1"/>
  <c r="AR22" i="29"/>
  <c r="AR23" i="47"/>
  <c r="X23" i="95"/>
  <c r="Y23" i="95"/>
  <c r="AS20" i="52"/>
  <c r="AL20" i="52"/>
  <c r="AU20" i="52" s="1"/>
  <c r="AN22" i="14"/>
  <c r="AI22" i="14"/>
  <c r="X23" i="75"/>
  <c r="Y23" i="75"/>
  <c r="AI23" i="26"/>
  <c r="AN23" i="26"/>
  <c r="AS9" i="52"/>
  <c r="AL9" i="52"/>
  <c r="AU9" i="52" s="1"/>
  <c r="AR22" i="18"/>
  <c r="S19" i="1"/>
  <c r="AC18" i="1"/>
  <c r="AB19" i="1" s="1"/>
  <c r="S13" i="1"/>
  <c r="AC12" i="1"/>
  <c r="AB13" i="1" s="1"/>
  <c r="AC6" i="1"/>
  <c r="AB7" i="1" s="1"/>
  <c r="S7" i="1"/>
  <c r="AI21" i="32"/>
  <c r="AN21" i="32"/>
  <c r="AI22" i="63"/>
  <c r="AN22" i="63"/>
  <c r="Z23" i="4"/>
  <c r="X23" i="4"/>
  <c r="Y23" i="4"/>
  <c r="Z23" i="69"/>
  <c r="X23" i="69"/>
  <c r="Y23" i="69"/>
  <c r="AS16" i="52"/>
  <c r="AL16" i="52"/>
  <c r="AU16" i="52" s="1"/>
  <c r="AN23" i="41"/>
  <c r="AI23" i="41"/>
  <c r="AH24" i="84"/>
  <c r="AQ24" i="84" s="1"/>
  <c r="AH25" i="25"/>
  <c r="AQ25" i="25" s="1"/>
  <c r="AR20" i="8"/>
  <c r="Y22" i="10"/>
  <c r="X22" i="10"/>
  <c r="Z22" i="10" s="1"/>
  <c r="AH23" i="49"/>
  <c r="AQ23" i="49" s="1"/>
  <c r="AQ25" i="49" s="1"/>
  <c r="AX22" i="49"/>
  <c r="AZ3" i="49"/>
  <c r="AS11" i="52"/>
  <c r="AL11" i="52"/>
  <c r="AU11" i="52" s="1"/>
  <c r="AH21" i="5"/>
  <c r="AQ21" i="5" s="1"/>
  <c r="Z21" i="3"/>
  <c r="X21" i="3"/>
  <c r="Y21" i="3"/>
  <c r="Y22" i="55"/>
  <c r="X22" i="55"/>
  <c r="Z23" i="13"/>
  <c r="Y23" i="13"/>
  <c r="X23" i="13"/>
  <c r="AI23" i="9"/>
  <c r="AN23" i="9"/>
  <c r="AN25" i="9" s="1"/>
  <c r="AJ23" i="20"/>
  <c r="AS23" i="20" s="1"/>
  <c r="AK23" i="20"/>
  <c r="AT23" i="20" s="1"/>
  <c r="AH23" i="12"/>
  <c r="AQ23" i="12" s="1"/>
  <c r="AQ25" i="12" s="1"/>
  <c r="AZ3" i="12"/>
  <c r="AJ21" i="70"/>
  <c r="AK21" i="70"/>
  <c r="AT21" i="70" s="1"/>
  <c r="AJ15" i="70"/>
  <c r="AK15" i="70"/>
  <c r="AT15" i="70" s="1"/>
  <c r="AJ9" i="70"/>
  <c r="AK9" i="70"/>
  <c r="AT9" i="70" s="1"/>
  <c r="AE23" i="18"/>
  <c r="AG23" i="18"/>
  <c r="AP23" i="18" s="1"/>
  <c r="AP25" i="18" s="1"/>
  <c r="AF23" i="18"/>
  <c r="AO23" i="18" s="1"/>
  <c r="AO25" i="18" s="1"/>
  <c r="AJ23" i="9"/>
  <c r="AS23" i="9" s="1"/>
  <c r="AK23" i="9"/>
  <c r="AT23" i="9" s="1"/>
  <c r="AH22" i="48"/>
  <c r="AQ22" i="48" s="1"/>
  <c r="AJ19" i="20"/>
  <c r="AK19" i="20"/>
  <c r="AT19" i="20" s="1"/>
  <c r="AJ13" i="20"/>
  <c r="AK13" i="20"/>
  <c r="AT13" i="20" s="1"/>
  <c r="AJ7" i="20"/>
  <c r="AK7" i="20"/>
  <c r="AT7" i="20" s="1"/>
  <c r="AR21" i="38"/>
  <c r="AN22" i="75"/>
  <c r="AI22" i="75"/>
  <c r="AR22" i="43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R21" i="2"/>
  <c r="AH22" i="45"/>
  <c r="AQ22" i="45" s="1"/>
  <c r="AH23" i="67"/>
  <c r="AQ23" i="67" s="1"/>
  <c r="AQ25" i="67" s="1"/>
  <c r="AX22" i="67"/>
  <c r="S22" i="67" s="1"/>
  <c r="AC22" i="67" s="1"/>
  <c r="AB23" i="67" s="1"/>
  <c r="AZ3" i="67"/>
  <c r="S18" i="1"/>
  <c r="AC17" i="1"/>
  <c r="AB18" i="1" s="1"/>
  <c r="S12" i="1"/>
  <c r="AC11" i="1"/>
  <c r="AB12" i="1" s="1"/>
  <c r="S6" i="1"/>
  <c r="AC5" i="1"/>
  <c r="AB6" i="1" s="1"/>
  <c r="X24" i="90"/>
  <c r="Y24" i="90"/>
  <c r="Y22" i="93"/>
  <c r="Z22" i="93" s="1"/>
  <c r="X22" i="93"/>
  <c r="AS3" i="52"/>
  <c r="AL3" i="52"/>
  <c r="AU3" i="52" s="1"/>
  <c r="Z24" i="34"/>
  <c r="Y24" i="34"/>
  <c r="X24" i="34"/>
  <c r="Z22" i="42"/>
  <c r="Y22" i="42"/>
  <c r="X22" i="42"/>
  <c r="AR22" i="35"/>
  <c r="W24" i="39"/>
  <c r="AG23" i="39"/>
  <c r="AP23" i="39" s="1"/>
  <c r="AF23" i="39"/>
  <c r="AO23" i="39" s="1"/>
  <c r="AE23" i="39"/>
  <c r="Y23" i="58"/>
  <c r="Z23" i="58" s="1"/>
  <c r="X23" i="58"/>
  <c r="AH23" i="71"/>
  <c r="AQ23" i="71" s="1"/>
  <c r="AQ25" i="71" s="1"/>
  <c r="AZ3" i="71"/>
  <c r="AX22" i="71" s="1"/>
  <c r="S22" i="71" s="1"/>
  <c r="AC22" i="71" s="1"/>
  <c r="AB23" i="71" s="1"/>
  <c r="AF23" i="29"/>
  <c r="AO23" i="29" s="1"/>
  <c r="AE23" i="29"/>
  <c r="W24" i="29"/>
  <c r="AG23" i="29"/>
  <c r="AP23" i="29" s="1"/>
  <c r="W24" i="37"/>
  <c r="AG23" i="37"/>
  <c r="AP23" i="37" s="1"/>
  <c r="AF23" i="37"/>
  <c r="AO23" i="37" s="1"/>
  <c r="AE23" i="37"/>
  <c r="W26" i="25"/>
  <c r="AG25" i="25"/>
  <c r="AP25" i="25" s="1"/>
  <c r="AF25" i="25"/>
  <c r="AO25" i="25" s="1"/>
  <c r="AE25" i="25"/>
  <c r="W24" i="89"/>
  <c r="AG23" i="89"/>
  <c r="AP23" i="89" s="1"/>
  <c r="AF23" i="89"/>
  <c r="AO23" i="89" s="1"/>
  <c r="AE23" i="89"/>
  <c r="AE23" i="27"/>
  <c r="AF23" i="27"/>
  <c r="AO23" i="27" s="1"/>
  <c r="W24" i="27"/>
  <c r="AG23" i="27"/>
  <c r="AP23" i="27" s="1"/>
  <c r="AX23" i="21"/>
  <c r="S23" i="21" s="1"/>
  <c r="AC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G24" i="85"/>
  <c r="AP24" i="85" s="1"/>
  <c r="AE24" i="85"/>
  <c r="AF24" i="85"/>
  <c r="AO24" i="85" s="1"/>
  <c r="W25" i="85"/>
  <c r="AR22" i="19"/>
  <c r="AR22" i="51"/>
  <c r="Y24" i="83"/>
  <c r="Z24" i="83" s="1"/>
  <c r="X24" i="83"/>
  <c r="AS6" i="52"/>
  <c r="AL6" i="52"/>
  <c r="AU6" i="52" s="1"/>
  <c r="AN22" i="13"/>
  <c r="AI22" i="13"/>
  <c r="Z23" i="16"/>
  <c r="Y23" i="16"/>
  <c r="X23" i="16"/>
  <c r="Y22" i="11"/>
  <c r="X22" i="11"/>
  <c r="AH23" i="17"/>
  <c r="AQ23" i="17" s="1"/>
  <c r="AQ25" i="17" s="1"/>
  <c r="AX22" i="17"/>
  <c r="S22" i="17" s="1"/>
  <c r="AC22" i="17" s="1"/>
  <c r="AB23" i="17" s="1"/>
  <c r="AZ3" i="17"/>
  <c r="Z23" i="12"/>
  <c r="AJ20" i="70"/>
  <c r="AK20" i="70"/>
  <c r="AT20" i="70" s="1"/>
  <c r="AJ14" i="70"/>
  <c r="AK14" i="70"/>
  <c r="AT14" i="70" s="1"/>
  <c r="AJ8" i="70"/>
  <c r="AK8" i="70"/>
  <c r="AT8" i="70" s="1"/>
  <c r="AS13" i="52"/>
  <c r="AL13" i="52"/>
  <c r="AU13" i="52" s="1"/>
  <c r="AR21" i="22"/>
  <c r="AH23" i="68"/>
  <c r="AQ23" i="68" s="1"/>
  <c r="AQ25" i="68" s="1"/>
  <c r="AZ3" i="68"/>
  <c r="AJ18" i="20"/>
  <c r="AK18" i="20"/>
  <c r="AT18" i="20" s="1"/>
  <c r="AJ12" i="20"/>
  <c r="AK12" i="20"/>
  <c r="AT12" i="20" s="1"/>
  <c r="AJ6" i="20"/>
  <c r="AK6" i="20"/>
  <c r="AT6" i="20" s="1"/>
  <c r="W23" i="46"/>
  <c r="AG22" i="46"/>
  <c r="AP22" i="46" s="1"/>
  <c r="AF22" i="46"/>
  <c r="AO22" i="46" s="1"/>
  <c r="AE22" i="46"/>
  <c r="W25" i="88"/>
  <c r="AG24" i="88"/>
  <c r="AP24" i="88" s="1"/>
  <c r="AF24" i="88"/>
  <c r="AO24" i="88" s="1"/>
  <c r="AE24" i="88"/>
  <c r="AS8" i="52"/>
  <c r="AL8" i="52"/>
  <c r="AU8" i="52" s="1"/>
  <c r="AR23" i="85"/>
  <c r="Z23" i="15"/>
  <c r="Y23" i="15"/>
  <c r="X23" i="15"/>
  <c r="AR22" i="68"/>
  <c r="AR21" i="74"/>
  <c r="X23" i="24"/>
  <c r="Y23" i="24"/>
  <c r="Z23" i="24" s="1"/>
  <c r="AX22" i="57"/>
  <c r="S22" i="57" s="1"/>
  <c r="AC22" i="57" s="1"/>
  <c r="AB23" i="57" s="1"/>
  <c r="AG22" i="50"/>
  <c r="AP22" i="50" s="1"/>
  <c r="AF22" i="50"/>
  <c r="AO22" i="50" s="1"/>
  <c r="W23" i="50"/>
  <c r="AE22" i="50"/>
  <c r="AS15" i="52"/>
  <c r="AL15" i="52"/>
  <c r="AU15" i="52" s="1"/>
  <c r="AR21" i="48"/>
  <c r="AH23" i="77"/>
  <c r="AQ23" i="77" s="1"/>
  <c r="AC16" i="1"/>
  <c r="AB17" i="1" s="1"/>
  <c r="S17" i="1"/>
  <c r="AC10" i="1"/>
  <c r="AB11" i="1" s="1"/>
  <c r="S11" i="1"/>
  <c r="S5" i="1"/>
  <c r="AC4" i="1"/>
  <c r="AB5" i="1" s="1"/>
  <c r="Z23" i="63"/>
  <c r="X23" i="63"/>
  <c r="Y23" i="63"/>
  <c r="AI23" i="90"/>
  <c r="AN23" i="90"/>
  <c r="AI22" i="4"/>
  <c r="AN22" i="4"/>
  <c r="AN21" i="93"/>
  <c r="AI21" i="93"/>
  <c r="AJ4" i="52"/>
  <c r="AK4" i="52"/>
  <c r="AT4" i="52" s="1"/>
  <c r="AT25" i="52" s="1"/>
  <c r="AS22" i="52"/>
  <c r="AL22" i="52"/>
  <c r="AU22" i="52" s="1"/>
  <c r="X23" i="64"/>
  <c r="Y23" i="64"/>
  <c r="Z23" i="64" s="1"/>
  <c r="AH23" i="19"/>
  <c r="AQ23" i="19" s="1"/>
  <c r="AQ25" i="19" s="1"/>
  <c r="AX22" i="19"/>
  <c r="S22" i="19" s="1"/>
  <c r="AC22" i="19" s="1"/>
  <c r="AB23" i="19" s="1"/>
  <c r="AZ3" i="19"/>
  <c r="X23" i="54"/>
  <c r="Y23" i="54"/>
  <c r="Z23" i="54" s="1"/>
  <c r="W25" i="47"/>
  <c r="AG24" i="47"/>
  <c r="AP24" i="47" s="1"/>
  <c r="AF24" i="47"/>
  <c r="AO24" i="47" s="1"/>
  <c r="AE24" i="47"/>
  <c r="AR21" i="92"/>
  <c r="Z24" i="84"/>
  <c r="AH24" i="47"/>
  <c r="AQ24" i="47" s="1"/>
  <c r="AN21" i="10"/>
  <c r="AI21" i="10"/>
  <c r="Z23" i="49"/>
  <c r="AX22" i="21"/>
  <c r="S22" i="21" s="1"/>
  <c r="AC22" i="21" s="1"/>
  <c r="AB23" i="21" s="1"/>
  <c r="AS17" i="52"/>
  <c r="AL17" i="52"/>
  <c r="AU17" i="52" s="1"/>
  <c r="Z21" i="5"/>
  <c r="W23" i="96"/>
  <c r="AG22" i="96"/>
  <c r="AP22" i="96" s="1"/>
  <c r="AE22" i="96"/>
  <c r="AF22" i="96"/>
  <c r="AO22" i="96" s="1"/>
  <c r="AN22" i="40"/>
  <c r="AI22" i="40"/>
  <c r="AH21" i="8"/>
  <c r="AQ21" i="8" s="1"/>
  <c r="Z22" i="72"/>
  <c r="X22" i="72"/>
  <c r="Y22" i="72"/>
  <c r="AN22" i="16"/>
  <c r="AI22" i="16"/>
  <c r="X23" i="79"/>
  <c r="Y23" i="79"/>
  <c r="AI21" i="11"/>
  <c r="AN21" i="11"/>
  <c r="AR23" i="84"/>
  <c r="AH23" i="51"/>
  <c r="AQ23" i="51" s="1"/>
  <c r="AQ25" i="51" s="1"/>
  <c r="AZ3" i="51"/>
  <c r="AX22" i="51" s="1"/>
  <c r="S22" i="51" s="1"/>
  <c r="AC22" i="51" s="1"/>
  <c r="AB23" i="51" s="1"/>
  <c r="AH22" i="53"/>
  <c r="AQ22" i="53" s="1"/>
  <c r="AJ19" i="70"/>
  <c r="AK19" i="70"/>
  <c r="AT19" i="70" s="1"/>
  <c r="AJ13" i="70"/>
  <c r="AK13" i="70"/>
  <c r="AT13" i="70" s="1"/>
  <c r="AJ7" i="70"/>
  <c r="AK7" i="70"/>
  <c r="AT7" i="70" s="1"/>
  <c r="AR22" i="49"/>
  <c r="Z22" i="48"/>
  <c r="AR20" i="5"/>
  <c r="AJ17" i="20"/>
  <c r="AK17" i="20"/>
  <c r="AT17" i="20" s="1"/>
  <c r="AJ11" i="20"/>
  <c r="AK11" i="20"/>
  <c r="AT11" i="20" s="1"/>
  <c r="AJ5" i="20"/>
  <c r="AK5" i="20"/>
  <c r="AT5" i="20" s="1"/>
  <c r="AF22" i="80"/>
  <c r="AO22" i="80" s="1"/>
  <c r="AE22" i="80"/>
  <c r="AG22" i="80"/>
  <c r="AP22" i="80" s="1"/>
  <c r="W23" i="80"/>
  <c r="AR22" i="67"/>
  <c r="AE23" i="28"/>
  <c r="AF23" i="28"/>
  <c r="AO23" i="28" s="1"/>
  <c r="W24" i="28"/>
  <c r="AG23" i="28"/>
  <c r="AP23" i="28" s="1"/>
  <c r="AE23" i="57"/>
  <c r="AG23" i="57"/>
  <c r="AP23" i="57" s="1"/>
  <c r="AP25" i="57" s="1"/>
  <c r="AF23" i="57"/>
  <c r="AO23" i="57" s="1"/>
  <c r="AO25" i="57" s="1"/>
  <c r="AI22" i="95"/>
  <c r="AN22" i="95"/>
  <c r="W23" i="56"/>
  <c r="AG22" i="56"/>
  <c r="AP22" i="56" s="1"/>
  <c r="AE22" i="56"/>
  <c r="AF22" i="56"/>
  <c r="AO22" i="56" s="1"/>
  <c r="AH22" i="22"/>
  <c r="AQ22" i="22" s="1"/>
  <c r="AN22" i="15"/>
  <c r="AI22" i="15"/>
  <c r="AR21" i="45"/>
  <c r="AR21" i="86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Y24" i="26"/>
  <c r="X24" i="26"/>
  <c r="Z23" i="59"/>
  <c r="Y23" i="59"/>
  <c r="X23" i="59"/>
  <c r="W23" i="45"/>
  <c r="AG22" i="45"/>
  <c r="AP22" i="45" s="1"/>
  <c r="AF22" i="45"/>
  <c r="AO22" i="45" s="1"/>
  <c r="AE22" i="45"/>
  <c r="W24" i="77"/>
  <c r="AG23" i="77"/>
  <c r="AP23" i="77" s="1"/>
  <c r="AE23" i="77"/>
  <c r="AF23" i="77"/>
  <c r="AO23" i="77" s="1"/>
  <c r="AH22" i="86"/>
  <c r="AQ22" i="86" s="1"/>
  <c r="AR24" i="25"/>
  <c r="AG23" i="67"/>
  <c r="AP23" i="67" s="1"/>
  <c r="AP25" i="67" s="1"/>
  <c r="AF23" i="67"/>
  <c r="AO23" i="67" s="1"/>
  <c r="AO25" i="67" s="1"/>
  <c r="AE23" i="67"/>
  <c r="S16" i="1"/>
  <c r="AC15" i="1"/>
  <c r="AB16" i="1" s="1"/>
  <c r="AC9" i="1"/>
  <c r="AB10" i="1" s="1"/>
  <c r="S10" i="1"/>
  <c r="AC3" i="1"/>
  <c r="S4" i="1"/>
  <c r="Z22" i="32"/>
  <c r="Y22" i="32"/>
  <c r="X22" i="32"/>
  <c r="AN22" i="64"/>
  <c r="AI22" i="64"/>
  <c r="Z24" i="41"/>
  <c r="X24" i="41"/>
  <c r="Y24" i="41"/>
  <c r="AI21" i="61"/>
  <c r="AN21" i="61"/>
  <c r="AI24" i="36"/>
  <c r="AN24" i="36"/>
  <c r="AR22" i="71"/>
  <c r="AR22" i="62"/>
  <c r="AR21" i="73"/>
  <c r="AN22" i="58"/>
  <c r="AI22" i="58"/>
  <c r="AH24" i="94"/>
  <c r="AQ24" i="94" s="1"/>
  <c r="AR21" i="60"/>
  <c r="AR23" i="30"/>
  <c r="AS12" i="52"/>
  <c r="AL12" i="52"/>
  <c r="AU12" i="52" s="1"/>
  <c r="AN21" i="72"/>
  <c r="AI21" i="72"/>
  <c r="AH22" i="38"/>
  <c r="AQ22" i="38" s="1"/>
  <c r="AE23" i="17"/>
  <c r="AG23" i="17"/>
  <c r="AP23" i="17" s="1"/>
  <c r="AP25" i="17" s="1"/>
  <c r="AF23" i="17"/>
  <c r="AO23" i="17" s="1"/>
  <c r="AO25" i="17" s="1"/>
  <c r="AR23" i="70"/>
  <c r="AR25" i="70" s="1"/>
  <c r="AL23" i="70"/>
  <c r="AU23" i="70" s="1"/>
  <c r="AH23" i="35"/>
  <c r="AQ23" i="35" s="1"/>
  <c r="AR22" i="37"/>
  <c r="X21" i="91"/>
  <c r="Y21" i="91"/>
  <c r="AF22" i="53"/>
  <c r="AO22" i="53" s="1"/>
  <c r="AE22" i="53"/>
  <c r="AG22" i="53"/>
  <c r="AP22" i="53" s="1"/>
  <c r="W23" i="53"/>
  <c r="AJ18" i="70"/>
  <c r="AK18" i="70"/>
  <c r="AT18" i="70" s="1"/>
  <c r="AJ12" i="70"/>
  <c r="AK12" i="70"/>
  <c r="AT12" i="70" s="1"/>
  <c r="AJ6" i="70"/>
  <c r="AK6" i="70"/>
  <c r="AT6" i="70" s="1"/>
  <c r="AE22" i="87"/>
  <c r="AF22" i="87"/>
  <c r="AO22" i="87" s="1"/>
  <c r="AG22" i="87"/>
  <c r="AP22" i="87" s="1"/>
  <c r="W23" i="87"/>
  <c r="AS19" i="52"/>
  <c r="AL19" i="52"/>
  <c r="AU19" i="52" s="1"/>
  <c r="AG22" i="65"/>
  <c r="AP22" i="65" s="1"/>
  <c r="W23" i="65"/>
  <c r="AE22" i="65"/>
  <c r="AF22" i="65"/>
  <c r="AO22" i="65" s="1"/>
  <c r="AR22" i="77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E22" i="76"/>
  <c r="W23" i="76"/>
  <c r="AG22" i="76"/>
  <c r="AP22" i="76" s="1"/>
  <c r="AF22" i="76"/>
  <c r="AO22" i="76" s="1"/>
  <c r="AS14" i="52"/>
  <c r="AL14" i="52"/>
  <c r="AU14" i="52" s="1"/>
  <c r="AH23" i="6"/>
  <c r="AQ23" i="6" s="1"/>
  <c r="AQ25" i="6" s="1"/>
  <c r="AZ3" i="6"/>
  <c r="AR22" i="17"/>
  <c r="AH24" i="30"/>
  <c r="AQ24" i="30" s="1"/>
  <c r="AJ23" i="7"/>
  <c r="AS23" i="7" s="1"/>
  <c r="AK22" i="1"/>
  <c r="AT22" i="1" s="1"/>
  <c r="AN22" i="59"/>
  <c r="AI22" i="59"/>
  <c r="AS21" i="52"/>
  <c r="AL21" i="52"/>
  <c r="AU21" i="52" s="1"/>
  <c r="AH22" i="60"/>
  <c r="AQ22" i="60" s="1"/>
  <c r="AH22" i="74"/>
  <c r="AQ22" i="74" s="1"/>
  <c r="S21" i="1"/>
  <c r="AC20" i="1"/>
  <c r="AB21" i="1" s="1"/>
  <c r="S15" i="1"/>
  <c r="AC14" i="1"/>
  <c r="AB15" i="1" s="1"/>
  <c r="S9" i="1"/>
  <c r="AC8" i="1"/>
  <c r="AB9" i="1" s="1"/>
  <c r="AN23" i="1"/>
  <c r="AN25" i="1" s="1"/>
  <c r="AI23" i="1"/>
  <c r="AI22" i="69"/>
  <c r="AN22" i="69"/>
  <c r="AS10" i="52"/>
  <c r="AL10" i="52"/>
  <c r="AU10" i="52" s="1"/>
  <c r="Y22" i="23"/>
  <c r="X22" i="23"/>
  <c r="AI23" i="34"/>
  <c r="AN23" i="34"/>
  <c r="AI23" i="66"/>
  <c r="AN23" i="66"/>
  <c r="AN25" i="66" s="1"/>
  <c r="AS5" i="52"/>
  <c r="AL5" i="52"/>
  <c r="AU5" i="52" s="1"/>
  <c r="AN20" i="3"/>
  <c r="AI20" i="3"/>
  <c r="W22" i="8"/>
  <c r="AG21" i="8"/>
  <c r="AP21" i="8" s="1"/>
  <c r="AF21" i="8"/>
  <c r="AO21" i="8" s="1"/>
  <c r="AE21" i="8"/>
  <c r="AH24" i="44"/>
  <c r="AQ24" i="44" s="1"/>
  <c r="AG23" i="7"/>
  <c r="AP23" i="7" s="1"/>
  <c r="AP25" i="7" s="1"/>
  <c r="AF23" i="7"/>
  <c r="AO23" i="7" s="1"/>
  <c r="AO25" i="7" s="1"/>
  <c r="AE23" i="7"/>
  <c r="AG23" i="51"/>
  <c r="AP23" i="51" s="1"/>
  <c r="AP25" i="51" s="1"/>
  <c r="AE23" i="51"/>
  <c r="AF23" i="51"/>
  <c r="AO23" i="51" s="1"/>
  <c r="AO25" i="51" s="1"/>
  <c r="AH22" i="73"/>
  <c r="AQ22" i="73" s="1"/>
  <c r="AN20" i="91"/>
  <c r="AI20" i="91"/>
  <c r="AH22" i="2"/>
  <c r="AQ22" i="2" s="1"/>
  <c r="AJ17" i="70"/>
  <c r="AK17" i="70"/>
  <c r="AT17" i="70" s="1"/>
  <c r="AJ11" i="70"/>
  <c r="AK11" i="70"/>
  <c r="AT11" i="70" s="1"/>
  <c r="AJ5" i="70"/>
  <c r="AK5" i="70"/>
  <c r="AT5" i="70" s="1"/>
  <c r="AR23" i="94"/>
  <c r="AH24" i="78"/>
  <c r="AQ24" i="78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R22" i="6"/>
  <c r="AJ21" i="20"/>
  <c r="AK21" i="20"/>
  <c r="AT21" i="20" s="1"/>
  <c r="AJ15" i="20"/>
  <c r="AK15" i="20"/>
  <c r="AT15" i="20" s="1"/>
  <c r="AJ9" i="20"/>
  <c r="AK9" i="20"/>
  <c r="AT9" i="20" s="1"/>
  <c r="W25" i="31"/>
  <c r="AG24" i="31"/>
  <c r="AP24" i="31" s="1"/>
  <c r="AF24" i="31"/>
  <c r="AO24" i="31" s="1"/>
  <c r="AE24" i="31"/>
  <c r="Z22" i="22"/>
  <c r="Y23" i="14"/>
  <c r="Z23" i="14" s="1"/>
  <c r="X23" i="14"/>
  <c r="AI22" i="24"/>
  <c r="AN22" i="24"/>
  <c r="AR21" i="53"/>
  <c r="AH23" i="81"/>
  <c r="AQ23" i="81" s="1"/>
  <c r="Z22" i="86"/>
  <c r="AC19" i="1"/>
  <c r="AB20" i="1" s="1"/>
  <c r="S20" i="1"/>
  <c r="AC13" i="1"/>
  <c r="AB14" i="1" s="1"/>
  <c r="S14" i="1"/>
  <c r="S8" i="1"/>
  <c r="AC7" i="1"/>
  <c r="AB8" i="1" s="1"/>
  <c r="AC22" i="1"/>
  <c r="AB23" i="1" s="1"/>
  <c r="S23" i="1"/>
  <c r="AI23" i="21"/>
  <c r="AN23" i="21"/>
  <c r="AN25" i="21" s="1"/>
  <c r="AR23" i="78"/>
  <c r="AN21" i="23"/>
  <c r="AI21" i="23"/>
  <c r="X22" i="61"/>
  <c r="Y22" i="61"/>
  <c r="Y25" i="36"/>
  <c r="Z25" i="36" s="1"/>
  <c r="X25" i="36"/>
  <c r="AI21" i="42"/>
  <c r="AN21" i="42"/>
  <c r="W26" i="36" l="1"/>
  <c r="AG25" i="36"/>
  <c r="AP25" i="36" s="1"/>
  <c r="AF25" i="36"/>
  <c r="AO25" i="36" s="1"/>
  <c r="AE25" i="36"/>
  <c r="AK23" i="51"/>
  <c r="AT23" i="51" s="1"/>
  <c r="AG22" i="10"/>
  <c r="AP22" i="10" s="1"/>
  <c r="AF22" i="10"/>
  <c r="AO22" i="10" s="1"/>
  <c r="AE22" i="10"/>
  <c r="W23" i="10"/>
  <c r="AG23" i="64"/>
  <c r="AP23" i="64" s="1"/>
  <c r="AP25" i="64" s="1"/>
  <c r="AF23" i="64"/>
  <c r="AO23" i="64" s="1"/>
  <c r="AO25" i="64" s="1"/>
  <c r="AE23" i="64"/>
  <c r="AF23" i="24"/>
  <c r="AO23" i="24" s="1"/>
  <c r="AO25" i="24" s="1"/>
  <c r="AE23" i="24"/>
  <c r="AG23" i="24"/>
  <c r="AP23" i="24" s="1"/>
  <c r="AP25" i="24" s="1"/>
  <c r="AK23" i="71"/>
  <c r="AT23" i="71" s="1"/>
  <c r="AE22" i="93"/>
  <c r="AF22" i="93"/>
  <c r="AO22" i="93" s="1"/>
  <c r="AG22" i="93"/>
  <c r="AP22" i="93" s="1"/>
  <c r="W23" i="93"/>
  <c r="AG23" i="54"/>
  <c r="AP23" i="54" s="1"/>
  <c r="AP25" i="54" s="1"/>
  <c r="AF23" i="54"/>
  <c r="AO23" i="54" s="1"/>
  <c r="AO25" i="54" s="1"/>
  <c r="AE23" i="54"/>
  <c r="W25" i="83"/>
  <c r="AG24" i="83"/>
  <c r="AP24" i="83" s="1"/>
  <c r="AF24" i="83"/>
  <c r="AO24" i="83" s="1"/>
  <c r="AE24" i="83"/>
  <c r="AG23" i="14"/>
  <c r="AP23" i="14" s="1"/>
  <c r="AP25" i="14" s="1"/>
  <c r="AF23" i="14"/>
  <c r="AO23" i="14" s="1"/>
  <c r="AO25" i="14" s="1"/>
  <c r="AE23" i="14"/>
  <c r="AF23" i="58"/>
  <c r="AO23" i="58" s="1"/>
  <c r="AO25" i="58" s="1"/>
  <c r="AE23" i="58"/>
  <c r="AG23" i="58"/>
  <c r="AP23" i="58" s="1"/>
  <c r="AP25" i="58" s="1"/>
  <c r="AR23" i="34"/>
  <c r="AJ15" i="1"/>
  <c r="AK15" i="1"/>
  <c r="AT15" i="1" s="1"/>
  <c r="AS12" i="70"/>
  <c r="AL12" i="70"/>
  <c r="AU12" i="70" s="1"/>
  <c r="AE24" i="41"/>
  <c r="AF24" i="41"/>
  <c r="AO24" i="41" s="1"/>
  <c r="W25" i="41"/>
  <c r="AG24" i="41"/>
  <c r="AP24" i="41" s="1"/>
  <c r="AJ18" i="7"/>
  <c r="AK18" i="7"/>
  <c r="AT18" i="7" s="1"/>
  <c r="AS20" i="70"/>
  <c r="AL20" i="70"/>
  <c r="AU20" i="70" s="1"/>
  <c r="AJ8" i="1"/>
  <c r="AK8" i="1"/>
  <c r="AT8" i="1" s="1"/>
  <c r="AE22" i="86"/>
  <c r="AG22" i="86"/>
  <c r="AP22" i="86" s="1"/>
  <c r="AF22" i="86"/>
  <c r="AO22" i="86" s="1"/>
  <c r="W23" i="86"/>
  <c r="Y25" i="31"/>
  <c r="X25" i="31"/>
  <c r="AS21" i="20"/>
  <c r="AL21" i="20"/>
  <c r="AU21" i="20" s="1"/>
  <c r="AJ19" i="66"/>
  <c r="AK19" i="66"/>
  <c r="AT19" i="66" s="1"/>
  <c r="AJ13" i="66"/>
  <c r="AK13" i="66"/>
  <c r="AT13" i="66" s="1"/>
  <c r="AJ7" i="66"/>
  <c r="AK7" i="66"/>
  <c r="AT7" i="66" s="1"/>
  <c r="AN23" i="7"/>
  <c r="AN25" i="7" s="1"/>
  <c r="AI23" i="7"/>
  <c r="AR20" i="3"/>
  <c r="AK23" i="7"/>
  <c r="AT23" i="7" s="1"/>
  <c r="AI22" i="76"/>
  <c r="AN22" i="76"/>
  <c r="AS16" i="20"/>
  <c r="AL16" i="20"/>
  <c r="AU16" i="20" s="1"/>
  <c r="AN22" i="65"/>
  <c r="AI22" i="65"/>
  <c r="AN22" i="53"/>
  <c r="AI22" i="53"/>
  <c r="AH24" i="41"/>
  <c r="AQ24" i="41" s="1"/>
  <c r="W23" i="32"/>
  <c r="AG22" i="32"/>
  <c r="AP22" i="32" s="1"/>
  <c r="AF22" i="32"/>
  <c r="AO22" i="32" s="1"/>
  <c r="AE22" i="32"/>
  <c r="AI23" i="77"/>
  <c r="AN23" i="77"/>
  <c r="AH24" i="26"/>
  <c r="AQ24" i="26" s="1"/>
  <c r="AJ19" i="7"/>
  <c r="AK19" i="7"/>
  <c r="AT19" i="7" s="1"/>
  <c r="AJ13" i="7"/>
  <c r="AK13" i="7"/>
  <c r="AT13" i="7" s="1"/>
  <c r="AJ7" i="7"/>
  <c r="AK7" i="7"/>
  <c r="AT7" i="7" s="1"/>
  <c r="AR22" i="95"/>
  <c r="W23" i="48"/>
  <c r="AG22" i="48"/>
  <c r="AP22" i="48" s="1"/>
  <c r="AE22" i="48"/>
  <c r="AF22" i="48"/>
  <c r="AO22" i="48" s="1"/>
  <c r="AS13" i="70"/>
  <c r="AL13" i="70"/>
  <c r="AU13" i="70" s="1"/>
  <c r="AH22" i="72"/>
  <c r="AQ22" i="72" s="1"/>
  <c r="Z25" i="47"/>
  <c r="Y25" i="47"/>
  <c r="X25" i="47"/>
  <c r="AJ23" i="57"/>
  <c r="AS23" i="57" s="1"/>
  <c r="AK23" i="57"/>
  <c r="AT23" i="57" s="1"/>
  <c r="X25" i="88"/>
  <c r="Z25" i="88" s="1"/>
  <c r="Y25" i="88"/>
  <c r="AS18" i="20"/>
  <c r="AL18" i="20"/>
  <c r="AU18" i="20" s="1"/>
  <c r="AH22" i="11"/>
  <c r="AQ22" i="11" s="1"/>
  <c r="AR22" i="13"/>
  <c r="AJ20" i="21"/>
  <c r="AK20" i="21"/>
  <c r="AT20" i="21" s="1"/>
  <c r="AJ14" i="21"/>
  <c r="AK14" i="21"/>
  <c r="AT14" i="21" s="1"/>
  <c r="AJ8" i="21"/>
  <c r="AK8" i="21"/>
  <c r="AT8" i="21" s="1"/>
  <c r="AN23" i="89"/>
  <c r="AI23" i="89"/>
  <c r="AJ12" i="1"/>
  <c r="AK12" i="1"/>
  <c r="AT12" i="1" s="1"/>
  <c r="AJ18" i="57"/>
  <c r="AK18" i="57"/>
  <c r="AT18" i="57" s="1"/>
  <c r="AJ12" i="57"/>
  <c r="AK12" i="57"/>
  <c r="AT12" i="57" s="1"/>
  <c r="AJ6" i="57"/>
  <c r="AK6" i="57"/>
  <c r="AT6" i="57" s="1"/>
  <c r="AR22" i="75"/>
  <c r="AH22" i="55"/>
  <c r="AQ22" i="55" s="1"/>
  <c r="AH23" i="4"/>
  <c r="AQ23" i="4" s="1"/>
  <c r="AQ25" i="4" s="1"/>
  <c r="AZ3" i="4"/>
  <c r="AX22" i="4" s="1"/>
  <c r="S22" i="4" s="1"/>
  <c r="AC22" i="4" s="1"/>
  <c r="AB23" i="4" s="1"/>
  <c r="AJ19" i="9"/>
  <c r="AK19" i="9"/>
  <c r="AT19" i="9" s="1"/>
  <c r="AJ13" i="9"/>
  <c r="AK13" i="9"/>
  <c r="AT13" i="9" s="1"/>
  <c r="AJ7" i="9"/>
  <c r="AK7" i="9"/>
  <c r="AT7" i="9" s="1"/>
  <c r="AK23" i="18"/>
  <c r="AT23" i="18" s="1"/>
  <c r="AR22" i="79"/>
  <c r="AR23" i="83"/>
  <c r="AK23" i="62"/>
  <c r="AT23" i="62" s="1"/>
  <c r="Y23" i="82"/>
  <c r="X23" i="82"/>
  <c r="Z23" i="82" s="1"/>
  <c r="AN22" i="60"/>
  <c r="AI22" i="60"/>
  <c r="AN23" i="43"/>
  <c r="AI23" i="43"/>
  <c r="AI23" i="81"/>
  <c r="AN23" i="81"/>
  <c r="AI24" i="30"/>
  <c r="AN24" i="30"/>
  <c r="X25" i="44"/>
  <c r="Y25" i="44"/>
  <c r="AN23" i="68"/>
  <c r="AN25" i="68" s="1"/>
  <c r="AI23" i="68"/>
  <c r="AI24" i="78"/>
  <c r="AN24" i="78"/>
  <c r="AJ12" i="66"/>
  <c r="AK12" i="66"/>
  <c r="AT12" i="66" s="1"/>
  <c r="AS5" i="70"/>
  <c r="AL5" i="70"/>
  <c r="AU5" i="70" s="1"/>
  <c r="AN23" i="67"/>
  <c r="AN25" i="67" s="1"/>
  <c r="AI23" i="67"/>
  <c r="AJ6" i="7"/>
  <c r="AK6" i="7"/>
  <c r="AT6" i="7" s="1"/>
  <c r="AS11" i="20"/>
  <c r="AL11" i="20"/>
  <c r="AU11" i="20" s="1"/>
  <c r="AH23" i="79"/>
  <c r="AQ23" i="79" s="1"/>
  <c r="AX23" i="68"/>
  <c r="S23" i="68" s="1"/>
  <c r="AC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7" i="21"/>
  <c r="AK7" i="21"/>
  <c r="AT7" i="21" s="1"/>
  <c r="X24" i="37"/>
  <c r="Z24" i="37" s="1"/>
  <c r="Y24" i="37"/>
  <c r="AN23" i="39"/>
  <c r="AI23" i="39"/>
  <c r="AJ17" i="57"/>
  <c r="AK17" i="57"/>
  <c r="AT17" i="57" s="1"/>
  <c r="AG23" i="4"/>
  <c r="AP23" i="4" s="1"/>
  <c r="AP25" i="4" s="1"/>
  <c r="AF23" i="4"/>
  <c r="AO23" i="4" s="1"/>
  <c r="AO25" i="4" s="1"/>
  <c r="AE23" i="4"/>
  <c r="AH23" i="75"/>
  <c r="AQ23" i="75" s="1"/>
  <c r="AJ18" i="9"/>
  <c r="AK18" i="9"/>
  <c r="AT18" i="9" s="1"/>
  <c r="Y23" i="2"/>
  <c r="X23" i="2"/>
  <c r="Z23" i="38"/>
  <c r="Y23" i="38"/>
  <c r="X23" i="38"/>
  <c r="AH22" i="61"/>
  <c r="AQ22" i="61" s="1"/>
  <c r="AS9" i="20"/>
  <c r="AL9" i="20"/>
  <c r="AU9" i="20" s="1"/>
  <c r="AJ17" i="66"/>
  <c r="AK17" i="66"/>
  <c r="AT17" i="66" s="1"/>
  <c r="AJ11" i="66"/>
  <c r="AK11" i="66"/>
  <c r="AT11" i="66" s="1"/>
  <c r="AJ5" i="66"/>
  <c r="AK5" i="66"/>
  <c r="AT5" i="66" s="1"/>
  <c r="AR20" i="91"/>
  <c r="AI21" i="8"/>
  <c r="AN21" i="8"/>
  <c r="AH22" i="23"/>
  <c r="AQ22" i="23" s="1"/>
  <c r="AR22" i="69"/>
  <c r="AR22" i="59"/>
  <c r="AS3" i="20"/>
  <c r="AL3" i="20"/>
  <c r="AU3" i="20" s="1"/>
  <c r="AS22" i="20"/>
  <c r="AL22" i="20"/>
  <c r="AU22" i="20" s="1"/>
  <c r="AR24" i="36"/>
  <c r="AR22" i="64"/>
  <c r="AJ3" i="1"/>
  <c r="AB4" i="1"/>
  <c r="Y24" i="77"/>
  <c r="X24" i="77"/>
  <c r="Z23" i="45"/>
  <c r="X23" i="45"/>
  <c r="Y23" i="45"/>
  <c r="Z24" i="26"/>
  <c r="AJ17" i="7"/>
  <c r="AK17" i="7"/>
  <c r="AT17" i="7" s="1"/>
  <c r="AJ11" i="7"/>
  <c r="AK11" i="7"/>
  <c r="AT11" i="7" s="1"/>
  <c r="AJ5" i="7"/>
  <c r="AK5" i="7"/>
  <c r="AT5" i="7" s="1"/>
  <c r="AI22" i="56"/>
  <c r="AN22" i="56"/>
  <c r="AI23" i="28"/>
  <c r="AN23" i="28"/>
  <c r="AI22" i="80"/>
  <c r="AN22" i="80"/>
  <c r="AS19" i="70"/>
  <c r="AL19" i="70"/>
  <c r="AU19" i="70" s="1"/>
  <c r="Z23" i="79"/>
  <c r="AJ23" i="21"/>
  <c r="AS23" i="21" s="1"/>
  <c r="AK23" i="21"/>
  <c r="AT23" i="21" s="1"/>
  <c r="AH23" i="54"/>
  <c r="AQ23" i="54" s="1"/>
  <c r="AQ25" i="54" s="1"/>
  <c r="AZ3" i="54"/>
  <c r="AH23" i="64"/>
  <c r="AQ23" i="64" s="1"/>
  <c r="AQ25" i="64" s="1"/>
  <c r="AX22" i="64"/>
  <c r="S22" i="64" s="1"/>
  <c r="AC22" i="64" s="1"/>
  <c r="AB23" i="64" s="1"/>
  <c r="AZ3" i="64"/>
  <c r="AR21" i="93"/>
  <c r="AJ11" i="1"/>
  <c r="AK11" i="1"/>
  <c r="AT11" i="1" s="1"/>
  <c r="AN22" i="50"/>
  <c r="AI22" i="50"/>
  <c r="AH23" i="24"/>
  <c r="AQ23" i="24" s="1"/>
  <c r="AQ25" i="24" s="1"/>
  <c r="AZ3" i="24"/>
  <c r="AX22" i="24" s="1"/>
  <c r="S22" i="24" s="1"/>
  <c r="AC22" i="24" s="1"/>
  <c r="AB23" i="24" s="1"/>
  <c r="AH23" i="15"/>
  <c r="AQ23" i="15" s="1"/>
  <c r="AQ25" i="15" s="1"/>
  <c r="AX22" i="15"/>
  <c r="S22" i="15" s="1"/>
  <c r="AC22" i="15" s="1"/>
  <c r="AB23" i="15" s="1"/>
  <c r="AZ3" i="15"/>
  <c r="AI22" i="46"/>
  <c r="AN22" i="46"/>
  <c r="AS6" i="20"/>
  <c r="AL6" i="20"/>
  <c r="AU6" i="20" s="1"/>
  <c r="AX22" i="68"/>
  <c r="S22" i="68" s="1"/>
  <c r="AC22" i="68" s="1"/>
  <c r="AB23" i="68" s="1"/>
  <c r="AE23" i="12"/>
  <c r="AG23" i="12"/>
  <c r="AP23" i="12" s="1"/>
  <c r="AP25" i="12" s="1"/>
  <c r="AF23" i="12"/>
  <c r="AO23" i="12" s="1"/>
  <c r="AO25" i="12" s="1"/>
  <c r="Z22" i="11"/>
  <c r="AJ18" i="21"/>
  <c r="AK18" i="21"/>
  <c r="AT18" i="21" s="1"/>
  <c r="AJ12" i="21"/>
  <c r="AK12" i="21"/>
  <c r="AT12" i="21" s="1"/>
  <c r="AJ6" i="21"/>
  <c r="AK6" i="21"/>
  <c r="AT6" i="21" s="1"/>
  <c r="Z26" i="25"/>
  <c r="Y26" i="25"/>
  <c r="X26" i="25"/>
  <c r="AH22" i="42"/>
  <c r="AQ22" i="42" s="1"/>
  <c r="AH24" i="90"/>
  <c r="AQ24" i="90" s="1"/>
  <c r="AJ18" i="1"/>
  <c r="AK18" i="1"/>
  <c r="AT18" i="1" s="1"/>
  <c r="AJ22" i="57"/>
  <c r="AK22" i="57"/>
  <c r="AT22" i="57" s="1"/>
  <c r="AJ16" i="57"/>
  <c r="AK16" i="57"/>
  <c r="AT16" i="57" s="1"/>
  <c r="AJ10" i="57"/>
  <c r="AK10" i="57"/>
  <c r="AT10" i="57" s="1"/>
  <c r="AB4" i="57"/>
  <c r="AJ3" i="57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R23" i="9"/>
  <c r="AR25" i="9" s="1"/>
  <c r="AL23" i="9"/>
  <c r="AU23" i="9" s="1"/>
  <c r="Z22" i="55"/>
  <c r="AJ13" i="1"/>
  <c r="AK13" i="1"/>
  <c r="AT13" i="1" s="1"/>
  <c r="Z23" i="75"/>
  <c r="AH23" i="95"/>
  <c r="AQ23" i="95" s="1"/>
  <c r="AJ17" i="9"/>
  <c r="AK17" i="9"/>
  <c r="AT17" i="9" s="1"/>
  <c r="AJ11" i="9"/>
  <c r="AK11" i="9"/>
  <c r="AT11" i="9" s="1"/>
  <c r="AJ5" i="9"/>
  <c r="AK5" i="9"/>
  <c r="AT5" i="9" s="1"/>
  <c r="AN23" i="6"/>
  <c r="AN25" i="6" s="1"/>
  <c r="AI23" i="6"/>
  <c r="Y24" i="35"/>
  <c r="X24" i="35"/>
  <c r="AI24" i="94"/>
  <c r="AN24" i="94"/>
  <c r="X23" i="92"/>
  <c r="Y23" i="92"/>
  <c r="W23" i="22"/>
  <c r="AG22" i="22"/>
  <c r="AP22" i="22" s="1"/>
  <c r="AE22" i="22"/>
  <c r="AF22" i="22"/>
  <c r="AO22" i="22" s="1"/>
  <c r="AJ6" i="66"/>
  <c r="AK6" i="66"/>
  <c r="AT6" i="66" s="1"/>
  <c r="AJ4" i="20"/>
  <c r="AK4" i="20"/>
  <c r="AT4" i="20" s="1"/>
  <c r="AT25" i="20" s="1"/>
  <c r="AF22" i="72"/>
  <c r="AO22" i="72" s="1"/>
  <c r="AG22" i="72"/>
  <c r="AP22" i="72" s="1"/>
  <c r="W23" i="72"/>
  <c r="AE22" i="72"/>
  <c r="AI22" i="96"/>
  <c r="AN22" i="96"/>
  <c r="AS4" i="52"/>
  <c r="AS25" i="52" s="1"/>
  <c r="AL4" i="52"/>
  <c r="AU4" i="52" s="1"/>
  <c r="AU25" i="52" s="1"/>
  <c r="C11" i="52" s="1"/>
  <c r="F5" i="97" s="1"/>
  <c r="AJ19" i="21"/>
  <c r="AK19" i="21"/>
  <c r="AT19" i="2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W25" i="34"/>
  <c r="AG24" i="34"/>
  <c r="AP24" i="34" s="1"/>
  <c r="AE24" i="34"/>
  <c r="AF24" i="34"/>
  <c r="AO24" i="34" s="1"/>
  <c r="AJ5" i="57"/>
  <c r="AK5" i="57"/>
  <c r="AT5" i="57" s="1"/>
  <c r="AJ7" i="1"/>
  <c r="AK7" i="1"/>
  <c r="AT7" i="1" s="1"/>
  <c r="AS20" i="20"/>
  <c r="AL20" i="20"/>
  <c r="AU20" i="20" s="1"/>
  <c r="AJ12" i="9"/>
  <c r="AK12" i="9"/>
  <c r="AT12" i="9" s="1"/>
  <c r="AI22" i="74"/>
  <c r="AN22" i="74"/>
  <c r="AR21" i="42"/>
  <c r="Z22" i="61"/>
  <c r="AL23" i="21"/>
  <c r="AU23" i="21" s="1"/>
  <c r="AR23" i="21"/>
  <c r="AR25" i="21" s="1"/>
  <c r="AJ14" i="1"/>
  <c r="AK14" i="1"/>
  <c r="AT14" i="1" s="1"/>
  <c r="AR22" i="24"/>
  <c r="AN24" i="31"/>
  <c r="AI24" i="31"/>
  <c r="AJ22" i="66"/>
  <c r="AK22" i="66"/>
  <c r="AT22" i="66" s="1"/>
  <c r="AJ16" i="66"/>
  <c r="AK16" i="66"/>
  <c r="AT16" i="66" s="1"/>
  <c r="AK10" i="66"/>
  <c r="AT10" i="66" s="1"/>
  <c r="AJ10" i="66"/>
  <c r="AS11" i="70"/>
  <c r="AL11" i="70"/>
  <c r="AU11" i="70" s="1"/>
  <c r="AR23" i="1"/>
  <c r="AR25" i="1" s="1"/>
  <c r="AJ21" i="1"/>
  <c r="AK21" i="1"/>
  <c r="AT21" i="1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I22" i="87"/>
  <c r="AN22" i="87"/>
  <c r="AS18" i="70"/>
  <c r="AL18" i="70"/>
  <c r="AU18" i="70" s="1"/>
  <c r="AH21" i="91"/>
  <c r="AQ21" i="91" s="1"/>
  <c r="AH23" i="59"/>
  <c r="AQ23" i="59" s="1"/>
  <c r="AQ25" i="59" s="1"/>
  <c r="AX22" i="59"/>
  <c r="S22" i="59" s="1"/>
  <c r="AC22" i="59" s="1"/>
  <c r="AB23" i="59" s="1"/>
  <c r="AZ3" i="59"/>
  <c r="AJ22" i="7"/>
  <c r="AK22" i="7"/>
  <c r="AT22" i="7" s="1"/>
  <c r="AJ16" i="7"/>
  <c r="AK16" i="7"/>
  <c r="AT16" i="7" s="1"/>
  <c r="AJ10" i="7"/>
  <c r="AK10" i="7"/>
  <c r="AT10" i="7" s="1"/>
  <c r="AB4" i="7"/>
  <c r="AJ3" i="7"/>
  <c r="AR22" i="15"/>
  <c r="AI23" i="57"/>
  <c r="AN23" i="57"/>
  <c r="AN25" i="57" s="1"/>
  <c r="AS17" i="20"/>
  <c r="AL17" i="20"/>
  <c r="AU17" i="20" s="1"/>
  <c r="AR22" i="16"/>
  <c r="Y23" i="96"/>
  <c r="X23" i="96"/>
  <c r="AE23" i="49"/>
  <c r="AG23" i="49"/>
  <c r="AP23" i="49" s="1"/>
  <c r="AP25" i="49" s="1"/>
  <c r="AF23" i="49"/>
  <c r="AO23" i="49" s="1"/>
  <c r="AO25" i="49" s="1"/>
  <c r="AN24" i="47"/>
  <c r="AI24" i="47"/>
  <c r="AH23" i="63"/>
  <c r="AQ23" i="63" s="1"/>
  <c r="AQ25" i="63" s="1"/>
  <c r="AX22" i="63"/>
  <c r="S22" i="63" s="1"/>
  <c r="AC22" i="63" s="1"/>
  <c r="AB23" i="63" s="1"/>
  <c r="AZ3" i="63"/>
  <c r="Y23" i="50"/>
  <c r="X23" i="50"/>
  <c r="AI24" i="88"/>
  <c r="AN24" i="88"/>
  <c r="AS8" i="70"/>
  <c r="AL8" i="70"/>
  <c r="AU8" i="70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H23" i="16"/>
  <c r="AQ23" i="16" s="1"/>
  <c r="AQ25" i="16" s="1"/>
  <c r="AX22" i="16"/>
  <c r="S22" i="16" s="1"/>
  <c r="AC22" i="16" s="1"/>
  <c r="AB23" i="16" s="1"/>
  <c r="AZ3" i="16"/>
  <c r="AJ17" i="21"/>
  <c r="AK17" i="21"/>
  <c r="AT17" i="21" s="1"/>
  <c r="AJ11" i="21"/>
  <c r="AK11" i="21"/>
  <c r="AT11" i="21" s="1"/>
  <c r="AJ5" i="21"/>
  <c r="AK5" i="21"/>
  <c r="AT5" i="21" s="1"/>
  <c r="X24" i="89"/>
  <c r="Y24" i="89"/>
  <c r="X24" i="29"/>
  <c r="Y24" i="29"/>
  <c r="Z24" i="90"/>
  <c r="AJ21" i="57"/>
  <c r="AK21" i="57"/>
  <c r="AT21" i="57" s="1"/>
  <c r="AJ15" i="57"/>
  <c r="AK15" i="57"/>
  <c r="AT15" i="57" s="1"/>
  <c r="AJ9" i="57"/>
  <c r="AK9" i="57"/>
  <c r="AT9" i="57" s="1"/>
  <c r="AS19" i="20"/>
  <c r="AL19" i="20"/>
  <c r="AU19" i="20" s="1"/>
  <c r="AS9" i="70"/>
  <c r="AL9" i="70"/>
  <c r="AU9" i="70" s="1"/>
  <c r="AX22" i="12"/>
  <c r="S22" i="12" s="1"/>
  <c r="AC22" i="12" s="1"/>
  <c r="AB23" i="12" s="1"/>
  <c r="AH23" i="13"/>
  <c r="AQ23" i="13" s="1"/>
  <c r="AQ25" i="13" s="1"/>
  <c r="AZ3" i="13"/>
  <c r="AX22" i="13" s="1"/>
  <c r="S22" i="13" s="1"/>
  <c r="AC22" i="13" s="1"/>
  <c r="AB23" i="13" s="1"/>
  <c r="AH23" i="69"/>
  <c r="AQ23" i="69" s="1"/>
  <c r="AQ25" i="69" s="1"/>
  <c r="AX22" i="69"/>
  <c r="S22" i="69" s="1"/>
  <c r="AC22" i="69" s="1"/>
  <c r="AB23" i="69" s="1"/>
  <c r="AZ3" i="69"/>
  <c r="AR22" i="63"/>
  <c r="AR22" i="14"/>
  <c r="Z23" i="95"/>
  <c r="AS8" i="20"/>
  <c r="AL8" i="20"/>
  <c r="AU8" i="20" s="1"/>
  <c r="AJ22" i="9"/>
  <c r="AK22" i="9"/>
  <c r="AT22" i="9" s="1"/>
  <c r="AJ16" i="9"/>
  <c r="AK16" i="9"/>
  <c r="AT16" i="9" s="1"/>
  <c r="AJ10" i="9"/>
  <c r="AK10" i="9"/>
  <c r="AT10" i="9" s="1"/>
  <c r="AB4" i="9"/>
  <c r="AJ3" i="9"/>
  <c r="AS16" i="70"/>
  <c r="AL16" i="70"/>
  <c r="AU16" i="70" s="1"/>
  <c r="AL23" i="20"/>
  <c r="AU23" i="20" s="1"/>
  <c r="AH23" i="40"/>
  <c r="AQ23" i="40" s="1"/>
  <c r="AN22" i="33"/>
  <c r="AI22" i="33"/>
  <c r="AR22" i="54"/>
  <c r="Z24" i="43"/>
  <c r="Y24" i="43"/>
  <c r="X24" i="43"/>
  <c r="X24" i="81"/>
  <c r="Y24" i="81"/>
  <c r="Z24" i="81" s="1"/>
  <c r="Z23" i="74"/>
  <c r="Y23" i="74"/>
  <c r="X23" i="74"/>
  <c r="Y25" i="30"/>
  <c r="X25" i="30"/>
  <c r="Z25" i="30" s="1"/>
  <c r="AI22" i="2"/>
  <c r="AN22" i="2"/>
  <c r="AI24" i="44"/>
  <c r="AN24" i="44"/>
  <c r="AI23" i="71"/>
  <c r="AN23" i="71"/>
  <c r="AN25" i="71" s="1"/>
  <c r="Z23" i="73"/>
  <c r="Y23" i="73"/>
  <c r="X23" i="73"/>
  <c r="AJ12" i="7"/>
  <c r="AK12" i="7"/>
  <c r="AT12" i="7" s="1"/>
  <c r="AR23" i="90"/>
  <c r="AJ13" i="21"/>
  <c r="AK13" i="21"/>
  <c r="AT13" i="21" s="1"/>
  <c r="AJ11" i="57"/>
  <c r="AK11" i="57"/>
  <c r="AT11" i="57" s="1"/>
  <c r="AS13" i="20"/>
  <c r="AL13" i="20"/>
  <c r="AU13" i="20" s="1"/>
  <c r="AN23" i="18"/>
  <c r="AN25" i="18" s="1"/>
  <c r="AI23" i="18"/>
  <c r="AS21" i="70"/>
  <c r="AL21" i="70"/>
  <c r="AU21" i="70" s="1"/>
  <c r="AH22" i="10"/>
  <c r="AQ22" i="10" s="1"/>
  <c r="AJ6" i="9"/>
  <c r="AK6" i="9"/>
  <c r="AT6" i="9" s="1"/>
  <c r="AS10" i="70"/>
  <c r="AL10" i="70"/>
  <c r="AU10" i="70" s="1"/>
  <c r="AR21" i="55"/>
  <c r="Y23" i="33"/>
  <c r="X23" i="33"/>
  <c r="Z23" i="33" s="1"/>
  <c r="AH25" i="36"/>
  <c r="AQ25" i="36" s="1"/>
  <c r="AR21" i="23"/>
  <c r="AH23" i="14"/>
  <c r="AQ23" i="14" s="1"/>
  <c r="AQ25" i="14" s="1"/>
  <c r="AX22" i="14"/>
  <c r="S22" i="14" s="1"/>
  <c r="AC22" i="14" s="1"/>
  <c r="AB23" i="14" s="1"/>
  <c r="AZ3" i="14"/>
  <c r="AS15" i="20"/>
  <c r="AL15" i="20"/>
  <c r="AU15" i="20" s="1"/>
  <c r="AJ21" i="66"/>
  <c r="AK21" i="66"/>
  <c r="AT21" i="66" s="1"/>
  <c r="AJ15" i="66"/>
  <c r="AK15" i="66"/>
  <c r="AT15" i="66" s="1"/>
  <c r="AJ9" i="66"/>
  <c r="AK9" i="66"/>
  <c r="AT9" i="66" s="1"/>
  <c r="AB4" i="66"/>
  <c r="AJ3" i="66"/>
  <c r="AI23" i="51"/>
  <c r="AN23" i="51"/>
  <c r="AN25" i="51" s="1"/>
  <c r="Z22" i="23"/>
  <c r="AX22" i="6"/>
  <c r="S22" i="6" s="1"/>
  <c r="AC22" i="6" s="1"/>
  <c r="AB23" i="6" s="1"/>
  <c r="X23" i="76"/>
  <c r="Z23" i="76" s="1"/>
  <c r="Y23" i="76"/>
  <c r="AS10" i="20"/>
  <c r="AL10" i="20"/>
  <c r="AU10" i="20" s="1"/>
  <c r="X23" i="53"/>
  <c r="Y23" i="53"/>
  <c r="Z23" i="53" s="1"/>
  <c r="Z21" i="91"/>
  <c r="AN23" i="17"/>
  <c r="AN25" i="17" s="1"/>
  <c r="AI23" i="17"/>
  <c r="AR21" i="72"/>
  <c r="AR21" i="61"/>
  <c r="AH22" i="32"/>
  <c r="AQ22" i="32" s="1"/>
  <c r="AJ10" i="1"/>
  <c r="AK10" i="1"/>
  <c r="AT10" i="1" s="1"/>
  <c r="AJ21" i="7"/>
  <c r="AK21" i="7"/>
  <c r="AT21" i="7" s="1"/>
  <c r="AJ15" i="7"/>
  <c r="AK15" i="7"/>
  <c r="AT15" i="7" s="1"/>
  <c r="AJ9" i="7"/>
  <c r="AK9" i="7"/>
  <c r="AT9" i="7" s="1"/>
  <c r="X23" i="56"/>
  <c r="Y23" i="56"/>
  <c r="AS7" i="70"/>
  <c r="AL7" i="70"/>
  <c r="AU7" i="70" s="1"/>
  <c r="AR22" i="40"/>
  <c r="AR21" i="10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23" i="63"/>
  <c r="AO23" i="63" s="1"/>
  <c r="AO25" i="63" s="1"/>
  <c r="AE23" i="63"/>
  <c r="AG23" i="63"/>
  <c r="AP23" i="63" s="1"/>
  <c r="AP25" i="63" s="1"/>
  <c r="AJ17" i="1"/>
  <c r="AK17" i="1"/>
  <c r="AT17" i="1" s="1"/>
  <c r="AG23" i="15"/>
  <c r="AP23" i="15" s="1"/>
  <c r="AP25" i="15" s="1"/>
  <c r="AE23" i="15"/>
  <c r="AF23" i="15"/>
  <c r="AO23" i="15" s="1"/>
  <c r="AO25" i="15" s="1"/>
  <c r="AS12" i="20"/>
  <c r="AL12" i="20"/>
  <c r="AU12" i="20" s="1"/>
  <c r="AJ23" i="17"/>
  <c r="AS23" i="17" s="1"/>
  <c r="AK23" i="17"/>
  <c r="AT23" i="17" s="1"/>
  <c r="AH24" i="83"/>
  <c r="AQ24" i="83" s="1"/>
  <c r="AJ22" i="21"/>
  <c r="AK22" i="21"/>
  <c r="AT22" i="21" s="1"/>
  <c r="AJ16" i="21"/>
  <c r="AK16" i="21"/>
  <c r="AT16" i="21" s="1"/>
  <c r="AJ10" i="21"/>
  <c r="AK10" i="21"/>
  <c r="AT10" i="21" s="1"/>
  <c r="AJ3" i="21"/>
  <c r="AB4" i="21"/>
  <c r="AI23" i="27"/>
  <c r="AN23" i="27"/>
  <c r="AN23" i="37"/>
  <c r="AI23" i="37"/>
  <c r="AH23" i="58"/>
  <c r="AQ23" i="58" s="1"/>
  <c r="AQ25" i="58" s="1"/>
  <c r="AX22" i="58"/>
  <c r="S22" i="58" s="1"/>
  <c r="AC22" i="58" s="1"/>
  <c r="AB23" i="58" s="1"/>
  <c r="AZ3" i="58"/>
  <c r="W23" i="42"/>
  <c r="AG22" i="42"/>
  <c r="AP22" i="42" s="1"/>
  <c r="AF22" i="42"/>
  <c r="AO22" i="42" s="1"/>
  <c r="AE22" i="42"/>
  <c r="AH22" i="93"/>
  <c r="AQ22" i="93" s="1"/>
  <c r="AJ6" i="1"/>
  <c r="AK6" i="1"/>
  <c r="AT6" i="1" s="1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20" i="57"/>
  <c r="AK20" i="57"/>
  <c r="AT20" i="57" s="1"/>
  <c r="AJ14" i="57"/>
  <c r="AK14" i="57"/>
  <c r="AT14" i="57" s="1"/>
  <c r="AJ8" i="57"/>
  <c r="AK8" i="57"/>
  <c r="AT8" i="57" s="1"/>
  <c r="AH21" i="3"/>
  <c r="AQ21" i="3" s="1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R23" i="41"/>
  <c r="AF23" i="69"/>
  <c r="AO23" i="69" s="1"/>
  <c r="AO25" i="69" s="1"/>
  <c r="AE23" i="69"/>
  <c r="AG23" i="69"/>
  <c r="AP23" i="69" s="1"/>
  <c r="AP25" i="69" s="1"/>
  <c r="AJ19" i="1"/>
  <c r="AK19" i="1"/>
  <c r="AT19" i="1" s="1"/>
  <c r="AJ21" i="9"/>
  <c r="AK21" i="9"/>
  <c r="AT21" i="9" s="1"/>
  <c r="AJ15" i="9"/>
  <c r="AK15" i="9"/>
  <c r="AT15" i="9" s="1"/>
  <c r="AJ9" i="9"/>
  <c r="AK9" i="9"/>
  <c r="AT9" i="9" s="1"/>
  <c r="AJ4" i="70"/>
  <c r="AK4" i="70"/>
  <c r="AT4" i="70" s="1"/>
  <c r="AT25" i="70" s="1"/>
  <c r="AF23" i="40"/>
  <c r="AO23" i="40" s="1"/>
  <c r="AE23" i="40"/>
  <c r="W24" i="40"/>
  <c r="AG23" i="40"/>
  <c r="AP23" i="40" s="1"/>
  <c r="AI22" i="82"/>
  <c r="AN22" i="82"/>
  <c r="X23" i="60"/>
  <c r="Y23" i="60"/>
  <c r="Z23" i="60" s="1"/>
  <c r="AI22" i="38"/>
  <c r="AN22" i="38"/>
  <c r="Z25" i="78"/>
  <c r="Y25" i="78"/>
  <c r="X25" i="78"/>
  <c r="AN22" i="73"/>
  <c r="AI22" i="73"/>
  <c r="AJ18" i="66"/>
  <c r="AK18" i="66"/>
  <c r="AT18" i="66" s="1"/>
  <c r="X23" i="65"/>
  <c r="Y23" i="65"/>
  <c r="Z23" i="65" s="1"/>
  <c r="AI24" i="85"/>
  <c r="AN24" i="85"/>
  <c r="Z24" i="27"/>
  <c r="X24" i="27"/>
  <c r="Y24" i="27"/>
  <c r="AJ23" i="1"/>
  <c r="AS23" i="1" s="1"/>
  <c r="AK23" i="1"/>
  <c r="AT23" i="1" s="1"/>
  <c r="AJ20" i="1"/>
  <c r="AK20" i="1"/>
  <c r="AT20" i="1" s="1"/>
  <c r="AJ20" i="66"/>
  <c r="AK20" i="66"/>
  <c r="AT20" i="66" s="1"/>
  <c r="AJ14" i="66"/>
  <c r="AK14" i="66"/>
  <c r="AT14" i="66" s="1"/>
  <c r="AJ8" i="66"/>
  <c r="AK8" i="66"/>
  <c r="AT8" i="66" s="1"/>
  <c r="AS17" i="70"/>
  <c r="AL17" i="70"/>
  <c r="AU17" i="70" s="1"/>
  <c r="X22" i="8"/>
  <c r="Y22" i="8"/>
  <c r="Z22" i="8" s="1"/>
  <c r="AL23" i="66"/>
  <c r="AU23" i="66" s="1"/>
  <c r="AR23" i="66"/>
  <c r="AR25" i="66" s="1"/>
  <c r="AJ9" i="1"/>
  <c r="AK9" i="1"/>
  <c r="AT9" i="1" s="1"/>
  <c r="AJ22" i="1"/>
  <c r="X23" i="87"/>
  <c r="Y23" i="87"/>
  <c r="AS6" i="70"/>
  <c r="AL6" i="70"/>
  <c r="AU6" i="70" s="1"/>
  <c r="AR22" i="58"/>
  <c r="AJ16" i="1"/>
  <c r="AK16" i="1"/>
  <c r="AT16" i="1" s="1"/>
  <c r="AN22" i="45"/>
  <c r="AI22" i="45"/>
  <c r="AG23" i="59"/>
  <c r="AP23" i="59" s="1"/>
  <c r="AP25" i="59" s="1"/>
  <c r="AE23" i="59"/>
  <c r="AF23" i="59"/>
  <c r="AO23" i="59" s="1"/>
  <c r="AO25" i="59" s="1"/>
  <c r="AJ20" i="7"/>
  <c r="AK20" i="7"/>
  <c r="AT20" i="7" s="1"/>
  <c r="AJ14" i="7"/>
  <c r="AK14" i="7"/>
  <c r="AT14" i="7" s="1"/>
  <c r="AJ8" i="7"/>
  <c r="AK8" i="7"/>
  <c r="AT8" i="7" s="1"/>
  <c r="Y24" i="28"/>
  <c r="X24" i="28"/>
  <c r="Z24" i="28" s="1"/>
  <c r="Y23" i="80"/>
  <c r="X23" i="80"/>
  <c r="AS5" i="20"/>
  <c r="AL5" i="20"/>
  <c r="AU5" i="20" s="1"/>
  <c r="AX23" i="51"/>
  <c r="S23" i="51" s="1"/>
  <c r="AC23" i="51" s="1"/>
  <c r="AJ23" i="51" s="1"/>
  <c r="AS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R21" i="11"/>
  <c r="AF21" i="5"/>
  <c r="AO21" i="5" s="1"/>
  <c r="W22" i="5"/>
  <c r="AG21" i="5"/>
  <c r="AP21" i="5" s="1"/>
  <c r="AE21" i="5"/>
  <c r="W25" i="84"/>
  <c r="AG24" i="84"/>
  <c r="AP24" i="84" s="1"/>
  <c r="AF24" i="84"/>
  <c r="AO24" i="84" s="1"/>
  <c r="AE24" i="84"/>
  <c r="AK23" i="19"/>
  <c r="AT23" i="19" s="1"/>
  <c r="AR22" i="4"/>
  <c r="AJ5" i="1"/>
  <c r="AK5" i="1"/>
  <c r="AT5" i="1" s="1"/>
  <c r="X23" i="46"/>
  <c r="Z23" i="46" s="1"/>
  <c r="Y23" i="46"/>
  <c r="AS14" i="70"/>
  <c r="AL14" i="70"/>
  <c r="AU14" i="70" s="1"/>
  <c r="AF23" i="16"/>
  <c r="AO23" i="16" s="1"/>
  <c r="AO25" i="16" s="1"/>
  <c r="AG23" i="16"/>
  <c r="AP23" i="16" s="1"/>
  <c r="AP25" i="16" s="1"/>
  <c r="AE23" i="16"/>
  <c r="Z25" i="85"/>
  <c r="Y25" i="85"/>
  <c r="X25" i="85"/>
  <c r="AJ21" i="21"/>
  <c r="AK21" i="21"/>
  <c r="AT21" i="21" s="1"/>
  <c r="AJ15" i="21"/>
  <c r="AK15" i="21"/>
  <c r="AT15" i="21" s="1"/>
  <c r="AJ9" i="21"/>
  <c r="AK9" i="21"/>
  <c r="AT9" i="21" s="1"/>
  <c r="AN25" i="25"/>
  <c r="AI25" i="25"/>
  <c r="AI23" i="29"/>
  <c r="AN23" i="29"/>
  <c r="Y24" i="39"/>
  <c r="X24" i="39"/>
  <c r="Z24" i="39" s="1"/>
  <c r="AH24" i="34"/>
  <c r="AQ24" i="34" s="1"/>
  <c r="AJ23" i="67"/>
  <c r="AS23" i="67" s="1"/>
  <c r="AK23" i="67"/>
  <c r="AT23" i="67" s="1"/>
  <c r="AJ19" i="57"/>
  <c r="AK19" i="57"/>
  <c r="AT19" i="57" s="1"/>
  <c r="AJ13" i="57"/>
  <c r="AK13" i="57"/>
  <c r="AT13" i="57" s="1"/>
  <c r="AJ7" i="57"/>
  <c r="AK7" i="57"/>
  <c r="AT7" i="57" s="1"/>
  <c r="AS7" i="20"/>
  <c r="AL7" i="20"/>
  <c r="AU7" i="20" s="1"/>
  <c r="AS15" i="70"/>
  <c r="AL15" i="70"/>
  <c r="AU15" i="70" s="1"/>
  <c r="AF23" i="13"/>
  <c r="AO23" i="13" s="1"/>
  <c r="AO25" i="13" s="1"/>
  <c r="AG23" i="13"/>
  <c r="AP23" i="13" s="1"/>
  <c r="AP25" i="13" s="1"/>
  <c r="AE23" i="13"/>
  <c r="W22" i="3"/>
  <c r="AG21" i="3"/>
  <c r="AP21" i="3" s="1"/>
  <c r="AF21" i="3"/>
  <c r="AO21" i="3" s="1"/>
  <c r="AE21" i="3"/>
  <c r="S22" i="49"/>
  <c r="AC21" i="49"/>
  <c r="AB22" i="49" s="1"/>
  <c r="AR21" i="32"/>
  <c r="AR23" i="26"/>
  <c r="AS14" i="20"/>
  <c r="AL14" i="20"/>
  <c r="AU14" i="20" s="1"/>
  <c r="AJ20" i="9"/>
  <c r="AK20" i="9"/>
  <c r="AT20" i="9" s="1"/>
  <c r="AJ14" i="9"/>
  <c r="AK14" i="9"/>
  <c r="AT14" i="9" s="1"/>
  <c r="AJ8" i="9"/>
  <c r="AK8" i="9"/>
  <c r="AT8" i="9" s="1"/>
  <c r="AX23" i="18"/>
  <c r="S23" i="18" s="1"/>
  <c r="AC23" i="18" s="1"/>
  <c r="AJ23" i="18" s="1"/>
  <c r="AS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70"/>
  <c r="AL3" i="70"/>
  <c r="AU3" i="70" s="1"/>
  <c r="AS22" i="70"/>
  <c r="AL22" i="70"/>
  <c r="AU22" i="70" s="1"/>
  <c r="AX23" i="62"/>
  <c r="S23" i="62" s="1"/>
  <c r="AC23" i="62" s="1"/>
  <c r="AJ23" i="62" s="1"/>
  <c r="AS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N23" i="35"/>
  <c r="AI23" i="35"/>
  <c r="AI23" i="19"/>
  <c r="AN23" i="19"/>
  <c r="AN25" i="19" s="1"/>
  <c r="AN23" i="62"/>
  <c r="AN25" i="62" s="1"/>
  <c r="AI23" i="62"/>
  <c r="Y25" i="94"/>
  <c r="X25" i="94"/>
  <c r="AI22" i="92"/>
  <c r="AN22" i="92"/>
  <c r="AL23" i="1" l="1"/>
  <c r="AU23" i="1" s="1"/>
  <c r="AF22" i="8"/>
  <c r="AO22" i="8" s="1"/>
  <c r="AE22" i="8"/>
  <c r="W23" i="8"/>
  <c r="AG22" i="8"/>
  <c r="AP22" i="8" s="1"/>
  <c r="AG23" i="60"/>
  <c r="AP23" i="60" s="1"/>
  <c r="AP25" i="60" s="1"/>
  <c r="AF23" i="60"/>
  <c r="AO23" i="60" s="1"/>
  <c r="AO25" i="60" s="1"/>
  <c r="AE23" i="60"/>
  <c r="AG23" i="53"/>
  <c r="AP23" i="53" s="1"/>
  <c r="AP25" i="53" s="1"/>
  <c r="AF23" i="53"/>
  <c r="AO23" i="53" s="1"/>
  <c r="AO25" i="53" s="1"/>
  <c r="AE23" i="53"/>
  <c r="AF24" i="37"/>
  <c r="AO24" i="37" s="1"/>
  <c r="AE24" i="37"/>
  <c r="W25" i="37"/>
  <c r="AG24" i="37"/>
  <c r="AP24" i="37" s="1"/>
  <c r="AG23" i="65"/>
  <c r="AP23" i="65" s="1"/>
  <c r="AP25" i="65" s="1"/>
  <c r="AF23" i="65"/>
  <c r="AO23" i="65" s="1"/>
  <c r="AO25" i="65" s="1"/>
  <c r="AE23" i="65"/>
  <c r="AF23" i="33"/>
  <c r="AO23" i="33" s="1"/>
  <c r="AE23" i="33"/>
  <c r="W24" i="33"/>
  <c r="AG23" i="33"/>
  <c r="AP23" i="33" s="1"/>
  <c r="W26" i="30"/>
  <c r="AG25" i="30"/>
  <c r="AP25" i="30" s="1"/>
  <c r="AF25" i="30"/>
  <c r="AO25" i="30" s="1"/>
  <c r="AE25" i="30"/>
  <c r="W26" i="88"/>
  <c r="AG25" i="88"/>
  <c r="AP25" i="88" s="1"/>
  <c r="AF25" i="88"/>
  <c r="AO25" i="88" s="1"/>
  <c r="AE25" i="88"/>
  <c r="AK23" i="13"/>
  <c r="AT23" i="13" s="1"/>
  <c r="AK23" i="24"/>
  <c r="AT23" i="24" s="1"/>
  <c r="W24" i="46"/>
  <c r="AG23" i="46"/>
  <c r="AP23" i="46" s="1"/>
  <c r="AF23" i="46"/>
  <c r="AO23" i="46" s="1"/>
  <c r="AE23" i="46"/>
  <c r="W25" i="28"/>
  <c r="AG24" i="28"/>
  <c r="AP24" i="28" s="1"/>
  <c r="AF24" i="28"/>
  <c r="AO24" i="28" s="1"/>
  <c r="AE24" i="28"/>
  <c r="W24" i="76"/>
  <c r="AG23" i="76"/>
  <c r="AP23" i="76" s="1"/>
  <c r="AE23" i="76"/>
  <c r="AF23" i="76"/>
  <c r="AO23" i="76" s="1"/>
  <c r="AE24" i="39"/>
  <c r="W25" i="39"/>
  <c r="AG24" i="39"/>
  <c r="AP24" i="39" s="1"/>
  <c r="AF24" i="39"/>
  <c r="AO24" i="39" s="1"/>
  <c r="W25" i="81"/>
  <c r="AG24" i="81"/>
  <c r="AP24" i="81" s="1"/>
  <c r="AF24" i="81"/>
  <c r="AO24" i="81" s="1"/>
  <c r="AE24" i="81"/>
  <c r="W24" i="82"/>
  <c r="AG23" i="82"/>
  <c r="AP23" i="82" s="1"/>
  <c r="AF23" i="82"/>
  <c r="AO23" i="82" s="1"/>
  <c r="AE23" i="82"/>
  <c r="AK23" i="4"/>
  <c r="AT23" i="4" s="1"/>
  <c r="AJ9" i="62"/>
  <c r="AK9" i="62"/>
  <c r="AT9" i="62" s="1"/>
  <c r="AJ12" i="51"/>
  <c r="AK12" i="51"/>
  <c r="AT12" i="51" s="1"/>
  <c r="AH23" i="87"/>
  <c r="AQ23" i="87" s="1"/>
  <c r="W25" i="27"/>
  <c r="AG24" i="27"/>
  <c r="AP24" i="27" s="1"/>
  <c r="AF24" i="27"/>
  <c r="AO24" i="27" s="1"/>
  <c r="AE24" i="27"/>
  <c r="S13" i="49"/>
  <c r="AC12" i="49"/>
  <c r="AB13" i="49" s="1"/>
  <c r="AJ6" i="67"/>
  <c r="AK6" i="67"/>
  <c r="AT6" i="67" s="1"/>
  <c r="AN22" i="42"/>
  <c r="AI22" i="42"/>
  <c r="AS22" i="21"/>
  <c r="AL22" i="21"/>
  <c r="AU22" i="21" s="1"/>
  <c r="AJ3" i="19"/>
  <c r="AB4" i="19"/>
  <c r="AE21" i="91"/>
  <c r="AG21" i="91"/>
  <c r="AP21" i="91" s="1"/>
  <c r="AF21" i="91"/>
  <c r="AO21" i="91" s="1"/>
  <c r="W22" i="91"/>
  <c r="AS15" i="66"/>
  <c r="AL15" i="66"/>
  <c r="AU15" i="66" s="1"/>
  <c r="AJ23" i="16"/>
  <c r="AS23" i="16" s="1"/>
  <c r="AK23" i="16"/>
  <c r="AT23" i="16" s="1"/>
  <c r="AJ6" i="17"/>
  <c r="AK6" i="17"/>
  <c r="AT6" i="17" s="1"/>
  <c r="AI23" i="49"/>
  <c r="AN23" i="49"/>
  <c r="AN25" i="49" s="1"/>
  <c r="AS3" i="7"/>
  <c r="AL3" i="7"/>
  <c r="AU3" i="7" s="1"/>
  <c r="AJ6" i="6"/>
  <c r="AK6" i="6"/>
  <c r="AT6" i="6" s="1"/>
  <c r="AF22" i="61"/>
  <c r="AO22" i="61" s="1"/>
  <c r="AE22" i="61"/>
  <c r="AG22" i="61"/>
  <c r="AP22" i="61" s="1"/>
  <c r="W23" i="61"/>
  <c r="AS12" i="9"/>
  <c r="AL12" i="9"/>
  <c r="AU12" i="9" s="1"/>
  <c r="AS5" i="57"/>
  <c r="AL5" i="57"/>
  <c r="AU5" i="57" s="1"/>
  <c r="AB4" i="71"/>
  <c r="AJ3" i="71"/>
  <c r="AR24" i="94"/>
  <c r="AJ21" i="12"/>
  <c r="AK21" i="12"/>
  <c r="AT21" i="12" s="1"/>
  <c r="AS18" i="21"/>
  <c r="AL18" i="21"/>
  <c r="AU18" i="21" s="1"/>
  <c r="AR22" i="92"/>
  <c r="AJ8" i="18"/>
  <c r="AK8" i="18"/>
  <c r="AT8" i="18" s="1"/>
  <c r="AK22" i="49"/>
  <c r="AT22" i="49" s="1"/>
  <c r="AI23" i="13"/>
  <c r="AN23" i="13"/>
  <c r="AN25" i="13" s="1"/>
  <c r="AR23" i="29"/>
  <c r="AJ17" i="51"/>
  <c r="AK17" i="51"/>
  <c r="AT17" i="51" s="1"/>
  <c r="AI23" i="59"/>
  <c r="AN23" i="59"/>
  <c r="AN25" i="59" s="1"/>
  <c r="AR22" i="82"/>
  <c r="AC11" i="49"/>
  <c r="AB12" i="49" s="1"/>
  <c r="S12" i="49"/>
  <c r="AS20" i="57"/>
  <c r="AL20" i="57"/>
  <c r="AU20" i="57" s="1"/>
  <c r="AJ5" i="67"/>
  <c r="AK5" i="67"/>
  <c r="AT5" i="67" s="1"/>
  <c r="AR23" i="37"/>
  <c r="AJ21" i="19"/>
  <c r="AK21" i="19"/>
  <c r="AT21" i="19" s="1"/>
  <c r="AS3" i="66"/>
  <c r="AL3" i="66"/>
  <c r="AU3" i="66" s="1"/>
  <c r="AH24" i="35"/>
  <c r="AQ24" i="35" s="1"/>
  <c r="AL23" i="62"/>
  <c r="AU23" i="62" s="1"/>
  <c r="AR23" i="62"/>
  <c r="AR25" i="62" s="1"/>
  <c r="AJ22" i="62"/>
  <c r="AK22" i="62"/>
  <c r="AT22" i="62" s="1"/>
  <c r="AJ16" i="62"/>
  <c r="AK16" i="62"/>
  <c r="AT16" i="62" s="1"/>
  <c r="AJ10" i="62"/>
  <c r="AK10" i="62"/>
  <c r="AT10" i="62" s="1"/>
  <c r="AJ3" i="62"/>
  <c r="AB4" i="62"/>
  <c r="AK22" i="18"/>
  <c r="AT22" i="18" s="1"/>
  <c r="AJ22" i="18"/>
  <c r="AK16" i="18"/>
  <c r="AT16" i="18" s="1"/>
  <c r="AJ16" i="18"/>
  <c r="AJ10" i="18"/>
  <c r="AK10" i="18"/>
  <c r="AT10" i="18" s="1"/>
  <c r="AJ3" i="18"/>
  <c r="AB4" i="18"/>
  <c r="AS13" i="57"/>
  <c r="AL13" i="57"/>
  <c r="AU13" i="57" s="1"/>
  <c r="AS9" i="21"/>
  <c r="AL9" i="21"/>
  <c r="AU9" i="21" s="1"/>
  <c r="AJ19" i="51"/>
  <c r="AK19" i="51"/>
  <c r="AT19" i="51" s="1"/>
  <c r="AJ13" i="51"/>
  <c r="AK13" i="51"/>
  <c r="AT13" i="51" s="1"/>
  <c r="AJ7" i="51"/>
  <c r="AK7" i="51"/>
  <c r="AT7" i="51" s="1"/>
  <c r="AS20" i="7"/>
  <c r="AL20" i="7"/>
  <c r="AU20" i="7" s="1"/>
  <c r="AS20" i="66"/>
  <c r="AL20" i="66"/>
  <c r="AU20" i="66" s="1"/>
  <c r="AH24" i="27"/>
  <c r="AQ24" i="27" s="1"/>
  <c r="AI23" i="40"/>
  <c r="AN23" i="40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S14" i="57"/>
  <c r="AL14" i="57"/>
  <c r="AU14" i="57" s="1"/>
  <c r="AJ19" i="67"/>
  <c r="AK19" i="67"/>
  <c r="AT19" i="67" s="1"/>
  <c r="AJ13" i="67"/>
  <c r="AK13" i="67"/>
  <c r="AT13" i="67" s="1"/>
  <c r="AJ7" i="67"/>
  <c r="AK7" i="67"/>
  <c r="AT7" i="67" s="1"/>
  <c r="AS6" i="1"/>
  <c r="AL6" i="1"/>
  <c r="AU6" i="1" s="1"/>
  <c r="AK23" i="58"/>
  <c r="AT23" i="58" s="1"/>
  <c r="AJ4" i="21"/>
  <c r="AK4" i="21"/>
  <c r="AT4" i="21" s="1"/>
  <c r="AT25" i="21" s="1"/>
  <c r="AI23" i="15"/>
  <c r="AN23" i="15"/>
  <c r="AN25" i="15" s="1"/>
  <c r="AJ17" i="19"/>
  <c r="AK17" i="19"/>
  <c r="AT17" i="19" s="1"/>
  <c r="AJ11" i="19"/>
  <c r="AK11" i="19"/>
  <c r="AT11" i="19" s="1"/>
  <c r="AJ5" i="19"/>
  <c r="AK5" i="19"/>
  <c r="AT5" i="19" s="1"/>
  <c r="AX23" i="14"/>
  <c r="S23" i="14" s="1"/>
  <c r="AC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9"/>
  <c r="AL6" i="9"/>
  <c r="AU6" i="9" s="1"/>
  <c r="AS13" i="21"/>
  <c r="AL13" i="21"/>
  <c r="AU13" i="21" s="1"/>
  <c r="W24" i="95"/>
  <c r="AG23" i="95"/>
  <c r="AP23" i="95" s="1"/>
  <c r="AF23" i="95"/>
  <c r="AO23" i="95" s="1"/>
  <c r="AE23" i="95"/>
  <c r="AK23" i="69"/>
  <c r="AT23" i="69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J19" i="17"/>
  <c r="AK19" i="17"/>
  <c r="AT19" i="17" s="1"/>
  <c r="AJ13" i="17"/>
  <c r="AK13" i="17"/>
  <c r="AT13" i="17" s="1"/>
  <c r="AJ7" i="17"/>
  <c r="AK7" i="17"/>
  <c r="AT7" i="17" s="1"/>
  <c r="AX23" i="63"/>
  <c r="S23" i="63" s="1"/>
  <c r="AC23" i="63" s="1"/>
  <c r="AJ23" i="63" s="1"/>
  <c r="AS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16" i="7"/>
  <c r="AL16" i="7"/>
  <c r="AU16" i="7" s="1"/>
  <c r="AJ19" i="6"/>
  <c r="AK19" i="6"/>
  <c r="AT19" i="6" s="1"/>
  <c r="AJ13" i="6"/>
  <c r="AK13" i="6"/>
  <c r="AT13" i="6" s="1"/>
  <c r="AJ7" i="6"/>
  <c r="AK7" i="6"/>
  <c r="AT7" i="6" s="1"/>
  <c r="AS21" i="1"/>
  <c r="AL21" i="1"/>
  <c r="AU21" i="1" s="1"/>
  <c r="AJ17" i="71"/>
  <c r="AK17" i="71"/>
  <c r="AT17" i="71" s="1"/>
  <c r="AJ11" i="71"/>
  <c r="AK11" i="71"/>
  <c r="AT11" i="71" s="1"/>
  <c r="AJ5" i="71"/>
  <c r="AK5" i="71"/>
  <c r="AT5" i="71" s="1"/>
  <c r="AI22" i="22"/>
  <c r="AN22" i="22"/>
  <c r="AS17" i="9"/>
  <c r="AL17" i="9"/>
  <c r="AU17" i="9" s="1"/>
  <c r="AF23" i="75"/>
  <c r="AO23" i="75" s="1"/>
  <c r="AG23" i="75"/>
  <c r="AP23" i="75" s="1"/>
  <c r="W24" i="75"/>
  <c r="AE23" i="75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AJ23" i="68"/>
  <c r="AS23" i="68" s="1"/>
  <c r="AK23" i="68"/>
  <c r="AT23" i="68" s="1"/>
  <c r="AK23" i="15"/>
  <c r="AT23" i="15" s="1"/>
  <c r="AK23" i="64"/>
  <c r="AT23" i="64" s="1"/>
  <c r="AH23" i="45"/>
  <c r="AQ23" i="45" s="1"/>
  <c r="AS3" i="1"/>
  <c r="AL3" i="1"/>
  <c r="AU3" i="1" s="1"/>
  <c r="AS17" i="66"/>
  <c r="AL17" i="66"/>
  <c r="AU17" i="66" s="1"/>
  <c r="AS18" i="9"/>
  <c r="AL18" i="9"/>
  <c r="AU18" i="9" s="1"/>
  <c r="AN23" i="4"/>
  <c r="AN25" i="4" s="1"/>
  <c r="AI23" i="4"/>
  <c r="AJ22" i="68"/>
  <c r="AK22" i="68"/>
  <c r="AT22" i="68" s="1"/>
  <c r="AJ16" i="68"/>
  <c r="AK16" i="68"/>
  <c r="AT16" i="68" s="1"/>
  <c r="AJ10" i="68"/>
  <c r="AK10" i="68"/>
  <c r="AT10" i="68" s="1"/>
  <c r="AB4" i="68"/>
  <c r="AJ3" i="68"/>
  <c r="AR24" i="78"/>
  <c r="AR22" i="60"/>
  <c r="AS19" i="9"/>
  <c r="AL19" i="9"/>
  <c r="AU19" i="9" s="1"/>
  <c r="AS19" i="7"/>
  <c r="AL19" i="7"/>
  <c r="AU19" i="7" s="1"/>
  <c r="X23" i="32"/>
  <c r="Y23" i="32"/>
  <c r="Z23" i="32" s="1"/>
  <c r="AR22" i="53"/>
  <c r="AS19" i="66"/>
  <c r="AL19" i="66"/>
  <c r="AU19" i="66" s="1"/>
  <c r="Y23" i="86"/>
  <c r="X23" i="86"/>
  <c r="AS8" i="1"/>
  <c r="AL8" i="1"/>
  <c r="AU8" i="1" s="1"/>
  <c r="Y25" i="41"/>
  <c r="X25" i="41"/>
  <c r="Z25" i="41" s="1"/>
  <c r="Z23" i="93"/>
  <c r="Y23" i="93"/>
  <c r="X23" i="93"/>
  <c r="AJ9" i="18"/>
  <c r="AK9" i="18"/>
  <c r="AT9" i="18" s="1"/>
  <c r="AS20" i="9"/>
  <c r="AL20" i="9"/>
  <c r="AU20" i="9" s="1"/>
  <c r="AF25" i="85"/>
  <c r="AO25" i="85" s="1"/>
  <c r="W26" i="85"/>
  <c r="AG25" i="85"/>
  <c r="AP25" i="85" s="1"/>
  <c r="AE25" i="85"/>
  <c r="AJ18" i="51"/>
  <c r="AK18" i="51"/>
  <c r="AT18" i="51" s="1"/>
  <c r="AH23" i="80"/>
  <c r="AQ23" i="80" s="1"/>
  <c r="AS16" i="1"/>
  <c r="AL16" i="1"/>
  <c r="AU16" i="1" s="1"/>
  <c r="AC6" i="49"/>
  <c r="AB7" i="49" s="1"/>
  <c r="S7" i="49"/>
  <c r="AS3" i="21"/>
  <c r="AL3" i="21"/>
  <c r="AU3" i="21" s="1"/>
  <c r="AJ16" i="19"/>
  <c r="AK16" i="19"/>
  <c r="AT16" i="19" s="1"/>
  <c r="AS9" i="7"/>
  <c r="AL9" i="7"/>
  <c r="AU9" i="7" s="1"/>
  <c r="AR23" i="51"/>
  <c r="AR25" i="51" s="1"/>
  <c r="AL23" i="51"/>
  <c r="AU23" i="51" s="1"/>
  <c r="AJ23" i="14"/>
  <c r="AS23" i="14" s="1"/>
  <c r="AK23" i="14"/>
  <c r="AT23" i="14" s="1"/>
  <c r="AF23" i="73"/>
  <c r="AO23" i="73" s="1"/>
  <c r="W24" i="73"/>
  <c r="AE23" i="73"/>
  <c r="AG23" i="73"/>
  <c r="AP23" i="73" s="1"/>
  <c r="AF24" i="43"/>
  <c r="AO24" i="43" s="1"/>
  <c r="AE24" i="43"/>
  <c r="W25" i="43"/>
  <c r="AG24" i="43"/>
  <c r="AP24" i="43" s="1"/>
  <c r="AH24" i="29"/>
  <c r="AQ24" i="29" s="1"/>
  <c r="AJ18" i="17"/>
  <c r="AK18" i="17"/>
  <c r="AT18" i="17" s="1"/>
  <c r="AK23" i="63"/>
  <c r="AT23" i="63" s="1"/>
  <c r="AJ12" i="6"/>
  <c r="AK12" i="6"/>
  <c r="AT12" i="6" s="1"/>
  <c r="AJ22" i="71"/>
  <c r="AK22" i="71"/>
  <c r="AT22" i="71" s="1"/>
  <c r="AJ10" i="71"/>
  <c r="AK10" i="71"/>
  <c r="AT10" i="71" s="1"/>
  <c r="AJ15" i="12"/>
  <c r="AK15" i="12"/>
  <c r="AT15" i="12" s="1"/>
  <c r="AF23" i="45"/>
  <c r="AO23" i="45" s="1"/>
  <c r="AE23" i="45"/>
  <c r="W24" i="45"/>
  <c r="AG23" i="45"/>
  <c r="AP23" i="45" s="1"/>
  <c r="AJ15" i="68"/>
  <c r="AK15" i="68"/>
  <c r="AT15" i="68" s="1"/>
  <c r="AR23" i="68"/>
  <c r="AR25" i="68" s="1"/>
  <c r="AR24" i="30"/>
  <c r="AS18" i="57"/>
  <c r="AL18" i="57"/>
  <c r="AU18" i="57" s="1"/>
  <c r="AE25" i="47"/>
  <c r="W26" i="47"/>
  <c r="AG25" i="47"/>
  <c r="AP25" i="47" s="1"/>
  <c r="AF25" i="47"/>
  <c r="AO25" i="47" s="1"/>
  <c r="AR22" i="76"/>
  <c r="AS15" i="1"/>
  <c r="AL15" i="1"/>
  <c r="AU15" i="1" s="1"/>
  <c r="AJ8" i="62"/>
  <c r="AK8" i="62"/>
  <c r="AT8" i="62" s="1"/>
  <c r="AJ20" i="18"/>
  <c r="AK20" i="18"/>
  <c r="AT20" i="18" s="1"/>
  <c r="AS19" i="57"/>
  <c r="AL19" i="57"/>
  <c r="AU19" i="57" s="1"/>
  <c r="AJ11" i="51"/>
  <c r="AK11" i="51"/>
  <c r="AT11" i="51" s="1"/>
  <c r="AS8" i="7"/>
  <c r="AL8" i="7"/>
  <c r="AU8" i="7" s="1"/>
  <c r="AS8" i="66"/>
  <c r="AL8" i="66"/>
  <c r="AU8" i="66" s="1"/>
  <c r="AC17" i="49"/>
  <c r="AB18" i="49" s="1"/>
  <c r="S18" i="49"/>
  <c r="AJ11" i="67"/>
  <c r="AK11" i="67"/>
  <c r="AT11" i="67" s="1"/>
  <c r="AJ9" i="19"/>
  <c r="AK9" i="19"/>
  <c r="AT9" i="19" s="1"/>
  <c r="AS3" i="9"/>
  <c r="AL3" i="9"/>
  <c r="AU3" i="9" s="1"/>
  <c r="Z24" i="29"/>
  <c r="AJ17" i="17"/>
  <c r="AK17" i="17"/>
  <c r="AT17" i="17" s="1"/>
  <c r="AJ11" i="17"/>
  <c r="AK11" i="17"/>
  <c r="AT11" i="17" s="1"/>
  <c r="AR24" i="88"/>
  <c r="AH23" i="96"/>
  <c r="AQ23" i="96" s="1"/>
  <c r="AJ4" i="7"/>
  <c r="AK4" i="7"/>
  <c r="AT4" i="7" s="1"/>
  <c r="AT25" i="7" s="1"/>
  <c r="AS22" i="7"/>
  <c r="AL22" i="7"/>
  <c r="AU22" i="7" s="1"/>
  <c r="AJ17" i="6"/>
  <c r="AK17" i="6"/>
  <c r="AT17" i="6" s="1"/>
  <c r="AJ11" i="6"/>
  <c r="AK11" i="6"/>
  <c r="AT11" i="6" s="1"/>
  <c r="AJ15" i="71"/>
  <c r="AK15" i="71"/>
  <c r="AT15" i="71" s="1"/>
  <c r="AR22" i="96"/>
  <c r="AS4" i="20"/>
  <c r="AL4" i="20"/>
  <c r="AU4" i="20" s="1"/>
  <c r="AU25" i="20" s="1"/>
  <c r="C11" i="20" s="1"/>
  <c r="X23" i="22"/>
  <c r="Y23" i="22"/>
  <c r="Z23" i="22" s="1"/>
  <c r="AS5" i="9"/>
  <c r="AL5" i="9"/>
  <c r="AU5" i="9" s="1"/>
  <c r="AJ20" i="12"/>
  <c r="AK20" i="12"/>
  <c r="AT20" i="12" s="1"/>
  <c r="AJ14" i="12"/>
  <c r="AK14" i="12"/>
  <c r="AT14" i="12" s="1"/>
  <c r="AS3" i="57"/>
  <c r="AL3" i="57"/>
  <c r="AU3" i="57" s="1"/>
  <c r="AG22" i="11"/>
  <c r="AP22" i="11" s="1"/>
  <c r="AF22" i="11"/>
  <c r="AO22" i="11" s="1"/>
  <c r="AE22" i="11"/>
  <c r="W23" i="11"/>
  <c r="AX23" i="54"/>
  <c r="S23" i="54" s="1"/>
  <c r="AC23" i="54" s="1"/>
  <c r="AX3" i="54"/>
  <c r="S3" i="54" s="1"/>
  <c r="AC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H24" i="77"/>
  <c r="AQ24" i="77" s="1"/>
  <c r="AS25" i="20"/>
  <c r="AS5" i="66"/>
  <c r="AL5" i="66"/>
  <c r="AU5" i="66" s="1"/>
  <c r="AH23" i="2"/>
  <c r="AQ23" i="2" s="1"/>
  <c r="AQ25" i="2" s="1"/>
  <c r="AZ3" i="2"/>
  <c r="AJ20" i="68"/>
  <c r="AK20" i="68"/>
  <c r="AT20" i="68" s="1"/>
  <c r="AJ14" i="68"/>
  <c r="AK14" i="68"/>
  <c r="AT14" i="68" s="1"/>
  <c r="AJ8" i="68"/>
  <c r="AK8" i="68"/>
  <c r="AT8" i="68" s="1"/>
  <c r="AS7" i="9"/>
  <c r="AL7" i="9"/>
  <c r="AU7" i="9" s="1"/>
  <c r="AN22" i="48"/>
  <c r="AI22" i="48"/>
  <c r="AS7" i="7"/>
  <c r="AL7" i="7"/>
  <c r="AU7" i="7" s="1"/>
  <c r="AR22" i="65"/>
  <c r="AS7" i="66"/>
  <c r="AL7" i="66"/>
  <c r="AU7" i="66" s="1"/>
  <c r="AI23" i="24"/>
  <c r="AN23" i="24"/>
  <c r="AN25" i="24" s="1"/>
  <c r="AN22" i="10"/>
  <c r="AI22" i="10"/>
  <c r="AH25" i="94"/>
  <c r="AQ25" i="94" s="1"/>
  <c r="AR23" i="19"/>
  <c r="AR25" i="19" s="1"/>
  <c r="AL23" i="19"/>
  <c r="AU23" i="19" s="1"/>
  <c r="AJ19" i="62"/>
  <c r="AK19" i="62"/>
  <c r="AT19" i="62" s="1"/>
  <c r="AJ13" i="62"/>
  <c r="AK13" i="62"/>
  <c r="AT13" i="62" s="1"/>
  <c r="AJ7" i="62"/>
  <c r="AK7" i="62"/>
  <c r="AT7" i="62" s="1"/>
  <c r="AJ19" i="18"/>
  <c r="AK19" i="18"/>
  <c r="AT19" i="18" s="1"/>
  <c r="AJ13" i="18"/>
  <c r="AK13" i="18"/>
  <c r="AT13" i="18" s="1"/>
  <c r="AJ7" i="18"/>
  <c r="AK7" i="18"/>
  <c r="AT7" i="18" s="1"/>
  <c r="AS8" i="9"/>
  <c r="AL8" i="9"/>
  <c r="AU8" i="9" s="1"/>
  <c r="AR25" i="25"/>
  <c r="AI21" i="5"/>
  <c r="AN21" i="5"/>
  <c r="AJ22" i="51"/>
  <c r="AK22" i="51"/>
  <c r="AT22" i="51" s="1"/>
  <c r="AJ16" i="51"/>
  <c r="AK16" i="51"/>
  <c r="AT16" i="51" s="1"/>
  <c r="AJ10" i="51"/>
  <c r="AK10" i="51"/>
  <c r="AT10" i="51" s="1"/>
  <c r="AB4" i="51"/>
  <c r="AJ3" i="51"/>
  <c r="Z23" i="80"/>
  <c r="AS22" i="1"/>
  <c r="AL22" i="1"/>
  <c r="AU22" i="1" s="1"/>
  <c r="AH22" i="8"/>
  <c r="AQ22" i="8" s="1"/>
  <c r="AR24" i="85"/>
  <c r="AR22" i="73"/>
  <c r="AR22" i="38"/>
  <c r="AS4" i="70"/>
  <c r="AL4" i="70"/>
  <c r="AU4" i="70" s="1"/>
  <c r="AU25" i="70" s="1"/>
  <c r="C11" i="70" s="1"/>
  <c r="F23" i="97" s="1"/>
  <c r="AS21" i="9"/>
  <c r="AL21" i="9"/>
  <c r="AU21" i="9" s="1"/>
  <c r="AC16" i="49"/>
  <c r="AB17" i="49" s="1"/>
  <c r="S17" i="49"/>
  <c r="AC10" i="49"/>
  <c r="AB11" i="49" s="1"/>
  <c r="S11" i="49"/>
  <c r="S5" i="49"/>
  <c r="AC4" i="49"/>
  <c r="AB5" i="49" s="1"/>
  <c r="AJ22" i="67"/>
  <c r="AK22" i="67"/>
  <c r="AT22" i="67" s="1"/>
  <c r="AJ16" i="67"/>
  <c r="AK16" i="67"/>
  <c r="AT16" i="67" s="1"/>
  <c r="AJ10" i="67"/>
  <c r="AK10" i="67"/>
  <c r="AT10" i="67" s="1"/>
  <c r="AB4" i="67"/>
  <c r="AJ3" i="67"/>
  <c r="AS10" i="21"/>
  <c r="AL10" i="21"/>
  <c r="AU10" i="21" s="1"/>
  <c r="AS17" i="1"/>
  <c r="AL17" i="1"/>
  <c r="AU17" i="1" s="1"/>
  <c r="AJ20" i="19"/>
  <c r="AK20" i="19"/>
  <c r="AT20" i="19" s="1"/>
  <c r="AJ14" i="19"/>
  <c r="AK14" i="19"/>
  <c r="AT14" i="19" s="1"/>
  <c r="AJ8" i="19"/>
  <c r="AK8" i="19"/>
  <c r="AT8" i="19" s="1"/>
  <c r="AS15" i="7"/>
  <c r="AL15" i="7"/>
  <c r="AU15" i="7" s="1"/>
  <c r="AH23" i="53"/>
  <c r="AQ23" i="53" s="1"/>
  <c r="AQ25" i="53" s="1"/>
  <c r="AX22" i="53"/>
  <c r="S22" i="53" s="1"/>
  <c r="AC22" i="53" s="1"/>
  <c r="AB23" i="53" s="1"/>
  <c r="AZ3" i="53"/>
  <c r="AJ4" i="66"/>
  <c r="AK4" i="66"/>
  <c r="AT4" i="66" s="1"/>
  <c r="AT25" i="66" s="1"/>
  <c r="AS21" i="66"/>
  <c r="AL21" i="66"/>
  <c r="AU21" i="66" s="1"/>
  <c r="AR23" i="71"/>
  <c r="AR25" i="71" s="1"/>
  <c r="AL23" i="71"/>
  <c r="AU23" i="71" s="1"/>
  <c r="AH24" i="81"/>
  <c r="AQ24" i="81" s="1"/>
  <c r="AJ4" i="9"/>
  <c r="AK4" i="9"/>
  <c r="AT4" i="9" s="1"/>
  <c r="AT25" i="9" s="1"/>
  <c r="AS22" i="9"/>
  <c r="AL22" i="9"/>
  <c r="AU22" i="9" s="1"/>
  <c r="AS21" i="57"/>
  <c r="AL21" i="57"/>
  <c r="AU21" i="57" s="1"/>
  <c r="AS11" i="21"/>
  <c r="AL11" i="21"/>
  <c r="AU11" i="21" s="1"/>
  <c r="AJ22" i="17"/>
  <c r="AK22" i="17"/>
  <c r="AT22" i="17" s="1"/>
  <c r="AJ16" i="17"/>
  <c r="AK16" i="17"/>
  <c r="AT16" i="17" s="1"/>
  <c r="AJ10" i="17"/>
  <c r="AK10" i="17"/>
  <c r="AT10" i="17" s="1"/>
  <c r="AB4" i="17"/>
  <c r="AJ3" i="17"/>
  <c r="AH23" i="50"/>
  <c r="AQ23" i="50" s="1"/>
  <c r="AQ25" i="50" s="1"/>
  <c r="AX22" i="50"/>
  <c r="S22" i="50" s="1"/>
  <c r="AC22" i="50" s="1"/>
  <c r="AB23" i="50" s="1"/>
  <c r="AZ3" i="50"/>
  <c r="AR24" i="47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J22" i="6"/>
  <c r="AK22" i="6"/>
  <c r="AT22" i="6" s="1"/>
  <c r="AJ16" i="6"/>
  <c r="AK16" i="6"/>
  <c r="AT16" i="6" s="1"/>
  <c r="AJ10" i="6"/>
  <c r="AK10" i="6"/>
  <c r="AT10" i="6" s="1"/>
  <c r="AB4" i="6"/>
  <c r="AJ3" i="6"/>
  <c r="AI24" i="34"/>
  <c r="AN24" i="34"/>
  <c r="AJ20" i="71"/>
  <c r="AK20" i="71"/>
  <c r="AT20" i="71" s="1"/>
  <c r="AJ14" i="71"/>
  <c r="AK14" i="71"/>
  <c r="AT14" i="71" s="1"/>
  <c r="AJ8" i="71"/>
  <c r="AK8" i="71"/>
  <c r="AT8" i="71" s="1"/>
  <c r="AN22" i="72"/>
  <c r="AI22" i="72"/>
  <c r="W23" i="55"/>
  <c r="AF22" i="55"/>
  <c r="AO22" i="55" s="1"/>
  <c r="AE22" i="55"/>
  <c r="AG22" i="55"/>
  <c r="AP22" i="55" s="1"/>
  <c r="AJ19" i="12"/>
  <c r="AK19" i="12"/>
  <c r="AT19" i="12" s="1"/>
  <c r="AJ13" i="12"/>
  <c r="AK13" i="12"/>
  <c r="AT13" i="12" s="1"/>
  <c r="AJ7" i="12"/>
  <c r="AK7" i="12"/>
  <c r="AT7" i="12" s="1"/>
  <c r="AK4" i="57"/>
  <c r="AT4" i="57" s="1"/>
  <c r="AT25" i="57" s="1"/>
  <c r="AJ4" i="57"/>
  <c r="AS22" i="57"/>
  <c r="AL22" i="57"/>
  <c r="AU22" i="57" s="1"/>
  <c r="AS6" i="21"/>
  <c r="AL6" i="21"/>
  <c r="AU6" i="21" s="1"/>
  <c r="AX22" i="54"/>
  <c r="S22" i="54" s="1"/>
  <c r="AC22" i="54" s="1"/>
  <c r="AB23" i="54" s="1"/>
  <c r="AR22" i="56"/>
  <c r="AS17" i="7"/>
  <c r="AL17" i="7"/>
  <c r="AU17" i="7" s="1"/>
  <c r="AJ19" i="68"/>
  <c r="AK19" i="68"/>
  <c r="AT19" i="68" s="1"/>
  <c r="AJ13" i="68"/>
  <c r="AK13" i="68"/>
  <c r="AT13" i="68" s="1"/>
  <c r="AJ7" i="68"/>
  <c r="AK7" i="68"/>
  <c r="AT7" i="68" s="1"/>
  <c r="AR23" i="81"/>
  <c r="AS6" i="57"/>
  <c r="AL6" i="57"/>
  <c r="AU6" i="57" s="1"/>
  <c r="AS12" i="1"/>
  <c r="AL12" i="1"/>
  <c r="AU12" i="1" s="1"/>
  <c r="AS14" i="21"/>
  <c r="AL14" i="21"/>
  <c r="AU14" i="21" s="1"/>
  <c r="AN22" i="32"/>
  <c r="AI22" i="32"/>
  <c r="AH25" i="31"/>
  <c r="AQ25" i="31" s="1"/>
  <c r="AI22" i="86"/>
  <c r="AN22" i="86"/>
  <c r="AI24" i="41"/>
  <c r="AN24" i="41"/>
  <c r="AN23" i="54"/>
  <c r="AN25" i="54" s="1"/>
  <c r="AI23" i="54"/>
  <c r="AI22" i="93"/>
  <c r="AN22" i="93"/>
  <c r="AJ21" i="62"/>
  <c r="AK21" i="62"/>
  <c r="AT21" i="62" s="1"/>
  <c r="AJ15" i="18"/>
  <c r="AK15" i="18"/>
  <c r="AT15" i="18" s="1"/>
  <c r="Z22" i="3"/>
  <c r="Y22" i="3"/>
  <c r="X22" i="3"/>
  <c r="AJ6" i="51"/>
  <c r="AK6" i="51"/>
  <c r="AT6" i="51" s="1"/>
  <c r="W26" i="78"/>
  <c r="AG25" i="78"/>
  <c r="AP25" i="78" s="1"/>
  <c r="AF25" i="78"/>
  <c r="AO25" i="78" s="1"/>
  <c r="AE25" i="78"/>
  <c r="AI23" i="69"/>
  <c r="AN23" i="69"/>
  <c r="AN25" i="69" s="1"/>
  <c r="AJ18" i="67"/>
  <c r="AK18" i="67"/>
  <c r="AT18" i="67" s="1"/>
  <c r="AJ22" i="19"/>
  <c r="AK22" i="19"/>
  <c r="AT22" i="19" s="1"/>
  <c r="AS5" i="21"/>
  <c r="AL5" i="21"/>
  <c r="AU5" i="21" s="1"/>
  <c r="AR23" i="77"/>
  <c r="AI25" i="36"/>
  <c r="AN25" i="36"/>
  <c r="AJ14" i="62"/>
  <c r="AK14" i="62"/>
  <c r="AT14" i="62" s="1"/>
  <c r="AS15" i="21"/>
  <c r="AL15" i="21"/>
  <c r="AU15" i="21" s="1"/>
  <c r="AI23" i="16"/>
  <c r="AN23" i="16"/>
  <c r="AN25" i="16" s="1"/>
  <c r="AH23" i="46"/>
  <c r="AQ23" i="46" s="1"/>
  <c r="X25" i="84"/>
  <c r="Y25" i="84"/>
  <c r="Z23" i="87"/>
  <c r="AS20" i="1"/>
  <c r="AL20" i="1"/>
  <c r="AU20" i="1" s="1"/>
  <c r="AJ17" i="67"/>
  <c r="AK17" i="67"/>
  <c r="AT17" i="67" s="1"/>
  <c r="AR23" i="35"/>
  <c r="AJ12" i="62"/>
  <c r="AK12" i="62"/>
  <c r="AT12" i="62" s="1"/>
  <c r="AJ18" i="18"/>
  <c r="AK18" i="18"/>
  <c r="AT18" i="18" s="1"/>
  <c r="AJ12" i="18"/>
  <c r="AK12" i="18"/>
  <c r="AT12" i="18" s="1"/>
  <c r="AI21" i="3"/>
  <c r="AN21" i="3"/>
  <c r="AS7" i="57"/>
  <c r="AL7" i="57"/>
  <c r="AU7" i="57" s="1"/>
  <c r="AH24" i="39"/>
  <c r="AQ24" i="39" s="1"/>
  <c r="AS21" i="21"/>
  <c r="AL21" i="21"/>
  <c r="AU21" i="21" s="1"/>
  <c r="AJ21" i="51"/>
  <c r="AK21" i="51"/>
  <c r="AT21" i="51" s="1"/>
  <c r="AJ9" i="51"/>
  <c r="AK9" i="51"/>
  <c r="AT9" i="51" s="1"/>
  <c r="AH24" i="28"/>
  <c r="AQ24" i="28" s="1"/>
  <c r="AR22" i="45"/>
  <c r="S16" i="49"/>
  <c r="AC15" i="49"/>
  <c r="AB16" i="49" s="1"/>
  <c r="AC3" i="49"/>
  <c r="S4" i="49"/>
  <c r="AS8" i="57"/>
  <c r="AL8" i="57"/>
  <c r="AU8" i="57" s="1"/>
  <c r="AJ9" i="67"/>
  <c r="AK9" i="67"/>
  <c r="AT9" i="67" s="1"/>
  <c r="AJ19" i="19"/>
  <c r="AK19" i="19"/>
  <c r="AT19" i="19" s="1"/>
  <c r="AJ13" i="19"/>
  <c r="AK13" i="19"/>
  <c r="AT13" i="19" s="1"/>
  <c r="AJ7" i="19"/>
  <c r="AK7" i="19"/>
  <c r="AT7" i="19" s="1"/>
  <c r="AH23" i="56"/>
  <c r="AQ23" i="56" s="1"/>
  <c r="AQ25" i="56" s="1"/>
  <c r="AX22" i="56"/>
  <c r="S22" i="56" s="1"/>
  <c r="AC22" i="56" s="1"/>
  <c r="AB23" i="56" s="1"/>
  <c r="AZ3" i="56"/>
  <c r="AJ23" i="6"/>
  <c r="AS23" i="6" s="1"/>
  <c r="AK23" i="6"/>
  <c r="AT23" i="6" s="1"/>
  <c r="AH23" i="33"/>
  <c r="AQ23" i="33" s="1"/>
  <c r="AS11" i="57"/>
  <c r="AL11" i="57"/>
  <c r="AU11" i="57" s="1"/>
  <c r="AS12" i="7"/>
  <c r="AL12" i="7"/>
  <c r="AU12" i="7" s="1"/>
  <c r="AR22" i="33"/>
  <c r="AF24" i="90"/>
  <c r="AO24" i="90" s="1"/>
  <c r="AG24" i="90"/>
  <c r="AP24" i="90" s="1"/>
  <c r="AE24" i="90"/>
  <c r="W25" i="90"/>
  <c r="AH24" i="89"/>
  <c r="AQ24" i="89" s="1"/>
  <c r="AJ21" i="17"/>
  <c r="AK21" i="17"/>
  <c r="AT21" i="17" s="1"/>
  <c r="AJ15" i="17"/>
  <c r="AK15" i="17"/>
  <c r="AT15" i="17" s="1"/>
  <c r="AJ9" i="17"/>
  <c r="AK9" i="17"/>
  <c r="AT9" i="17" s="1"/>
  <c r="Z23" i="96"/>
  <c r="AR23" i="57"/>
  <c r="AR25" i="57" s="1"/>
  <c r="AL23" i="57"/>
  <c r="AU23" i="57" s="1"/>
  <c r="AS10" i="7"/>
  <c r="AL10" i="7"/>
  <c r="AU10" i="7" s="1"/>
  <c r="AJ23" i="59"/>
  <c r="AS23" i="59" s="1"/>
  <c r="AK23" i="59"/>
  <c r="AT23" i="59" s="1"/>
  <c r="AJ21" i="6"/>
  <c r="AK21" i="6"/>
  <c r="AT21" i="6" s="1"/>
  <c r="AJ15" i="6"/>
  <c r="AK15" i="6"/>
  <c r="AT15" i="6" s="1"/>
  <c r="AJ9" i="6"/>
  <c r="AK9" i="6"/>
  <c r="AT9" i="6" s="1"/>
  <c r="AS22" i="66"/>
  <c r="AL22" i="66"/>
  <c r="AU22" i="66" s="1"/>
  <c r="AS14" i="1"/>
  <c r="AL14" i="1"/>
  <c r="AU14" i="1" s="1"/>
  <c r="AJ19" i="71"/>
  <c r="AK19" i="71"/>
  <c r="AT19" i="71" s="1"/>
  <c r="AJ13" i="71"/>
  <c r="AK13" i="71"/>
  <c r="AT13" i="71" s="1"/>
  <c r="AJ7" i="71"/>
  <c r="AK7" i="71"/>
  <c r="AT7" i="71" s="1"/>
  <c r="AS19" i="21"/>
  <c r="AL19" i="21"/>
  <c r="AU19" i="21" s="1"/>
  <c r="X23" i="72"/>
  <c r="Y23" i="72"/>
  <c r="AS6" i="66"/>
  <c r="AL6" i="66"/>
  <c r="AU6" i="66" s="1"/>
  <c r="AH23" i="92"/>
  <c r="AQ23" i="92" s="1"/>
  <c r="Z24" i="35"/>
  <c r="AS11" i="9"/>
  <c r="AL11" i="9"/>
  <c r="AU11" i="9" s="1"/>
  <c r="AJ18" i="12"/>
  <c r="AK18" i="12"/>
  <c r="AT18" i="12" s="1"/>
  <c r="AJ12" i="12"/>
  <c r="AK12" i="12"/>
  <c r="AT12" i="12" s="1"/>
  <c r="AJ6" i="12"/>
  <c r="AK6" i="12"/>
  <c r="AT6" i="12" s="1"/>
  <c r="AR22" i="46"/>
  <c r="W25" i="26"/>
  <c r="AG24" i="26"/>
  <c r="AP24" i="26" s="1"/>
  <c r="AF24" i="26"/>
  <c r="AO24" i="26" s="1"/>
  <c r="AE24" i="26"/>
  <c r="Z24" i="77"/>
  <c r="AR21" i="8"/>
  <c r="AS11" i="66"/>
  <c r="AL11" i="66"/>
  <c r="AU11" i="66" s="1"/>
  <c r="Z23" i="2"/>
  <c r="AS17" i="57"/>
  <c r="AL17" i="57"/>
  <c r="AU17" i="57" s="1"/>
  <c r="AJ18" i="68"/>
  <c r="AK18" i="68"/>
  <c r="AT18" i="68" s="1"/>
  <c r="AJ12" i="68"/>
  <c r="AK12" i="68"/>
  <c r="AT12" i="68" s="1"/>
  <c r="AJ6" i="68"/>
  <c r="AK6" i="68"/>
  <c r="AT6" i="68" s="1"/>
  <c r="AS6" i="7"/>
  <c r="AL6" i="7"/>
  <c r="AU6" i="7" s="1"/>
  <c r="AS12" i="66"/>
  <c r="AL12" i="66"/>
  <c r="AU12" i="66" s="1"/>
  <c r="AH25" i="44"/>
  <c r="AQ25" i="44" s="1"/>
  <c r="AR23" i="43"/>
  <c r="AS13" i="9"/>
  <c r="AL13" i="9"/>
  <c r="AU13" i="9" s="1"/>
  <c r="AR23" i="89"/>
  <c r="X23" i="48"/>
  <c r="Z23" i="48" s="1"/>
  <c r="Y23" i="48"/>
  <c r="AS13" i="7"/>
  <c r="AL13" i="7"/>
  <c r="AU13" i="7" s="1"/>
  <c r="AS13" i="66"/>
  <c r="AL13" i="66"/>
  <c r="AU13" i="66" s="1"/>
  <c r="AS18" i="7"/>
  <c r="AL18" i="7"/>
  <c r="AU18" i="7" s="1"/>
  <c r="AI24" i="83"/>
  <c r="AN24" i="83"/>
  <c r="AI23" i="64"/>
  <c r="AN23" i="64"/>
  <c r="AN25" i="64" s="1"/>
  <c r="Z26" i="36"/>
  <c r="Y26" i="36"/>
  <c r="X26" i="36"/>
  <c r="AJ15" i="62"/>
  <c r="AK15" i="62"/>
  <c r="AT15" i="62" s="1"/>
  <c r="AJ21" i="18"/>
  <c r="AK21" i="18"/>
  <c r="AT21" i="18" s="1"/>
  <c r="AS15" i="9"/>
  <c r="AL15" i="9"/>
  <c r="AU15" i="9" s="1"/>
  <c r="S19" i="49"/>
  <c r="AC18" i="49"/>
  <c r="AB19" i="49" s="1"/>
  <c r="AJ12" i="67"/>
  <c r="AK12" i="67"/>
  <c r="AT12" i="67" s="1"/>
  <c r="AJ10" i="19"/>
  <c r="AK10" i="19"/>
  <c r="AT10" i="19" s="1"/>
  <c r="AS10" i="1"/>
  <c r="AL10" i="1"/>
  <c r="AU10" i="1" s="1"/>
  <c r="AR22" i="2"/>
  <c r="W24" i="74"/>
  <c r="AG23" i="74"/>
  <c r="AP23" i="74" s="1"/>
  <c r="AE23" i="74"/>
  <c r="AF23" i="74"/>
  <c r="AO23" i="74" s="1"/>
  <c r="AS16" i="9"/>
  <c r="AL16" i="9"/>
  <c r="AU16" i="9" s="1"/>
  <c r="AS15" i="57"/>
  <c r="AL15" i="57"/>
  <c r="AU15" i="57" s="1"/>
  <c r="AJ12" i="17"/>
  <c r="AK12" i="17"/>
  <c r="AT12" i="17" s="1"/>
  <c r="AJ18" i="6"/>
  <c r="AK18" i="6"/>
  <c r="AT18" i="6" s="1"/>
  <c r="AJ16" i="71"/>
  <c r="AK16" i="71"/>
  <c r="AT16" i="71" s="1"/>
  <c r="AJ9" i="12"/>
  <c r="AK9" i="12"/>
  <c r="AT9" i="12" s="1"/>
  <c r="AS16" i="57"/>
  <c r="AL16" i="57"/>
  <c r="AU16" i="57" s="1"/>
  <c r="AE26" i="25"/>
  <c r="AG26" i="25"/>
  <c r="AP26" i="25" s="1"/>
  <c r="AF26" i="25"/>
  <c r="AO26" i="25" s="1"/>
  <c r="W27" i="25"/>
  <c r="W24" i="79"/>
  <c r="AG23" i="79"/>
  <c r="AP23" i="79" s="1"/>
  <c r="AF23" i="79"/>
  <c r="AO23" i="79" s="1"/>
  <c r="AE23" i="79"/>
  <c r="AR23" i="28"/>
  <c r="AS11" i="7"/>
  <c r="AL11" i="7"/>
  <c r="AU11" i="7" s="1"/>
  <c r="W24" i="38"/>
  <c r="AG23" i="38"/>
  <c r="AP23" i="38" s="1"/>
  <c r="AF23" i="38"/>
  <c r="AO23" i="38" s="1"/>
  <c r="AE23" i="38"/>
  <c r="AJ21" i="68"/>
  <c r="AK21" i="68"/>
  <c r="AT21" i="68" s="1"/>
  <c r="AJ9" i="68"/>
  <c r="AK9" i="68"/>
  <c r="AT9" i="68" s="1"/>
  <c r="AX23" i="4"/>
  <c r="S23" i="4" s="1"/>
  <c r="AC23" i="4" s="1"/>
  <c r="AJ23" i="4" s="1"/>
  <c r="AS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S8" i="21"/>
  <c r="AL8" i="21"/>
  <c r="AU8" i="21" s="1"/>
  <c r="AH25" i="88"/>
  <c r="AQ25" i="88" s="1"/>
  <c r="AI23" i="14"/>
  <c r="AN23" i="14"/>
  <c r="AN25" i="14" s="1"/>
  <c r="Z25" i="83"/>
  <c r="X25" i="83"/>
  <c r="Y25" i="83"/>
  <c r="Z23" i="10"/>
  <c r="X23" i="10"/>
  <c r="Y23" i="10"/>
  <c r="AJ20" i="62"/>
  <c r="AK20" i="62"/>
  <c r="AT20" i="62" s="1"/>
  <c r="AJ14" i="18"/>
  <c r="AK14" i="18"/>
  <c r="AT14" i="18" s="1"/>
  <c r="AJ5" i="51"/>
  <c r="AK5" i="51"/>
  <c r="AT5" i="51" s="1"/>
  <c r="AS18" i="66"/>
  <c r="AL18" i="66"/>
  <c r="AU18" i="66" s="1"/>
  <c r="AC5" i="49"/>
  <c r="AB6" i="49" s="1"/>
  <c r="S6" i="49"/>
  <c r="AJ15" i="19"/>
  <c r="AK15" i="19"/>
  <c r="AT15" i="19" s="1"/>
  <c r="AH23" i="76"/>
  <c r="AQ23" i="76" s="1"/>
  <c r="AH25" i="30"/>
  <c r="AQ25" i="30" s="1"/>
  <c r="AX23" i="13"/>
  <c r="S23" i="13" s="1"/>
  <c r="AC23" i="13" s="1"/>
  <c r="AJ23" i="13" s="1"/>
  <c r="AS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J5" i="17"/>
  <c r="AK5" i="17"/>
  <c r="AT5" i="17" s="1"/>
  <c r="AR22" i="87"/>
  <c r="AJ5" i="6"/>
  <c r="AK5" i="6"/>
  <c r="AT5" i="6" s="1"/>
  <c r="AS16" i="66"/>
  <c r="AL16" i="66"/>
  <c r="AU16" i="66" s="1"/>
  <c r="AJ21" i="71"/>
  <c r="AK21" i="71"/>
  <c r="AT21" i="71" s="1"/>
  <c r="AJ9" i="71"/>
  <c r="AK9" i="71"/>
  <c r="AT9" i="71" s="1"/>
  <c r="AS13" i="1"/>
  <c r="AL13" i="1"/>
  <c r="AU13" i="1" s="1"/>
  <c r="AJ8" i="12"/>
  <c r="AK8" i="12"/>
  <c r="AT8" i="12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1" i="1"/>
  <c r="AL11" i="1"/>
  <c r="AU11" i="1" s="1"/>
  <c r="AH24" i="37"/>
  <c r="AQ24" i="37" s="1"/>
  <c r="AH23" i="82"/>
  <c r="AQ23" i="82" s="1"/>
  <c r="AJ18" i="62"/>
  <c r="AK18" i="62"/>
  <c r="AT18" i="62" s="1"/>
  <c r="AJ6" i="62"/>
  <c r="AK6" i="62"/>
  <c r="AT6" i="62" s="1"/>
  <c r="AJ6" i="18"/>
  <c r="AK6" i="18"/>
  <c r="AT6" i="18" s="1"/>
  <c r="AJ15" i="51"/>
  <c r="AK15" i="51"/>
  <c r="AT15" i="51" s="1"/>
  <c r="AS14" i="7"/>
  <c r="AL14" i="7"/>
  <c r="AU14" i="7" s="1"/>
  <c r="AS14" i="66"/>
  <c r="AL14" i="66"/>
  <c r="AU14" i="66" s="1"/>
  <c r="X24" i="40"/>
  <c r="Z24" i="40" s="1"/>
  <c r="Y24" i="40"/>
  <c r="S10" i="49"/>
  <c r="AC9" i="49"/>
  <c r="AB10" i="49" s="1"/>
  <c r="AJ21" i="67"/>
  <c r="AK21" i="67"/>
  <c r="AT21" i="67" s="1"/>
  <c r="AJ15" i="67"/>
  <c r="AK15" i="67"/>
  <c r="AT15" i="67" s="1"/>
  <c r="X23" i="42"/>
  <c r="Y23" i="42"/>
  <c r="Z25" i="94"/>
  <c r="AJ17" i="62"/>
  <c r="AK17" i="62"/>
  <c r="AT17" i="62" s="1"/>
  <c r="AJ11" i="62"/>
  <c r="AK11" i="62"/>
  <c r="AT11" i="62" s="1"/>
  <c r="AJ5" i="62"/>
  <c r="AK5" i="62"/>
  <c r="AT5" i="62" s="1"/>
  <c r="AS25" i="70"/>
  <c r="AJ17" i="18"/>
  <c r="AK17" i="18"/>
  <c r="AT17" i="18" s="1"/>
  <c r="AJ11" i="18"/>
  <c r="AK11" i="18"/>
  <c r="AT11" i="18" s="1"/>
  <c r="AJ5" i="18"/>
  <c r="AK5" i="18"/>
  <c r="AT5" i="18" s="1"/>
  <c r="AS14" i="9"/>
  <c r="AL14" i="9"/>
  <c r="AU14" i="9" s="1"/>
  <c r="AH25" i="85"/>
  <c r="AQ25" i="85" s="1"/>
  <c r="AS5" i="1"/>
  <c r="AL5" i="1"/>
  <c r="AU5" i="1" s="1"/>
  <c r="AN24" i="84"/>
  <c r="AI24" i="84"/>
  <c r="Z22" i="5"/>
  <c r="Y22" i="5"/>
  <c r="X22" i="5"/>
  <c r="AJ20" i="51"/>
  <c r="AK20" i="51"/>
  <c r="AT20" i="51" s="1"/>
  <c r="AJ14" i="51"/>
  <c r="AK14" i="51"/>
  <c r="AT14" i="51" s="1"/>
  <c r="AJ8" i="51"/>
  <c r="AK8" i="51"/>
  <c r="AT8" i="51" s="1"/>
  <c r="AS9" i="1"/>
  <c r="AL9" i="1"/>
  <c r="AU9" i="1" s="1"/>
  <c r="AH23" i="65"/>
  <c r="AQ23" i="65" s="1"/>
  <c r="AQ25" i="65" s="1"/>
  <c r="AX22" i="65"/>
  <c r="S22" i="65" s="1"/>
  <c r="AC22" i="65" s="1"/>
  <c r="AB23" i="65" s="1"/>
  <c r="AZ3" i="65"/>
  <c r="AH25" i="78"/>
  <c r="AQ25" i="78" s="1"/>
  <c r="AH23" i="60"/>
  <c r="AQ23" i="60" s="1"/>
  <c r="AQ25" i="60" s="1"/>
  <c r="AZ3" i="60"/>
  <c r="AS9" i="9"/>
  <c r="AL9" i="9"/>
  <c r="AU9" i="9" s="1"/>
  <c r="AS19" i="1"/>
  <c r="AL19" i="1"/>
  <c r="AU19" i="1" s="1"/>
  <c r="AC20" i="49"/>
  <c r="AB21" i="49" s="1"/>
  <c r="S21" i="49"/>
  <c r="AC14" i="49"/>
  <c r="AB15" i="49" s="1"/>
  <c r="S15" i="49"/>
  <c r="S9" i="49"/>
  <c r="AC8" i="49"/>
  <c r="AB9" i="49" s="1"/>
  <c r="AJ20" i="67"/>
  <c r="AK20" i="67"/>
  <c r="AT20" i="67" s="1"/>
  <c r="AJ14" i="67"/>
  <c r="AK14" i="67"/>
  <c r="AT14" i="67" s="1"/>
  <c r="AJ8" i="67"/>
  <c r="AK8" i="67"/>
  <c r="AT8" i="67" s="1"/>
  <c r="AX23" i="58"/>
  <c r="S23" i="58" s="1"/>
  <c r="AC23" i="58" s="1"/>
  <c r="AJ23" i="58" s="1"/>
  <c r="AS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R23" i="27"/>
  <c r="AS16" i="21"/>
  <c r="AL16" i="21"/>
  <c r="AU16" i="21" s="1"/>
  <c r="AN23" i="63"/>
  <c r="AN25" i="63" s="1"/>
  <c r="AI23" i="63"/>
  <c r="AJ18" i="19"/>
  <c r="AK18" i="19"/>
  <c r="AT18" i="19" s="1"/>
  <c r="AJ12" i="19"/>
  <c r="AK12" i="19"/>
  <c r="AT12" i="19" s="1"/>
  <c r="AJ6" i="19"/>
  <c r="AK6" i="19"/>
  <c r="AT6" i="19" s="1"/>
  <c r="Z23" i="56"/>
  <c r="AS21" i="7"/>
  <c r="AL21" i="7"/>
  <c r="AU21" i="7" s="1"/>
  <c r="AR23" i="17"/>
  <c r="AR25" i="17" s="1"/>
  <c r="AL23" i="17"/>
  <c r="AU23" i="17" s="1"/>
  <c r="W23" i="23"/>
  <c r="AG22" i="23"/>
  <c r="AP22" i="23" s="1"/>
  <c r="AE22" i="23"/>
  <c r="AF22" i="23"/>
  <c r="AO22" i="23" s="1"/>
  <c r="AS9" i="66"/>
  <c r="AL9" i="66"/>
  <c r="AU9" i="66" s="1"/>
  <c r="AR23" i="18"/>
  <c r="AR25" i="18" s="1"/>
  <c r="AL23" i="18"/>
  <c r="AU23" i="18" s="1"/>
  <c r="AH23" i="73"/>
  <c r="AQ23" i="73" s="1"/>
  <c r="AR24" i="44"/>
  <c r="AH23" i="74"/>
  <c r="AQ23" i="74" s="1"/>
  <c r="AH24" i="43"/>
  <c r="AQ24" i="43" s="1"/>
  <c r="AS10" i="9"/>
  <c r="AL10" i="9"/>
  <c r="AU10" i="9" s="1"/>
  <c r="AX23" i="69"/>
  <c r="S23" i="69" s="1"/>
  <c r="AC23" i="69" s="1"/>
  <c r="AJ23" i="69" s="1"/>
  <c r="AS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J23" i="12"/>
  <c r="AS23" i="12" s="1"/>
  <c r="AK23" i="12"/>
  <c r="AT23" i="12" s="1"/>
  <c r="AS9" i="57"/>
  <c r="AL9" i="57"/>
  <c r="AU9" i="57" s="1"/>
  <c r="Z24" i="89"/>
  <c r="AS17" i="21"/>
  <c r="AL17" i="21"/>
  <c r="AU17" i="21" s="1"/>
  <c r="AJ20" i="17"/>
  <c r="AK20" i="17"/>
  <c r="AT20" i="17" s="1"/>
  <c r="AJ14" i="17"/>
  <c r="AK14" i="17"/>
  <c r="AT14" i="17" s="1"/>
  <c r="AJ8" i="17"/>
  <c r="AK8" i="17"/>
  <c r="AT8" i="17" s="1"/>
  <c r="Z23" i="50"/>
  <c r="AJ20" i="6"/>
  <c r="AK20" i="6"/>
  <c r="AT20" i="6" s="1"/>
  <c r="AJ14" i="6"/>
  <c r="AK14" i="6"/>
  <c r="AT14" i="6" s="1"/>
  <c r="AJ8" i="6"/>
  <c r="AK8" i="6"/>
  <c r="AT8" i="6" s="1"/>
  <c r="AS10" i="66"/>
  <c r="AL10" i="66"/>
  <c r="AU10" i="66" s="1"/>
  <c r="AR24" i="31"/>
  <c r="AR22" i="74"/>
  <c r="AS7" i="1"/>
  <c r="AL7" i="1"/>
  <c r="AU7" i="1" s="1"/>
  <c r="Z25" i="34"/>
  <c r="Y25" i="34"/>
  <c r="X25" i="34"/>
  <c r="AJ18" i="71"/>
  <c r="AK18" i="71"/>
  <c r="AT18" i="71" s="1"/>
  <c r="AJ12" i="71"/>
  <c r="AK12" i="71"/>
  <c r="AT12" i="71" s="1"/>
  <c r="AJ6" i="71"/>
  <c r="AK6" i="71"/>
  <c r="AT6" i="71" s="1"/>
  <c r="Z23" i="92"/>
  <c r="AL23" i="6"/>
  <c r="AU23" i="6" s="1"/>
  <c r="AR23" i="6"/>
  <c r="AR25" i="6" s="1"/>
  <c r="AJ17" i="12"/>
  <c r="AK17" i="12"/>
  <c r="AT17" i="12" s="1"/>
  <c r="AJ11" i="12"/>
  <c r="AK11" i="12"/>
  <c r="AT11" i="12" s="1"/>
  <c r="AJ5" i="12"/>
  <c r="AK5" i="12"/>
  <c r="AT5" i="12" s="1"/>
  <c r="AS10" i="57"/>
  <c r="AL10" i="57"/>
  <c r="AU10" i="57" s="1"/>
  <c r="AS18" i="1"/>
  <c r="AL18" i="1"/>
  <c r="AU18" i="1" s="1"/>
  <c r="AH26" i="25"/>
  <c r="AQ26" i="25" s="1"/>
  <c r="AS12" i="21"/>
  <c r="AL12" i="21"/>
  <c r="AU12" i="21" s="1"/>
  <c r="AI23" i="12"/>
  <c r="AN23" i="12"/>
  <c r="AN25" i="12" s="1"/>
  <c r="AX23" i="15"/>
  <c r="S23" i="15" s="1"/>
  <c r="AC23" i="15" s="1"/>
  <c r="AJ23" i="15" s="1"/>
  <c r="AS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R22" i="50"/>
  <c r="AX23" i="64"/>
  <c r="S23" i="64" s="1"/>
  <c r="AC23" i="64" s="1"/>
  <c r="AJ23" i="64" s="1"/>
  <c r="AS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2" i="80"/>
  <c r="AS5" i="7"/>
  <c r="AL5" i="7"/>
  <c r="AU5" i="7" s="1"/>
  <c r="AJ4" i="1"/>
  <c r="AK4" i="1"/>
  <c r="AT4" i="1" s="1"/>
  <c r="AT25" i="1" s="1"/>
  <c r="AH23" i="38"/>
  <c r="AQ23" i="38" s="1"/>
  <c r="AR23" i="39"/>
  <c r="AS7" i="21"/>
  <c r="AL7" i="21"/>
  <c r="AU7" i="21" s="1"/>
  <c r="AJ17" i="68"/>
  <c r="AK17" i="68"/>
  <c r="AT17" i="68" s="1"/>
  <c r="AJ11" i="68"/>
  <c r="AK11" i="68"/>
  <c r="AT11" i="68" s="1"/>
  <c r="AJ5" i="68"/>
  <c r="AK5" i="68"/>
  <c r="AT5" i="68" s="1"/>
  <c r="AR23" i="67"/>
  <c r="AR25" i="67" s="1"/>
  <c r="AL23" i="67"/>
  <c r="AU23" i="67" s="1"/>
  <c r="Z25" i="44"/>
  <c r="AS12" i="57"/>
  <c r="AL12" i="57"/>
  <c r="AU12" i="57" s="1"/>
  <c r="AS20" i="21"/>
  <c r="AL20" i="21"/>
  <c r="AU20" i="21" s="1"/>
  <c r="AH25" i="47"/>
  <c r="AQ25" i="47" s="1"/>
  <c r="AL23" i="7"/>
  <c r="AU23" i="7" s="1"/>
  <c r="AR23" i="7"/>
  <c r="AR25" i="7" s="1"/>
  <c r="Z25" i="31"/>
  <c r="AI23" i="58"/>
  <c r="AN23" i="58"/>
  <c r="AN25" i="58" s="1"/>
  <c r="AE23" i="32" l="1"/>
  <c r="W24" i="32"/>
  <c r="AG23" i="32"/>
  <c r="AP23" i="32" s="1"/>
  <c r="AF23" i="32"/>
  <c r="AO23" i="32" s="1"/>
  <c r="W25" i="40"/>
  <c r="AG24" i="40"/>
  <c r="AP24" i="40" s="1"/>
  <c r="AE24" i="40"/>
  <c r="AF24" i="40"/>
  <c r="AO24" i="40" s="1"/>
  <c r="W26" i="41"/>
  <c r="AG25" i="41"/>
  <c r="AP25" i="41" s="1"/>
  <c r="AF25" i="41"/>
  <c r="AO25" i="41" s="1"/>
  <c r="AE25" i="41"/>
  <c r="AF23" i="22"/>
  <c r="AO23" i="22" s="1"/>
  <c r="AO25" i="22" s="1"/>
  <c r="AE23" i="22"/>
  <c r="AG23" i="22"/>
  <c r="AP23" i="22" s="1"/>
  <c r="AP25" i="22" s="1"/>
  <c r="AF23" i="48"/>
  <c r="AO23" i="48" s="1"/>
  <c r="AE23" i="48"/>
  <c r="W24" i="48"/>
  <c r="AG23" i="48"/>
  <c r="AP23" i="48" s="1"/>
  <c r="AJ18" i="15"/>
  <c r="AK18" i="15"/>
  <c r="AT18" i="15" s="1"/>
  <c r="AJ13" i="69"/>
  <c r="AK13" i="69"/>
  <c r="AT13" i="69" s="1"/>
  <c r="AJ17" i="24"/>
  <c r="AK17" i="24"/>
  <c r="AT17" i="24" s="1"/>
  <c r="AS20" i="62"/>
  <c r="AL20" i="62"/>
  <c r="AU20" i="62" s="1"/>
  <c r="W26" i="83"/>
  <c r="AG25" i="83"/>
  <c r="AP25" i="83" s="1"/>
  <c r="AF25" i="83"/>
  <c r="AO25" i="83" s="1"/>
  <c r="AE25" i="83"/>
  <c r="Y27" i="25"/>
  <c r="X27" i="25"/>
  <c r="AS15" i="6"/>
  <c r="AL15" i="6"/>
  <c r="AU15" i="6" s="1"/>
  <c r="AE22" i="3"/>
  <c r="AG22" i="3"/>
  <c r="AP22" i="3" s="1"/>
  <c r="W23" i="3"/>
  <c r="AF22" i="3"/>
  <c r="AO22" i="3" s="1"/>
  <c r="AJ17" i="59"/>
  <c r="AK17" i="59"/>
  <c r="AT17" i="59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X26" i="88"/>
  <c r="Y26" i="88"/>
  <c r="AS4" i="1"/>
  <c r="AS25" i="1" s="1"/>
  <c r="AL4" i="1"/>
  <c r="AU4" i="1" s="1"/>
  <c r="AJ21" i="64"/>
  <c r="AK21" i="64"/>
  <c r="AT21" i="64" s="1"/>
  <c r="AJ15" i="64"/>
  <c r="AK15" i="64"/>
  <c r="AT15" i="64" s="1"/>
  <c r="AJ9" i="64"/>
  <c r="AK9" i="64"/>
  <c r="AT9" i="64" s="1"/>
  <c r="AJ19" i="15"/>
  <c r="AK19" i="15"/>
  <c r="AT19" i="15" s="1"/>
  <c r="AJ13" i="15"/>
  <c r="AK13" i="15"/>
  <c r="AT13" i="15" s="1"/>
  <c r="AJ7" i="15"/>
  <c r="AK7" i="15"/>
  <c r="AT7" i="15" s="1"/>
  <c r="AL23" i="12"/>
  <c r="AU23" i="12" s="1"/>
  <c r="AR23" i="12"/>
  <c r="AR25" i="12" s="1"/>
  <c r="AS12" i="71"/>
  <c r="AL12" i="71"/>
  <c r="AU12" i="71" s="1"/>
  <c r="AS14" i="17"/>
  <c r="AL14" i="17"/>
  <c r="AU14" i="17" s="1"/>
  <c r="AJ20" i="69"/>
  <c r="AK20" i="69"/>
  <c r="AT20" i="69" s="1"/>
  <c r="AJ14" i="69"/>
  <c r="AK14" i="69"/>
  <c r="AT14" i="69" s="1"/>
  <c r="AJ8" i="69"/>
  <c r="AK8" i="69"/>
  <c r="AT8" i="69" s="1"/>
  <c r="AI22" i="23"/>
  <c r="AN22" i="23"/>
  <c r="AJ18" i="58"/>
  <c r="AK18" i="58"/>
  <c r="AT18" i="58" s="1"/>
  <c r="AJ12" i="58"/>
  <c r="AK12" i="58"/>
  <c r="AT12" i="58" s="1"/>
  <c r="AJ6" i="58"/>
  <c r="AK6" i="58"/>
  <c r="AT6" i="58" s="1"/>
  <c r="AS14" i="51"/>
  <c r="AL14" i="51"/>
  <c r="AU14" i="51" s="1"/>
  <c r="AR24" i="84"/>
  <c r="AS5" i="18"/>
  <c r="AL5" i="18"/>
  <c r="AU5" i="18" s="1"/>
  <c r="W26" i="94"/>
  <c r="AG25" i="94"/>
  <c r="AP25" i="94" s="1"/>
  <c r="AF25" i="94"/>
  <c r="AO25" i="94" s="1"/>
  <c r="AE25" i="94"/>
  <c r="AS15" i="51"/>
  <c r="AL15" i="51"/>
  <c r="AU15" i="51" s="1"/>
  <c r="AJ18" i="24"/>
  <c r="AK18" i="24"/>
  <c r="AT18" i="24" s="1"/>
  <c r="AJ12" i="24"/>
  <c r="AK12" i="24"/>
  <c r="AT12" i="24" s="1"/>
  <c r="AJ6" i="24"/>
  <c r="AK6" i="24"/>
  <c r="AT6" i="24" s="1"/>
  <c r="AJ18" i="13"/>
  <c r="AK18" i="13"/>
  <c r="AT18" i="13" s="1"/>
  <c r="AJ12" i="13"/>
  <c r="AK12" i="13"/>
  <c r="AT12" i="13" s="1"/>
  <c r="AJ6" i="13"/>
  <c r="AK6" i="13"/>
  <c r="AT6" i="13" s="1"/>
  <c r="AH25" i="83"/>
  <c r="AQ25" i="83" s="1"/>
  <c r="AJ21" i="4"/>
  <c r="AK21" i="4"/>
  <c r="AT21" i="4" s="1"/>
  <c r="AJ15" i="4"/>
  <c r="AK15" i="4"/>
  <c r="AT15" i="4" s="1"/>
  <c r="AJ9" i="4"/>
  <c r="AK9" i="4"/>
  <c r="AT9" i="4" s="1"/>
  <c r="AN23" i="38"/>
  <c r="AI23" i="38"/>
  <c r="Z24" i="79"/>
  <c r="Y24" i="79"/>
  <c r="X24" i="79"/>
  <c r="Z24" i="74"/>
  <c r="Y24" i="74"/>
  <c r="X24" i="74"/>
  <c r="AS10" i="19"/>
  <c r="AL10" i="19"/>
  <c r="AU10" i="19" s="1"/>
  <c r="Z25" i="26"/>
  <c r="Y25" i="26"/>
  <c r="X25" i="26"/>
  <c r="AS12" i="12"/>
  <c r="AL12" i="12"/>
  <c r="AU12" i="12" s="1"/>
  <c r="AS9" i="17"/>
  <c r="AL9" i="17"/>
  <c r="AU9" i="17" s="1"/>
  <c r="AN24" i="90"/>
  <c r="AI24" i="90"/>
  <c r="AS19" i="19"/>
  <c r="AL19" i="19"/>
  <c r="AU19" i="19" s="1"/>
  <c r="AJ3" i="49"/>
  <c r="AB4" i="49"/>
  <c r="AR21" i="3"/>
  <c r="AS12" i="62"/>
  <c r="AL12" i="62"/>
  <c r="AU12" i="62" s="1"/>
  <c r="AS7" i="68"/>
  <c r="AL7" i="68"/>
  <c r="AU7" i="68" s="1"/>
  <c r="AS3" i="6"/>
  <c r="AL3" i="6"/>
  <c r="AU3" i="6" s="1"/>
  <c r="AJ18" i="59"/>
  <c r="AK18" i="59"/>
  <c r="AT18" i="59" s="1"/>
  <c r="AJ12" i="59"/>
  <c r="AK12" i="59"/>
  <c r="AT12" i="59" s="1"/>
  <c r="AJ6" i="59"/>
  <c r="AK6" i="59"/>
  <c r="AT6" i="59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S10" i="17"/>
  <c r="AL10" i="17"/>
  <c r="AU10" i="17" s="1"/>
  <c r="AS4" i="9"/>
  <c r="AL4" i="9"/>
  <c r="AU4" i="9" s="1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S8" i="19"/>
  <c r="AL8" i="19"/>
  <c r="AU8" i="19" s="1"/>
  <c r="AS10" i="67"/>
  <c r="AL10" i="67"/>
  <c r="AU10" i="67" s="1"/>
  <c r="AS20" i="68"/>
  <c r="AL20" i="68"/>
  <c r="AU20" i="68" s="1"/>
  <c r="AJ22" i="54"/>
  <c r="AK22" i="54"/>
  <c r="AT22" i="54" s="1"/>
  <c r="AJ16" i="54"/>
  <c r="AK16" i="54"/>
  <c r="AT16" i="54" s="1"/>
  <c r="AJ10" i="54"/>
  <c r="AK10" i="54"/>
  <c r="AT10" i="54" s="1"/>
  <c r="AJ3" i="54"/>
  <c r="AB4" i="54"/>
  <c r="AS11" i="6"/>
  <c r="AL11" i="6"/>
  <c r="AU11" i="6" s="1"/>
  <c r="AS4" i="7"/>
  <c r="AS25" i="7" s="1"/>
  <c r="AL4" i="7"/>
  <c r="AU4" i="7" s="1"/>
  <c r="AU25" i="7" s="1"/>
  <c r="C11" i="7" s="1"/>
  <c r="W25" i="29"/>
  <c r="AG24" i="29"/>
  <c r="AP24" i="29" s="1"/>
  <c r="AE24" i="29"/>
  <c r="AF24" i="29"/>
  <c r="AO24" i="29" s="1"/>
  <c r="AS11" i="67"/>
  <c r="AL11" i="67"/>
  <c r="AU11" i="67" s="1"/>
  <c r="AS20" i="18"/>
  <c r="AL20" i="18"/>
  <c r="AU20" i="18" s="1"/>
  <c r="AS22" i="71"/>
  <c r="AL22" i="71"/>
  <c r="AU22" i="71" s="1"/>
  <c r="AS18" i="17"/>
  <c r="AL18" i="17"/>
  <c r="AU18" i="17" s="1"/>
  <c r="AI23" i="73"/>
  <c r="AN23" i="73"/>
  <c r="AS18" i="51"/>
  <c r="AL18" i="51"/>
  <c r="AU18" i="51" s="1"/>
  <c r="W24" i="93"/>
  <c r="AG23" i="93"/>
  <c r="AP23" i="93" s="1"/>
  <c r="AE23" i="93"/>
  <c r="AF23" i="93"/>
  <c r="AO23" i="93" s="1"/>
  <c r="AH23" i="86"/>
  <c r="AQ23" i="86" s="1"/>
  <c r="AS3" i="68"/>
  <c r="AL3" i="68"/>
  <c r="AU3" i="68" s="1"/>
  <c r="AS10" i="12"/>
  <c r="AL10" i="12"/>
  <c r="AU10" i="12" s="1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J18" i="16"/>
  <c r="AK18" i="16"/>
  <c r="AT18" i="16" s="1"/>
  <c r="AJ12" i="16"/>
  <c r="AK12" i="16"/>
  <c r="AT12" i="16" s="1"/>
  <c r="AJ6" i="16"/>
  <c r="AK6" i="16"/>
  <c r="AT6" i="16" s="1"/>
  <c r="AJ19" i="14"/>
  <c r="AK19" i="14"/>
  <c r="AT19" i="14" s="1"/>
  <c r="AJ13" i="14"/>
  <c r="AK13" i="14"/>
  <c r="AT13" i="14" s="1"/>
  <c r="AJ7" i="14"/>
  <c r="AK7" i="14"/>
  <c r="AT7" i="14" s="1"/>
  <c r="AS5" i="19"/>
  <c r="AL5" i="19"/>
  <c r="AU5" i="19" s="1"/>
  <c r="AL23" i="15"/>
  <c r="AU23" i="15" s="1"/>
  <c r="AR23" i="15"/>
  <c r="AR25" i="15" s="1"/>
  <c r="AS19" i="67"/>
  <c r="AL19" i="67"/>
  <c r="AU19" i="67" s="1"/>
  <c r="AR23" i="40"/>
  <c r="AS16" i="18"/>
  <c r="AL16" i="18"/>
  <c r="AU16" i="18" s="1"/>
  <c r="AJ12" i="49"/>
  <c r="AK12" i="49"/>
  <c r="AT12" i="49" s="1"/>
  <c r="AS17" i="51"/>
  <c r="AL17" i="51"/>
  <c r="AU17" i="51" s="1"/>
  <c r="AJ22" i="49"/>
  <c r="AS3" i="71"/>
  <c r="AL3" i="71"/>
  <c r="AU3" i="71" s="1"/>
  <c r="X23" i="61"/>
  <c r="Z23" i="61" s="1"/>
  <c r="Y23" i="61"/>
  <c r="AS12" i="51"/>
  <c r="AL12" i="51"/>
  <c r="AU12" i="51" s="1"/>
  <c r="Y25" i="39"/>
  <c r="X25" i="39"/>
  <c r="Z26" i="30"/>
  <c r="Y26" i="30"/>
  <c r="X26" i="30"/>
  <c r="AI23" i="65"/>
  <c r="AN23" i="65"/>
  <c r="AN25" i="65" s="1"/>
  <c r="AI24" i="37"/>
  <c r="AN24" i="37"/>
  <c r="AJ14" i="64"/>
  <c r="AK14" i="64"/>
  <c r="AT14" i="64" s="1"/>
  <c r="AE23" i="56"/>
  <c r="AG23" i="56"/>
  <c r="AP23" i="56" s="1"/>
  <c r="AP25" i="56" s="1"/>
  <c r="AF23" i="56"/>
  <c r="AO23" i="56" s="1"/>
  <c r="AO25" i="56" s="1"/>
  <c r="AJ17" i="58"/>
  <c r="AK17" i="58"/>
  <c r="AT17" i="58" s="1"/>
  <c r="AJ15" i="49"/>
  <c r="AK15" i="49"/>
  <c r="AT15" i="49" s="1"/>
  <c r="AJ11" i="13"/>
  <c r="AK11" i="13"/>
  <c r="AT11" i="13" s="1"/>
  <c r="AJ8" i="4"/>
  <c r="AK8" i="4"/>
  <c r="AT8" i="4" s="1"/>
  <c r="AJ16" i="49"/>
  <c r="AK16" i="49"/>
  <c r="AT16" i="49" s="1"/>
  <c r="AJ21" i="54"/>
  <c r="AK21" i="54"/>
  <c r="AT21" i="54" s="1"/>
  <c r="Z25" i="43"/>
  <c r="Y25" i="43"/>
  <c r="X25" i="43"/>
  <c r="AR22" i="22"/>
  <c r="AS13" i="6"/>
  <c r="AL13" i="6"/>
  <c r="AU13" i="6" s="1"/>
  <c r="AJ15" i="63"/>
  <c r="AK15" i="63"/>
  <c r="AT15" i="63" s="1"/>
  <c r="AJ5" i="16"/>
  <c r="AK5" i="16"/>
  <c r="AT5" i="16" s="1"/>
  <c r="AJ6" i="14"/>
  <c r="AK6" i="14"/>
  <c r="AT6" i="14" s="1"/>
  <c r="AI24" i="39"/>
  <c r="AN24" i="39"/>
  <c r="AJ19" i="64"/>
  <c r="AK19" i="64"/>
  <c r="AT19" i="64" s="1"/>
  <c r="AJ13" i="64"/>
  <c r="AK13" i="64"/>
  <c r="AT13" i="64" s="1"/>
  <c r="AJ7" i="64"/>
  <c r="AK7" i="64"/>
  <c r="AT7" i="64" s="1"/>
  <c r="AJ17" i="15"/>
  <c r="AK17" i="15"/>
  <c r="AT17" i="15" s="1"/>
  <c r="AJ11" i="15"/>
  <c r="AK11" i="15"/>
  <c r="AT11" i="15" s="1"/>
  <c r="AJ5" i="15"/>
  <c r="AK5" i="15"/>
  <c r="AT5" i="15" s="1"/>
  <c r="W24" i="92"/>
  <c r="AG23" i="92"/>
  <c r="AP23" i="92" s="1"/>
  <c r="AE23" i="92"/>
  <c r="AF23" i="92"/>
  <c r="AO23" i="92" s="1"/>
  <c r="AS18" i="71"/>
  <c r="AL18" i="71"/>
  <c r="AU18" i="71" s="1"/>
  <c r="AF23" i="50"/>
  <c r="AO23" i="50" s="1"/>
  <c r="AO25" i="50" s="1"/>
  <c r="AE23" i="50"/>
  <c r="AG23" i="50"/>
  <c r="AP23" i="50" s="1"/>
  <c r="AP25" i="50" s="1"/>
  <c r="AS20" i="17"/>
  <c r="AL20" i="17"/>
  <c r="AU20" i="17" s="1"/>
  <c r="AJ18" i="69"/>
  <c r="AK18" i="69"/>
  <c r="AT18" i="69" s="1"/>
  <c r="AJ12" i="69"/>
  <c r="AK12" i="69"/>
  <c r="AT12" i="69" s="1"/>
  <c r="AJ6" i="69"/>
  <c r="AK6" i="69"/>
  <c r="AT6" i="69" s="1"/>
  <c r="Z23" i="23"/>
  <c r="X23" i="23"/>
  <c r="Y23" i="23"/>
  <c r="AL23" i="63"/>
  <c r="AU23" i="63" s="1"/>
  <c r="AR23" i="63"/>
  <c r="AR25" i="63" s="1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20" i="51"/>
  <c r="AL20" i="51"/>
  <c r="AU20" i="51" s="1"/>
  <c r="AS11" i="18"/>
  <c r="AL11" i="18"/>
  <c r="AU11" i="18" s="1"/>
  <c r="AH23" i="42"/>
  <c r="AQ23" i="42" s="1"/>
  <c r="AJ10" i="49"/>
  <c r="AK10" i="49"/>
  <c r="AT10" i="49" s="1"/>
  <c r="AS6" i="18"/>
  <c r="AL6" i="18"/>
  <c r="AU6" i="18" s="1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J22" i="13"/>
  <c r="AK22" i="13"/>
  <c r="AT22" i="13" s="1"/>
  <c r="AJ16" i="13"/>
  <c r="AK16" i="13"/>
  <c r="AT16" i="13" s="1"/>
  <c r="AJ10" i="13"/>
  <c r="AK10" i="13"/>
  <c r="AT10" i="13" s="1"/>
  <c r="AB4" i="13"/>
  <c r="AJ3" i="13"/>
  <c r="AJ19" i="4"/>
  <c r="AK19" i="4"/>
  <c r="AT19" i="4" s="1"/>
  <c r="AJ13" i="4"/>
  <c r="AK13" i="4"/>
  <c r="AT13" i="4" s="1"/>
  <c r="AJ7" i="4"/>
  <c r="AK7" i="4"/>
  <c r="AT7" i="4" s="1"/>
  <c r="AS9" i="68"/>
  <c r="AL9" i="68"/>
  <c r="AU9" i="68" s="1"/>
  <c r="AS12" i="67"/>
  <c r="AL12" i="67"/>
  <c r="AU12" i="67" s="1"/>
  <c r="AS21" i="18"/>
  <c r="AL21" i="18"/>
  <c r="AU21" i="18" s="1"/>
  <c r="AG23" i="2"/>
  <c r="AP23" i="2" s="1"/>
  <c r="AP25" i="2" s="1"/>
  <c r="AF23" i="2"/>
  <c r="AO23" i="2" s="1"/>
  <c r="AO25" i="2" s="1"/>
  <c r="AE23" i="2"/>
  <c r="AS18" i="12"/>
  <c r="AL18" i="12"/>
  <c r="AU18" i="12" s="1"/>
  <c r="AH23" i="72"/>
  <c r="AQ23" i="72" s="1"/>
  <c r="AQ25" i="72" s="1"/>
  <c r="AZ3" i="72"/>
  <c r="AS15" i="17"/>
  <c r="AL15" i="17"/>
  <c r="AU15" i="17" s="1"/>
  <c r="AS7" i="19"/>
  <c r="AL7" i="19"/>
  <c r="AU7" i="19" s="1"/>
  <c r="AS9" i="67"/>
  <c r="AL9" i="67"/>
  <c r="AU9" i="67" s="1"/>
  <c r="AS12" i="18"/>
  <c r="AL12" i="18"/>
  <c r="AU12" i="18" s="1"/>
  <c r="AR23" i="54"/>
  <c r="AR25" i="54" s="1"/>
  <c r="AS13" i="68"/>
  <c r="AL13" i="68"/>
  <c r="AU13" i="68" s="1"/>
  <c r="AS4" i="57"/>
  <c r="AL4" i="57"/>
  <c r="AU4" i="57" s="1"/>
  <c r="AU25" i="57" s="1"/>
  <c r="C11" i="57" s="1"/>
  <c r="F10" i="97" s="1"/>
  <c r="AR22" i="72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S16" i="17"/>
  <c r="AL16" i="17"/>
  <c r="AU16" i="17" s="1"/>
  <c r="AS14" i="19"/>
  <c r="AL14" i="19"/>
  <c r="AU14" i="19" s="1"/>
  <c r="AS16" i="67"/>
  <c r="AL16" i="67"/>
  <c r="AU16" i="67" s="1"/>
  <c r="AJ11" i="49"/>
  <c r="AK11" i="49"/>
  <c r="AT11" i="49" s="1"/>
  <c r="AS3" i="51"/>
  <c r="AL3" i="51"/>
  <c r="AU3" i="51" s="1"/>
  <c r="AL23" i="24"/>
  <c r="AU23" i="24" s="1"/>
  <c r="AR23" i="24"/>
  <c r="AR25" i="24" s="1"/>
  <c r="AS8" i="68"/>
  <c r="AL8" i="68"/>
  <c r="AU8" i="68" s="1"/>
  <c r="AX22" i="2"/>
  <c r="S22" i="2" s="1"/>
  <c r="AC22" i="2" s="1"/>
  <c r="AB23" i="2" s="1"/>
  <c r="AJ20" i="54"/>
  <c r="AK20" i="54"/>
  <c r="AT20" i="54" s="1"/>
  <c r="AJ14" i="54"/>
  <c r="AK14" i="54"/>
  <c r="AT14" i="54" s="1"/>
  <c r="AJ8" i="54"/>
  <c r="AK8" i="54"/>
  <c r="AT8" i="54" s="1"/>
  <c r="Z23" i="11"/>
  <c r="X23" i="11"/>
  <c r="Y23" i="11"/>
  <c r="AS17" i="6"/>
  <c r="AL17" i="6"/>
  <c r="AU17" i="6" s="1"/>
  <c r="AS25" i="9"/>
  <c r="AJ18" i="49"/>
  <c r="AK18" i="49"/>
  <c r="AT18" i="49" s="1"/>
  <c r="AS11" i="51"/>
  <c r="AL11" i="51"/>
  <c r="AU11" i="51" s="1"/>
  <c r="AS8" i="62"/>
  <c r="AL8" i="62"/>
  <c r="AU8" i="62" s="1"/>
  <c r="AS15" i="12"/>
  <c r="AL15" i="12"/>
  <c r="AU15" i="12" s="1"/>
  <c r="AS12" i="6"/>
  <c r="AL12" i="6"/>
  <c r="AU12" i="6" s="1"/>
  <c r="AN25" i="85"/>
  <c r="AI25" i="85"/>
  <c r="Z23" i="86"/>
  <c r="AH23" i="32"/>
  <c r="AQ23" i="32" s="1"/>
  <c r="AL23" i="4"/>
  <c r="AU23" i="4" s="1"/>
  <c r="AR23" i="4"/>
  <c r="AR25" i="4" s="1"/>
  <c r="AU25" i="1"/>
  <c r="C11" i="1" s="1"/>
  <c r="AS16" i="12"/>
  <c r="AL16" i="12"/>
  <c r="AU16" i="12" s="1"/>
  <c r="AJ20" i="63"/>
  <c r="AK20" i="63"/>
  <c r="AT20" i="63" s="1"/>
  <c r="AJ14" i="63"/>
  <c r="AK14" i="63"/>
  <c r="AT14" i="63" s="1"/>
  <c r="AJ8" i="63"/>
  <c r="AK8" i="63"/>
  <c r="AT8" i="63" s="1"/>
  <c r="AJ22" i="16"/>
  <c r="AK22" i="16"/>
  <c r="AT22" i="16" s="1"/>
  <c r="AJ16" i="16"/>
  <c r="AK16" i="16"/>
  <c r="AT16" i="16" s="1"/>
  <c r="AJ10" i="16"/>
  <c r="AK10" i="16"/>
  <c r="AT10" i="16" s="1"/>
  <c r="AB4" i="16"/>
  <c r="AJ3" i="16"/>
  <c r="AJ17" i="14"/>
  <c r="AK17" i="14"/>
  <c r="AT17" i="14" s="1"/>
  <c r="AJ11" i="14"/>
  <c r="AK11" i="14"/>
  <c r="AT11" i="14" s="1"/>
  <c r="AJ5" i="14"/>
  <c r="AK5" i="14"/>
  <c r="AT5" i="14" s="1"/>
  <c r="AS11" i="19"/>
  <c r="AL11" i="19"/>
  <c r="AU11" i="19" s="1"/>
  <c r="AS4" i="21"/>
  <c r="AS25" i="21" s="1"/>
  <c r="AL4" i="21"/>
  <c r="AU4" i="21" s="1"/>
  <c r="AU25" i="21" s="1"/>
  <c r="C11" i="21" s="1"/>
  <c r="AS7" i="67"/>
  <c r="AL7" i="67"/>
  <c r="AU7" i="67" s="1"/>
  <c r="AJ14" i="49"/>
  <c r="AK14" i="49"/>
  <c r="AT14" i="49" s="1"/>
  <c r="AJ4" i="18"/>
  <c r="AK4" i="18"/>
  <c r="AT4" i="18" s="1"/>
  <c r="AT25" i="18" s="1"/>
  <c r="AS22" i="18"/>
  <c r="AL22" i="18"/>
  <c r="AU22" i="18" s="1"/>
  <c r="AS5" i="67"/>
  <c r="AL5" i="67"/>
  <c r="AU5" i="67" s="1"/>
  <c r="AS8" i="18"/>
  <c r="AL8" i="18"/>
  <c r="AU8" i="18" s="1"/>
  <c r="AN22" i="61"/>
  <c r="AI22" i="61"/>
  <c r="AS9" i="62"/>
  <c r="AL9" i="62"/>
  <c r="AU9" i="62" s="1"/>
  <c r="Z25" i="81"/>
  <c r="Y25" i="81"/>
  <c r="X25" i="81"/>
  <c r="X24" i="33"/>
  <c r="Y24" i="33"/>
  <c r="AN23" i="53"/>
  <c r="AN25" i="53" s="1"/>
  <c r="AI23" i="53"/>
  <c r="AJ20" i="64"/>
  <c r="AK20" i="64"/>
  <c r="AT20" i="64" s="1"/>
  <c r="AJ12" i="15"/>
  <c r="AK12" i="15"/>
  <c r="AT12" i="15" s="1"/>
  <c r="AS5" i="12"/>
  <c r="AL5" i="12"/>
  <c r="AU5" i="12" s="1"/>
  <c r="AJ19" i="69"/>
  <c r="AK19" i="69"/>
  <c r="AT19" i="69" s="1"/>
  <c r="AJ5" i="58"/>
  <c r="AK5" i="58"/>
  <c r="AT5" i="58" s="1"/>
  <c r="AJ11" i="24"/>
  <c r="AK11" i="24"/>
  <c r="AT11" i="24" s="1"/>
  <c r="AJ17" i="13"/>
  <c r="AK17" i="13"/>
  <c r="AT17" i="13" s="1"/>
  <c r="AJ20" i="4"/>
  <c r="AK20" i="4"/>
  <c r="AT20" i="4" s="1"/>
  <c r="W27" i="36"/>
  <c r="AG26" i="36"/>
  <c r="AP26" i="36" s="1"/>
  <c r="AF26" i="36"/>
  <c r="AO26" i="36" s="1"/>
  <c r="AE26" i="36"/>
  <c r="AR22" i="86"/>
  <c r="AJ5" i="59"/>
  <c r="AK5" i="59"/>
  <c r="AT5" i="59" s="1"/>
  <c r="AS22" i="68"/>
  <c r="AL22" i="68"/>
  <c r="AU22" i="68" s="1"/>
  <c r="X24" i="75"/>
  <c r="Z24" i="75" s="1"/>
  <c r="Y24" i="75"/>
  <c r="AJ21" i="63"/>
  <c r="AK21" i="63"/>
  <c r="AT21" i="63" s="1"/>
  <c r="AJ17" i="16"/>
  <c r="AK17" i="16"/>
  <c r="AT17" i="16" s="1"/>
  <c r="AJ18" i="14"/>
  <c r="AK18" i="14"/>
  <c r="AT18" i="14" s="1"/>
  <c r="AS13" i="51"/>
  <c r="AL13" i="51"/>
  <c r="AU13" i="51" s="1"/>
  <c r="AS10" i="62"/>
  <c r="AL10" i="62"/>
  <c r="AU10" i="62" s="1"/>
  <c r="AJ4" i="71"/>
  <c r="AK4" i="71"/>
  <c r="AT4" i="71" s="1"/>
  <c r="AT25" i="71" s="1"/>
  <c r="AI21" i="91"/>
  <c r="AN21" i="91"/>
  <c r="AR22" i="42"/>
  <c r="AI24" i="27"/>
  <c r="AN24" i="27"/>
  <c r="AI24" i="28"/>
  <c r="AN24" i="28"/>
  <c r="AS5" i="68"/>
  <c r="AL5" i="68"/>
  <c r="AU5" i="68" s="1"/>
  <c r="AJ18" i="64"/>
  <c r="AK18" i="64"/>
  <c r="AT18" i="64" s="1"/>
  <c r="AJ12" i="64"/>
  <c r="AK12" i="64"/>
  <c r="AT12" i="64" s="1"/>
  <c r="AJ6" i="64"/>
  <c r="AK6" i="64"/>
  <c r="AT6" i="64" s="1"/>
  <c r="AJ22" i="15"/>
  <c r="AK22" i="15"/>
  <c r="AT22" i="15" s="1"/>
  <c r="AJ16" i="15"/>
  <c r="AK16" i="15"/>
  <c r="AT16" i="15" s="1"/>
  <c r="AJ10" i="15"/>
  <c r="AK10" i="15"/>
  <c r="AT10" i="15" s="1"/>
  <c r="AB4" i="15"/>
  <c r="AJ3" i="15"/>
  <c r="AS11" i="12"/>
  <c r="AL11" i="12"/>
  <c r="AU11" i="12" s="1"/>
  <c r="AH25" i="34"/>
  <c r="AQ25" i="34" s="1"/>
  <c r="AS8" i="6"/>
  <c r="AL8" i="6"/>
  <c r="AU8" i="6" s="1"/>
  <c r="AJ17" i="69"/>
  <c r="AK17" i="69"/>
  <c r="AT17" i="69" s="1"/>
  <c r="AJ11" i="69"/>
  <c r="AK11" i="69"/>
  <c r="AT11" i="69" s="1"/>
  <c r="AJ5" i="69"/>
  <c r="AK5" i="69"/>
  <c r="AT5" i="69" s="1"/>
  <c r="AS6" i="19"/>
  <c r="AL6" i="19"/>
  <c r="AU6" i="19" s="1"/>
  <c r="AJ21" i="58"/>
  <c r="AK21" i="58"/>
  <c r="AT21" i="58" s="1"/>
  <c r="AJ15" i="58"/>
  <c r="AK15" i="58"/>
  <c r="AT15" i="58" s="1"/>
  <c r="AJ9" i="58"/>
  <c r="AK9" i="58"/>
  <c r="AT9" i="58" s="1"/>
  <c r="AS20" i="67"/>
  <c r="AL20" i="67"/>
  <c r="AU20" i="67" s="1"/>
  <c r="AJ21" i="49"/>
  <c r="AK21" i="49"/>
  <c r="AT21" i="49" s="1"/>
  <c r="AX22" i="60"/>
  <c r="S22" i="60" s="1"/>
  <c r="AC22" i="60" s="1"/>
  <c r="AB23" i="60" s="1"/>
  <c r="AH22" i="5"/>
  <c r="AQ22" i="5" s="1"/>
  <c r="AS11" i="62"/>
  <c r="AL11" i="62"/>
  <c r="AU11" i="62" s="1"/>
  <c r="Z23" i="42"/>
  <c r="AJ21" i="24"/>
  <c r="AK21" i="24"/>
  <c r="AT21" i="24" s="1"/>
  <c r="AJ15" i="24"/>
  <c r="AK15" i="24"/>
  <c r="AT15" i="24" s="1"/>
  <c r="AJ9" i="24"/>
  <c r="AK9" i="24"/>
  <c r="AT9" i="24" s="1"/>
  <c r="AS9" i="71"/>
  <c r="AL9" i="71"/>
  <c r="AU9" i="71" s="1"/>
  <c r="AS5" i="6"/>
  <c r="AL5" i="6"/>
  <c r="AU5" i="6" s="1"/>
  <c r="AJ21" i="13"/>
  <c r="AK21" i="13"/>
  <c r="AT21" i="13" s="1"/>
  <c r="AJ15" i="13"/>
  <c r="AK15" i="13"/>
  <c r="AT15" i="13" s="1"/>
  <c r="AJ9" i="13"/>
  <c r="AK9" i="13"/>
  <c r="AT9" i="13" s="1"/>
  <c r="AS15" i="19"/>
  <c r="AL15" i="19"/>
  <c r="AU15" i="19" s="1"/>
  <c r="AS5" i="51"/>
  <c r="AL5" i="51"/>
  <c r="AU5" i="51" s="1"/>
  <c r="AH23" i="10"/>
  <c r="AQ23" i="10" s="1"/>
  <c r="AQ25" i="10" s="1"/>
  <c r="AZ3" i="10"/>
  <c r="AR23" i="14"/>
  <c r="AR25" i="14" s="1"/>
  <c r="AL23" i="14"/>
  <c r="AU23" i="14" s="1"/>
  <c r="AJ18" i="4"/>
  <c r="AK18" i="4"/>
  <c r="AT18" i="4" s="1"/>
  <c r="AJ12" i="4"/>
  <c r="AK12" i="4"/>
  <c r="AT12" i="4" s="1"/>
  <c r="AK6" i="4"/>
  <c r="AT6" i="4" s="1"/>
  <c r="AJ6" i="4"/>
  <c r="Z24" i="38"/>
  <c r="X24" i="38"/>
  <c r="Y24" i="38"/>
  <c r="AN23" i="79"/>
  <c r="AI23" i="79"/>
  <c r="AS9" i="12"/>
  <c r="AL9" i="12"/>
  <c r="AU9" i="12" s="1"/>
  <c r="AS12" i="17"/>
  <c r="AL12" i="17"/>
  <c r="AU12" i="17" s="1"/>
  <c r="AN23" i="74"/>
  <c r="AI23" i="74"/>
  <c r="AJ19" i="49"/>
  <c r="AK19" i="49"/>
  <c r="AT19" i="49" s="1"/>
  <c r="AL23" i="64"/>
  <c r="AU23" i="64" s="1"/>
  <c r="AR23" i="64"/>
  <c r="AR25" i="64" s="1"/>
  <c r="AS12" i="68"/>
  <c r="AL12" i="68"/>
  <c r="AU12" i="68" s="1"/>
  <c r="AN24" i="26"/>
  <c r="AI24" i="26"/>
  <c r="Z23" i="72"/>
  <c r="AS13" i="71"/>
  <c r="AL13" i="71"/>
  <c r="AU13" i="71" s="1"/>
  <c r="AS21" i="6"/>
  <c r="AL21" i="6"/>
  <c r="AU21" i="6" s="1"/>
  <c r="AH25" i="84"/>
  <c r="AQ25" i="84" s="1"/>
  <c r="AS14" i="62"/>
  <c r="AL14" i="62"/>
  <c r="AU14" i="62" s="1"/>
  <c r="AL23" i="69"/>
  <c r="AU23" i="69" s="1"/>
  <c r="AR23" i="69"/>
  <c r="AR25" i="69" s="1"/>
  <c r="AS15" i="18"/>
  <c r="AL15" i="18"/>
  <c r="AU15" i="18" s="1"/>
  <c r="AJ23" i="54"/>
  <c r="AS23" i="54" s="1"/>
  <c r="AK23" i="54"/>
  <c r="AT23" i="54" s="1"/>
  <c r="AS19" i="12"/>
  <c r="AL19" i="12"/>
  <c r="AU19" i="12" s="1"/>
  <c r="AS20" i="71"/>
  <c r="AL20" i="71"/>
  <c r="AU20" i="71" s="1"/>
  <c r="AS10" i="6"/>
  <c r="AL10" i="6"/>
  <c r="AU10" i="6" s="1"/>
  <c r="AJ21" i="59"/>
  <c r="AK21" i="59"/>
  <c r="AT21" i="59" s="1"/>
  <c r="AJ15" i="59"/>
  <c r="AK15" i="59"/>
  <c r="AT15" i="59" s="1"/>
  <c r="AJ9" i="59"/>
  <c r="AK9" i="59"/>
  <c r="AT9" i="59" s="1"/>
  <c r="AS3" i="17"/>
  <c r="AL3" i="17"/>
  <c r="AU3" i="17" s="1"/>
  <c r="AS3" i="67"/>
  <c r="AL3" i="67"/>
  <c r="AU3" i="67" s="1"/>
  <c r="AJ4" i="51"/>
  <c r="AK4" i="51"/>
  <c r="AT4" i="51" s="1"/>
  <c r="AT25" i="51" s="1"/>
  <c r="AS22" i="51"/>
  <c r="AL22" i="51"/>
  <c r="AU22" i="51" s="1"/>
  <c r="AS19" i="18"/>
  <c r="AL19" i="18"/>
  <c r="AU19" i="18" s="1"/>
  <c r="AS19" i="62"/>
  <c r="AL19" i="62"/>
  <c r="AU19" i="62" s="1"/>
  <c r="AR22" i="48"/>
  <c r="AJ19" i="54"/>
  <c r="AK19" i="54"/>
  <c r="AT19" i="54" s="1"/>
  <c r="AJ13" i="54"/>
  <c r="AK13" i="54"/>
  <c r="AT13" i="54" s="1"/>
  <c r="AJ7" i="54"/>
  <c r="AK7" i="54"/>
  <c r="AT7" i="54" s="1"/>
  <c r="AN22" i="11"/>
  <c r="AI22" i="11"/>
  <c r="AS14" i="12"/>
  <c r="AL14" i="12"/>
  <c r="AU14" i="12" s="1"/>
  <c r="AH23" i="22"/>
  <c r="AQ23" i="22" s="1"/>
  <c r="AQ25" i="22" s="1"/>
  <c r="AZ3" i="22"/>
  <c r="AS11" i="17"/>
  <c r="AL11" i="17"/>
  <c r="AU11" i="17" s="1"/>
  <c r="Z26" i="47"/>
  <c r="Y26" i="47"/>
  <c r="X26" i="47"/>
  <c r="X24" i="45"/>
  <c r="Y24" i="45"/>
  <c r="Z24" i="45" s="1"/>
  <c r="AI24" i="43"/>
  <c r="AN24" i="43"/>
  <c r="AJ7" i="49"/>
  <c r="AK7" i="49"/>
  <c r="AT7" i="49" s="1"/>
  <c r="AS9" i="18"/>
  <c r="AL9" i="18"/>
  <c r="AU9" i="18" s="1"/>
  <c r="AS10" i="68"/>
  <c r="AL10" i="68"/>
  <c r="AU10" i="68" s="1"/>
  <c r="AJ4" i="12"/>
  <c r="AK4" i="12"/>
  <c r="AT4" i="12" s="1"/>
  <c r="AT25" i="12" s="1"/>
  <c r="AS5" i="71"/>
  <c r="AL5" i="71"/>
  <c r="AU5" i="71" s="1"/>
  <c r="AS19" i="6"/>
  <c r="AL19" i="6"/>
  <c r="AU19" i="6" s="1"/>
  <c r="AJ19" i="63"/>
  <c r="AK19" i="63"/>
  <c r="AT19" i="63" s="1"/>
  <c r="AJ13" i="63"/>
  <c r="AK13" i="63"/>
  <c r="AT13" i="63" s="1"/>
  <c r="AJ7" i="63"/>
  <c r="AK7" i="63"/>
  <c r="AT7" i="63" s="1"/>
  <c r="AS7" i="17"/>
  <c r="AL7" i="17"/>
  <c r="AU7" i="17" s="1"/>
  <c r="AJ21" i="16"/>
  <c r="AK21" i="16"/>
  <c r="AT21" i="16" s="1"/>
  <c r="AJ15" i="16"/>
  <c r="AK15" i="16"/>
  <c r="AT15" i="16" s="1"/>
  <c r="AJ9" i="16"/>
  <c r="AK9" i="16"/>
  <c r="AT9" i="16" s="1"/>
  <c r="AJ22" i="14"/>
  <c r="AK22" i="14"/>
  <c r="AT22" i="14" s="1"/>
  <c r="AJ16" i="14"/>
  <c r="AK16" i="14"/>
  <c r="AT16" i="14" s="1"/>
  <c r="AJ10" i="14"/>
  <c r="AK10" i="14"/>
  <c r="AT10" i="14" s="1"/>
  <c r="AB4" i="14"/>
  <c r="AJ3" i="14"/>
  <c r="AS19" i="51"/>
  <c r="AL19" i="51"/>
  <c r="AU19" i="51" s="1"/>
  <c r="AS3" i="18"/>
  <c r="AL3" i="18"/>
  <c r="AU3" i="18" s="1"/>
  <c r="AS16" i="62"/>
  <c r="AL16" i="62"/>
  <c r="AU16" i="62" s="1"/>
  <c r="AS21" i="12"/>
  <c r="AL21" i="12"/>
  <c r="AU21" i="12" s="1"/>
  <c r="AR23" i="49"/>
  <c r="AR25" i="49" s="1"/>
  <c r="AJ4" i="19"/>
  <c r="AK4" i="19"/>
  <c r="AT4" i="19" s="1"/>
  <c r="AT25" i="19" s="1"/>
  <c r="Z24" i="82"/>
  <c r="Y24" i="82"/>
  <c r="X24" i="82"/>
  <c r="AI23" i="76"/>
  <c r="AN23" i="76"/>
  <c r="AN25" i="30"/>
  <c r="AI25" i="30"/>
  <c r="Y23" i="8"/>
  <c r="Z23" i="8" s="1"/>
  <c r="X23" i="8"/>
  <c r="AJ6" i="15"/>
  <c r="AK6" i="15"/>
  <c r="AT6" i="15" s="1"/>
  <c r="AS20" i="6"/>
  <c r="AL20" i="6"/>
  <c r="AU20" i="6" s="1"/>
  <c r="AS18" i="19"/>
  <c r="AL18" i="19"/>
  <c r="AU18" i="19" s="1"/>
  <c r="AS5" i="62"/>
  <c r="AL5" i="62"/>
  <c r="AU5" i="62" s="1"/>
  <c r="AS21" i="67"/>
  <c r="AL21" i="67"/>
  <c r="AU21" i="67" s="1"/>
  <c r="AS18" i="62"/>
  <c r="AL18" i="62"/>
  <c r="AU18" i="62" s="1"/>
  <c r="AJ5" i="13"/>
  <c r="AK5" i="13"/>
  <c r="AT5" i="13" s="1"/>
  <c r="AJ14" i="4"/>
  <c r="AK14" i="4"/>
  <c r="AT14" i="4" s="1"/>
  <c r="AS7" i="71"/>
  <c r="AL7" i="71"/>
  <c r="AU7" i="71" s="1"/>
  <c r="AR22" i="32"/>
  <c r="AJ11" i="59"/>
  <c r="AK11" i="59"/>
  <c r="AT11" i="59" s="1"/>
  <c r="AJ23" i="53"/>
  <c r="AS23" i="53" s="1"/>
  <c r="AK23" i="53"/>
  <c r="AT23" i="53" s="1"/>
  <c r="W24" i="80"/>
  <c r="AG23" i="80"/>
  <c r="AP23" i="80" s="1"/>
  <c r="AF23" i="80"/>
  <c r="AO23" i="80" s="1"/>
  <c r="AE23" i="80"/>
  <c r="AS13" i="18"/>
  <c r="AL13" i="18"/>
  <c r="AU13" i="18" s="1"/>
  <c r="AS13" i="62"/>
  <c r="AL13" i="62"/>
  <c r="AU13" i="62" s="1"/>
  <c r="AJ9" i="54"/>
  <c r="AK9" i="54"/>
  <c r="AT9" i="54" s="1"/>
  <c r="AU25" i="9"/>
  <c r="C11" i="9" s="1"/>
  <c r="AS15" i="68"/>
  <c r="AL15" i="68"/>
  <c r="AU15" i="68" s="1"/>
  <c r="AH25" i="41"/>
  <c r="AQ25" i="41" s="1"/>
  <c r="AJ4" i="68"/>
  <c r="AK4" i="68"/>
  <c r="AT4" i="68" s="1"/>
  <c r="AT25" i="68" s="1"/>
  <c r="AS17" i="71"/>
  <c r="AL17" i="71"/>
  <c r="AU17" i="71" s="1"/>
  <c r="AJ9" i="63"/>
  <c r="AK9" i="63"/>
  <c r="AT9" i="63" s="1"/>
  <c r="AS19" i="17"/>
  <c r="AL19" i="17"/>
  <c r="AU19" i="17" s="1"/>
  <c r="AJ11" i="16"/>
  <c r="AK11" i="16"/>
  <c r="AT11" i="16" s="1"/>
  <c r="AN23" i="95"/>
  <c r="AI23" i="95"/>
  <c r="AJ12" i="14"/>
  <c r="AK12" i="14"/>
  <c r="AT12" i="14" s="1"/>
  <c r="AN23" i="46"/>
  <c r="AI23" i="46"/>
  <c r="AL23" i="58"/>
  <c r="AU23" i="58" s="1"/>
  <c r="AR23" i="58"/>
  <c r="AR25" i="58" s="1"/>
  <c r="AJ17" i="64"/>
  <c r="AK17" i="64"/>
  <c r="AT17" i="64" s="1"/>
  <c r="AJ11" i="64"/>
  <c r="AK11" i="64"/>
  <c r="AT11" i="64" s="1"/>
  <c r="AJ5" i="64"/>
  <c r="AK5" i="64"/>
  <c r="AT5" i="64" s="1"/>
  <c r="AJ21" i="15"/>
  <c r="AK21" i="15"/>
  <c r="AT21" i="15" s="1"/>
  <c r="AJ15" i="15"/>
  <c r="AK15" i="15"/>
  <c r="AT15" i="15" s="1"/>
  <c r="AJ9" i="15"/>
  <c r="AK9" i="15"/>
  <c r="AT9" i="15" s="1"/>
  <c r="AS6" i="71"/>
  <c r="AL6" i="71"/>
  <c r="AU6" i="71" s="1"/>
  <c r="AS8" i="17"/>
  <c r="AL8" i="17"/>
  <c r="AU8" i="17" s="1"/>
  <c r="AJ22" i="69"/>
  <c r="AK22" i="69"/>
  <c r="AT22" i="69" s="1"/>
  <c r="AJ16" i="69"/>
  <c r="AK16" i="69"/>
  <c r="AT16" i="69" s="1"/>
  <c r="AJ10" i="69"/>
  <c r="AK10" i="69"/>
  <c r="AT10" i="69" s="1"/>
  <c r="AJ3" i="69"/>
  <c r="AB4" i="69"/>
  <c r="AJ20" i="58"/>
  <c r="AK20" i="58"/>
  <c r="AT20" i="58" s="1"/>
  <c r="AJ14" i="58"/>
  <c r="AK14" i="58"/>
  <c r="AT14" i="58" s="1"/>
  <c r="AJ8" i="58"/>
  <c r="AK8" i="58"/>
  <c r="AT8" i="58" s="1"/>
  <c r="AJ9" i="49"/>
  <c r="AK9" i="49"/>
  <c r="AT9" i="49" s="1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8" i="51"/>
  <c r="AL8" i="51"/>
  <c r="AU8" i="51" s="1"/>
  <c r="AS17" i="18"/>
  <c r="AL17" i="18"/>
  <c r="AU17" i="18" s="1"/>
  <c r="AJ20" i="24"/>
  <c r="AK20" i="24"/>
  <c r="AT20" i="24" s="1"/>
  <c r="AJ14" i="24"/>
  <c r="AK14" i="24"/>
  <c r="AT14" i="24" s="1"/>
  <c r="AJ8" i="24"/>
  <c r="AK8" i="24"/>
  <c r="AT8" i="24" s="1"/>
  <c r="AJ20" i="13"/>
  <c r="AK20" i="13"/>
  <c r="AT20" i="13" s="1"/>
  <c r="AJ14" i="13"/>
  <c r="AK14" i="13"/>
  <c r="AT14" i="13" s="1"/>
  <c r="AJ8" i="13"/>
  <c r="AK8" i="13"/>
  <c r="AT8" i="13" s="1"/>
  <c r="AE23" i="10"/>
  <c r="AG23" i="10"/>
  <c r="AP23" i="10" s="1"/>
  <c r="AP25" i="10" s="1"/>
  <c r="AF23" i="10"/>
  <c r="AO23" i="10" s="1"/>
  <c r="AO25" i="10" s="1"/>
  <c r="AJ17" i="4"/>
  <c r="AK17" i="4"/>
  <c r="AT17" i="4" s="1"/>
  <c r="AJ11" i="4"/>
  <c r="AK11" i="4"/>
  <c r="AT11" i="4" s="1"/>
  <c r="AJ5" i="4"/>
  <c r="AK5" i="4"/>
  <c r="AT5" i="4" s="1"/>
  <c r="AS21" i="68"/>
  <c r="AL21" i="68"/>
  <c r="AU21" i="68" s="1"/>
  <c r="AS15" i="62"/>
  <c r="AL15" i="62"/>
  <c r="AU15" i="62" s="1"/>
  <c r="AS6" i="12"/>
  <c r="AL6" i="12"/>
  <c r="AU6" i="12" s="1"/>
  <c r="W24" i="96"/>
  <c r="AG23" i="96"/>
  <c r="AP23" i="96" s="1"/>
  <c r="AF23" i="96"/>
  <c r="AO23" i="96" s="1"/>
  <c r="AE23" i="96"/>
  <c r="AS21" i="17"/>
  <c r="AL21" i="17"/>
  <c r="AU21" i="17" s="1"/>
  <c r="AX23" i="56"/>
  <c r="S23" i="56" s="1"/>
  <c r="AC23" i="56" s="1"/>
  <c r="AJ23" i="56" s="1"/>
  <c r="AS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3" i="19"/>
  <c r="AL13" i="19"/>
  <c r="AU13" i="19" s="1"/>
  <c r="AS18" i="18"/>
  <c r="AL18" i="18"/>
  <c r="AU18" i="18" s="1"/>
  <c r="AS17" i="67"/>
  <c r="AL17" i="67"/>
  <c r="AU17" i="67" s="1"/>
  <c r="Z25" i="84"/>
  <c r="AI25" i="78"/>
  <c r="AN25" i="78"/>
  <c r="AS6" i="51"/>
  <c r="AL6" i="51"/>
  <c r="AU6" i="51" s="1"/>
  <c r="AS19" i="68"/>
  <c r="AL19" i="68"/>
  <c r="AU19" i="68" s="1"/>
  <c r="AJ20" i="59"/>
  <c r="AK20" i="59"/>
  <c r="AT20" i="59" s="1"/>
  <c r="AJ14" i="59"/>
  <c r="AK14" i="59"/>
  <c r="AT14" i="59" s="1"/>
  <c r="AJ8" i="59"/>
  <c r="AK8" i="59"/>
  <c r="AT8" i="59" s="1"/>
  <c r="AJ4" i="17"/>
  <c r="AK4" i="17"/>
  <c r="AT4" i="17" s="1"/>
  <c r="AT25" i="17" s="1"/>
  <c r="AS22" i="17"/>
  <c r="AL22" i="17"/>
  <c r="AU22" i="17" s="1"/>
  <c r="AS20" i="19"/>
  <c r="AL20" i="19"/>
  <c r="AU20" i="19" s="1"/>
  <c r="AJ4" i="67"/>
  <c r="AK4" i="67"/>
  <c r="AT4" i="67" s="1"/>
  <c r="AT25" i="67" s="1"/>
  <c r="AS22" i="67"/>
  <c r="AL22" i="67"/>
  <c r="AU22" i="67" s="1"/>
  <c r="AJ17" i="49"/>
  <c r="AK17" i="49"/>
  <c r="AT17" i="49" s="1"/>
  <c r="AS14" i="68"/>
  <c r="AL14" i="68"/>
  <c r="AU14" i="68" s="1"/>
  <c r="AJ18" i="54"/>
  <c r="AK18" i="54"/>
  <c r="AT18" i="54" s="1"/>
  <c r="AJ12" i="54"/>
  <c r="AK12" i="54"/>
  <c r="AT12" i="54" s="1"/>
  <c r="AJ6" i="54"/>
  <c r="AK6" i="54"/>
  <c r="AT6" i="54" s="1"/>
  <c r="AS15" i="71"/>
  <c r="AL15" i="71"/>
  <c r="AU15" i="71" s="1"/>
  <c r="AS9" i="19"/>
  <c r="AL9" i="19"/>
  <c r="AU9" i="19" s="1"/>
  <c r="AS10" i="71"/>
  <c r="AL10" i="71"/>
  <c r="AU10" i="71" s="1"/>
  <c r="Z26" i="85"/>
  <c r="X26" i="85"/>
  <c r="Y26" i="85"/>
  <c r="AH23" i="93"/>
  <c r="AQ23" i="93" s="1"/>
  <c r="AS3" i="12"/>
  <c r="AL3" i="12"/>
  <c r="AU3" i="12" s="1"/>
  <c r="AS22" i="12"/>
  <c r="AL22" i="12"/>
  <c r="AU22" i="12" s="1"/>
  <c r="AJ18" i="63"/>
  <c r="AK18" i="63"/>
  <c r="AT18" i="63" s="1"/>
  <c r="AJ12" i="63"/>
  <c r="AK12" i="63"/>
  <c r="AT12" i="63" s="1"/>
  <c r="AJ6" i="63"/>
  <c r="AK6" i="63"/>
  <c r="AT6" i="63" s="1"/>
  <c r="AJ20" i="16"/>
  <c r="AK20" i="16"/>
  <c r="AT20" i="16" s="1"/>
  <c r="AJ14" i="16"/>
  <c r="AK14" i="16"/>
  <c r="AT14" i="16" s="1"/>
  <c r="AJ8" i="16"/>
  <c r="AK8" i="16"/>
  <c r="AT8" i="16" s="1"/>
  <c r="Z24" i="95"/>
  <c r="X24" i="95"/>
  <c r="Y24" i="95"/>
  <c r="AJ21" i="14"/>
  <c r="AK21" i="14"/>
  <c r="AT21" i="14" s="1"/>
  <c r="AJ15" i="14"/>
  <c r="AK15" i="14"/>
  <c r="AT15" i="14" s="1"/>
  <c r="AJ9" i="14"/>
  <c r="AK9" i="14"/>
  <c r="AT9" i="14" s="1"/>
  <c r="AS17" i="19"/>
  <c r="AL17" i="19"/>
  <c r="AU17" i="19" s="1"/>
  <c r="AS13" i="67"/>
  <c r="AL13" i="67"/>
  <c r="AU13" i="67" s="1"/>
  <c r="AJ23" i="49"/>
  <c r="AS23" i="49" s="1"/>
  <c r="AK23" i="49"/>
  <c r="AT23" i="49" s="1"/>
  <c r="AJ20" i="49"/>
  <c r="AK20" i="49"/>
  <c r="AT20" i="49" s="1"/>
  <c r="AJ4" i="62"/>
  <c r="AK4" i="62"/>
  <c r="AT4" i="62" s="1"/>
  <c r="AT25" i="62" s="1"/>
  <c r="AS21" i="19"/>
  <c r="AL21" i="19"/>
  <c r="AU21" i="19" s="1"/>
  <c r="AR23" i="59"/>
  <c r="AR25" i="59" s="1"/>
  <c r="AL23" i="59"/>
  <c r="AU23" i="59" s="1"/>
  <c r="AL23" i="13"/>
  <c r="AU23" i="13" s="1"/>
  <c r="AR23" i="13"/>
  <c r="AR25" i="13" s="1"/>
  <c r="Z22" i="91"/>
  <c r="X22" i="91"/>
  <c r="Y22" i="91"/>
  <c r="AS3" i="19"/>
  <c r="AL3" i="19"/>
  <c r="AU3" i="19" s="1"/>
  <c r="AS6" i="67"/>
  <c r="AL6" i="67"/>
  <c r="AU6" i="67" s="1"/>
  <c r="Z25" i="27"/>
  <c r="X25" i="27"/>
  <c r="Y25" i="27"/>
  <c r="Y25" i="28"/>
  <c r="X25" i="28"/>
  <c r="Z24" i="46"/>
  <c r="Y24" i="46"/>
  <c r="X24" i="46"/>
  <c r="AN25" i="88"/>
  <c r="AI25" i="88"/>
  <c r="AN23" i="33"/>
  <c r="AI23" i="33"/>
  <c r="Y25" i="37"/>
  <c r="X25" i="37"/>
  <c r="AI22" i="8"/>
  <c r="AN22" i="8"/>
  <c r="AS17" i="68"/>
  <c r="AL17" i="68"/>
  <c r="AU17" i="68" s="1"/>
  <c r="AJ8" i="64"/>
  <c r="AK8" i="64"/>
  <c r="AT8" i="64" s="1"/>
  <c r="AJ7" i="69"/>
  <c r="AK7" i="69"/>
  <c r="AT7" i="69" s="1"/>
  <c r="AJ11" i="58"/>
  <c r="AK11" i="58"/>
  <c r="AT11" i="58" s="1"/>
  <c r="AS14" i="67"/>
  <c r="AL14" i="67"/>
  <c r="AU14" i="67" s="1"/>
  <c r="AJ5" i="24"/>
  <c r="AK5" i="24"/>
  <c r="AT5" i="24" s="1"/>
  <c r="AS5" i="17"/>
  <c r="AL5" i="17"/>
  <c r="AU5" i="17" s="1"/>
  <c r="AS18" i="6"/>
  <c r="AL18" i="6"/>
  <c r="AU18" i="6" s="1"/>
  <c r="AH23" i="48"/>
  <c r="AQ23" i="48" s="1"/>
  <c r="AS6" i="68"/>
  <c r="AL6" i="68"/>
  <c r="AU6" i="68" s="1"/>
  <c r="W25" i="77"/>
  <c r="AG24" i="77"/>
  <c r="AP24" i="77" s="1"/>
  <c r="AF24" i="77"/>
  <c r="AO24" i="77" s="1"/>
  <c r="AE24" i="77"/>
  <c r="AS21" i="51"/>
  <c r="AL21" i="51"/>
  <c r="AU21" i="51" s="1"/>
  <c r="W24" i="87"/>
  <c r="AG23" i="87"/>
  <c r="AP23" i="87" s="1"/>
  <c r="AF23" i="87"/>
  <c r="AO23" i="87" s="1"/>
  <c r="AE23" i="87"/>
  <c r="AS18" i="67"/>
  <c r="AL18" i="67"/>
  <c r="AU18" i="67" s="1"/>
  <c r="X26" i="78"/>
  <c r="Y26" i="78"/>
  <c r="AR22" i="93"/>
  <c r="AS13" i="12"/>
  <c r="AL13" i="12"/>
  <c r="AU13" i="12" s="1"/>
  <c r="Y23" i="55"/>
  <c r="X23" i="55"/>
  <c r="Z23" i="55" s="1"/>
  <c r="AS14" i="71"/>
  <c r="AL14" i="71"/>
  <c r="AU14" i="71" s="1"/>
  <c r="AJ4" i="6"/>
  <c r="AK4" i="6"/>
  <c r="AT4" i="6" s="1"/>
  <c r="AT25" i="6" s="1"/>
  <c r="AS22" i="6"/>
  <c r="AL22" i="6"/>
  <c r="AU22" i="6" s="1"/>
  <c r="AJ23" i="50"/>
  <c r="AS23" i="50" s="1"/>
  <c r="AK23" i="50"/>
  <c r="AT23" i="50" s="1"/>
  <c r="AS16" i="51"/>
  <c r="AL16" i="51"/>
  <c r="AU16" i="51" s="1"/>
  <c r="AJ15" i="54"/>
  <c r="AK15" i="54"/>
  <c r="AT15" i="54" s="1"/>
  <c r="AS25" i="57"/>
  <c r="Z24" i="73"/>
  <c r="Y24" i="73"/>
  <c r="X24" i="73"/>
  <c r="AF25" i="31"/>
  <c r="AO25" i="31" s="1"/>
  <c r="AE25" i="31"/>
  <c r="W26" i="31"/>
  <c r="AG25" i="31"/>
  <c r="AP25" i="31" s="1"/>
  <c r="W26" i="44"/>
  <c r="AG25" i="44"/>
  <c r="AP25" i="44" s="1"/>
  <c r="AF25" i="44"/>
  <c r="AO25" i="44" s="1"/>
  <c r="AE25" i="44"/>
  <c r="AS11" i="68"/>
  <c r="AL11" i="68"/>
  <c r="AU11" i="68" s="1"/>
  <c r="AJ22" i="64"/>
  <c r="AK22" i="64"/>
  <c r="AT22" i="64" s="1"/>
  <c r="AJ16" i="64"/>
  <c r="AK16" i="64"/>
  <c r="AT16" i="64" s="1"/>
  <c r="AJ10" i="64"/>
  <c r="AK10" i="64"/>
  <c r="AT10" i="64" s="1"/>
  <c r="AJ3" i="64"/>
  <c r="AB4" i="64"/>
  <c r="AJ20" i="15"/>
  <c r="AK20" i="15"/>
  <c r="AT20" i="15" s="1"/>
  <c r="AJ14" i="15"/>
  <c r="AK14" i="15"/>
  <c r="AT14" i="15" s="1"/>
  <c r="AJ8" i="15"/>
  <c r="AK8" i="15"/>
  <c r="AT8" i="15" s="1"/>
  <c r="AS17" i="12"/>
  <c r="AL17" i="12"/>
  <c r="AU17" i="12" s="1"/>
  <c r="W26" i="34"/>
  <c r="AG25" i="34"/>
  <c r="AP25" i="34" s="1"/>
  <c r="AF25" i="34"/>
  <c r="AO25" i="34" s="1"/>
  <c r="AE25" i="34"/>
  <c r="AS14" i="6"/>
  <c r="AL14" i="6"/>
  <c r="AU14" i="6" s="1"/>
  <c r="AE24" i="89"/>
  <c r="AF24" i="89"/>
  <c r="AO24" i="89" s="1"/>
  <c r="AG24" i="89"/>
  <c r="AP24" i="89" s="1"/>
  <c r="W25" i="89"/>
  <c r="AJ21" i="69"/>
  <c r="AK21" i="69"/>
  <c r="AT21" i="69" s="1"/>
  <c r="AJ15" i="69"/>
  <c r="AK15" i="69"/>
  <c r="AT15" i="69" s="1"/>
  <c r="AJ9" i="69"/>
  <c r="AK9" i="69"/>
  <c r="AT9" i="69" s="1"/>
  <c r="AS12" i="19"/>
  <c r="AL12" i="19"/>
  <c r="AU12" i="19" s="1"/>
  <c r="AJ19" i="58"/>
  <c r="AK19" i="58"/>
  <c r="AT19" i="58" s="1"/>
  <c r="AJ13" i="58"/>
  <c r="AK13" i="58"/>
  <c r="AT13" i="58" s="1"/>
  <c r="AJ7" i="58"/>
  <c r="AK7" i="58"/>
  <c r="AT7" i="58" s="1"/>
  <c r="AS8" i="67"/>
  <c r="AL8" i="67"/>
  <c r="AU8" i="67" s="1"/>
  <c r="AJ23" i="65"/>
  <c r="AS23" i="65" s="1"/>
  <c r="AK23" i="65"/>
  <c r="AT23" i="65" s="1"/>
  <c r="AF22" i="5"/>
  <c r="AO22" i="5" s="1"/>
  <c r="AE22" i="5"/>
  <c r="W23" i="5"/>
  <c r="AG22" i="5"/>
  <c r="AP22" i="5" s="1"/>
  <c r="AS17" i="62"/>
  <c r="AL17" i="62"/>
  <c r="AU17" i="62" s="1"/>
  <c r="AS15" i="67"/>
  <c r="AL15" i="67"/>
  <c r="AU15" i="67" s="1"/>
  <c r="AH24" i="40"/>
  <c r="AQ24" i="40" s="1"/>
  <c r="AS6" i="62"/>
  <c r="AL6" i="62"/>
  <c r="AU6" i="62" s="1"/>
  <c r="AJ19" i="24"/>
  <c r="AK19" i="24"/>
  <c r="AT19" i="24" s="1"/>
  <c r="AJ13" i="24"/>
  <c r="AK13" i="24"/>
  <c r="AT13" i="24" s="1"/>
  <c r="AJ7" i="24"/>
  <c r="AK7" i="24"/>
  <c r="AT7" i="24" s="1"/>
  <c r="AS8" i="12"/>
  <c r="AL8" i="12"/>
  <c r="AU8" i="12" s="1"/>
  <c r="AS21" i="71"/>
  <c r="AL21" i="71"/>
  <c r="AU21" i="71" s="1"/>
  <c r="AJ19" i="13"/>
  <c r="AK19" i="13"/>
  <c r="AT19" i="13" s="1"/>
  <c r="AJ13" i="13"/>
  <c r="AK13" i="13"/>
  <c r="AT13" i="13" s="1"/>
  <c r="AJ7" i="13"/>
  <c r="AK7" i="13"/>
  <c r="AT7" i="13" s="1"/>
  <c r="AJ6" i="49"/>
  <c r="AK6" i="49"/>
  <c r="AT6" i="49" s="1"/>
  <c r="AS14" i="18"/>
  <c r="AL14" i="18"/>
  <c r="AU14" i="18" s="1"/>
  <c r="AJ22" i="4"/>
  <c r="AK22" i="4"/>
  <c r="AT22" i="4" s="1"/>
  <c r="AJ16" i="4"/>
  <c r="AK16" i="4"/>
  <c r="AT16" i="4" s="1"/>
  <c r="AJ10" i="4"/>
  <c r="AK10" i="4"/>
  <c r="AT10" i="4" s="1"/>
  <c r="AJ3" i="4"/>
  <c r="AB4" i="4"/>
  <c r="AN26" i="25"/>
  <c r="AI26" i="25"/>
  <c r="AS16" i="71"/>
  <c r="AL16" i="71"/>
  <c r="AU16" i="71" s="1"/>
  <c r="AH26" i="36"/>
  <c r="AQ26" i="36" s="1"/>
  <c r="AR24" i="83"/>
  <c r="AS18" i="68"/>
  <c r="AL18" i="68"/>
  <c r="AU18" i="68" s="1"/>
  <c r="AE24" i="35"/>
  <c r="AG24" i="35"/>
  <c r="AP24" i="35" s="1"/>
  <c r="AF24" i="35"/>
  <c r="AO24" i="35" s="1"/>
  <c r="W25" i="35"/>
  <c r="AS19" i="71"/>
  <c r="AL19" i="71"/>
  <c r="AU19" i="71" s="1"/>
  <c r="AS9" i="6"/>
  <c r="AL9" i="6"/>
  <c r="AU9" i="6" s="1"/>
  <c r="Z25" i="90"/>
  <c r="X25" i="90"/>
  <c r="Y25" i="90"/>
  <c r="AS9" i="51"/>
  <c r="AL9" i="51"/>
  <c r="AU9" i="51" s="1"/>
  <c r="AL23" i="16"/>
  <c r="AU23" i="16" s="1"/>
  <c r="AR23" i="16"/>
  <c r="AR25" i="16" s="1"/>
  <c r="AR25" i="36"/>
  <c r="AS22" i="19"/>
  <c r="AL22" i="19"/>
  <c r="AU22" i="19" s="1"/>
  <c r="AH22" i="3"/>
  <c r="AQ22" i="3" s="1"/>
  <c r="AS21" i="62"/>
  <c r="AL21" i="62"/>
  <c r="AU21" i="62" s="1"/>
  <c r="AR24" i="41"/>
  <c r="AS7" i="12"/>
  <c r="AL7" i="12"/>
  <c r="AU7" i="12" s="1"/>
  <c r="AI22" i="55"/>
  <c r="AN22" i="55"/>
  <c r="AS8" i="71"/>
  <c r="AL8" i="71"/>
  <c r="AU8" i="71" s="1"/>
  <c r="AR24" i="34"/>
  <c r="AS16" i="6"/>
  <c r="AL16" i="6"/>
  <c r="AU16" i="6" s="1"/>
  <c r="AJ19" i="59"/>
  <c r="AK19" i="59"/>
  <c r="AT19" i="59" s="1"/>
  <c r="AJ13" i="59"/>
  <c r="AK13" i="59"/>
  <c r="AT13" i="59" s="1"/>
  <c r="AJ7" i="59"/>
  <c r="AK7" i="59"/>
  <c r="AT7" i="59" s="1"/>
  <c r="AS4" i="66"/>
  <c r="AS25" i="66" s="1"/>
  <c r="AL4" i="66"/>
  <c r="AU4" i="66" s="1"/>
  <c r="AU25" i="66" s="1"/>
  <c r="C11" i="66" s="1"/>
  <c r="F19" i="97" s="1"/>
  <c r="AJ5" i="49"/>
  <c r="AK5" i="49"/>
  <c r="AT5" i="49" s="1"/>
  <c r="AS10" i="51"/>
  <c r="AL10" i="51"/>
  <c r="AU10" i="51" s="1"/>
  <c r="AR21" i="5"/>
  <c r="AS7" i="18"/>
  <c r="AL7" i="18"/>
  <c r="AU7" i="18" s="1"/>
  <c r="AS7" i="62"/>
  <c r="AL7" i="62"/>
  <c r="AU7" i="62" s="1"/>
  <c r="AR22" i="10"/>
  <c r="AJ17" i="54"/>
  <c r="AK17" i="54"/>
  <c r="AT17" i="54" s="1"/>
  <c r="AJ11" i="54"/>
  <c r="AK11" i="54"/>
  <c r="AT11" i="54" s="1"/>
  <c r="AJ5" i="54"/>
  <c r="AK5" i="54"/>
  <c r="AT5" i="54" s="1"/>
  <c r="AS20" i="12"/>
  <c r="AL20" i="12"/>
  <c r="AU20" i="12" s="1"/>
  <c r="AS17" i="17"/>
  <c r="AL17" i="17"/>
  <c r="AU17" i="17" s="1"/>
  <c r="AI25" i="47"/>
  <c r="AN25" i="47"/>
  <c r="AL23" i="68"/>
  <c r="AU23" i="68" s="1"/>
  <c r="AI23" i="45"/>
  <c r="AN23" i="45"/>
  <c r="AS16" i="19"/>
  <c r="AL16" i="19"/>
  <c r="AU16" i="19" s="1"/>
  <c r="AS16" i="68"/>
  <c r="AL16" i="68"/>
  <c r="AU16" i="68" s="1"/>
  <c r="AI23" i="75"/>
  <c r="AN23" i="75"/>
  <c r="AS11" i="71"/>
  <c r="AL11" i="71"/>
  <c r="AU11" i="71" s="1"/>
  <c r="AS7" i="6"/>
  <c r="AL7" i="6"/>
  <c r="AU7" i="6" s="1"/>
  <c r="AJ17" i="63"/>
  <c r="AK17" i="63"/>
  <c r="AT17" i="63" s="1"/>
  <c r="AJ11" i="63"/>
  <c r="AK11" i="63"/>
  <c r="AT11" i="63" s="1"/>
  <c r="AJ5" i="63"/>
  <c r="AK5" i="63"/>
  <c r="AT5" i="63" s="1"/>
  <c r="AS13" i="17"/>
  <c r="AL13" i="17"/>
  <c r="AU13" i="17" s="1"/>
  <c r="AJ19" i="16"/>
  <c r="AK19" i="16"/>
  <c r="AT19" i="16" s="1"/>
  <c r="AJ13" i="16"/>
  <c r="AK13" i="16"/>
  <c r="AT13" i="16" s="1"/>
  <c r="AJ7" i="16"/>
  <c r="AK7" i="16"/>
  <c r="AT7" i="16" s="1"/>
  <c r="AJ20" i="14"/>
  <c r="AK20" i="14"/>
  <c r="AT20" i="14" s="1"/>
  <c r="AJ14" i="14"/>
  <c r="AK14" i="14"/>
  <c r="AT14" i="14" s="1"/>
  <c r="AJ8" i="14"/>
  <c r="AK8" i="14"/>
  <c r="AT8" i="14" s="1"/>
  <c r="AJ8" i="49"/>
  <c r="AK8" i="49"/>
  <c r="AT8" i="49" s="1"/>
  <c r="AS7" i="51"/>
  <c r="AL7" i="51"/>
  <c r="AU7" i="51" s="1"/>
  <c r="AS10" i="18"/>
  <c r="AL10" i="18"/>
  <c r="AU10" i="18" s="1"/>
  <c r="AS3" i="62"/>
  <c r="AL3" i="62"/>
  <c r="AU3" i="62" s="1"/>
  <c r="AS22" i="62"/>
  <c r="AL22" i="62"/>
  <c r="AU22" i="62" s="1"/>
  <c r="AS6" i="6"/>
  <c r="AL6" i="6"/>
  <c r="AU6" i="6" s="1"/>
  <c r="AS6" i="17"/>
  <c r="AL6" i="17"/>
  <c r="AU6" i="17" s="1"/>
  <c r="AJ13" i="49"/>
  <c r="AK13" i="49"/>
  <c r="AT13" i="49" s="1"/>
  <c r="AN23" i="82"/>
  <c r="AI23" i="82"/>
  <c r="AN24" i="81"/>
  <c r="AI24" i="81"/>
  <c r="Z24" i="76"/>
  <c r="Y24" i="76"/>
  <c r="X24" i="76"/>
  <c r="AN23" i="60"/>
  <c r="AN25" i="60" s="1"/>
  <c r="AI23" i="60"/>
  <c r="AK23" i="56" l="1"/>
  <c r="AT23" i="56" s="1"/>
  <c r="AG23" i="8"/>
  <c r="AP23" i="8" s="1"/>
  <c r="AP25" i="8" s="1"/>
  <c r="AF23" i="8"/>
  <c r="AO23" i="8" s="1"/>
  <c r="AO25" i="8" s="1"/>
  <c r="AE23" i="8"/>
  <c r="W25" i="45"/>
  <c r="AG24" i="45"/>
  <c r="AP24" i="45" s="1"/>
  <c r="AE24" i="45"/>
  <c r="AF24" i="45"/>
  <c r="AO24" i="45" s="1"/>
  <c r="AG23" i="61"/>
  <c r="AP23" i="61" s="1"/>
  <c r="AP25" i="61" s="1"/>
  <c r="AF23" i="61"/>
  <c r="AO23" i="61" s="1"/>
  <c r="AO25" i="61" s="1"/>
  <c r="AE23" i="61"/>
  <c r="AF23" i="55"/>
  <c r="AO23" i="55" s="1"/>
  <c r="AO25" i="55" s="1"/>
  <c r="AE23" i="55"/>
  <c r="AG23" i="55"/>
  <c r="AP23" i="55" s="1"/>
  <c r="AP25" i="55" s="1"/>
  <c r="AF24" i="75"/>
  <c r="AO24" i="75" s="1"/>
  <c r="W25" i="75"/>
  <c r="AE24" i="75"/>
  <c r="AG24" i="75"/>
  <c r="AP24" i="75" s="1"/>
  <c r="AR23" i="60"/>
  <c r="AR25" i="60" s="1"/>
  <c r="AS20" i="14"/>
  <c r="AL20" i="14"/>
  <c r="AU20" i="14" s="1"/>
  <c r="AS5" i="24"/>
  <c r="AL5" i="24"/>
  <c r="AU5" i="24" s="1"/>
  <c r="AE26" i="85"/>
  <c r="AG26" i="85"/>
  <c r="AP26" i="85" s="1"/>
  <c r="AF26" i="85"/>
  <c r="AO26" i="85" s="1"/>
  <c r="W27" i="85"/>
  <c r="AR24" i="81"/>
  <c r="AR25" i="47"/>
  <c r="AS5" i="54"/>
  <c r="AL5" i="54"/>
  <c r="AU5" i="54" s="1"/>
  <c r="AS19" i="59"/>
  <c r="AL19" i="59"/>
  <c r="AU19" i="59" s="1"/>
  <c r="AS13" i="58"/>
  <c r="AL13" i="58"/>
  <c r="AU13" i="58" s="1"/>
  <c r="AS9" i="69"/>
  <c r="AL9" i="69"/>
  <c r="AU9" i="69" s="1"/>
  <c r="AS20" i="15"/>
  <c r="AL20" i="15"/>
  <c r="AU20" i="15" s="1"/>
  <c r="AS16" i="64"/>
  <c r="AL16" i="64"/>
  <c r="AU16" i="64" s="1"/>
  <c r="AN25" i="44"/>
  <c r="AI25" i="44"/>
  <c r="X26" i="31"/>
  <c r="Y26" i="31"/>
  <c r="Z25" i="77"/>
  <c r="Y25" i="77"/>
  <c r="X25" i="77"/>
  <c r="AH25" i="28"/>
  <c r="AQ25" i="28" s="1"/>
  <c r="W23" i="91"/>
  <c r="AG22" i="91"/>
  <c r="AP22" i="91" s="1"/>
  <c r="AF22" i="91"/>
  <c r="AO22" i="91" s="1"/>
  <c r="AE22" i="91"/>
  <c r="AS9" i="14"/>
  <c r="AL9" i="14"/>
  <c r="AU9" i="14" s="1"/>
  <c r="AH24" i="95"/>
  <c r="AQ24" i="95" s="1"/>
  <c r="AH26" i="85"/>
  <c r="AQ26" i="85" s="1"/>
  <c r="AJ21" i="56"/>
  <c r="AK21" i="56"/>
  <c r="AT21" i="56" s="1"/>
  <c r="AJ15" i="56"/>
  <c r="AK15" i="56"/>
  <c r="AT15" i="56" s="1"/>
  <c r="AJ9" i="56"/>
  <c r="AK9" i="56"/>
  <c r="AT9" i="56" s="1"/>
  <c r="AS8" i="13"/>
  <c r="AL8" i="13"/>
  <c r="AU8" i="13" s="1"/>
  <c r="AS8" i="24"/>
  <c r="AL8" i="24"/>
  <c r="AU8" i="24" s="1"/>
  <c r="AJ19" i="65"/>
  <c r="AK19" i="65"/>
  <c r="AT19" i="65" s="1"/>
  <c r="AJ13" i="65"/>
  <c r="AK13" i="65"/>
  <c r="AT13" i="65" s="1"/>
  <c r="AJ7" i="65"/>
  <c r="AK7" i="65"/>
  <c r="AT7" i="65" s="1"/>
  <c r="AS9" i="49"/>
  <c r="AL9" i="49"/>
  <c r="AU9" i="49" s="1"/>
  <c r="AS20" i="58"/>
  <c r="AL20" i="58"/>
  <c r="AU20" i="58" s="1"/>
  <c r="AS16" i="69"/>
  <c r="AL16" i="69"/>
  <c r="AU16" i="69" s="1"/>
  <c r="AS21" i="15"/>
  <c r="AL21" i="15"/>
  <c r="AU21" i="15" s="1"/>
  <c r="AS17" i="64"/>
  <c r="AL17" i="64"/>
  <c r="AU17" i="64" s="1"/>
  <c r="AS12" i="14"/>
  <c r="AL12" i="14"/>
  <c r="AU12" i="14" s="1"/>
  <c r="AS4" i="68"/>
  <c r="AL4" i="68"/>
  <c r="AU4" i="68" s="1"/>
  <c r="AU25" i="68" s="1"/>
  <c r="C11" i="68" s="1"/>
  <c r="F21" i="97" s="1"/>
  <c r="Z24" i="80"/>
  <c r="Y24" i="80"/>
  <c r="X24" i="80"/>
  <c r="AS3" i="14"/>
  <c r="AL3" i="14"/>
  <c r="AU3" i="14" s="1"/>
  <c r="AR24" i="43"/>
  <c r="W27" i="47"/>
  <c r="AG26" i="47"/>
  <c r="AP26" i="47" s="1"/>
  <c r="AF26" i="47"/>
  <c r="AO26" i="47" s="1"/>
  <c r="AE26" i="47"/>
  <c r="AR24" i="26"/>
  <c r="AE24" i="38"/>
  <c r="AF24" i="38"/>
  <c r="AO24" i="38" s="1"/>
  <c r="W25" i="38"/>
  <c r="AG24" i="38"/>
  <c r="AP24" i="38" s="1"/>
  <c r="AS18" i="4"/>
  <c r="AL18" i="4"/>
  <c r="AU18" i="4" s="1"/>
  <c r="AJ4" i="15"/>
  <c r="AK4" i="15"/>
  <c r="AT4" i="15" s="1"/>
  <c r="AT25" i="15" s="1"/>
  <c r="AS22" i="15"/>
  <c r="AL22" i="15"/>
  <c r="AU22" i="15" s="1"/>
  <c r="AS18" i="64"/>
  <c r="AL18" i="64"/>
  <c r="AU18" i="64" s="1"/>
  <c r="AR24" i="27"/>
  <c r="AS5" i="59"/>
  <c r="AL5" i="59"/>
  <c r="AU5" i="59" s="1"/>
  <c r="AL23" i="53"/>
  <c r="AU23" i="53" s="1"/>
  <c r="AR23" i="53"/>
  <c r="AR25" i="53" s="1"/>
  <c r="AS5" i="14"/>
  <c r="AL5" i="14"/>
  <c r="AU5" i="14" s="1"/>
  <c r="AJ4" i="16"/>
  <c r="AK4" i="16"/>
  <c r="AT4" i="16" s="1"/>
  <c r="AT25" i="16" s="1"/>
  <c r="AS22" i="16"/>
  <c r="AL22" i="16"/>
  <c r="AU22" i="16" s="1"/>
  <c r="AS20" i="63"/>
  <c r="AL20" i="63"/>
  <c r="AU20" i="63" s="1"/>
  <c r="AR25" i="85"/>
  <c r="AJ23" i="2"/>
  <c r="AS23" i="2" s="1"/>
  <c r="AK23" i="2"/>
  <c r="AT23" i="2" s="1"/>
  <c r="AS10" i="59"/>
  <c r="AL10" i="59"/>
  <c r="AU10" i="59" s="1"/>
  <c r="AL23" i="54"/>
  <c r="AU23" i="54" s="1"/>
  <c r="AS7" i="4"/>
  <c r="AL7" i="4"/>
  <c r="AU7" i="4" s="1"/>
  <c r="AJ4" i="13"/>
  <c r="AK4" i="13"/>
  <c r="AT4" i="13" s="1"/>
  <c r="AT25" i="13" s="1"/>
  <c r="AS22" i="13"/>
  <c r="AL22" i="13"/>
  <c r="AU22" i="13" s="1"/>
  <c r="AS16" i="24"/>
  <c r="AL16" i="24"/>
  <c r="AU16" i="24" s="1"/>
  <c r="AS10" i="49"/>
  <c r="AL10" i="49"/>
  <c r="AU10" i="49" s="1"/>
  <c r="AJ20" i="60"/>
  <c r="AK20" i="60"/>
  <c r="AT20" i="60" s="1"/>
  <c r="AJ14" i="60"/>
  <c r="AK14" i="60"/>
  <c r="AT14" i="60" s="1"/>
  <c r="AJ8" i="60"/>
  <c r="AK8" i="60"/>
  <c r="AT8" i="60" s="1"/>
  <c r="AS3" i="58"/>
  <c r="AL3" i="58"/>
  <c r="AU3" i="58" s="1"/>
  <c r="AF23" i="23"/>
  <c r="AO23" i="23" s="1"/>
  <c r="AO25" i="23" s="1"/>
  <c r="AE23" i="23"/>
  <c r="AG23" i="23"/>
  <c r="AP23" i="23" s="1"/>
  <c r="AP25" i="23" s="1"/>
  <c r="AS18" i="69"/>
  <c r="AL18" i="69"/>
  <c r="AU18" i="69" s="1"/>
  <c r="Z24" i="92"/>
  <c r="Y24" i="92"/>
  <c r="X24" i="92"/>
  <c r="AS17" i="15"/>
  <c r="AL17" i="15"/>
  <c r="AU17" i="15" s="1"/>
  <c r="AS19" i="64"/>
  <c r="AL19" i="64"/>
  <c r="AU19" i="64" s="1"/>
  <c r="AR24" i="37"/>
  <c r="AH25" i="39"/>
  <c r="AQ25" i="39" s="1"/>
  <c r="AS3" i="54"/>
  <c r="AL3" i="54"/>
  <c r="AU3" i="54" s="1"/>
  <c r="AS22" i="54"/>
  <c r="AL22" i="54"/>
  <c r="AU22" i="54" s="1"/>
  <c r="AJ17" i="53"/>
  <c r="AK17" i="53"/>
  <c r="AT17" i="53" s="1"/>
  <c r="AJ11" i="53"/>
  <c r="AK11" i="53"/>
  <c r="AT11" i="53" s="1"/>
  <c r="AJ5" i="53"/>
  <c r="AK5" i="53"/>
  <c r="AT5" i="53" s="1"/>
  <c r="AJ17" i="50"/>
  <c r="AK17" i="50"/>
  <c r="AT17" i="50" s="1"/>
  <c r="AJ11" i="50"/>
  <c r="AK11" i="50"/>
  <c r="AT11" i="50" s="1"/>
  <c r="AJ5" i="50"/>
  <c r="AK5" i="50"/>
  <c r="AT5" i="50" s="1"/>
  <c r="AS12" i="59"/>
  <c r="AL12" i="59"/>
  <c r="AU12" i="59" s="1"/>
  <c r="AS3" i="49"/>
  <c r="AL3" i="49"/>
  <c r="AU3" i="49" s="1"/>
  <c r="AS12" i="13"/>
  <c r="AL12" i="13"/>
  <c r="AU12" i="13" s="1"/>
  <c r="AS12" i="24"/>
  <c r="AL12" i="24"/>
  <c r="AU12" i="24" s="1"/>
  <c r="AN25" i="94"/>
  <c r="AI25" i="94"/>
  <c r="AJ21" i="2"/>
  <c r="AK21" i="2"/>
  <c r="AT21" i="2" s="1"/>
  <c r="AJ15" i="2"/>
  <c r="AK15" i="2"/>
  <c r="AT15" i="2" s="1"/>
  <c r="AJ9" i="2"/>
  <c r="AK9" i="2"/>
  <c r="AT9" i="2" s="1"/>
  <c r="AI22" i="3"/>
  <c r="AN22" i="3"/>
  <c r="AS18" i="15"/>
  <c r="AL18" i="15"/>
  <c r="AU18" i="15" s="1"/>
  <c r="X26" i="41"/>
  <c r="Y26" i="41"/>
  <c r="AS25" i="62"/>
  <c r="AN25" i="34"/>
  <c r="AI25" i="34"/>
  <c r="AN25" i="31"/>
  <c r="AI25" i="31"/>
  <c r="AI23" i="87"/>
  <c r="AN23" i="87"/>
  <c r="AR22" i="8"/>
  <c r="AE24" i="95"/>
  <c r="W25" i="95"/>
  <c r="AG24" i="95"/>
  <c r="AP24" i="95" s="1"/>
  <c r="AF24" i="95"/>
  <c r="AO24" i="95" s="1"/>
  <c r="AS18" i="54"/>
  <c r="AL18" i="54"/>
  <c r="AU18" i="54" s="1"/>
  <c r="AS14" i="59"/>
  <c r="AL14" i="59"/>
  <c r="AU14" i="59" s="1"/>
  <c r="AJ20" i="56"/>
  <c r="AK20" i="56"/>
  <c r="AT20" i="56" s="1"/>
  <c r="AJ18" i="65"/>
  <c r="AK18" i="65"/>
  <c r="AT18" i="65" s="1"/>
  <c r="AS5" i="13"/>
  <c r="AL5" i="13"/>
  <c r="AU5" i="13" s="1"/>
  <c r="AJ4" i="14"/>
  <c r="AK4" i="14"/>
  <c r="AT4" i="14" s="1"/>
  <c r="AT25" i="14" s="1"/>
  <c r="AS13" i="63"/>
  <c r="AL13" i="63"/>
  <c r="AU13" i="63" s="1"/>
  <c r="AS4" i="51"/>
  <c r="AS25" i="51" s="1"/>
  <c r="AL4" i="51"/>
  <c r="AU4" i="51" s="1"/>
  <c r="AU25" i="51" s="1"/>
  <c r="C11" i="51" s="1"/>
  <c r="F4" i="97" s="1"/>
  <c r="AS15" i="13"/>
  <c r="AL15" i="13"/>
  <c r="AU15" i="13" s="1"/>
  <c r="AS21" i="24"/>
  <c r="AL21" i="24"/>
  <c r="AU21" i="24" s="1"/>
  <c r="AS9" i="58"/>
  <c r="AL9" i="58"/>
  <c r="AU9" i="58" s="1"/>
  <c r="AS18" i="14"/>
  <c r="AL18" i="14"/>
  <c r="AU18" i="14" s="1"/>
  <c r="AS11" i="24"/>
  <c r="AL11" i="24"/>
  <c r="AU11" i="24" s="1"/>
  <c r="AJ4" i="24"/>
  <c r="AK4" i="24"/>
  <c r="AT4" i="24" s="1"/>
  <c r="AT25" i="24" s="1"/>
  <c r="AJ7" i="60"/>
  <c r="AK7" i="60"/>
  <c r="AT7" i="60" s="1"/>
  <c r="AS22" i="58"/>
  <c r="AL22" i="58"/>
  <c r="AU22" i="58" s="1"/>
  <c r="AS5" i="16"/>
  <c r="AL5" i="16"/>
  <c r="AU5" i="16" s="1"/>
  <c r="AS21" i="54"/>
  <c r="AL21" i="54"/>
  <c r="AU21" i="54" s="1"/>
  <c r="AS11" i="13"/>
  <c r="AL11" i="13"/>
  <c r="AU11" i="13" s="1"/>
  <c r="AS19" i="14"/>
  <c r="AL19" i="14"/>
  <c r="AU19" i="14" s="1"/>
  <c r="AS16" i="63"/>
  <c r="AL16" i="63"/>
  <c r="AU16" i="63" s="1"/>
  <c r="AJ10" i="53"/>
  <c r="AK10" i="53"/>
  <c r="AT10" i="53" s="1"/>
  <c r="AJ16" i="50"/>
  <c r="AK16" i="50"/>
  <c r="AT16" i="50" s="1"/>
  <c r="AS12" i="58"/>
  <c r="AL12" i="58"/>
  <c r="AU12" i="58" s="1"/>
  <c r="AS7" i="15"/>
  <c r="AL7" i="15"/>
  <c r="AU7" i="15" s="1"/>
  <c r="AJ14" i="2"/>
  <c r="AK14" i="2"/>
  <c r="AT14" i="2" s="1"/>
  <c r="AR23" i="82"/>
  <c r="AS11" i="54"/>
  <c r="AL11" i="54"/>
  <c r="AU11" i="54" s="1"/>
  <c r="AS7" i="59"/>
  <c r="AL7" i="59"/>
  <c r="AU7" i="59" s="1"/>
  <c r="AR22" i="55"/>
  <c r="AN24" i="35"/>
  <c r="AI24" i="35"/>
  <c r="AR26" i="25"/>
  <c r="Z23" i="5"/>
  <c r="Y23" i="5"/>
  <c r="X23" i="5"/>
  <c r="AS19" i="58"/>
  <c r="AL19" i="58"/>
  <c r="AU19" i="58" s="1"/>
  <c r="AS15" i="69"/>
  <c r="AL15" i="69"/>
  <c r="AU15" i="69" s="1"/>
  <c r="AS8" i="15"/>
  <c r="AL8" i="15"/>
  <c r="AU8" i="15" s="1"/>
  <c r="AS3" i="64"/>
  <c r="AL3" i="64"/>
  <c r="AU3" i="64" s="1"/>
  <c r="AS22" i="64"/>
  <c r="AL22" i="64"/>
  <c r="AU22" i="64" s="1"/>
  <c r="AS15" i="54"/>
  <c r="AL15" i="54"/>
  <c r="AU15" i="54" s="1"/>
  <c r="AH25" i="37"/>
  <c r="AQ25" i="37" s="1"/>
  <c r="Z25" i="28"/>
  <c r="AS4" i="62"/>
  <c r="AL4" i="62"/>
  <c r="AU4" i="62" s="1"/>
  <c r="AU25" i="62" s="1"/>
  <c r="C11" i="62" s="1"/>
  <c r="F15" i="97" s="1"/>
  <c r="AS15" i="14"/>
  <c r="AL15" i="14"/>
  <c r="AU15" i="14" s="1"/>
  <c r="AJ19" i="56"/>
  <c r="AK19" i="56"/>
  <c r="AT19" i="56" s="1"/>
  <c r="AJ13" i="56"/>
  <c r="AK13" i="56"/>
  <c r="AT13" i="56" s="1"/>
  <c r="AJ7" i="56"/>
  <c r="AK7" i="56"/>
  <c r="AT7" i="56" s="1"/>
  <c r="AS14" i="13"/>
  <c r="AL14" i="13"/>
  <c r="AU14" i="13" s="1"/>
  <c r="AS14" i="24"/>
  <c r="AL14" i="24"/>
  <c r="AU14" i="24" s="1"/>
  <c r="AJ17" i="65"/>
  <c r="AK17" i="65"/>
  <c r="AT17" i="65" s="1"/>
  <c r="AJ11" i="65"/>
  <c r="AK11" i="65"/>
  <c r="AT11" i="65" s="1"/>
  <c r="AJ5" i="65"/>
  <c r="AK5" i="65"/>
  <c r="AT5" i="65" s="1"/>
  <c r="AS8" i="58"/>
  <c r="AL8" i="58"/>
  <c r="AU8" i="58" s="1"/>
  <c r="AS3" i="69"/>
  <c r="AL3" i="69"/>
  <c r="AU3" i="69" s="1"/>
  <c r="AS22" i="69"/>
  <c r="AL22" i="69"/>
  <c r="AU22" i="69" s="1"/>
  <c r="AS9" i="15"/>
  <c r="AL9" i="15"/>
  <c r="AU9" i="15" s="1"/>
  <c r="AS5" i="64"/>
  <c r="AL5" i="64"/>
  <c r="AU5" i="64" s="1"/>
  <c r="AS9" i="63"/>
  <c r="AL9" i="63"/>
  <c r="AU9" i="63" s="1"/>
  <c r="AH23" i="8"/>
  <c r="AQ23" i="8" s="1"/>
  <c r="AQ25" i="8" s="1"/>
  <c r="AX22" i="8"/>
  <c r="S22" i="8" s="1"/>
  <c r="AC22" i="8" s="1"/>
  <c r="AB23" i="8" s="1"/>
  <c r="AZ3" i="8"/>
  <c r="AR23" i="76"/>
  <c r="AL23" i="49"/>
  <c r="AU23" i="49" s="1"/>
  <c r="AH24" i="45"/>
  <c r="AQ24" i="45" s="1"/>
  <c r="AR22" i="11"/>
  <c r="AR23" i="74"/>
  <c r="AR23" i="79"/>
  <c r="AF23" i="42"/>
  <c r="AO23" i="42" s="1"/>
  <c r="AE23" i="42"/>
  <c r="W24" i="42"/>
  <c r="AG23" i="42"/>
  <c r="AP23" i="42" s="1"/>
  <c r="AS10" i="15"/>
  <c r="AL10" i="15"/>
  <c r="AU10" i="15" s="1"/>
  <c r="AS6" i="64"/>
  <c r="AL6" i="64"/>
  <c r="AU6" i="64" s="1"/>
  <c r="AS4" i="18"/>
  <c r="AL4" i="18"/>
  <c r="AU4" i="18" s="1"/>
  <c r="AU25" i="18" s="1"/>
  <c r="C11" i="18" s="1"/>
  <c r="AS11" i="14"/>
  <c r="AL11" i="14"/>
  <c r="AU11" i="14" s="1"/>
  <c r="AS10" i="16"/>
  <c r="AL10" i="16"/>
  <c r="AU10" i="16" s="1"/>
  <c r="AS8" i="63"/>
  <c r="AL8" i="63"/>
  <c r="AU8" i="63" s="1"/>
  <c r="AS11" i="49"/>
  <c r="AL11" i="49"/>
  <c r="AU11" i="49" s="1"/>
  <c r="AS16" i="59"/>
  <c r="AL16" i="59"/>
  <c r="AU16" i="59" s="1"/>
  <c r="AN23" i="2"/>
  <c r="AN25" i="2" s="1"/>
  <c r="AI23" i="2"/>
  <c r="AS13" i="4"/>
  <c r="AL13" i="4"/>
  <c r="AU13" i="4" s="1"/>
  <c r="AS10" i="13"/>
  <c r="AL10" i="13"/>
  <c r="AU10" i="13" s="1"/>
  <c r="AS3" i="24"/>
  <c r="AL3" i="24"/>
  <c r="AU3" i="24" s="1"/>
  <c r="AS22" i="24"/>
  <c r="AL22" i="24"/>
  <c r="AU22" i="24" s="1"/>
  <c r="AJ18" i="60"/>
  <c r="AK18" i="60"/>
  <c r="AT18" i="60" s="1"/>
  <c r="AJ12" i="60"/>
  <c r="AK12" i="60"/>
  <c r="AT12" i="60" s="1"/>
  <c r="AJ6" i="60"/>
  <c r="AK6" i="60"/>
  <c r="AT6" i="60" s="1"/>
  <c r="AS6" i="69"/>
  <c r="AL6" i="69"/>
  <c r="AU6" i="69" s="1"/>
  <c r="AS5" i="15"/>
  <c r="AL5" i="15"/>
  <c r="AU5" i="15" s="1"/>
  <c r="AS7" i="64"/>
  <c r="AL7" i="64"/>
  <c r="AU7" i="64" s="1"/>
  <c r="AR24" i="39"/>
  <c r="AI23" i="56"/>
  <c r="AN23" i="56"/>
  <c r="AN25" i="56" s="1"/>
  <c r="AR23" i="65"/>
  <c r="AR25" i="65" s="1"/>
  <c r="AL23" i="65"/>
  <c r="AU23" i="65" s="1"/>
  <c r="Z25" i="39"/>
  <c r="AJ4" i="63"/>
  <c r="AK4" i="63"/>
  <c r="AT4" i="63" s="1"/>
  <c r="AT25" i="63" s="1"/>
  <c r="AI24" i="29"/>
  <c r="AN24" i="29"/>
  <c r="AS10" i="54"/>
  <c r="AL10" i="54"/>
  <c r="AU10" i="54" s="1"/>
  <c r="AJ21" i="53"/>
  <c r="AK21" i="53"/>
  <c r="AT21" i="53" s="1"/>
  <c r="AJ15" i="53"/>
  <c r="AK15" i="53"/>
  <c r="AT15" i="53" s="1"/>
  <c r="AJ9" i="53"/>
  <c r="AK9" i="53"/>
  <c r="AT9" i="53" s="1"/>
  <c r="AJ21" i="50"/>
  <c r="AK21" i="50"/>
  <c r="AT21" i="50" s="1"/>
  <c r="AJ15" i="50"/>
  <c r="AK15" i="50"/>
  <c r="AT15" i="50" s="1"/>
  <c r="AJ9" i="50"/>
  <c r="AK9" i="50"/>
  <c r="AT9" i="50" s="1"/>
  <c r="AS18" i="59"/>
  <c r="AL18" i="59"/>
  <c r="AU18" i="59" s="1"/>
  <c r="AH24" i="74"/>
  <c r="AQ24" i="74" s="1"/>
  <c r="AR23" i="38"/>
  <c r="AS18" i="13"/>
  <c r="AL18" i="13"/>
  <c r="AU18" i="13" s="1"/>
  <c r="AS18" i="24"/>
  <c r="AL18" i="24"/>
  <c r="AU18" i="24" s="1"/>
  <c r="AJ19" i="2"/>
  <c r="AK19" i="2"/>
  <c r="AT19" i="2" s="1"/>
  <c r="AJ13" i="2"/>
  <c r="AK13" i="2"/>
  <c r="AT13" i="2" s="1"/>
  <c r="AJ7" i="2"/>
  <c r="AK7" i="2"/>
  <c r="AT7" i="2" s="1"/>
  <c r="AS17" i="59"/>
  <c r="AL17" i="59"/>
  <c r="AU17" i="59" s="1"/>
  <c r="AS17" i="24"/>
  <c r="AL17" i="24"/>
  <c r="AU17" i="24" s="1"/>
  <c r="X24" i="48"/>
  <c r="Y24" i="48"/>
  <c r="AS19" i="16"/>
  <c r="AL19" i="16"/>
  <c r="AU19" i="16" s="1"/>
  <c r="AS13" i="13"/>
  <c r="AL13" i="13"/>
  <c r="AU13" i="13" s="1"/>
  <c r="AJ8" i="56"/>
  <c r="AK8" i="56"/>
  <c r="AT8" i="56" s="1"/>
  <c r="AJ6" i="65"/>
  <c r="AK6" i="65"/>
  <c r="AT6" i="65" s="1"/>
  <c r="AJ4" i="69"/>
  <c r="AK4" i="69"/>
  <c r="AT4" i="69" s="1"/>
  <c r="AT25" i="69" s="1"/>
  <c r="AR23" i="95"/>
  <c r="AS4" i="19"/>
  <c r="AL4" i="19"/>
  <c r="AU4" i="19" s="1"/>
  <c r="AU25" i="19" s="1"/>
  <c r="C11" i="19" s="1"/>
  <c r="AS21" i="16"/>
  <c r="AL21" i="16"/>
  <c r="AU21" i="16" s="1"/>
  <c r="AS4" i="71"/>
  <c r="AL4" i="71"/>
  <c r="AU4" i="71" s="1"/>
  <c r="Z27" i="36"/>
  <c r="X27" i="36"/>
  <c r="Y27" i="36"/>
  <c r="AF25" i="81"/>
  <c r="AO25" i="81" s="1"/>
  <c r="AE25" i="81"/>
  <c r="W26" i="81"/>
  <c r="AG25" i="81"/>
  <c r="AP25" i="81" s="1"/>
  <c r="AJ13" i="60"/>
  <c r="AK13" i="60"/>
  <c r="AT13" i="60" s="1"/>
  <c r="AH23" i="61"/>
  <c r="AQ23" i="61" s="1"/>
  <c r="AQ25" i="61" s="1"/>
  <c r="AZ3" i="61"/>
  <c r="AX22" i="61" s="1"/>
  <c r="S22" i="61" s="1"/>
  <c r="AC22" i="61" s="1"/>
  <c r="AB23" i="61" s="1"/>
  <c r="AS25" i="68"/>
  <c r="AJ22" i="53"/>
  <c r="AK22" i="53"/>
  <c r="AT22" i="53" s="1"/>
  <c r="AJ3" i="53"/>
  <c r="AB4" i="53"/>
  <c r="AB4" i="50"/>
  <c r="AJ3" i="50"/>
  <c r="AF24" i="79"/>
  <c r="AO24" i="79" s="1"/>
  <c r="AE24" i="79"/>
  <c r="W25" i="79"/>
  <c r="AG24" i="79"/>
  <c r="AP24" i="79" s="1"/>
  <c r="AS8" i="69"/>
  <c r="AL8" i="69"/>
  <c r="AU8" i="69" s="1"/>
  <c r="AS9" i="64"/>
  <c r="AL9" i="64"/>
  <c r="AU9" i="64" s="1"/>
  <c r="AJ8" i="2"/>
  <c r="AK8" i="2"/>
  <c r="AT8" i="2" s="1"/>
  <c r="AN25" i="83"/>
  <c r="AI25" i="83"/>
  <c r="AI23" i="22"/>
  <c r="AN23" i="22"/>
  <c r="AN25" i="22" s="1"/>
  <c r="AH24" i="76"/>
  <c r="AQ24" i="76" s="1"/>
  <c r="AS8" i="14"/>
  <c r="AL8" i="14"/>
  <c r="AU8" i="14" s="1"/>
  <c r="AS7" i="16"/>
  <c r="AL7" i="16"/>
  <c r="AU7" i="16" s="1"/>
  <c r="AS17" i="63"/>
  <c r="AL17" i="63"/>
  <c r="AU17" i="63" s="1"/>
  <c r="AR23" i="75"/>
  <c r="AR23" i="45"/>
  <c r="AS16" i="4"/>
  <c r="AL16" i="4"/>
  <c r="AU16" i="4" s="1"/>
  <c r="AS6" i="49"/>
  <c r="AL6" i="49"/>
  <c r="AU6" i="49" s="1"/>
  <c r="AS19" i="13"/>
  <c r="AL19" i="13"/>
  <c r="AU19" i="13" s="1"/>
  <c r="AS7" i="24"/>
  <c r="AL7" i="24"/>
  <c r="AU7" i="24" s="1"/>
  <c r="AI22" i="5"/>
  <c r="AN22" i="5"/>
  <c r="AI24" i="89"/>
  <c r="AN24" i="89"/>
  <c r="Z26" i="44"/>
  <c r="Y26" i="44"/>
  <c r="X26" i="44"/>
  <c r="AH24" i="73"/>
  <c r="AQ24" i="73" s="1"/>
  <c r="AH26" i="78"/>
  <c r="AQ26" i="78" s="1"/>
  <c r="AN24" i="77"/>
  <c r="AI24" i="77"/>
  <c r="AS8" i="64"/>
  <c r="AL8" i="64"/>
  <c r="AU8" i="64" s="1"/>
  <c r="AH24" i="46"/>
  <c r="AQ24" i="46" s="1"/>
  <c r="AS25" i="19"/>
  <c r="AS8" i="16"/>
  <c r="AL8" i="16"/>
  <c r="AU8" i="16" s="1"/>
  <c r="AS6" i="63"/>
  <c r="AL6" i="63"/>
  <c r="AU6" i="63" s="1"/>
  <c r="AS6" i="54"/>
  <c r="AL6" i="54"/>
  <c r="AU6" i="54" s="1"/>
  <c r="AS4" i="67"/>
  <c r="AS25" i="67" s="1"/>
  <c r="AL4" i="67"/>
  <c r="AU4" i="67" s="1"/>
  <c r="AU25" i="67" s="1"/>
  <c r="C11" i="67" s="1"/>
  <c r="F20" i="97" s="1"/>
  <c r="AS4" i="17"/>
  <c r="AL4" i="17"/>
  <c r="AU4" i="17" s="1"/>
  <c r="AS20" i="59"/>
  <c r="AL20" i="59"/>
  <c r="AU20" i="59" s="1"/>
  <c r="AR25" i="78"/>
  <c r="AJ18" i="56"/>
  <c r="AK18" i="56"/>
  <c r="AT18" i="56" s="1"/>
  <c r="AJ12" i="56"/>
  <c r="AK12" i="56"/>
  <c r="AT12" i="56" s="1"/>
  <c r="AJ6" i="56"/>
  <c r="AK6" i="56"/>
  <c r="AT6" i="56" s="1"/>
  <c r="AS5" i="4"/>
  <c r="AL5" i="4"/>
  <c r="AU5" i="4" s="1"/>
  <c r="AJ22" i="65"/>
  <c r="AK22" i="65"/>
  <c r="AT22" i="65" s="1"/>
  <c r="AJ16" i="65"/>
  <c r="AK16" i="65"/>
  <c r="AT16" i="65" s="1"/>
  <c r="AJ10" i="65"/>
  <c r="AK10" i="65"/>
  <c r="AT10" i="65" s="1"/>
  <c r="AB4" i="65"/>
  <c r="AJ3" i="65"/>
  <c r="AR23" i="46"/>
  <c r="AI23" i="80"/>
  <c r="AN23" i="80"/>
  <c r="AH24" i="82"/>
  <c r="AQ24" i="82" s="1"/>
  <c r="AS25" i="18"/>
  <c r="AS10" i="14"/>
  <c r="AL10" i="14"/>
  <c r="AU10" i="14" s="1"/>
  <c r="AS9" i="16"/>
  <c r="AL9" i="16"/>
  <c r="AU9" i="16" s="1"/>
  <c r="AS19" i="63"/>
  <c r="AL19" i="63"/>
  <c r="AU19" i="63" s="1"/>
  <c r="AS4" i="12"/>
  <c r="AL4" i="12"/>
  <c r="AU4" i="12" s="1"/>
  <c r="AU25" i="12" s="1"/>
  <c r="C11" i="12" s="1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S19" i="54"/>
  <c r="AL19" i="54"/>
  <c r="AU19" i="54" s="1"/>
  <c r="AS15" i="59"/>
  <c r="AL15" i="59"/>
  <c r="AU15" i="59" s="1"/>
  <c r="AX3" i="10"/>
  <c r="S3" i="10" s="1"/>
  <c r="AC3" i="10" s="1"/>
  <c r="AX23" i="10"/>
  <c r="S23" i="10" s="1"/>
  <c r="AC2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21" i="13"/>
  <c r="AL21" i="13"/>
  <c r="AU21" i="13" s="1"/>
  <c r="AS9" i="24"/>
  <c r="AL9" i="24"/>
  <c r="AU9" i="24" s="1"/>
  <c r="AS21" i="49"/>
  <c r="AL21" i="49"/>
  <c r="AU21" i="49" s="1"/>
  <c r="AS15" i="58"/>
  <c r="AL15" i="58"/>
  <c r="AU15" i="58" s="1"/>
  <c r="AS5" i="69"/>
  <c r="AL5" i="69"/>
  <c r="AU5" i="69" s="1"/>
  <c r="AS17" i="16"/>
  <c r="AL17" i="16"/>
  <c r="AU17" i="16" s="1"/>
  <c r="AS20" i="4"/>
  <c r="AL20" i="4"/>
  <c r="AU20" i="4" s="1"/>
  <c r="AS5" i="58"/>
  <c r="AL5" i="58"/>
  <c r="AU5" i="58" s="1"/>
  <c r="AS12" i="15"/>
  <c r="AL12" i="15"/>
  <c r="AU12" i="15" s="1"/>
  <c r="AH24" i="33"/>
  <c r="AQ24" i="33" s="1"/>
  <c r="AS14" i="54"/>
  <c r="AL14" i="54"/>
  <c r="AU14" i="54" s="1"/>
  <c r="AS3" i="59"/>
  <c r="AL3" i="59"/>
  <c r="AU3" i="59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7" i="60"/>
  <c r="AK17" i="60"/>
  <c r="AT17" i="60" s="1"/>
  <c r="AJ11" i="60"/>
  <c r="AK11" i="60"/>
  <c r="AT11" i="60" s="1"/>
  <c r="AJ5" i="60"/>
  <c r="AK5" i="60"/>
  <c r="AT5" i="60" s="1"/>
  <c r="AS10" i="58"/>
  <c r="AL10" i="58"/>
  <c r="AU10" i="58" s="1"/>
  <c r="AS15" i="63"/>
  <c r="AL15" i="63"/>
  <c r="AU15" i="63" s="1"/>
  <c r="AH25" i="43"/>
  <c r="AQ25" i="43" s="1"/>
  <c r="AS16" i="49"/>
  <c r="AL16" i="49"/>
  <c r="AU16" i="49" s="1"/>
  <c r="AS15" i="49"/>
  <c r="AL15" i="49"/>
  <c r="AU15" i="49" s="1"/>
  <c r="AH26" i="30"/>
  <c r="AQ26" i="30" s="1"/>
  <c r="AU25" i="71"/>
  <c r="C11" i="71" s="1"/>
  <c r="F24" i="97" s="1"/>
  <c r="AS12" i="49"/>
  <c r="AL12" i="49"/>
  <c r="AU12" i="49" s="1"/>
  <c r="AS7" i="14"/>
  <c r="AL7" i="14"/>
  <c r="AU7" i="14" s="1"/>
  <c r="AS6" i="16"/>
  <c r="AL6" i="16"/>
  <c r="AU6" i="16" s="1"/>
  <c r="AS3" i="63"/>
  <c r="AL3" i="63"/>
  <c r="AU3" i="63" s="1"/>
  <c r="AS22" i="63"/>
  <c r="AL22" i="63"/>
  <c r="AU22" i="63" s="1"/>
  <c r="AN23" i="93"/>
  <c r="AI23" i="93"/>
  <c r="AJ20" i="53"/>
  <c r="AK20" i="53"/>
  <c r="AT20" i="53" s="1"/>
  <c r="AJ14" i="53"/>
  <c r="AK14" i="53"/>
  <c r="AT14" i="53" s="1"/>
  <c r="AJ8" i="53"/>
  <c r="AK8" i="53"/>
  <c r="AT8" i="53" s="1"/>
  <c r="AJ20" i="50"/>
  <c r="AK20" i="50"/>
  <c r="AT20" i="50" s="1"/>
  <c r="AJ14" i="50"/>
  <c r="AK14" i="50"/>
  <c r="AT14" i="50" s="1"/>
  <c r="AJ8" i="50"/>
  <c r="AK8" i="50"/>
  <c r="AT8" i="50" s="1"/>
  <c r="AR24" i="90"/>
  <c r="AH25" i="26"/>
  <c r="AQ25" i="26" s="1"/>
  <c r="AS21" i="4"/>
  <c r="AL21" i="4"/>
  <c r="AU21" i="4" s="1"/>
  <c r="Z26" i="94"/>
  <c r="Y26" i="94"/>
  <c r="X26" i="94"/>
  <c r="AS18" i="58"/>
  <c r="AL18" i="58"/>
  <c r="AU18" i="58" s="1"/>
  <c r="AS14" i="69"/>
  <c r="AL14" i="69"/>
  <c r="AU14" i="69" s="1"/>
  <c r="AS13" i="15"/>
  <c r="AL13" i="15"/>
  <c r="AU13" i="15" s="1"/>
  <c r="AS15" i="64"/>
  <c r="AL15" i="64"/>
  <c r="AU15" i="64" s="1"/>
  <c r="AH26" i="88"/>
  <c r="AQ26" i="88" s="1"/>
  <c r="AJ18" i="2"/>
  <c r="AK18" i="2"/>
  <c r="AT18" i="2" s="1"/>
  <c r="AJ12" i="2"/>
  <c r="AK12" i="2"/>
  <c r="AT12" i="2" s="1"/>
  <c r="AJ6" i="2"/>
  <c r="AK6" i="2"/>
  <c r="AT6" i="2" s="1"/>
  <c r="AH27" i="25"/>
  <c r="AQ27" i="25" s="1"/>
  <c r="AI25" i="41"/>
  <c r="AN25" i="41"/>
  <c r="AI24" i="40"/>
  <c r="AN24" i="40"/>
  <c r="Y24" i="32"/>
  <c r="X24" i="32"/>
  <c r="AS8" i="49"/>
  <c r="AL8" i="49"/>
  <c r="AU8" i="49" s="1"/>
  <c r="AS19" i="24"/>
  <c r="AL19" i="24"/>
  <c r="AU19" i="24" s="1"/>
  <c r="AH23" i="55"/>
  <c r="AQ23" i="55" s="1"/>
  <c r="AQ25" i="55" s="1"/>
  <c r="AZ3" i="55"/>
  <c r="AS7" i="69"/>
  <c r="AL7" i="69"/>
  <c r="AU7" i="69" s="1"/>
  <c r="AS20" i="16"/>
  <c r="AL20" i="16"/>
  <c r="AU20" i="16" s="1"/>
  <c r="AJ14" i="56"/>
  <c r="AK14" i="56"/>
  <c r="AT14" i="56" s="1"/>
  <c r="Y24" i="96"/>
  <c r="Z24" i="96" s="1"/>
  <c r="X24" i="96"/>
  <c r="AS17" i="4"/>
  <c r="AL17" i="4"/>
  <c r="AU17" i="4" s="1"/>
  <c r="AJ12" i="65"/>
  <c r="AK12" i="65"/>
  <c r="AT12" i="65" s="1"/>
  <c r="AS6" i="15"/>
  <c r="AL6" i="15"/>
  <c r="AU6" i="15" s="1"/>
  <c r="AS22" i="14"/>
  <c r="AL22" i="14"/>
  <c r="AU22" i="14" s="1"/>
  <c r="AS9" i="59"/>
  <c r="AL9" i="59"/>
  <c r="AU9" i="59" s="1"/>
  <c r="AS19" i="49"/>
  <c r="AL19" i="49"/>
  <c r="AU19" i="49" s="1"/>
  <c r="AS6" i="4"/>
  <c r="AL6" i="4"/>
  <c r="AU6" i="4" s="1"/>
  <c r="AJ23" i="60"/>
  <c r="AS23" i="60" s="1"/>
  <c r="AK23" i="60"/>
  <c r="AT23" i="60" s="1"/>
  <c r="AS17" i="69"/>
  <c r="AL17" i="69"/>
  <c r="AU17" i="69" s="1"/>
  <c r="AH24" i="75"/>
  <c r="AQ24" i="75" s="1"/>
  <c r="AS8" i="54"/>
  <c r="AL8" i="54"/>
  <c r="AU8" i="54" s="1"/>
  <c r="AJ19" i="60"/>
  <c r="AK19" i="60"/>
  <c r="AT19" i="60" s="1"/>
  <c r="AK4" i="58"/>
  <c r="AT4" i="58" s="1"/>
  <c r="AT25" i="58" s="1"/>
  <c r="AJ4" i="58"/>
  <c r="AS18" i="16"/>
  <c r="AL18" i="16"/>
  <c r="AU18" i="16" s="1"/>
  <c r="AJ16" i="53"/>
  <c r="AK16" i="53"/>
  <c r="AT16" i="53" s="1"/>
  <c r="AJ22" i="50"/>
  <c r="AK22" i="50"/>
  <c r="AT22" i="50" s="1"/>
  <c r="AJ10" i="50"/>
  <c r="AK10" i="50"/>
  <c r="AT10" i="50" s="1"/>
  <c r="AS15" i="4"/>
  <c r="AL15" i="4"/>
  <c r="AU15" i="4" s="1"/>
  <c r="AJ20" i="2"/>
  <c r="AK20" i="2"/>
  <c r="AT20" i="2" s="1"/>
  <c r="AS17" i="54"/>
  <c r="AL17" i="54"/>
  <c r="AU17" i="54" s="1"/>
  <c r="AS5" i="49"/>
  <c r="AL5" i="49"/>
  <c r="AU5" i="49" s="1"/>
  <c r="AS13" i="59"/>
  <c r="AL13" i="59"/>
  <c r="AU13" i="59" s="1"/>
  <c r="AH25" i="90"/>
  <c r="AQ25" i="90" s="1"/>
  <c r="Z25" i="35"/>
  <c r="Y25" i="35"/>
  <c r="X25" i="35"/>
  <c r="AJ4" i="4"/>
  <c r="AK4" i="4"/>
  <c r="AT4" i="4" s="1"/>
  <c r="AT25" i="4" s="1"/>
  <c r="AS7" i="58"/>
  <c r="AL7" i="58"/>
  <c r="AU7" i="58" s="1"/>
  <c r="AS21" i="69"/>
  <c r="AL21" i="69"/>
  <c r="AU21" i="69" s="1"/>
  <c r="Y26" i="34"/>
  <c r="X26" i="34"/>
  <c r="AS14" i="15"/>
  <c r="AL14" i="15"/>
  <c r="AU14" i="15" s="1"/>
  <c r="AS10" i="64"/>
  <c r="AL10" i="64"/>
  <c r="AU10" i="64" s="1"/>
  <c r="AS4" i="6"/>
  <c r="AS25" i="6" s="1"/>
  <c r="AL4" i="6"/>
  <c r="AU4" i="6" s="1"/>
  <c r="AU25" i="6" s="1"/>
  <c r="C11" i="6" s="1"/>
  <c r="Z26" i="78"/>
  <c r="X24" i="87"/>
  <c r="Y24" i="87"/>
  <c r="Z25" i="37"/>
  <c r="AH25" i="27"/>
  <c r="AQ25" i="27" s="1"/>
  <c r="AS20" i="49"/>
  <c r="AL20" i="49"/>
  <c r="AU20" i="49" s="1"/>
  <c r="AS21" i="14"/>
  <c r="AL21" i="14"/>
  <c r="AU21" i="14" s="1"/>
  <c r="AF25" i="84"/>
  <c r="AO25" i="84" s="1"/>
  <c r="AE25" i="84"/>
  <c r="W26" i="84"/>
  <c r="AG25" i="84"/>
  <c r="AP25" i="84" s="1"/>
  <c r="AJ17" i="56"/>
  <c r="AK17" i="56"/>
  <c r="AT17" i="56" s="1"/>
  <c r="AJ11" i="56"/>
  <c r="AK11" i="56"/>
  <c r="AT11" i="56" s="1"/>
  <c r="AJ5" i="56"/>
  <c r="AK5" i="56"/>
  <c r="AT5" i="56" s="1"/>
  <c r="AN23" i="96"/>
  <c r="AI23" i="96"/>
  <c r="AI23" i="10"/>
  <c r="AN23" i="10"/>
  <c r="AN25" i="10" s="1"/>
  <c r="AS20" i="13"/>
  <c r="AL20" i="13"/>
  <c r="AU20" i="13" s="1"/>
  <c r="AS20" i="24"/>
  <c r="AL20" i="24"/>
  <c r="AU20" i="24" s="1"/>
  <c r="AJ21" i="65"/>
  <c r="AK21" i="65"/>
  <c r="AT21" i="65" s="1"/>
  <c r="AJ15" i="65"/>
  <c r="AK15" i="65"/>
  <c r="AT15" i="65" s="1"/>
  <c r="AJ9" i="65"/>
  <c r="AK9" i="65"/>
  <c r="AT9" i="65" s="1"/>
  <c r="AS14" i="58"/>
  <c r="AL14" i="58"/>
  <c r="AU14" i="58" s="1"/>
  <c r="AS10" i="69"/>
  <c r="AL10" i="69"/>
  <c r="AU10" i="69" s="1"/>
  <c r="AS15" i="15"/>
  <c r="AL15" i="15"/>
  <c r="AU15" i="15" s="1"/>
  <c r="AS11" i="64"/>
  <c r="AL11" i="64"/>
  <c r="AU11" i="64" s="1"/>
  <c r="AS11" i="16"/>
  <c r="AL11" i="16"/>
  <c r="AU11" i="16" s="1"/>
  <c r="AS9" i="54"/>
  <c r="AL9" i="54"/>
  <c r="AU9" i="54" s="1"/>
  <c r="AS7" i="49"/>
  <c r="AL7" i="49"/>
  <c r="AU7" i="49" s="1"/>
  <c r="AH26" i="47"/>
  <c r="AQ26" i="47" s="1"/>
  <c r="AX22" i="22"/>
  <c r="S22" i="22" s="1"/>
  <c r="AC22" i="22" s="1"/>
  <c r="AB23" i="22" s="1"/>
  <c r="AU25" i="17"/>
  <c r="C11" i="17" s="1"/>
  <c r="AS12" i="4"/>
  <c r="AL12" i="4"/>
  <c r="AU12" i="4" s="1"/>
  <c r="AX22" i="10"/>
  <c r="S22" i="10" s="1"/>
  <c r="AC22" i="10" s="1"/>
  <c r="AB23" i="10" s="1"/>
  <c r="AS16" i="15"/>
  <c r="AL16" i="15"/>
  <c r="AU16" i="15" s="1"/>
  <c r="AS12" i="64"/>
  <c r="AL12" i="64"/>
  <c r="AU12" i="64" s="1"/>
  <c r="AR24" i="28"/>
  <c r="AR21" i="91"/>
  <c r="AN26" i="36"/>
  <c r="AI26" i="36"/>
  <c r="Z24" i="33"/>
  <c r="AR22" i="61"/>
  <c r="AS14" i="49"/>
  <c r="AL14" i="49"/>
  <c r="AU14" i="49" s="1"/>
  <c r="AS17" i="14"/>
  <c r="AL17" i="14"/>
  <c r="AU17" i="14" s="1"/>
  <c r="AS16" i="16"/>
  <c r="AL16" i="16"/>
  <c r="AU16" i="16" s="1"/>
  <c r="AS14" i="63"/>
  <c r="AL14" i="63"/>
  <c r="AU14" i="63" s="1"/>
  <c r="AH23" i="11"/>
  <c r="AQ23" i="11" s="1"/>
  <c r="AQ25" i="11" s="1"/>
  <c r="AZ3" i="11"/>
  <c r="AJ4" i="59"/>
  <c r="AK4" i="59"/>
  <c r="AT4" i="59" s="1"/>
  <c r="AT25" i="59" s="1"/>
  <c r="AS22" i="59"/>
  <c r="AL22" i="59"/>
  <c r="AU22" i="59" s="1"/>
  <c r="AX22" i="72"/>
  <c r="S22" i="72" s="1"/>
  <c r="AC22" i="72" s="1"/>
  <c r="AB23" i="72" s="1"/>
  <c r="AS19" i="4"/>
  <c r="AL19" i="4"/>
  <c r="AU19" i="4" s="1"/>
  <c r="AS16" i="13"/>
  <c r="AL16" i="13"/>
  <c r="AU16" i="13" s="1"/>
  <c r="AS10" i="24"/>
  <c r="AL10" i="24"/>
  <c r="AU10" i="24" s="1"/>
  <c r="AJ22" i="60"/>
  <c r="AK22" i="60"/>
  <c r="AT22" i="60" s="1"/>
  <c r="AJ16" i="60"/>
  <c r="AK16" i="60"/>
  <c r="AT16" i="60" s="1"/>
  <c r="AJ10" i="60"/>
  <c r="AK10" i="60"/>
  <c r="AT10" i="60" s="1"/>
  <c r="AB4" i="60"/>
  <c r="AJ3" i="60"/>
  <c r="AS12" i="69"/>
  <c r="AL12" i="69"/>
  <c r="AU12" i="69" s="1"/>
  <c r="AI23" i="50"/>
  <c r="AN23" i="50"/>
  <c r="AN25" i="50" s="1"/>
  <c r="AN23" i="92"/>
  <c r="AI23" i="92"/>
  <c r="AS11" i="15"/>
  <c r="AL11" i="15"/>
  <c r="AU11" i="15" s="1"/>
  <c r="AS13" i="64"/>
  <c r="AL13" i="64"/>
  <c r="AU13" i="64" s="1"/>
  <c r="AS14" i="64"/>
  <c r="AL14" i="64"/>
  <c r="AU14" i="64" s="1"/>
  <c r="AS25" i="71"/>
  <c r="AR23" i="73"/>
  <c r="X25" i="29"/>
  <c r="Y25" i="29"/>
  <c r="AS16" i="54"/>
  <c r="AL16" i="54"/>
  <c r="AU16" i="54" s="1"/>
  <c r="AJ19" i="53"/>
  <c r="AK19" i="53"/>
  <c r="AT19" i="53" s="1"/>
  <c r="AJ13" i="53"/>
  <c r="AK13" i="53"/>
  <c r="AT13" i="53" s="1"/>
  <c r="AJ7" i="53"/>
  <c r="AK7" i="53"/>
  <c r="AT7" i="53" s="1"/>
  <c r="AJ19" i="50"/>
  <c r="AK19" i="50"/>
  <c r="AT19" i="50" s="1"/>
  <c r="AJ13" i="50"/>
  <c r="AK13" i="50"/>
  <c r="AT13" i="50" s="1"/>
  <c r="AJ7" i="50"/>
  <c r="AK7" i="50"/>
  <c r="AT7" i="50" s="1"/>
  <c r="AS6" i="59"/>
  <c r="AL6" i="59"/>
  <c r="AU6" i="59" s="1"/>
  <c r="W25" i="74"/>
  <c r="AG24" i="74"/>
  <c r="AP24" i="74" s="1"/>
  <c r="AF24" i="74"/>
  <c r="AO24" i="74" s="1"/>
  <c r="AE24" i="74"/>
  <c r="AS6" i="13"/>
  <c r="AL6" i="13"/>
  <c r="AU6" i="13" s="1"/>
  <c r="AS6" i="24"/>
  <c r="AL6" i="24"/>
  <c r="AU6" i="24" s="1"/>
  <c r="Z26" i="88"/>
  <c r="AJ17" i="2"/>
  <c r="AK17" i="2"/>
  <c r="AT17" i="2" s="1"/>
  <c r="AJ11" i="2"/>
  <c r="AK11" i="2"/>
  <c r="AT11" i="2" s="1"/>
  <c r="AJ5" i="2"/>
  <c r="AK5" i="2"/>
  <c r="AT5" i="2" s="1"/>
  <c r="Y23" i="3"/>
  <c r="X23" i="3"/>
  <c r="Y26" i="83"/>
  <c r="Z26" i="83" s="1"/>
  <c r="X26" i="83"/>
  <c r="AS13" i="69"/>
  <c r="AL13" i="69"/>
  <c r="AU13" i="69" s="1"/>
  <c r="AI23" i="48"/>
  <c r="AN23" i="48"/>
  <c r="AS11" i="63"/>
  <c r="AL11" i="63"/>
  <c r="AU11" i="63" s="1"/>
  <c r="AS10" i="4"/>
  <c r="AL10" i="4"/>
  <c r="AU10" i="4" s="1"/>
  <c r="AJ4" i="64"/>
  <c r="AK4" i="64"/>
  <c r="AT4" i="64" s="1"/>
  <c r="AT25" i="64" s="1"/>
  <c r="AR25" i="88"/>
  <c r="AS18" i="63"/>
  <c r="AL18" i="63"/>
  <c r="AU18" i="63" s="1"/>
  <c r="AS13" i="54"/>
  <c r="AL13" i="54"/>
  <c r="AU13" i="54" s="1"/>
  <c r="W25" i="76"/>
  <c r="AG24" i="76"/>
  <c r="AP24" i="76" s="1"/>
  <c r="AF24" i="76"/>
  <c r="AO24" i="76" s="1"/>
  <c r="AE24" i="76"/>
  <c r="AS13" i="49"/>
  <c r="AL13" i="49"/>
  <c r="AU13" i="49" s="1"/>
  <c r="AS14" i="14"/>
  <c r="AL14" i="14"/>
  <c r="AU14" i="14" s="1"/>
  <c r="AS13" i="16"/>
  <c r="AL13" i="16"/>
  <c r="AU13" i="16" s="1"/>
  <c r="AS5" i="63"/>
  <c r="AL5" i="63"/>
  <c r="AU5" i="63" s="1"/>
  <c r="AG25" i="90"/>
  <c r="AP25" i="90" s="1"/>
  <c r="AF25" i="90"/>
  <c r="AO25" i="90" s="1"/>
  <c r="W26" i="90"/>
  <c r="AE25" i="90"/>
  <c r="AS3" i="4"/>
  <c r="AL3" i="4"/>
  <c r="AU3" i="4" s="1"/>
  <c r="AS22" i="4"/>
  <c r="AL22" i="4"/>
  <c r="AU22" i="4" s="1"/>
  <c r="AS7" i="13"/>
  <c r="AL7" i="13"/>
  <c r="AU7" i="13" s="1"/>
  <c r="AS13" i="24"/>
  <c r="AL13" i="24"/>
  <c r="AU13" i="24" s="1"/>
  <c r="X25" i="89"/>
  <c r="Y25" i="89"/>
  <c r="W25" i="73"/>
  <c r="AG24" i="73"/>
  <c r="AP24" i="73" s="1"/>
  <c r="AE24" i="73"/>
  <c r="AF24" i="73"/>
  <c r="AO24" i="73" s="1"/>
  <c r="AS11" i="58"/>
  <c r="AL11" i="58"/>
  <c r="AU11" i="58" s="1"/>
  <c r="AR23" i="33"/>
  <c r="AE24" i="46"/>
  <c r="W25" i="46"/>
  <c r="AG24" i="46"/>
  <c r="AP24" i="46" s="1"/>
  <c r="AF24" i="46"/>
  <c r="AO24" i="46" s="1"/>
  <c r="W26" i="27"/>
  <c r="AG25" i="27"/>
  <c r="AP25" i="27" s="1"/>
  <c r="AF25" i="27"/>
  <c r="AO25" i="27" s="1"/>
  <c r="AE25" i="27"/>
  <c r="AH22" i="91"/>
  <c r="AQ22" i="91" s="1"/>
  <c r="AS14" i="16"/>
  <c r="AL14" i="16"/>
  <c r="AU14" i="16" s="1"/>
  <c r="AS12" i="63"/>
  <c r="AL12" i="63"/>
  <c r="AU12" i="63" s="1"/>
  <c r="AS25" i="12"/>
  <c r="AS12" i="54"/>
  <c r="AL12" i="54"/>
  <c r="AU12" i="54" s="1"/>
  <c r="AS17" i="49"/>
  <c r="AL17" i="49"/>
  <c r="AU17" i="49" s="1"/>
  <c r="AS8" i="59"/>
  <c r="AL8" i="59"/>
  <c r="AU8" i="59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11" i="4"/>
  <c r="AL11" i="4"/>
  <c r="AU11" i="4" s="1"/>
  <c r="AJ20" i="65"/>
  <c r="AK20" i="65"/>
  <c r="AT20" i="65" s="1"/>
  <c r="AJ14" i="65"/>
  <c r="AK14" i="65"/>
  <c r="AT14" i="65" s="1"/>
  <c r="AJ8" i="65"/>
  <c r="AK8" i="65"/>
  <c r="AT8" i="65" s="1"/>
  <c r="AS11" i="59"/>
  <c r="AL11" i="59"/>
  <c r="AU11" i="59" s="1"/>
  <c r="AS14" i="4"/>
  <c r="AL14" i="4"/>
  <c r="AU14" i="4" s="1"/>
  <c r="AR25" i="30"/>
  <c r="AF24" i="82"/>
  <c r="AO24" i="82" s="1"/>
  <c r="AE24" i="82"/>
  <c r="W25" i="82"/>
  <c r="AG24" i="82"/>
  <c r="AP24" i="82" s="1"/>
  <c r="AS16" i="14"/>
  <c r="AL16" i="14"/>
  <c r="AU16" i="14" s="1"/>
  <c r="AS15" i="16"/>
  <c r="AL15" i="16"/>
  <c r="AU15" i="16" s="1"/>
  <c r="AS7" i="63"/>
  <c r="AL7" i="63"/>
  <c r="AU7" i="63" s="1"/>
  <c r="AS7" i="54"/>
  <c r="AL7" i="54"/>
  <c r="AU7" i="54" s="1"/>
  <c r="AS25" i="17"/>
  <c r="AS21" i="59"/>
  <c r="AL21" i="59"/>
  <c r="AU21" i="59" s="1"/>
  <c r="AG23" i="72"/>
  <c r="AP23" i="72" s="1"/>
  <c r="AP25" i="72" s="1"/>
  <c r="AF23" i="72"/>
  <c r="AO23" i="72" s="1"/>
  <c r="AO25" i="72" s="1"/>
  <c r="AE23" i="72"/>
  <c r="AH24" i="38"/>
  <c r="AQ24" i="38" s="1"/>
  <c r="AS9" i="13"/>
  <c r="AL9" i="13"/>
  <c r="AU9" i="13" s="1"/>
  <c r="AS15" i="24"/>
  <c r="AL15" i="24"/>
  <c r="AU15" i="24" s="1"/>
  <c r="AS21" i="58"/>
  <c r="AL21" i="58"/>
  <c r="AU21" i="58" s="1"/>
  <c r="AS11" i="69"/>
  <c r="AL11" i="69"/>
  <c r="AU11" i="69" s="1"/>
  <c r="AS3" i="15"/>
  <c r="AL3" i="15"/>
  <c r="AU3" i="15" s="1"/>
  <c r="AS21" i="63"/>
  <c r="AL21" i="63"/>
  <c r="AU21" i="63" s="1"/>
  <c r="AS17" i="13"/>
  <c r="AL17" i="13"/>
  <c r="AU17" i="13" s="1"/>
  <c r="AS19" i="69"/>
  <c r="AL19" i="69"/>
  <c r="AU19" i="69" s="1"/>
  <c r="AS20" i="64"/>
  <c r="AL20" i="64"/>
  <c r="AU20" i="64" s="1"/>
  <c r="AH25" i="81"/>
  <c r="AQ25" i="81" s="1"/>
  <c r="AS3" i="16"/>
  <c r="AL3" i="16"/>
  <c r="AU3" i="16" s="1"/>
  <c r="W24" i="86"/>
  <c r="AG23" i="86"/>
  <c r="AP23" i="86" s="1"/>
  <c r="AF23" i="86"/>
  <c r="AO23" i="86" s="1"/>
  <c r="AE23" i="86"/>
  <c r="AS18" i="49"/>
  <c r="AL18" i="49"/>
  <c r="AU18" i="49" s="1"/>
  <c r="AG23" i="11"/>
  <c r="AP23" i="11" s="1"/>
  <c r="AP25" i="11" s="1"/>
  <c r="AF23" i="11"/>
  <c r="AO23" i="11" s="1"/>
  <c r="AO25" i="11" s="1"/>
  <c r="AE23" i="11"/>
  <c r="AS20" i="54"/>
  <c r="AL20" i="54"/>
  <c r="AU20" i="54" s="1"/>
  <c r="AS3" i="13"/>
  <c r="AL3" i="13"/>
  <c r="AU3" i="13" s="1"/>
  <c r="AJ21" i="60"/>
  <c r="AK21" i="60"/>
  <c r="AT21" i="60" s="1"/>
  <c r="AJ15" i="60"/>
  <c r="AK15" i="60"/>
  <c r="AT15" i="60" s="1"/>
  <c r="AJ9" i="60"/>
  <c r="AK9" i="60"/>
  <c r="AT9" i="60" s="1"/>
  <c r="AS16" i="58"/>
  <c r="AL16" i="58"/>
  <c r="AU16" i="58" s="1"/>
  <c r="AH23" i="23"/>
  <c r="AQ23" i="23" s="1"/>
  <c r="AQ25" i="23" s="1"/>
  <c r="AZ3" i="23"/>
  <c r="AS6" i="14"/>
  <c r="AL6" i="14"/>
  <c r="AU6" i="14" s="1"/>
  <c r="W26" i="43"/>
  <c r="AG25" i="43"/>
  <c r="AP25" i="43" s="1"/>
  <c r="AE25" i="43"/>
  <c r="AF25" i="43"/>
  <c r="AO25" i="43" s="1"/>
  <c r="AS8" i="4"/>
  <c r="AL8" i="4"/>
  <c r="AU8" i="4" s="1"/>
  <c r="AS17" i="58"/>
  <c r="AL17" i="58"/>
  <c r="AU17" i="58" s="1"/>
  <c r="AE26" i="30"/>
  <c r="AF26" i="30"/>
  <c r="AO26" i="30" s="1"/>
  <c r="W27" i="30"/>
  <c r="AG26" i="30"/>
  <c r="AP26" i="30" s="1"/>
  <c r="AS22" i="49"/>
  <c r="AL22" i="49"/>
  <c r="AU22" i="49" s="1"/>
  <c r="AS13" i="14"/>
  <c r="AL13" i="14"/>
  <c r="AU13" i="14" s="1"/>
  <c r="AS12" i="16"/>
  <c r="AL12" i="16"/>
  <c r="AU12" i="16" s="1"/>
  <c r="AS10" i="63"/>
  <c r="AL10" i="63"/>
  <c r="AU10" i="63" s="1"/>
  <c r="Z24" i="93"/>
  <c r="Y24" i="93"/>
  <c r="X24" i="93"/>
  <c r="AJ4" i="54"/>
  <c r="AK4" i="54"/>
  <c r="AT4" i="54" s="1"/>
  <c r="AT25" i="54" s="1"/>
  <c r="AJ18" i="53"/>
  <c r="AK18" i="53"/>
  <c r="AT18" i="53" s="1"/>
  <c r="AJ12" i="53"/>
  <c r="AK12" i="53"/>
  <c r="AT12" i="53" s="1"/>
  <c r="AJ6" i="53"/>
  <c r="AK6" i="53"/>
  <c r="AT6" i="53" s="1"/>
  <c r="AJ18" i="50"/>
  <c r="AK18" i="50"/>
  <c r="AT18" i="50" s="1"/>
  <c r="AJ12" i="50"/>
  <c r="AK12" i="50"/>
  <c r="AT12" i="50" s="1"/>
  <c r="AJ6" i="50"/>
  <c r="AK6" i="50"/>
  <c r="AT6" i="50" s="1"/>
  <c r="AJ4" i="49"/>
  <c r="AK4" i="49"/>
  <c r="AT4" i="49" s="1"/>
  <c r="AT25" i="49" s="1"/>
  <c r="AE25" i="26"/>
  <c r="W26" i="26"/>
  <c r="AG25" i="26"/>
  <c r="AP25" i="26" s="1"/>
  <c r="AF25" i="26"/>
  <c r="AO25" i="26" s="1"/>
  <c r="AH24" i="79"/>
  <c r="AQ24" i="79" s="1"/>
  <c r="AS9" i="4"/>
  <c r="AL9" i="4"/>
  <c r="AU9" i="4" s="1"/>
  <c r="AS6" i="58"/>
  <c r="AL6" i="58"/>
  <c r="AU6" i="58" s="1"/>
  <c r="AR22" i="23"/>
  <c r="AS20" i="69"/>
  <c r="AL20" i="69"/>
  <c r="AU20" i="69" s="1"/>
  <c r="AS19" i="15"/>
  <c r="AL19" i="15"/>
  <c r="AU19" i="15" s="1"/>
  <c r="AS21" i="64"/>
  <c r="AL21" i="64"/>
  <c r="AU21" i="64" s="1"/>
  <c r="AJ22" i="2"/>
  <c r="AK22" i="2"/>
  <c r="AT22" i="2" s="1"/>
  <c r="AJ16" i="2"/>
  <c r="AK16" i="2"/>
  <c r="AT16" i="2" s="1"/>
  <c r="AJ10" i="2"/>
  <c r="AK10" i="2"/>
  <c r="AT10" i="2" s="1"/>
  <c r="AJ3" i="2"/>
  <c r="AB4" i="2"/>
  <c r="Z27" i="25"/>
  <c r="X25" i="40"/>
  <c r="Y25" i="40"/>
  <c r="AI23" i="32"/>
  <c r="AN23" i="32"/>
  <c r="AE26" i="83" l="1"/>
  <c r="AF26" i="83"/>
  <c r="AO26" i="83" s="1"/>
  <c r="W27" i="83"/>
  <c r="AG26" i="83"/>
  <c r="AP26" i="83" s="1"/>
  <c r="AF24" i="96"/>
  <c r="AO24" i="96" s="1"/>
  <c r="AE24" i="96"/>
  <c r="W25" i="96"/>
  <c r="AG24" i="96"/>
  <c r="AP24" i="96" s="1"/>
  <c r="AK23" i="61"/>
  <c r="AT23" i="61" s="1"/>
  <c r="AS3" i="2"/>
  <c r="AL3" i="2"/>
  <c r="AU3" i="2" s="1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9" i="60"/>
  <c r="AL9" i="60"/>
  <c r="AU9" i="60" s="1"/>
  <c r="AS22" i="56"/>
  <c r="AL22" i="56"/>
  <c r="AU22" i="56" s="1"/>
  <c r="AR23" i="48"/>
  <c r="AJ20" i="72"/>
  <c r="AK20" i="72"/>
  <c r="AT20" i="72" s="1"/>
  <c r="AJ4" i="2"/>
  <c r="AK4" i="2"/>
  <c r="AT4" i="2" s="1"/>
  <c r="AT25" i="2" s="1"/>
  <c r="AF24" i="93"/>
  <c r="AO24" i="93" s="1"/>
  <c r="AE24" i="93"/>
  <c r="W25" i="93"/>
  <c r="AG24" i="93"/>
  <c r="AP24" i="93" s="1"/>
  <c r="Z25" i="82"/>
  <c r="Y25" i="82"/>
  <c r="X25" i="82"/>
  <c r="AJ4" i="56"/>
  <c r="AK4" i="56"/>
  <c r="AT4" i="56" s="1"/>
  <c r="AT25" i="56" s="1"/>
  <c r="Y25" i="73"/>
  <c r="Z25" i="73" s="1"/>
  <c r="X25" i="73"/>
  <c r="AS7" i="50"/>
  <c r="AL7" i="50"/>
  <c r="AU7" i="50" s="1"/>
  <c r="AS7" i="53"/>
  <c r="AL7" i="53"/>
  <c r="AU7" i="53" s="1"/>
  <c r="AS16" i="60"/>
  <c r="AL16" i="60"/>
  <c r="AU16" i="60" s="1"/>
  <c r="AJ23" i="22"/>
  <c r="AS23" i="22" s="1"/>
  <c r="AK23" i="22"/>
  <c r="AT23" i="22" s="1"/>
  <c r="AH26" i="34"/>
  <c r="AQ26" i="34" s="1"/>
  <c r="AS20" i="2"/>
  <c r="AL20" i="2"/>
  <c r="AU20" i="2" s="1"/>
  <c r="AS22" i="50"/>
  <c r="AL22" i="50"/>
  <c r="AU22" i="50" s="1"/>
  <c r="AR24" i="40"/>
  <c r="AS5" i="60"/>
  <c r="AL5" i="60"/>
  <c r="AU5" i="60" s="1"/>
  <c r="AJ21" i="72"/>
  <c r="AK21" i="72"/>
  <c r="AT21" i="72" s="1"/>
  <c r="AJ15" i="72"/>
  <c r="AK15" i="72"/>
  <c r="AT15" i="72" s="1"/>
  <c r="AJ9" i="72"/>
  <c r="AK9" i="72"/>
  <c r="AT9" i="72" s="1"/>
  <c r="AJ20" i="10"/>
  <c r="AK20" i="10"/>
  <c r="AT20" i="10" s="1"/>
  <c r="AJ14" i="10"/>
  <c r="AK14" i="10"/>
  <c r="AT14" i="10" s="1"/>
  <c r="AJ8" i="10"/>
  <c r="AK8" i="10"/>
  <c r="AT8" i="10" s="1"/>
  <c r="AJ21" i="22"/>
  <c r="AK21" i="22"/>
  <c r="AT21" i="22" s="1"/>
  <c r="AJ15" i="22"/>
  <c r="AK15" i="22"/>
  <c r="AT15" i="22" s="1"/>
  <c r="AJ9" i="22"/>
  <c r="AK9" i="22"/>
  <c r="AT9" i="22" s="1"/>
  <c r="AS16" i="65"/>
  <c r="AL16" i="65"/>
  <c r="AU16" i="65" s="1"/>
  <c r="AS6" i="56"/>
  <c r="AL6" i="56"/>
  <c r="AU6" i="56" s="1"/>
  <c r="AS3" i="50"/>
  <c r="AL3" i="50"/>
  <c r="AU3" i="50" s="1"/>
  <c r="AH27" i="36"/>
  <c r="AQ27" i="36" s="1"/>
  <c r="AS13" i="2"/>
  <c r="AL13" i="2"/>
  <c r="AU13" i="2" s="1"/>
  <c r="AS6" i="60"/>
  <c r="AL6" i="60"/>
  <c r="AU6" i="60" s="1"/>
  <c r="AS17" i="65"/>
  <c r="AL17" i="65"/>
  <c r="AU17" i="65" s="1"/>
  <c r="AS7" i="56"/>
  <c r="AL7" i="56"/>
  <c r="AU7" i="56" s="1"/>
  <c r="AG23" i="5"/>
  <c r="AP23" i="5" s="1"/>
  <c r="AP25" i="5" s="1"/>
  <c r="AF23" i="5"/>
  <c r="AO23" i="5" s="1"/>
  <c r="AO25" i="5" s="1"/>
  <c r="AE23" i="5"/>
  <c r="AS7" i="60"/>
  <c r="AL7" i="60"/>
  <c r="AU7" i="60" s="1"/>
  <c r="AS4" i="14"/>
  <c r="AL4" i="14"/>
  <c r="AU4" i="14" s="1"/>
  <c r="AS20" i="56"/>
  <c r="AL20" i="56"/>
  <c r="AU20" i="56" s="1"/>
  <c r="AE24" i="92"/>
  <c r="AF24" i="92"/>
  <c r="AO24" i="92" s="1"/>
  <c r="W25" i="92"/>
  <c r="AG24" i="92"/>
  <c r="AP24" i="92" s="1"/>
  <c r="W25" i="80"/>
  <c r="AG24" i="80"/>
  <c r="AP24" i="80" s="1"/>
  <c r="AF24" i="80"/>
  <c r="AO24" i="80" s="1"/>
  <c r="AE24" i="80"/>
  <c r="AS13" i="65"/>
  <c r="AL13" i="65"/>
  <c r="AU13" i="65" s="1"/>
  <c r="AS21" i="56"/>
  <c r="AL21" i="56"/>
  <c r="AU21" i="56" s="1"/>
  <c r="Y27" i="85"/>
  <c r="Z27" i="85" s="1"/>
  <c r="X27" i="85"/>
  <c r="AR23" i="32"/>
  <c r="AI25" i="90"/>
  <c r="AN25" i="90"/>
  <c r="AH23" i="3"/>
  <c r="AQ23" i="3" s="1"/>
  <c r="AQ25" i="3" s="1"/>
  <c r="AX22" i="3"/>
  <c r="S22" i="3" s="1"/>
  <c r="AC22" i="3" s="1"/>
  <c r="AB23" i="3" s="1"/>
  <c r="AZ3" i="3"/>
  <c r="AR23" i="92"/>
  <c r="AS4" i="59"/>
  <c r="AL4" i="59"/>
  <c r="AU4" i="59" s="1"/>
  <c r="AR23" i="10"/>
  <c r="AR25" i="10" s="1"/>
  <c r="AI25" i="84"/>
  <c r="AN25" i="84"/>
  <c r="W26" i="37"/>
  <c r="AG25" i="37"/>
  <c r="AP25" i="37" s="1"/>
  <c r="AE25" i="37"/>
  <c r="AF25" i="37"/>
  <c r="AO25" i="37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S18" i="2"/>
  <c r="AL18" i="2"/>
  <c r="AU18" i="2" s="1"/>
  <c r="AS14" i="53"/>
  <c r="AL14" i="53"/>
  <c r="AU14" i="53" s="1"/>
  <c r="AJ14" i="72"/>
  <c r="AK14" i="72"/>
  <c r="AT14" i="72" s="1"/>
  <c r="AU25" i="59"/>
  <c r="C11" i="59" s="1"/>
  <c r="F12" i="97" s="1"/>
  <c r="AJ7" i="10"/>
  <c r="AK7" i="10"/>
  <c r="AT7" i="10" s="1"/>
  <c r="AJ8" i="22"/>
  <c r="AK8" i="22"/>
  <c r="AT8" i="22" s="1"/>
  <c r="AR24" i="89"/>
  <c r="AJ4" i="50"/>
  <c r="AK4" i="50"/>
  <c r="AT4" i="50" s="1"/>
  <c r="AT25" i="50" s="1"/>
  <c r="X26" i="81"/>
  <c r="Y26" i="81"/>
  <c r="AU25" i="24"/>
  <c r="C11" i="24" s="1"/>
  <c r="AR23" i="87"/>
  <c r="AR22" i="3"/>
  <c r="AS5" i="53"/>
  <c r="AL5" i="53"/>
  <c r="AU5" i="53" s="1"/>
  <c r="AN23" i="61"/>
  <c r="AN25" i="61" s="1"/>
  <c r="AI23" i="61"/>
  <c r="AX22" i="23"/>
  <c r="S22" i="23" s="1"/>
  <c r="AC22" i="23" s="1"/>
  <c r="AB23" i="23" s="1"/>
  <c r="Y24" i="86"/>
  <c r="X24" i="86"/>
  <c r="Z24" i="86" s="1"/>
  <c r="AN24" i="82"/>
  <c r="AI24" i="82"/>
  <c r="AH25" i="89"/>
  <c r="AQ25" i="89" s="1"/>
  <c r="X26" i="90"/>
  <c r="Y26" i="90"/>
  <c r="AN24" i="76"/>
  <c r="AI24" i="76"/>
  <c r="AS13" i="50"/>
  <c r="AL13" i="50"/>
  <c r="AU13" i="50" s="1"/>
  <c r="AS13" i="53"/>
  <c r="AL13" i="53"/>
  <c r="AU13" i="53" s="1"/>
  <c r="AH25" i="29"/>
  <c r="AQ25" i="29" s="1"/>
  <c r="AJ4" i="60"/>
  <c r="AK4" i="60"/>
  <c r="AT4" i="60" s="1"/>
  <c r="AT25" i="60" s="1"/>
  <c r="AS22" i="60"/>
  <c r="AL22" i="60"/>
  <c r="AU22" i="60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J23" i="10"/>
  <c r="AS23" i="10" s="1"/>
  <c r="AK23" i="10"/>
  <c r="AT23" i="10" s="1"/>
  <c r="AR23" i="96"/>
  <c r="Z26" i="34"/>
  <c r="AS4" i="4"/>
  <c r="AL4" i="4"/>
  <c r="AU4" i="4" s="1"/>
  <c r="AS16" i="53"/>
  <c r="AL16" i="53"/>
  <c r="AU16" i="53" s="1"/>
  <c r="AS19" i="60"/>
  <c r="AL19" i="60"/>
  <c r="AU19" i="60" s="1"/>
  <c r="AS14" i="56"/>
  <c r="AL14" i="56"/>
  <c r="AU14" i="56" s="1"/>
  <c r="AX22" i="55"/>
  <c r="S22" i="55" s="1"/>
  <c r="AC22" i="55" s="1"/>
  <c r="AB23" i="55" s="1"/>
  <c r="AH24" i="32"/>
  <c r="AQ24" i="32" s="1"/>
  <c r="AR25" i="41"/>
  <c r="AS11" i="60"/>
  <c r="AL11" i="60"/>
  <c r="AU11" i="60" s="1"/>
  <c r="AJ19" i="72"/>
  <c r="AK19" i="72"/>
  <c r="AT19" i="72" s="1"/>
  <c r="AJ13" i="72"/>
  <c r="AK13" i="72"/>
  <c r="AT13" i="72" s="1"/>
  <c r="AJ7" i="72"/>
  <c r="AK7" i="72"/>
  <c r="AT7" i="72" s="1"/>
  <c r="AS25" i="59"/>
  <c r="AJ18" i="10"/>
  <c r="AK18" i="10"/>
  <c r="AT18" i="10" s="1"/>
  <c r="AJ12" i="10"/>
  <c r="AK12" i="10"/>
  <c r="AT12" i="10" s="1"/>
  <c r="AJ6" i="10"/>
  <c r="AK6" i="10"/>
  <c r="AT6" i="10" s="1"/>
  <c r="AJ19" i="22"/>
  <c r="AK19" i="22"/>
  <c r="AT19" i="22" s="1"/>
  <c r="AJ13" i="22"/>
  <c r="AK13" i="22"/>
  <c r="AT13" i="22" s="1"/>
  <c r="AJ7" i="22"/>
  <c r="AK7" i="22"/>
  <c r="AT7" i="22" s="1"/>
  <c r="AJ4" i="65"/>
  <c r="AK4" i="65"/>
  <c r="AT4" i="65" s="1"/>
  <c r="AT25" i="65" s="1"/>
  <c r="AS22" i="65"/>
  <c r="AL22" i="65"/>
  <c r="AU22" i="65" s="1"/>
  <c r="AS12" i="56"/>
  <c r="AL12" i="56"/>
  <c r="AU12" i="56" s="1"/>
  <c r="AS8" i="2"/>
  <c r="AL8" i="2"/>
  <c r="AU8" i="2" s="1"/>
  <c r="Z25" i="79"/>
  <c r="X25" i="79"/>
  <c r="Y25" i="79"/>
  <c r="AJ4" i="53"/>
  <c r="AK4" i="53"/>
  <c r="AT4" i="53" s="1"/>
  <c r="AT25" i="53" s="1"/>
  <c r="AS19" i="2"/>
  <c r="AL19" i="2"/>
  <c r="AU19" i="2" s="1"/>
  <c r="AR23" i="56"/>
  <c r="AR25" i="56" s="1"/>
  <c r="AL23" i="56"/>
  <c r="AU23" i="56" s="1"/>
  <c r="AS12" i="60"/>
  <c r="AL12" i="60"/>
  <c r="AU12" i="60" s="1"/>
  <c r="AS25" i="24"/>
  <c r="Z24" i="42"/>
  <c r="X24" i="42"/>
  <c r="Y24" i="42"/>
  <c r="AS5" i="65"/>
  <c r="AL5" i="65"/>
  <c r="AU5" i="65" s="1"/>
  <c r="AS13" i="56"/>
  <c r="AL13" i="56"/>
  <c r="AU13" i="56" s="1"/>
  <c r="AS14" i="2"/>
  <c r="AL14" i="2"/>
  <c r="AU14" i="2" s="1"/>
  <c r="AS16" i="50"/>
  <c r="AL16" i="50"/>
  <c r="AU16" i="50" s="1"/>
  <c r="AS4" i="24"/>
  <c r="AL4" i="24"/>
  <c r="AU4" i="24" s="1"/>
  <c r="AR25" i="31"/>
  <c r="AH26" i="41"/>
  <c r="AQ26" i="41" s="1"/>
  <c r="AR25" i="94"/>
  <c r="AU25" i="14"/>
  <c r="C11" i="14" s="1"/>
  <c r="AS19" i="65"/>
  <c r="AL19" i="65"/>
  <c r="AU19" i="65" s="1"/>
  <c r="AS9" i="56"/>
  <c r="AL9" i="56"/>
  <c r="AU9" i="56" s="1"/>
  <c r="Z25" i="75"/>
  <c r="Y25" i="75"/>
  <c r="X25" i="75"/>
  <c r="AI25" i="43"/>
  <c r="AN25" i="43"/>
  <c r="AS14" i="65"/>
  <c r="AL14" i="65"/>
  <c r="AU14" i="65" s="1"/>
  <c r="AS3" i="56"/>
  <c r="AL3" i="56"/>
  <c r="AU3" i="56" s="1"/>
  <c r="AN25" i="27"/>
  <c r="AI25" i="27"/>
  <c r="AS4" i="64"/>
  <c r="AL4" i="64"/>
  <c r="AU4" i="64" s="1"/>
  <c r="AU25" i="64" s="1"/>
  <c r="C11" i="64" s="1"/>
  <c r="F17" i="97" s="1"/>
  <c r="AS11" i="2"/>
  <c r="AL11" i="2"/>
  <c r="AU11" i="2" s="1"/>
  <c r="AS3" i="60"/>
  <c r="AL3" i="60"/>
  <c r="AU3" i="60" s="1"/>
  <c r="AS12" i="65"/>
  <c r="AL12" i="65"/>
  <c r="AU12" i="65" s="1"/>
  <c r="AJ8" i="72"/>
  <c r="AK8" i="72"/>
  <c r="AT8" i="72" s="1"/>
  <c r="AJ19" i="10"/>
  <c r="AK19" i="10"/>
  <c r="AT19" i="10" s="1"/>
  <c r="AJ20" i="22"/>
  <c r="AK20" i="22"/>
  <c r="AT20" i="22" s="1"/>
  <c r="AJ14" i="22"/>
  <c r="AK14" i="22"/>
  <c r="AT14" i="22" s="1"/>
  <c r="AS3" i="65"/>
  <c r="AL3" i="65"/>
  <c r="AU3" i="65" s="1"/>
  <c r="AE27" i="36"/>
  <c r="AF27" i="36"/>
  <c r="AO27" i="36" s="1"/>
  <c r="W28" i="36"/>
  <c r="AG27" i="36"/>
  <c r="AP27" i="36" s="1"/>
  <c r="AS15" i="53"/>
  <c r="AL15" i="53"/>
  <c r="AU15" i="53" s="1"/>
  <c r="Z25" i="95"/>
  <c r="X25" i="95"/>
  <c r="Y25" i="95"/>
  <c r="AS21" i="2"/>
  <c r="AL21" i="2"/>
  <c r="AU21" i="2" s="1"/>
  <c r="AS5" i="50"/>
  <c r="AL5" i="50"/>
  <c r="AU5" i="50" s="1"/>
  <c r="AS4" i="16"/>
  <c r="AL4" i="16"/>
  <c r="AU4" i="16" s="1"/>
  <c r="AU25" i="16" s="1"/>
  <c r="C11" i="16" s="1"/>
  <c r="AI26" i="47"/>
  <c r="AN26" i="47"/>
  <c r="Z25" i="45"/>
  <c r="X25" i="45"/>
  <c r="Y25" i="45"/>
  <c r="AH25" i="40"/>
  <c r="AQ25" i="40" s="1"/>
  <c r="AS10" i="2"/>
  <c r="AL10" i="2"/>
  <c r="AU10" i="2" s="1"/>
  <c r="Y26" i="26"/>
  <c r="Z26" i="26" s="1"/>
  <c r="X26" i="26"/>
  <c r="AS6" i="50"/>
  <c r="AL6" i="50"/>
  <c r="AU6" i="50" s="1"/>
  <c r="AS6" i="53"/>
  <c r="AL6" i="53"/>
  <c r="AU6" i="53" s="1"/>
  <c r="AS4" i="54"/>
  <c r="AL4" i="54"/>
  <c r="AU4" i="54" s="1"/>
  <c r="AU25" i="54" s="1"/>
  <c r="C11" i="54" s="1"/>
  <c r="F7" i="97" s="1"/>
  <c r="Y26" i="43"/>
  <c r="X26" i="43"/>
  <c r="AS15" i="60"/>
  <c r="AL15" i="60"/>
  <c r="AU15" i="60" s="1"/>
  <c r="AI23" i="72"/>
  <c r="AN23" i="72"/>
  <c r="AN25" i="72" s="1"/>
  <c r="AS20" i="65"/>
  <c r="AL20" i="65"/>
  <c r="AU20" i="65" s="1"/>
  <c r="AS10" i="56"/>
  <c r="AL10" i="56"/>
  <c r="AU10" i="56" s="1"/>
  <c r="AI24" i="46"/>
  <c r="AN24" i="46"/>
  <c r="AN24" i="73"/>
  <c r="AI24" i="73"/>
  <c r="Z25" i="89"/>
  <c r="Z23" i="3"/>
  <c r="AS17" i="2"/>
  <c r="AL17" i="2"/>
  <c r="AU17" i="2" s="1"/>
  <c r="Z25" i="29"/>
  <c r="AJ23" i="72"/>
  <c r="AS23" i="72" s="1"/>
  <c r="AK23" i="72"/>
  <c r="AT23" i="72" s="1"/>
  <c r="AX22" i="11"/>
  <c r="S22" i="11" s="1"/>
  <c r="AC22" i="11" s="1"/>
  <c r="AB23" i="11" s="1"/>
  <c r="AG24" i="33"/>
  <c r="AP24" i="33" s="1"/>
  <c r="AF24" i="33"/>
  <c r="AO24" i="33" s="1"/>
  <c r="AE24" i="33"/>
  <c r="W25" i="33"/>
  <c r="AS9" i="65"/>
  <c r="AL9" i="65"/>
  <c r="AU9" i="65" s="1"/>
  <c r="AS17" i="56"/>
  <c r="AL17" i="56"/>
  <c r="AU17" i="56" s="1"/>
  <c r="AH24" i="87"/>
  <c r="AQ24" i="87" s="1"/>
  <c r="AH25" i="35"/>
  <c r="AQ25" i="35" s="1"/>
  <c r="AS6" i="2"/>
  <c r="AL6" i="2"/>
  <c r="AU6" i="2" s="1"/>
  <c r="AH26" i="94"/>
  <c r="AQ26" i="94" s="1"/>
  <c r="AS20" i="50"/>
  <c r="AL20" i="50"/>
  <c r="AU20" i="50" s="1"/>
  <c r="AS20" i="53"/>
  <c r="AL20" i="53"/>
  <c r="AU20" i="53" s="1"/>
  <c r="AJ18" i="72"/>
  <c r="AK18" i="72"/>
  <c r="AT18" i="72" s="1"/>
  <c r="AJ12" i="72"/>
  <c r="AK12" i="72"/>
  <c r="AT12" i="72" s="1"/>
  <c r="AJ6" i="72"/>
  <c r="AK6" i="72"/>
  <c r="AT6" i="72" s="1"/>
  <c r="AJ17" i="10"/>
  <c r="AK17" i="10"/>
  <c r="AT17" i="10" s="1"/>
  <c r="AJ11" i="10"/>
  <c r="AK11" i="10"/>
  <c r="AT11" i="10" s="1"/>
  <c r="AJ5" i="10"/>
  <c r="AK5" i="10"/>
  <c r="AT5" i="10" s="1"/>
  <c r="AJ18" i="22"/>
  <c r="AK18" i="22"/>
  <c r="AT18" i="22" s="1"/>
  <c r="AJ12" i="22"/>
  <c r="AK12" i="22"/>
  <c r="AT12" i="22" s="1"/>
  <c r="AJ6" i="22"/>
  <c r="AK6" i="22"/>
  <c r="AT6" i="22" s="1"/>
  <c r="AR24" i="77"/>
  <c r="AH26" i="44"/>
  <c r="AQ26" i="44" s="1"/>
  <c r="AR22" i="5"/>
  <c r="AS3" i="53"/>
  <c r="AL3" i="53"/>
  <c r="AU3" i="53" s="1"/>
  <c r="AI25" i="81"/>
  <c r="AN25" i="81"/>
  <c r="AS8" i="56"/>
  <c r="AL8" i="56"/>
  <c r="AU8" i="56" s="1"/>
  <c r="AH24" i="48"/>
  <c r="AQ24" i="48" s="1"/>
  <c r="AS21" i="50"/>
  <c r="AL21" i="50"/>
  <c r="AU21" i="50" s="1"/>
  <c r="AS21" i="53"/>
  <c r="AL21" i="53"/>
  <c r="AU21" i="53" s="1"/>
  <c r="AS4" i="63"/>
  <c r="AS25" i="63" s="1"/>
  <c r="AL4" i="63"/>
  <c r="AU4" i="63" s="1"/>
  <c r="AU25" i="63" s="1"/>
  <c r="C11" i="63" s="1"/>
  <c r="F16" i="97" s="1"/>
  <c r="AS25" i="64"/>
  <c r="AR24" i="35"/>
  <c r="AI24" i="95"/>
  <c r="AN24" i="95"/>
  <c r="Z26" i="41"/>
  <c r="AS9" i="2"/>
  <c r="AL9" i="2"/>
  <c r="AU9" i="2" s="1"/>
  <c r="AS11" i="50"/>
  <c r="AL11" i="50"/>
  <c r="AU11" i="50" s="1"/>
  <c r="AS11" i="53"/>
  <c r="AL11" i="53"/>
  <c r="AU11" i="53" s="1"/>
  <c r="AS25" i="54"/>
  <c r="AS8" i="60"/>
  <c r="AL8" i="60"/>
  <c r="AU8" i="60" s="1"/>
  <c r="AS4" i="13"/>
  <c r="AS25" i="13" s="1"/>
  <c r="AL4" i="13"/>
  <c r="AU4" i="13" s="1"/>
  <c r="AU25" i="13" s="1"/>
  <c r="C11" i="13" s="1"/>
  <c r="AS4" i="15"/>
  <c r="AS25" i="15" s="1"/>
  <c r="AL4" i="15"/>
  <c r="AU4" i="15" s="1"/>
  <c r="AU25" i="15" s="1"/>
  <c r="C11" i="15" s="1"/>
  <c r="AS25" i="14"/>
  <c r="AH26" i="31"/>
  <c r="AQ26" i="31" s="1"/>
  <c r="AN23" i="8"/>
  <c r="AN25" i="8" s="1"/>
  <c r="AI23" i="8"/>
  <c r="AS22" i="2"/>
  <c r="AL22" i="2"/>
  <c r="AU22" i="2" s="1"/>
  <c r="AS4" i="49"/>
  <c r="AS25" i="49" s="1"/>
  <c r="AL4" i="49"/>
  <c r="AU4" i="49" s="1"/>
  <c r="AU25" i="49" s="1"/>
  <c r="C11" i="49" s="1"/>
  <c r="F2" i="97" s="1"/>
  <c r="Y25" i="74"/>
  <c r="X25" i="74"/>
  <c r="AS21" i="65"/>
  <c r="AL21" i="65"/>
  <c r="AU21" i="65" s="1"/>
  <c r="AS11" i="56"/>
  <c r="AL11" i="56"/>
  <c r="AU11" i="56" s="1"/>
  <c r="AS14" i="50"/>
  <c r="AL14" i="50"/>
  <c r="AU14" i="50" s="1"/>
  <c r="AJ13" i="10"/>
  <c r="AK13" i="10"/>
  <c r="AT13" i="10" s="1"/>
  <c r="AX23" i="61"/>
  <c r="S23" i="61" s="1"/>
  <c r="AC23" i="61" s="1"/>
  <c r="AJ23" i="61" s="1"/>
  <c r="AS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6" i="65"/>
  <c r="AL6" i="65"/>
  <c r="AU6" i="65" s="1"/>
  <c r="AS15" i="50"/>
  <c r="AL15" i="50"/>
  <c r="AU15" i="50" s="1"/>
  <c r="AR24" i="29"/>
  <c r="AL23" i="2"/>
  <c r="AU23" i="2" s="1"/>
  <c r="AR23" i="2"/>
  <c r="AR25" i="2" s="1"/>
  <c r="AS20" i="60"/>
  <c r="AL20" i="60"/>
  <c r="AU20" i="60" s="1"/>
  <c r="Z25" i="38"/>
  <c r="X25" i="38"/>
  <c r="Y25" i="38"/>
  <c r="AN22" i="91"/>
  <c r="AI22" i="91"/>
  <c r="AE25" i="77"/>
  <c r="W26" i="77"/>
  <c r="AG25" i="77"/>
  <c r="AP25" i="77" s="1"/>
  <c r="AF25" i="77"/>
  <c r="AO25" i="77" s="1"/>
  <c r="AN24" i="75"/>
  <c r="AI24" i="75"/>
  <c r="Z25" i="40"/>
  <c r="AH24" i="93"/>
  <c r="AQ24" i="93" s="1"/>
  <c r="Z27" i="30"/>
  <c r="Y27" i="30"/>
  <c r="X27" i="30"/>
  <c r="AN23" i="86"/>
  <c r="AI23" i="86"/>
  <c r="AS25" i="16"/>
  <c r="Z26" i="27"/>
  <c r="Y26" i="27"/>
  <c r="X26" i="27"/>
  <c r="AU25" i="4"/>
  <c r="C11" i="4" s="1"/>
  <c r="AH26" i="83"/>
  <c r="AQ26" i="83" s="1"/>
  <c r="AE26" i="88"/>
  <c r="AF26" i="88"/>
  <c r="AO26" i="88" s="1"/>
  <c r="W27" i="88"/>
  <c r="AG26" i="88"/>
  <c r="AP26" i="88" s="1"/>
  <c r="AN24" i="74"/>
  <c r="AI24" i="74"/>
  <c r="AS19" i="50"/>
  <c r="AL19" i="50"/>
  <c r="AU19" i="50" s="1"/>
  <c r="AS19" i="53"/>
  <c r="AL19" i="53"/>
  <c r="AU19" i="53" s="1"/>
  <c r="AL23" i="50"/>
  <c r="AU23" i="50" s="1"/>
  <c r="AR23" i="50"/>
  <c r="AR25" i="50" s="1"/>
  <c r="AS10" i="60"/>
  <c r="AL10" i="60"/>
  <c r="AU10" i="60" s="1"/>
  <c r="AR26" i="36"/>
  <c r="Z24" i="87"/>
  <c r="AS10" i="50"/>
  <c r="AL10" i="50"/>
  <c r="AU10" i="50" s="1"/>
  <c r="AH24" i="96"/>
  <c r="AQ24" i="96" s="1"/>
  <c r="Z24" i="32"/>
  <c r="AR23" i="93"/>
  <c r="AS17" i="60"/>
  <c r="AL17" i="60"/>
  <c r="AU17" i="60" s="1"/>
  <c r="AJ17" i="72"/>
  <c r="AK17" i="72"/>
  <c r="AT17" i="72" s="1"/>
  <c r="AJ11" i="72"/>
  <c r="AK11" i="72"/>
  <c r="AT11" i="72" s="1"/>
  <c r="AJ5" i="72"/>
  <c r="AK5" i="72"/>
  <c r="AT5" i="72" s="1"/>
  <c r="AJ22" i="10"/>
  <c r="AK22" i="10"/>
  <c r="AT22" i="10" s="1"/>
  <c r="AJ16" i="10"/>
  <c r="AK16" i="10"/>
  <c r="AT16" i="10" s="1"/>
  <c r="AK10" i="10"/>
  <c r="AT10" i="10" s="1"/>
  <c r="AJ10" i="10"/>
  <c r="AJ17" i="22"/>
  <c r="AK17" i="22"/>
  <c r="AT17" i="22" s="1"/>
  <c r="AJ11" i="22"/>
  <c r="AK11" i="22"/>
  <c r="AT11" i="22" s="1"/>
  <c r="AJ5" i="22"/>
  <c r="AK5" i="22"/>
  <c r="AT5" i="22" s="1"/>
  <c r="AR23" i="80"/>
  <c r="AS10" i="65"/>
  <c r="AL10" i="65"/>
  <c r="AU10" i="65" s="1"/>
  <c r="AS18" i="56"/>
  <c r="AL18" i="56"/>
  <c r="AU18" i="56" s="1"/>
  <c r="AR23" i="22"/>
  <c r="AR25" i="22" s="1"/>
  <c r="AI24" i="79"/>
  <c r="AN24" i="79"/>
  <c r="Z24" i="48"/>
  <c r="AS7" i="2"/>
  <c r="AL7" i="2"/>
  <c r="AU7" i="2" s="1"/>
  <c r="AG25" i="39"/>
  <c r="AP25" i="39" s="1"/>
  <c r="AF25" i="39"/>
  <c r="AO25" i="39" s="1"/>
  <c r="AE25" i="39"/>
  <c r="W26" i="39"/>
  <c r="AS18" i="60"/>
  <c r="AL18" i="60"/>
  <c r="AU18" i="60" s="1"/>
  <c r="AI23" i="42"/>
  <c r="AN23" i="42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AS11" i="65"/>
  <c r="AL11" i="65"/>
  <c r="AU11" i="65" s="1"/>
  <c r="AS19" i="56"/>
  <c r="AL19" i="56"/>
  <c r="AU19" i="56" s="1"/>
  <c r="W26" i="28"/>
  <c r="AG25" i="28"/>
  <c r="AP25" i="28" s="1"/>
  <c r="AF25" i="28"/>
  <c r="AO25" i="28" s="1"/>
  <c r="AE25" i="28"/>
  <c r="AH23" i="5"/>
  <c r="AQ23" i="5" s="1"/>
  <c r="AQ25" i="5" s="1"/>
  <c r="AZ3" i="5"/>
  <c r="AS10" i="53"/>
  <c r="AL10" i="53"/>
  <c r="AU10" i="53" s="1"/>
  <c r="AS18" i="65"/>
  <c r="AL18" i="65"/>
  <c r="AU18" i="65" s="1"/>
  <c r="AR25" i="34"/>
  <c r="AH24" i="92"/>
  <c r="AQ24" i="92" s="1"/>
  <c r="AI23" i="23"/>
  <c r="AN23" i="23"/>
  <c r="AN25" i="23" s="1"/>
  <c r="AI24" i="38"/>
  <c r="AN24" i="38"/>
  <c r="Y27" i="47"/>
  <c r="X27" i="47"/>
  <c r="AH24" i="80"/>
  <c r="AQ24" i="80" s="1"/>
  <c r="AS7" i="65"/>
  <c r="AL7" i="65"/>
  <c r="AU7" i="65" s="1"/>
  <c r="AS15" i="56"/>
  <c r="AL15" i="56"/>
  <c r="AU15" i="56" s="1"/>
  <c r="Z26" i="31"/>
  <c r="AI26" i="85"/>
  <c r="AN26" i="85"/>
  <c r="AL23" i="60"/>
  <c r="AU23" i="60" s="1"/>
  <c r="AS18" i="50"/>
  <c r="AL18" i="50"/>
  <c r="AU18" i="50" s="1"/>
  <c r="AS18" i="53"/>
  <c r="AL18" i="53"/>
  <c r="AU18" i="53" s="1"/>
  <c r="AI26" i="30"/>
  <c r="AN26" i="30"/>
  <c r="Z25" i="46"/>
  <c r="Y25" i="46"/>
  <c r="X25" i="46"/>
  <c r="AE27" i="25"/>
  <c r="W28" i="25"/>
  <c r="AG27" i="25"/>
  <c r="AP27" i="25" s="1"/>
  <c r="AF27" i="25"/>
  <c r="AO27" i="25" s="1"/>
  <c r="AS16" i="2"/>
  <c r="AL16" i="2"/>
  <c r="AU16" i="2" s="1"/>
  <c r="AI25" i="26"/>
  <c r="AN25" i="26"/>
  <c r="AS12" i="50"/>
  <c r="AL12" i="50"/>
  <c r="AU12" i="50" s="1"/>
  <c r="AS12" i="53"/>
  <c r="AL12" i="53"/>
  <c r="AU12" i="53" s="1"/>
  <c r="AS21" i="60"/>
  <c r="AL21" i="60"/>
  <c r="AU21" i="60" s="1"/>
  <c r="AI23" i="11"/>
  <c r="AN23" i="11"/>
  <c r="AN25" i="11" s="1"/>
  <c r="AS8" i="65"/>
  <c r="AL8" i="65"/>
  <c r="AU8" i="65" s="1"/>
  <c r="AS16" i="56"/>
  <c r="AL16" i="56"/>
  <c r="AU16" i="56" s="1"/>
  <c r="AS25" i="4"/>
  <c r="Y25" i="76"/>
  <c r="Z25" i="76" s="1"/>
  <c r="X25" i="76"/>
  <c r="AS5" i="2"/>
  <c r="AL5" i="2"/>
  <c r="AU5" i="2" s="1"/>
  <c r="AS15" i="65"/>
  <c r="AL15" i="65"/>
  <c r="AU15" i="65" s="1"/>
  <c r="AS5" i="56"/>
  <c r="AL5" i="56"/>
  <c r="AU5" i="56" s="1"/>
  <c r="X26" i="84"/>
  <c r="Y26" i="84"/>
  <c r="W27" i="78"/>
  <c r="AG26" i="78"/>
  <c r="AP26" i="78" s="1"/>
  <c r="AF26" i="78"/>
  <c r="AO26" i="78" s="1"/>
  <c r="AE26" i="78"/>
  <c r="W26" i="35"/>
  <c r="AE25" i="35"/>
  <c r="AG25" i="35"/>
  <c r="AP25" i="35" s="1"/>
  <c r="AF25" i="35"/>
  <c r="AO25" i="35" s="1"/>
  <c r="AS4" i="58"/>
  <c r="AS25" i="58" s="1"/>
  <c r="AL4" i="58"/>
  <c r="AU4" i="58" s="1"/>
  <c r="AU25" i="58" s="1"/>
  <c r="C11" i="58" s="1"/>
  <c r="F11" i="97" s="1"/>
  <c r="AS12" i="2"/>
  <c r="AL12" i="2"/>
  <c r="AU12" i="2" s="1"/>
  <c r="AE26" i="94"/>
  <c r="AF26" i="94"/>
  <c r="AO26" i="94" s="1"/>
  <c r="W27" i="94"/>
  <c r="AG26" i="94"/>
  <c r="AP26" i="94" s="1"/>
  <c r="AS8" i="50"/>
  <c r="AL8" i="50"/>
  <c r="AU8" i="50" s="1"/>
  <c r="AS8" i="53"/>
  <c r="AL8" i="53"/>
  <c r="AU8" i="53" s="1"/>
  <c r="AJ22" i="72"/>
  <c r="AK22" i="72"/>
  <c r="AT22" i="72" s="1"/>
  <c r="AJ16" i="72"/>
  <c r="AK16" i="72"/>
  <c r="AT16" i="72" s="1"/>
  <c r="AJ10" i="72"/>
  <c r="AK10" i="72"/>
  <c r="AT10" i="72" s="1"/>
  <c r="AB4" i="72"/>
  <c r="AJ3" i="72"/>
  <c r="AJ21" i="10"/>
  <c r="AK21" i="10"/>
  <c r="AT21" i="10" s="1"/>
  <c r="AJ15" i="10"/>
  <c r="AK15" i="10"/>
  <c r="AT15" i="10" s="1"/>
  <c r="AJ9" i="10"/>
  <c r="AK9" i="10"/>
  <c r="AT9" i="10" s="1"/>
  <c r="AB4" i="10"/>
  <c r="AJ3" i="10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E26" i="44"/>
  <c r="W27" i="44"/>
  <c r="AG26" i="44"/>
  <c r="AP26" i="44" s="1"/>
  <c r="AF26" i="44"/>
  <c r="AO26" i="44" s="1"/>
  <c r="AR25" i="83"/>
  <c r="AS22" i="53"/>
  <c r="AL22" i="53"/>
  <c r="AU22" i="53" s="1"/>
  <c r="AS13" i="60"/>
  <c r="AL13" i="60"/>
  <c r="AU13" i="60" s="1"/>
  <c r="AS4" i="69"/>
  <c r="AS25" i="69" s="1"/>
  <c r="AL4" i="69"/>
  <c r="AU4" i="69" s="1"/>
  <c r="AU25" i="69" s="1"/>
  <c r="C11" i="69" s="1"/>
  <c r="F22" i="97" s="1"/>
  <c r="AS9" i="50"/>
  <c r="AL9" i="50"/>
  <c r="AU9" i="50" s="1"/>
  <c r="AS9" i="53"/>
  <c r="AL9" i="53"/>
  <c r="AU9" i="53" s="1"/>
  <c r="AJ23" i="8"/>
  <c r="AS23" i="8" s="1"/>
  <c r="AK23" i="8"/>
  <c r="AT23" i="8" s="1"/>
  <c r="AS15" i="2"/>
  <c r="AL15" i="2"/>
  <c r="AU15" i="2" s="1"/>
  <c r="AS17" i="50"/>
  <c r="AL17" i="50"/>
  <c r="AU17" i="50" s="1"/>
  <c r="AS17" i="53"/>
  <c r="AL17" i="53"/>
  <c r="AU17" i="53" s="1"/>
  <c r="AS14" i="60"/>
  <c r="AL14" i="60"/>
  <c r="AU14" i="60" s="1"/>
  <c r="Y23" i="91"/>
  <c r="X23" i="91"/>
  <c r="AH25" i="77"/>
  <c r="AQ25" i="77" s="1"/>
  <c r="AR25" i="44"/>
  <c r="AN23" i="55"/>
  <c r="AN25" i="55" s="1"/>
  <c r="AI23" i="55"/>
  <c r="AI24" i="45"/>
  <c r="AN24" i="45"/>
  <c r="AL23" i="22" l="1"/>
  <c r="AU23" i="22" s="1"/>
  <c r="AF24" i="86"/>
  <c r="AO24" i="86" s="1"/>
  <c r="AE24" i="86"/>
  <c r="W25" i="86"/>
  <c r="AG24" i="86"/>
  <c r="AP24" i="86" s="1"/>
  <c r="W27" i="26"/>
  <c r="AG26" i="26"/>
  <c r="AP26" i="26" s="1"/>
  <c r="AE26" i="26"/>
  <c r="AF26" i="26"/>
  <c r="AO26" i="26" s="1"/>
  <c r="AE25" i="76"/>
  <c r="W26" i="76"/>
  <c r="AG25" i="76"/>
  <c r="AP25" i="76" s="1"/>
  <c r="AF25" i="76"/>
  <c r="AO25" i="76" s="1"/>
  <c r="AE27" i="85"/>
  <c r="W28" i="85"/>
  <c r="AF27" i="85"/>
  <c r="AO27" i="85" s="1"/>
  <c r="AG27" i="85"/>
  <c r="AP27" i="85" s="1"/>
  <c r="AF25" i="73"/>
  <c r="AO25" i="73" s="1"/>
  <c r="AE25" i="73"/>
  <c r="AG25" i="73"/>
  <c r="AP25" i="73" s="1"/>
  <c r="W26" i="73"/>
  <c r="AH23" i="91"/>
  <c r="AQ23" i="91" s="1"/>
  <c r="AJ4" i="22"/>
  <c r="AK4" i="22"/>
  <c r="AT4" i="22" s="1"/>
  <c r="AT25" i="22" s="1"/>
  <c r="AH26" i="84"/>
  <c r="AQ26" i="84" s="1"/>
  <c r="Y28" i="25"/>
  <c r="X28" i="25"/>
  <c r="AJ18" i="8"/>
  <c r="AK18" i="8"/>
  <c r="AT18" i="8" s="1"/>
  <c r="AJ12" i="8"/>
  <c r="AK12" i="8"/>
  <c r="AT12" i="8" s="1"/>
  <c r="AJ6" i="8"/>
  <c r="AK6" i="8"/>
  <c r="AT6" i="8" s="1"/>
  <c r="W25" i="32"/>
  <c r="AG24" i="32"/>
  <c r="AP24" i="32" s="1"/>
  <c r="AF24" i="32"/>
  <c r="AO24" i="32" s="1"/>
  <c r="AE24" i="32"/>
  <c r="AR23" i="86"/>
  <c r="AR22" i="91"/>
  <c r="AJ19" i="61"/>
  <c r="AK19" i="61"/>
  <c r="AT19" i="61" s="1"/>
  <c r="AJ13" i="61"/>
  <c r="AK13" i="61"/>
  <c r="AT13" i="61" s="1"/>
  <c r="AJ7" i="61"/>
  <c r="AK7" i="61"/>
  <c r="AT7" i="61" s="1"/>
  <c r="AS13" i="10"/>
  <c r="AL13" i="10"/>
  <c r="AU13" i="10" s="1"/>
  <c r="W27" i="41"/>
  <c r="AG26" i="41"/>
  <c r="AP26" i="41" s="1"/>
  <c r="AF26" i="41"/>
  <c r="AO26" i="41" s="1"/>
  <c r="AE26" i="41"/>
  <c r="AS12" i="22"/>
  <c r="AL12" i="22"/>
  <c r="AU12" i="22" s="1"/>
  <c r="AS11" i="10"/>
  <c r="AL11" i="10"/>
  <c r="AU11" i="10" s="1"/>
  <c r="AS12" i="72"/>
  <c r="AL12" i="72"/>
  <c r="AU12" i="72" s="1"/>
  <c r="AI24" i="33"/>
  <c r="AN24" i="33"/>
  <c r="AR24" i="73"/>
  <c r="AR26" i="47"/>
  <c r="AU25" i="60"/>
  <c r="C11" i="60" s="1"/>
  <c r="F13" i="97" s="1"/>
  <c r="AR25" i="27"/>
  <c r="AS4" i="65"/>
  <c r="AL4" i="65"/>
  <c r="AU4" i="65" s="1"/>
  <c r="AU25" i="65" s="1"/>
  <c r="C11" i="65" s="1"/>
  <c r="F18" i="97" s="1"/>
  <c r="AS19" i="22"/>
  <c r="AL19" i="22"/>
  <c r="AU19" i="22" s="1"/>
  <c r="AS18" i="10"/>
  <c r="AL18" i="10"/>
  <c r="AU18" i="10" s="1"/>
  <c r="AJ23" i="55"/>
  <c r="AS23" i="55" s="1"/>
  <c r="AK23" i="55"/>
  <c r="AT23" i="55" s="1"/>
  <c r="AJ18" i="11"/>
  <c r="AK18" i="11"/>
  <c r="AT18" i="11" s="1"/>
  <c r="AJ12" i="11"/>
  <c r="AK12" i="11"/>
  <c r="AT12" i="11" s="1"/>
  <c r="AJ6" i="11"/>
  <c r="AK6" i="11"/>
  <c r="AT6" i="11" s="1"/>
  <c r="AJ22" i="55"/>
  <c r="AK22" i="55"/>
  <c r="AT22" i="55" s="1"/>
  <c r="AJ16" i="55"/>
  <c r="AK16" i="55"/>
  <c r="AT16" i="55" s="1"/>
  <c r="AJ10" i="55"/>
  <c r="AK10" i="55"/>
  <c r="AT10" i="55" s="1"/>
  <c r="AJ3" i="55"/>
  <c r="AB4" i="55"/>
  <c r="AN24" i="80"/>
  <c r="AI24" i="80"/>
  <c r="X25" i="92"/>
  <c r="Y25" i="92"/>
  <c r="AF25" i="82"/>
  <c r="AO25" i="82" s="1"/>
  <c r="W26" i="82"/>
  <c r="AG25" i="82"/>
  <c r="AP25" i="82" s="1"/>
  <c r="AE25" i="82"/>
  <c r="AI24" i="93"/>
  <c r="AN24" i="93"/>
  <c r="AJ18" i="23"/>
  <c r="AK18" i="23"/>
  <c r="AT18" i="23" s="1"/>
  <c r="AJ12" i="23"/>
  <c r="AK12" i="23"/>
  <c r="AT12" i="23" s="1"/>
  <c r="AJ6" i="23"/>
  <c r="AK6" i="23"/>
  <c r="AT6" i="23" s="1"/>
  <c r="AS3" i="22"/>
  <c r="AL3" i="22"/>
  <c r="AU3" i="22" s="1"/>
  <c r="AS22" i="22"/>
  <c r="AL22" i="22"/>
  <c r="AU22" i="22" s="1"/>
  <c r="AS15" i="10"/>
  <c r="AL15" i="10"/>
  <c r="AU15" i="10" s="1"/>
  <c r="AS10" i="72"/>
  <c r="AL10" i="72"/>
  <c r="AU10" i="72" s="1"/>
  <c r="AN26" i="78"/>
  <c r="AI26" i="78"/>
  <c r="Z26" i="84"/>
  <c r="AR25" i="26"/>
  <c r="AI27" i="25"/>
  <c r="AN27" i="25"/>
  <c r="AR26" i="30"/>
  <c r="AH27" i="47"/>
  <c r="AQ27" i="47" s="1"/>
  <c r="AR23" i="23"/>
  <c r="AR25" i="23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7" i="8"/>
  <c r="AK17" i="8"/>
  <c r="AT17" i="8" s="1"/>
  <c r="AJ11" i="8"/>
  <c r="AK11" i="8"/>
  <c r="AT11" i="8" s="1"/>
  <c r="AJ5" i="8"/>
  <c r="AK5" i="8"/>
  <c r="AT5" i="8" s="1"/>
  <c r="AS17" i="22"/>
  <c r="AL17" i="22"/>
  <c r="AU17" i="22" s="1"/>
  <c r="AS22" i="10"/>
  <c r="AL22" i="10"/>
  <c r="AU22" i="10" s="1"/>
  <c r="AS17" i="72"/>
  <c r="AL17" i="72"/>
  <c r="AU17" i="72" s="1"/>
  <c r="AR24" i="74"/>
  <c r="AI26" i="88"/>
  <c r="AN26" i="88"/>
  <c r="AJ18" i="61"/>
  <c r="AK18" i="61"/>
  <c r="AT18" i="61" s="1"/>
  <c r="AJ12" i="61"/>
  <c r="AK12" i="61"/>
  <c r="AT12" i="61" s="1"/>
  <c r="AJ6" i="61"/>
  <c r="AK6" i="61"/>
  <c r="AT6" i="61" s="1"/>
  <c r="AH25" i="74"/>
  <c r="AQ25" i="74" s="1"/>
  <c r="W26" i="29"/>
  <c r="AG25" i="29"/>
  <c r="AP25" i="29" s="1"/>
  <c r="AF25" i="29"/>
  <c r="AO25" i="29" s="1"/>
  <c r="AE25" i="29"/>
  <c r="AH26" i="43"/>
  <c r="AQ26" i="43" s="1"/>
  <c r="AS25" i="65"/>
  <c r="AS19" i="10"/>
  <c r="AL19" i="10"/>
  <c r="AU19" i="10" s="1"/>
  <c r="AS25" i="60"/>
  <c r="AR25" i="43"/>
  <c r="AS4" i="53"/>
  <c r="AL4" i="53"/>
  <c r="AU4" i="53" s="1"/>
  <c r="AS19" i="72"/>
  <c r="AL19" i="72"/>
  <c r="AU19" i="72" s="1"/>
  <c r="AJ17" i="11"/>
  <c r="AK17" i="11"/>
  <c r="AT17" i="11" s="1"/>
  <c r="AJ11" i="11"/>
  <c r="AK11" i="11"/>
  <c r="AT11" i="11" s="1"/>
  <c r="AJ5" i="11"/>
  <c r="AK5" i="11"/>
  <c r="AT5" i="11" s="1"/>
  <c r="AS4" i="60"/>
  <c r="AL4" i="60"/>
  <c r="AU4" i="60" s="1"/>
  <c r="AH26" i="81"/>
  <c r="AQ26" i="81" s="1"/>
  <c r="AS14" i="72"/>
  <c r="AL14" i="72"/>
  <c r="AU14" i="72" s="1"/>
  <c r="AJ21" i="55"/>
  <c r="AK21" i="55"/>
  <c r="AT21" i="55" s="1"/>
  <c r="AJ15" i="55"/>
  <c r="AK15" i="55"/>
  <c r="AT15" i="55" s="1"/>
  <c r="AJ9" i="55"/>
  <c r="AK9" i="55"/>
  <c r="AT9" i="55" s="1"/>
  <c r="AR25" i="90"/>
  <c r="AS21" i="22"/>
  <c r="AL21" i="22"/>
  <c r="AU21" i="22" s="1"/>
  <c r="AS20" i="10"/>
  <c r="AL20" i="10"/>
  <c r="AU20" i="10" s="1"/>
  <c r="AS21" i="72"/>
  <c r="AL21" i="72"/>
  <c r="AU21" i="72" s="1"/>
  <c r="AJ17" i="23"/>
  <c r="AK17" i="23"/>
  <c r="AT17" i="23" s="1"/>
  <c r="AJ11" i="23"/>
  <c r="AK11" i="23"/>
  <c r="AT11" i="23" s="1"/>
  <c r="AJ5" i="23"/>
  <c r="AK5" i="23"/>
  <c r="AT5" i="23" s="1"/>
  <c r="AR24" i="45"/>
  <c r="Z23" i="91"/>
  <c r="AS3" i="10"/>
  <c r="AL3" i="10"/>
  <c r="AU3" i="10" s="1"/>
  <c r="AI26" i="94"/>
  <c r="AN26" i="94"/>
  <c r="AH25" i="76"/>
  <c r="AQ25" i="76" s="1"/>
  <c r="AR26" i="85"/>
  <c r="AX22" i="5"/>
  <c r="S22" i="5" s="1"/>
  <c r="AC22" i="5" s="1"/>
  <c r="AB23" i="5" s="1"/>
  <c r="Y26" i="28"/>
  <c r="X26" i="28"/>
  <c r="Z26" i="28" s="1"/>
  <c r="AJ22" i="8"/>
  <c r="AK22" i="8"/>
  <c r="AT22" i="8" s="1"/>
  <c r="AJ16" i="8"/>
  <c r="AK16" i="8"/>
  <c r="AT16" i="8" s="1"/>
  <c r="AJ10" i="8"/>
  <c r="AK10" i="8"/>
  <c r="AT10" i="8" s="1"/>
  <c r="AB4" i="8"/>
  <c r="AJ3" i="8"/>
  <c r="X26" i="39"/>
  <c r="Y26" i="39"/>
  <c r="AS10" i="10"/>
  <c r="AL10" i="10"/>
  <c r="AU10" i="10" s="1"/>
  <c r="W25" i="87"/>
  <c r="AG24" i="87"/>
  <c r="AP24" i="87" s="1"/>
  <c r="AF24" i="87"/>
  <c r="AO24" i="87" s="1"/>
  <c r="AE24" i="87"/>
  <c r="AH26" i="27"/>
  <c r="AQ26" i="27" s="1"/>
  <c r="AH27" i="30"/>
  <c r="AQ27" i="30" s="1"/>
  <c r="AJ17" i="61"/>
  <c r="AK17" i="61"/>
  <c r="AT17" i="61" s="1"/>
  <c r="AJ11" i="61"/>
  <c r="AK11" i="61"/>
  <c r="AT11" i="61" s="1"/>
  <c r="AJ5" i="61"/>
  <c r="AK5" i="61"/>
  <c r="AT5" i="61" s="1"/>
  <c r="AL23" i="8"/>
  <c r="AU23" i="8" s="1"/>
  <c r="AR23" i="8"/>
  <c r="AR25" i="8" s="1"/>
  <c r="AR24" i="95"/>
  <c r="AS18" i="22"/>
  <c r="AL18" i="22"/>
  <c r="AU18" i="22" s="1"/>
  <c r="AS17" i="10"/>
  <c r="AL17" i="10"/>
  <c r="AU17" i="10" s="1"/>
  <c r="AS18" i="72"/>
  <c r="AL18" i="72"/>
  <c r="AU18" i="72" s="1"/>
  <c r="X28" i="36"/>
  <c r="Y28" i="36"/>
  <c r="AH25" i="75"/>
  <c r="AQ25" i="75" s="1"/>
  <c r="AS7" i="22"/>
  <c r="AL7" i="22"/>
  <c r="AU7" i="22" s="1"/>
  <c r="AS6" i="10"/>
  <c r="AL6" i="10"/>
  <c r="AU6" i="10" s="1"/>
  <c r="AJ22" i="11"/>
  <c r="AK22" i="11"/>
  <c r="AT22" i="11" s="1"/>
  <c r="AJ16" i="11"/>
  <c r="AK16" i="11"/>
  <c r="AT16" i="11" s="1"/>
  <c r="AJ10" i="11"/>
  <c r="AK10" i="11"/>
  <c r="AT10" i="11" s="1"/>
  <c r="AB4" i="11"/>
  <c r="AJ3" i="11"/>
  <c r="AH26" i="90"/>
  <c r="AQ26" i="90" s="1"/>
  <c r="AJ23" i="23"/>
  <c r="AS23" i="23" s="1"/>
  <c r="AK23" i="23"/>
  <c r="AT23" i="23" s="1"/>
  <c r="Z26" i="81"/>
  <c r="AS8" i="22"/>
  <c r="AL8" i="22"/>
  <c r="AU8" i="22" s="1"/>
  <c r="AJ20" i="55"/>
  <c r="AK20" i="55"/>
  <c r="AT20" i="55" s="1"/>
  <c r="AJ14" i="55"/>
  <c r="AK14" i="55"/>
  <c r="AT14" i="55" s="1"/>
  <c r="AJ8" i="55"/>
  <c r="AK8" i="55"/>
  <c r="AT8" i="55" s="1"/>
  <c r="AR25" i="84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Y27" i="83"/>
  <c r="Z27" i="83" s="1"/>
  <c r="X27" i="83"/>
  <c r="AL23" i="55"/>
  <c r="AU23" i="55" s="1"/>
  <c r="AR23" i="55"/>
  <c r="AR25" i="55" s="1"/>
  <c r="Y27" i="44"/>
  <c r="X27" i="44"/>
  <c r="Z27" i="44" s="1"/>
  <c r="AS10" i="22"/>
  <c r="AL10" i="22"/>
  <c r="AU10" i="22" s="1"/>
  <c r="AJ4" i="10"/>
  <c r="AK4" i="10"/>
  <c r="AT4" i="10" s="1"/>
  <c r="AT25" i="10" s="1"/>
  <c r="AS21" i="10"/>
  <c r="AL21" i="10"/>
  <c r="AU21" i="10" s="1"/>
  <c r="AS16" i="72"/>
  <c r="AL16" i="72"/>
  <c r="AU16" i="72" s="1"/>
  <c r="AI25" i="35"/>
  <c r="AN25" i="35"/>
  <c r="AH25" i="46"/>
  <c r="AQ25" i="46" s="1"/>
  <c r="AG26" i="31"/>
  <c r="AP26" i="31" s="1"/>
  <c r="AF26" i="31"/>
  <c r="AO26" i="31" s="1"/>
  <c r="W27" i="31"/>
  <c r="AE26" i="31"/>
  <c r="Z27" i="47"/>
  <c r="AJ21" i="8"/>
  <c r="AK21" i="8"/>
  <c r="AT21" i="8" s="1"/>
  <c r="AJ15" i="8"/>
  <c r="AK15" i="8"/>
  <c r="AT15" i="8" s="1"/>
  <c r="AJ9" i="8"/>
  <c r="AK9" i="8"/>
  <c r="AT9" i="8" s="1"/>
  <c r="AI25" i="39"/>
  <c r="AN25" i="39"/>
  <c r="W25" i="48"/>
  <c r="AG24" i="48"/>
  <c r="AP24" i="48" s="1"/>
  <c r="AF24" i="48"/>
  <c r="AO24" i="48" s="1"/>
  <c r="AE24" i="48"/>
  <c r="AS5" i="22"/>
  <c r="AL5" i="22"/>
  <c r="AU5" i="22" s="1"/>
  <c r="AS5" i="72"/>
  <c r="AL5" i="72"/>
  <c r="AU5" i="72" s="1"/>
  <c r="Z26" i="77"/>
  <c r="Y26" i="77"/>
  <c r="X26" i="77"/>
  <c r="AH25" i="38"/>
  <c r="AQ25" i="38" s="1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Z25" i="74"/>
  <c r="AR25" i="81"/>
  <c r="AR24" i="46"/>
  <c r="AR23" i="72"/>
  <c r="AR25" i="72" s="1"/>
  <c r="AL23" i="72"/>
  <c r="AU23" i="72" s="1"/>
  <c r="Z26" i="43"/>
  <c r="AH25" i="45"/>
  <c r="AQ25" i="45" s="1"/>
  <c r="AH25" i="95"/>
  <c r="AQ25" i="95" s="1"/>
  <c r="AS14" i="22"/>
  <c r="AL14" i="22"/>
  <c r="AU14" i="22" s="1"/>
  <c r="AS8" i="72"/>
  <c r="AL8" i="72"/>
  <c r="AU8" i="72" s="1"/>
  <c r="AH24" i="42"/>
  <c r="AQ24" i="42" s="1"/>
  <c r="AH25" i="79"/>
  <c r="AQ25" i="79" s="1"/>
  <c r="AS7" i="72"/>
  <c r="AL7" i="72"/>
  <c r="AU7" i="72" s="1"/>
  <c r="AE26" i="34"/>
  <c r="AF26" i="34"/>
  <c r="AO26" i="34" s="1"/>
  <c r="AG26" i="34"/>
  <c r="AP26" i="34" s="1"/>
  <c r="W27" i="34"/>
  <c r="AJ21" i="11"/>
  <c r="AK21" i="11"/>
  <c r="AT21" i="11" s="1"/>
  <c r="AJ15" i="11"/>
  <c r="AK15" i="11"/>
  <c r="AT15" i="11" s="1"/>
  <c r="AJ9" i="11"/>
  <c r="AK9" i="11"/>
  <c r="AT9" i="11" s="1"/>
  <c r="Z26" i="90"/>
  <c r="AR24" i="82"/>
  <c r="AL23" i="61"/>
  <c r="AU23" i="61" s="1"/>
  <c r="AR23" i="61"/>
  <c r="AR25" i="61" s="1"/>
  <c r="AJ19" i="55"/>
  <c r="AK19" i="55"/>
  <c r="AT19" i="55" s="1"/>
  <c r="AJ13" i="55"/>
  <c r="AK13" i="55"/>
  <c r="AT13" i="55" s="1"/>
  <c r="AJ7" i="55"/>
  <c r="AK7" i="55"/>
  <c r="AT7" i="55" s="1"/>
  <c r="AI25" i="37"/>
  <c r="AN25" i="37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Y25" i="80"/>
  <c r="Z25" i="80" s="1"/>
  <c r="X25" i="80"/>
  <c r="AI24" i="92"/>
  <c r="AN24" i="92"/>
  <c r="AS9" i="22"/>
  <c r="AL9" i="22"/>
  <c r="AU9" i="22" s="1"/>
  <c r="AS8" i="10"/>
  <c r="AL8" i="10"/>
  <c r="AU8" i="10" s="1"/>
  <c r="AS9" i="72"/>
  <c r="AL9" i="72"/>
  <c r="AU9" i="72" s="1"/>
  <c r="AS4" i="56"/>
  <c r="AS25" i="56" s="1"/>
  <c r="AL4" i="56"/>
  <c r="AU4" i="56" s="1"/>
  <c r="AU25" i="56" s="1"/>
  <c r="C11" i="56" s="1"/>
  <c r="F9" i="97" s="1"/>
  <c r="AS4" i="2"/>
  <c r="AS25" i="2" s="1"/>
  <c r="AL4" i="2"/>
  <c r="AU4" i="2" s="1"/>
  <c r="AJ21" i="23"/>
  <c r="AK21" i="23"/>
  <c r="AT21" i="23" s="1"/>
  <c r="AJ15" i="23"/>
  <c r="AK15" i="23"/>
  <c r="AT15" i="23" s="1"/>
  <c r="AJ9" i="23"/>
  <c r="AK9" i="23"/>
  <c r="AT9" i="23" s="1"/>
  <c r="Y25" i="96"/>
  <c r="X25" i="96"/>
  <c r="AS3" i="72"/>
  <c r="AL3" i="72"/>
  <c r="AU3" i="72" s="1"/>
  <c r="X26" i="35"/>
  <c r="Y26" i="35"/>
  <c r="X27" i="78"/>
  <c r="Z27" i="78" s="1"/>
  <c r="Y27" i="78"/>
  <c r="AJ20" i="8"/>
  <c r="AK20" i="8"/>
  <c r="AT20" i="8" s="1"/>
  <c r="AJ14" i="8"/>
  <c r="AK14" i="8"/>
  <c r="AT14" i="8" s="1"/>
  <c r="AJ8" i="8"/>
  <c r="AK8" i="8"/>
  <c r="AT8" i="8" s="1"/>
  <c r="X27" i="88"/>
  <c r="Y27" i="88"/>
  <c r="AE26" i="27"/>
  <c r="AF26" i="27"/>
  <c r="AO26" i="27" s="1"/>
  <c r="W27" i="27"/>
  <c r="AG26" i="27"/>
  <c r="AP26" i="27" s="1"/>
  <c r="W28" i="30"/>
  <c r="AG27" i="30"/>
  <c r="AP27" i="30" s="1"/>
  <c r="AF27" i="30"/>
  <c r="AO27" i="30" s="1"/>
  <c r="AE27" i="30"/>
  <c r="W26" i="40"/>
  <c r="AG25" i="40"/>
  <c r="AP25" i="40" s="1"/>
  <c r="AF25" i="40"/>
  <c r="AO25" i="40" s="1"/>
  <c r="AE25" i="40"/>
  <c r="W26" i="38"/>
  <c r="AG25" i="38"/>
  <c r="AP25" i="38" s="1"/>
  <c r="AF25" i="38"/>
  <c r="AO25" i="38" s="1"/>
  <c r="AE25" i="38"/>
  <c r="AJ21" i="61"/>
  <c r="AK21" i="61"/>
  <c r="AT21" i="61" s="1"/>
  <c r="AJ15" i="61"/>
  <c r="AK15" i="61"/>
  <c r="AT15" i="61" s="1"/>
  <c r="AJ9" i="61"/>
  <c r="AK9" i="61"/>
  <c r="AT9" i="61" s="1"/>
  <c r="AU25" i="53"/>
  <c r="C11" i="53" s="1"/>
  <c r="F6" i="97" s="1"/>
  <c r="AS6" i="22"/>
  <c r="AL6" i="22"/>
  <c r="AU6" i="22" s="1"/>
  <c r="AS5" i="10"/>
  <c r="AL5" i="10"/>
  <c r="AU5" i="10" s="1"/>
  <c r="AS6" i="72"/>
  <c r="AL6" i="72"/>
  <c r="AU6" i="72" s="1"/>
  <c r="AJ23" i="11"/>
  <c r="AS23" i="11" s="1"/>
  <c r="AK23" i="11"/>
  <c r="AT23" i="11" s="1"/>
  <c r="AG23" i="3"/>
  <c r="AP23" i="3" s="1"/>
  <c r="AP25" i="3" s="1"/>
  <c r="AF23" i="3"/>
  <c r="AO23" i="3" s="1"/>
  <c r="AO25" i="3" s="1"/>
  <c r="AE23" i="3"/>
  <c r="AH26" i="26"/>
  <c r="AQ26" i="26" s="1"/>
  <c r="W26" i="45"/>
  <c r="AG25" i="45"/>
  <c r="AP25" i="45" s="1"/>
  <c r="AF25" i="45"/>
  <c r="AO25" i="45" s="1"/>
  <c r="AE25" i="45"/>
  <c r="W26" i="95"/>
  <c r="AG25" i="95"/>
  <c r="AP25" i="95" s="1"/>
  <c r="AF25" i="95"/>
  <c r="AO25" i="95" s="1"/>
  <c r="AE25" i="95"/>
  <c r="AF25" i="75"/>
  <c r="AO25" i="75" s="1"/>
  <c r="AG25" i="75"/>
  <c r="AP25" i="75" s="1"/>
  <c r="AE25" i="75"/>
  <c r="W26" i="75"/>
  <c r="W25" i="42"/>
  <c r="AG24" i="42"/>
  <c r="AP24" i="42" s="1"/>
  <c r="AE24" i="42"/>
  <c r="AF24" i="42"/>
  <c r="AO24" i="42" s="1"/>
  <c r="W26" i="79"/>
  <c r="AG25" i="79"/>
  <c r="AP25" i="79" s="1"/>
  <c r="AF25" i="79"/>
  <c r="AO25" i="79" s="1"/>
  <c r="AE25" i="79"/>
  <c r="AS13" i="22"/>
  <c r="AL13" i="22"/>
  <c r="AU13" i="22" s="1"/>
  <c r="AS12" i="10"/>
  <c r="AL12" i="10"/>
  <c r="AU12" i="10" s="1"/>
  <c r="AJ20" i="11"/>
  <c r="AK20" i="11"/>
  <c r="AT20" i="11" s="1"/>
  <c r="AJ14" i="11"/>
  <c r="AK14" i="11"/>
  <c r="AT14" i="11" s="1"/>
  <c r="AJ8" i="11"/>
  <c r="AK8" i="11"/>
  <c r="AT8" i="11" s="1"/>
  <c r="AS4" i="50"/>
  <c r="AS25" i="50" s="1"/>
  <c r="AL4" i="50"/>
  <c r="AU4" i="50" s="1"/>
  <c r="AU25" i="50" s="1"/>
  <c r="C11" i="50" s="1"/>
  <c r="F3" i="97" s="1"/>
  <c r="AS7" i="10"/>
  <c r="AL7" i="10"/>
  <c r="AU7" i="10" s="1"/>
  <c r="AJ18" i="55"/>
  <c r="AK18" i="55"/>
  <c r="AT18" i="55" s="1"/>
  <c r="AJ12" i="55"/>
  <c r="AK12" i="55"/>
  <c r="AT12" i="55" s="1"/>
  <c r="AJ6" i="55"/>
  <c r="AK6" i="55"/>
  <c r="AT6" i="55" s="1"/>
  <c r="AL23" i="10"/>
  <c r="AU23" i="10" s="1"/>
  <c r="AH27" i="85"/>
  <c r="AQ27" i="85" s="1"/>
  <c r="AN23" i="5"/>
  <c r="AN25" i="5" s="1"/>
  <c r="AI23" i="5"/>
  <c r="AH25" i="82"/>
  <c r="AQ25" i="82" s="1"/>
  <c r="Z25" i="93"/>
  <c r="Y25" i="93"/>
  <c r="X25" i="93"/>
  <c r="AJ20" i="23"/>
  <c r="AK20" i="23"/>
  <c r="AT20" i="23" s="1"/>
  <c r="AJ14" i="23"/>
  <c r="AK14" i="23"/>
  <c r="AT14" i="23" s="1"/>
  <c r="AJ8" i="23"/>
  <c r="AK8" i="23"/>
  <c r="AT8" i="23" s="1"/>
  <c r="AU25" i="2"/>
  <c r="C11" i="2" s="1"/>
  <c r="AI26" i="44"/>
  <c r="AN26" i="44"/>
  <c r="AS16" i="22"/>
  <c r="AL16" i="22"/>
  <c r="AU16" i="22" s="1"/>
  <c r="AS9" i="10"/>
  <c r="AL9" i="10"/>
  <c r="AU9" i="10" s="1"/>
  <c r="AJ4" i="72"/>
  <c r="AK4" i="72"/>
  <c r="AT4" i="72" s="1"/>
  <c r="AT25" i="72" s="1"/>
  <c r="AS22" i="72"/>
  <c r="AL22" i="72"/>
  <c r="AU22" i="72" s="1"/>
  <c r="Y27" i="94"/>
  <c r="X27" i="94"/>
  <c r="AR23" i="11"/>
  <c r="AR25" i="11" s="1"/>
  <c r="W26" i="46"/>
  <c r="AG25" i="46"/>
  <c r="AP25" i="46" s="1"/>
  <c r="AF25" i="46"/>
  <c r="AO25" i="46" s="1"/>
  <c r="AE25" i="46"/>
  <c r="AR24" i="38"/>
  <c r="AN25" i="28"/>
  <c r="AI25" i="28"/>
  <c r="AJ19" i="8"/>
  <c r="AK19" i="8"/>
  <c r="AT19" i="8" s="1"/>
  <c r="AJ13" i="8"/>
  <c r="AK13" i="8"/>
  <c r="AT13" i="8" s="1"/>
  <c r="AJ7" i="8"/>
  <c r="AK7" i="8"/>
  <c r="AT7" i="8" s="1"/>
  <c r="AR23" i="42"/>
  <c r="AR24" i="79"/>
  <c r="AS11" i="22"/>
  <c r="AL11" i="22"/>
  <c r="AU11" i="22" s="1"/>
  <c r="AS16" i="10"/>
  <c r="AL16" i="10"/>
  <c r="AU16" i="10" s="1"/>
  <c r="AS11" i="72"/>
  <c r="AL11" i="72"/>
  <c r="AU11" i="72" s="1"/>
  <c r="AR24" i="75"/>
  <c r="AI25" i="77"/>
  <c r="AN25" i="77"/>
  <c r="AJ20" i="61"/>
  <c r="AK20" i="61"/>
  <c r="AT20" i="61" s="1"/>
  <c r="AJ14" i="61"/>
  <c r="AK14" i="61"/>
  <c r="AT14" i="61" s="1"/>
  <c r="AJ8" i="61"/>
  <c r="AK8" i="61"/>
  <c r="AT8" i="61" s="1"/>
  <c r="AS25" i="53"/>
  <c r="X25" i="33"/>
  <c r="Y25" i="33"/>
  <c r="Z25" i="33" s="1"/>
  <c r="W26" i="89"/>
  <c r="AG25" i="89"/>
  <c r="AP25" i="89" s="1"/>
  <c r="AF25" i="89"/>
  <c r="AO25" i="89" s="1"/>
  <c r="AE25" i="89"/>
  <c r="AI27" i="36"/>
  <c r="AN27" i="36"/>
  <c r="AS20" i="22"/>
  <c r="AL20" i="22"/>
  <c r="AU20" i="22" s="1"/>
  <c r="AS13" i="72"/>
  <c r="AL13" i="72"/>
  <c r="AU13" i="72" s="1"/>
  <c r="AJ19" i="11"/>
  <c r="AK19" i="11"/>
  <c r="AT19" i="11" s="1"/>
  <c r="AJ13" i="11"/>
  <c r="AK13" i="11"/>
  <c r="AT13" i="11" s="1"/>
  <c r="AJ7" i="11"/>
  <c r="AK7" i="11"/>
  <c r="AT7" i="11" s="1"/>
  <c r="AR24" i="76"/>
  <c r="AH24" i="86"/>
  <c r="AQ24" i="86" s="1"/>
  <c r="AJ17" i="55"/>
  <c r="AK17" i="55"/>
  <c r="AT17" i="55" s="1"/>
  <c r="AJ11" i="55"/>
  <c r="AK11" i="55"/>
  <c r="AT11" i="55" s="1"/>
  <c r="AJ5" i="55"/>
  <c r="AK5" i="55"/>
  <c r="AT5" i="55" s="1"/>
  <c r="Y26" i="37"/>
  <c r="X26" i="37"/>
  <c r="Z26" i="37" s="1"/>
  <c r="AS15" i="22"/>
  <c r="AL15" i="22"/>
  <c r="AU15" i="22" s="1"/>
  <c r="AS14" i="10"/>
  <c r="AL14" i="10"/>
  <c r="AU14" i="10" s="1"/>
  <c r="AS15" i="72"/>
  <c r="AL15" i="72"/>
  <c r="AU15" i="72" s="1"/>
  <c r="AH25" i="73"/>
  <c r="AQ25" i="73" s="1"/>
  <c r="AS20" i="72"/>
  <c r="AL20" i="72"/>
  <c r="AU20" i="72" s="1"/>
  <c r="AJ19" i="23"/>
  <c r="AK19" i="23"/>
  <c r="AT19" i="23" s="1"/>
  <c r="AJ13" i="23"/>
  <c r="AK13" i="23"/>
  <c r="AT13" i="23" s="1"/>
  <c r="AJ7" i="23"/>
  <c r="AK7" i="23"/>
  <c r="AT7" i="23" s="1"/>
  <c r="AI24" i="96"/>
  <c r="AN24" i="96"/>
  <c r="AI26" i="83"/>
  <c r="AN26" i="83"/>
  <c r="AK23" i="3" l="1"/>
  <c r="AT23" i="3" s="1"/>
  <c r="AL23" i="11"/>
  <c r="AU23" i="11" s="1"/>
  <c r="W26" i="33"/>
  <c r="AG25" i="33"/>
  <c r="AP25" i="33" s="1"/>
  <c r="AF25" i="33"/>
  <c r="AO25" i="33" s="1"/>
  <c r="AE25" i="33"/>
  <c r="AE26" i="28"/>
  <c r="AF26" i="28"/>
  <c r="AO26" i="28" s="1"/>
  <c r="W27" i="28"/>
  <c r="AG26" i="28"/>
  <c r="AP26" i="28" s="1"/>
  <c r="W27" i="37"/>
  <c r="AG26" i="37"/>
  <c r="AP26" i="37" s="1"/>
  <c r="AF26" i="37"/>
  <c r="AO26" i="37" s="1"/>
  <c r="AE26" i="37"/>
  <c r="AF25" i="80"/>
  <c r="AO25" i="80" s="1"/>
  <c r="AE25" i="80"/>
  <c r="AG25" i="80"/>
  <c r="AP25" i="80" s="1"/>
  <c r="W26" i="80"/>
  <c r="W28" i="83"/>
  <c r="AG27" i="83"/>
  <c r="AP27" i="83" s="1"/>
  <c r="AF27" i="83"/>
  <c r="AO27" i="83" s="1"/>
  <c r="AE27" i="83"/>
  <c r="AE27" i="78"/>
  <c r="W28" i="78"/>
  <c r="AG27" i="78"/>
  <c r="AP27" i="78" s="1"/>
  <c r="AF27" i="78"/>
  <c r="AO27" i="78" s="1"/>
  <c r="W28" i="44"/>
  <c r="AG27" i="44"/>
  <c r="AP27" i="44" s="1"/>
  <c r="AF27" i="44"/>
  <c r="AO27" i="44" s="1"/>
  <c r="AE27" i="44"/>
  <c r="AJ12" i="3"/>
  <c r="AK12" i="3"/>
  <c r="AT12" i="3" s="1"/>
  <c r="W27" i="77"/>
  <c r="AG26" i="77"/>
  <c r="AP26" i="77" s="1"/>
  <c r="AE26" i="77"/>
  <c r="AF26" i="77"/>
  <c r="AO26" i="77" s="1"/>
  <c r="W28" i="47"/>
  <c r="AG27" i="47"/>
  <c r="AP27" i="47" s="1"/>
  <c r="AF27" i="47"/>
  <c r="AO27" i="47" s="1"/>
  <c r="AE27" i="47"/>
  <c r="W27" i="81"/>
  <c r="AG26" i="81"/>
  <c r="AP26" i="81" s="1"/>
  <c r="AF26" i="81"/>
  <c r="AO26" i="81" s="1"/>
  <c r="AE26" i="81"/>
  <c r="AJ4" i="8"/>
  <c r="AK4" i="8"/>
  <c r="AT4" i="8" s="1"/>
  <c r="AT25" i="8" s="1"/>
  <c r="AS22" i="8"/>
  <c r="AL22" i="8"/>
  <c r="AU22" i="8" s="1"/>
  <c r="AS17" i="23"/>
  <c r="AL17" i="23"/>
  <c r="AU17" i="23" s="1"/>
  <c r="AS15" i="55"/>
  <c r="AL15" i="55"/>
  <c r="AU15" i="55" s="1"/>
  <c r="AS5" i="8"/>
  <c r="AL5" i="8"/>
  <c r="AU5" i="8" s="1"/>
  <c r="AJ21" i="5"/>
  <c r="AK21" i="5"/>
  <c r="AT21" i="5" s="1"/>
  <c r="AS13" i="11"/>
  <c r="AL13" i="11"/>
  <c r="AU13" i="11" s="1"/>
  <c r="X26" i="89"/>
  <c r="Y26" i="89"/>
  <c r="Z26" i="89" s="1"/>
  <c r="AS14" i="23"/>
  <c r="AL14" i="23"/>
  <c r="AU14" i="23" s="1"/>
  <c r="AH25" i="96"/>
  <c r="AQ25" i="96" s="1"/>
  <c r="AJ17" i="3"/>
  <c r="AK17" i="3"/>
  <c r="AT17" i="3" s="1"/>
  <c r="AS7" i="11"/>
  <c r="AL7" i="11"/>
  <c r="AU7" i="11" s="1"/>
  <c r="AS8" i="23"/>
  <c r="AL8" i="23"/>
  <c r="AU8" i="23" s="1"/>
  <c r="AS6" i="55"/>
  <c r="AL6" i="55"/>
  <c r="AU6" i="55" s="1"/>
  <c r="AS14" i="11"/>
  <c r="AL14" i="11"/>
  <c r="AU14" i="11" s="1"/>
  <c r="AS21" i="61"/>
  <c r="AL21" i="61"/>
  <c r="AU21" i="61" s="1"/>
  <c r="AS9" i="23"/>
  <c r="AL9" i="23"/>
  <c r="AU9" i="23" s="1"/>
  <c r="AH25" i="80"/>
  <c r="AQ25" i="80" s="1"/>
  <c r="AJ19" i="3"/>
  <c r="AK19" i="3"/>
  <c r="AT19" i="3" s="1"/>
  <c r="AJ13" i="3"/>
  <c r="AK13" i="3"/>
  <c r="AT13" i="3" s="1"/>
  <c r="AJ7" i="3"/>
  <c r="AK7" i="3"/>
  <c r="AT7" i="3" s="1"/>
  <c r="AR25" i="37"/>
  <c r="AS19" i="55"/>
  <c r="AL19" i="55"/>
  <c r="AU19" i="55" s="1"/>
  <c r="Y27" i="34"/>
  <c r="X27" i="34"/>
  <c r="AI24" i="48"/>
  <c r="AN24" i="48"/>
  <c r="AR25" i="39"/>
  <c r="AS21" i="8"/>
  <c r="AL21" i="8"/>
  <c r="AU21" i="8" s="1"/>
  <c r="AS3" i="23"/>
  <c r="AL3" i="23"/>
  <c r="AU3" i="23" s="1"/>
  <c r="AS8" i="55"/>
  <c r="AL8" i="55"/>
  <c r="AU8" i="55" s="1"/>
  <c r="AS10" i="11"/>
  <c r="AL10" i="11"/>
  <c r="AU10" i="11" s="1"/>
  <c r="Y25" i="87"/>
  <c r="Z25" i="87"/>
  <c r="X25" i="87"/>
  <c r="AS3" i="8"/>
  <c r="AL3" i="8"/>
  <c r="AU3" i="8" s="1"/>
  <c r="AS17" i="11"/>
  <c r="AL17" i="11"/>
  <c r="AU17" i="11" s="1"/>
  <c r="AJ22" i="5"/>
  <c r="AK22" i="5"/>
  <c r="AT22" i="5" s="1"/>
  <c r="AJ16" i="5"/>
  <c r="AK16" i="5"/>
  <c r="AT16" i="5" s="1"/>
  <c r="AJ10" i="5"/>
  <c r="AK10" i="5"/>
  <c r="AT10" i="5" s="1"/>
  <c r="AJ3" i="5"/>
  <c r="AB4" i="5"/>
  <c r="AR27" i="25"/>
  <c r="X26" i="82"/>
  <c r="Z26" i="82" s="1"/>
  <c r="Y26" i="82"/>
  <c r="AR24" i="80"/>
  <c r="AS7" i="61"/>
  <c r="AL7" i="61"/>
  <c r="AU7" i="61" s="1"/>
  <c r="Z25" i="32"/>
  <c r="Y25" i="32"/>
  <c r="X25" i="32"/>
  <c r="Y26" i="73"/>
  <c r="X26" i="73"/>
  <c r="Z28" i="85"/>
  <c r="X28" i="85"/>
  <c r="Y28" i="85"/>
  <c r="W26" i="93"/>
  <c r="AG25" i="93"/>
  <c r="AP25" i="93" s="1"/>
  <c r="AE25" i="93"/>
  <c r="AF25" i="93"/>
  <c r="AO25" i="93" s="1"/>
  <c r="AI25" i="79"/>
  <c r="AN25" i="79"/>
  <c r="AI25" i="75"/>
  <c r="AN25" i="75"/>
  <c r="Z26" i="45"/>
  <c r="X26" i="45"/>
  <c r="Y26" i="45"/>
  <c r="AN25" i="40"/>
  <c r="AI25" i="40"/>
  <c r="AS8" i="8"/>
  <c r="AL8" i="8"/>
  <c r="AU8" i="8" s="1"/>
  <c r="AJ18" i="3"/>
  <c r="AK18" i="3"/>
  <c r="AT18" i="3" s="1"/>
  <c r="AR25" i="35"/>
  <c r="AS4" i="10"/>
  <c r="AL4" i="10"/>
  <c r="AU4" i="10" s="1"/>
  <c r="AU25" i="10" s="1"/>
  <c r="C11" i="10" s="1"/>
  <c r="AJ4" i="23"/>
  <c r="AK4" i="23"/>
  <c r="AT4" i="23" s="1"/>
  <c r="AT25" i="23" s="1"/>
  <c r="AS22" i="23"/>
  <c r="AL22" i="23"/>
  <c r="AU22" i="23" s="1"/>
  <c r="AS18" i="61"/>
  <c r="AL18" i="61"/>
  <c r="AU18" i="61" s="1"/>
  <c r="AJ9" i="5"/>
  <c r="AK9" i="5"/>
  <c r="AT9" i="5" s="1"/>
  <c r="AS16" i="55"/>
  <c r="AL16" i="55"/>
  <c r="AU16" i="55" s="1"/>
  <c r="AS12" i="11"/>
  <c r="AL12" i="11"/>
  <c r="AU12" i="11" s="1"/>
  <c r="AS18" i="8"/>
  <c r="AL18" i="8"/>
  <c r="AU18" i="8" s="1"/>
  <c r="AI27" i="85"/>
  <c r="AN27" i="85"/>
  <c r="AI25" i="46"/>
  <c r="AN25" i="46"/>
  <c r="AS12" i="55"/>
  <c r="AL12" i="55"/>
  <c r="AU12" i="55" s="1"/>
  <c r="AS20" i="11"/>
  <c r="AL20" i="11"/>
  <c r="AU20" i="11" s="1"/>
  <c r="AS9" i="61"/>
  <c r="AL9" i="61"/>
  <c r="AU9" i="61" s="1"/>
  <c r="Z28" i="30"/>
  <c r="X28" i="30"/>
  <c r="Y28" i="30"/>
  <c r="AJ11" i="3"/>
  <c r="AK11" i="3"/>
  <c r="AT11" i="3" s="1"/>
  <c r="AS9" i="8"/>
  <c r="AL9" i="8"/>
  <c r="AU9" i="8" s="1"/>
  <c r="AI26" i="31"/>
  <c r="AN26" i="31"/>
  <c r="AS16" i="11"/>
  <c r="AL16" i="11"/>
  <c r="AU16" i="11" s="1"/>
  <c r="AS5" i="11"/>
  <c r="AL5" i="11"/>
  <c r="AU5" i="11" s="1"/>
  <c r="X26" i="29"/>
  <c r="Y26" i="29"/>
  <c r="Z26" i="29" s="1"/>
  <c r="AJ14" i="5"/>
  <c r="AK14" i="5"/>
  <c r="AT14" i="5" s="1"/>
  <c r="AJ8" i="5"/>
  <c r="AK8" i="5"/>
  <c r="AT8" i="5" s="1"/>
  <c r="AJ4" i="55"/>
  <c r="AK4" i="55"/>
  <c r="AT4" i="55" s="1"/>
  <c r="AT25" i="55" s="1"/>
  <c r="X27" i="41"/>
  <c r="Y27" i="41"/>
  <c r="AS13" i="61"/>
  <c r="AL13" i="61"/>
  <c r="AU13" i="61" s="1"/>
  <c r="AH28" i="25"/>
  <c r="AQ28" i="25" s="1"/>
  <c r="AN25" i="73"/>
  <c r="AI25" i="73"/>
  <c r="AS13" i="23"/>
  <c r="AL13" i="23"/>
  <c r="AU13" i="23" s="1"/>
  <c r="AS17" i="55"/>
  <c r="AL17" i="55"/>
  <c r="AU17" i="55" s="1"/>
  <c r="AS8" i="61"/>
  <c r="AL8" i="61"/>
  <c r="AU8" i="61" s="1"/>
  <c r="AR25" i="77"/>
  <c r="AS19" i="8"/>
  <c r="AL19" i="8"/>
  <c r="AU19" i="8" s="1"/>
  <c r="AH27" i="94"/>
  <c r="AQ27" i="94" s="1"/>
  <c r="AS4" i="72"/>
  <c r="AS25" i="72" s="1"/>
  <c r="AL4" i="72"/>
  <c r="AU4" i="72" s="1"/>
  <c r="AU25" i="72" s="1"/>
  <c r="C11" i="72" s="1"/>
  <c r="F25" i="97" s="1"/>
  <c r="AR26" i="44"/>
  <c r="Z25" i="42"/>
  <c r="Y25" i="42"/>
  <c r="X25" i="42"/>
  <c r="AS14" i="8"/>
  <c r="AL14" i="8"/>
  <c r="AU14" i="8" s="1"/>
  <c r="AJ22" i="3"/>
  <c r="AK22" i="3"/>
  <c r="AT22" i="3" s="1"/>
  <c r="AJ16" i="3"/>
  <c r="AK16" i="3"/>
  <c r="AT16" i="3" s="1"/>
  <c r="AJ10" i="3"/>
  <c r="AK10" i="3"/>
  <c r="AT10" i="3" s="1"/>
  <c r="AJ3" i="3"/>
  <c r="AB4" i="3"/>
  <c r="AS15" i="11"/>
  <c r="AL15" i="11"/>
  <c r="AU15" i="11" s="1"/>
  <c r="AF25" i="74"/>
  <c r="AO25" i="74" s="1"/>
  <c r="AE25" i="74"/>
  <c r="W26" i="74"/>
  <c r="AG25" i="74"/>
  <c r="AP25" i="74" s="1"/>
  <c r="AS16" i="61"/>
  <c r="AL16" i="61"/>
  <c r="AU16" i="61" s="1"/>
  <c r="Y25" i="48"/>
  <c r="X25" i="48"/>
  <c r="Z27" i="31"/>
  <c r="Y27" i="31"/>
  <c r="X27" i="31"/>
  <c r="AH27" i="83"/>
  <c r="AQ27" i="83" s="1"/>
  <c r="AS10" i="23"/>
  <c r="AL10" i="23"/>
  <c r="AU10" i="23" s="1"/>
  <c r="AS3" i="11"/>
  <c r="AL3" i="11"/>
  <c r="AU3" i="11" s="1"/>
  <c r="AS17" i="61"/>
  <c r="AL17" i="61"/>
  <c r="AU17" i="61" s="1"/>
  <c r="AN24" i="87"/>
  <c r="AI24" i="87"/>
  <c r="AS10" i="8"/>
  <c r="AL10" i="8"/>
  <c r="AU10" i="8" s="1"/>
  <c r="AS5" i="23"/>
  <c r="AL5" i="23"/>
  <c r="AU5" i="23" s="1"/>
  <c r="AS21" i="55"/>
  <c r="AL21" i="55"/>
  <c r="AU21" i="55" s="1"/>
  <c r="AS6" i="61"/>
  <c r="AL6" i="61"/>
  <c r="AU6" i="61" s="1"/>
  <c r="AR26" i="88"/>
  <c r="AS11" i="8"/>
  <c r="AL11" i="8"/>
  <c r="AU11" i="8" s="1"/>
  <c r="AJ19" i="5"/>
  <c r="AK19" i="5"/>
  <c r="AT19" i="5" s="1"/>
  <c r="AJ13" i="5"/>
  <c r="AK13" i="5"/>
  <c r="AT13" i="5" s="1"/>
  <c r="AJ7" i="5"/>
  <c r="AK7" i="5"/>
  <c r="AT7" i="5" s="1"/>
  <c r="AL23" i="23"/>
  <c r="AU23" i="23" s="1"/>
  <c r="W27" i="84"/>
  <c r="AG26" i="84"/>
  <c r="AP26" i="84" s="1"/>
  <c r="AE26" i="84"/>
  <c r="AF26" i="84"/>
  <c r="AO26" i="84" s="1"/>
  <c r="AS6" i="23"/>
  <c r="AL6" i="23"/>
  <c r="AU6" i="23" s="1"/>
  <c r="AR24" i="93"/>
  <c r="AS3" i="55"/>
  <c r="AL3" i="55"/>
  <c r="AU3" i="55" s="1"/>
  <c r="AS22" i="55"/>
  <c r="AL22" i="55"/>
  <c r="AU22" i="55" s="1"/>
  <c r="AS18" i="11"/>
  <c r="AL18" i="11"/>
  <c r="AU18" i="11" s="1"/>
  <c r="AR24" i="33"/>
  <c r="AI24" i="32"/>
  <c r="AN24" i="32"/>
  <c r="AS6" i="8"/>
  <c r="AL6" i="8"/>
  <c r="AU6" i="8" s="1"/>
  <c r="Z28" i="25"/>
  <c r="AI26" i="26"/>
  <c r="AN26" i="26"/>
  <c r="Z25" i="86"/>
  <c r="X25" i="86"/>
  <c r="Y25" i="86"/>
  <c r="AI25" i="38"/>
  <c r="AN25" i="38"/>
  <c r="AR24" i="96"/>
  <c r="AS19" i="11"/>
  <c r="AL19" i="11"/>
  <c r="AU19" i="11" s="1"/>
  <c r="AS20" i="23"/>
  <c r="AL20" i="23"/>
  <c r="AU20" i="23" s="1"/>
  <c r="AS18" i="55"/>
  <c r="AL18" i="55"/>
  <c r="AU18" i="55" s="1"/>
  <c r="X26" i="79"/>
  <c r="Y26" i="79"/>
  <c r="Z26" i="79" s="1"/>
  <c r="X26" i="38"/>
  <c r="Z26" i="38" s="1"/>
  <c r="Y26" i="38"/>
  <c r="X26" i="40"/>
  <c r="Y26" i="40"/>
  <c r="Z26" i="40" s="1"/>
  <c r="AH27" i="88"/>
  <c r="AQ27" i="88" s="1"/>
  <c r="AH26" i="35"/>
  <c r="AQ26" i="35" s="1"/>
  <c r="AJ21" i="3"/>
  <c r="AK21" i="3"/>
  <c r="AT21" i="3" s="1"/>
  <c r="AJ9" i="3"/>
  <c r="AK9" i="3"/>
  <c r="AT9" i="3" s="1"/>
  <c r="AS13" i="55"/>
  <c r="AL13" i="55"/>
  <c r="AU13" i="55" s="1"/>
  <c r="AI26" i="34"/>
  <c r="AN26" i="34"/>
  <c r="AJ4" i="61"/>
  <c r="AK4" i="61"/>
  <c r="AT4" i="61" s="1"/>
  <c r="AT25" i="61" s="1"/>
  <c r="AS15" i="8"/>
  <c r="AL15" i="8"/>
  <c r="AU15" i="8" s="1"/>
  <c r="AH27" i="44"/>
  <c r="AQ27" i="44" s="1"/>
  <c r="AS20" i="55"/>
  <c r="AL20" i="55"/>
  <c r="AU20" i="55" s="1"/>
  <c r="AJ4" i="11"/>
  <c r="AK4" i="11"/>
  <c r="AT4" i="11" s="1"/>
  <c r="AT25" i="11" s="1"/>
  <c r="AS22" i="11"/>
  <c r="AL22" i="11"/>
  <c r="AU22" i="11" s="1"/>
  <c r="AH28" i="36"/>
  <c r="AQ28" i="36" s="1"/>
  <c r="AH26" i="39"/>
  <c r="AQ26" i="39" s="1"/>
  <c r="AS25" i="10"/>
  <c r="AS11" i="11"/>
  <c r="AL11" i="11"/>
  <c r="AU11" i="11" s="1"/>
  <c r="AJ18" i="5"/>
  <c r="AK18" i="5"/>
  <c r="AT18" i="5" s="1"/>
  <c r="AJ12" i="5"/>
  <c r="AK12" i="5"/>
  <c r="AT12" i="5" s="1"/>
  <c r="AJ6" i="5"/>
  <c r="AK6" i="5"/>
  <c r="AT6" i="5" s="1"/>
  <c r="AR26" i="78"/>
  <c r="AI25" i="82"/>
  <c r="AN25" i="82"/>
  <c r="AH25" i="92"/>
  <c r="AQ25" i="92" s="1"/>
  <c r="AS19" i="61"/>
  <c r="AL19" i="61"/>
  <c r="AU19" i="61" s="1"/>
  <c r="AN24" i="86"/>
  <c r="AI24" i="86"/>
  <c r="AS7" i="23"/>
  <c r="AL7" i="23"/>
  <c r="AU7" i="23" s="1"/>
  <c r="AH26" i="37"/>
  <c r="AQ26" i="37" s="1"/>
  <c r="AS11" i="55"/>
  <c r="AL11" i="55"/>
  <c r="AU11" i="55" s="1"/>
  <c r="AS20" i="61"/>
  <c r="AL20" i="61"/>
  <c r="AU20" i="61" s="1"/>
  <c r="AS13" i="8"/>
  <c r="AL13" i="8"/>
  <c r="AU13" i="8" s="1"/>
  <c r="AR23" i="5"/>
  <c r="AR25" i="5" s="1"/>
  <c r="AI24" i="42"/>
  <c r="AN24" i="42"/>
  <c r="Z26" i="95"/>
  <c r="X26" i="95"/>
  <c r="Y26" i="95"/>
  <c r="AN23" i="3"/>
  <c r="AN25" i="3" s="1"/>
  <c r="AI23" i="3"/>
  <c r="AH27" i="78"/>
  <c r="AQ27" i="78" s="1"/>
  <c r="AK6" i="3"/>
  <c r="AT6" i="3" s="1"/>
  <c r="AJ6" i="3"/>
  <c r="AS9" i="11"/>
  <c r="AL9" i="11"/>
  <c r="AU9" i="11" s="1"/>
  <c r="AS10" i="61"/>
  <c r="AL10" i="61"/>
  <c r="AU10" i="61" s="1"/>
  <c r="AS11" i="61"/>
  <c r="AL11" i="61"/>
  <c r="AU11" i="61" s="1"/>
  <c r="AJ15" i="5"/>
  <c r="AK15" i="5"/>
  <c r="AT15" i="5" s="1"/>
  <c r="AS18" i="23"/>
  <c r="AL18" i="23"/>
  <c r="AU18" i="23" s="1"/>
  <c r="AI25" i="76"/>
  <c r="AN25" i="76"/>
  <c r="AR26" i="83"/>
  <c r="AI26" i="27"/>
  <c r="AN26" i="27"/>
  <c r="AS15" i="23"/>
  <c r="AL15" i="23"/>
  <c r="AU15" i="23" s="1"/>
  <c r="AJ5" i="3"/>
  <c r="AK5" i="3"/>
  <c r="AT5" i="3" s="1"/>
  <c r="AS7" i="55"/>
  <c r="AL7" i="55"/>
  <c r="AU7" i="55" s="1"/>
  <c r="W27" i="43"/>
  <c r="AG26" i="43"/>
  <c r="AP26" i="43" s="1"/>
  <c r="AF26" i="43"/>
  <c r="AO26" i="43" s="1"/>
  <c r="AE26" i="43"/>
  <c r="AS14" i="55"/>
  <c r="AL14" i="55"/>
  <c r="AU14" i="55" s="1"/>
  <c r="AH26" i="28"/>
  <c r="AQ26" i="28" s="1"/>
  <c r="AR26" i="94"/>
  <c r="AJ20" i="5"/>
  <c r="AK20" i="5"/>
  <c r="AT20" i="5" s="1"/>
  <c r="AR27" i="36"/>
  <c r="AR25" i="28"/>
  <c r="AS8" i="11"/>
  <c r="AL8" i="11"/>
  <c r="AU8" i="11" s="1"/>
  <c r="AI25" i="95"/>
  <c r="AN25" i="95"/>
  <c r="AN25" i="45"/>
  <c r="AI25" i="45"/>
  <c r="AS15" i="61"/>
  <c r="AL15" i="61"/>
  <c r="AU15" i="61" s="1"/>
  <c r="Z25" i="96"/>
  <c r="AS21" i="23"/>
  <c r="AL21" i="23"/>
  <c r="AU21" i="23" s="1"/>
  <c r="AJ15" i="3"/>
  <c r="AK15" i="3"/>
  <c r="AT15" i="3" s="1"/>
  <c r="AS19" i="23"/>
  <c r="AL19" i="23"/>
  <c r="AU19" i="23" s="1"/>
  <c r="AS5" i="55"/>
  <c r="AL5" i="55"/>
  <c r="AU5" i="55" s="1"/>
  <c r="AI25" i="89"/>
  <c r="AN25" i="89"/>
  <c r="AH25" i="33"/>
  <c r="AQ25" i="33" s="1"/>
  <c r="AS14" i="61"/>
  <c r="AL14" i="61"/>
  <c r="AU14" i="61" s="1"/>
  <c r="AS7" i="8"/>
  <c r="AL7" i="8"/>
  <c r="AU7" i="8" s="1"/>
  <c r="Y26" i="46"/>
  <c r="X26" i="46"/>
  <c r="Z26" i="46" s="1"/>
  <c r="Z27" i="94"/>
  <c r="AH25" i="93"/>
  <c r="AQ25" i="93" s="1"/>
  <c r="X26" i="75"/>
  <c r="Y26" i="75"/>
  <c r="AI27" i="30"/>
  <c r="AN27" i="30"/>
  <c r="Z27" i="27"/>
  <c r="Y27" i="27"/>
  <c r="X27" i="27"/>
  <c r="Z27" i="88"/>
  <c r="AS20" i="8"/>
  <c r="AL20" i="8"/>
  <c r="AU20" i="8" s="1"/>
  <c r="Z26" i="35"/>
  <c r="AR24" i="92"/>
  <c r="AJ20" i="3"/>
  <c r="AK20" i="3"/>
  <c r="AT20" i="3" s="1"/>
  <c r="AJ14" i="3"/>
  <c r="AK14" i="3"/>
  <c r="AT14" i="3" s="1"/>
  <c r="AJ8" i="3"/>
  <c r="AK8" i="3"/>
  <c r="AT8" i="3" s="1"/>
  <c r="AF26" i="90"/>
  <c r="AO26" i="90" s="1"/>
  <c r="AE26" i="90"/>
  <c r="W27" i="90"/>
  <c r="AG26" i="90"/>
  <c r="AP26" i="90" s="1"/>
  <c r="AS21" i="11"/>
  <c r="AL21" i="11"/>
  <c r="AU21" i="11" s="1"/>
  <c r="AS3" i="61"/>
  <c r="AL3" i="61"/>
  <c r="AU3" i="61" s="1"/>
  <c r="AS22" i="61"/>
  <c r="AL22" i="61"/>
  <c r="AU22" i="61" s="1"/>
  <c r="AH26" i="77"/>
  <c r="AQ26" i="77" s="1"/>
  <c r="AS16" i="23"/>
  <c r="AL16" i="23"/>
  <c r="AU16" i="23" s="1"/>
  <c r="Z28" i="36"/>
  <c r="AS5" i="61"/>
  <c r="AL5" i="61"/>
  <c r="AU5" i="61" s="1"/>
  <c r="Z26" i="39"/>
  <c r="AS16" i="8"/>
  <c r="AL16" i="8"/>
  <c r="AU16" i="8" s="1"/>
  <c r="AJ23" i="5"/>
  <c r="AS23" i="5" s="1"/>
  <c r="AK23" i="5"/>
  <c r="AT23" i="5" s="1"/>
  <c r="AF23" i="91"/>
  <c r="AO23" i="91" s="1"/>
  <c r="AE23" i="91"/>
  <c r="W24" i="91"/>
  <c r="AG23" i="91"/>
  <c r="AP23" i="91" s="1"/>
  <c r="AS11" i="23"/>
  <c r="AL11" i="23"/>
  <c r="AU11" i="23" s="1"/>
  <c r="AS9" i="55"/>
  <c r="AL9" i="55"/>
  <c r="AU9" i="55" s="1"/>
  <c r="AN25" i="29"/>
  <c r="AI25" i="29"/>
  <c r="AS12" i="61"/>
  <c r="AL12" i="61"/>
  <c r="AU12" i="61" s="1"/>
  <c r="AS17" i="8"/>
  <c r="AL17" i="8"/>
  <c r="AU17" i="8" s="1"/>
  <c r="AJ17" i="5"/>
  <c r="AK17" i="5"/>
  <c r="AT17" i="5" s="1"/>
  <c r="AJ11" i="5"/>
  <c r="AK11" i="5"/>
  <c r="AT11" i="5" s="1"/>
  <c r="AJ5" i="5"/>
  <c r="AK5" i="5"/>
  <c r="AT5" i="5" s="1"/>
  <c r="AS12" i="23"/>
  <c r="AL12" i="23"/>
  <c r="AU12" i="23" s="1"/>
  <c r="Z25" i="92"/>
  <c r="AS10" i="55"/>
  <c r="AL10" i="55"/>
  <c r="AU10" i="55" s="1"/>
  <c r="AS6" i="11"/>
  <c r="AL6" i="11"/>
  <c r="AU6" i="11" s="1"/>
  <c r="AN26" i="41"/>
  <c r="AI26" i="41"/>
  <c r="AS12" i="8"/>
  <c r="AL12" i="8"/>
  <c r="AU12" i="8" s="1"/>
  <c r="AS4" i="22"/>
  <c r="AS25" i="22" s="1"/>
  <c r="AL4" i="22"/>
  <c r="AU4" i="22" s="1"/>
  <c r="AU25" i="22" s="1"/>
  <c r="C11" i="22" s="1"/>
  <c r="Z26" i="76"/>
  <c r="X26" i="76"/>
  <c r="Y26" i="76"/>
  <c r="Z27" i="26"/>
  <c r="Y27" i="26"/>
  <c r="X27" i="26"/>
  <c r="W27" i="79" l="1"/>
  <c r="AG26" i="79"/>
  <c r="AP26" i="79" s="1"/>
  <c r="AF26" i="79"/>
  <c r="AO26" i="79" s="1"/>
  <c r="AE26" i="79"/>
  <c r="AF26" i="29"/>
  <c r="AO26" i="29" s="1"/>
  <c r="AE26" i="29"/>
  <c r="W27" i="29"/>
  <c r="AG26" i="29"/>
  <c r="AP26" i="29" s="1"/>
  <c r="AF26" i="40"/>
  <c r="AO26" i="40" s="1"/>
  <c r="AE26" i="40"/>
  <c r="W27" i="40"/>
  <c r="AG26" i="40"/>
  <c r="AP26" i="40" s="1"/>
  <c r="W27" i="89"/>
  <c r="AG26" i="89"/>
  <c r="AP26" i="89" s="1"/>
  <c r="AF26" i="89"/>
  <c r="AO26" i="89" s="1"/>
  <c r="AE26" i="89"/>
  <c r="W27" i="46"/>
  <c r="AG26" i="46"/>
  <c r="AP26" i="46" s="1"/>
  <c r="AF26" i="46"/>
  <c r="AO26" i="46" s="1"/>
  <c r="AE26" i="46"/>
  <c r="W27" i="38"/>
  <c r="AG26" i="38"/>
  <c r="AP26" i="38" s="1"/>
  <c r="AF26" i="38"/>
  <c r="AO26" i="38" s="1"/>
  <c r="AE26" i="38"/>
  <c r="W27" i="82"/>
  <c r="AG26" i="82"/>
  <c r="AP26" i="82" s="1"/>
  <c r="AF26" i="82"/>
  <c r="AO26" i="82" s="1"/>
  <c r="AE26" i="82"/>
  <c r="AR25" i="29"/>
  <c r="W28" i="88"/>
  <c r="AG27" i="88"/>
  <c r="AP27" i="88" s="1"/>
  <c r="AF27" i="88"/>
  <c r="AO27" i="88" s="1"/>
  <c r="AE27" i="88"/>
  <c r="W28" i="26"/>
  <c r="AG27" i="26"/>
  <c r="AP27" i="26" s="1"/>
  <c r="AF27" i="26"/>
  <c r="AO27" i="26" s="1"/>
  <c r="AE27" i="26"/>
  <c r="AH26" i="76"/>
  <c r="AQ26" i="76" s="1"/>
  <c r="AR26" i="41"/>
  <c r="W26" i="92"/>
  <c r="AG25" i="92"/>
  <c r="AP25" i="92" s="1"/>
  <c r="AF25" i="92"/>
  <c r="AO25" i="92" s="1"/>
  <c r="AE25" i="92"/>
  <c r="AS11" i="5"/>
  <c r="AL11" i="5"/>
  <c r="AU11" i="5" s="1"/>
  <c r="AN26" i="90"/>
  <c r="AI26" i="90"/>
  <c r="AR27" i="30"/>
  <c r="Y27" i="43"/>
  <c r="Z27" i="43" s="1"/>
  <c r="X27" i="43"/>
  <c r="AR25" i="76"/>
  <c r="AL23" i="3"/>
  <c r="AU23" i="3" s="1"/>
  <c r="AR23" i="3"/>
  <c r="AR25" i="3" s="1"/>
  <c r="AR24" i="42"/>
  <c r="AS6" i="5"/>
  <c r="AL6" i="5"/>
  <c r="AU6" i="5" s="1"/>
  <c r="AE25" i="86"/>
  <c r="AG25" i="86"/>
  <c r="AP25" i="86" s="1"/>
  <c r="AF25" i="86"/>
  <c r="AO25" i="86" s="1"/>
  <c r="W26" i="86"/>
  <c r="W28" i="31"/>
  <c r="AG27" i="31"/>
  <c r="AP27" i="31" s="1"/>
  <c r="AF27" i="31"/>
  <c r="AO27" i="31" s="1"/>
  <c r="AE27" i="31"/>
  <c r="AS16" i="3"/>
  <c r="AL16" i="3"/>
  <c r="AU16" i="3" s="1"/>
  <c r="AS8" i="5"/>
  <c r="AL8" i="5"/>
  <c r="AU8" i="5" s="1"/>
  <c r="W29" i="30"/>
  <c r="AG28" i="30"/>
  <c r="AP28" i="30" s="1"/>
  <c r="AF28" i="30"/>
  <c r="AO28" i="30" s="1"/>
  <c r="AE28" i="30"/>
  <c r="AS9" i="5"/>
  <c r="AL9" i="5"/>
  <c r="AU9" i="5" s="1"/>
  <c r="AS4" i="23"/>
  <c r="AL4" i="23"/>
  <c r="AU4" i="23" s="1"/>
  <c r="AS18" i="3"/>
  <c r="AL18" i="3"/>
  <c r="AU18" i="3" s="1"/>
  <c r="AH26" i="45"/>
  <c r="AQ26" i="45" s="1"/>
  <c r="AH28" i="85"/>
  <c r="AQ28" i="85" s="1"/>
  <c r="AJ4" i="5"/>
  <c r="AK4" i="5"/>
  <c r="AT4" i="5" s="1"/>
  <c r="AT25" i="5" s="1"/>
  <c r="AH25" i="87"/>
  <c r="AQ25" i="87" s="1"/>
  <c r="AS4" i="8"/>
  <c r="AL4" i="8"/>
  <c r="AU4" i="8" s="1"/>
  <c r="AI26" i="77"/>
  <c r="AN26" i="77"/>
  <c r="AI26" i="28"/>
  <c r="AN26" i="28"/>
  <c r="AH27" i="41"/>
  <c r="AQ27" i="41" s="1"/>
  <c r="AI25" i="93"/>
  <c r="AN25" i="93"/>
  <c r="W26" i="32"/>
  <c r="AG25" i="32"/>
  <c r="AP25" i="32" s="1"/>
  <c r="AF25" i="32"/>
  <c r="AO25" i="32" s="1"/>
  <c r="AE25" i="32"/>
  <c r="AS3" i="5"/>
  <c r="AL3" i="5"/>
  <c r="AU3" i="5" s="1"/>
  <c r="AE25" i="87"/>
  <c r="AF25" i="87"/>
  <c r="AO25" i="87" s="1"/>
  <c r="W26" i="87"/>
  <c r="AG25" i="87"/>
  <c r="AP25" i="87" s="1"/>
  <c r="AN27" i="47"/>
  <c r="AI27" i="47"/>
  <c r="AI27" i="44"/>
  <c r="AN27" i="44"/>
  <c r="AN25" i="33"/>
  <c r="AI25" i="33"/>
  <c r="AH27" i="26"/>
  <c r="AQ27" i="26" s="1"/>
  <c r="AS17" i="5"/>
  <c r="AL17" i="5"/>
  <c r="AU17" i="5" s="1"/>
  <c r="AH27" i="27"/>
  <c r="AQ27" i="27" s="1"/>
  <c r="AH26" i="75"/>
  <c r="AQ26" i="75" s="1"/>
  <c r="W26" i="96"/>
  <c r="AG25" i="96"/>
  <c r="AP25" i="96" s="1"/>
  <c r="AE25" i="96"/>
  <c r="AF25" i="96"/>
  <c r="AO25" i="96" s="1"/>
  <c r="AR25" i="95"/>
  <c r="AR26" i="27"/>
  <c r="AL23" i="5"/>
  <c r="AU23" i="5" s="1"/>
  <c r="AR25" i="82"/>
  <c r="AS12" i="5"/>
  <c r="AL12" i="5"/>
  <c r="AU12" i="5" s="1"/>
  <c r="AS4" i="61"/>
  <c r="AS25" i="61" s="1"/>
  <c r="AL4" i="61"/>
  <c r="AU4" i="61" s="1"/>
  <c r="AS9" i="3"/>
  <c r="AL9" i="3"/>
  <c r="AU9" i="3" s="1"/>
  <c r="AR26" i="26"/>
  <c r="AS3" i="3"/>
  <c r="AL3" i="3"/>
  <c r="AU3" i="3" s="1"/>
  <c r="AS22" i="3"/>
  <c r="AL22" i="3"/>
  <c r="AU22" i="3" s="1"/>
  <c r="Z27" i="41"/>
  <c r="AS14" i="5"/>
  <c r="AL14" i="5"/>
  <c r="AU14" i="5" s="1"/>
  <c r="AR25" i="46"/>
  <c r="AH26" i="73"/>
  <c r="AQ26" i="73" s="1"/>
  <c r="AS25" i="23"/>
  <c r="AR24" i="48"/>
  <c r="AH26" i="89"/>
  <c r="AQ26" i="89" s="1"/>
  <c r="AS21" i="5"/>
  <c r="AL21" i="5"/>
  <c r="AU21" i="5" s="1"/>
  <c r="Y27" i="77"/>
  <c r="Z27" i="77" s="1"/>
  <c r="X27" i="77"/>
  <c r="X28" i="78"/>
  <c r="Y28" i="78"/>
  <c r="X28" i="83"/>
  <c r="Y28" i="83"/>
  <c r="W29" i="36"/>
  <c r="AG28" i="36"/>
  <c r="AP28" i="36" s="1"/>
  <c r="AF28" i="36"/>
  <c r="AO28" i="36" s="1"/>
  <c r="AE28" i="36"/>
  <c r="AS20" i="3"/>
  <c r="AL20" i="3"/>
  <c r="AU20" i="3" s="1"/>
  <c r="AH26" i="38"/>
  <c r="AQ26" i="38" s="1"/>
  <c r="AR24" i="32"/>
  <c r="AS19" i="5"/>
  <c r="AL19" i="5"/>
  <c r="AU19" i="5" s="1"/>
  <c r="AU25" i="11"/>
  <c r="C11" i="11" s="1"/>
  <c r="AH25" i="48"/>
  <c r="AQ25" i="48" s="1"/>
  <c r="Z26" i="74"/>
  <c r="X26" i="74"/>
  <c r="Y26" i="74"/>
  <c r="AJ4" i="3"/>
  <c r="AK4" i="3"/>
  <c r="AT4" i="3" s="1"/>
  <c r="AT25" i="3" s="1"/>
  <c r="W26" i="42"/>
  <c r="AG25" i="42"/>
  <c r="AP25" i="42" s="1"/>
  <c r="AF25" i="42"/>
  <c r="AO25" i="42" s="1"/>
  <c r="AE25" i="42"/>
  <c r="AF26" i="45"/>
  <c r="AO26" i="45" s="1"/>
  <c r="AE26" i="45"/>
  <c r="W27" i="45"/>
  <c r="AG26" i="45"/>
  <c r="AP26" i="45" s="1"/>
  <c r="AF28" i="85"/>
  <c r="AO28" i="85" s="1"/>
  <c r="W29" i="85"/>
  <c r="AG28" i="85"/>
  <c r="AP28" i="85" s="1"/>
  <c r="AE28" i="85"/>
  <c r="AH26" i="82"/>
  <c r="AQ26" i="82" s="1"/>
  <c r="AS22" i="5"/>
  <c r="AL22" i="5"/>
  <c r="AU22" i="5" s="1"/>
  <c r="AU25" i="23"/>
  <c r="C11" i="23" s="1"/>
  <c r="AS13" i="3"/>
  <c r="AL13" i="3"/>
  <c r="AU13" i="3" s="1"/>
  <c r="AI26" i="81"/>
  <c r="AN26" i="81"/>
  <c r="AI25" i="80"/>
  <c r="AN25" i="80"/>
  <c r="Z27" i="37"/>
  <c r="X27" i="37"/>
  <c r="Y27" i="37"/>
  <c r="X24" i="91"/>
  <c r="Z24" i="91" s="1"/>
  <c r="Y24" i="91"/>
  <c r="AS8" i="3"/>
  <c r="AL8" i="3"/>
  <c r="AU8" i="3" s="1"/>
  <c r="Z26" i="75"/>
  <c r="W28" i="94"/>
  <c r="AG27" i="94"/>
  <c r="AP27" i="94" s="1"/>
  <c r="AF27" i="94"/>
  <c r="AO27" i="94" s="1"/>
  <c r="AE27" i="94"/>
  <c r="AN26" i="43"/>
  <c r="AI26" i="43"/>
  <c r="AH26" i="95"/>
  <c r="AQ26" i="95" s="1"/>
  <c r="AS4" i="11"/>
  <c r="AS25" i="11" s="1"/>
  <c r="AL4" i="11"/>
  <c r="AU4" i="11" s="1"/>
  <c r="AR25" i="38"/>
  <c r="W29" i="25"/>
  <c r="AG28" i="25"/>
  <c r="AP28" i="25" s="1"/>
  <c r="AF28" i="25"/>
  <c r="AO28" i="25" s="1"/>
  <c r="AE28" i="25"/>
  <c r="AS25" i="55"/>
  <c r="AI26" i="84"/>
  <c r="AN26" i="84"/>
  <c r="AS7" i="5"/>
  <c r="AL7" i="5"/>
  <c r="AU7" i="5" s="1"/>
  <c r="AR24" i="87"/>
  <c r="Z25" i="48"/>
  <c r="AI25" i="74"/>
  <c r="AN25" i="74"/>
  <c r="AR25" i="73"/>
  <c r="AS11" i="3"/>
  <c r="AL11" i="3"/>
  <c r="AU11" i="3" s="1"/>
  <c r="AR25" i="40"/>
  <c r="AR25" i="75"/>
  <c r="X26" i="93"/>
  <c r="Y26" i="93"/>
  <c r="AS10" i="5"/>
  <c r="AL10" i="5"/>
  <c r="AU10" i="5" s="1"/>
  <c r="AH27" i="34"/>
  <c r="AQ27" i="34" s="1"/>
  <c r="AS19" i="3"/>
  <c r="AL19" i="3"/>
  <c r="AU19" i="3" s="1"/>
  <c r="Y27" i="28"/>
  <c r="X27" i="28"/>
  <c r="W28" i="27"/>
  <c r="AG27" i="27"/>
  <c r="AP27" i="27" s="1"/>
  <c r="AF27" i="27"/>
  <c r="AO27" i="27" s="1"/>
  <c r="AE27" i="27"/>
  <c r="AR24" i="86"/>
  <c r="AS18" i="5"/>
  <c r="AL18" i="5"/>
  <c r="AU18" i="5" s="1"/>
  <c r="AR26" i="34"/>
  <c r="AS21" i="3"/>
  <c r="AL21" i="3"/>
  <c r="AU21" i="3" s="1"/>
  <c r="AH26" i="40"/>
  <c r="AQ26" i="40" s="1"/>
  <c r="AH26" i="79"/>
  <c r="AQ26" i="79" s="1"/>
  <c r="AH27" i="31"/>
  <c r="AQ27" i="31" s="1"/>
  <c r="AS10" i="3"/>
  <c r="AL10" i="3"/>
  <c r="AU10" i="3" s="1"/>
  <c r="AS4" i="55"/>
  <c r="AL4" i="55"/>
  <c r="AU4" i="55" s="1"/>
  <c r="AU25" i="55" s="1"/>
  <c r="C11" i="55" s="1"/>
  <c r="F8" i="97" s="1"/>
  <c r="AH26" i="29"/>
  <c r="AQ26" i="29" s="1"/>
  <c r="AR27" i="85"/>
  <c r="Z26" i="73"/>
  <c r="AU25" i="8"/>
  <c r="C11" i="8" s="1"/>
  <c r="Z27" i="81"/>
  <c r="Y27" i="81"/>
  <c r="X27" i="81"/>
  <c r="X28" i="47"/>
  <c r="Y28" i="47"/>
  <c r="Z28" i="44"/>
  <c r="Y28" i="44"/>
  <c r="X28" i="44"/>
  <c r="AI27" i="78"/>
  <c r="AN27" i="78"/>
  <c r="Z26" i="80"/>
  <c r="X26" i="80"/>
  <c r="Y26" i="80"/>
  <c r="AN26" i="37"/>
  <c r="AI26" i="37"/>
  <c r="W27" i="76"/>
  <c r="AG26" i="76"/>
  <c r="AP26" i="76" s="1"/>
  <c r="AE26" i="76"/>
  <c r="AF26" i="76"/>
  <c r="AO26" i="76" s="1"/>
  <c r="AS5" i="5"/>
  <c r="AL5" i="5"/>
  <c r="AU5" i="5" s="1"/>
  <c r="AN23" i="91"/>
  <c r="AI23" i="91"/>
  <c r="W27" i="39"/>
  <c r="AG26" i="39"/>
  <c r="AP26" i="39" s="1"/>
  <c r="AE26" i="39"/>
  <c r="AF26" i="39"/>
  <c r="AO26" i="39" s="1"/>
  <c r="W27" i="35"/>
  <c r="AG26" i="35"/>
  <c r="AP26" i="35" s="1"/>
  <c r="AF26" i="35"/>
  <c r="AO26" i="35" s="1"/>
  <c r="AE26" i="35"/>
  <c r="AH26" i="46"/>
  <c r="AQ26" i="46" s="1"/>
  <c r="AS20" i="5"/>
  <c r="AL20" i="5"/>
  <c r="AU20" i="5" s="1"/>
  <c r="AS5" i="3"/>
  <c r="AL5" i="3"/>
  <c r="AU5" i="3" s="1"/>
  <c r="AS15" i="5"/>
  <c r="AL15" i="5"/>
  <c r="AU15" i="5" s="1"/>
  <c r="W27" i="95"/>
  <c r="AG26" i="95"/>
  <c r="AP26" i="95" s="1"/>
  <c r="AF26" i="95"/>
  <c r="AO26" i="95" s="1"/>
  <c r="AE26" i="95"/>
  <c r="AU25" i="61"/>
  <c r="C11" i="61" s="1"/>
  <c r="F14" i="97" s="1"/>
  <c r="Z27" i="90"/>
  <c r="X27" i="90"/>
  <c r="Y27" i="90"/>
  <c r="AS14" i="3"/>
  <c r="AL14" i="3"/>
  <c r="AU14" i="3" s="1"/>
  <c r="AR25" i="89"/>
  <c r="AS15" i="3"/>
  <c r="AL15" i="3"/>
  <c r="AU15" i="3" s="1"/>
  <c r="AR25" i="45"/>
  <c r="AS6" i="3"/>
  <c r="AL6" i="3"/>
  <c r="AU6" i="3" s="1"/>
  <c r="AH25" i="86"/>
  <c r="AQ25" i="86" s="1"/>
  <c r="Z27" i="84"/>
  <c r="Y27" i="84"/>
  <c r="X27" i="84"/>
  <c r="AS13" i="5"/>
  <c r="AL13" i="5"/>
  <c r="AU13" i="5" s="1"/>
  <c r="AH25" i="42"/>
  <c r="AQ25" i="42" s="1"/>
  <c r="AR26" i="31"/>
  <c r="AH28" i="30"/>
  <c r="AQ28" i="30" s="1"/>
  <c r="AR25" i="79"/>
  <c r="AH25" i="32"/>
  <c r="AQ25" i="32" s="1"/>
  <c r="AS16" i="5"/>
  <c r="AL16" i="5"/>
  <c r="AU16" i="5" s="1"/>
  <c r="AS25" i="8"/>
  <c r="Z27" i="34"/>
  <c r="AS7" i="3"/>
  <c r="AL7" i="3"/>
  <c r="AU7" i="3" s="1"/>
  <c r="AS17" i="3"/>
  <c r="AL17" i="3"/>
  <c r="AU17" i="3" s="1"/>
  <c r="AS12" i="3"/>
  <c r="AL12" i="3"/>
  <c r="AU12" i="3" s="1"/>
  <c r="AI27" i="83"/>
  <c r="AN27" i="83"/>
  <c r="X26" i="33"/>
  <c r="Y26" i="33"/>
  <c r="Z26" i="33" s="1"/>
  <c r="W25" i="91" l="1"/>
  <c r="AE24" i="91"/>
  <c r="AF24" i="91"/>
  <c r="AO24" i="91" s="1"/>
  <c r="AG24" i="91"/>
  <c r="AP24" i="91" s="1"/>
  <c r="AF26" i="33"/>
  <c r="AO26" i="33" s="1"/>
  <c r="AE26" i="33"/>
  <c r="W27" i="33"/>
  <c r="AG26" i="33"/>
  <c r="AP26" i="33" s="1"/>
  <c r="W28" i="77"/>
  <c r="AG27" i="77"/>
  <c r="AP27" i="77" s="1"/>
  <c r="AF27" i="77"/>
  <c r="AO27" i="77" s="1"/>
  <c r="AE27" i="77"/>
  <c r="AF27" i="43"/>
  <c r="AO27" i="43" s="1"/>
  <c r="AE27" i="43"/>
  <c r="W28" i="43"/>
  <c r="AG27" i="43"/>
  <c r="AP27" i="43" s="1"/>
  <c r="W28" i="34"/>
  <c r="AG27" i="34"/>
  <c r="AP27" i="34" s="1"/>
  <c r="AF27" i="34"/>
  <c r="AO27" i="34" s="1"/>
  <c r="AE27" i="34"/>
  <c r="AN26" i="95"/>
  <c r="AI26" i="95"/>
  <c r="X27" i="39"/>
  <c r="Z27" i="39" s="1"/>
  <c r="Y27" i="39"/>
  <c r="AI26" i="76"/>
  <c r="AN26" i="76"/>
  <c r="AR26" i="43"/>
  <c r="AH26" i="74"/>
  <c r="AQ26" i="74" s="1"/>
  <c r="AH27" i="77"/>
  <c r="AQ27" i="77" s="1"/>
  <c r="AR25" i="33"/>
  <c r="AS25" i="5"/>
  <c r="AI27" i="88"/>
  <c r="AN27" i="88"/>
  <c r="AN26" i="46"/>
  <c r="AI26" i="46"/>
  <c r="AI26" i="40"/>
  <c r="AN26" i="40"/>
  <c r="AH27" i="84"/>
  <c r="AQ27" i="84" s="1"/>
  <c r="Z27" i="35"/>
  <c r="Y27" i="35"/>
  <c r="X27" i="35"/>
  <c r="AR23" i="91"/>
  <c r="AH26" i="80"/>
  <c r="AQ26" i="80" s="1"/>
  <c r="W29" i="44"/>
  <c r="AG28" i="44"/>
  <c r="AP28" i="44" s="1"/>
  <c r="AF28" i="44"/>
  <c r="AO28" i="44" s="1"/>
  <c r="AE28" i="44"/>
  <c r="W28" i="81"/>
  <c r="AG27" i="81"/>
  <c r="AP27" i="81" s="1"/>
  <c r="AF27" i="81"/>
  <c r="AO27" i="81" s="1"/>
  <c r="AE27" i="81"/>
  <c r="AH27" i="28"/>
  <c r="AQ27" i="28" s="1"/>
  <c r="AR25" i="74"/>
  <c r="AF26" i="75"/>
  <c r="AO26" i="75" s="1"/>
  <c r="AE26" i="75"/>
  <c r="W27" i="75"/>
  <c r="AG26" i="75"/>
  <c r="AP26" i="75" s="1"/>
  <c r="AR26" i="81"/>
  <c r="AN28" i="85"/>
  <c r="AI28" i="85"/>
  <c r="Z27" i="45"/>
  <c r="Y27" i="45"/>
  <c r="X27" i="45"/>
  <c r="W27" i="74"/>
  <c r="AG26" i="74"/>
  <c r="AP26" i="74" s="1"/>
  <c r="AE26" i="74"/>
  <c r="AF26" i="74"/>
  <c r="AO26" i="74" s="1"/>
  <c r="AI28" i="36"/>
  <c r="AN28" i="36"/>
  <c r="AH28" i="83"/>
  <c r="AQ28" i="83" s="1"/>
  <c r="Y26" i="87"/>
  <c r="X26" i="87"/>
  <c r="AR25" i="93"/>
  <c r="AS4" i="5"/>
  <c r="AL4" i="5"/>
  <c r="AU4" i="5" s="1"/>
  <c r="AN28" i="30"/>
  <c r="AI28" i="30"/>
  <c r="Y28" i="31"/>
  <c r="Z28" i="31" s="1"/>
  <c r="X28" i="31"/>
  <c r="AI25" i="92"/>
  <c r="AN25" i="92"/>
  <c r="AN26" i="82"/>
  <c r="AI26" i="82"/>
  <c r="AN26" i="38"/>
  <c r="AI26" i="38"/>
  <c r="AH26" i="33"/>
  <c r="AQ26" i="33" s="1"/>
  <c r="AH27" i="90"/>
  <c r="AQ27" i="90" s="1"/>
  <c r="Z27" i="76"/>
  <c r="Y27" i="76"/>
  <c r="X27" i="76"/>
  <c r="W27" i="80"/>
  <c r="AG26" i="80"/>
  <c r="AP26" i="80" s="1"/>
  <c r="AF26" i="80"/>
  <c r="AO26" i="80" s="1"/>
  <c r="AE26" i="80"/>
  <c r="AI27" i="27"/>
  <c r="AN27" i="27"/>
  <c r="AH26" i="93"/>
  <c r="AQ26" i="93" s="1"/>
  <c r="W26" i="48"/>
  <c r="AG25" i="48"/>
  <c r="AP25" i="48" s="1"/>
  <c r="AE25" i="48"/>
  <c r="AF25" i="48"/>
  <c r="AO25" i="48" s="1"/>
  <c r="AR26" i="84"/>
  <c r="Z29" i="25"/>
  <c r="Y29" i="25"/>
  <c r="X29" i="25"/>
  <c r="AI27" i="94"/>
  <c r="AN27" i="94"/>
  <c r="AH27" i="37"/>
  <c r="AQ27" i="37" s="1"/>
  <c r="AI26" i="45"/>
  <c r="AN26" i="45"/>
  <c r="Z26" i="42"/>
  <c r="X26" i="42"/>
  <c r="Y26" i="42"/>
  <c r="Z28" i="83"/>
  <c r="AN25" i="32"/>
  <c r="AI25" i="32"/>
  <c r="AR26" i="28"/>
  <c r="Z26" i="86"/>
  <c r="X26" i="86"/>
  <c r="Y26" i="86"/>
  <c r="AR26" i="90"/>
  <c r="AN27" i="26"/>
  <c r="AI27" i="26"/>
  <c r="X27" i="89"/>
  <c r="Y27" i="89"/>
  <c r="AN26" i="79"/>
  <c r="AI26" i="79"/>
  <c r="W28" i="84"/>
  <c r="AG27" i="84"/>
  <c r="AP27" i="84" s="1"/>
  <c r="AF27" i="84"/>
  <c r="AO27" i="84" s="1"/>
  <c r="AE27" i="84"/>
  <c r="AF27" i="90"/>
  <c r="AO27" i="90" s="1"/>
  <c r="AG27" i="90"/>
  <c r="AP27" i="90" s="1"/>
  <c r="AE27" i="90"/>
  <c r="W28" i="90"/>
  <c r="Z27" i="95"/>
  <c r="Y27" i="95"/>
  <c r="X27" i="95"/>
  <c r="AN26" i="35"/>
  <c r="AI26" i="35"/>
  <c r="AH28" i="47"/>
  <c r="AQ28" i="47" s="1"/>
  <c r="AF26" i="73"/>
  <c r="AO26" i="73" s="1"/>
  <c r="AG26" i="73"/>
  <c r="AP26" i="73" s="1"/>
  <c r="AE26" i="73"/>
  <c r="W27" i="73"/>
  <c r="Z27" i="28"/>
  <c r="Z26" i="93"/>
  <c r="AF27" i="37"/>
  <c r="AO27" i="37" s="1"/>
  <c r="AE27" i="37"/>
  <c r="W28" i="37"/>
  <c r="AG27" i="37"/>
  <c r="AP27" i="37" s="1"/>
  <c r="X29" i="85"/>
  <c r="Z29" i="85" s="1"/>
  <c r="Y29" i="85"/>
  <c r="AI25" i="96"/>
  <c r="AN25" i="96"/>
  <c r="AR27" i="44"/>
  <c r="AN27" i="31"/>
  <c r="AI27" i="31"/>
  <c r="AH27" i="43"/>
  <c r="AQ27" i="43" s="1"/>
  <c r="X28" i="88"/>
  <c r="Z28" i="88" s="1"/>
  <c r="Y28" i="88"/>
  <c r="Y27" i="46"/>
  <c r="X27" i="46"/>
  <c r="Y27" i="29"/>
  <c r="Z27" i="29" s="1"/>
  <c r="X27" i="29"/>
  <c r="AN26" i="39"/>
  <c r="AI26" i="39"/>
  <c r="AR26" i="37"/>
  <c r="AR27" i="78"/>
  <c r="Z28" i="47"/>
  <c r="AN28" i="25"/>
  <c r="AI28" i="25"/>
  <c r="AS4" i="3"/>
  <c r="AS25" i="3" s="1"/>
  <c r="AL4" i="3"/>
  <c r="AU4" i="3" s="1"/>
  <c r="AU25" i="3" s="1"/>
  <c r="C11" i="3" s="1"/>
  <c r="Z29" i="36"/>
  <c r="Y29" i="36"/>
  <c r="X29" i="36"/>
  <c r="AH28" i="78"/>
  <c r="AQ28" i="78" s="1"/>
  <c r="AE27" i="41"/>
  <c r="AF27" i="41"/>
  <c r="AO27" i="41" s="1"/>
  <c r="W28" i="41"/>
  <c r="AG27" i="41"/>
  <c r="AP27" i="41" s="1"/>
  <c r="AR27" i="47"/>
  <c r="AI25" i="87"/>
  <c r="AN25" i="87"/>
  <c r="AR26" i="77"/>
  <c r="Y29" i="30"/>
  <c r="X29" i="30"/>
  <c r="Z26" i="92"/>
  <c r="Y26" i="92"/>
  <c r="X26" i="92"/>
  <c r="Y27" i="38"/>
  <c r="X27" i="38"/>
  <c r="Z27" i="40"/>
  <c r="X27" i="40"/>
  <c r="Y27" i="40"/>
  <c r="AR27" i="83"/>
  <c r="AH28" i="44"/>
  <c r="AQ28" i="44" s="1"/>
  <c r="AH27" i="81"/>
  <c r="AQ27" i="81" s="1"/>
  <c r="Y28" i="27"/>
  <c r="X28" i="27"/>
  <c r="Y28" i="94"/>
  <c r="Z28" i="94" s="1"/>
  <c r="X28" i="94"/>
  <c r="AH24" i="91"/>
  <c r="AQ24" i="91" s="1"/>
  <c r="AR25" i="80"/>
  <c r="AN25" i="42"/>
  <c r="AI25" i="42"/>
  <c r="Z28" i="78"/>
  <c r="Z26" i="96"/>
  <c r="Y26" i="96"/>
  <c r="X26" i="96"/>
  <c r="AU25" i="5"/>
  <c r="C11" i="5" s="1"/>
  <c r="X26" i="32"/>
  <c r="Y26" i="32"/>
  <c r="Z26" i="32" s="1"/>
  <c r="AI25" i="86"/>
  <c r="AN25" i="86"/>
  <c r="Y28" i="26"/>
  <c r="X28" i="26"/>
  <c r="Z27" i="82"/>
  <c r="X27" i="82"/>
  <c r="Y27" i="82"/>
  <c r="AN26" i="89"/>
  <c r="AI26" i="89"/>
  <c r="AI26" i="29"/>
  <c r="AN26" i="29"/>
  <c r="Z27" i="79"/>
  <c r="X27" i="79"/>
  <c r="Y27" i="79"/>
  <c r="W29" i="94" l="1"/>
  <c r="AG28" i="94"/>
  <c r="AP28" i="94" s="1"/>
  <c r="AF28" i="94"/>
  <c r="AO28" i="94" s="1"/>
  <c r="AE28" i="94"/>
  <c r="AF28" i="31"/>
  <c r="AO28" i="31" s="1"/>
  <c r="AE28" i="31"/>
  <c r="AG28" i="31"/>
  <c r="AP28" i="31" s="1"/>
  <c r="W29" i="31"/>
  <c r="W29" i="88"/>
  <c r="AG28" i="88"/>
  <c r="AP28" i="88" s="1"/>
  <c r="AF28" i="88"/>
  <c r="AO28" i="88" s="1"/>
  <c r="AE28" i="88"/>
  <c r="AE27" i="39"/>
  <c r="AG27" i="39"/>
  <c r="AP27" i="39" s="1"/>
  <c r="AF27" i="39"/>
  <c r="AO27" i="39" s="1"/>
  <c r="W28" i="39"/>
  <c r="AE26" i="32"/>
  <c r="W27" i="32"/>
  <c r="AG26" i="32"/>
  <c r="AP26" i="32" s="1"/>
  <c r="AF26" i="32"/>
  <c r="AO26" i="32" s="1"/>
  <c r="W28" i="29"/>
  <c r="AG27" i="29"/>
  <c r="AP27" i="29" s="1"/>
  <c r="AE27" i="29"/>
  <c r="AF27" i="29"/>
  <c r="AO27" i="29" s="1"/>
  <c r="AE29" i="85"/>
  <c r="AG29" i="85"/>
  <c r="AP29" i="85" s="1"/>
  <c r="W30" i="85"/>
  <c r="AF29" i="85"/>
  <c r="AO29" i="85" s="1"/>
  <c r="AF27" i="82"/>
  <c r="AO27" i="82" s="1"/>
  <c r="AE27" i="82"/>
  <c r="W28" i="82"/>
  <c r="AG27" i="82"/>
  <c r="AP27" i="82" s="1"/>
  <c r="AR26" i="29"/>
  <c r="AH28" i="26"/>
  <c r="AQ28" i="26" s="1"/>
  <c r="AH26" i="32"/>
  <c r="AQ26" i="32" s="1"/>
  <c r="W29" i="78"/>
  <c r="AG28" i="78"/>
  <c r="AP28" i="78" s="1"/>
  <c r="AF28" i="78"/>
  <c r="AO28" i="78" s="1"/>
  <c r="AE28" i="78"/>
  <c r="W28" i="40"/>
  <c r="AG27" i="40"/>
  <c r="AP27" i="40" s="1"/>
  <c r="AE27" i="40"/>
  <c r="AF27" i="40"/>
  <c r="AO27" i="40" s="1"/>
  <c r="W27" i="92"/>
  <c r="AG26" i="92"/>
  <c r="AP26" i="92" s="1"/>
  <c r="AE26" i="92"/>
  <c r="AF26" i="92"/>
  <c r="AO26" i="92" s="1"/>
  <c r="AR27" i="31"/>
  <c r="AI27" i="37"/>
  <c r="AN27" i="37"/>
  <c r="AE27" i="95"/>
  <c r="W28" i="95"/>
  <c r="AG27" i="95"/>
  <c r="AP27" i="95" s="1"/>
  <c r="AF27" i="95"/>
  <c r="AO27" i="95" s="1"/>
  <c r="AH26" i="42"/>
  <c r="AQ26" i="42" s="1"/>
  <c r="AN25" i="48"/>
  <c r="AI25" i="48"/>
  <c r="AR26" i="82"/>
  <c r="AN28" i="44"/>
  <c r="AI28" i="44"/>
  <c r="AR27" i="88"/>
  <c r="W27" i="96"/>
  <c r="AG26" i="96"/>
  <c r="AP26" i="96" s="1"/>
  <c r="AF26" i="96"/>
  <c r="AO26" i="96" s="1"/>
  <c r="AE26" i="96"/>
  <c r="AR26" i="89"/>
  <c r="AH27" i="38"/>
  <c r="AQ27" i="38" s="1"/>
  <c r="AH29" i="30"/>
  <c r="AQ29" i="30" s="1"/>
  <c r="AR25" i="87"/>
  <c r="AH27" i="46"/>
  <c r="AQ27" i="46" s="1"/>
  <c r="AF26" i="42"/>
  <c r="AO26" i="42" s="1"/>
  <c r="AE26" i="42"/>
  <c r="W27" i="42"/>
  <c r="AG26" i="42"/>
  <c r="AP26" i="42" s="1"/>
  <c r="AR28" i="30"/>
  <c r="AH26" i="87"/>
  <c r="AQ26" i="87" s="1"/>
  <c r="AN27" i="81"/>
  <c r="AI27" i="81"/>
  <c r="Z28" i="26"/>
  <c r="AI27" i="41"/>
  <c r="AN27" i="41"/>
  <c r="AH29" i="36"/>
  <c r="AQ29" i="36" s="1"/>
  <c r="AR26" i="39"/>
  <c r="W27" i="93"/>
  <c r="AG26" i="93"/>
  <c r="AP26" i="93" s="1"/>
  <c r="AE26" i="93"/>
  <c r="AF26" i="93"/>
  <c r="AO26" i="93" s="1"/>
  <c r="AR26" i="35"/>
  <c r="X28" i="90"/>
  <c r="Y28" i="90"/>
  <c r="AH27" i="89"/>
  <c r="AQ27" i="89" s="1"/>
  <c r="X26" i="48"/>
  <c r="Y26" i="48"/>
  <c r="AR28" i="85"/>
  <c r="X27" i="75"/>
  <c r="Y27" i="75"/>
  <c r="Z27" i="75" s="1"/>
  <c r="AR26" i="40"/>
  <c r="X28" i="34"/>
  <c r="Y28" i="34"/>
  <c r="AH28" i="27"/>
  <c r="AQ28" i="27" s="1"/>
  <c r="AH29" i="85"/>
  <c r="AQ29" i="85" s="1"/>
  <c r="AE27" i="35"/>
  <c r="W28" i="35"/>
  <c r="AF27" i="35"/>
  <c r="AO27" i="35" s="1"/>
  <c r="AG27" i="35"/>
  <c r="AP27" i="35" s="1"/>
  <c r="AH27" i="39"/>
  <c r="AQ27" i="39" s="1"/>
  <c r="AI27" i="43"/>
  <c r="AN27" i="43"/>
  <c r="Y28" i="77"/>
  <c r="X28" i="77"/>
  <c r="AH27" i="79"/>
  <c r="AQ27" i="79" s="1"/>
  <c r="AH26" i="96"/>
  <c r="AQ26" i="96" s="1"/>
  <c r="Z28" i="27"/>
  <c r="Z27" i="38"/>
  <c r="Z29" i="30"/>
  <c r="AE28" i="47"/>
  <c r="W29" i="47"/>
  <c r="AG28" i="47"/>
  <c r="AP28" i="47" s="1"/>
  <c r="AF28" i="47"/>
  <c r="AO28" i="47" s="1"/>
  <c r="Z27" i="46"/>
  <c r="W28" i="28"/>
  <c r="AG27" i="28"/>
  <c r="AP27" i="28" s="1"/>
  <c r="AF27" i="28"/>
  <c r="AO27" i="28" s="1"/>
  <c r="AE27" i="28"/>
  <c r="AI27" i="90"/>
  <c r="AN27" i="90"/>
  <c r="Z27" i="89"/>
  <c r="AH26" i="86"/>
  <c r="AQ26" i="86" s="1"/>
  <c r="AR26" i="45"/>
  <c r="AR27" i="27"/>
  <c r="AH27" i="76"/>
  <c r="AQ27" i="76" s="1"/>
  <c r="AR25" i="92"/>
  <c r="Z26" i="87"/>
  <c r="Y27" i="74"/>
  <c r="X27" i="74"/>
  <c r="AN26" i="75"/>
  <c r="AI26" i="75"/>
  <c r="Y29" i="44"/>
  <c r="X29" i="44"/>
  <c r="Z29" i="44" s="1"/>
  <c r="AR26" i="46"/>
  <c r="AR26" i="95"/>
  <c r="X27" i="33"/>
  <c r="Y27" i="33"/>
  <c r="AI24" i="91"/>
  <c r="AN24" i="91"/>
  <c r="AR25" i="42"/>
  <c r="AR28" i="25"/>
  <c r="AN27" i="84"/>
  <c r="AI27" i="84"/>
  <c r="AR25" i="32"/>
  <c r="AE29" i="25"/>
  <c r="AG29" i="25"/>
  <c r="AP29" i="25" s="1"/>
  <c r="W30" i="25"/>
  <c r="AF29" i="25"/>
  <c r="AO29" i="25" s="1"/>
  <c r="Y27" i="80"/>
  <c r="X27" i="80"/>
  <c r="AI26" i="74"/>
  <c r="AN26" i="74"/>
  <c r="W28" i="45"/>
  <c r="AG27" i="45"/>
  <c r="AP27" i="45" s="1"/>
  <c r="AF27" i="45"/>
  <c r="AO27" i="45" s="1"/>
  <c r="AE27" i="45"/>
  <c r="AF27" i="79"/>
  <c r="AO27" i="79" s="1"/>
  <c r="AE27" i="79"/>
  <c r="AG27" i="79"/>
  <c r="AP27" i="79" s="1"/>
  <c r="W28" i="79"/>
  <c r="AH27" i="82"/>
  <c r="AQ27" i="82" s="1"/>
  <c r="AR25" i="86"/>
  <c r="AH28" i="94"/>
  <c r="AQ28" i="94" s="1"/>
  <c r="AH26" i="92"/>
  <c r="AQ26" i="92" s="1"/>
  <c r="W30" i="36"/>
  <c r="AG29" i="36"/>
  <c r="AP29" i="36" s="1"/>
  <c r="AF29" i="36"/>
  <c r="AO29" i="36" s="1"/>
  <c r="AE29" i="36"/>
  <c r="AH27" i="29"/>
  <c r="AQ27" i="29" s="1"/>
  <c r="X28" i="37"/>
  <c r="Y28" i="37"/>
  <c r="Y27" i="73"/>
  <c r="X27" i="73"/>
  <c r="AH27" i="95"/>
  <c r="AQ27" i="95" s="1"/>
  <c r="Z28" i="84"/>
  <c r="X28" i="84"/>
  <c r="Y28" i="84"/>
  <c r="AR27" i="26"/>
  <c r="W27" i="86"/>
  <c r="AG26" i="86"/>
  <c r="AP26" i="86" s="1"/>
  <c r="AF26" i="86"/>
  <c r="AO26" i="86" s="1"/>
  <c r="AE26" i="86"/>
  <c r="W29" i="83"/>
  <c r="AG28" i="83"/>
  <c r="AP28" i="83" s="1"/>
  <c r="AF28" i="83"/>
  <c r="AO28" i="83" s="1"/>
  <c r="AE28" i="83"/>
  <c r="AR27" i="94"/>
  <c r="AI26" i="80"/>
  <c r="AN26" i="80"/>
  <c r="AR26" i="38"/>
  <c r="AH28" i="31"/>
  <c r="AQ28" i="31" s="1"/>
  <c r="Y28" i="81"/>
  <c r="X28" i="81"/>
  <c r="AN27" i="77"/>
  <c r="AI27" i="77"/>
  <c r="X25" i="91"/>
  <c r="Y25" i="91"/>
  <c r="AH27" i="40"/>
  <c r="AQ27" i="40" s="1"/>
  <c r="Y28" i="41"/>
  <c r="X28" i="41"/>
  <c r="AH28" i="88"/>
  <c r="AQ28" i="88" s="1"/>
  <c r="AR25" i="96"/>
  <c r="AI26" i="73"/>
  <c r="AN26" i="73"/>
  <c r="AR26" i="79"/>
  <c r="AH29" i="25"/>
  <c r="AQ29" i="25" s="1"/>
  <c r="W28" i="76"/>
  <c r="AG27" i="76"/>
  <c r="AP27" i="76" s="1"/>
  <c r="AF27" i="76"/>
  <c r="AO27" i="76" s="1"/>
  <c r="AE27" i="76"/>
  <c r="AR28" i="36"/>
  <c r="AH27" i="45"/>
  <c r="AQ27" i="45" s="1"/>
  <c r="AH27" i="35"/>
  <c r="AQ27" i="35" s="1"/>
  <c r="AR26" i="76"/>
  <c r="AI27" i="34"/>
  <c r="AN27" i="34"/>
  <c r="Y28" i="43"/>
  <c r="Z28" i="43" s="1"/>
  <c r="X28" i="43"/>
  <c r="AN26" i="33"/>
  <c r="AI26" i="33"/>
  <c r="AG27" i="75" l="1"/>
  <c r="AP27" i="75" s="1"/>
  <c r="AF27" i="75"/>
  <c r="AO27" i="75" s="1"/>
  <c r="W28" i="75"/>
  <c r="AE27" i="75"/>
  <c r="W29" i="43"/>
  <c r="AG28" i="43"/>
  <c r="AP28" i="43" s="1"/>
  <c r="AE28" i="43"/>
  <c r="AF28" i="43"/>
  <c r="AO28" i="43" s="1"/>
  <c r="AE29" i="44"/>
  <c r="W30" i="44"/>
  <c r="AG29" i="44"/>
  <c r="AP29" i="44" s="1"/>
  <c r="AF29" i="44"/>
  <c r="AO29" i="44" s="1"/>
  <c r="AR27" i="77"/>
  <c r="AF28" i="84"/>
  <c r="AO28" i="84" s="1"/>
  <c r="AE28" i="84"/>
  <c r="W29" i="84"/>
  <c r="AG28" i="84"/>
  <c r="AP28" i="84" s="1"/>
  <c r="AH27" i="73"/>
  <c r="AQ27" i="73" s="1"/>
  <c r="AN29" i="36"/>
  <c r="AI29" i="36"/>
  <c r="AI27" i="79"/>
  <c r="AN27" i="79"/>
  <c r="W27" i="87"/>
  <c r="AG26" i="87"/>
  <c r="AP26" i="87" s="1"/>
  <c r="AF26" i="87"/>
  <c r="AO26" i="87" s="1"/>
  <c r="AE26" i="87"/>
  <c r="AI28" i="47"/>
  <c r="AN28" i="47"/>
  <c r="AR27" i="43"/>
  <c r="Z27" i="93"/>
  <c r="Y27" i="93"/>
  <c r="X27" i="93"/>
  <c r="Z27" i="96"/>
  <c r="X27" i="96"/>
  <c r="Y27" i="96"/>
  <c r="AI27" i="95"/>
  <c r="AN27" i="95"/>
  <c r="X29" i="78"/>
  <c r="Y29" i="78"/>
  <c r="AH28" i="41"/>
  <c r="AQ28" i="41" s="1"/>
  <c r="AR26" i="80"/>
  <c r="AR27" i="84"/>
  <c r="AH28" i="81"/>
  <c r="AQ28" i="81" s="1"/>
  <c r="Z27" i="73"/>
  <c r="AI27" i="45"/>
  <c r="AN27" i="45"/>
  <c r="AR26" i="74"/>
  <c r="AR24" i="91"/>
  <c r="AI27" i="28"/>
  <c r="AN27" i="28"/>
  <c r="AE27" i="38"/>
  <c r="AF27" i="38"/>
  <c r="AO27" i="38" s="1"/>
  <c r="AG27" i="38"/>
  <c r="AP27" i="38" s="1"/>
  <c r="W28" i="38"/>
  <c r="AH28" i="77"/>
  <c r="AQ28" i="77" s="1"/>
  <c r="AH26" i="48"/>
  <c r="AQ26" i="48" s="1"/>
  <c r="AR27" i="37"/>
  <c r="AN27" i="39"/>
  <c r="AI27" i="39"/>
  <c r="AN28" i="94"/>
  <c r="AI28" i="94"/>
  <c r="Z30" i="25"/>
  <c r="Y30" i="25"/>
  <c r="X30" i="25"/>
  <c r="Y28" i="76"/>
  <c r="X28" i="76"/>
  <c r="Z29" i="83"/>
  <c r="Y29" i="83"/>
  <c r="X29" i="83"/>
  <c r="AH28" i="43"/>
  <c r="AQ28" i="43" s="1"/>
  <c r="Z28" i="41"/>
  <c r="AN26" i="86"/>
  <c r="AI26" i="86"/>
  <c r="Z30" i="36"/>
  <c r="X30" i="36"/>
  <c r="Y30" i="36"/>
  <c r="Z28" i="79"/>
  <c r="Y28" i="79"/>
  <c r="X28" i="79"/>
  <c r="AH27" i="80"/>
  <c r="AQ27" i="80" s="1"/>
  <c r="AH27" i="74"/>
  <c r="AQ27" i="74" s="1"/>
  <c r="W29" i="27"/>
  <c r="AG28" i="27"/>
  <c r="AP28" i="27" s="1"/>
  <c r="AF28" i="27"/>
  <c r="AO28" i="27" s="1"/>
  <c r="AE28" i="27"/>
  <c r="Z28" i="35"/>
  <c r="Y28" i="35"/>
  <c r="X28" i="35"/>
  <c r="AH27" i="75"/>
  <c r="AQ27" i="75" s="1"/>
  <c r="Z26" i="48"/>
  <c r="AR27" i="41"/>
  <c r="Z27" i="42"/>
  <c r="Y27" i="42"/>
  <c r="X27" i="42"/>
  <c r="AN26" i="96"/>
  <c r="AI26" i="96"/>
  <c r="AR28" i="44"/>
  <c r="Z27" i="92"/>
  <c r="Y27" i="92"/>
  <c r="X27" i="92"/>
  <c r="AI28" i="78"/>
  <c r="AN28" i="78"/>
  <c r="Z28" i="82"/>
  <c r="X28" i="82"/>
  <c r="Y28" i="82"/>
  <c r="X30" i="85"/>
  <c r="Y30" i="85"/>
  <c r="Z28" i="29"/>
  <c r="X28" i="29"/>
  <c r="Y28" i="29"/>
  <c r="AI26" i="32"/>
  <c r="AN26" i="32"/>
  <c r="Z29" i="31"/>
  <c r="X29" i="31"/>
  <c r="Y29" i="31"/>
  <c r="AR27" i="34"/>
  <c r="AE27" i="46"/>
  <c r="W28" i="46"/>
  <c r="AG27" i="46"/>
  <c r="AP27" i="46" s="1"/>
  <c r="AF27" i="46"/>
  <c r="AO27" i="46" s="1"/>
  <c r="AE29" i="30"/>
  <c r="AF29" i="30"/>
  <c r="AO29" i="30" s="1"/>
  <c r="W30" i="30"/>
  <c r="AG29" i="30"/>
  <c r="AP29" i="30" s="1"/>
  <c r="AR25" i="48"/>
  <c r="AN26" i="92"/>
  <c r="AI26" i="92"/>
  <c r="Z28" i="40"/>
  <c r="X28" i="40"/>
  <c r="Y28" i="40"/>
  <c r="Y27" i="32"/>
  <c r="X27" i="32"/>
  <c r="AH25" i="91"/>
  <c r="AQ25" i="91" s="1"/>
  <c r="Z28" i="81"/>
  <c r="AH28" i="37"/>
  <c r="AQ28" i="37" s="1"/>
  <c r="AI29" i="25"/>
  <c r="AN29" i="25"/>
  <c r="AH27" i="33"/>
  <c r="AQ27" i="33" s="1"/>
  <c r="AH29" i="44"/>
  <c r="AQ29" i="44" s="1"/>
  <c r="Z29" i="47"/>
  <c r="Y29" i="47"/>
  <c r="X29" i="47"/>
  <c r="Z28" i="77"/>
  <c r="AI27" i="35"/>
  <c r="AN27" i="35"/>
  <c r="AH28" i="34"/>
  <c r="AQ28" i="34" s="1"/>
  <c r="AH28" i="90"/>
  <c r="AQ28" i="90" s="1"/>
  <c r="AN26" i="93"/>
  <c r="AI26" i="93"/>
  <c r="AE28" i="26"/>
  <c r="W29" i="26"/>
  <c r="AG28" i="26"/>
  <c r="AP28" i="26" s="1"/>
  <c r="AF28" i="26"/>
  <c r="AO28" i="26" s="1"/>
  <c r="Z28" i="95"/>
  <c r="X28" i="95"/>
  <c r="Y28" i="95"/>
  <c r="Z28" i="39"/>
  <c r="X28" i="39"/>
  <c r="Y28" i="39"/>
  <c r="AN28" i="88"/>
  <c r="AI28" i="88"/>
  <c r="AR26" i="33"/>
  <c r="Y27" i="86"/>
  <c r="X27" i="86"/>
  <c r="AR26" i="75"/>
  <c r="AR27" i="90"/>
  <c r="AI27" i="29"/>
  <c r="AN27" i="29"/>
  <c r="Z29" i="88"/>
  <c r="Y29" i="88"/>
  <c r="X29" i="88"/>
  <c r="AN27" i="76"/>
  <c r="AI27" i="76"/>
  <c r="AR26" i="73"/>
  <c r="Z25" i="91"/>
  <c r="AN28" i="83"/>
  <c r="AI28" i="83"/>
  <c r="AH28" i="84"/>
  <c r="AQ28" i="84" s="1"/>
  <c r="Z28" i="37"/>
  <c r="Y28" i="45"/>
  <c r="X28" i="45"/>
  <c r="Z27" i="80"/>
  <c r="Z27" i="33"/>
  <c r="Z27" i="74"/>
  <c r="AE27" i="89"/>
  <c r="AF27" i="89"/>
  <c r="AO27" i="89" s="1"/>
  <c r="AG27" i="89"/>
  <c r="AP27" i="89" s="1"/>
  <c r="W28" i="89"/>
  <c r="Y28" i="28"/>
  <c r="X28" i="28"/>
  <c r="Z28" i="28" s="1"/>
  <c r="Z28" i="34"/>
  <c r="Z28" i="90"/>
  <c r="AR27" i="81"/>
  <c r="AI26" i="42"/>
  <c r="AN26" i="42"/>
  <c r="AI27" i="40"/>
  <c r="AN27" i="40"/>
  <c r="AN27" i="82"/>
  <c r="AI27" i="82"/>
  <c r="AI29" i="85"/>
  <c r="AN29" i="85"/>
  <c r="AN28" i="31"/>
  <c r="AI28" i="31"/>
  <c r="Z29" i="94"/>
  <c r="Y29" i="94"/>
  <c r="X29" i="94"/>
  <c r="W29" i="28" l="1"/>
  <c r="AG28" i="28"/>
  <c r="AP28" i="28" s="1"/>
  <c r="AF28" i="28"/>
  <c r="AO28" i="28" s="1"/>
  <c r="AE28" i="28"/>
  <c r="AH27" i="86"/>
  <c r="AQ27" i="86" s="1"/>
  <c r="AR26" i="93"/>
  <c r="AH30" i="85"/>
  <c r="AQ30" i="85" s="1"/>
  <c r="AR26" i="96"/>
  <c r="AR27" i="40"/>
  <c r="W29" i="34"/>
  <c r="AG28" i="34"/>
  <c r="AP28" i="34" s="1"/>
  <c r="AF28" i="34"/>
  <c r="AO28" i="34" s="1"/>
  <c r="AE28" i="34"/>
  <c r="AH28" i="45"/>
  <c r="AQ28" i="45" s="1"/>
  <c r="AE29" i="88"/>
  <c r="AF29" i="88"/>
  <c r="AO29" i="88" s="1"/>
  <c r="AG29" i="88"/>
  <c r="AP29" i="88" s="1"/>
  <c r="W30" i="88"/>
  <c r="AR28" i="88"/>
  <c r="AH28" i="95"/>
  <c r="AQ28" i="95" s="1"/>
  <c r="AI28" i="26"/>
  <c r="AN28" i="26"/>
  <c r="W30" i="47"/>
  <c r="AG29" i="47"/>
  <c r="AP29" i="47" s="1"/>
  <c r="AF29" i="47"/>
  <c r="AO29" i="47" s="1"/>
  <c r="AE29" i="47"/>
  <c r="AR29" i="25"/>
  <c r="AF28" i="81"/>
  <c r="AO28" i="81" s="1"/>
  <c r="AE28" i="81"/>
  <c r="AG28" i="81"/>
  <c r="AP28" i="81" s="1"/>
  <c r="W29" i="81"/>
  <c r="AH27" i="32"/>
  <c r="AQ27" i="32" s="1"/>
  <c r="AR26" i="92"/>
  <c r="AG29" i="31"/>
  <c r="AP29" i="31" s="1"/>
  <c r="AF29" i="31"/>
  <c r="AO29" i="31" s="1"/>
  <c r="W30" i="31"/>
  <c r="AE29" i="31"/>
  <c r="AN28" i="27"/>
  <c r="AI28" i="27"/>
  <c r="AH30" i="36"/>
  <c r="AQ30" i="36" s="1"/>
  <c r="AE29" i="83"/>
  <c r="AF29" i="83"/>
  <c r="AO29" i="83" s="1"/>
  <c r="AG29" i="83"/>
  <c r="AP29" i="83" s="1"/>
  <c r="W30" i="83"/>
  <c r="AE30" i="25"/>
  <c r="W31" i="25"/>
  <c r="AG30" i="25"/>
  <c r="AP30" i="25" s="1"/>
  <c r="AF30" i="25"/>
  <c r="AO30" i="25" s="1"/>
  <c r="W28" i="73"/>
  <c r="AG27" i="73"/>
  <c r="AP27" i="73" s="1"/>
  <c r="AF27" i="73"/>
  <c r="AO27" i="73" s="1"/>
  <c r="AE27" i="73"/>
  <c r="AI26" i="87"/>
  <c r="AN26" i="87"/>
  <c r="AR27" i="79"/>
  <c r="AH28" i="76"/>
  <c r="AQ28" i="76" s="1"/>
  <c r="AR28" i="94"/>
  <c r="AH29" i="94"/>
  <c r="AQ29" i="94" s="1"/>
  <c r="AR29" i="85"/>
  <c r="AR26" i="42"/>
  <c r="AI27" i="89"/>
  <c r="AN27" i="89"/>
  <c r="Z28" i="45"/>
  <c r="AR27" i="76"/>
  <c r="AR27" i="29"/>
  <c r="AR27" i="35"/>
  <c r="Z27" i="32"/>
  <c r="AI29" i="30"/>
  <c r="AN29" i="30"/>
  <c r="AR26" i="32"/>
  <c r="Z30" i="85"/>
  <c r="AH27" i="92"/>
  <c r="AQ27" i="92" s="1"/>
  <c r="AF26" i="48"/>
  <c r="AO26" i="48" s="1"/>
  <c r="AE26" i="48"/>
  <c r="W27" i="48"/>
  <c r="AG26" i="48"/>
  <c r="AP26" i="48" s="1"/>
  <c r="AH28" i="35"/>
  <c r="AQ28" i="35" s="1"/>
  <c r="AH28" i="79"/>
  <c r="AQ28" i="79" s="1"/>
  <c r="AR26" i="86"/>
  <c r="AI27" i="75"/>
  <c r="AN27" i="75"/>
  <c r="AR27" i="95"/>
  <c r="AR29" i="36"/>
  <c r="AI29" i="44"/>
  <c r="AN29" i="44"/>
  <c r="AR27" i="82"/>
  <c r="W28" i="74"/>
  <c r="AG27" i="74"/>
  <c r="AP27" i="74" s="1"/>
  <c r="AF27" i="74"/>
  <c r="AO27" i="74" s="1"/>
  <c r="AE27" i="74"/>
  <c r="W29" i="37"/>
  <c r="AG28" i="37"/>
  <c r="AP28" i="37" s="1"/>
  <c r="AE28" i="37"/>
  <c r="AF28" i="37"/>
  <c r="AO28" i="37" s="1"/>
  <c r="AR28" i="83"/>
  <c r="Z27" i="86"/>
  <c r="AH28" i="39"/>
  <c r="AQ28" i="39" s="1"/>
  <c r="AE28" i="77"/>
  <c r="W29" i="77"/>
  <c r="AG28" i="77"/>
  <c r="AP28" i="77" s="1"/>
  <c r="AF28" i="77"/>
  <c r="AO28" i="77" s="1"/>
  <c r="AH27" i="42"/>
  <c r="AQ27" i="42" s="1"/>
  <c r="Z29" i="27"/>
  <c r="Y29" i="27"/>
  <c r="X29" i="27"/>
  <c r="Z28" i="76"/>
  <c r="AR27" i="39"/>
  <c r="AI27" i="38"/>
  <c r="AN27" i="38"/>
  <c r="AH27" i="96"/>
  <c r="AQ27" i="96" s="1"/>
  <c r="Y27" i="87"/>
  <c r="X27" i="87"/>
  <c r="Z29" i="84"/>
  <c r="X29" i="84"/>
  <c r="Y29" i="84"/>
  <c r="AI28" i="43"/>
  <c r="AN28" i="43"/>
  <c r="Y28" i="75"/>
  <c r="Z28" i="75" s="1"/>
  <c r="X28" i="75"/>
  <c r="AH28" i="28"/>
  <c r="AQ28" i="28" s="1"/>
  <c r="AI27" i="46"/>
  <c r="AN27" i="46"/>
  <c r="AF27" i="93"/>
  <c r="AO27" i="93" s="1"/>
  <c r="AE27" i="93"/>
  <c r="W28" i="93"/>
  <c r="AG27" i="93"/>
  <c r="AP27" i="93" s="1"/>
  <c r="AE29" i="94"/>
  <c r="W30" i="94"/>
  <c r="AG29" i="94"/>
  <c r="AP29" i="94" s="1"/>
  <c r="AF29" i="94"/>
  <c r="AO29" i="94" s="1"/>
  <c r="Z28" i="89"/>
  <c r="Y28" i="89"/>
  <c r="X28" i="89"/>
  <c r="AF27" i="33"/>
  <c r="AO27" i="33" s="1"/>
  <c r="AE27" i="33"/>
  <c r="AG27" i="33"/>
  <c r="AP27" i="33" s="1"/>
  <c r="W28" i="33"/>
  <c r="AH29" i="88"/>
  <c r="AQ29" i="88" s="1"/>
  <c r="AE28" i="39"/>
  <c r="W29" i="39"/>
  <c r="AF28" i="39"/>
  <c r="AO28" i="39" s="1"/>
  <c r="AG28" i="39"/>
  <c r="AP28" i="39" s="1"/>
  <c r="Y29" i="26"/>
  <c r="Z29" i="26" s="1"/>
  <c r="X29" i="26"/>
  <c r="AH29" i="47"/>
  <c r="AQ29" i="47" s="1"/>
  <c r="AH28" i="40"/>
  <c r="AQ28" i="40" s="1"/>
  <c r="AH28" i="29"/>
  <c r="AQ28" i="29" s="1"/>
  <c r="AH28" i="82"/>
  <c r="AQ28" i="82" s="1"/>
  <c r="AE27" i="92"/>
  <c r="AF27" i="92"/>
  <c r="AO27" i="92" s="1"/>
  <c r="W28" i="92"/>
  <c r="AG27" i="92"/>
  <c r="AP27" i="92" s="1"/>
  <c r="AG28" i="35"/>
  <c r="AP28" i="35" s="1"/>
  <c r="AF28" i="35"/>
  <c r="AO28" i="35" s="1"/>
  <c r="W29" i="35"/>
  <c r="AE28" i="35"/>
  <c r="W29" i="79"/>
  <c r="AG28" i="79"/>
  <c r="AP28" i="79" s="1"/>
  <c r="AF28" i="79"/>
  <c r="AO28" i="79" s="1"/>
  <c r="AE28" i="79"/>
  <c r="W29" i="41"/>
  <c r="AG28" i="41"/>
  <c r="AP28" i="41" s="1"/>
  <c r="AF28" i="41"/>
  <c r="AO28" i="41" s="1"/>
  <c r="AE28" i="41"/>
  <c r="AH29" i="83"/>
  <c r="AQ29" i="83" s="1"/>
  <c r="AH30" i="25"/>
  <c r="AQ30" i="25" s="1"/>
  <c r="AH29" i="78"/>
  <c r="AQ29" i="78" s="1"/>
  <c r="AF27" i="96"/>
  <c r="AO27" i="96" s="1"/>
  <c r="AE27" i="96"/>
  <c r="W28" i="96"/>
  <c r="AG27" i="96"/>
  <c r="AP27" i="96" s="1"/>
  <c r="W29" i="95"/>
  <c r="AG28" i="95"/>
  <c r="AP28" i="95" s="1"/>
  <c r="AF28" i="95"/>
  <c r="AO28" i="95" s="1"/>
  <c r="AE28" i="95"/>
  <c r="AR28" i="78"/>
  <c r="AE30" i="36"/>
  <c r="AF30" i="36"/>
  <c r="AO30" i="36" s="1"/>
  <c r="W31" i="36"/>
  <c r="AG30" i="36"/>
  <c r="AP30" i="36" s="1"/>
  <c r="AR28" i="31"/>
  <c r="W29" i="90"/>
  <c r="AE28" i="90"/>
  <c r="AG28" i="90"/>
  <c r="AP28" i="90" s="1"/>
  <c r="AF28" i="90"/>
  <c r="AO28" i="90" s="1"/>
  <c r="W28" i="80"/>
  <c r="AG27" i="80"/>
  <c r="AP27" i="80" s="1"/>
  <c r="AF27" i="80"/>
  <c r="AO27" i="80" s="1"/>
  <c r="AE27" i="80"/>
  <c r="W26" i="91"/>
  <c r="AG25" i="91"/>
  <c r="AP25" i="91" s="1"/>
  <c r="AF25" i="91"/>
  <c r="AO25" i="91" s="1"/>
  <c r="AE25" i="91"/>
  <c r="W29" i="40"/>
  <c r="AG28" i="40"/>
  <c r="AP28" i="40" s="1"/>
  <c r="AF28" i="40"/>
  <c r="AO28" i="40" s="1"/>
  <c r="AE28" i="40"/>
  <c r="Z30" i="30"/>
  <c r="Y30" i="30"/>
  <c r="X30" i="30"/>
  <c r="Y28" i="46"/>
  <c r="Z28" i="46" s="1"/>
  <c r="X28" i="46"/>
  <c r="AH29" i="31"/>
  <c r="AQ29" i="31" s="1"/>
  <c r="W29" i="29"/>
  <c r="AG28" i="29"/>
  <c r="AP28" i="29" s="1"/>
  <c r="AF28" i="29"/>
  <c r="AO28" i="29" s="1"/>
  <c r="AE28" i="29"/>
  <c r="AF28" i="82"/>
  <c r="AO28" i="82" s="1"/>
  <c r="W29" i="82"/>
  <c r="AG28" i="82"/>
  <c r="AP28" i="82" s="1"/>
  <c r="AE28" i="82"/>
  <c r="W28" i="42"/>
  <c r="AG27" i="42"/>
  <c r="AP27" i="42" s="1"/>
  <c r="AE27" i="42"/>
  <c r="AF27" i="42"/>
  <c r="AO27" i="42" s="1"/>
  <c r="X28" i="38"/>
  <c r="Y28" i="38"/>
  <c r="AR27" i="28"/>
  <c r="AR27" i="45"/>
  <c r="Z29" i="78"/>
  <c r="AH27" i="93"/>
  <c r="AQ27" i="93" s="1"/>
  <c r="AR28" i="47"/>
  <c r="AI28" i="84"/>
  <c r="AN28" i="84"/>
  <c r="Y30" i="44"/>
  <c r="X30" i="44"/>
  <c r="Z29" i="43"/>
  <c r="Y29" i="43"/>
  <c r="X29" i="43"/>
  <c r="W30" i="26" l="1"/>
  <c r="AG29" i="26"/>
  <c r="AP29" i="26" s="1"/>
  <c r="AE29" i="26"/>
  <c r="AF29" i="26"/>
  <c r="AO29" i="26" s="1"/>
  <c r="AF28" i="75"/>
  <c r="AO28" i="75" s="1"/>
  <c r="W29" i="75"/>
  <c r="AE28" i="75"/>
  <c r="AG28" i="75"/>
  <c r="AP28" i="75" s="1"/>
  <c r="W29" i="46"/>
  <c r="AG28" i="46"/>
  <c r="AP28" i="46" s="1"/>
  <c r="AF28" i="46"/>
  <c r="AO28" i="46" s="1"/>
  <c r="AE28" i="46"/>
  <c r="AN28" i="40"/>
  <c r="AI28" i="40"/>
  <c r="Y29" i="90"/>
  <c r="X29" i="90"/>
  <c r="Z29" i="90" s="1"/>
  <c r="AI27" i="33"/>
  <c r="AN27" i="33"/>
  <c r="Z28" i="93"/>
  <c r="X28" i="93"/>
  <c r="Y28" i="93"/>
  <c r="W30" i="78"/>
  <c r="AG29" i="78"/>
  <c r="AP29" i="78" s="1"/>
  <c r="AF29" i="78"/>
  <c r="AO29" i="78" s="1"/>
  <c r="AE29" i="78"/>
  <c r="AR28" i="84"/>
  <c r="X29" i="29"/>
  <c r="Y29" i="29"/>
  <c r="Z29" i="29" s="1"/>
  <c r="AH28" i="46"/>
  <c r="AQ28" i="46" s="1"/>
  <c r="AN25" i="91"/>
  <c r="AI25" i="91"/>
  <c r="AN28" i="90"/>
  <c r="AI28" i="90"/>
  <c r="AI28" i="41"/>
  <c r="AN28" i="41"/>
  <c r="W29" i="89"/>
  <c r="AG28" i="89"/>
  <c r="AP28" i="89" s="1"/>
  <c r="AF28" i="89"/>
  <c r="AO28" i="89" s="1"/>
  <c r="AE28" i="89"/>
  <c r="AR27" i="46"/>
  <c r="AH28" i="75"/>
  <c r="AQ28" i="75" s="1"/>
  <c r="AH29" i="84"/>
  <c r="AQ29" i="84" s="1"/>
  <c r="AN27" i="74"/>
  <c r="AI27" i="74"/>
  <c r="W31" i="85"/>
  <c r="AF30" i="85"/>
  <c r="AO30" i="85" s="1"/>
  <c r="AE30" i="85"/>
  <c r="AG30" i="85"/>
  <c r="AP30" i="85" s="1"/>
  <c r="W29" i="45"/>
  <c r="AG28" i="45"/>
  <c r="AP28" i="45" s="1"/>
  <c r="AF28" i="45"/>
  <c r="AO28" i="45" s="1"/>
  <c r="AE28" i="45"/>
  <c r="Y31" i="25"/>
  <c r="Z31" i="25"/>
  <c r="X31" i="25"/>
  <c r="AI28" i="81"/>
  <c r="AN28" i="81"/>
  <c r="X30" i="88"/>
  <c r="Y30" i="88"/>
  <c r="Z30" i="88" s="1"/>
  <c r="W30" i="43"/>
  <c r="AG29" i="43"/>
  <c r="AP29" i="43" s="1"/>
  <c r="AF29" i="43"/>
  <c r="AO29" i="43" s="1"/>
  <c r="AE29" i="43"/>
  <c r="Z28" i="42"/>
  <c r="Y28" i="42"/>
  <c r="X28" i="42"/>
  <c r="W30" i="84"/>
  <c r="AG29" i="84"/>
  <c r="AP29" i="84" s="1"/>
  <c r="AE29" i="84"/>
  <c r="AF29" i="84"/>
  <c r="AO29" i="84" s="1"/>
  <c r="Y28" i="80"/>
  <c r="X28" i="80"/>
  <c r="AI30" i="36"/>
  <c r="AN30" i="36"/>
  <c r="Y29" i="95"/>
  <c r="X29" i="95"/>
  <c r="Z29" i="95" s="1"/>
  <c r="AH27" i="87"/>
  <c r="AQ27" i="87" s="1"/>
  <c r="AE28" i="76"/>
  <c r="W29" i="76"/>
  <c r="AG28" i="76"/>
  <c r="AP28" i="76" s="1"/>
  <c r="AF28" i="76"/>
  <c r="AO28" i="76" s="1"/>
  <c r="AR27" i="89"/>
  <c r="X29" i="34"/>
  <c r="Y29" i="34"/>
  <c r="Z29" i="34" s="1"/>
  <c r="AN28" i="28"/>
  <c r="AI28" i="28"/>
  <c r="Z30" i="47"/>
  <c r="X30" i="47"/>
  <c r="Y30" i="47"/>
  <c r="AH30" i="44"/>
  <c r="AQ30" i="44" s="1"/>
  <c r="AH28" i="38"/>
  <c r="AQ28" i="38" s="1"/>
  <c r="Z28" i="38"/>
  <c r="AI28" i="82"/>
  <c r="AN28" i="82"/>
  <c r="AN28" i="29"/>
  <c r="AI28" i="29"/>
  <c r="AH30" i="30"/>
  <c r="AQ30" i="30" s="1"/>
  <c r="X26" i="91"/>
  <c r="Y26" i="91"/>
  <c r="X29" i="41"/>
  <c r="Z29" i="41" s="1"/>
  <c r="Y29" i="41"/>
  <c r="X29" i="39"/>
  <c r="Y29" i="39"/>
  <c r="X30" i="94"/>
  <c r="Z30" i="94" s="1"/>
  <c r="Y30" i="94"/>
  <c r="AI27" i="93"/>
  <c r="AN27" i="93"/>
  <c r="AH29" i="27"/>
  <c r="AQ29" i="27" s="1"/>
  <c r="AI28" i="77"/>
  <c r="AN28" i="77"/>
  <c r="AF27" i="86"/>
  <c r="AO27" i="86" s="1"/>
  <c r="AE27" i="86"/>
  <c r="W28" i="86"/>
  <c r="AG27" i="86"/>
  <c r="AP27" i="86" s="1"/>
  <c r="Y29" i="37"/>
  <c r="X29" i="37"/>
  <c r="Z28" i="74"/>
  <c r="X28" i="74"/>
  <c r="Y28" i="74"/>
  <c r="X27" i="48"/>
  <c r="Y27" i="48"/>
  <c r="Z28" i="73"/>
  <c r="X28" i="73"/>
  <c r="Y28" i="73"/>
  <c r="Y30" i="83"/>
  <c r="X30" i="83"/>
  <c r="AI29" i="31"/>
  <c r="AN29" i="31"/>
  <c r="Z29" i="81"/>
  <c r="X29" i="81"/>
  <c r="Y29" i="81"/>
  <c r="AI27" i="92"/>
  <c r="AN27" i="92"/>
  <c r="X29" i="77"/>
  <c r="Y29" i="77"/>
  <c r="AI28" i="37"/>
  <c r="AN28" i="37"/>
  <c r="AI30" i="25"/>
  <c r="AN30" i="25"/>
  <c r="AI29" i="83"/>
  <c r="AN29" i="83"/>
  <c r="AR28" i="27"/>
  <c r="Z30" i="44"/>
  <c r="Y29" i="40"/>
  <c r="Z29" i="40" s="1"/>
  <c r="X29" i="40"/>
  <c r="AI28" i="35"/>
  <c r="AN28" i="35"/>
  <c r="Z28" i="92"/>
  <c r="X28" i="92"/>
  <c r="Y28" i="92"/>
  <c r="AH29" i="26"/>
  <c r="AQ29" i="26" s="1"/>
  <c r="AI28" i="39"/>
  <c r="AN28" i="39"/>
  <c r="AH28" i="89"/>
  <c r="AQ28" i="89" s="1"/>
  <c r="AR28" i="43"/>
  <c r="Z27" i="87"/>
  <c r="AR29" i="30"/>
  <c r="AR26" i="87"/>
  <c r="Y30" i="31"/>
  <c r="X30" i="31"/>
  <c r="AI29" i="47"/>
  <c r="AN29" i="47"/>
  <c r="AR28" i="26"/>
  <c r="AI29" i="88"/>
  <c r="AN29" i="88"/>
  <c r="AI27" i="96"/>
  <c r="AN27" i="96"/>
  <c r="AR29" i="44"/>
  <c r="AR27" i="75"/>
  <c r="X29" i="79"/>
  <c r="Y29" i="79"/>
  <c r="AH29" i="43"/>
  <c r="AQ29" i="43" s="1"/>
  <c r="AI27" i="42"/>
  <c r="AN27" i="42"/>
  <c r="Z29" i="82"/>
  <c r="X29" i="82"/>
  <c r="Y29" i="82"/>
  <c r="W31" i="30"/>
  <c r="AG30" i="30"/>
  <c r="AP30" i="30" s="1"/>
  <c r="AF30" i="30"/>
  <c r="AO30" i="30" s="1"/>
  <c r="AE30" i="30"/>
  <c r="AN27" i="80"/>
  <c r="AI27" i="80"/>
  <c r="Y31" i="36"/>
  <c r="X31" i="36"/>
  <c r="AI28" i="95"/>
  <c r="AN28" i="95"/>
  <c r="Z28" i="96"/>
  <c r="X28" i="96"/>
  <c r="Y28" i="96"/>
  <c r="AI28" i="79"/>
  <c r="AN28" i="79"/>
  <c r="X29" i="35"/>
  <c r="Y29" i="35"/>
  <c r="Y28" i="33"/>
  <c r="X28" i="33"/>
  <c r="Z28" i="33" s="1"/>
  <c r="AI29" i="94"/>
  <c r="AN29" i="94"/>
  <c r="AR27" i="38"/>
  <c r="AE29" i="27"/>
  <c r="AF29" i="27"/>
  <c r="AO29" i="27" s="1"/>
  <c r="W30" i="27"/>
  <c r="AG29" i="27"/>
  <c r="AP29" i="27" s="1"/>
  <c r="AI26" i="48"/>
  <c r="AN26" i="48"/>
  <c r="W28" i="32"/>
  <c r="AG27" i="32"/>
  <c r="AP27" i="32" s="1"/>
  <c r="AF27" i="32"/>
  <c r="AO27" i="32" s="1"/>
  <c r="AE27" i="32"/>
  <c r="AN27" i="73"/>
  <c r="AI27" i="73"/>
  <c r="AN28" i="34"/>
  <c r="AI28" i="34"/>
  <c r="Y29" i="28"/>
  <c r="X29" i="28"/>
  <c r="Z29" i="28" s="1"/>
  <c r="AE29" i="28" l="1"/>
  <c r="AF29" i="28"/>
  <c r="AO29" i="28" s="1"/>
  <c r="W30" i="28"/>
  <c r="AG29" i="28"/>
  <c r="AP29" i="28" s="1"/>
  <c r="W30" i="41"/>
  <c r="AG29" i="41"/>
  <c r="AP29" i="41" s="1"/>
  <c r="AF29" i="41"/>
  <c r="AO29" i="41" s="1"/>
  <c r="AE29" i="41"/>
  <c r="AF29" i="29"/>
  <c r="AO29" i="29" s="1"/>
  <c r="AE29" i="29"/>
  <c r="W30" i="29"/>
  <c r="AG29" i="29"/>
  <c r="AP29" i="29" s="1"/>
  <c r="AF29" i="40"/>
  <c r="AO29" i="40" s="1"/>
  <c r="AE29" i="40"/>
  <c r="W30" i="40"/>
  <c r="AG29" i="40"/>
  <c r="AP29" i="40" s="1"/>
  <c r="AE29" i="34"/>
  <c r="AF29" i="34"/>
  <c r="AO29" i="34" s="1"/>
  <c r="W30" i="34"/>
  <c r="AG29" i="34"/>
  <c r="AP29" i="34" s="1"/>
  <c r="AF29" i="90"/>
  <c r="AO29" i="90" s="1"/>
  <c r="AG29" i="90"/>
  <c r="AP29" i="90" s="1"/>
  <c r="AE29" i="90"/>
  <c r="W30" i="90"/>
  <c r="W31" i="88"/>
  <c r="AG30" i="88"/>
  <c r="AP30" i="88" s="1"/>
  <c r="AF30" i="88"/>
  <c r="AO30" i="88" s="1"/>
  <c r="AE30" i="88"/>
  <c r="W30" i="95"/>
  <c r="AG29" i="95"/>
  <c r="AP29" i="95" s="1"/>
  <c r="AF29" i="95"/>
  <c r="AO29" i="95" s="1"/>
  <c r="AE29" i="95"/>
  <c r="W31" i="94"/>
  <c r="AG30" i="94"/>
  <c r="AP30" i="94" s="1"/>
  <c r="AF30" i="94"/>
  <c r="AO30" i="94" s="1"/>
  <c r="AE30" i="94"/>
  <c r="W29" i="33"/>
  <c r="AG28" i="33"/>
  <c r="AP28" i="33" s="1"/>
  <c r="AF28" i="33"/>
  <c r="AO28" i="33" s="1"/>
  <c r="AE28" i="33"/>
  <c r="AR28" i="95"/>
  <c r="AI30" i="30"/>
  <c r="AN30" i="30"/>
  <c r="AH29" i="82"/>
  <c r="AQ29" i="82" s="1"/>
  <c r="AH30" i="31"/>
  <c r="AQ30" i="31" s="1"/>
  <c r="W29" i="92"/>
  <c r="AG28" i="92"/>
  <c r="AP28" i="92" s="1"/>
  <c r="AF28" i="92"/>
  <c r="AO28" i="92" s="1"/>
  <c r="AE28" i="92"/>
  <c r="W31" i="44"/>
  <c r="AG30" i="44"/>
  <c r="AP30" i="44" s="1"/>
  <c r="AF30" i="44"/>
  <c r="AO30" i="44" s="1"/>
  <c r="AE30" i="44"/>
  <c r="AR30" i="25"/>
  <c r="AR29" i="31"/>
  <c r="AF28" i="73"/>
  <c r="AO28" i="73" s="1"/>
  <c r="AE28" i="73"/>
  <c r="W29" i="73"/>
  <c r="AG28" i="73"/>
  <c r="AP28" i="73" s="1"/>
  <c r="AF28" i="74"/>
  <c r="AO28" i="74" s="1"/>
  <c r="AE28" i="74"/>
  <c r="W29" i="74"/>
  <c r="AG28" i="74"/>
  <c r="AP28" i="74" s="1"/>
  <c r="Z28" i="86"/>
  <c r="Y28" i="86"/>
  <c r="X28" i="86"/>
  <c r="Y30" i="43"/>
  <c r="X30" i="43"/>
  <c r="AH31" i="25"/>
  <c r="AQ31" i="25" s="1"/>
  <c r="Y29" i="89"/>
  <c r="Z29" i="89" s="1"/>
  <c r="X29" i="89"/>
  <c r="AR25" i="91"/>
  <c r="AH28" i="93"/>
  <c r="AQ28" i="93" s="1"/>
  <c r="Y29" i="46"/>
  <c r="X29" i="46"/>
  <c r="AR28" i="79"/>
  <c r="AH31" i="36"/>
  <c r="AQ31" i="36" s="1"/>
  <c r="W30" i="82"/>
  <c r="AG29" i="82"/>
  <c r="AP29" i="82" s="1"/>
  <c r="AF29" i="82"/>
  <c r="AO29" i="82" s="1"/>
  <c r="AE29" i="82"/>
  <c r="AR27" i="92"/>
  <c r="AH29" i="37"/>
  <c r="AQ29" i="37" s="1"/>
  <c r="AN29" i="78"/>
  <c r="AI29" i="78"/>
  <c r="W29" i="93"/>
  <c r="AG28" i="93"/>
  <c r="AP28" i="93" s="1"/>
  <c r="AE28" i="93"/>
  <c r="AF28" i="93"/>
  <c r="AO28" i="93" s="1"/>
  <c r="AR28" i="40"/>
  <c r="AI27" i="32"/>
  <c r="AN27" i="32"/>
  <c r="AR26" i="48"/>
  <c r="Z30" i="31"/>
  <c r="AR28" i="35"/>
  <c r="AR28" i="37"/>
  <c r="AH27" i="48"/>
  <c r="AQ27" i="48" s="1"/>
  <c r="AR28" i="82"/>
  <c r="AH29" i="34"/>
  <c r="AQ29" i="34" s="1"/>
  <c r="X29" i="76"/>
  <c r="Z29" i="76" s="1"/>
  <c r="Y29" i="76"/>
  <c r="AR30" i="36"/>
  <c r="AH30" i="88"/>
  <c r="AQ30" i="88" s="1"/>
  <c r="AH29" i="29"/>
  <c r="AQ29" i="29" s="1"/>
  <c r="AI29" i="26"/>
  <c r="AN29" i="26"/>
  <c r="AR27" i="73"/>
  <c r="AH28" i="33"/>
  <c r="AQ28" i="33" s="1"/>
  <c r="AI29" i="27"/>
  <c r="AN29" i="27"/>
  <c r="AH30" i="83"/>
  <c r="AQ30" i="83" s="1"/>
  <c r="AN27" i="86"/>
  <c r="AI27" i="86"/>
  <c r="AH30" i="94"/>
  <c r="AQ30" i="94" s="1"/>
  <c r="AH29" i="41"/>
  <c r="AQ29" i="41" s="1"/>
  <c r="W29" i="42"/>
  <c r="AG28" i="42"/>
  <c r="AP28" i="42" s="1"/>
  <c r="AF28" i="42"/>
  <c r="AO28" i="42" s="1"/>
  <c r="AE28" i="42"/>
  <c r="W32" i="25"/>
  <c r="AG31" i="25"/>
  <c r="AP31" i="25" s="1"/>
  <c r="AF31" i="25"/>
  <c r="AO31" i="25" s="1"/>
  <c r="AE31" i="25"/>
  <c r="Z29" i="45"/>
  <c r="Y29" i="45"/>
  <c r="X29" i="45"/>
  <c r="AR27" i="74"/>
  <c r="AH28" i="96"/>
  <c r="AQ28" i="96" s="1"/>
  <c r="Z31" i="36"/>
  <c r="Y31" i="30"/>
  <c r="Z31" i="30" s="1"/>
  <c r="X31" i="30"/>
  <c r="AR27" i="42"/>
  <c r="AH29" i="40"/>
  <c r="AQ29" i="40" s="1"/>
  <c r="AH29" i="81"/>
  <c r="AQ29" i="81" s="1"/>
  <c r="Z30" i="83"/>
  <c r="Z27" i="48"/>
  <c r="Z29" i="37"/>
  <c r="W29" i="38"/>
  <c r="AG28" i="38"/>
  <c r="AP28" i="38" s="1"/>
  <c r="AF28" i="38"/>
  <c r="AO28" i="38" s="1"/>
  <c r="AE28" i="38"/>
  <c r="AH30" i="47"/>
  <c r="AQ30" i="47" s="1"/>
  <c r="AH28" i="80"/>
  <c r="AQ28" i="80" s="1"/>
  <c r="Z30" i="84"/>
  <c r="Y30" i="84"/>
  <c r="X30" i="84"/>
  <c r="AN29" i="43"/>
  <c r="AI29" i="43"/>
  <c r="AN28" i="45"/>
  <c r="AI28" i="45"/>
  <c r="AI30" i="85"/>
  <c r="AN30" i="85"/>
  <c r="AI28" i="89"/>
  <c r="AN28" i="89"/>
  <c r="AR28" i="41"/>
  <c r="AR27" i="33"/>
  <c r="AI28" i="46"/>
  <c r="AN28" i="46"/>
  <c r="AN28" i="75"/>
  <c r="AI28" i="75"/>
  <c r="AH29" i="28"/>
  <c r="AQ29" i="28" s="1"/>
  <c r="Z30" i="27"/>
  <c r="Y30" i="27"/>
  <c r="X30" i="27"/>
  <c r="AH29" i="35"/>
  <c r="AQ29" i="35" s="1"/>
  <c r="W29" i="96"/>
  <c r="AG28" i="96"/>
  <c r="AP28" i="96" s="1"/>
  <c r="AE28" i="96"/>
  <c r="AF28" i="96"/>
  <c r="AO28" i="96" s="1"/>
  <c r="AR27" i="80"/>
  <c r="AH29" i="79"/>
  <c r="AQ29" i="79" s="1"/>
  <c r="AR28" i="39"/>
  <c r="AR29" i="83"/>
  <c r="AH29" i="77"/>
  <c r="AQ29" i="77" s="1"/>
  <c r="W30" i="81"/>
  <c r="AG29" i="81"/>
  <c r="AP29" i="81" s="1"/>
  <c r="AF29" i="81"/>
  <c r="AO29" i="81" s="1"/>
  <c r="AE29" i="81"/>
  <c r="AR28" i="77"/>
  <c r="AH29" i="39"/>
  <c r="AQ29" i="39" s="1"/>
  <c r="AH26" i="91"/>
  <c r="AQ26" i="91" s="1"/>
  <c r="W31" i="47"/>
  <c r="AG30" i="47"/>
  <c r="AP30" i="47" s="1"/>
  <c r="AF30" i="47"/>
  <c r="AO30" i="47" s="1"/>
  <c r="AE30" i="47"/>
  <c r="AI28" i="76"/>
  <c r="AN28" i="76"/>
  <c r="AH29" i="95"/>
  <c r="AQ29" i="95" s="1"/>
  <c r="AR28" i="90"/>
  <c r="Z30" i="78"/>
  <c r="X30" i="78"/>
  <c r="Y30" i="78"/>
  <c r="AH29" i="90"/>
  <c r="AQ29" i="90" s="1"/>
  <c r="Y30" i="26"/>
  <c r="X30" i="26"/>
  <c r="AR29" i="88"/>
  <c r="W28" i="87"/>
  <c r="AG27" i="87"/>
  <c r="AP27" i="87" s="1"/>
  <c r="AF27" i="87"/>
  <c r="AO27" i="87" s="1"/>
  <c r="AE27" i="87"/>
  <c r="AI29" i="84"/>
  <c r="AN29" i="84"/>
  <c r="AR28" i="34"/>
  <c r="Z28" i="32"/>
  <c r="Y28" i="32"/>
  <c r="X28" i="32"/>
  <c r="AR29" i="94"/>
  <c r="Z29" i="35"/>
  <c r="Z29" i="79"/>
  <c r="AR27" i="96"/>
  <c r="AR29" i="47"/>
  <c r="AH28" i="92"/>
  <c r="AQ28" i="92" s="1"/>
  <c r="Z29" i="77"/>
  <c r="AH28" i="73"/>
  <c r="AQ28" i="73" s="1"/>
  <c r="AH28" i="74"/>
  <c r="AQ28" i="74" s="1"/>
  <c r="AR27" i="93"/>
  <c r="Z29" i="39"/>
  <c r="Z26" i="91"/>
  <c r="AR28" i="29"/>
  <c r="AR28" i="28"/>
  <c r="Z28" i="80"/>
  <c r="AH28" i="42"/>
  <c r="AQ28" i="42" s="1"/>
  <c r="AR28" i="81"/>
  <c r="X31" i="85"/>
  <c r="Y31" i="85"/>
  <c r="X29" i="75"/>
  <c r="Y29" i="75"/>
  <c r="W32" i="30" l="1"/>
  <c r="AG31" i="30"/>
  <c r="AP31" i="30" s="1"/>
  <c r="AF31" i="30"/>
  <c r="AO31" i="30" s="1"/>
  <c r="AE31" i="30"/>
  <c r="W30" i="89"/>
  <c r="AG29" i="89"/>
  <c r="AP29" i="89" s="1"/>
  <c r="AF29" i="89"/>
  <c r="AO29" i="89" s="1"/>
  <c r="AE29" i="89"/>
  <c r="W30" i="76"/>
  <c r="AG29" i="76"/>
  <c r="AP29" i="76" s="1"/>
  <c r="AE29" i="76"/>
  <c r="AF29" i="76"/>
  <c r="AO29" i="76" s="1"/>
  <c r="W30" i="79"/>
  <c r="AG29" i="79"/>
  <c r="AP29" i="79" s="1"/>
  <c r="AF29" i="79"/>
  <c r="AO29" i="79" s="1"/>
  <c r="AE29" i="79"/>
  <c r="AH30" i="26"/>
  <c r="AQ30" i="26" s="1"/>
  <c r="Y31" i="44"/>
  <c r="X31" i="44"/>
  <c r="AH31" i="85"/>
  <c r="AQ31" i="85" s="1"/>
  <c r="Z31" i="85"/>
  <c r="AI28" i="96"/>
  <c r="AN28" i="96"/>
  <c r="AH31" i="30"/>
  <c r="AQ31" i="30" s="1"/>
  <c r="Y32" i="25"/>
  <c r="X32" i="25"/>
  <c r="AR29" i="27"/>
  <c r="Z30" i="82"/>
  <c r="Y30" i="82"/>
  <c r="X30" i="82"/>
  <c r="AH29" i="89"/>
  <c r="AQ29" i="89" s="1"/>
  <c r="Y29" i="92"/>
  <c r="X29" i="92"/>
  <c r="Y31" i="94"/>
  <c r="X31" i="94"/>
  <c r="Y30" i="95"/>
  <c r="X30" i="95"/>
  <c r="Y30" i="34"/>
  <c r="X30" i="34"/>
  <c r="AI29" i="29"/>
  <c r="AN29" i="29"/>
  <c r="X30" i="41"/>
  <c r="Y30" i="41"/>
  <c r="Z31" i="47"/>
  <c r="X31" i="47"/>
  <c r="Y31" i="47"/>
  <c r="AR29" i="43"/>
  <c r="AF29" i="45"/>
  <c r="AO29" i="45" s="1"/>
  <c r="AE29" i="45"/>
  <c r="W30" i="45"/>
  <c r="AG29" i="45"/>
  <c r="AP29" i="45" s="1"/>
  <c r="AI29" i="40"/>
  <c r="AN29" i="40"/>
  <c r="AH29" i="75"/>
  <c r="AQ29" i="75" s="1"/>
  <c r="AF28" i="80"/>
  <c r="AO28" i="80" s="1"/>
  <c r="AE28" i="80"/>
  <c r="W29" i="80"/>
  <c r="AG28" i="80"/>
  <c r="AP28" i="80" s="1"/>
  <c r="W30" i="39"/>
  <c r="AG29" i="39"/>
  <c r="AP29" i="39" s="1"/>
  <c r="AF29" i="39"/>
  <c r="AO29" i="39" s="1"/>
  <c r="AE29" i="39"/>
  <c r="AI29" i="81"/>
  <c r="AN29" i="81"/>
  <c r="AR28" i="46"/>
  <c r="AR28" i="89"/>
  <c r="AN31" i="25"/>
  <c r="AI31" i="25"/>
  <c r="AN28" i="42"/>
  <c r="AI28" i="42"/>
  <c r="AN29" i="82"/>
  <c r="AI29" i="82"/>
  <c r="AH29" i="46"/>
  <c r="AQ29" i="46" s="1"/>
  <c r="AH30" i="43"/>
  <c r="AQ30" i="43" s="1"/>
  <c r="X29" i="33"/>
  <c r="Y29" i="33"/>
  <c r="Z29" i="33" s="1"/>
  <c r="AI29" i="90"/>
  <c r="AN29" i="90"/>
  <c r="Z30" i="28"/>
  <c r="Y30" i="28"/>
  <c r="X30" i="28"/>
  <c r="AF26" i="91"/>
  <c r="AO26" i="91" s="1"/>
  <c r="AE26" i="91"/>
  <c r="W27" i="91"/>
  <c r="AG26" i="91"/>
  <c r="AP26" i="91" s="1"/>
  <c r="X29" i="38"/>
  <c r="Y29" i="38"/>
  <c r="AI28" i="93"/>
  <c r="AN28" i="93"/>
  <c r="AR30" i="30"/>
  <c r="AI30" i="88"/>
  <c r="AN30" i="88"/>
  <c r="W30" i="35"/>
  <c r="AG29" i="35"/>
  <c r="AP29" i="35" s="1"/>
  <c r="AE29" i="35"/>
  <c r="AF29" i="35"/>
  <c r="AO29" i="35" s="1"/>
  <c r="AR28" i="76"/>
  <c r="Z29" i="75"/>
  <c r="W30" i="77"/>
  <c r="AG29" i="77"/>
  <c r="AP29" i="77" s="1"/>
  <c r="AE29" i="77"/>
  <c r="AF29" i="77"/>
  <c r="AO29" i="77" s="1"/>
  <c r="Z30" i="26"/>
  <c r="Z29" i="96"/>
  <c r="X29" i="96"/>
  <c r="Y29" i="96"/>
  <c r="AH30" i="27"/>
  <c r="AQ30" i="27" s="1"/>
  <c r="AH30" i="84"/>
  <c r="AQ30" i="84" s="1"/>
  <c r="W30" i="37"/>
  <c r="AG29" i="37"/>
  <c r="AP29" i="37" s="1"/>
  <c r="AF29" i="37"/>
  <c r="AO29" i="37" s="1"/>
  <c r="AE29" i="37"/>
  <c r="W32" i="36"/>
  <c r="AG31" i="36"/>
  <c r="AP31" i="36" s="1"/>
  <c r="AF31" i="36"/>
  <c r="AO31" i="36" s="1"/>
  <c r="AE31" i="36"/>
  <c r="AR29" i="26"/>
  <c r="AR27" i="32"/>
  <c r="Y29" i="93"/>
  <c r="X29" i="93"/>
  <c r="Z29" i="74"/>
  <c r="Y29" i="74"/>
  <c r="X29" i="74"/>
  <c r="Y29" i="73"/>
  <c r="X29" i="73"/>
  <c r="AI28" i="92"/>
  <c r="AN28" i="92"/>
  <c r="AI30" i="94"/>
  <c r="AN30" i="94"/>
  <c r="AN29" i="95"/>
  <c r="AI29" i="95"/>
  <c r="AI29" i="34"/>
  <c r="AN29" i="34"/>
  <c r="AN29" i="41"/>
  <c r="AI29" i="41"/>
  <c r="AE28" i="86"/>
  <c r="AG28" i="86"/>
  <c r="AP28" i="86" s="1"/>
  <c r="W29" i="86"/>
  <c r="AF28" i="86"/>
  <c r="AO28" i="86" s="1"/>
  <c r="X30" i="90"/>
  <c r="Z30" i="90" s="1"/>
  <c r="Y30" i="90"/>
  <c r="Y28" i="87"/>
  <c r="X28" i="87"/>
  <c r="AH30" i="78"/>
  <c r="AQ30" i="78" s="1"/>
  <c r="AN30" i="47"/>
  <c r="AI30" i="47"/>
  <c r="AR30" i="85"/>
  <c r="AI28" i="38"/>
  <c r="AN28" i="38"/>
  <c r="W28" i="48"/>
  <c r="AG27" i="48"/>
  <c r="AP27" i="48" s="1"/>
  <c r="AF27" i="48"/>
  <c r="AO27" i="48" s="1"/>
  <c r="AE27" i="48"/>
  <c r="AR27" i="86"/>
  <c r="Z29" i="46"/>
  <c r="Z30" i="43"/>
  <c r="AN28" i="73"/>
  <c r="AI28" i="73"/>
  <c r="AI30" i="44"/>
  <c r="AN30" i="44"/>
  <c r="AN28" i="33"/>
  <c r="AI28" i="33"/>
  <c r="Z31" i="88"/>
  <c r="Y31" i="88"/>
  <c r="X31" i="88"/>
  <c r="X30" i="29"/>
  <c r="Y30" i="29"/>
  <c r="W29" i="32"/>
  <c r="AG28" i="32"/>
  <c r="AP28" i="32" s="1"/>
  <c r="AF28" i="32"/>
  <c r="AO28" i="32" s="1"/>
  <c r="AE28" i="32"/>
  <c r="AN27" i="87"/>
  <c r="AI27" i="87"/>
  <c r="AH28" i="32"/>
  <c r="AQ28" i="32" s="1"/>
  <c r="AR29" i="84"/>
  <c r="AE30" i="78"/>
  <c r="W31" i="78"/>
  <c r="AG30" i="78"/>
  <c r="AP30" i="78" s="1"/>
  <c r="AF30" i="78"/>
  <c r="AO30" i="78" s="1"/>
  <c r="Z30" i="81"/>
  <c r="X30" i="81"/>
  <c r="Y30" i="81"/>
  <c r="W31" i="27"/>
  <c r="AG30" i="27"/>
  <c r="AP30" i="27" s="1"/>
  <c r="AF30" i="27"/>
  <c r="AO30" i="27" s="1"/>
  <c r="AE30" i="27"/>
  <c r="AR28" i="75"/>
  <c r="AR28" i="45"/>
  <c r="W31" i="84"/>
  <c r="AG30" i="84"/>
  <c r="AP30" i="84" s="1"/>
  <c r="AF30" i="84"/>
  <c r="AO30" i="84" s="1"/>
  <c r="AE30" i="84"/>
  <c r="W31" i="83"/>
  <c r="AG30" i="83"/>
  <c r="AP30" i="83" s="1"/>
  <c r="AF30" i="83"/>
  <c r="AO30" i="83" s="1"/>
  <c r="AE30" i="83"/>
  <c r="AH29" i="45"/>
  <c r="AQ29" i="45" s="1"/>
  <c r="X29" i="42"/>
  <c r="Z29" i="42" s="1"/>
  <c r="Y29" i="42"/>
  <c r="AH29" i="76"/>
  <c r="AQ29" i="76" s="1"/>
  <c r="W31" i="31"/>
  <c r="AG30" i="31"/>
  <c r="AP30" i="31" s="1"/>
  <c r="AE30" i="31"/>
  <c r="AF30" i="31"/>
  <c r="AO30" i="31" s="1"/>
  <c r="AR29" i="78"/>
  <c r="AH28" i="86"/>
  <c r="AQ28" i="86" s="1"/>
  <c r="AI28" i="74"/>
  <c r="AN28" i="74"/>
  <c r="X30" i="40"/>
  <c r="Y30" i="40"/>
  <c r="AI29" i="28"/>
  <c r="AN29" i="28"/>
  <c r="AF29" i="42" l="1"/>
  <c r="AO29" i="42" s="1"/>
  <c r="AE29" i="42"/>
  <c r="W30" i="42"/>
  <c r="AG29" i="42"/>
  <c r="AP29" i="42" s="1"/>
  <c r="AF29" i="33"/>
  <c r="AO29" i="33" s="1"/>
  <c r="AE29" i="33"/>
  <c r="W30" i="33"/>
  <c r="AG29" i="33"/>
  <c r="AP29" i="33" s="1"/>
  <c r="AF30" i="90"/>
  <c r="AO30" i="90" s="1"/>
  <c r="W31" i="90"/>
  <c r="AG30" i="90"/>
  <c r="AP30" i="90" s="1"/>
  <c r="AE30" i="90"/>
  <c r="AR28" i="74"/>
  <c r="Z31" i="31"/>
  <c r="Y31" i="31"/>
  <c r="X31" i="31"/>
  <c r="AR27" i="87"/>
  <c r="Z29" i="32"/>
  <c r="Y29" i="32"/>
  <c r="X29" i="32"/>
  <c r="W32" i="88"/>
  <c r="AG31" i="88"/>
  <c r="AP31" i="88" s="1"/>
  <c r="AF31" i="88"/>
  <c r="AO31" i="88" s="1"/>
  <c r="AE31" i="88"/>
  <c r="AI28" i="86"/>
  <c r="AN28" i="86"/>
  <c r="AR29" i="95"/>
  <c r="AH29" i="73"/>
  <c r="AQ29" i="73" s="1"/>
  <c r="AH29" i="93"/>
  <c r="AQ29" i="93" s="1"/>
  <c r="W31" i="26"/>
  <c r="AG30" i="26"/>
  <c r="AP30" i="26" s="1"/>
  <c r="AF30" i="26"/>
  <c r="AO30" i="26" s="1"/>
  <c r="AE30" i="26"/>
  <c r="AF29" i="75"/>
  <c r="AO29" i="75" s="1"/>
  <c r="AG29" i="75"/>
  <c r="AP29" i="75" s="1"/>
  <c r="AE29" i="75"/>
  <c r="W30" i="75"/>
  <c r="Z27" i="91"/>
  <c r="X27" i="91"/>
  <c r="Y27" i="91"/>
  <c r="W31" i="28"/>
  <c r="AG30" i="28"/>
  <c r="AP30" i="28" s="1"/>
  <c r="AF30" i="28"/>
  <c r="AO30" i="28" s="1"/>
  <c r="AE30" i="28"/>
  <c r="AR28" i="42"/>
  <c r="AI28" i="80"/>
  <c r="AN28" i="80"/>
  <c r="AN29" i="45"/>
  <c r="AI29" i="45"/>
  <c r="AE31" i="47"/>
  <c r="W32" i="47"/>
  <c r="AG31" i="47"/>
  <c r="AP31" i="47" s="1"/>
  <c r="AF31" i="47"/>
  <c r="AO31" i="47" s="1"/>
  <c r="AH30" i="34"/>
  <c r="AQ30" i="34" s="1"/>
  <c r="AH31" i="94"/>
  <c r="AQ31" i="94" s="1"/>
  <c r="Z30" i="76"/>
  <c r="Y30" i="76"/>
  <c r="X30" i="76"/>
  <c r="X30" i="89"/>
  <c r="Y30" i="89"/>
  <c r="Z31" i="27"/>
  <c r="Y31" i="27"/>
  <c r="X31" i="27"/>
  <c r="AF30" i="43"/>
  <c r="AO30" i="43" s="1"/>
  <c r="AE30" i="43"/>
  <c r="W31" i="43"/>
  <c r="AG30" i="43"/>
  <c r="AP30" i="43" s="1"/>
  <c r="Y30" i="35"/>
  <c r="X30" i="35"/>
  <c r="AI30" i="83"/>
  <c r="AN30" i="83"/>
  <c r="AN30" i="84"/>
  <c r="AI30" i="84"/>
  <c r="Y31" i="78"/>
  <c r="X31" i="78"/>
  <c r="AH30" i="29"/>
  <c r="AQ30" i="29" s="1"/>
  <c r="W30" i="46"/>
  <c r="AG29" i="46"/>
  <c r="AP29" i="46" s="1"/>
  <c r="AF29" i="46"/>
  <c r="AO29" i="46" s="1"/>
  <c r="AE29" i="46"/>
  <c r="X28" i="48"/>
  <c r="Z28" i="48" s="1"/>
  <c r="Y28" i="48"/>
  <c r="AR30" i="47"/>
  <c r="AR29" i="41"/>
  <c r="Z29" i="73"/>
  <c r="Z29" i="93"/>
  <c r="AI29" i="77"/>
  <c r="AN29" i="77"/>
  <c r="AI26" i="91"/>
  <c r="AN26" i="91"/>
  <c r="AR29" i="90"/>
  <c r="AR31" i="25"/>
  <c r="Y30" i="39"/>
  <c r="X30" i="39"/>
  <c r="AR29" i="40"/>
  <c r="AH30" i="41"/>
  <c r="AQ30" i="41" s="1"/>
  <c r="Z30" i="34"/>
  <c r="Z31" i="94"/>
  <c r="AF31" i="85"/>
  <c r="AO31" i="85" s="1"/>
  <c r="W32" i="85"/>
  <c r="AG31" i="85"/>
  <c r="AP31" i="85" s="1"/>
  <c r="AE31" i="85"/>
  <c r="AH31" i="44"/>
  <c r="AQ31" i="44" s="1"/>
  <c r="Z30" i="79"/>
  <c r="X30" i="79"/>
  <c r="Y30" i="79"/>
  <c r="AN31" i="30"/>
  <c r="AI31" i="30"/>
  <c r="AH30" i="40"/>
  <c r="AQ30" i="40" s="1"/>
  <c r="AN28" i="32"/>
  <c r="AI28" i="32"/>
  <c r="Z30" i="29"/>
  <c r="AH28" i="87"/>
  <c r="AQ28" i="87" s="1"/>
  <c r="AR30" i="94"/>
  <c r="AH29" i="74"/>
  <c r="AQ29" i="74" s="1"/>
  <c r="AR30" i="88"/>
  <c r="AH29" i="38"/>
  <c r="AQ29" i="38" s="1"/>
  <c r="AR29" i="81"/>
  <c r="Z30" i="41"/>
  <c r="AH30" i="95"/>
  <c r="AQ30" i="95" s="1"/>
  <c r="AH29" i="92"/>
  <c r="AQ29" i="92" s="1"/>
  <c r="AN29" i="89"/>
  <c r="AI29" i="89"/>
  <c r="AR29" i="28"/>
  <c r="AI31" i="36"/>
  <c r="AN31" i="36"/>
  <c r="AR28" i="93"/>
  <c r="AF30" i="82"/>
  <c r="AO30" i="82" s="1"/>
  <c r="AE30" i="82"/>
  <c r="W31" i="82"/>
  <c r="AG30" i="82"/>
  <c r="AP30" i="82" s="1"/>
  <c r="Z30" i="40"/>
  <c r="AN30" i="31"/>
  <c r="AI30" i="31"/>
  <c r="AI30" i="27"/>
  <c r="AN30" i="27"/>
  <c r="AH30" i="81"/>
  <c r="AQ30" i="81" s="1"/>
  <c r="AI30" i="78"/>
  <c r="AN30" i="78"/>
  <c r="AH31" i="88"/>
  <c r="AQ31" i="88" s="1"/>
  <c r="AR30" i="44"/>
  <c r="Z28" i="87"/>
  <c r="Z29" i="86"/>
  <c r="Y29" i="86"/>
  <c r="X29" i="86"/>
  <c r="X32" i="36"/>
  <c r="Z32" i="36" s="1"/>
  <c r="Y32" i="36"/>
  <c r="Z30" i="37"/>
  <c r="Y30" i="37"/>
  <c r="X30" i="37"/>
  <c r="AH29" i="96"/>
  <c r="AQ29" i="96" s="1"/>
  <c r="Y30" i="77"/>
  <c r="X30" i="77"/>
  <c r="Z29" i="38"/>
  <c r="AH30" i="28"/>
  <c r="AQ30" i="28" s="1"/>
  <c r="AH29" i="33"/>
  <c r="AQ29" i="33" s="1"/>
  <c r="AR29" i="82"/>
  <c r="AN29" i="39"/>
  <c r="AI29" i="39"/>
  <c r="Y29" i="80"/>
  <c r="X29" i="80"/>
  <c r="AH32" i="25"/>
  <c r="AQ32" i="25" s="1"/>
  <c r="Z31" i="44"/>
  <c r="AI29" i="76"/>
  <c r="AN29" i="76"/>
  <c r="AH29" i="42"/>
  <c r="AQ29" i="42" s="1"/>
  <c r="AR28" i="33"/>
  <c r="AH30" i="90"/>
  <c r="AQ30" i="90" s="1"/>
  <c r="AN29" i="37"/>
  <c r="AI29" i="37"/>
  <c r="AR28" i="96"/>
  <c r="X31" i="83"/>
  <c r="Y31" i="83"/>
  <c r="X31" i="84"/>
  <c r="Y31" i="84"/>
  <c r="W31" i="81"/>
  <c r="AG30" i="81"/>
  <c r="AP30" i="81" s="1"/>
  <c r="AF30" i="81"/>
  <c r="AO30" i="81" s="1"/>
  <c r="AE30" i="81"/>
  <c r="AR28" i="73"/>
  <c r="AI27" i="48"/>
  <c r="AN27" i="48"/>
  <c r="AR28" i="38"/>
  <c r="AR29" i="34"/>
  <c r="AR28" i="92"/>
  <c r="W30" i="74"/>
  <c r="AG29" i="74"/>
  <c r="AP29" i="74" s="1"/>
  <c r="AE29" i="74"/>
  <c r="AF29" i="74"/>
  <c r="AO29" i="74" s="1"/>
  <c r="AE29" i="96"/>
  <c r="W30" i="96"/>
  <c r="AG29" i="96"/>
  <c r="AP29" i="96" s="1"/>
  <c r="AF29" i="96"/>
  <c r="AO29" i="96" s="1"/>
  <c r="AN29" i="35"/>
  <c r="AI29" i="35"/>
  <c r="X30" i="45"/>
  <c r="Y30" i="45"/>
  <c r="AH31" i="47"/>
  <c r="AQ31" i="47" s="1"/>
  <c r="AR29" i="29"/>
  <c r="Z30" i="95"/>
  <c r="Z29" i="92"/>
  <c r="AH30" i="82"/>
  <c r="AQ30" i="82" s="1"/>
  <c r="Z32" i="25"/>
  <c r="AN29" i="79"/>
  <c r="AI29" i="79"/>
  <c r="Z32" i="30"/>
  <c r="Y32" i="30"/>
  <c r="X32" i="30"/>
  <c r="W29" i="48" l="1"/>
  <c r="AG28" i="48"/>
  <c r="AP28" i="48" s="1"/>
  <c r="AE28" i="48"/>
  <c r="AF28" i="48"/>
  <c r="AO28" i="48" s="1"/>
  <c r="W33" i="36"/>
  <c r="AG32" i="36"/>
  <c r="AP32" i="36" s="1"/>
  <c r="AF32" i="36"/>
  <c r="AO32" i="36" s="1"/>
  <c r="AE32" i="36"/>
  <c r="W32" i="44"/>
  <c r="AG31" i="44"/>
  <c r="AP31" i="44" s="1"/>
  <c r="AF31" i="44"/>
  <c r="AO31" i="44" s="1"/>
  <c r="AE31" i="44"/>
  <c r="AH30" i="77"/>
  <c r="AQ30" i="77" s="1"/>
  <c r="AE30" i="41"/>
  <c r="AF30" i="41"/>
  <c r="AO30" i="41" s="1"/>
  <c r="W31" i="41"/>
  <c r="AG30" i="41"/>
  <c r="AP30" i="41" s="1"/>
  <c r="AH32" i="30"/>
  <c r="AQ32" i="30" s="1"/>
  <c r="AR27" i="48"/>
  <c r="AH31" i="83"/>
  <c r="AQ31" i="83" s="1"/>
  <c r="AI29" i="74"/>
  <c r="AN29" i="74"/>
  <c r="Y31" i="81"/>
  <c r="Z31" i="81" s="1"/>
  <c r="X31" i="81"/>
  <c r="Z31" i="83"/>
  <c r="AR29" i="76"/>
  <c r="W30" i="38"/>
  <c r="AG29" i="38"/>
  <c r="AP29" i="38" s="1"/>
  <c r="AF29" i="38"/>
  <c r="AO29" i="38" s="1"/>
  <c r="AE29" i="38"/>
  <c r="AE28" i="87"/>
  <c r="AF28" i="87"/>
  <c r="AO28" i="87" s="1"/>
  <c r="W29" i="87"/>
  <c r="AG28" i="87"/>
  <c r="AP28" i="87" s="1"/>
  <c r="AR28" i="32"/>
  <c r="AN31" i="85"/>
  <c r="AI31" i="85"/>
  <c r="W30" i="93"/>
  <c r="AG29" i="93"/>
  <c r="AP29" i="93" s="1"/>
  <c r="AF29" i="93"/>
  <c r="AO29" i="93" s="1"/>
  <c r="AE29" i="93"/>
  <c r="Z31" i="43"/>
  <c r="Y31" i="43"/>
  <c r="X31" i="43"/>
  <c r="W32" i="27"/>
  <c r="AG31" i="27"/>
  <c r="AP31" i="27" s="1"/>
  <c r="AF31" i="27"/>
  <c r="AO31" i="27" s="1"/>
  <c r="AE31" i="27"/>
  <c r="W31" i="76"/>
  <c r="AG30" i="76"/>
  <c r="AP30" i="76" s="1"/>
  <c r="AF30" i="76"/>
  <c r="AO30" i="76" s="1"/>
  <c r="AE30" i="76"/>
  <c r="AN30" i="26"/>
  <c r="AI30" i="26"/>
  <c r="AF31" i="31"/>
  <c r="AO31" i="31" s="1"/>
  <c r="AE31" i="31"/>
  <c r="AG31" i="31"/>
  <c r="AP31" i="31" s="1"/>
  <c r="W32" i="31"/>
  <c r="X31" i="90"/>
  <c r="Y31" i="90"/>
  <c r="AH29" i="80"/>
  <c r="AQ29" i="80" s="1"/>
  <c r="AF29" i="73"/>
  <c r="AO29" i="73" s="1"/>
  <c r="W30" i="73"/>
  <c r="AE29" i="73"/>
  <c r="AG29" i="73"/>
  <c r="AP29" i="73" s="1"/>
  <c r="Y30" i="46"/>
  <c r="X30" i="46"/>
  <c r="AH31" i="78"/>
  <c r="AQ31" i="78" s="1"/>
  <c r="X32" i="47"/>
  <c r="Y32" i="47"/>
  <c r="Y31" i="28"/>
  <c r="Z31" i="28" s="1"/>
  <c r="X31" i="28"/>
  <c r="X30" i="75"/>
  <c r="Y30" i="75"/>
  <c r="AH30" i="45"/>
  <c r="AQ30" i="45" s="1"/>
  <c r="Z30" i="74"/>
  <c r="X30" i="74"/>
  <c r="Y30" i="74"/>
  <c r="AH31" i="84"/>
  <c r="AQ31" i="84" s="1"/>
  <c r="X32" i="85"/>
  <c r="Y32" i="85"/>
  <c r="Z32" i="85" s="1"/>
  <c r="AH30" i="35"/>
  <c r="AQ30" i="35" s="1"/>
  <c r="AI30" i="43"/>
  <c r="AN30" i="43"/>
  <c r="AH30" i="89"/>
  <c r="AQ30" i="89" s="1"/>
  <c r="AN29" i="75"/>
  <c r="AI29" i="75"/>
  <c r="Z30" i="42"/>
  <c r="X30" i="42"/>
  <c r="Y30" i="42"/>
  <c r="AE32" i="30"/>
  <c r="AF32" i="30"/>
  <c r="AO32" i="30" s="1"/>
  <c r="W33" i="30"/>
  <c r="AG32" i="30"/>
  <c r="AP32" i="30" s="1"/>
  <c r="W31" i="40"/>
  <c r="AG30" i="40"/>
  <c r="AP30" i="40" s="1"/>
  <c r="AE30" i="40"/>
  <c r="AF30" i="40"/>
  <c r="AO30" i="40" s="1"/>
  <c r="AH30" i="39"/>
  <c r="AQ30" i="39" s="1"/>
  <c r="AH28" i="48"/>
  <c r="AQ28" i="48" s="1"/>
  <c r="AR30" i="83"/>
  <c r="AN31" i="88"/>
  <c r="AI31" i="88"/>
  <c r="AR29" i="79"/>
  <c r="Z30" i="45"/>
  <c r="Z30" i="96"/>
  <c r="X30" i="96"/>
  <c r="Y30" i="96"/>
  <c r="AN30" i="81"/>
  <c r="AI30" i="81"/>
  <c r="Z31" i="84"/>
  <c r="AR29" i="37"/>
  <c r="Z29" i="80"/>
  <c r="Z30" i="77"/>
  <c r="AH30" i="37"/>
  <c r="AQ30" i="37" s="1"/>
  <c r="AH29" i="86"/>
  <c r="AQ29" i="86" s="1"/>
  <c r="AR30" i="78"/>
  <c r="Z31" i="82"/>
  <c r="X31" i="82"/>
  <c r="Y31" i="82"/>
  <c r="Z30" i="39"/>
  <c r="AR26" i="91"/>
  <c r="Z31" i="78"/>
  <c r="Z30" i="89"/>
  <c r="AI31" i="47"/>
  <c r="AN31" i="47"/>
  <c r="X31" i="26"/>
  <c r="Z31" i="26" s="1"/>
  <c r="Y31" i="26"/>
  <c r="AN30" i="90"/>
  <c r="AI30" i="90"/>
  <c r="X30" i="33"/>
  <c r="Y30" i="33"/>
  <c r="AR29" i="89"/>
  <c r="AR31" i="30"/>
  <c r="AR28" i="80"/>
  <c r="AE29" i="32"/>
  <c r="W30" i="32"/>
  <c r="AG29" i="32"/>
  <c r="AP29" i="32" s="1"/>
  <c r="AF29" i="32"/>
  <c r="AO29" i="32" s="1"/>
  <c r="AE32" i="25"/>
  <c r="W33" i="25"/>
  <c r="AG32" i="25"/>
  <c r="AP32" i="25" s="1"/>
  <c r="AF32" i="25"/>
  <c r="AO32" i="25" s="1"/>
  <c r="W30" i="92"/>
  <c r="AG29" i="92"/>
  <c r="AP29" i="92" s="1"/>
  <c r="AE29" i="92"/>
  <c r="AF29" i="92"/>
  <c r="AO29" i="92" s="1"/>
  <c r="AR29" i="35"/>
  <c r="AI29" i="96"/>
  <c r="AN29" i="96"/>
  <c r="AR29" i="39"/>
  <c r="AR30" i="27"/>
  <c r="AR31" i="36"/>
  <c r="AH30" i="79"/>
  <c r="AQ30" i="79" s="1"/>
  <c r="W32" i="94"/>
  <c r="AG31" i="94"/>
  <c r="AP31" i="94" s="1"/>
  <c r="AF31" i="94"/>
  <c r="AO31" i="94" s="1"/>
  <c r="AE31" i="94"/>
  <c r="AN29" i="46"/>
  <c r="AI29" i="46"/>
  <c r="AR30" i="84"/>
  <c r="Z30" i="35"/>
  <c r="AH31" i="27"/>
  <c r="AQ31" i="27" s="1"/>
  <c r="AH30" i="76"/>
  <c r="AQ30" i="76" s="1"/>
  <c r="AR29" i="45"/>
  <c r="AI30" i="28"/>
  <c r="AN30" i="28"/>
  <c r="AH27" i="91"/>
  <c r="AQ27" i="91" s="1"/>
  <c r="X32" i="88"/>
  <c r="Y32" i="88"/>
  <c r="AH31" i="31"/>
  <c r="AQ31" i="31" s="1"/>
  <c r="AI29" i="42"/>
  <c r="AN29" i="42"/>
  <c r="AH32" i="36"/>
  <c r="AQ32" i="36" s="1"/>
  <c r="AE30" i="95"/>
  <c r="AG30" i="95"/>
  <c r="AP30" i="95" s="1"/>
  <c r="W31" i="95"/>
  <c r="AF30" i="95"/>
  <c r="AO30" i="95" s="1"/>
  <c r="AF30" i="37"/>
  <c r="AO30" i="37" s="1"/>
  <c r="AE30" i="37"/>
  <c r="W31" i="37"/>
  <c r="AG30" i="37"/>
  <c r="AP30" i="37" s="1"/>
  <c r="W30" i="86"/>
  <c r="AG29" i="86"/>
  <c r="AP29" i="86" s="1"/>
  <c r="AF29" i="86"/>
  <c r="AO29" i="86" s="1"/>
  <c r="AE29" i="86"/>
  <c r="AR30" i="31"/>
  <c r="AN30" i="82"/>
  <c r="AI30" i="82"/>
  <c r="W31" i="29"/>
  <c r="AG30" i="29"/>
  <c r="AP30" i="29" s="1"/>
  <c r="AE30" i="29"/>
  <c r="AF30" i="29"/>
  <c r="AO30" i="29" s="1"/>
  <c r="AF30" i="79"/>
  <c r="AO30" i="79" s="1"/>
  <c r="AE30" i="79"/>
  <c r="W31" i="79"/>
  <c r="AG30" i="79"/>
  <c r="AP30" i="79" s="1"/>
  <c r="W31" i="34"/>
  <c r="AG30" i="34"/>
  <c r="AP30" i="34" s="1"/>
  <c r="AF30" i="34"/>
  <c r="AO30" i="34" s="1"/>
  <c r="AE30" i="34"/>
  <c r="AR29" i="77"/>
  <c r="W28" i="91"/>
  <c r="AG27" i="91"/>
  <c r="AP27" i="91" s="1"/>
  <c r="AE27" i="91"/>
  <c r="AF27" i="91"/>
  <c r="AO27" i="91" s="1"/>
  <c r="AR28" i="86"/>
  <c r="AH29" i="32"/>
  <c r="AQ29" i="32" s="1"/>
  <c r="AN29" i="33"/>
  <c r="AI29" i="33"/>
  <c r="W32" i="28" l="1"/>
  <c r="AG31" i="28"/>
  <c r="AP31" i="28" s="1"/>
  <c r="AF31" i="28"/>
  <c r="AO31" i="28" s="1"/>
  <c r="AE31" i="28"/>
  <c r="AE32" i="85"/>
  <c r="W33" i="85"/>
  <c r="AF32" i="85"/>
  <c r="AO32" i="85" s="1"/>
  <c r="AG32" i="85"/>
  <c r="AP32" i="85" s="1"/>
  <c r="AF31" i="81"/>
  <c r="AO31" i="81" s="1"/>
  <c r="AE31" i="81"/>
  <c r="W32" i="81"/>
  <c r="AG31" i="81"/>
  <c r="AP31" i="81" s="1"/>
  <c r="AE31" i="26"/>
  <c r="W32" i="26"/>
  <c r="AG31" i="26"/>
  <c r="AP31" i="26" s="1"/>
  <c r="AF31" i="26"/>
  <c r="AO31" i="26" s="1"/>
  <c r="AI30" i="29"/>
  <c r="AN30" i="29"/>
  <c r="Z30" i="86"/>
  <c r="Y30" i="86"/>
  <c r="X30" i="86"/>
  <c r="AR29" i="46"/>
  <c r="AN29" i="92"/>
  <c r="AI29" i="92"/>
  <c r="W32" i="78"/>
  <c r="AG31" i="78"/>
  <c r="AP31" i="78" s="1"/>
  <c r="AF31" i="78"/>
  <c r="AO31" i="78" s="1"/>
  <c r="AE31" i="78"/>
  <c r="AH30" i="75"/>
  <c r="AQ30" i="75" s="1"/>
  <c r="Y30" i="73"/>
  <c r="X30" i="73"/>
  <c r="X32" i="44"/>
  <c r="Y32" i="44"/>
  <c r="Z32" i="44" s="1"/>
  <c r="AI30" i="95"/>
  <c r="AN30" i="95"/>
  <c r="Z30" i="32"/>
  <c r="Y30" i="32"/>
  <c r="X30" i="32"/>
  <c r="AR31" i="47"/>
  <c r="Z33" i="30"/>
  <c r="Y33" i="30"/>
  <c r="X33" i="30"/>
  <c r="AR29" i="42"/>
  <c r="AE30" i="89"/>
  <c r="AF30" i="89"/>
  <c r="AO30" i="89" s="1"/>
  <c r="AG30" i="89"/>
  <c r="AP30" i="89" s="1"/>
  <c r="W31" i="89"/>
  <c r="AH31" i="82"/>
  <c r="AQ31" i="82" s="1"/>
  <c r="AF31" i="84"/>
  <c r="AO31" i="84" s="1"/>
  <c r="AE31" i="84"/>
  <c r="W32" i="84"/>
  <c r="AG31" i="84"/>
  <c r="AP31" i="84" s="1"/>
  <c r="W31" i="45"/>
  <c r="AG30" i="45"/>
  <c r="AP30" i="45" s="1"/>
  <c r="AF30" i="45"/>
  <c r="AO30" i="45" s="1"/>
  <c r="AE30" i="45"/>
  <c r="AI30" i="40"/>
  <c r="AN30" i="40"/>
  <c r="AR29" i="75"/>
  <c r="W31" i="74"/>
  <c r="AG30" i="74"/>
  <c r="AP30" i="74" s="1"/>
  <c r="AF30" i="74"/>
  <c r="AO30" i="74" s="1"/>
  <c r="AE30" i="74"/>
  <c r="AI29" i="73"/>
  <c r="AN29" i="73"/>
  <c r="Z30" i="93"/>
  <c r="Y30" i="93"/>
  <c r="X30" i="93"/>
  <c r="X29" i="87"/>
  <c r="Y29" i="87"/>
  <c r="AH31" i="81"/>
  <c r="AQ31" i="81" s="1"/>
  <c r="Y31" i="41"/>
  <c r="X31" i="41"/>
  <c r="Y33" i="36"/>
  <c r="X33" i="36"/>
  <c r="AH32" i="88"/>
  <c r="AQ32" i="88" s="1"/>
  <c r="AR30" i="81"/>
  <c r="Z32" i="31"/>
  <c r="X32" i="31"/>
  <c r="Y32" i="31"/>
  <c r="AN31" i="27"/>
  <c r="AI31" i="27"/>
  <c r="AR29" i="96"/>
  <c r="AI32" i="25"/>
  <c r="AN32" i="25"/>
  <c r="W31" i="77"/>
  <c r="AG30" i="77"/>
  <c r="AP30" i="77" s="1"/>
  <c r="AF30" i="77"/>
  <c r="AO30" i="77" s="1"/>
  <c r="AE30" i="77"/>
  <c r="Y31" i="40"/>
  <c r="X31" i="40"/>
  <c r="AI32" i="30"/>
  <c r="AN32" i="30"/>
  <c r="AR30" i="43"/>
  <c r="AN30" i="76"/>
  <c r="AI30" i="76"/>
  <c r="X31" i="29"/>
  <c r="Z31" i="29" s="1"/>
  <c r="Y31" i="29"/>
  <c r="AN29" i="86"/>
  <c r="AI29" i="86"/>
  <c r="Y31" i="37"/>
  <c r="X31" i="37"/>
  <c r="Z31" i="37" s="1"/>
  <c r="AR30" i="28"/>
  <c r="X30" i="92"/>
  <c r="Y30" i="92"/>
  <c r="AH30" i="33"/>
  <c r="AQ30" i="33" s="1"/>
  <c r="W30" i="80"/>
  <c r="AG29" i="80"/>
  <c r="AP29" i="80" s="1"/>
  <c r="AF29" i="80"/>
  <c r="AO29" i="80" s="1"/>
  <c r="AE29" i="80"/>
  <c r="AR31" i="88"/>
  <c r="AH32" i="85"/>
  <c r="AQ32" i="85" s="1"/>
  <c r="AH31" i="28"/>
  <c r="AQ31" i="28" s="1"/>
  <c r="AI31" i="31"/>
  <c r="AN31" i="31"/>
  <c r="AN29" i="93"/>
  <c r="AI29" i="93"/>
  <c r="AI28" i="87"/>
  <c r="AN28" i="87"/>
  <c r="AI30" i="41"/>
  <c r="AN30" i="41"/>
  <c r="AN32" i="36"/>
  <c r="AI32" i="36"/>
  <c r="AN28" i="48"/>
  <c r="AI28" i="48"/>
  <c r="Y32" i="94"/>
  <c r="X32" i="94"/>
  <c r="Z33" i="25"/>
  <c r="Y33" i="25"/>
  <c r="X33" i="25"/>
  <c r="AI29" i="32"/>
  <c r="AN29" i="32"/>
  <c r="AF31" i="82"/>
  <c r="AO31" i="82" s="1"/>
  <c r="W32" i="82"/>
  <c r="AG31" i="82"/>
  <c r="AP31" i="82" s="1"/>
  <c r="AE31" i="82"/>
  <c r="AH32" i="47"/>
  <c r="AQ32" i="47" s="1"/>
  <c r="W32" i="43"/>
  <c r="AG31" i="43"/>
  <c r="AP31" i="43" s="1"/>
  <c r="AE31" i="43"/>
  <c r="AF31" i="43"/>
  <c r="AO31" i="43" s="1"/>
  <c r="AR31" i="85"/>
  <c r="AI27" i="91"/>
  <c r="AN27" i="91"/>
  <c r="AI30" i="34"/>
  <c r="AN30" i="34"/>
  <c r="X31" i="79"/>
  <c r="Y31" i="79"/>
  <c r="X31" i="95"/>
  <c r="Y31" i="95"/>
  <c r="Z32" i="88"/>
  <c r="AH31" i="26"/>
  <c r="AQ31" i="26" s="1"/>
  <c r="Z30" i="75"/>
  <c r="Z32" i="47"/>
  <c r="AH30" i="46"/>
  <c r="AQ30" i="46" s="1"/>
  <c r="X30" i="38"/>
  <c r="Y30" i="38"/>
  <c r="AR29" i="33"/>
  <c r="Y28" i="91"/>
  <c r="X28" i="91"/>
  <c r="AI30" i="79"/>
  <c r="AN30" i="79"/>
  <c r="AE30" i="35"/>
  <c r="W31" i="35"/>
  <c r="AG30" i="35"/>
  <c r="AP30" i="35" s="1"/>
  <c r="AF30" i="35"/>
  <c r="AO30" i="35" s="1"/>
  <c r="AN31" i="94"/>
  <c r="AI31" i="94"/>
  <c r="Z30" i="33"/>
  <c r="AE30" i="39"/>
  <c r="AF30" i="39"/>
  <c r="AO30" i="39" s="1"/>
  <c r="W31" i="39"/>
  <c r="AG30" i="39"/>
  <c r="AP30" i="39" s="1"/>
  <c r="AH30" i="96"/>
  <c r="AQ30" i="96" s="1"/>
  <c r="AH30" i="42"/>
  <c r="AQ30" i="42" s="1"/>
  <c r="Z30" i="46"/>
  <c r="AH31" i="90"/>
  <c r="AQ31" i="90" s="1"/>
  <c r="Z32" i="27"/>
  <c r="Y32" i="27"/>
  <c r="X32" i="27"/>
  <c r="AR29" i="74"/>
  <c r="AN31" i="44"/>
  <c r="AI31" i="44"/>
  <c r="Y31" i="34"/>
  <c r="X31" i="34"/>
  <c r="AR30" i="82"/>
  <c r="AI30" i="37"/>
  <c r="AN30" i="37"/>
  <c r="AR30" i="90"/>
  <c r="W31" i="96"/>
  <c r="AG30" i="96"/>
  <c r="AP30" i="96" s="1"/>
  <c r="AE30" i="96"/>
  <c r="AF30" i="96"/>
  <c r="AO30" i="96" s="1"/>
  <c r="W31" i="42"/>
  <c r="AG30" i="42"/>
  <c r="AP30" i="42" s="1"/>
  <c r="AE30" i="42"/>
  <c r="AF30" i="42"/>
  <c r="AO30" i="42" s="1"/>
  <c r="AH30" i="74"/>
  <c r="AQ30" i="74" s="1"/>
  <c r="Z31" i="90"/>
  <c r="AR30" i="26"/>
  <c r="X31" i="76"/>
  <c r="Y31" i="76"/>
  <c r="AH31" i="43"/>
  <c r="AQ31" i="43" s="1"/>
  <c r="AN29" i="38"/>
  <c r="AI29" i="38"/>
  <c r="W32" i="83"/>
  <c r="AG31" i="83"/>
  <c r="AP31" i="83" s="1"/>
  <c r="AF31" i="83"/>
  <c r="AO31" i="83" s="1"/>
  <c r="AE31" i="83"/>
  <c r="X29" i="48"/>
  <c r="Y29" i="48"/>
  <c r="W32" i="37" l="1"/>
  <c r="AG31" i="37"/>
  <c r="AP31" i="37" s="1"/>
  <c r="AE31" i="37"/>
  <c r="AF31" i="37"/>
  <c r="AO31" i="37" s="1"/>
  <c r="AE32" i="44"/>
  <c r="W33" i="44"/>
  <c r="AG32" i="44"/>
  <c r="AP32" i="44" s="1"/>
  <c r="AF32" i="44"/>
  <c r="AO32" i="44" s="1"/>
  <c r="W32" i="29"/>
  <c r="AG31" i="29"/>
  <c r="AP31" i="29" s="1"/>
  <c r="AF31" i="29"/>
  <c r="AO31" i="29" s="1"/>
  <c r="AE31" i="29"/>
  <c r="AE30" i="46"/>
  <c r="W31" i="46"/>
  <c r="AG30" i="46"/>
  <c r="AP30" i="46" s="1"/>
  <c r="AF30" i="46"/>
  <c r="AO30" i="46" s="1"/>
  <c r="AH31" i="95"/>
  <c r="AQ31" i="95" s="1"/>
  <c r="AR30" i="34"/>
  <c r="AI31" i="43"/>
  <c r="AN31" i="43"/>
  <c r="W34" i="25"/>
  <c r="AG33" i="25"/>
  <c r="AP33" i="25" s="1"/>
  <c r="AE33" i="25"/>
  <c r="AF33" i="25"/>
  <c r="AO33" i="25" s="1"/>
  <c r="AR32" i="36"/>
  <c r="AR29" i="93"/>
  <c r="AR32" i="25"/>
  <c r="AH32" i="31"/>
  <c r="AQ32" i="31" s="1"/>
  <c r="AH31" i="41"/>
  <c r="AQ31" i="41" s="1"/>
  <c r="AR30" i="40"/>
  <c r="W31" i="32"/>
  <c r="AG30" i="32"/>
  <c r="AP30" i="32" s="1"/>
  <c r="AF30" i="32"/>
  <c r="AO30" i="32" s="1"/>
  <c r="AE30" i="32"/>
  <c r="AH30" i="73"/>
  <c r="AQ30" i="73" s="1"/>
  <c r="Y32" i="26"/>
  <c r="X32" i="26"/>
  <c r="AI31" i="81"/>
  <c r="AN31" i="81"/>
  <c r="AN32" i="85"/>
  <c r="AI32" i="85"/>
  <c r="AI30" i="42"/>
  <c r="AN30" i="42"/>
  <c r="AR31" i="44"/>
  <c r="AE32" i="27"/>
  <c r="AF32" i="27"/>
  <c r="AO32" i="27" s="1"/>
  <c r="W33" i="27"/>
  <c r="AG32" i="27"/>
  <c r="AP32" i="27" s="1"/>
  <c r="AN31" i="83"/>
  <c r="AI31" i="83"/>
  <c r="AH31" i="76"/>
  <c r="AQ31" i="76" s="1"/>
  <c r="AF30" i="93"/>
  <c r="AO30" i="93" s="1"/>
  <c r="AE30" i="93"/>
  <c r="W31" i="93"/>
  <c r="AG30" i="93"/>
  <c r="AP30" i="93" s="1"/>
  <c r="Z32" i="84"/>
  <c r="Y32" i="84"/>
  <c r="X32" i="84"/>
  <c r="AH28" i="91"/>
  <c r="AQ28" i="91" s="1"/>
  <c r="AH30" i="38"/>
  <c r="AQ30" i="38" s="1"/>
  <c r="AR27" i="91"/>
  <c r="Y32" i="43"/>
  <c r="Z32" i="43" s="1"/>
  <c r="X32" i="43"/>
  <c r="AR32" i="30"/>
  <c r="Z31" i="41"/>
  <c r="Y31" i="74"/>
  <c r="Z31" i="74" s="1"/>
  <c r="X31" i="74"/>
  <c r="AI30" i="89"/>
  <c r="AN30" i="89"/>
  <c r="AR30" i="95"/>
  <c r="Z30" i="73"/>
  <c r="AI31" i="78"/>
  <c r="AN31" i="78"/>
  <c r="AI31" i="26"/>
  <c r="AN31" i="26"/>
  <c r="AN31" i="28"/>
  <c r="AI31" i="28"/>
  <c r="AR30" i="37"/>
  <c r="Z31" i="95"/>
  <c r="AH32" i="94"/>
  <c r="AQ32" i="94" s="1"/>
  <c r="AH31" i="29"/>
  <c r="AQ31" i="29" s="1"/>
  <c r="W33" i="31"/>
  <c r="AE32" i="31"/>
  <c r="AF32" i="31"/>
  <c r="AO32" i="31" s="1"/>
  <c r="AG32" i="31"/>
  <c r="AP32" i="31" s="1"/>
  <c r="AI30" i="45"/>
  <c r="AN30" i="45"/>
  <c r="AF30" i="86"/>
  <c r="AO30" i="86" s="1"/>
  <c r="AE30" i="86"/>
  <c r="W31" i="86"/>
  <c r="AG30" i="86"/>
  <c r="AP30" i="86" s="1"/>
  <c r="AH31" i="34"/>
  <c r="AQ31" i="34" s="1"/>
  <c r="AN30" i="39"/>
  <c r="AI30" i="39"/>
  <c r="Z30" i="38"/>
  <c r="W33" i="47"/>
  <c r="AG32" i="47"/>
  <c r="AP32" i="47" s="1"/>
  <c r="AF32" i="47"/>
  <c r="AO32" i="47" s="1"/>
  <c r="AE32" i="47"/>
  <c r="AH31" i="79"/>
  <c r="AQ31" i="79" s="1"/>
  <c r="AI31" i="82"/>
  <c r="AN31" i="82"/>
  <c r="AR29" i="32"/>
  <c r="Z32" i="94"/>
  <c r="AR30" i="41"/>
  <c r="AR31" i="31"/>
  <c r="AH30" i="92"/>
  <c r="AQ30" i="92" s="1"/>
  <c r="AR30" i="76"/>
  <c r="AH31" i="40"/>
  <c r="AQ31" i="40" s="1"/>
  <c r="AR31" i="27"/>
  <c r="AH33" i="36"/>
  <c r="AQ33" i="36" s="1"/>
  <c r="AH29" i="87"/>
  <c r="AQ29" i="87" s="1"/>
  <c r="AR29" i="73"/>
  <c r="AI31" i="84"/>
  <c r="AN31" i="84"/>
  <c r="AR30" i="29"/>
  <c r="Y31" i="39"/>
  <c r="Z31" i="39" s="1"/>
  <c r="X31" i="39"/>
  <c r="AR30" i="79"/>
  <c r="AH31" i="37"/>
  <c r="AQ31" i="37" s="1"/>
  <c r="Z31" i="76"/>
  <c r="Y31" i="42"/>
  <c r="X31" i="42"/>
  <c r="AH29" i="48"/>
  <c r="AQ29" i="48" s="1"/>
  <c r="Z32" i="83"/>
  <c r="Y32" i="83"/>
  <c r="X32" i="83"/>
  <c r="AH32" i="27"/>
  <c r="AQ32" i="27" s="1"/>
  <c r="AE30" i="33"/>
  <c r="W31" i="33"/>
  <c r="AF30" i="33"/>
  <c r="AO30" i="33" s="1"/>
  <c r="AG30" i="33"/>
  <c r="AP30" i="33" s="1"/>
  <c r="Z31" i="35"/>
  <c r="Y31" i="35"/>
  <c r="X31" i="35"/>
  <c r="Z28" i="91"/>
  <c r="AF30" i="75"/>
  <c r="AO30" i="75" s="1"/>
  <c r="AE30" i="75"/>
  <c r="W31" i="75"/>
  <c r="AG30" i="75"/>
  <c r="AP30" i="75" s="1"/>
  <c r="AE32" i="88"/>
  <c r="AF32" i="88"/>
  <c r="AO32" i="88" s="1"/>
  <c r="AG32" i="88"/>
  <c r="AP32" i="88" s="1"/>
  <c r="W33" i="88"/>
  <c r="Z31" i="79"/>
  <c r="AH33" i="25"/>
  <c r="AQ33" i="25" s="1"/>
  <c r="AR28" i="48"/>
  <c r="AI29" i="80"/>
  <c r="AN29" i="80"/>
  <c r="Z30" i="92"/>
  <c r="AR29" i="86"/>
  <c r="Y31" i="77"/>
  <c r="X31" i="77"/>
  <c r="Z31" i="77" s="1"/>
  <c r="Z29" i="87"/>
  <c r="Z31" i="45"/>
  <c r="X31" i="45"/>
  <c r="Y31" i="45"/>
  <c r="X31" i="89"/>
  <c r="Y31" i="89"/>
  <c r="AH30" i="32"/>
  <c r="AQ30" i="32" s="1"/>
  <c r="AH32" i="44"/>
  <c r="AQ32" i="44" s="1"/>
  <c r="Z32" i="81"/>
  <c r="X32" i="81"/>
  <c r="Y32" i="81"/>
  <c r="Y31" i="96"/>
  <c r="X31" i="96"/>
  <c r="Z30" i="80"/>
  <c r="Y30" i="80"/>
  <c r="X30" i="80"/>
  <c r="AN30" i="77"/>
  <c r="AI30" i="77"/>
  <c r="W34" i="30"/>
  <c r="AG33" i="30"/>
  <c r="AP33" i="30" s="1"/>
  <c r="AF33" i="30"/>
  <c r="AO33" i="30" s="1"/>
  <c r="AE33" i="30"/>
  <c r="AR29" i="92"/>
  <c r="Z29" i="48"/>
  <c r="AR29" i="38"/>
  <c r="AG31" i="90"/>
  <c r="AP31" i="90" s="1"/>
  <c r="AF31" i="90"/>
  <c r="AO31" i="90" s="1"/>
  <c r="W32" i="90"/>
  <c r="AE31" i="90"/>
  <c r="AI30" i="96"/>
  <c r="AN30" i="96"/>
  <c r="Z31" i="34"/>
  <c r="AR31" i="94"/>
  <c r="AI30" i="35"/>
  <c r="AN30" i="35"/>
  <c r="X32" i="82"/>
  <c r="Y32" i="82"/>
  <c r="AR28" i="87"/>
  <c r="Z31" i="40"/>
  <c r="Z33" i="36"/>
  <c r="AH30" i="93"/>
  <c r="AQ30" i="93" s="1"/>
  <c r="AN30" i="74"/>
  <c r="AI30" i="74"/>
  <c r="AH33" i="30"/>
  <c r="AQ33" i="30" s="1"/>
  <c r="X32" i="78"/>
  <c r="Z32" i="78" s="1"/>
  <c r="Y32" i="78"/>
  <c r="AH30" i="86"/>
  <c r="AQ30" i="86" s="1"/>
  <c r="Z33" i="85"/>
  <c r="Y33" i="85"/>
  <c r="X33" i="85"/>
  <c r="Y32" i="28"/>
  <c r="X32" i="28"/>
  <c r="AF31" i="74" l="1"/>
  <c r="AO31" i="74" s="1"/>
  <c r="AE31" i="74"/>
  <c r="W32" i="74"/>
  <c r="AG31" i="74"/>
  <c r="AP31" i="74" s="1"/>
  <c r="W33" i="78"/>
  <c r="AG32" i="78"/>
  <c r="AP32" i="78" s="1"/>
  <c r="AF32" i="78"/>
  <c r="AO32" i="78" s="1"/>
  <c r="AE32" i="78"/>
  <c r="AE31" i="77"/>
  <c r="W32" i="77"/>
  <c r="AG31" i="77"/>
  <c r="AP31" i="77" s="1"/>
  <c r="AF31" i="77"/>
  <c r="AO31" i="77" s="1"/>
  <c r="W32" i="39"/>
  <c r="AG31" i="39"/>
  <c r="AP31" i="39" s="1"/>
  <c r="AF31" i="39"/>
  <c r="AO31" i="39" s="1"/>
  <c r="AE31" i="39"/>
  <c r="W33" i="43"/>
  <c r="AG32" i="43"/>
  <c r="AP32" i="43" s="1"/>
  <c r="AF32" i="43"/>
  <c r="AO32" i="43" s="1"/>
  <c r="AE32" i="43"/>
  <c r="AN30" i="75"/>
  <c r="AI30" i="75"/>
  <c r="AE32" i="83"/>
  <c r="AF32" i="83"/>
  <c r="AO32" i="83" s="1"/>
  <c r="AG32" i="83"/>
  <c r="AP32" i="83" s="1"/>
  <c r="W33" i="83"/>
  <c r="AR30" i="35"/>
  <c r="AH32" i="81"/>
  <c r="AQ32" i="81" s="1"/>
  <c r="W30" i="87"/>
  <c r="AG29" i="87"/>
  <c r="AP29" i="87" s="1"/>
  <c r="AE29" i="87"/>
  <c r="AF29" i="87"/>
  <c r="AO29" i="87" s="1"/>
  <c r="AE30" i="92"/>
  <c r="AF30" i="92"/>
  <c r="AO30" i="92" s="1"/>
  <c r="W31" i="92"/>
  <c r="AG30" i="92"/>
  <c r="AP30" i="92" s="1"/>
  <c r="X31" i="75"/>
  <c r="Y31" i="75"/>
  <c r="AF31" i="35"/>
  <c r="AO31" i="35" s="1"/>
  <c r="AE31" i="35"/>
  <c r="AG31" i="35"/>
  <c r="AP31" i="35" s="1"/>
  <c r="W32" i="35"/>
  <c r="AH31" i="39"/>
  <c r="AQ31" i="39" s="1"/>
  <c r="AR31" i="84"/>
  <c r="AR30" i="45"/>
  <c r="AR31" i="78"/>
  <c r="AH31" i="74"/>
  <c r="AQ31" i="74" s="1"/>
  <c r="AH32" i="43"/>
  <c r="AQ32" i="43" s="1"/>
  <c r="AR31" i="81"/>
  <c r="X31" i="32"/>
  <c r="Y31" i="32"/>
  <c r="Z31" i="46"/>
  <c r="Y31" i="46"/>
  <c r="X31" i="46"/>
  <c r="AI32" i="44"/>
  <c r="AN32" i="44"/>
  <c r="AN31" i="90"/>
  <c r="AI31" i="90"/>
  <c r="W31" i="80"/>
  <c r="AG30" i="80"/>
  <c r="AP30" i="80" s="1"/>
  <c r="AF30" i="80"/>
  <c r="AO30" i="80" s="1"/>
  <c r="AE30" i="80"/>
  <c r="AH31" i="89"/>
  <c r="AQ31" i="89" s="1"/>
  <c r="AH31" i="42"/>
  <c r="AQ31" i="42" s="1"/>
  <c r="AF32" i="94"/>
  <c r="AO32" i="94" s="1"/>
  <c r="AE32" i="94"/>
  <c r="W33" i="94"/>
  <c r="AG32" i="94"/>
  <c r="AP32" i="94" s="1"/>
  <c r="AR31" i="28"/>
  <c r="AH32" i="26"/>
  <c r="AQ32" i="26" s="1"/>
  <c r="AH32" i="28"/>
  <c r="AQ32" i="28" s="1"/>
  <c r="AH31" i="96"/>
  <c r="AQ31" i="96" s="1"/>
  <c r="X33" i="47"/>
  <c r="Y33" i="47"/>
  <c r="AR30" i="74"/>
  <c r="AH32" i="82"/>
  <c r="AQ32" i="82" s="1"/>
  <c r="W32" i="34"/>
  <c r="AG31" i="34"/>
  <c r="AP31" i="34" s="1"/>
  <c r="AF31" i="34"/>
  <c r="AO31" i="34" s="1"/>
  <c r="AE31" i="34"/>
  <c r="AR30" i="77"/>
  <c r="AI32" i="88"/>
  <c r="AN32" i="88"/>
  <c r="W29" i="91"/>
  <c r="AG28" i="91"/>
  <c r="AP28" i="91" s="1"/>
  <c r="AF28" i="91"/>
  <c r="AO28" i="91" s="1"/>
  <c r="AE28" i="91"/>
  <c r="X31" i="33"/>
  <c r="Y31" i="33"/>
  <c r="Z31" i="42"/>
  <c r="AN30" i="86"/>
  <c r="AI30" i="86"/>
  <c r="AI32" i="31"/>
  <c r="AN32" i="31"/>
  <c r="W32" i="41"/>
  <c r="AG31" i="41"/>
  <c r="AP31" i="41" s="1"/>
  <c r="AF31" i="41"/>
  <c r="AO31" i="41" s="1"/>
  <c r="AE31" i="41"/>
  <c r="AH32" i="84"/>
  <c r="AQ32" i="84" s="1"/>
  <c r="AI30" i="93"/>
  <c r="AN30" i="93"/>
  <c r="AR32" i="85"/>
  <c r="Z32" i="26"/>
  <c r="AI30" i="32"/>
  <c r="AN30" i="32"/>
  <c r="AI33" i="25"/>
  <c r="AN33" i="25"/>
  <c r="AG33" i="85"/>
  <c r="AP33" i="85" s="1"/>
  <c r="W34" i="85"/>
  <c r="AF33" i="85"/>
  <c r="AO33" i="85" s="1"/>
  <c r="AE33" i="85"/>
  <c r="Z31" i="89"/>
  <c r="Z31" i="86"/>
  <c r="X31" i="86"/>
  <c r="Y31" i="86"/>
  <c r="AR30" i="42"/>
  <c r="AR31" i="43"/>
  <c r="AI30" i="46"/>
  <c r="AN30" i="46"/>
  <c r="AI31" i="37"/>
  <c r="AN31" i="37"/>
  <c r="Z32" i="28"/>
  <c r="AE33" i="36"/>
  <c r="AF33" i="36"/>
  <c r="AO33" i="36" s="1"/>
  <c r="AG33" i="36"/>
  <c r="AP33" i="36" s="1"/>
  <c r="W34" i="36"/>
  <c r="Z32" i="82"/>
  <c r="AI33" i="30"/>
  <c r="AN33" i="30"/>
  <c r="Z31" i="96"/>
  <c r="AH31" i="45"/>
  <c r="AQ31" i="45" s="1"/>
  <c r="W32" i="79"/>
  <c r="AG31" i="79"/>
  <c r="AP31" i="79" s="1"/>
  <c r="AF31" i="79"/>
  <c r="AO31" i="79" s="1"/>
  <c r="AE31" i="79"/>
  <c r="AH31" i="35"/>
  <c r="AQ31" i="35" s="1"/>
  <c r="AI30" i="33"/>
  <c r="AN30" i="33"/>
  <c r="AE31" i="76"/>
  <c r="W32" i="76"/>
  <c r="AG31" i="76"/>
  <c r="AP31" i="76" s="1"/>
  <c r="AF31" i="76"/>
  <c r="AO31" i="76" s="1"/>
  <c r="AE30" i="38"/>
  <c r="AF30" i="38"/>
  <c r="AO30" i="38" s="1"/>
  <c r="AG30" i="38"/>
  <c r="AP30" i="38" s="1"/>
  <c r="W31" i="38"/>
  <c r="Z33" i="31"/>
  <c r="Y33" i="31"/>
  <c r="X33" i="31"/>
  <c r="W32" i="95"/>
  <c r="AG31" i="95"/>
  <c r="AP31" i="95" s="1"/>
  <c r="AF31" i="95"/>
  <c r="AO31" i="95" s="1"/>
  <c r="AE31" i="95"/>
  <c r="AR31" i="26"/>
  <c r="AR31" i="83"/>
  <c r="AI32" i="27"/>
  <c r="AN32" i="27"/>
  <c r="AN31" i="29"/>
  <c r="AI31" i="29"/>
  <c r="Y33" i="44"/>
  <c r="X33" i="44"/>
  <c r="Z33" i="44" s="1"/>
  <c r="Z32" i="37"/>
  <c r="Y32" i="37"/>
  <c r="X32" i="37"/>
  <c r="AF29" i="48"/>
  <c r="AO29" i="48" s="1"/>
  <c r="AE29" i="48"/>
  <c r="W30" i="48"/>
  <c r="AG29" i="48"/>
  <c r="AP29" i="48" s="1"/>
  <c r="X34" i="30"/>
  <c r="Y34" i="30"/>
  <c r="Z34" i="30" s="1"/>
  <c r="W33" i="81"/>
  <c r="AG32" i="81"/>
  <c r="AP32" i="81" s="1"/>
  <c r="AF32" i="81"/>
  <c r="AO32" i="81" s="1"/>
  <c r="AE32" i="81"/>
  <c r="AH31" i="77"/>
  <c r="AQ31" i="77" s="1"/>
  <c r="W31" i="73"/>
  <c r="AG30" i="73"/>
  <c r="AP30" i="73" s="1"/>
  <c r="AE30" i="73"/>
  <c r="AF30" i="73"/>
  <c r="AO30" i="73" s="1"/>
  <c r="X31" i="93"/>
  <c r="Y31" i="93"/>
  <c r="Z31" i="93" s="1"/>
  <c r="Z33" i="27"/>
  <c r="Y33" i="27"/>
  <c r="X33" i="27"/>
  <c r="X32" i="29"/>
  <c r="Y32" i="29"/>
  <c r="Z32" i="29" s="1"/>
  <c r="AH32" i="78"/>
  <c r="AQ32" i="78" s="1"/>
  <c r="X32" i="90"/>
  <c r="Y32" i="90"/>
  <c r="AR29" i="80"/>
  <c r="AH33" i="85"/>
  <c r="AQ33" i="85" s="1"/>
  <c r="W32" i="40"/>
  <c r="AG31" i="40"/>
  <c r="AP31" i="40" s="1"/>
  <c r="AF31" i="40"/>
  <c r="AO31" i="40" s="1"/>
  <c r="AE31" i="40"/>
  <c r="AR30" i="96"/>
  <c r="AH30" i="80"/>
  <c r="AQ30" i="80" s="1"/>
  <c r="W32" i="45"/>
  <c r="AG31" i="45"/>
  <c r="AP31" i="45" s="1"/>
  <c r="AF31" i="45"/>
  <c r="AO31" i="45" s="1"/>
  <c r="AE31" i="45"/>
  <c r="Z33" i="88"/>
  <c r="X33" i="88"/>
  <c r="Y33" i="88"/>
  <c r="AH32" i="83"/>
  <c r="AQ32" i="83" s="1"/>
  <c r="AR31" i="82"/>
  <c r="AI32" i="47"/>
  <c r="AN32" i="47"/>
  <c r="AR30" i="39"/>
  <c r="AR30" i="89"/>
  <c r="W33" i="84"/>
  <c r="AG32" i="84"/>
  <c r="AP32" i="84" s="1"/>
  <c r="AE32" i="84"/>
  <c r="AF32" i="84"/>
  <c r="AO32" i="84" s="1"/>
  <c r="Y34" i="25"/>
  <c r="Z34" i="25"/>
  <c r="X34" i="25"/>
  <c r="AF32" i="29" l="1"/>
  <c r="AO32" i="29" s="1"/>
  <c r="AE32" i="29"/>
  <c r="W33" i="29"/>
  <c r="AG32" i="29"/>
  <c r="AP32" i="29" s="1"/>
  <c r="W34" i="44"/>
  <c r="AG33" i="44"/>
  <c r="AP33" i="44" s="1"/>
  <c r="AF33" i="44"/>
  <c r="AO33" i="44" s="1"/>
  <c r="AE33" i="44"/>
  <c r="W35" i="30"/>
  <c r="AG34" i="30"/>
  <c r="AP34" i="30" s="1"/>
  <c r="AF34" i="30"/>
  <c r="AO34" i="30" s="1"/>
  <c r="AE34" i="30"/>
  <c r="W32" i="93"/>
  <c r="AG31" i="93"/>
  <c r="AP31" i="93" s="1"/>
  <c r="AE31" i="93"/>
  <c r="AF31" i="93"/>
  <c r="AO31" i="93" s="1"/>
  <c r="AN31" i="40"/>
  <c r="AI31" i="40"/>
  <c r="X32" i="41"/>
  <c r="Y32" i="41"/>
  <c r="AH34" i="25"/>
  <c r="AQ34" i="25" s="1"/>
  <c r="Y33" i="84"/>
  <c r="X33" i="84"/>
  <c r="AN31" i="45"/>
  <c r="AI31" i="45"/>
  <c r="AN30" i="73"/>
  <c r="AI30" i="73"/>
  <c r="Y33" i="81"/>
  <c r="X33" i="81"/>
  <c r="Y30" i="48"/>
  <c r="Z30" i="48" s="1"/>
  <c r="X30" i="48"/>
  <c r="W33" i="37"/>
  <c r="AG32" i="37"/>
  <c r="AP32" i="37" s="1"/>
  <c r="AF32" i="37"/>
  <c r="AO32" i="37" s="1"/>
  <c r="AE32" i="37"/>
  <c r="AI31" i="95"/>
  <c r="AN31" i="95"/>
  <c r="AI30" i="38"/>
  <c r="AN30" i="38"/>
  <c r="AR30" i="46"/>
  <c r="AH31" i="86"/>
  <c r="AQ31" i="86" s="1"/>
  <c r="W33" i="26"/>
  <c r="AG32" i="26"/>
  <c r="AP32" i="26" s="1"/>
  <c r="AE32" i="26"/>
  <c r="AF32" i="26"/>
  <c r="AO32" i="26" s="1"/>
  <c r="AN28" i="91"/>
  <c r="AI28" i="91"/>
  <c r="X32" i="34"/>
  <c r="Y32" i="34"/>
  <c r="AI32" i="94"/>
  <c r="AN32" i="94"/>
  <c r="AR31" i="90"/>
  <c r="W32" i="46"/>
  <c r="AG31" i="46"/>
  <c r="AP31" i="46" s="1"/>
  <c r="AF31" i="46"/>
  <c r="AO31" i="46" s="1"/>
  <c r="AE31" i="46"/>
  <c r="Y31" i="92"/>
  <c r="X31" i="92"/>
  <c r="AN32" i="43"/>
  <c r="AI32" i="43"/>
  <c r="Z33" i="78"/>
  <c r="X33" i="78"/>
  <c r="Y33" i="78"/>
  <c r="Z30" i="87"/>
  <c r="X30" i="87"/>
  <c r="Y30" i="87"/>
  <c r="Z32" i="39"/>
  <c r="X32" i="39"/>
  <c r="Y32" i="39"/>
  <c r="W32" i="89"/>
  <c r="AG31" i="89"/>
  <c r="AP31" i="89" s="1"/>
  <c r="AF31" i="89"/>
  <c r="AO31" i="89" s="1"/>
  <c r="AE31" i="89"/>
  <c r="AN30" i="80"/>
  <c r="AI30" i="80"/>
  <c r="AH31" i="32"/>
  <c r="AQ31" i="32" s="1"/>
  <c r="Z32" i="74"/>
  <c r="X32" i="74"/>
  <c r="Y32" i="74"/>
  <c r="AH32" i="29"/>
  <c r="AQ32" i="29" s="1"/>
  <c r="AH31" i="93"/>
  <c r="AQ31" i="93" s="1"/>
  <c r="Y31" i="73"/>
  <c r="X31" i="73"/>
  <c r="AI32" i="81"/>
  <c r="AN32" i="81"/>
  <c r="AH34" i="30"/>
  <c r="AQ34" i="30" s="1"/>
  <c r="X32" i="95"/>
  <c r="Y32" i="95"/>
  <c r="X32" i="76"/>
  <c r="Y32" i="76"/>
  <c r="X34" i="36"/>
  <c r="Y34" i="36"/>
  <c r="AI33" i="85"/>
  <c r="AN33" i="85"/>
  <c r="AR33" i="25"/>
  <c r="AH31" i="33"/>
  <c r="AQ31" i="33" s="1"/>
  <c r="Y29" i="91"/>
  <c r="X29" i="91"/>
  <c r="AN31" i="34"/>
  <c r="AI31" i="34"/>
  <c r="AH33" i="47"/>
  <c r="AQ33" i="47" s="1"/>
  <c r="AR32" i="44"/>
  <c r="Z31" i="32"/>
  <c r="Z32" i="35"/>
  <c r="X32" i="35"/>
  <c r="Y32" i="35"/>
  <c r="AH31" i="75"/>
  <c r="AQ31" i="75" s="1"/>
  <c r="AI30" i="92"/>
  <c r="AN30" i="92"/>
  <c r="AR30" i="75"/>
  <c r="Z33" i="43"/>
  <c r="Y33" i="43"/>
  <c r="X33" i="43"/>
  <c r="AN32" i="78"/>
  <c r="AI32" i="78"/>
  <c r="W35" i="25"/>
  <c r="AG34" i="25"/>
  <c r="AP34" i="25" s="1"/>
  <c r="AF34" i="25"/>
  <c r="AO34" i="25" s="1"/>
  <c r="AE34" i="25"/>
  <c r="AR32" i="47"/>
  <c r="AR32" i="27"/>
  <c r="AR30" i="33"/>
  <c r="W32" i="42"/>
  <c r="AG31" i="42"/>
  <c r="AP31" i="42" s="1"/>
  <c r="AF31" i="42"/>
  <c r="AO31" i="42" s="1"/>
  <c r="AE31" i="42"/>
  <c r="AI31" i="77"/>
  <c r="AN31" i="77"/>
  <c r="AI29" i="48"/>
  <c r="AN29" i="48"/>
  <c r="Y31" i="38"/>
  <c r="X31" i="38"/>
  <c r="AE32" i="28"/>
  <c r="AF32" i="28"/>
  <c r="AO32" i="28" s="1"/>
  <c r="W33" i="28"/>
  <c r="AG32" i="28"/>
  <c r="AP32" i="28" s="1"/>
  <c r="AI32" i="83"/>
  <c r="AN32" i="83"/>
  <c r="AI32" i="84"/>
  <c r="AN32" i="84"/>
  <c r="AH33" i="88"/>
  <c r="AQ33" i="88" s="1"/>
  <c r="X32" i="45"/>
  <c r="Y32" i="45"/>
  <c r="Z32" i="45" s="1"/>
  <c r="Z32" i="40"/>
  <c r="Y32" i="40"/>
  <c r="X32" i="40"/>
  <c r="AH32" i="37"/>
  <c r="AQ32" i="37" s="1"/>
  <c r="AR31" i="29"/>
  <c r="X32" i="79"/>
  <c r="Y32" i="79"/>
  <c r="AR31" i="37"/>
  <c r="AR30" i="93"/>
  <c r="AI31" i="41"/>
  <c r="AN31" i="41"/>
  <c r="AR32" i="31"/>
  <c r="Z31" i="33"/>
  <c r="Z33" i="47"/>
  <c r="AH31" i="46"/>
  <c r="AQ31" i="46" s="1"/>
  <c r="Z31" i="75"/>
  <c r="Y33" i="83"/>
  <c r="Z33" i="83" s="1"/>
  <c r="X33" i="83"/>
  <c r="AI31" i="39"/>
  <c r="AN31" i="39"/>
  <c r="AI31" i="74"/>
  <c r="AN31" i="74"/>
  <c r="AH32" i="90"/>
  <c r="AQ32" i="90" s="1"/>
  <c r="W34" i="27"/>
  <c r="AG33" i="27"/>
  <c r="AP33" i="27" s="1"/>
  <c r="AF33" i="27"/>
  <c r="AO33" i="27" s="1"/>
  <c r="AE33" i="27"/>
  <c r="AH33" i="44"/>
  <c r="AQ33" i="44" s="1"/>
  <c r="W34" i="31"/>
  <c r="AG33" i="31"/>
  <c r="AP33" i="31" s="1"/>
  <c r="AF33" i="31"/>
  <c r="AO33" i="31" s="1"/>
  <c r="AE33" i="31"/>
  <c r="AI31" i="79"/>
  <c r="AN31" i="79"/>
  <c r="AR33" i="30"/>
  <c r="AI33" i="36"/>
  <c r="AN33" i="36"/>
  <c r="AE31" i="86"/>
  <c r="W32" i="86"/>
  <c r="AF31" i="86"/>
  <c r="AO31" i="86" s="1"/>
  <c r="AG31" i="86"/>
  <c r="AP31" i="86" s="1"/>
  <c r="Z32" i="90"/>
  <c r="W33" i="82"/>
  <c r="AG32" i="82"/>
  <c r="AP32" i="82" s="1"/>
  <c r="AF32" i="82"/>
  <c r="AO32" i="82" s="1"/>
  <c r="AE32" i="82"/>
  <c r="W34" i="88"/>
  <c r="AG33" i="88"/>
  <c r="AP33" i="88" s="1"/>
  <c r="AF33" i="88"/>
  <c r="AO33" i="88" s="1"/>
  <c r="AE33" i="88"/>
  <c r="AH33" i="27"/>
  <c r="AQ33" i="27" s="1"/>
  <c r="AH33" i="31"/>
  <c r="AQ33" i="31" s="1"/>
  <c r="AI31" i="76"/>
  <c r="AN31" i="76"/>
  <c r="AG31" i="96"/>
  <c r="AP31" i="96" s="1"/>
  <c r="AF31" i="96"/>
  <c r="AO31" i="96" s="1"/>
  <c r="AE31" i="96"/>
  <c r="W32" i="96"/>
  <c r="X34" i="85"/>
  <c r="Z34" i="85" s="1"/>
  <c r="Y34" i="85"/>
  <c r="AR30" i="32"/>
  <c r="AR30" i="86"/>
  <c r="AR32" i="88"/>
  <c r="Z33" i="94"/>
  <c r="X33" i="94"/>
  <c r="Y33" i="94"/>
  <c r="Y31" i="80"/>
  <c r="Z31" i="80"/>
  <c r="X31" i="80"/>
  <c r="AI31" i="35"/>
  <c r="AN31" i="35"/>
  <c r="AI29" i="87"/>
  <c r="AN29" i="87"/>
  <c r="Z32" i="77"/>
  <c r="Y32" i="77"/>
  <c r="X32" i="77"/>
  <c r="W31" i="48" l="1"/>
  <c r="AG30" i="48"/>
  <c r="AP30" i="48" s="1"/>
  <c r="AF30" i="48"/>
  <c r="AO30" i="48" s="1"/>
  <c r="AE30" i="48"/>
  <c r="AF32" i="45"/>
  <c r="AO32" i="45" s="1"/>
  <c r="AE32" i="45"/>
  <c r="W33" i="45"/>
  <c r="AG32" i="45"/>
  <c r="AP32" i="45" s="1"/>
  <c r="AF34" i="85"/>
  <c r="AO34" i="85" s="1"/>
  <c r="W35" i="85"/>
  <c r="AG34" i="85"/>
  <c r="AP34" i="85" s="1"/>
  <c r="AE34" i="85"/>
  <c r="W34" i="83"/>
  <c r="AG33" i="83"/>
  <c r="AP33" i="83" s="1"/>
  <c r="AF33" i="83"/>
  <c r="AO33" i="83" s="1"/>
  <c r="AE33" i="83"/>
  <c r="AH32" i="76"/>
  <c r="AQ32" i="76" s="1"/>
  <c r="AH31" i="73"/>
  <c r="AQ31" i="73" s="1"/>
  <c r="W33" i="39"/>
  <c r="AG32" i="39"/>
  <c r="AP32" i="39" s="1"/>
  <c r="AF32" i="39"/>
  <c r="AO32" i="39" s="1"/>
  <c r="AE32" i="39"/>
  <c r="AE33" i="78"/>
  <c r="W34" i="78"/>
  <c r="AG33" i="78"/>
  <c r="AP33" i="78" s="1"/>
  <c r="AF33" i="78"/>
  <c r="AO33" i="78" s="1"/>
  <c r="AI31" i="46"/>
  <c r="AN31" i="46"/>
  <c r="AR28" i="91"/>
  <c r="AH32" i="41"/>
  <c r="AQ32" i="41" s="1"/>
  <c r="AR32" i="83"/>
  <c r="AH31" i="38"/>
  <c r="AQ31" i="38" s="1"/>
  <c r="AR31" i="77"/>
  <c r="AN34" i="25"/>
  <c r="AI34" i="25"/>
  <c r="AR31" i="34"/>
  <c r="AI33" i="88"/>
  <c r="AN33" i="88"/>
  <c r="AR31" i="41"/>
  <c r="AH32" i="79"/>
  <c r="AQ32" i="79" s="1"/>
  <c r="AH33" i="43"/>
  <c r="AQ33" i="43" s="1"/>
  <c r="AR30" i="92"/>
  <c r="AR33" i="85"/>
  <c r="Z32" i="76"/>
  <c r="AR32" i="43"/>
  <c r="AN32" i="37"/>
  <c r="AI32" i="37"/>
  <c r="AR31" i="45"/>
  <c r="Z32" i="41"/>
  <c r="Z32" i="93"/>
  <c r="X32" i="93"/>
  <c r="Y32" i="93"/>
  <c r="Y35" i="30"/>
  <c r="X35" i="30"/>
  <c r="W33" i="77"/>
  <c r="AG32" i="77"/>
  <c r="AP32" i="77" s="1"/>
  <c r="AE32" i="77"/>
  <c r="AF32" i="77"/>
  <c r="AO32" i="77" s="1"/>
  <c r="Y34" i="27"/>
  <c r="Z34" i="27" s="1"/>
  <c r="X34" i="27"/>
  <c r="AF32" i="40"/>
  <c r="AO32" i="40" s="1"/>
  <c r="AE32" i="40"/>
  <c r="W33" i="40"/>
  <c r="AG32" i="40"/>
  <c r="AP32" i="40" s="1"/>
  <c r="AR29" i="87"/>
  <c r="X32" i="96"/>
  <c r="Y32" i="96"/>
  <c r="AR31" i="76"/>
  <c r="Y32" i="86"/>
  <c r="X32" i="86"/>
  <c r="AR31" i="74"/>
  <c r="AF31" i="75"/>
  <c r="AO31" i="75" s="1"/>
  <c r="W32" i="75"/>
  <c r="AG31" i="75"/>
  <c r="AP31" i="75" s="1"/>
  <c r="AE31" i="75"/>
  <c r="W34" i="47"/>
  <c r="AG33" i="47"/>
  <c r="AP33" i="47" s="1"/>
  <c r="AF33" i="47"/>
  <c r="AO33" i="47" s="1"/>
  <c r="AE33" i="47"/>
  <c r="Z32" i="79"/>
  <c r="AH32" i="45"/>
  <c r="AQ32" i="45" s="1"/>
  <c r="Y33" i="28"/>
  <c r="Z33" i="28" s="1"/>
  <c r="X33" i="28"/>
  <c r="Z31" i="38"/>
  <c r="AN31" i="42"/>
  <c r="AI31" i="42"/>
  <c r="AH32" i="35"/>
  <c r="AQ32" i="35" s="1"/>
  <c r="AH29" i="91"/>
  <c r="AQ29" i="91" s="1"/>
  <c r="Z31" i="73"/>
  <c r="AH32" i="74"/>
  <c r="AQ32" i="74" s="1"/>
  <c r="X32" i="89"/>
  <c r="Y32" i="89"/>
  <c r="AH30" i="87"/>
  <c r="AQ30" i="87" s="1"/>
  <c r="AR32" i="94"/>
  <c r="AH33" i="81"/>
  <c r="AQ33" i="81" s="1"/>
  <c r="AR31" i="40"/>
  <c r="AI33" i="44"/>
  <c r="AN33" i="44"/>
  <c r="X33" i="29"/>
  <c r="Y33" i="29"/>
  <c r="Z33" i="29" s="1"/>
  <c r="AN32" i="82"/>
  <c r="AI32" i="82"/>
  <c r="AR33" i="36"/>
  <c r="AN33" i="31"/>
  <c r="AI33" i="31"/>
  <c r="AH33" i="94"/>
  <c r="AQ33" i="94" s="1"/>
  <c r="AN31" i="96"/>
  <c r="AI31" i="96"/>
  <c r="AI31" i="86"/>
  <c r="AN31" i="86"/>
  <c r="X34" i="31"/>
  <c r="Y34" i="31"/>
  <c r="Z34" i="31" s="1"/>
  <c r="AI33" i="27"/>
  <c r="AN33" i="27"/>
  <c r="W32" i="33"/>
  <c r="AG31" i="33"/>
  <c r="AP31" i="33" s="1"/>
  <c r="AF31" i="33"/>
  <c r="AO31" i="33" s="1"/>
  <c r="AE31" i="33"/>
  <c r="AF33" i="43"/>
  <c r="AO33" i="43" s="1"/>
  <c r="AE33" i="43"/>
  <c r="W34" i="43"/>
  <c r="AG33" i="43"/>
  <c r="AP33" i="43" s="1"/>
  <c r="W33" i="35"/>
  <c r="AG32" i="35"/>
  <c r="AP32" i="35" s="1"/>
  <c r="AF32" i="35"/>
  <c r="AO32" i="35" s="1"/>
  <c r="AE32" i="35"/>
  <c r="AH34" i="36"/>
  <c r="AQ34" i="36" s="1"/>
  <c r="AH32" i="95"/>
  <c r="AQ32" i="95" s="1"/>
  <c r="W33" i="74"/>
  <c r="AG32" i="74"/>
  <c r="AP32" i="74" s="1"/>
  <c r="AE32" i="74"/>
  <c r="AF32" i="74"/>
  <c r="AO32" i="74" s="1"/>
  <c r="AR30" i="80"/>
  <c r="W31" i="87"/>
  <c r="AG30" i="87"/>
  <c r="AP30" i="87" s="1"/>
  <c r="AF30" i="87"/>
  <c r="AO30" i="87" s="1"/>
  <c r="AE30" i="87"/>
  <c r="AH31" i="92"/>
  <c r="AQ31" i="92" s="1"/>
  <c r="Y32" i="46"/>
  <c r="Z32" i="46" s="1"/>
  <c r="X32" i="46"/>
  <c r="AI32" i="26"/>
  <c r="AN32" i="26"/>
  <c r="AR30" i="38"/>
  <c r="AH33" i="84"/>
  <c r="AQ33" i="84" s="1"/>
  <c r="AF31" i="80"/>
  <c r="AO31" i="80" s="1"/>
  <c r="AE31" i="80"/>
  <c r="W32" i="80"/>
  <c r="AG31" i="80"/>
  <c r="AP31" i="80" s="1"/>
  <c r="AH34" i="85"/>
  <c r="AQ34" i="85" s="1"/>
  <c r="AH32" i="77"/>
  <c r="AQ32" i="77" s="1"/>
  <c r="AR31" i="35"/>
  <c r="W34" i="94"/>
  <c r="AG33" i="94"/>
  <c r="AP33" i="94" s="1"/>
  <c r="AE33" i="94"/>
  <c r="AF33" i="94"/>
  <c r="AO33" i="94" s="1"/>
  <c r="Z34" i="88"/>
  <c r="X34" i="88"/>
  <c r="Y34" i="88"/>
  <c r="Y33" i="82"/>
  <c r="X33" i="82"/>
  <c r="AR31" i="79"/>
  <c r="AR31" i="39"/>
  <c r="AH32" i="40"/>
  <c r="AQ32" i="40" s="1"/>
  <c r="AR32" i="84"/>
  <c r="AR29" i="48"/>
  <c r="Z35" i="25"/>
  <c r="Y35" i="25"/>
  <c r="X35" i="25"/>
  <c r="W32" i="32"/>
  <c r="AG31" i="32"/>
  <c r="AP31" i="32" s="1"/>
  <c r="AF31" i="32"/>
  <c r="AO31" i="32" s="1"/>
  <c r="AE31" i="32"/>
  <c r="Z29" i="91"/>
  <c r="Z34" i="36"/>
  <c r="Z32" i="95"/>
  <c r="AH32" i="34"/>
  <c r="AQ32" i="34" s="1"/>
  <c r="Z33" i="37"/>
  <c r="Y33" i="37"/>
  <c r="X33" i="37"/>
  <c r="Z33" i="81"/>
  <c r="AN34" i="30"/>
  <c r="AI34" i="30"/>
  <c r="AI32" i="29"/>
  <c r="AN32" i="29"/>
  <c r="AH31" i="80"/>
  <c r="AQ31" i="80" s="1"/>
  <c r="AF32" i="90"/>
  <c r="AO32" i="90" s="1"/>
  <c r="AG32" i="90"/>
  <c r="AP32" i="90" s="1"/>
  <c r="AE32" i="90"/>
  <c r="W33" i="90"/>
  <c r="AH33" i="83"/>
  <c r="AQ33" i="83" s="1"/>
  <c r="AI32" i="28"/>
  <c r="AN32" i="28"/>
  <c r="X32" i="42"/>
  <c r="Z32" i="42" s="1"/>
  <c r="Y32" i="42"/>
  <c r="AR32" i="78"/>
  <c r="AR32" i="81"/>
  <c r="AI31" i="89"/>
  <c r="AN31" i="89"/>
  <c r="AH32" i="39"/>
  <c r="AQ32" i="39" s="1"/>
  <c r="AH33" i="78"/>
  <c r="AQ33" i="78" s="1"/>
  <c r="Z31" i="92"/>
  <c r="Z32" i="34"/>
  <c r="Y33" i="26"/>
  <c r="X33" i="26"/>
  <c r="Z33" i="26" s="1"/>
  <c r="AR31" i="95"/>
  <c r="AH30" i="48"/>
  <c r="AQ30" i="48" s="1"/>
  <c r="AR30" i="73"/>
  <c r="Z33" i="84"/>
  <c r="AI31" i="93"/>
  <c r="AN31" i="93"/>
  <c r="Z34" i="44"/>
  <c r="Y34" i="44"/>
  <c r="X34" i="44"/>
  <c r="W34" i="26" l="1"/>
  <c r="AG33" i="26"/>
  <c r="AP33" i="26" s="1"/>
  <c r="AF33" i="26"/>
  <c r="AO33" i="26" s="1"/>
  <c r="AE33" i="26"/>
  <c r="W35" i="27"/>
  <c r="AG34" i="27"/>
  <c r="AP34" i="27" s="1"/>
  <c r="AF34" i="27"/>
  <c r="AO34" i="27" s="1"/>
  <c r="AE34" i="27"/>
  <c r="AF34" i="31"/>
  <c r="AO34" i="31" s="1"/>
  <c r="AE34" i="31"/>
  <c r="W35" i="31"/>
  <c r="AG34" i="31"/>
  <c r="AP34" i="31" s="1"/>
  <c r="W34" i="29"/>
  <c r="AG33" i="29"/>
  <c r="AP33" i="29" s="1"/>
  <c r="AE33" i="29"/>
  <c r="AF33" i="29"/>
  <c r="AO33" i="29" s="1"/>
  <c r="W34" i="28"/>
  <c r="AG33" i="28"/>
  <c r="AP33" i="28" s="1"/>
  <c r="AF33" i="28"/>
  <c r="AO33" i="28" s="1"/>
  <c r="AE33" i="28"/>
  <c r="AF32" i="42"/>
  <c r="AO32" i="42" s="1"/>
  <c r="AE32" i="42"/>
  <c r="W33" i="42"/>
  <c r="AG32" i="42"/>
  <c r="AP32" i="42" s="1"/>
  <c r="W33" i="46"/>
  <c r="AG32" i="46"/>
  <c r="AP32" i="46" s="1"/>
  <c r="AF32" i="46"/>
  <c r="AO32" i="46" s="1"/>
  <c r="AE32" i="46"/>
  <c r="AF33" i="37"/>
  <c r="AO33" i="37" s="1"/>
  <c r="AE33" i="37"/>
  <c r="W34" i="37"/>
  <c r="AG33" i="37"/>
  <c r="AP33" i="37" s="1"/>
  <c r="AH33" i="82"/>
  <c r="AQ33" i="82" s="1"/>
  <c r="W33" i="93"/>
  <c r="AG32" i="93"/>
  <c r="AP32" i="93" s="1"/>
  <c r="AF32" i="93"/>
  <c r="AO32" i="93" s="1"/>
  <c r="AE32" i="93"/>
  <c r="AN32" i="39"/>
  <c r="AI32" i="39"/>
  <c r="W35" i="44"/>
  <c r="AG34" i="44"/>
  <c r="AP34" i="44" s="1"/>
  <c r="AF34" i="44"/>
  <c r="AO34" i="44" s="1"/>
  <c r="AE34" i="44"/>
  <c r="W35" i="88"/>
  <c r="AG34" i="88"/>
  <c r="AP34" i="88" s="1"/>
  <c r="AF34" i="88"/>
  <c r="AO34" i="88" s="1"/>
  <c r="AE34" i="88"/>
  <c r="AI32" i="74"/>
  <c r="AN32" i="74"/>
  <c r="Z33" i="35"/>
  <c r="X33" i="35"/>
  <c r="Y33" i="35"/>
  <c r="AN31" i="33"/>
  <c r="AI31" i="33"/>
  <c r="AR33" i="27"/>
  <c r="AR31" i="96"/>
  <c r="AH33" i="28"/>
  <c r="AQ33" i="28" s="1"/>
  <c r="AH34" i="27"/>
  <c r="AQ34" i="27" s="1"/>
  <c r="Y33" i="77"/>
  <c r="X33" i="77"/>
  <c r="Z33" i="77" s="1"/>
  <c r="AH32" i="93"/>
  <c r="AQ32" i="93" s="1"/>
  <c r="AR34" i="25"/>
  <c r="AI33" i="78"/>
  <c r="AN33" i="78"/>
  <c r="X35" i="85"/>
  <c r="Y35" i="85"/>
  <c r="Z35" i="85" s="1"/>
  <c r="AR32" i="29"/>
  <c r="Z32" i="80"/>
  <c r="X32" i="80"/>
  <c r="Y32" i="80"/>
  <c r="AR32" i="26"/>
  <c r="AR31" i="46"/>
  <c r="AI30" i="48"/>
  <c r="AN30" i="48"/>
  <c r="AR31" i="93"/>
  <c r="AR32" i="28"/>
  <c r="X33" i="90"/>
  <c r="Y33" i="90"/>
  <c r="Z33" i="90" s="1"/>
  <c r="AR34" i="30"/>
  <c r="W35" i="36"/>
  <c r="AG34" i="36"/>
  <c r="AP34" i="36" s="1"/>
  <c r="AF34" i="36"/>
  <c r="AO34" i="36" s="1"/>
  <c r="AE34" i="36"/>
  <c r="X32" i="32"/>
  <c r="Z32" i="32" s="1"/>
  <c r="Y32" i="32"/>
  <c r="AH32" i="46"/>
  <c r="AQ32" i="46" s="1"/>
  <c r="Y31" i="87"/>
  <c r="X31" i="87"/>
  <c r="Z31" i="87" s="1"/>
  <c r="Y33" i="74"/>
  <c r="X33" i="74"/>
  <c r="Z33" i="74" s="1"/>
  <c r="Y34" i="43"/>
  <c r="X34" i="43"/>
  <c r="Z34" i="43" s="1"/>
  <c r="AH34" i="31"/>
  <c r="AQ34" i="31" s="1"/>
  <c r="AH33" i="29"/>
  <c r="AQ33" i="29" s="1"/>
  <c r="W33" i="79"/>
  <c r="AG32" i="79"/>
  <c r="AP32" i="79" s="1"/>
  <c r="AF32" i="79"/>
  <c r="AO32" i="79" s="1"/>
  <c r="AE32" i="79"/>
  <c r="AI31" i="75"/>
  <c r="AN31" i="75"/>
  <c r="X33" i="40"/>
  <c r="Y33" i="40"/>
  <c r="AH35" i="30"/>
  <c r="AQ35" i="30" s="1"/>
  <c r="W33" i="41"/>
  <c r="AG32" i="41"/>
  <c r="AP32" i="41" s="1"/>
  <c r="AF32" i="41"/>
  <c r="AO32" i="41" s="1"/>
  <c r="AE32" i="41"/>
  <c r="AR33" i="31"/>
  <c r="Z34" i="47"/>
  <c r="Y34" i="47"/>
  <c r="X34" i="47"/>
  <c r="X34" i="83"/>
  <c r="Y34" i="83"/>
  <c r="W34" i="84"/>
  <c r="AG33" i="84"/>
  <c r="AP33" i="84" s="1"/>
  <c r="AF33" i="84"/>
  <c r="AO33" i="84" s="1"/>
  <c r="AE33" i="84"/>
  <c r="AI32" i="90"/>
  <c r="AN32" i="90"/>
  <c r="AF29" i="91"/>
  <c r="AO29" i="91" s="1"/>
  <c r="AE29" i="91"/>
  <c r="W30" i="91"/>
  <c r="AG29" i="91"/>
  <c r="AP29" i="91" s="1"/>
  <c r="AH35" i="25"/>
  <c r="AQ35" i="25" s="1"/>
  <c r="Z33" i="82"/>
  <c r="AN33" i="94"/>
  <c r="AI33" i="94"/>
  <c r="AI31" i="80"/>
  <c r="AN31" i="80"/>
  <c r="AN32" i="35"/>
  <c r="AI32" i="35"/>
  <c r="AH32" i="89"/>
  <c r="AQ32" i="89" s="1"/>
  <c r="AR31" i="42"/>
  <c r="AH32" i="86"/>
  <c r="AQ32" i="86" s="1"/>
  <c r="AH32" i="96"/>
  <c r="AQ32" i="96" s="1"/>
  <c r="W33" i="76"/>
  <c r="AG32" i="76"/>
  <c r="AP32" i="76" s="1"/>
  <c r="AE32" i="76"/>
  <c r="AF32" i="76"/>
  <c r="AO32" i="76" s="1"/>
  <c r="AR33" i="88"/>
  <c r="Z33" i="45"/>
  <c r="X33" i="45"/>
  <c r="Y33" i="45"/>
  <c r="AH34" i="44"/>
  <c r="AQ34" i="44" s="1"/>
  <c r="AE32" i="34"/>
  <c r="AF32" i="34"/>
  <c r="AO32" i="34" s="1"/>
  <c r="W33" i="34"/>
  <c r="AG32" i="34"/>
  <c r="AP32" i="34" s="1"/>
  <c r="W34" i="81"/>
  <c r="AG33" i="81"/>
  <c r="AP33" i="81" s="1"/>
  <c r="AF33" i="81"/>
  <c r="AO33" i="81" s="1"/>
  <c r="AE33" i="81"/>
  <c r="AI33" i="43"/>
  <c r="AN33" i="43"/>
  <c r="Z32" i="33"/>
  <c r="X32" i="33"/>
  <c r="Y32" i="33"/>
  <c r="Z32" i="89"/>
  <c r="AF31" i="73"/>
  <c r="AO31" i="73" s="1"/>
  <c r="AE31" i="73"/>
  <c r="AG31" i="73"/>
  <c r="AP31" i="73" s="1"/>
  <c r="W32" i="73"/>
  <c r="AN33" i="47"/>
  <c r="AI33" i="47"/>
  <c r="X32" i="75"/>
  <c r="Z32" i="75" s="1"/>
  <c r="Y32" i="75"/>
  <c r="Z32" i="96"/>
  <c r="AI32" i="40"/>
  <c r="AN32" i="40"/>
  <c r="AI32" i="77"/>
  <c r="AN32" i="77"/>
  <c r="Z35" i="30"/>
  <c r="X34" i="78"/>
  <c r="Y34" i="78"/>
  <c r="Z34" i="78" s="1"/>
  <c r="AI33" i="83"/>
  <c r="AN33" i="83"/>
  <c r="AN34" i="85"/>
  <c r="AI34" i="85"/>
  <c r="Y31" i="48"/>
  <c r="X31" i="48"/>
  <c r="AH33" i="26"/>
  <c r="AQ33" i="26" s="1"/>
  <c r="W33" i="95"/>
  <c r="AG32" i="95"/>
  <c r="AP32" i="95" s="1"/>
  <c r="AF32" i="95"/>
  <c r="AO32" i="95" s="1"/>
  <c r="AE32" i="95"/>
  <c r="W32" i="92"/>
  <c r="AG31" i="92"/>
  <c r="AP31" i="92" s="1"/>
  <c r="AF31" i="92"/>
  <c r="AO31" i="92" s="1"/>
  <c r="AE31" i="92"/>
  <c r="AR31" i="89"/>
  <c r="AH32" i="42"/>
  <c r="AQ32" i="42" s="1"/>
  <c r="AH33" i="37"/>
  <c r="AQ33" i="37" s="1"/>
  <c r="AN31" i="32"/>
  <c r="AI31" i="32"/>
  <c r="AE35" i="25"/>
  <c r="W36" i="25"/>
  <c r="AG35" i="25"/>
  <c r="AP35" i="25" s="1"/>
  <c r="AF35" i="25"/>
  <c r="AO35" i="25" s="1"/>
  <c r="AH34" i="88"/>
  <c r="AQ34" i="88" s="1"/>
  <c r="X34" i="94"/>
  <c r="Y34" i="94"/>
  <c r="AN30" i="87"/>
  <c r="AI30" i="87"/>
  <c r="AR31" i="86"/>
  <c r="AR32" i="82"/>
  <c r="AR33" i="44"/>
  <c r="W32" i="38"/>
  <c r="AG31" i="38"/>
  <c r="AP31" i="38" s="1"/>
  <c r="AF31" i="38"/>
  <c r="AO31" i="38" s="1"/>
  <c r="AE31" i="38"/>
  <c r="Z32" i="86"/>
  <c r="AR32" i="37"/>
  <c r="Z33" i="39"/>
  <c r="Y33" i="39"/>
  <c r="X33" i="39"/>
  <c r="AN32" i="45"/>
  <c r="AI32" i="45"/>
  <c r="W34" i="74" l="1"/>
  <c r="AG33" i="74"/>
  <c r="AP33" i="74" s="1"/>
  <c r="AF33" i="74"/>
  <c r="AO33" i="74" s="1"/>
  <c r="AE33" i="74"/>
  <c r="AE32" i="32"/>
  <c r="W33" i="32"/>
  <c r="AG32" i="32"/>
  <c r="AP32" i="32" s="1"/>
  <c r="AF32" i="32"/>
  <c r="AO32" i="32" s="1"/>
  <c r="AF33" i="90"/>
  <c r="AO33" i="90" s="1"/>
  <c r="AG33" i="90"/>
  <c r="AP33" i="90" s="1"/>
  <c r="AE33" i="90"/>
  <c r="W34" i="90"/>
  <c r="AE35" i="85"/>
  <c r="AF35" i="85"/>
  <c r="AO35" i="85" s="1"/>
  <c r="W36" i="85"/>
  <c r="AG35" i="85"/>
  <c r="AP35" i="85" s="1"/>
  <c r="W34" i="77"/>
  <c r="AG33" i="77"/>
  <c r="AP33" i="77" s="1"/>
  <c r="AF33" i="77"/>
  <c r="AO33" i="77" s="1"/>
  <c r="AE33" i="77"/>
  <c r="AE31" i="87"/>
  <c r="AF31" i="87"/>
  <c r="AO31" i="87" s="1"/>
  <c r="W32" i="87"/>
  <c r="AG31" i="87"/>
  <c r="AP31" i="87" s="1"/>
  <c r="W35" i="43"/>
  <c r="AG34" i="43"/>
  <c r="AP34" i="43" s="1"/>
  <c r="AE34" i="43"/>
  <c r="AF34" i="43"/>
  <c r="AO34" i="43" s="1"/>
  <c r="W35" i="78"/>
  <c r="AG34" i="78"/>
  <c r="AP34" i="78" s="1"/>
  <c r="AF34" i="78"/>
  <c r="AO34" i="78" s="1"/>
  <c r="AE34" i="78"/>
  <c r="AF32" i="75"/>
  <c r="AO32" i="75" s="1"/>
  <c r="W33" i="75"/>
  <c r="AG32" i="75"/>
  <c r="AP32" i="75" s="1"/>
  <c r="AE32" i="75"/>
  <c r="AI35" i="25"/>
  <c r="AN35" i="25"/>
  <c r="Z32" i="92"/>
  <c r="X32" i="92"/>
  <c r="Y32" i="92"/>
  <c r="X33" i="95"/>
  <c r="Y33" i="95"/>
  <c r="AH31" i="48"/>
  <c r="AQ31" i="48" s="1"/>
  <c r="AR33" i="83"/>
  <c r="AR32" i="77"/>
  <c r="AN31" i="73"/>
  <c r="AI31" i="73"/>
  <c r="Z34" i="81"/>
  <c r="Y34" i="81"/>
  <c r="X34" i="81"/>
  <c r="AH33" i="45"/>
  <c r="AQ33" i="45" s="1"/>
  <c r="AR33" i="94"/>
  <c r="AR31" i="75"/>
  <c r="Z35" i="36"/>
  <c r="Y35" i="36"/>
  <c r="X35" i="36"/>
  <c r="AR30" i="48"/>
  <c r="AH32" i="80"/>
  <c r="AQ32" i="80" s="1"/>
  <c r="AH33" i="35"/>
  <c r="AQ33" i="35" s="1"/>
  <c r="AN34" i="31"/>
  <c r="AI34" i="31"/>
  <c r="Y35" i="27"/>
  <c r="Z35" i="27" s="1"/>
  <c r="X35" i="27"/>
  <c r="AH34" i="94"/>
  <c r="AQ34" i="94" s="1"/>
  <c r="AR33" i="47"/>
  <c r="AG33" i="45"/>
  <c r="AP33" i="45" s="1"/>
  <c r="AF33" i="45"/>
  <c r="AO33" i="45" s="1"/>
  <c r="AE33" i="45"/>
  <c r="W34" i="45"/>
  <c r="W33" i="80"/>
  <c r="AG32" i="80"/>
  <c r="AP32" i="80" s="1"/>
  <c r="AF32" i="80"/>
  <c r="AO32" i="80" s="1"/>
  <c r="AE32" i="80"/>
  <c r="AE33" i="35"/>
  <c r="AG33" i="35"/>
  <c r="AP33" i="35" s="1"/>
  <c r="AF33" i="35"/>
  <c r="AO33" i="35" s="1"/>
  <c r="W34" i="35"/>
  <c r="Z33" i="42"/>
  <c r="Y33" i="42"/>
  <c r="X33" i="42"/>
  <c r="X34" i="29"/>
  <c r="Y34" i="29"/>
  <c r="Z34" i="29" s="1"/>
  <c r="Z32" i="38"/>
  <c r="Y32" i="38"/>
  <c r="X32" i="38"/>
  <c r="Z34" i="94"/>
  <c r="Z31" i="48"/>
  <c r="AH34" i="78"/>
  <c r="AQ34" i="78" s="1"/>
  <c r="AR32" i="40"/>
  <c r="W33" i="89"/>
  <c r="AG32" i="89"/>
  <c r="AP32" i="89" s="1"/>
  <c r="AF32" i="89"/>
  <c r="AO32" i="89" s="1"/>
  <c r="AE32" i="89"/>
  <c r="Y33" i="34"/>
  <c r="Z33" i="34" s="1"/>
  <c r="X33" i="34"/>
  <c r="AR32" i="35"/>
  <c r="AF33" i="82"/>
  <c r="AO33" i="82" s="1"/>
  <c r="AE33" i="82"/>
  <c r="W34" i="82"/>
  <c r="AG33" i="82"/>
  <c r="AP33" i="82" s="1"/>
  <c r="AR32" i="90"/>
  <c r="Y33" i="41"/>
  <c r="Z33" i="41" s="1"/>
  <c r="X33" i="41"/>
  <c r="AN32" i="79"/>
  <c r="AI32" i="79"/>
  <c r="AR33" i="78"/>
  <c r="Z35" i="88"/>
  <c r="Y35" i="88"/>
  <c r="X35" i="88"/>
  <c r="AR32" i="39"/>
  <c r="Y33" i="93"/>
  <c r="Z33" i="93" s="1"/>
  <c r="X33" i="93"/>
  <c r="AN32" i="46"/>
  <c r="AI32" i="46"/>
  <c r="Y34" i="28"/>
  <c r="X34" i="28"/>
  <c r="Z34" i="28" s="1"/>
  <c r="AN33" i="26"/>
  <c r="AI33" i="26"/>
  <c r="AR32" i="45"/>
  <c r="AI31" i="92"/>
  <c r="AN31" i="92"/>
  <c r="AN32" i="95"/>
  <c r="AI32" i="95"/>
  <c r="AR34" i="85"/>
  <c r="W33" i="96"/>
  <c r="AG32" i="96"/>
  <c r="AP32" i="96" s="1"/>
  <c r="AE32" i="96"/>
  <c r="AF32" i="96"/>
  <c r="AO32" i="96" s="1"/>
  <c r="AN33" i="81"/>
  <c r="AI33" i="81"/>
  <c r="Z30" i="91"/>
  <c r="X30" i="91"/>
  <c r="Y30" i="91"/>
  <c r="AH34" i="83"/>
  <c r="AQ34" i="83" s="1"/>
  <c r="AH33" i="40"/>
  <c r="AQ33" i="40" s="1"/>
  <c r="AI34" i="36"/>
  <c r="AN34" i="36"/>
  <c r="AR31" i="33"/>
  <c r="AR32" i="74"/>
  <c r="Y34" i="37"/>
  <c r="X34" i="37"/>
  <c r="Z34" i="37" s="1"/>
  <c r="AI32" i="42"/>
  <c r="AN32" i="42"/>
  <c r="AN34" i="27"/>
  <c r="AI34" i="27"/>
  <c r="AR33" i="43"/>
  <c r="Y33" i="76"/>
  <c r="X33" i="76"/>
  <c r="AE34" i="47"/>
  <c r="W35" i="47"/>
  <c r="AG34" i="47"/>
  <c r="AP34" i="47" s="1"/>
  <c r="AF34" i="47"/>
  <c r="AO34" i="47" s="1"/>
  <c r="AH32" i="32"/>
  <c r="AQ32" i="32" s="1"/>
  <c r="X35" i="44"/>
  <c r="Y35" i="44"/>
  <c r="W33" i="86"/>
  <c r="AG32" i="86"/>
  <c r="AP32" i="86" s="1"/>
  <c r="AF32" i="86"/>
  <c r="AO32" i="86" s="1"/>
  <c r="AE32" i="86"/>
  <c r="AR30" i="87"/>
  <c r="AE35" i="30"/>
  <c r="AF35" i="30"/>
  <c r="AO35" i="30" s="1"/>
  <c r="W36" i="30"/>
  <c r="AG35" i="30"/>
  <c r="AP35" i="30" s="1"/>
  <c r="Y32" i="73"/>
  <c r="X32" i="73"/>
  <c r="AH32" i="33"/>
  <c r="AQ32" i="33" s="1"/>
  <c r="AN33" i="84"/>
  <c r="AI33" i="84"/>
  <c r="Z34" i="83"/>
  <c r="Z33" i="40"/>
  <c r="AH34" i="43"/>
  <c r="AQ34" i="43" s="1"/>
  <c r="AH31" i="87"/>
  <c r="AQ31" i="87" s="1"/>
  <c r="AH33" i="77"/>
  <c r="AQ33" i="77" s="1"/>
  <c r="AN34" i="44"/>
  <c r="AI34" i="44"/>
  <c r="AE33" i="39"/>
  <c r="W34" i="39"/>
  <c r="AG33" i="39"/>
  <c r="AP33" i="39" s="1"/>
  <c r="AF33" i="39"/>
  <c r="AO33" i="39" s="1"/>
  <c r="AR31" i="32"/>
  <c r="X34" i="84"/>
  <c r="Y34" i="84"/>
  <c r="AH33" i="74"/>
  <c r="AQ33" i="74" s="1"/>
  <c r="AH33" i="39"/>
  <c r="AQ33" i="39" s="1"/>
  <c r="AI31" i="38"/>
  <c r="AN31" i="38"/>
  <c r="Y36" i="25"/>
  <c r="Z36" i="25" s="1"/>
  <c r="X36" i="25"/>
  <c r="AH32" i="75"/>
  <c r="AQ32" i="75" s="1"/>
  <c r="AF32" i="33"/>
  <c r="AO32" i="33" s="1"/>
  <c r="AE32" i="33"/>
  <c r="W33" i="33"/>
  <c r="AG32" i="33"/>
  <c r="AP32" i="33" s="1"/>
  <c r="AI32" i="34"/>
  <c r="AN32" i="34"/>
  <c r="AI32" i="76"/>
  <c r="AN32" i="76"/>
  <c r="AR31" i="80"/>
  <c r="AI29" i="91"/>
  <c r="AN29" i="91"/>
  <c r="AH34" i="47"/>
  <c r="AQ34" i="47" s="1"/>
  <c r="AN32" i="41"/>
  <c r="AI32" i="41"/>
  <c r="Y33" i="79"/>
  <c r="X33" i="79"/>
  <c r="Z33" i="79" s="1"/>
  <c r="AH33" i="90"/>
  <c r="AQ33" i="90" s="1"/>
  <c r="AH35" i="85"/>
  <c r="AQ35" i="85" s="1"/>
  <c r="AN34" i="88"/>
  <c r="AI34" i="88"/>
  <c r="AN32" i="93"/>
  <c r="AI32" i="93"/>
  <c r="AI33" i="37"/>
  <c r="AN33" i="37"/>
  <c r="Y33" i="46"/>
  <c r="X33" i="46"/>
  <c r="Z33" i="46" s="1"/>
  <c r="AI33" i="28"/>
  <c r="AN33" i="28"/>
  <c r="AI33" i="29"/>
  <c r="AN33" i="29"/>
  <c r="X35" i="31"/>
  <c r="Y35" i="31"/>
  <c r="X34" i="26"/>
  <c r="Y34" i="26"/>
  <c r="W35" i="29" l="1"/>
  <c r="AG34" i="29"/>
  <c r="AP34" i="29" s="1"/>
  <c r="AF34" i="29"/>
  <c r="AO34" i="29" s="1"/>
  <c r="AE34" i="29"/>
  <c r="AF33" i="93"/>
  <c r="AO33" i="93" s="1"/>
  <c r="AE33" i="93"/>
  <c r="W34" i="93"/>
  <c r="AG33" i="93"/>
  <c r="AP33" i="93" s="1"/>
  <c r="AF33" i="79"/>
  <c r="AO33" i="79" s="1"/>
  <c r="AE33" i="79"/>
  <c r="W34" i="79"/>
  <c r="AG33" i="79"/>
  <c r="AP33" i="79" s="1"/>
  <c r="W37" i="25"/>
  <c r="AG36" i="25"/>
  <c r="AP36" i="25" s="1"/>
  <c r="AF36" i="25"/>
  <c r="AO36" i="25" s="1"/>
  <c r="AE36" i="25"/>
  <c r="W35" i="28"/>
  <c r="AG34" i="28"/>
  <c r="AP34" i="28" s="1"/>
  <c r="AF34" i="28"/>
  <c r="AO34" i="28" s="1"/>
  <c r="AE34" i="28"/>
  <c r="AE35" i="27"/>
  <c r="AF35" i="27"/>
  <c r="AO35" i="27" s="1"/>
  <c r="W36" i="27"/>
  <c r="AG35" i="27"/>
  <c r="AP35" i="27" s="1"/>
  <c r="W34" i="34"/>
  <c r="AG33" i="34"/>
  <c r="AP33" i="34" s="1"/>
  <c r="AE33" i="34"/>
  <c r="AF33" i="34"/>
  <c r="AO33" i="34" s="1"/>
  <c r="W35" i="37"/>
  <c r="AG34" i="37"/>
  <c r="AP34" i="37" s="1"/>
  <c r="AE34" i="37"/>
  <c r="AF34" i="37"/>
  <c r="AO34" i="37" s="1"/>
  <c r="AE33" i="46"/>
  <c r="W34" i="46"/>
  <c r="AG33" i="46"/>
  <c r="AP33" i="46" s="1"/>
  <c r="AF33" i="46"/>
  <c r="AO33" i="46" s="1"/>
  <c r="AE33" i="41"/>
  <c r="AF33" i="41"/>
  <c r="AO33" i="41" s="1"/>
  <c r="W34" i="41"/>
  <c r="AG33" i="41"/>
  <c r="AP33" i="41" s="1"/>
  <c r="AN32" i="86"/>
  <c r="AI32" i="86"/>
  <c r="AH33" i="76"/>
  <c r="AQ33" i="76" s="1"/>
  <c r="X33" i="89"/>
  <c r="Y33" i="89"/>
  <c r="W33" i="38"/>
  <c r="AG32" i="38"/>
  <c r="AP32" i="38" s="1"/>
  <c r="AF32" i="38"/>
  <c r="AO32" i="38" s="1"/>
  <c r="AE32" i="38"/>
  <c r="AR33" i="29"/>
  <c r="AH34" i="84"/>
  <c r="AQ34" i="84" s="1"/>
  <c r="AR32" i="79"/>
  <c r="AR33" i="28"/>
  <c r="AR32" i="93"/>
  <c r="AH36" i="25"/>
  <c r="AQ36" i="25" s="1"/>
  <c r="AI33" i="39"/>
  <c r="AN33" i="39"/>
  <c r="W34" i="40"/>
  <c r="AG33" i="40"/>
  <c r="AP33" i="40" s="1"/>
  <c r="AE33" i="40"/>
  <c r="AF33" i="40"/>
  <c r="AO33" i="40" s="1"/>
  <c r="AI34" i="47"/>
  <c r="AN34" i="47"/>
  <c r="AR34" i="27"/>
  <c r="AR34" i="36"/>
  <c r="AH30" i="91"/>
  <c r="AQ30" i="91" s="1"/>
  <c r="AH33" i="93"/>
  <c r="AQ33" i="93" s="1"/>
  <c r="AH33" i="41"/>
  <c r="AQ33" i="41" s="1"/>
  <c r="X34" i="82"/>
  <c r="Z34" i="82" s="1"/>
  <c r="Y34" i="82"/>
  <c r="AH33" i="34"/>
  <c r="AQ33" i="34" s="1"/>
  <c r="AN33" i="35"/>
  <c r="AI33" i="35"/>
  <c r="Y34" i="45"/>
  <c r="X34" i="45"/>
  <c r="AH35" i="27"/>
  <c r="AQ35" i="27" s="1"/>
  <c r="W33" i="92"/>
  <c r="AG32" i="92"/>
  <c r="AP32" i="92" s="1"/>
  <c r="AE32" i="92"/>
  <c r="AF32" i="92"/>
  <c r="AO32" i="92" s="1"/>
  <c r="AN33" i="77"/>
  <c r="AI33" i="77"/>
  <c r="Z36" i="85"/>
  <c r="X36" i="85"/>
  <c r="Y36" i="85"/>
  <c r="AI32" i="32"/>
  <c r="AN32" i="32"/>
  <c r="AR29" i="91"/>
  <c r="AR32" i="34"/>
  <c r="AR34" i="44"/>
  <c r="W35" i="83"/>
  <c r="AG34" i="83"/>
  <c r="AP34" i="83" s="1"/>
  <c r="AF34" i="83"/>
  <c r="AO34" i="83" s="1"/>
  <c r="AE34" i="83"/>
  <c r="AH35" i="44"/>
  <c r="AQ35" i="44" s="1"/>
  <c r="X33" i="96"/>
  <c r="Y33" i="96"/>
  <c r="Z33" i="96" s="1"/>
  <c r="AE35" i="88"/>
  <c r="AF35" i="88"/>
  <c r="AO35" i="88" s="1"/>
  <c r="W36" i="88"/>
  <c r="AG35" i="88"/>
  <c r="AP35" i="88" s="1"/>
  <c r="AF34" i="81"/>
  <c r="AO34" i="81" s="1"/>
  <c r="AE34" i="81"/>
  <c r="W35" i="81"/>
  <c r="AG34" i="81"/>
  <c r="AP34" i="81" s="1"/>
  <c r="Y32" i="87"/>
  <c r="X32" i="87"/>
  <c r="AR34" i="88"/>
  <c r="AR33" i="84"/>
  <c r="Z35" i="44"/>
  <c r="AR31" i="92"/>
  <c r="AN33" i="82"/>
  <c r="AI33" i="82"/>
  <c r="Y34" i="35"/>
  <c r="X34" i="35"/>
  <c r="Z34" i="35" s="1"/>
  <c r="AR31" i="73"/>
  <c r="AH33" i="95"/>
  <c r="AQ33" i="95" s="1"/>
  <c r="AR35" i="25"/>
  <c r="AI34" i="78"/>
  <c r="AN34" i="78"/>
  <c r="AI34" i="43"/>
  <c r="AN34" i="43"/>
  <c r="AN35" i="85"/>
  <c r="AI35" i="85"/>
  <c r="AN33" i="74"/>
  <c r="AI33" i="74"/>
  <c r="AH32" i="73"/>
  <c r="AQ32" i="73" s="1"/>
  <c r="Z33" i="76"/>
  <c r="AR32" i="42"/>
  <c r="W32" i="48"/>
  <c r="AG31" i="48"/>
  <c r="AP31" i="48" s="1"/>
  <c r="AE31" i="48"/>
  <c r="AF31" i="48"/>
  <c r="AO31" i="48" s="1"/>
  <c r="AH34" i="29"/>
  <c r="AQ34" i="29" s="1"/>
  <c r="AR34" i="31"/>
  <c r="Z33" i="95"/>
  <c r="AN32" i="75"/>
  <c r="AI32" i="75"/>
  <c r="Y34" i="77"/>
  <c r="Z34" i="77" s="1"/>
  <c r="X34" i="77"/>
  <c r="AH34" i="26"/>
  <c r="AQ34" i="26" s="1"/>
  <c r="Y33" i="33"/>
  <c r="X33" i="33"/>
  <c r="Z33" i="33" s="1"/>
  <c r="AN32" i="89"/>
  <c r="AI32" i="89"/>
  <c r="Z35" i="43"/>
  <c r="Y35" i="43"/>
  <c r="X35" i="43"/>
  <c r="AI31" i="87"/>
  <c r="AN31" i="87"/>
  <c r="X34" i="90"/>
  <c r="Z34" i="90" s="1"/>
  <c r="Y34" i="90"/>
  <c r="X33" i="32"/>
  <c r="Y33" i="32"/>
  <c r="AH35" i="31"/>
  <c r="AQ35" i="31" s="1"/>
  <c r="AH33" i="46"/>
  <c r="AQ33" i="46" s="1"/>
  <c r="Y36" i="30"/>
  <c r="X36" i="30"/>
  <c r="W31" i="91"/>
  <c r="AG30" i="91"/>
  <c r="AP30" i="91" s="1"/>
  <c r="AE30" i="91"/>
  <c r="AF30" i="91"/>
  <c r="AO30" i="91" s="1"/>
  <c r="AH34" i="28"/>
  <c r="AQ34" i="28" s="1"/>
  <c r="W34" i="42"/>
  <c r="AG33" i="42"/>
  <c r="AP33" i="42" s="1"/>
  <c r="AE33" i="42"/>
  <c r="AF33" i="42"/>
  <c r="AO33" i="42" s="1"/>
  <c r="AI32" i="80"/>
  <c r="AN32" i="80"/>
  <c r="AI33" i="45"/>
  <c r="AN33" i="45"/>
  <c r="W36" i="36"/>
  <c r="AG35" i="36"/>
  <c r="AP35" i="36" s="1"/>
  <c r="AF35" i="36"/>
  <c r="AO35" i="36" s="1"/>
  <c r="AE35" i="36"/>
  <c r="Z35" i="31"/>
  <c r="AH33" i="79"/>
  <c r="AQ33" i="79" s="1"/>
  <c r="AR33" i="81"/>
  <c r="AR31" i="38"/>
  <c r="AI35" i="30"/>
  <c r="AN35" i="30"/>
  <c r="Z35" i="47"/>
  <c r="Y35" i="47"/>
  <c r="X35" i="47"/>
  <c r="AH34" i="37"/>
  <c r="AQ34" i="37" s="1"/>
  <c r="AR32" i="46"/>
  <c r="AF34" i="94"/>
  <c r="AO34" i="94" s="1"/>
  <c r="AE34" i="94"/>
  <c r="AG34" i="94"/>
  <c r="AP34" i="94" s="1"/>
  <c r="W35" i="94"/>
  <c r="Y33" i="80"/>
  <c r="X33" i="80"/>
  <c r="Z34" i="26"/>
  <c r="AR33" i="37"/>
  <c r="AR32" i="41"/>
  <c r="AR32" i="76"/>
  <c r="AN32" i="33"/>
  <c r="AI32" i="33"/>
  <c r="Z34" i="84"/>
  <c r="X34" i="39"/>
  <c r="Y34" i="39"/>
  <c r="Z32" i="73"/>
  <c r="Y33" i="86"/>
  <c r="X33" i="86"/>
  <c r="AI32" i="96"/>
  <c r="AN32" i="96"/>
  <c r="AR32" i="95"/>
  <c r="AR33" i="26"/>
  <c r="AH35" i="88"/>
  <c r="AQ35" i="88" s="1"/>
  <c r="AH32" i="38"/>
  <c r="AQ32" i="38" s="1"/>
  <c r="AH33" i="42"/>
  <c r="AQ33" i="42" s="1"/>
  <c r="AH35" i="36"/>
  <c r="AQ35" i="36" s="1"/>
  <c r="AH34" i="81"/>
  <c r="AQ34" i="81" s="1"/>
  <c r="AH32" i="92"/>
  <c r="AQ32" i="92" s="1"/>
  <c r="X33" i="75"/>
  <c r="Y33" i="75"/>
  <c r="X35" i="78"/>
  <c r="Y35" i="78"/>
  <c r="AN33" i="90"/>
  <c r="AI33" i="90"/>
  <c r="Z34" i="74"/>
  <c r="Y34" i="74"/>
  <c r="X34" i="74"/>
  <c r="AE33" i="33" l="1"/>
  <c r="AG33" i="33"/>
  <c r="AP33" i="33" s="1"/>
  <c r="AF33" i="33"/>
  <c r="AO33" i="33" s="1"/>
  <c r="W34" i="33"/>
  <c r="AF34" i="82"/>
  <c r="AO34" i="82" s="1"/>
  <c r="W35" i="82"/>
  <c r="AG34" i="82"/>
  <c r="AP34" i="82" s="1"/>
  <c r="AE34" i="82"/>
  <c r="AG34" i="90"/>
  <c r="AP34" i="90" s="1"/>
  <c r="AF34" i="90"/>
  <c r="AO34" i="90" s="1"/>
  <c r="W35" i="90"/>
  <c r="AE34" i="90"/>
  <c r="AE34" i="77"/>
  <c r="W35" i="77"/>
  <c r="AG34" i="77"/>
  <c r="AP34" i="77" s="1"/>
  <c r="AF34" i="77"/>
  <c r="AO34" i="77" s="1"/>
  <c r="W35" i="35"/>
  <c r="AE34" i="35"/>
  <c r="AF34" i="35"/>
  <c r="AO34" i="35" s="1"/>
  <c r="AG34" i="35"/>
  <c r="AP34" i="35" s="1"/>
  <c r="W34" i="96"/>
  <c r="AG33" i="96"/>
  <c r="AP33" i="96" s="1"/>
  <c r="AF33" i="96"/>
  <c r="AO33" i="96" s="1"/>
  <c r="AE33" i="96"/>
  <c r="AR33" i="90"/>
  <c r="AG35" i="31"/>
  <c r="AP35" i="31" s="1"/>
  <c r="AF35" i="31"/>
  <c r="AO35" i="31" s="1"/>
  <c r="W36" i="31"/>
  <c r="AE35" i="31"/>
  <c r="AG36" i="85"/>
  <c r="AP36" i="85" s="1"/>
  <c r="W37" i="85"/>
  <c r="AF36" i="85"/>
  <c r="AO36" i="85" s="1"/>
  <c r="AE36" i="85"/>
  <c r="AF34" i="74"/>
  <c r="AO34" i="74" s="1"/>
  <c r="AE34" i="74"/>
  <c r="W35" i="74"/>
  <c r="AG34" i="74"/>
  <c r="AP34" i="74" s="1"/>
  <c r="AF32" i="73"/>
  <c r="AO32" i="73" s="1"/>
  <c r="AG32" i="73"/>
  <c r="AP32" i="73" s="1"/>
  <c r="AE32" i="73"/>
  <c r="W33" i="73"/>
  <c r="Z35" i="94"/>
  <c r="Y35" i="94"/>
  <c r="X35" i="94"/>
  <c r="X36" i="36"/>
  <c r="Y36" i="36"/>
  <c r="AI33" i="42"/>
  <c r="AN33" i="42"/>
  <c r="X31" i="91"/>
  <c r="Y31" i="91"/>
  <c r="Z31" i="91" s="1"/>
  <c r="AH34" i="77"/>
  <c r="AQ34" i="77" s="1"/>
  <c r="AH36" i="85"/>
  <c r="AQ36" i="85" s="1"/>
  <c r="AN32" i="92"/>
  <c r="AI32" i="92"/>
  <c r="AR33" i="39"/>
  <c r="AN34" i="28"/>
  <c r="AI34" i="28"/>
  <c r="AI33" i="79"/>
  <c r="AN33" i="79"/>
  <c r="AH33" i="75"/>
  <c r="AQ33" i="75" s="1"/>
  <c r="AH32" i="87"/>
  <c r="AQ32" i="87" s="1"/>
  <c r="AI33" i="40"/>
  <c r="AN33" i="40"/>
  <c r="AH33" i="89"/>
  <c r="AQ33" i="89" s="1"/>
  <c r="Y36" i="27"/>
  <c r="X36" i="27"/>
  <c r="Y37" i="25"/>
  <c r="Z37" i="25"/>
  <c r="X37" i="25"/>
  <c r="Z33" i="75"/>
  <c r="AH34" i="39"/>
  <c r="AQ34" i="39" s="1"/>
  <c r="AI34" i="94"/>
  <c r="AN34" i="94"/>
  <c r="W34" i="76"/>
  <c r="AG33" i="76"/>
  <c r="AP33" i="76" s="1"/>
  <c r="AF33" i="76"/>
  <c r="AO33" i="76" s="1"/>
  <c r="AE33" i="76"/>
  <c r="AR33" i="74"/>
  <c r="AE35" i="44"/>
  <c r="W36" i="44"/>
  <c r="AG35" i="44"/>
  <c r="AP35" i="44" s="1"/>
  <c r="AF35" i="44"/>
  <c r="AO35" i="44" s="1"/>
  <c r="Z35" i="83"/>
  <c r="Y35" i="83"/>
  <c r="X35" i="83"/>
  <c r="AR33" i="77"/>
  <c r="X33" i="92"/>
  <c r="Y33" i="92"/>
  <c r="AH34" i="45"/>
  <c r="AQ34" i="45" s="1"/>
  <c r="AN32" i="38"/>
  <c r="AI32" i="38"/>
  <c r="Z33" i="89"/>
  <c r="AR32" i="86"/>
  <c r="AI33" i="41"/>
  <c r="AN33" i="41"/>
  <c r="AI33" i="34"/>
  <c r="AN33" i="34"/>
  <c r="AN34" i="29"/>
  <c r="AI34" i="29"/>
  <c r="AH34" i="90"/>
  <c r="AQ34" i="90" s="1"/>
  <c r="AI33" i="46"/>
  <c r="AN33" i="46"/>
  <c r="AR32" i="96"/>
  <c r="AH33" i="80"/>
  <c r="AQ33" i="80" s="1"/>
  <c r="AR33" i="45"/>
  <c r="Y34" i="42"/>
  <c r="X34" i="42"/>
  <c r="AH36" i="30"/>
  <c r="AQ36" i="30" s="1"/>
  <c r="AR32" i="89"/>
  <c r="AH33" i="86"/>
  <c r="AQ33" i="86" s="1"/>
  <c r="Z34" i="39"/>
  <c r="AR35" i="30"/>
  <c r="AN35" i="36"/>
  <c r="AI35" i="36"/>
  <c r="AR32" i="75"/>
  <c r="AN31" i="48"/>
  <c r="AI31" i="48"/>
  <c r="AR34" i="78"/>
  <c r="Z32" i="87"/>
  <c r="AH33" i="96"/>
  <c r="AQ33" i="96" s="1"/>
  <c r="Z34" i="40"/>
  <c r="X34" i="40"/>
  <c r="Y34" i="40"/>
  <c r="AI34" i="37"/>
  <c r="AN34" i="37"/>
  <c r="Y35" i="28"/>
  <c r="X35" i="28"/>
  <c r="Z34" i="93"/>
  <c r="X34" i="93"/>
  <c r="Y34" i="93"/>
  <c r="W36" i="43"/>
  <c r="AG35" i="43"/>
  <c r="AP35" i="43" s="1"/>
  <c r="AF35" i="43"/>
  <c r="AO35" i="43" s="1"/>
  <c r="AE35" i="43"/>
  <c r="AH34" i="35"/>
  <c r="AQ34" i="35" s="1"/>
  <c r="AI34" i="81"/>
  <c r="AN34" i="81"/>
  <c r="AI35" i="88"/>
  <c r="AN35" i="88"/>
  <c r="Z33" i="80"/>
  <c r="AR32" i="80"/>
  <c r="AI30" i="91"/>
  <c r="AN30" i="91"/>
  <c r="AH33" i="32"/>
  <c r="AQ33" i="32" s="1"/>
  <c r="AR31" i="87"/>
  <c r="AH33" i="33"/>
  <c r="AQ33" i="33" s="1"/>
  <c r="AR35" i="85"/>
  <c r="AR33" i="82"/>
  <c r="Y36" i="88"/>
  <c r="X36" i="88"/>
  <c r="AR32" i="32"/>
  <c r="Z34" i="45"/>
  <c r="X34" i="34"/>
  <c r="Y34" i="34"/>
  <c r="Z34" i="34" s="1"/>
  <c r="AI35" i="27"/>
  <c r="AN35" i="27"/>
  <c r="AI36" i="25"/>
  <c r="AN36" i="25"/>
  <c r="X34" i="79"/>
  <c r="Y34" i="79"/>
  <c r="AE34" i="26"/>
  <c r="W35" i="26"/>
  <c r="AG34" i="26"/>
  <c r="AP34" i="26" s="1"/>
  <c r="AF34" i="26"/>
  <c r="AO34" i="26" s="1"/>
  <c r="W36" i="47"/>
  <c r="AG35" i="47"/>
  <c r="AP35" i="47" s="1"/>
  <c r="AF35" i="47"/>
  <c r="AO35" i="47" s="1"/>
  <c r="AE35" i="47"/>
  <c r="AR34" i="43"/>
  <c r="AH34" i="82"/>
  <c r="AQ34" i="82" s="1"/>
  <c r="AH34" i="74"/>
  <c r="AQ34" i="74" s="1"/>
  <c r="AH35" i="78"/>
  <c r="AQ35" i="78" s="1"/>
  <c r="AF34" i="84"/>
  <c r="AO34" i="84" s="1"/>
  <c r="AE34" i="84"/>
  <c r="W35" i="84"/>
  <c r="AG34" i="84"/>
  <c r="AP34" i="84" s="1"/>
  <c r="Z36" i="30"/>
  <c r="Z35" i="78"/>
  <c r="Z33" i="86"/>
  <c r="AR32" i="33"/>
  <c r="AH35" i="47"/>
  <c r="AQ35" i="47" s="1"/>
  <c r="Z33" i="32"/>
  <c r="AH35" i="43"/>
  <c r="AQ35" i="43" s="1"/>
  <c r="AE33" i="95"/>
  <c r="AG33" i="95"/>
  <c r="AP33" i="95" s="1"/>
  <c r="AF33" i="95"/>
  <c r="AO33" i="95" s="1"/>
  <c r="W34" i="95"/>
  <c r="X32" i="48"/>
  <c r="Z32" i="48" s="1"/>
  <c r="Y32" i="48"/>
  <c r="X35" i="81"/>
  <c r="Y35" i="81"/>
  <c r="Z35" i="81" s="1"/>
  <c r="AN34" i="83"/>
  <c r="AI34" i="83"/>
  <c r="AR33" i="35"/>
  <c r="AR34" i="47"/>
  <c r="Y33" i="38"/>
  <c r="Z33" i="38" s="1"/>
  <c r="X33" i="38"/>
  <c r="X34" i="41"/>
  <c r="Y34" i="41"/>
  <c r="Z34" i="41" s="1"/>
  <c r="Y34" i="46"/>
  <c r="Z34" i="46" s="1"/>
  <c r="X34" i="46"/>
  <c r="Y35" i="37"/>
  <c r="X35" i="37"/>
  <c r="AI33" i="93"/>
  <c r="AN33" i="93"/>
  <c r="Y35" i="29"/>
  <c r="Z35" i="29" s="1"/>
  <c r="X35" i="29"/>
  <c r="AE33" i="38" l="1"/>
  <c r="AF33" i="38"/>
  <c r="AO33" i="38" s="1"/>
  <c r="W34" i="38"/>
  <c r="AG33" i="38"/>
  <c r="AP33" i="38" s="1"/>
  <c r="AF35" i="29"/>
  <c r="AO35" i="29" s="1"/>
  <c r="AE35" i="29"/>
  <c r="W36" i="29"/>
  <c r="AG35" i="29"/>
  <c r="AP35" i="29" s="1"/>
  <c r="W35" i="46"/>
  <c r="AG34" i="46"/>
  <c r="AP34" i="46" s="1"/>
  <c r="AF34" i="46"/>
  <c r="AO34" i="46" s="1"/>
  <c r="AE34" i="46"/>
  <c r="AF32" i="48"/>
  <c r="AO32" i="48" s="1"/>
  <c r="AE32" i="48"/>
  <c r="W33" i="48"/>
  <c r="AG32" i="48"/>
  <c r="AP32" i="48" s="1"/>
  <c r="W32" i="91"/>
  <c r="AG31" i="91"/>
  <c r="AP31" i="91" s="1"/>
  <c r="AF31" i="91"/>
  <c r="AO31" i="91" s="1"/>
  <c r="AE31" i="91"/>
  <c r="W36" i="81"/>
  <c r="AG35" i="81"/>
  <c r="AP35" i="81" s="1"/>
  <c r="AF35" i="81"/>
  <c r="AO35" i="81" s="1"/>
  <c r="AE35" i="81"/>
  <c r="W35" i="34"/>
  <c r="AG34" i="34"/>
  <c r="AP34" i="34" s="1"/>
  <c r="AF34" i="34"/>
  <c r="AO34" i="34" s="1"/>
  <c r="AE34" i="34"/>
  <c r="W35" i="41"/>
  <c r="AG34" i="41"/>
  <c r="AP34" i="41" s="1"/>
  <c r="AF34" i="41"/>
  <c r="AO34" i="41" s="1"/>
  <c r="AE34" i="41"/>
  <c r="AR33" i="93"/>
  <c r="AR35" i="27"/>
  <c r="W34" i="80"/>
  <c r="AG33" i="80"/>
  <c r="AP33" i="80" s="1"/>
  <c r="AF33" i="80"/>
  <c r="AO33" i="80" s="1"/>
  <c r="AE33" i="80"/>
  <c r="AH35" i="28"/>
  <c r="AQ35" i="28" s="1"/>
  <c r="AH34" i="40"/>
  <c r="AQ34" i="40" s="1"/>
  <c r="AG34" i="39"/>
  <c r="AP34" i="39" s="1"/>
  <c r="AF34" i="39"/>
  <c r="AO34" i="39" s="1"/>
  <c r="AE34" i="39"/>
  <c r="W35" i="39"/>
  <c r="AI35" i="44"/>
  <c r="AN35" i="44"/>
  <c r="AI36" i="85"/>
  <c r="AN36" i="85"/>
  <c r="Y36" i="31"/>
  <c r="X36" i="31"/>
  <c r="Z36" i="31" s="1"/>
  <c r="AN33" i="96"/>
  <c r="AI33" i="96"/>
  <c r="X35" i="77"/>
  <c r="Y35" i="77"/>
  <c r="Z35" i="77" s="1"/>
  <c r="AH34" i="79"/>
  <c r="AQ34" i="79" s="1"/>
  <c r="W35" i="40"/>
  <c r="AG34" i="40"/>
  <c r="AP34" i="40" s="1"/>
  <c r="AF34" i="40"/>
  <c r="AO34" i="40" s="1"/>
  <c r="AE34" i="40"/>
  <c r="W33" i="87"/>
  <c r="AG32" i="87"/>
  <c r="AP32" i="87" s="1"/>
  <c r="AE32" i="87"/>
  <c r="AF32" i="87"/>
  <c r="AO32" i="87" s="1"/>
  <c r="AH33" i="92"/>
  <c r="AQ33" i="92" s="1"/>
  <c r="AR33" i="42"/>
  <c r="W36" i="94"/>
  <c r="AE35" i="94"/>
  <c r="AG35" i="94"/>
  <c r="AP35" i="94" s="1"/>
  <c r="AF35" i="94"/>
  <c r="AO35" i="94" s="1"/>
  <c r="AI34" i="35"/>
  <c r="AN34" i="35"/>
  <c r="Y34" i="33"/>
  <c r="Z34" i="33" s="1"/>
  <c r="X34" i="33"/>
  <c r="AH35" i="29"/>
  <c r="AQ35" i="29" s="1"/>
  <c r="AH34" i="41"/>
  <c r="AQ34" i="41" s="1"/>
  <c r="AH35" i="81"/>
  <c r="AQ35" i="81" s="1"/>
  <c r="W36" i="78"/>
  <c r="AG35" i="78"/>
  <c r="AP35" i="78" s="1"/>
  <c r="AF35" i="78"/>
  <c r="AO35" i="78" s="1"/>
  <c r="AE35" i="78"/>
  <c r="AI35" i="47"/>
  <c r="AN35" i="47"/>
  <c r="Z34" i="79"/>
  <c r="AH34" i="34"/>
  <c r="AQ34" i="34" s="1"/>
  <c r="AR35" i="88"/>
  <c r="Y36" i="43"/>
  <c r="X36" i="43"/>
  <c r="Z35" i="28"/>
  <c r="AR35" i="36"/>
  <c r="AR33" i="46"/>
  <c r="AR34" i="29"/>
  <c r="Z33" i="92"/>
  <c r="Y33" i="73"/>
  <c r="X33" i="73"/>
  <c r="Z33" i="73" s="1"/>
  <c r="X35" i="74"/>
  <c r="Z35" i="74" s="1"/>
  <c r="Y35" i="74"/>
  <c r="X37" i="85"/>
  <c r="Y37" i="85"/>
  <c r="Z37" i="85" s="1"/>
  <c r="Y35" i="35"/>
  <c r="X35" i="35"/>
  <c r="AI34" i="77"/>
  <c r="AN34" i="77"/>
  <c r="AI34" i="82"/>
  <c r="AN34" i="82"/>
  <c r="AH35" i="37"/>
  <c r="AQ35" i="37" s="1"/>
  <c r="Y34" i="95"/>
  <c r="X34" i="95"/>
  <c r="AF33" i="86"/>
  <c r="AO33" i="86" s="1"/>
  <c r="AE33" i="86"/>
  <c r="W34" i="86"/>
  <c r="AG33" i="86"/>
  <c r="AP33" i="86" s="1"/>
  <c r="AI34" i="84"/>
  <c r="AN34" i="84"/>
  <c r="AH36" i="88"/>
  <c r="AQ36" i="88" s="1"/>
  <c r="AH34" i="42"/>
  <c r="AQ34" i="42" s="1"/>
  <c r="AH36" i="27"/>
  <c r="AQ36" i="27" s="1"/>
  <c r="Z35" i="37"/>
  <c r="W37" i="30"/>
  <c r="AG36" i="30"/>
  <c r="AP36" i="30" s="1"/>
  <c r="AF36" i="30"/>
  <c r="AO36" i="30" s="1"/>
  <c r="AE36" i="30"/>
  <c r="Y35" i="26"/>
  <c r="Z35" i="26" s="1"/>
  <c r="X35" i="26"/>
  <c r="Z36" i="88"/>
  <c r="AR30" i="91"/>
  <c r="Z34" i="42"/>
  <c r="AR34" i="94"/>
  <c r="W34" i="75"/>
  <c r="AG33" i="75"/>
  <c r="AP33" i="75" s="1"/>
  <c r="AF33" i="75"/>
  <c r="AO33" i="75" s="1"/>
  <c r="AE33" i="75"/>
  <c r="Z36" i="27"/>
  <c r="AR32" i="92"/>
  <c r="AH36" i="36"/>
  <c r="AQ36" i="36" s="1"/>
  <c r="AI32" i="73"/>
  <c r="AN32" i="73"/>
  <c r="AR33" i="41"/>
  <c r="AE35" i="83"/>
  <c r="AF35" i="83"/>
  <c r="AO35" i="83" s="1"/>
  <c r="W36" i="83"/>
  <c r="AG35" i="83"/>
  <c r="AP35" i="83" s="1"/>
  <c r="Y34" i="76"/>
  <c r="X34" i="76"/>
  <c r="AH34" i="46"/>
  <c r="AQ34" i="46" s="1"/>
  <c r="AH33" i="38"/>
  <c r="AQ33" i="38" s="1"/>
  <c r="AR36" i="25"/>
  <c r="W35" i="45"/>
  <c r="AG34" i="45"/>
  <c r="AP34" i="45" s="1"/>
  <c r="AF34" i="45"/>
  <c r="AO34" i="45" s="1"/>
  <c r="AE34" i="45"/>
  <c r="AR34" i="81"/>
  <c r="AH34" i="93"/>
  <c r="AQ34" i="93" s="1"/>
  <c r="AR34" i="37"/>
  <c r="AR31" i="48"/>
  <c r="AE33" i="89"/>
  <c r="AF33" i="89"/>
  <c r="AO33" i="89" s="1"/>
  <c r="AG33" i="89"/>
  <c r="AP33" i="89" s="1"/>
  <c r="W34" i="89"/>
  <c r="Z36" i="44"/>
  <c r="Y36" i="44"/>
  <c r="X36" i="44"/>
  <c r="AN33" i="76"/>
  <c r="AI33" i="76"/>
  <c r="AH37" i="25"/>
  <c r="AQ37" i="25" s="1"/>
  <c r="AR33" i="40"/>
  <c r="AR33" i="79"/>
  <c r="AH31" i="91"/>
  <c r="AQ31" i="91" s="1"/>
  <c r="Z36" i="36"/>
  <c r="AI34" i="74"/>
  <c r="AN34" i="74"/>
  <c r="Y34" i="96"/>
  <c r="X34" i="96"/>
  <c r="Z34" i="96" s="1"/>
  <c r="AI34" i="90"/>
  <c r="AN34" i="90"/>
  <c r="X35" i="82"/>
  <c r="Y35" i="82"/>
  <c r="Z35" i="82" s="1"/>
  <c r="AI33" i="33"/>
  <c r="AN33" i="33"/>
  <c r="AR34" i="83"/>
  <c r="AH32" i="48"/>
  <c r="AQ32" i="48" s="1"/>
  <c r="AI33" i="95"/>
  <c r="AN33" i="95"/>
  <c r="W34" i="32"/>
  <c r="AG33" i="32"/>
  <c r="AP33" i="32" s="1"/>
  <c r="AF33" i="32"/>
  <c r="AO33" i="32" s="1"/>
  <c r="AE33" i="32"/>
  <c r="X35" i="84"/>
  <c r="Y35" i="84"/>
  <c r="X36" i="47"/>
  <c r="Y36" i="47"/>
  <c r="AI34" i="26"/>
  <c r="AN34" i="26"/>
  <c r="AN35" i="43"/>
  <c r="AI35" i="43"/>
  <c r="W35" i="93"/>
  <c r="AG34" i="93"/>
  <c r="AP34" i="93" s="1"/>
  <c r="AE34" i="93"/>
  <c r="AF34" i="93"/>
  <c r="AO34" i="93" s="1"/>
  <c r="AR33" i="34"/>
  <c r="AR32" i="38"/>
  <c r="AH35" i="83"/>
  <c r="AQ35" i="83" s="1"/>
  <c r="W38" i="25"/>
  <c r="AG37" i="25"/>
  <c r="AP37" i="25" s="1"/>
  <c r="AF37" i="25"/>
  <c r="AO37" i="25" s="1"/>
  <c r="AE37" i="25"/>
  <c r="AR34" i="28"/>
  <c r="AH35" i="94"/>
  <c r="AQ35" i="94" s="1"/>
  <c r="AI35" i="31"/>
  <c r="AN35" i="31"/>
  <c r="Z35" i="90"/>
  <c r="Y35" i="90"/>
  <c r="X35" i="90"/>
  <c r="W35" i="33" l="1"/>
  <c r="AG34" i="33"/>
  <c r="AP34" i="33" s="1"/>
  <c r="AF34" i="33"/>
  <c r="AO34" i="33" s="1"/>
  <c r="AE34" i="33"/>
  <c r="W36" i="77"/>
  <c r="AG35" i="77"/>
  <c r="AP35" i="77" s="1"/>
  <c r="AE35" i="77"/>
  <c r="AF35" i="77"/>
  <c r="AO35" i="77" s="1"/>
  <c r="AE34" i="96"/>
  <c r="W35" i="96"/>
  <c r="AG34" i="96"/>
  <c r="AP34" i="96" s="1"/>
  <c r="AF34" i="96"/>
  <c r="AO34" i="96" s="1"/>
  <c r="W34" i="73"/>
  <c r="AG33" i="73"/>
  <c r="AP33" i="73" s="1"/>
  <c r="AF33" i="73"/>
  <c r="AO33" i="73" s="1"/>
  <c r="AE33" i="73"/>
  <c r="W36" i="74"/>
  <c r="AG35" i="74"/>
  <c r="AP35" i="74" s="1"/>
  <c r="AE35" i="74"/>
  <c r="AF35" i="74"/>
  <c r="AO35" i="74" s="1"/>
  <c r="W36" i="82"/>
  <c r="AG35" i="82"/>
  <c r="AP35" i="82" s="1"/>
  <c r="AF35" i="82"/>
  <c r="AO35" i="82" s="1"/>
  <c r="AE35" i="82"/>
  <c r="W36" i="26"/>
  <c r="AG35" i="26"/>
  <c r="AP35" i="26" s="1"/>
  <c r="AE35" i="26"/>
  <c r="AF35" i="26"/>
  <c r="AO35" i="26" s="1"/>
  <c r="AF37" i="85"/>
  <c r="AO37" i="85" s="1"/>
  <c r="W38" i="85"/>
  <c r="AG37" i="85"/>
  <c r="AP37" i="85" s="1"/>
  <c r="AE37" i="85"/>
  <c r="W37" i="31"/>
  <c r="AG36" i="31"/>
  <c r="AP36" i="31" s="1"/>
  <c r="AF36" i="31"/>
  <c r="AO36" i="31" s="1"/>
  <c r="AE36" i="31"/>
  <c r="W37" i="44"/>
  <c r="AG36" i="44"/>
  <c r="AP36" i="44" s="1"/>
  <c r="AF36" i="44"/>
  <c r="AO36" i="44" s="1"/>
  <c r="AE36" i="44"/>
  <c r="AH35" i="90"/>
  <c r="AQ35" i="90" s="1"/>
  <c r="AH36" i="47"/>
  <c r="AQ36" i="47" s="1"/>
  <c r="AR34" i="74"/>
  <c r="AH36" i="44"/>
  <c r="AQ36" i="44" s="1"/>
  <c r="AH34" i="76"/>
  <c r="AQ34" i="76" s="1"/>
  <c r="AN37" i="25"/>
  <c r="AI37" i="25"/>
  <c r="AR35" i="43"/>
  <c r="Z36" i="47"/>
  <c r="AR34" i="90"/>
  <c r="AE36" i="36"/>
  <c r="AF36" i="36"/>
  <c r="AO36" i="36" s="1"/>
  <c r="W37" i="36"/>
  <c r="AG36" i="36"/>
  <c r="AP36" i="36" s="1"/>
  <c r="AI33" i="89"/>
  <c r="AN33" i="89"/>
  <c r="AN34" i="45"/>
  <c r="AI34" i="45"/>
  <c r="Z34" i="76"/>
  <c r="AI35" i="83"/>
  <c r="AN35" i="83"/>
  <c r="W37" i="27"/>
  <c r="AG36" i="27"/>
  <c r="AP36" i="27" s="1"/>
  <c r="AF36" i="27"/>
  <c r="AO36" i="27" s="1"/>
  <c r="AE36" i="27"/>
  <c r="AH35" i="26"/>
  <c r="AQ35" i="26" s="1"/>
  <c r="Y37" i="30"/>
  <c r="Z37" i="30" s="1"/>
  <c r="X37" i="30"/>
  <c r="AR34" i="77"/>
  <c r="AH34" i="33"/>
  <c r="AQ34" i="33" s="1"/>
  <c r="AI32" i="87"/>
  <c r="AN32" i="87"/>
  <c r="AN33" i="80"/>
  <c r="AI33" i="80"/>
  <c r="AI35" i="81"/>
  <c r="AN35" i="81"/>
  <c r="AN31" i="91"/>
  <c r="AI31" i="91"/>
  <c r="X35" i="46"/>
  <c r="Z35" i="46" s="1"/>
  <c r="Y35" i="46"/>
  <c r="Y34" i="32"/>
  <c r="X34" i="32"/>
  <c r="AR34" i="84"/>
  <c r="AH34" i="95"/>
  <c r="AQ34" i="95" s="1"/>
  <c r="AH35" i="35"/>
  <c r="AQ35" i="35" s="1"/>
  <c r="W35" i="79"/>
  <c r="AG34" i="79"/>
  <c r="AP34" i="79" s="1"/>
  <c r="AF34" i="79"/>
  <c r="AO34" i="79" s="1"/>
  <c r="AE34" i="79"/>
  <c r="AI32" i="48"/>
  <c r="AN32" i="48"/>
  <c r="AI34" i="93"/>
  <c r="AN34" i="93"/>
  <c r="AH35" i="84"/>
  <c r="AQ35" i="84" s="1"/>
  <c r="AN33" i="75"/>
  <c r="AI33" i="75"/>
  <c r="W35" i="42"/>
  <c r="AG34" i="42"/>
  <c r="AP34" i="42" s="1"/>
  <c r="AF34" i="42"/>
  <c r="AO34" i="42" s="1"/>
  <c r="AE34" i="42"/>
  <c r="W36" i="37"/>
  <c r="AG35" i="37"/>
  <c r="AP35" i="37" s="1"/>
  <c r="AF35" i="37"/>
  <c r="AO35" i="37" s="1"/>
  <c r="AE35" i="37"/>
  <c r="X36" i="78"/>
  <c r="Y36" i="78"/>
  <c r="Z36" i="94"/>
  <c r="X36" i="94"/>
  <c r="Y36" i="94"/>
  <c r="X35" i="40"/>
  <c r="Y35" i="40"/>
  <c r="Z35" i="39"/>
  <c r="X35" i="39"/>
  <c r="Y35" i="39"/>
  <c r="AI34" i="41"/>
  <c r="AN34" i="41"/>
  <c r="AN34" i="34"/>
  <c r="AI34" i="34"/>
  <c r="X34" i="38"/>
  <c r="Z34" i="38" s="1"/>
  <c r="Y34" i="38"/>
  <c r="AR35" i="31"/>
  <c r="Y38" i="25"/>
  <c r="X38" i="25"/>
  <c r="Z38" i="25" s="1"/>
  <c r="AR34" i="26"/>
  <c r="Z35" i="84"/>
  <c r="AH35" i="82"/>
  <c r="AQ35" i="82" s="1"/>
  <c r="AR33" i="76"/>
  <c r="X36" i="83"/>
  <c r="Z36" i="83" s="1"/>
  <c r="Y36" i="83"/>
  <c r="AI36" i="30"/>
  <c r="AN36" i="30"/>
  <c r="Z34" i="95"/>
  <c r="Z35" i="35"/>
  <c r="AH36" i="43"/>
  <c r="AQ36" i="43" s="1"/>
  <c r="AR35" i="47"/>
  <c r="Y33" i="87"/>
  <c r="X33" i="87"/>
  <c r="AH35" i="77"/>
  <c r="AQ35" i="77" s="1"/>
  <c r="AI34" i="39"/>
  <c r="AN34" i="39"/>
  <c r="Y34" i="80"/>
  <c r="Z34" i="80" s="1"/>
  <c r="X34" i="80"/>
  <c r="Y36" i="81"/>
  <c r="X36" i="81"/>
  <c r="X32" i="91"/>
  <c r="Z32" i="91" s="1"/>
  <c r="Y32" i="91"/>
  <c r="AI34" i="46"/>
  <c r="AN34" i="46"/>
  <c r="Z36" i="29"/>
  <c r="X36" i="29"/>
  <c r="Y36" i="29"/>
  <c r="AF35" i="90"/>
  <c r="AO35" i="90" s="1"/>
  <c r="AE35" i="90"/>
  <c r="W36" i="90"/>
  <c r="AG35" i="90"/>
  <c r="AP35" i="90" s="1"/>
  <c r="AR33" i="33"/>
  <c r="AH34" i="96"/>
  <c r="AQ34" i="96" s="1"/>
  <c r="AE33" i="92"/>
  <c r="AF33" i="92"/>
  <c r="AO33" i="92" s="1"/>
  <c r="W34" i="92"/>
  <c r="AG33" i="92"/>
  <c r="AP33" i="92" s="1"/>
  <c r="AI35" i="94"/>
  <c r="AN35" i="94"/>
  <c r="AH36" i="31"/>
  <c r="AQ36" i="31" s="1"/>
  <c r="AR35" i="44"/>
  <c r="Y34" i="89"/>
  <c r="Z34" i="89" s="1"/>
  <c r="X34" i="89"/>
  <c r="AH35" i="74"/>
  <c r="AQ35" i="74" s="1"/>
  <c r="AE35" i="28"/>
  <c r="AF35" i="28"/>
  <c r="AO35" i="28" s="1"/>
  <c r="W36" i="28"/>
  <c r="AG35" i="28"/>
  <c r="AP35" i="28" s="1"/>
  <c r="Z35" i="93"/>
  <c r="Y35" i="93"/>
  <c r="X35" i="93"/>
  <c r="AI33" i="32"/>
  <c r="AN33" i="32"/>
  <c r="AR33" i="95"/>
  <c r="Y35" i="45"/>
  <c r="Z35" i="45" s="1"/>
  <c r="X35" i="45"/>
  <c r="AR32" i="73"/>
  <c r="Z34" i="86"/>
  <c r="Y34" i="86"/>
  <c r="X34" i="86"/>
  <c r="AR34" i="82"/>
  <c r="AH33" i="73"/>
  <c r="AQ33" i="73" s="1"/>
  <c r="AR34" i="35"/>
  <c r="Z34" i="75"/>
  <c r="X34" i="75"/>
  <c r="Y34" i="75"/>
  <c r="W37" i="88"/>
  <c r="AG36" i="88"/>
  <c r="AP36" i="88" s="1"/>
  <c r="AF36" i="88"/>
  <c r="AO36" i="88" s="1"/>
  <c r="AE36" i="88"/>
  <c r="AN33" i="86"/>
  <c r="AI33" i="86"/>
  <c r="AH37" i="85"/>
  <c r="AQ37" i="85" s="1"/>
  <c r="Z36" i="43"/>
  <c r="AN35" i="78"/>
  <c r="AI35" i="78"/>
  <c r="AN34" i="40"/>
  <c r="AI34" i="40"/>
  <c r="AR33" i="96"/>
  <c r="AR36" i="85"/>
  <c r="Z35" i="41"/>
  <c r="X35" i="41"/>
  <c r="Y35" i="41"/>
  <c r="X35" i="34"/>
  <c r="Y35" i="34"/>
  <c r="Z33" i="48"/>
  <c r="X33" i="48"/>
  <c r="Y33" i="48"/>
  <c r="AI35" i="29"/>
  <c r="AN35" i="29"/>
  <c r="AI33" i="38"/>
  <c r="AN33" i="38"/>
  <c r="AF35" i="45" l="1"/>
  <c r="AO35" i="45" s="1"/>
  <c r="AE35" i="45"/>
  <c r="W36" i="45"/>
  <c r="AG35" i="45"/>
  <c r="AP35" i="45" s="1"/>
  <c r="W35" i="38"/>
  <c r="AG34" i="38"/>
  <c r="AP34" i="38" s="1"/>
  <c r="AF34" i="38"/>
  <c r="AO34" i="38" s="1"/>
  <c r="AE34" i="38"/>
  <c r="W35" i="89"/>
  <c r="AG34" i="89"/>
  <c r="AP34" i="89" s="1"/>
  <c r="AF34" i="89"/>
  <c r="AO34" i="89" s="1"/>
  <c r="AE34" i="89"/>
  <c r="AF34" i="80"/>
  <c r="AO34" i="80" s="1"/>
  <c r="AE34" i="80"/>
  <c r="W35" i="80"/>
  <c r="AG34" i="80"/>
  <c r="AP34" i="80" s="1"/>
  <c r="AE38" i="25"/>
  <c r="W39" i="25"/>
  <c r="AF38" i="25"/>
  <c r="AO38" i="25" s="1"/>
  <c r="AG38" i="25"/>
  <c r="AP38" i="25" s="1"/>
  <c r="W37" i="83"/>
  <c r="AG36" i="83"/>
  <c r="AP36" i="83" s="1"/>
  <c r="AF36" i="83"/>
  <c r="AO36" i="83" s="1"/>
  <c r="AE36" i="83"/>
  <c r="AF32" i="91"/>
  <c r="AO32" i="91" s="1"/>
  <c r="AE32" i="91"/>
  <c r="W33" i="91"/>
  <c r="AG32" i="91"/>
  <c r="AP32" i="91" s="1"/>
  <c r="W36" i="46"/>
  <c r="AG35" i="46"/>
  <c r="AP35" i="46" s="1"/>
  <c r="AF35" i="46"/>
  <c r="AO35" i="46" s="1"/>
  <c r="AE35" i="46"/>
  <c r="W38" i="30"/>
  <c r="AG37" i="30"/>
  <c r="AP37" i="30" s="1"/>
  <c r="AF37" i="30"/>
  <c r="AO37" i="30" s="1"/>
  <c r="AE37" i="30"/>
  <c r="W34" i="48"/>
  <c r="AG33" i="48"/>
  <c r="AP33" i="48" s="1"/>
  <c r="AF33" i="48"/>
  <c r="AO33" i="48" s="1"/>
  <c r="AE33" i="48"/>
  <c r="X34" i="92"/>
  <c r="Y34" i="92"/>
  <c r="W37" i="29"/>
  <c r="AG36" i="29"/>
  <c r="AP36" i="29" s="1"/>
  <c r="AE36" i="29"/>
  <c r="AF36" i="29"/>
  <c r="AO36" i="29" s="1"/>
  <c r="AH33" i="48"/>
  <c r="AQ33" i="48" s="1"/>
  <c r="AH35" i="41"/>
  <c r="AQ35" i="41" s="1"/>
  <c r="AR34" i="40"/>
  <c r="AI36" i="88"/>
  <c r="AN36" i="88"/>
  <c r="AH34" i="75"/>
  <c r="AQ34" i="75" s="1"/>
  <c r="AI35" i="28"/>
  <c r="AN35" i="28"/>
  <c r="AH34" i="89"/>
  <c r="AQ34" i="89" s="1"/>
  <c r="AH36" i="29"/>
  <c r="AQ36" i="29" s="1"/>
  <c r="W36" i="35"/>
  <c r="AG35" i="35"/>
  <c r="AP35" i="35" s="1"/>
  <c r="AF35" i="35"/>
  <c r="AO35" i="35" s="1"/>
  <c r="AE35" i="35"/>
  <c r="AH35" i="39"/>
  <c r="AQ35" i="39" s="1"/>
  <c r="AH36" i="94"/>
  <c r="AQ36" i="94" s="1"/>
  <c r="AN35" i="37"/>
  <c r="AI35" i="37"/>
  <c r="AI36" i="27"/>
  <c r="AN36" i="27"/>
  <c r="AR35" i="83"/>
  <c r="AN35" i="82"/>
  <c r="AI35" i="82"/>
  <c r="AI35" i="74"/>
  <c r="AN35" i="74"/>
  <c r="X35" i="96"/>
  <c r="Y35" i="96"/>
  <c r="W36" i="93"/>
  <c r="AG35" i="93"/>
  <c r="AP35" i="93" s="1"/>
  <c r="AF35" i="93"/>
  <c r="AO35" i="93" s="1"/>
  <c r="AE35" i="93"/>
  <c r="AH36" i="81"/>
  <c r="AQ36" i="81" s="1"/>
  <c r="W37" i="94"/>
  <c r="AG36" i="94"/>
  <c r="AP36" i="94" s="1"/>
  <c r="AF36" i="94"/>
  <c r="AO36" i="94" s="1"/>
  <c r="AE36" i="94"/>
  <c r="AH33" i="87"/>
  <c r="AQ33" i="87" s="1"/>
  <c r="AR34" i="45"/>
  <c r="AN37" i="85"/>
  <c r="AI37" i="85"/>
  <c r="AI35" i="26"/>
  <c r="AN35" i="26"/>
  <c r="Y36" i="74"/>
  <c r="X36" i="74"/>
  <c r="Z36" i="74" s="1"/>
  <c r="Y34" i="73"/>
  <c r="X34" i="73"/>
  <c r="Z34" i="73" s="1"/>
  <c r="AF34" i="75"/>
  <c r="AO34" i="75" s="1"/>
  <c r="AE34" i="75"/>
  <c r="AG34" i="75"/>
  <c r="AP34" i="75" s="1"/>
  <c r="W35" i="75"/>
  <c r="AE34" i="86"/>
  <c r="AF34" i="86"/>
  <c r="AO34" i="86" s="1"/>
  <c r="W35" i="86"/>
  <c r="AG34" i="86"/>
  <c r="AP34" i="86" s="1"/>
  <c r="W35" i="95"/>
  <c r="AG34" i="95"/>
  <c r="AP34" i="95" s="1"/>
  <c r="AF34" i="95"/>
  <c r="AO34" i="95" s="1"/>
  <c r="AE34" i="95"/>
  <c r="AR34" i="34"/>
  <c r="AR32" i="48"/>
  <c r="AH34" i="32"/>
  <c r="AQ34" i="32" s="1"/>
  <c r="AR31" i="91"/>
  <c r="AE34" i="76"/>
  <c r="W35" i="76"/>
  <c r="AG34" i="76"/>
  <c r="AP34" i="76" s="1"/>
  <c r="AF34" i="76"/>
  <c r="AO34" i="76" s="1"/>
  <c r="Y37" i="36"/>
  <c r="X37" i="36"/>
  <c r="W37" i="47"/>
  <c r="AG36" i="47"/>
  <c r="AP36" i="47" s="1"/>
  <c r="AF36" i="47"/>
  <c r="AO36" i="47" s="1"/>
  <c r="AE36" i="47"/>
  <c r="AR35" i="78"/>
  <c r="Z36" i="90"/>
  <c r="X36" i="90"/>
  <c r="Y36" i="90"/>
  <c r="AR34" i="39"/>
  <c r="X35" i="42"/>
  <c r="Y35" i="42"/>
  <c r="AI34" i="79"/>
  <c r="AN34" i="79"/>
  <c r="AR32" i="87"/>
  <c r="Z36" i="28"/>
  <c r="Y36" i="28"/>
  <c r="X36" i="28"/>
  <c r="AN35" i="90"/>
  <c r="AI35" i="90"/>
  <c r="AR34" i="46"/>
  <c r="Z36" i="81"/>
  <c r="AH36" i="78"/>
  <c r="AQ36" i="78" s="1"/>
  <c r="Z34" i="32"/>
  <c r="X37" i="27"/>
  <c r="Y37" i="27"/>
  <c r="AN36" i="31"/>
  <c r="AI36" i="31"/>
  <c r="AI35" i="77"/>
  <c r="AN35" i="77"/>
  <c r="W36" i="41"/>
  <c r="AG35" i="41"/>
  <c r="AP35" i="41" s="1"/>
  <c r="AF35" i="41"/>
  <c r="AO35" i="41" s="1"/>
  <c r="AE35" i="41"/>
  <c r="W36" i="39"/>
  <c r="AG35" i="39"/>
  <c r="AP35" i="39" s="1"/>
  <c r="AE35" i="39"/>
  <c r="AF35" i="39"/>
  <c r="AO35" i="39" s="1"/>
  <c r="X37" i="44"/>
  <c r="Y37" i="44"/>
  <c r="Z37" i="44" s="1"/>
  <c r="Y37" i="31"/>
  <c r="X37" i="31"/>
  <c r="Z37" i="31" s="1"/>
  <c r="AI34" i="96"/>
  <c r="AN34" i="96"/>
  <c r="AR33" i="38"/>
  <c r="W36" i="84"/>
  <c r="AG35" i="84"/>
  <c r="AP35" i="84" s="1"/>
  <c r="AE35" i="84"/>
  <c r="AF35" i="84"/>
  <c r="AO35" i="84" s="1"/>
  <c r="AH35" i="34"/>
  <c r="AQ35" i="34" s="1"/>
  <c r="Y37" i="88"/>
  <c r="X37" i="88"/>
  <c r="AR36" i="30"/>
  <c r="AH35" i="40"/>
  <c r="AQ35" i="40" s="1"/>
  <c r="Y36" i="37"/>
  <c r="X36" i="37"/>
  <c r="Z36" i="37" s="1"/>
  <c r="AR33" i="75"/>
  <c r="AR35" i="29"/>
  <c r="Z35" i="34"/>
  <c r="AF36" i="43"/>
  <c r="AO36" i="43" s="1"/>
  <c r="AE36" i="43"/>
  <c r="W37" i="43"/>
  <c r="AG36" i="43"/>
  <c r="AP36" i="43" s="1"/>
  <c r="AR33" i="86"/>
  <c r="AH35" i="45"/>
  <c r="AQ35" i="45" s="1"/>
  <c r="AR33" i="32"/>
  <c r="AI33" i="92"/>
  <c r="AN33" i="92"/>
  <c r="AH34" i="80"/>
  <c r="AQ34" i="80" s="1"/>
  <c r="Z33" i="87"/>
  <c r="AR34" i="41"/>
  <c r="Z35" i="40"/>
  <c r="Z36" i="78"/>
  <c r="AR35" i="81"/>
  <c r="AH37" i="30"/>
  <c r="AQ37" i="30" s="1"/>
  <c r="AI36" i="36"/>
  <c r="AN36" i="36"/>
  <c r="AR37" i="25"/>
  <c r="AI36" i="44"/>
  <c r="AN36" i="44"/>
  <c r="Z36" i="26"/>
  <c r="Y36" i="26"/>
  <c r="X36" i="26"/>
  <c r="Y36" i="82"/>
  <c r="X36" i="82"/>
  <c r="AN33" i="73"/>
  <c r="AI33" i="73"/>
  <c r="AN34" i="33"/>
  <c r="AI34" i="33"/>
  <c r="AH34" i="86"/>
  <c r="AQ34" i="86" s="1"/>
  <c r="AH35" i="93"/>
  <c r="AQ35" i="93" s="1"/>
  <c r="AR35" i="94"/>
  <c r="AH32" i="91"/>
  <c r="AQ32" i="91" s="1"/>
  <c r="AH36" i="83"/>
  <c r="AQ36" i="83" s="1"/>
  <c r="AH38" i="25"/>
  <c r="AQ38" i="25" s="1"/>
  <c r="AH34" i="38"/>
  <c r="AQ34" i="38" s="1"/>
  <c r="AN34" i="42"/>
  <c r="AI34" i="42"/>
  <c r="AR34" i="93"/>
  <c r="X35" i="79"/>
  <c r="Y35" i="79"/>
  <c r="AH35" i="46"/>
  <c r="AQ35" i="46" s="1"/>
  <c r="AR33" i="80"/>
  <c r="AR33" i="89"/>
  <c r="Y38" i="85"/>
  <c r="X38" i="85"/>
  <c r="Z38" i="85" s="1"/>
  <c r="Y36" i="77"/>
  <c r="X36" i="77"/>
  <c r="Z36" i="77" s="1"/>
  <c r="X35" i="33"/>
  <c r="Y35" i="33"/>
  <c r="W37" i="77" l="1"/>
  <c r="AG36" i="77"/>
  <c r="AP36" i="77" s="1"/>
  <c r="AF36" i="77"/>
  <c r="AO36" i="77" s="1"/>
  <c r="AE36" i="77"/>
  <c r="W37" i="74"/>
  <c r="AG36" i="74"/>
  <c r="AP36" i="74" s="1"/>
  <c r="AF36" i="74"/>
  <c r="AO36" i="74" s="1"/>
  <c r="AE36" i="74"/>
  <c r="W38" i="44"/>
  <c r="AG37" i="44"/>
  <c r="AP37" i="44" s="1"/>
  <c r="AF37" i="44"/>
  <c r="AO37" i="44" s="1"/>
  <c r="AE37" i="44"/>
  <c r="AF37" i="31"/>
  <c r="AO37" i="31" s="1"/>
  <c r="AE37" i="31"/>
  <c r="AG37" i="31"/>
  <c r="AP37" i="31" s="1"/>
  <c r="W38" i="31"/>
  <c r="AF34" i="73"/>
  <c r="AO34" i="73" s="1"/>
  <c r="AE34" i="73"/>
  <c r="W35" i="73"/>
  <c r="AG34" i="73"/>
  <c r="AP34" i="73" s="1"/>
  <c r="AE38" i="85"/>
  <c r="AG38" i="85"/>
  <c r="AP38" i="85" s="1"/>
  <c r="AF38" i="85"/>
  <c r="AO38" i="85" s="1"/>
  <c r="W39" i="85"/>
  <c r="AF36" i="37"/>
  <c r="AO36" i="37" s="1"/>
  <c r="AE36" i="37"/>
  <c r="W37" i="37"/>
  <c r="AG36" i="37"/>
  <c r="AP36" i="37" s="1"/>
  <c r="AR34" i="42"/>
  <c r="AR33" i="73"/>
  <c r="AR34" i="96"/>
  <c r="AR35" i="77"/>
  <c r="W35" i="32"/>
  <c r="AG34" i="32"/>
  <c r="AP34" i="32" s="1"/>
  <c r="AF34" i="32"/>
  <c r="AO34" i="32" s="1"/>
  <c r="AE34" i="32"/>
  <c r="W37" i="81"/>
  <c r="AG36" i="81"/>
  <c r="AP36" i="81" s="1"/>
  <c r="AF36" i="81"/>
  <c r="AO36" i="81" s="1"/>
  <c r="AE36" i="81"/>
  <c r="AH36" i="90"/>
  <c r="AQ36" i="90" s="1"/>
  <c r="AI34" i="86"/>
  <c r="AN34" i="86"/>
  <c r="Y36" i="35"/>
  <c r="X36" i="35"/>
  <c r="AR35" i="28"/>
  <c r="Z36" i="46"/>
  <c r="Y36" i="46"/>
  <c r="X36" i="46"/>
  <c r="AI36" i="83"/>
  <c r="AN36" i="83"/>
  <c r="Z35" i="89"/>
  <c r="Y35" i="89"/>
  <c r="X35" i="89"/>
  <c r="AF36" i="90"/>
  <c r="AO36" i="90" s="1"/>
  <c r="AG36" i="90"/>
  <c r="AP36" i="90" s="1"/>
  <c r="AE36" i="90"/>
  <c r="W37" i="90"/>
  <c r="X35" i="95"/>
  <c r="Y35" i="95"/>
  <c r="Y39" i="25"/>
  <c r="Z39" i="25" s="1"/>
  <c r="X39" i="25"/>
  <c r="AH36" i="82"/>
  <c r="AQ36" i="82" s="1"/>
  <c r="Z35" i="75"/>
  <c r="X35" i="75"/>
  <c r="Y35" i="75"/>
  <c r="AR35" i="26"/>
  <c r="Z36" i="93"/>
  <c r="X36" i="93"/>
  <c r="Y36" i="93"/>
  <c r="AR35" i="82"/>
  <c r="AR35" i="37"/>
  <c r="AH34" i="92"/>
  <c r="AQ34" i="92" s="1"/>
  <c r="Z33" i="91"/>
  <c r="X33" i="91"/>
  <c r="Y33" i="91"/>
  <c r="AI34" i="38"/>
  <c r="AN34" i="38"/>
  <c r="X36" i="45"/>
  <c r="Z36" i="45" s="1"/>
  <c r="Y36" i="45"/>
  <c r="W37" i="26"/>
  <c r="AG36" i="26"/>
  <c r="AP36" i="26" s="1"/>
  <c r="AF36" i="26"/>
  <c r="AO36" i="26" s="1"/>
  <c r="AE36" i="26"/>
  <c r="Z37" i="43"/>
  <c r="Y37" i="43"/>
  <c r="X37" i="43"/>
  <c r="AN36" i="94"/>
  <c r="AI36" i="94"/>
  <c r="AR36" i="27"/>
  <c r="AH35" i="33"/>
  <c r="AQ35" i="33" s="1"/>
  <c r="AH35" i="79"/>
  <c r="AQ35" i="79" s="1"/>
  <c r="AR33" i="92"/>
  <c r="AN35" i="35"/>
  <c r="AI35" i="35"/>
  <c r="Z35" i="33"/>
  <c r="Z35" i="79"/>
  <c r="AR36" i="44"/>
  <c r="AE36" i="78"/>
  <c r="W37" i="78"/>
  <c r="AG36" i="78"/>
  <c r="AP36" i="78" s="1"/>
  <c r="AF36" i="78"/>
  <c r="AO36" i="78" s="1"/>
  <c r="AI36" i="43"/>
  <c r="AN36" i="43"/>
  <c r="AN35" i="39"/>
  <c r="AI35" i="39"/>
  <c r="AR35" i="90"/>
  <c r="AH37" i="36"/>
  <c r="AQ37" i="36" s="1"/>
  <c r="AR37" i="85"/>
  <c r="AI36" i="29"/>
  <c r="AN36" i="29"/>
  <c r="Z34" i="92"/>
  <c r="AN35" i="46"/>
  <c r="AI35" i="46"/>
  <c r="Y37" i="83"/>
  <c r="X37" i="83"/>
  <c r="Z37" i="83" s="1"/>
  <c r="AI38" i="25"/>
  <c r="AN38" i="25"/>
  <c r="AI34" i="89"/>
  <c r="AN34" i="89"/>
  <c r="AH38" i="85"/>
  <c r="AQ38" i="85" s="1"/>
  <c r="AF33" i="87"/>
  <c r="AO33" i="87" s="1"/>
  <c r="AE33" i="87"/>
  <c r="AG33" i="87"/>
  <c r="AP33" i="87" s="1"/>
  <c r="W34" i="87"/>
  <c r="Z36" i="84"/>
  <c r="X36" i="84"/>
  <c r="Y36" i="84"/>
  <c r="AN35" i="41"/>
  <c r="AI35" i="41"/>
  <c r="AH34" i="73"/>
  <c r="AQ34" i="73" s="1"/>
  <c r="AH37" i="88"/>
  <c r="AQ37" i="88" s="1"/>
  <c r="AR34" i="33"/>
  <c r="Z36" i="82"/>
  <c r="AH36" i="37"/>
  <c r="AQ36" i="37" s="1"/>
  <c r="Z37" i="88"/>
  <c r="AI34" i="76"/>
  <c r="AN34" i="76"/>
  <c r="AI34" i="95"/>
  <c r="AN34" i="95"/>
  <c r="Y35" i="86"/>
  <c r="X35" i="86"/>
  <c r="Z35" i="86" s="1"/>
  <c r="AH36" i="74"/>
  <c r="AQ36" i="74" s="1"/>
  <c r="Z37" i="94"/>
  <c r="Y37" i="94"/>
  <c r="X37" i="94"/>
  <c r="AH35" i="96"/>
  <c r="AQ35" i="96" s="1"/>
  <c r="AI33" i="48"/>
  <c r="AN33" i="48"/>
  <c r="AN37" i="30"/>
  <c r="AI37" i="30"/>
  <c r="AI32" i="91"/>
  <c r="AN32" i="91"/>
  <c r="AN35" i="45"/>
  <c r="AI35" i="45"/>
  <c r="AR36" i="36"/>
  <c r="AH37" i="31"/>
  <c r="AQ37" i="31" s="1"/>
  <c r="AR36" i="31"/>
  <c r="W37" i="28"/>
  <c r="AG36" i="28"/>
  <c r="AP36" i="28" s="1"/>
  <c r="AF36" i="28"/>
  <c r="AO36" i="28" s="1"/>
  <c r="AE36" i="28"/>
  <c r="AH35" i="42"/>
  <c r="AQ35" i="42" s="1"/>
  <c r="AR35" i="74"/>
  <c r="AR36" i="88"/>
  <c r="X34" i="48"/>
  <c r="Y34" i="48"/>
  <c r="Z38" i="30"/>
  <c r="Y38" i="30"/>
  <c r="X38" i="30"/>
  <c r="AI34" i="80"/>
  <c r="AN34" i="80"/>
  <c r="Z35" i="42"/>
  <c r="Z37" i="47"/>
  <c r="Y37" i="47"/>
  <c r="X37" i="47"/>
  <c r="X35" i="76"/>
  <c r="Y35" i="76"/>
  <c r="AH36" i="77"/>
  <c r="AQ36" i="77" s="1"/>
  <c r="AF35" i="40"/>
  <c r="AO35" i="40" s="1"/>
  <c r="AE35" i="40"/>
  <c r="W36" i="40"/>
  <c r="AG35" i="40"/>
  <c r="AP35" i="40" s="1"/>
  <c r="Y36" i="41"/>
  <c r="X36" i="41"/>
  <c r="AH37" i="27"/>
  <c r="AQ37" i="27" s="1"/>
  <c r="AH36" i="26"/>
  <c r="AQ36" i="26" s="1"/>
  <c r="AE35" i="34"/>
  <c r="AF35" i="34"/>
  <c r="AO35" i="34" s="1"/>
  <c r="AG35" i="34"/>
  <c r="AP35" i="34" s="1"/>
  <c r="W36" i="34"/>
  <c r="AI35" i="84"/>
  <c r="AN35" i="84"/>
  <c r="AH37" i="44"/>
  <c r="AQ37" i="44" s="1"/>
  <c r="X36" i="39"/>
  <c r="Y36" i="39"/>
  <c r="Z37" i="27"/>
  <c r="AH36" i="28"/>
  <c r="AQ36" i="28" s="1"/>
  <c r="AR34" i="79"/>
  <c r="AN36" i="47"/>
  <c r="AI36" i="47"/>
  <c r="Z37" i="36"/>
  <c r="AI34" i="75"/>
  <c r="AN34" i="75"/>
  <c r="AN35" i="93"/>
  <c r="AI35" i="93"/>
  <c r="Z35" i="96"/>
  <c r="Z37" i="29"/>
  <c r="Y37" i="29"/>
  <c r="X37" i="29"/>
  <c r="X35" i="80"/>
  <c r="Z35" i="80" s="1"/>
  <c r="Y35" i="80"/>
  <c r="Z35" i="38"/>
  <c r="Y35" i="38"/>
  <c r="X35" i="38"/>
  <c r="W36" i="86" l="1"/>
  <c r="AG35" i="86"/>
  <c r="AP35" i="86" s="1"/>
  <c r="AF35" i="86"/>
  <c r="AO35" i="86" s="1"/>
  <c r="AE35" i="86"/>
  <c r="W38" i="83"/>
  <c r="AG37" i="83"/>
  <c r="AP37" i="83" s="1"/>
  <c r="AF37" i="83"/>
  <c r="AO37" i="83" s="1"/>
  <c r="AE37" i="83"/>
  <c r="W36" i="80"/>
  <c r="AG35" i="80"/>
  <c r="AP35" i="80" s="1"/>
  <c r="AF35" i="80"/>
  <c r="AO35" i="80" s="1"/>
  <c r="AE35" i="80"/>
  <c r="AF36" i="45"/>
  <c r="AO36" i="45" s="1"/>
  <c r="AE36" i="45"/>
  <c r="AG36" i="45"/>
  <c r="AP36" i="45" s="1"/>
  <c r="W37" i="45"/>
  <c r="W40" i="25"/>
  <c r="AG39" i="25"/>
  <c r="AP39" i="25" s="1"/>
  <c r="AE39" i="25"/>
  <c r="AF39" i="25"/>
  <c r="AO39" i="25" s="1"/>
  <c r="W38" i="36"/>
  <c r="AG37" i="36"/>
  <c r="AP37" i="36" s="1"/>
  <c r="AF37" i="36"/>
  <c r="AO37" i="36" s="1"/>
  <c r="AE37" i="36"/>
  <c r="AI35" i="40"/>
  <c r="AN35" i="40"/>
  <c r="AE38" i="30"/>
  <c r="AF38" i="30"/>
  <c r="AO38" i="30" s="1"/>
  <c r="W39" i="30"/>
  <c r="AG38" i="30"/>
  <c r="AP38" i="30" s="1"/>
  <c r="AR32" i="91"/>
  <c r="AF37" i="94"/>
  <c r="AO37" i="94" s="1"/>
  <c r="AE37" i="94"/>
  <c r="W38" i="94"/>
  <c r="AG37" i="94"/>
  <c r="AP37" i="94" s="1"/>
  <c r="Y35" i="73"/>
  <c r="X35" i="73"/>
  <c r="AI36" i="28"/>
  <c r="AN36" i="28"/>
  <c r="AR37" i="30"/>
  <c r="AH34" i="48"/>
  <c r="AQ34" i="48" s="1"/>
  <c r="AR34" i="75"/>
  <c r="AH36" i="84"/>
  <c r="AQ36" i="84" s="1"/>
  <c r="AR36" i="43"/>
  <c r="W38" i="43"/>
  <c r="AG37" i="43"/>
  <c r="AP37" i="43" s="1"/>
  <c r="AE37" i="43"/>
  <c r="AF37" i="43"/>
  <c r="AO37" i="43" s="1"/>
  <c r="AH33" i="91"/>
  <c r="AQ33" i="91" s="1"/>
  <c r="AH36" i="93"/>
  <c r="AQ36" i="93" s="1"/>
  <c r="AF35" i="75"/>
  <c r="AO35" i="75" s="1"/>
  <c r="W36" i="75"/>
  <c r="AG35" i="75"/>
  <c r="AP35" i="75" s="1"/>
  <c r="AE35" i="75"/>
  <c r="AH39" i="25"/>
  <c r="AQ39" i="25" s="1"/>
  <c r="AE36" i="46"/>
  <c r="W37" i="46"/>
  <c r="AG36" i="46"/>
  <c r="AP36" i="46" s="1"/>
  <c r="AF36" i="46"/>
  <c r="AO36" i="46" s="1"/>
  <c r="Z37" i="74"/>
  <c r="Y37" i="74"/>
  <c r="X37" i="74"/>
  <c r="W37" i="84"/>
  <c r="AG36" i="84"/>
  <c r="AP36" i="84" s="1"/>
  <c r="AF36" i="84"/>
  <c r="AO36" i="84" s="1"/>
  <c r="AE36" i="84"/>
  <c r="AR34" i="89"/>
  <c r="W36" i="89"/>
  <c r="AG35" i="89"/>
  <c r="AP35" i="89" s="1"/>
  <c r="AF35" i="89"/>
  <c r="AO35" i="89" s="1"/>
  <c r="AE35" i="89"/>
  <c r="AR34" i="86"/>
  <c r="Z39" i="85"/>
  <c r="Y39" i="85"/>
  <c r="X39" i="85"/>
  <c r="X34" i="87"/>
  <c r="Y34" i="87"/>
  <c r="W36" i="79"/>
  <c r="AG35" i="79"/>
  <c r="AP35" i="79" s="1"/>
  <c r="AF35" i="79"/>
  <c r="AO35" i="79" s="1"/>
  <c r="AE35" i="79"/>
  <c r="AR36" i="94"/>
  <c r="AN36" i="26"/>
  <c r="AI36" i="26"/>
  <c r="AI36" i="90"/>
  <c r="AN36" i="90"/>
  <c r="X37" i="37"/>
  <c r="Y37" i="37"/>
  <c r="AN34" i="73"/>
  <c r="AI34" i="73"/>
  <c r="AN36" i="77"/>
  <c r="AI36" i="77"/>
  <c r="AH36" i="41"/>
  <c r="AQ36" i="41" s="1"/>
  <c r="AH36" i="45"/>
  <c r="AQ36" i="45" s="1"/>
  <c r="AF36" i="93"/>
  <c r="AO36" i="93" s="1"/>
  <c r="AE36" i="93"/>
  <c r="W37" i="93"/>
  <c r="AG36" i="93"/>
  <c r="AP36" i="93" s="1"/>
  <c r="X37" i="90"/>
  <c r="Y37" i="90"/>
  <c r="AI36" i="81"/>
  <c r="AN36" i="81"/>
  <c r="AN34" i="32"/>
  <c r="AI34" i="32"/>
  <c r="X38" i="44"/>
  <c r="Y38" i="44"/>
  <c r="Z38" i="44" s="1"/>
  <c r="W36" i="96"/>
  <c r="AG35" i="96"/>
  <c r="AP35" i="96" s="1"/>
  <c r="AF35" i="96"/>
  <c r="AO35" i="96" s="1"/>
  <c r="AE35" i="96"/>
  <c r="AR36" i="47"/>
  <c r="AI35" i="34"/>
  <c r="AN35" i="34"/>
  <c r="AR35" i="84"/>
  <c r="AR35" i="41"/>
  <c r="AR38" i="25"/>
  <c r="W35" i="92"/>
  <c r="AG34" i="92"/>
  <c r="AP34" i="92" s="1"/>
  <c r="AF34" i="92"/>
  <c r="AO34" i="92" s="1"/>
  <c r="AE34" i="92"/>
  <c r="AR35" i="39"/>
  <c r="Y37" i="78"/>
  <c r="X37" i="78"/>
  <c r="AF35" i="33"/>
  <c r="AO35" i="33" s="1"/>
  <c r="AE35" i="33"/>
  <c r="W36" i="33"/>
  <c r="AG35" i="33"/>
  <c r="AP35" i="33" s="1"/>
  <c r="AR36" i="83"/>
  <c r="AH36" i="35"/>
  <c r="AQ36" i="35" s="1"/>
  <c r="AN36" i="74"/>
  <c r="AI36" i="74"/>
  <c r="W36" i="38"/>
  <c r="AG35" i="38"/>
  <c r="AP35" i="38" s="1"/>
  <c r="AF35" i="38"/>
  <c r="AO35" i="38" s="1"/>
  <c r="AE35" i="38"/>
  <c r="AH36" i="39"/>
  <c r="AQ36" i="39" s="1"/>
  <c r="AE37" i="47"/>
  <c r="W38" i="47"/>
  <c r="AG37" i="47"/>
  <c r="AP37" i="47" s="1"/>
  <c r="AF37" i="47"/>
  <c r="AO37" i="47" s="1"/>
  <c r="W34" i="91"/>
  <c r="AG33" i="91"/>
  <c r="AP33" i="91" s="1"/>
  <c r="AE33" i="91"/>
  <c r="AF33" i="91"/>
  <c r="AO33" i="91" s="1"/>
  <c r="Z36" i="39"/>
  <c r="AF36" i="82"/>
  <c r="AO36" i="82" s="1"/>
  <c r="AE36" i="82"/>
  <c r="W37" i="82"/>
  <c r="AG36" i="82"/>
  <c r="AP36" i="82" s="1"/>
  <c r="AH35" i="76"/>
  <c r="AQ35" i="76" s="1"/>
  <c r="Y36" i="34"/>
  <c r="X36" i="34"/>
  <c r="AR35" i="45"/>
  <c r="AI33" i="87"/>
  <c r="AN33" i="87"/>
  <c r="AH37" i="83"/>
  <c r="AQ37" i="83" s="1"/>
  <c r="AR35" i="35"/>
  <c r="AH37" i="43"/>
  <c r="AQ37" i="43" s="1"/>
  <c r="AR34" i="38"/>
  <c r="AH35" i="95"/>
  <c r="AQ35" i="95" s="1"/>
  <c r="AH36" i="46"/>
  <c r="AQ36" i="46" s="1"/>
  <c r="Z35" i="32"/>
  <c r="X35" i="32"/>
  <c r="Y35" i="32"/>
  <c r="AI36" i="37"/>
  <c r="AN36" i="37"/>
  <c r="AN38" i="85"/>
  <c r="AI38" i="85"/>
  <c r="AN37" i="44"/>
  <c r="AI37" i="44"/>
  <c r="W38" i="29"/>
  <c r="AG37" i="29"/>
  <c r="AP37" i="29" s="1"/>
  <c r="AF37" i="29"/>
  <c r="AO37" i="29" s="1"/>
  <c r="AE37" i="29"/>
  <c r="AH35" i="86"/>
  <c r="AQ35" i="86" s="1"/>
  <c r="AR34" i="76"/>
  <c r="AR35" i="46"/>
  <c r="AN37" i="31"/>
  <c r="AI37" i="31"/>
  <c r="AF35" i="42"/>
  <c r="AO35" i="42" s="1"/>
  <c r="AE35" i="42"/>
  <c r="W36" i="42"/>
  <c r="AG35" i="42"/>
  <c r="AP35" i="42" s="1"/>
  <c r="W38" i="88"/>
  <c r="AG37" i="88"/>
  <c r="AP37" i="88" s="1"/>
  <c r="AF37" i="88"/>
  <c r="AO37" i="88" s="1"/>
  <c r="AE37" i="88"/>
  <c r="AH35" i="80"/>
  <c r="AQ35" i="80" s="1"/>
  <c r="AR35" i="93"/>
  <c r="Z36" i="41"/>
  <c r="Z35" i="76"/>
  <c r="AR34" i="80"/>
  <c r="Z34" i="48"/>
  <c r="AH35" i="38"/>
  <c r="AQ35" i="38" s="1"/>
  <c r="AH37" i="29"/>
  <c r="AQ37" i="29" s="1"/>
  <c r="W38" i="27"/>
  <c r="AG37" i="27"/>
  <c r="AP37" i="27" s="1"/>
  <c r="AF37" i="27"/>
  <c r="AO37" i="27" s="1"/>
  <c r="AE37" i="27"/>
  <c r="X36" i="40"/>
  <c r="Y36" i="40"/>
  <c r="Z36" i="40" s="1"/>
  <c r="AH37" i="47"/>
  <c r="AQ37" i="47" s="1"/>
  <c r="AH38" i="30"/>
  <c r="AQ38" i="30" s="1"/>
  <c r="Y37" i="28"/>
  <c r="Z37" i="28" s="1"/>
  <c r="X37" i="28"/>
  <c r="AR33" i="48"/>
  <c r="AH37" i="94"/>
  <c r="AQ37" i="94" s="1"/>
  <c r="AR34" i="95"/>
  <c r="AR36" i="29"/>
  <c r="AI36" i="78"/>
  <c r="AN36" i="78"/>
  <c r="Z37" i="26"/>
  <c r="Y37" i="26"/>
  <c r="X37" i="26"/>
  <c r="AH35" i="75"/>
  <c r="AQ35" i="75" s="1"/>
  <c r="Z35" i="95"/>
  <c r="AH35" i="89"/>
  <c r="AQ35" i="89" s="1"/>
  <c r="Z36" i="35"/>
  <c r="X37" i="81"/>
  <c r="Y37" i="81"/>
  <c r="Z37" i="81" s="1"/>
  <c r="X38" i="31"/>
  <c r="Y38" i="31"/>
  <c r="Y37" i="77"/>
  <c r="X37" i="77"/>
  <c r="Z37" i="77" s="1"/>
  <c r="W38" i="28" l="1"/>
  <c r="AG37" i="28"/>
  <c r="AP37" i="28" s="1"/>
  <c r="AF37" i="28"/>
  <c r="AO37" i="28" s="1"/>
  <c r="AE37" i="28"/>
  <c r="AE38" i="44"/>
  <c r="W39" i="44"/>
  <c r="AG38" i="44"/>
  <c r="AP38" i="44" s="1"/>
  <c r="AF38" i="44"/>
  <c r="AO38" i="44" s="1"/>
  <c r="W37" i="40"/>
  <c r="AG36" i="40"/>
  <c r="AP36" i="40" s="1"/>
  <c r="AE36" i="40"/>
  <c r="AF36" i="40"/>
  <c r="AO36" i="40" s="1"/>
  <c r="AF37" i="81"/>
  <c r="AO37" i="81" s="1"/>
  <c r="AG37" i="81"/>
  <c r="AP37" i="81" s="1"/>
  <c r="AE37" i="81"/>
  <c r="W38" i="81"/>
  <c r="AE37" i="77"/>
  <c r="W38" i="77"/>
  <c r="AG37" i="77"/>
  <c r="AP37" i="77" s="1"/>
  <c r="AF37" i="77"/>
  <c r="AO37" i="77" s="1"/>
  <c r="AH38" i="31"/>
  <c r="AQ38" i="31" s="1"/>
  <c r="AE37" i="26"/>
  <c r="W38" i="26"/>
  <c r="AG37" i="26"/>
  <c r="AP37" i="26" s="1"/>
  <c r="AF37" i="26"/>
  <c r="AO37" i="26" s="1"/>
  <c r="W36" i="76"/>
  <c r="AG35" i="76"/>
  <c r="AP35" i="76" s="1"/>
  <c r="AE35" i="76"/>
  <c r="AF35" i="76"/>
  <c r="AO35" i="76" s="1"/>
  <c r="AH35" i="32"/>
  <c r="AQ35" i="32" s="1"/>
  <c r="AH36" i="34"/>
  <c r="AQ36" i="34" s="1"/>
  <c r="AN35" i="38"/>
  <c r="AI35" i="38"/>
  <c r="AH37" i="78"/>
  <c r="AQ37" i="78" s="1"/>
  <c r="Y37" i="93"/>
  <c r="Z37" i="93" s="1"/>
  <c r="X37" i="93"/>
  <c r="AN36" i="84"/>
  <c r="AI36" i="84"/>
  <c r="AF37" i="74"/>
  <c r="AO37" i="74" s="1"/>
  <c r="AE37" i="74"/>
  <c r="W38" i="74"/>
  <c r="AG37" i="74"/>
  <c r="AP37" i="74" s="1"/>
  <c r="AR36" i="28"/>
  <c r="Y38" i="94"/>
  <c r="Z38" i="94" s="1"/>
  <c r="X38" i="94"/>
  <c r="Z39" i="30"/>
  <c r="Y39" i="30"/>
  <c r="X39" i="30"/>
  <c r="AI37" i="36"/>
  <c r="AN37" i="36"/>
  <c r="AI39" i="25"/>
  <c r="AN39" i="25"/>
  <c r="AI36" i="45"/>
  <c r="AN36" i="45"/>
  <c r="Y36" i="80"/>
  <c r="Z36" i="80" s="1"/>
  <c r="X36" i="80"/>
  <c r="Z38" i="83"/>
  <c r="Y38" i="83"/>
  <c r="X38" i="83"/>
  <c r="AR36" i="81"/>
  <c r="AH37" i="37"/>
  <c r="AQ37" i="37" s="1"/>
  <c r="Z36" i="79"/>
  <c r="Y36" i="79"/>
  <c r="X36" i="79"/>
  <c r="AG39" i="85"/>
  <c r="AP39" i="85" s="1"/>
  <c r="W40" i="85"/>
  <c r="AF39" i="85"/>
  <c r="AO39" i="85" s="1"/>
  <c r="AE39" i="85"/>
  <c r="Z36" i="75"/>
  <c r="X36" i="75"/>
  <c r="Y36" i="75"/>
  <c r="AH35" i="73"/>
  <c r="AQ35" i="73" s="1"/>
  <c r="AN37" i="94"/>
  <c r="AI37" i="94"/>
  <c r="AN35" i="86"/>
  <c r="AI35" i="86"/>
  <c r="AH37" i="81"/>
  <c r="AQ37" i="81" s="1"/>
  <c r="AR36" i="78"/>
  <c r="AH37" i="28"/>
  <c r="AQ37" i="28" s="1"/>
  <c r="Z36" i="34"/>
  <c r="Z37" i="78"/>
  <c r="X35" i="92"/>
  <c r="Y35" i="92"/>
  <c r="AI35" i="96"/>
  <c r="AN35" i="96"/>
  <c r="AH38" i="44"/>
  <c r="AQ38" i="44" s="1"/>
  <c r="AI36" i="93"/>
  <c r="AN36" i="93"/>
  <c r="AR36" i="77"/>
  <c r="Z37" i="37"/>
  <c r="Z36" i="89"/>
  <c r="X36" i="89"/>
  <c r="Y36" i="89"/>
  <c r="Y40" i="25"/>
  <c r="X40" i="25"/>
  <c r="Z40" i="25" s="1"/>
  <c r="AH37" i="77"/>
  <c r="AQ37" i="77" s="1"/>
  <c r="AN37" i="29"/>
  <c r="AI37" i="29"/>
  <c r="AR33" i="87"/>
  <c r="X36" i="33"/>
  <c r="Z36" i="33" s="1"/>
  <c r="Y36" i="33"/>
  <c r="AH37" i="90"/>
  <c r="AQ37" i="90" s="1"/>
  <c r="AH34" i="87"/>
  <c r="AQ34" i="87" s="1"/>
  <c r="X37" i="84"/>
  <c r="Z37" i="84" s="1"/>
  <c r="Y37" i="84"/>
  <c r="Z37" i="46"/>
  <c r="Y37" i="46"/>
  <c r="X37" i="46"/>
  <c r="AI37" i="43"/>
  <c r="AN37" i="43"/>
  <c r="Z35" i="73"/>
  <c r="AI38" i="30"/>
  <c r="AN38" i="30"/>
  <c r="Y38" i="36"/>
  <c r="X38" i="36"/>
  <c r="Z38" i="36" s="1"/>
  <c r="AI35" i="80"/>
  <c r="AN35" i="80"/>
  <c r="AN37" i="83"/>
  <c r="AI37" i="83"/>
  <c r="AN37" i="27"/>
  <c r="AI37" i="27"/>
  <c r="AE35" i="32"/>
  <c r="W36" i="32"/>
  <c r="AG35" i="32"/>
  <c r="AP35" i="32" s="1"/>
  <c r="AF35" i="32"/>
  <c r="AO35" i="32" s="1"/>
  <c r="Z36" i="42"/>
  <c r="X36" i="42"/>
  <c r="Y36" i="42"/>
  <c r="AE36" i="35"/>
  <c r="W37" i="35"/>
  <c r="AF36" i="35"/>
  <c r="AO36" i="35" s="1"/>
  <c r="AG36" i="35"/>
  <c r="AP36" i="35" s="1"/>
  <c r="W36" i="95"/>
  <c r="AG35" i="95"/>
  <c r="AP35" i="95" s="1"/>
  <c r="AF35" i="95"/>
  <c r="AO35" i="95" s="1"/>
  <c r="AE35" i="95"/>
  <c r="AH37" i="26"/>
  <c r="AQ37" i="26" s="1"/>
  <c r="AH36" i="40"/>
  <c r="AQ36" i="40" s="1"/>
  <c r="Y38" i="27"/>
  <c r="Z38" i="27" s="1"/>
  <c r="X38" i="27"/>
  <c r="AN37" i="88"/>
  <c r="AI37" i="88"/>
  <c r="X38" i="29"/>
  <c r="Y38" i="29"/>
  <c r="AR36" i="37"/>
  <c r="AR36" i="74"/>
  <c r="AN35" i="33"/>
  <c r="AI35" i="33"/>
  <c r="AR34" i="32"/>
  <c r="Z37" i="90"/>
  <c r="AR34" i="73"/>
  <c r="AR36" i="90"/>
  <c r="AN35" i="79"/>
  <c r="AI35" i="79"/>
  <c r="Z34" i="87"/>
  <c r="AH37" i="74"/>
  <c r="AQ37" i="74" s="1"/>
  <c r="X37" i="45"/>
  <c r="Y37" i="45"/>
  <c r="AE36" i="41"/>
  <c r="AF36" i="41"/>
  <c r="AO36" i="41" s="1"/>
  <c r="W37" i="41"/>
  <c r="AG36" i="41"/>
  <c r="AP36" i="41" s="1"/>
  <c r="Z38" i="88"/>
  <c r="X38" i="88"/>
  <c r="Y38" i="88"/>
  <c r="AR37" i="31"/>
  <c r="AR38" i="85"/>
  <c r="AE36" i="39"/>
  <c r="AG36" i="39"/>
  <c r="AP36" i="39" s="1"/>
  <c r="AF36" i="39"/>
  <c r="AO36" i="39" s="1"/>
  <c r="W37" i="39"/>
  <c r="W35" i="48"/>
  <c r="AG34" i="48"/>
  <c r="AP34" i="48" s="1"/>
  <c r="AE34" i="48"/>
  <c r="AF34" i="48"/>
  <c r="AO34" i="48" s="1"/>
  <c r="Y37" i="82"/>
  <c r="Z37" i="82" s="1"/>
  <c r="X37" i="82"/>
  <c r="AI33" i="91"/>
  <c r="AN33" i="91"/>
  <c r="X38" i="47"/>
  <c r="Z38" i="47" s="1"/>
  <c r="Y38" i="47"/>
  <c r="X36" i="38"/>
  <c r="Z36" i="38" s="1"/>
  <c r="Y36" i="38"/>
  <c r="Z38" i="31"/>
  <c r="AI35" i="42"/>
  <c r="AN35" i="42"/>
  <c r="AR37" i="44"/>
  <c r="AN36" i="82"/>
  <c r="AI36" i="82"/>
  <c r="Y34" i="91"/>
  <c r="Z34" i="91" s="1"/>
  <c r="X34" i="91"/>
  <c r="AI37" i="47"/>
  <c r="AN37" i="47"/>
  <c r="AI34" i="92"/>
  <c r="AN34" i="92"/>
  <c r="AR35" i="34"/>
  <c r="Z36" i="96"/>
  <c r="Y36" i="96"/>
  <c r="X36" i="96"/>
  <c r="AR36" i="26"/>
  <c r="AH39" i="85"/>
  <c r="AQ39" i="85" s="1"/>
  <c r="AN35" i="89"/>
  <c r="AI35" i="89"/>
  <c r="AI36" i="46"/>
  <c r="AN36" i="46"/>
  <c r="AI35" i="75"/>
  <c r="AN35" i="75"/>
  <c r="Z38" i="43"/>
  <c r="Y38" i="43"/>
  <c r="X38" i="43"/>
  <c r="AR35" i="40"/>
  <c r="Y36" i="86"/>
  <c r="Z36" i="86" s="1"/>
  <c r="X36" i="86"/>
  <c r="W39" i="47" l="1"/>
  <c r="AG38" i="47"/>
  <c r="AP38" i="47" s="1"/>
  <c r="AF38" i="47"/>
  <c r="AO38" i="47" s="1"/>
  <c r="AE38" i="47"/>
  <c r="AE36" i="33"/>
  <c r="AG36" i="33"/>
  <c r="AP36" i="33" s="1"/>
  <c r="AF36" i="33"/>
  <c r="AO36" i="33" s="1"/>
  <c r="W37" i="33"/>
  <c r="W38" i="93"/>
  <c r="AG37" i="93"/>
  <c r="AP37" i="93" s="1"/>
  <c r="AE37" i="93"/>
  <c r="AF37" i="93"/>
  <c r="AO37" i="93" s="1"/>
  <c r="AF36" i="86"/>
  <c r="AO36" i="86" s="1"/>
  <c r="AE36" i="86"/>
  <c r="W37" i="86"/>
  <c r="AG36" i="86"/>
  <c r="AP36" i="86" s="1"/>
  <c r="AE36" i="38"/>
  <c r="AF36" i="38"/>
  <c r="AO36" i="38" s="1"/>
  <c r="AG36" i="38"/>
  <c r="AP36" i="38" s="1"/>
  <c r="W37" i="38"/>
  <c r="AF37" i="82"/>
  <c r="AO37" i="82" s="1"/>
  <c r="W38" i="82"/>
  <c r="AG37" i="82"/>
  <c r="AP37" i="82" s="1"/>
  <c r="AE37" i="82"/>
  <c r="AF37" i="84"/>
  <c r="AO37" i="84" s="1"/>
  <c r="AE37" i="84"/>
  <c r="W38" i="84"/>
  <c r="AG37" i="84"/>
  <c r="AP37" i="84" s="1"/>
  <c r="AG38" i="94"/>
  <c r="AP38" i="94" s="1"/>
  <c r="AF38" i="94"/>
  <c r="AO38" i="94" s="1"/>
  <c r="W39" i="94"/>
  <c r="AE38" i="94"/>
  <c r="W41" i="25"/>
  <c r="AG40" i="25"/>
  <c r="AP40" i="25" s="1"/>
  <c r="AF40" i="25"/>
  <c r="AO40" i="25" s="1"/>
  <c r="AE40" i="25"/>
  <c r="W35" i="91"/>
  <c r="AG34" i="91"/>
  <c r="AP34" i="91" s="1"/>
  <c r="AF34" i="91"/>
  <c r="AO34" i="91" s="1"/>
  <c r="AE34" i="91"/>
  <c r="AE38" i="27"/>
  <c r="AF38" i="27"/>
  <c r="AO38" i="27" s="1"/>
  <c r="W39" i="27"/>
  <c r="AG38" i="27"/>
  <c r="AP38" i="27" s="1"/>
  <c r="W39" i="36"/>
  <c r="AG38" i="36"/>
  <c r="AP38" i="36" s="1"/>
  <c r="AF38" i="36"/>
  <c r="AO38" i="36" s="1"/>
  <c r="AE38" i="36"/>
  <c r="W37" i="80"/>
  <c r="AG36" i="80"/>
  <c r="AP36" i="80" s="1"/>
  <c r="AF36" i="80"/>
  <c r="AO36" i="80" s="1"/>
  <c r="AE36" i="80"/>
  <c r="AE38" i="88"/>
  <c r="AF38" i="88"/>
  <c r="AO38" i="88" s="1"/>
  <c r="AG38" i="88"/>
  <c r="AP38" i="88" s="1"/>
  <c r="W39" i="88"/>
  <c r="AH38" i="29"/>
  <c r="AQ38" i="29" s="1"/>
  <c r="AH36" i="86"/>
  <c r="AQ36" i="86" s="1"/>
  <c r="AR35" i="89"/>
  <c r="AH34" i="91"/>
  <c r="AQ34" i="91" s="1"/>
  <c r="AH37" i="82"/>
  <c r="AQ37" i="82" s="1"/>
  <c r="AN36" i="39"/>
  <c r="AI36" i="39"/>
  <c r="AH38" i="88"/>
  <c r="AQ38" i="88" s="1"/>
  <c r="AI36" i="41"/>
  <c r="AN36" i="41"/>
  <c r="AH38" i="27"/>
  <c r="AQ38" i="27" s="1"/>
  <c r="AH36" i="42"/>
  <c r="AQ36" i="42" s="1"/>
  <c r="AI35" i="32"/>
  <c r="AN35" i="32"/>
  <c r="AR35" i="80"/>
  <c r="AF35" i="73"/>
  <c r="AO35" i="73" s="1"/>
  <c r="W36" i="73"/>
  <c r="AE35" i="73"/>
  <c r="AG35" i="73"/>
  <c r="AP35" i="73" s="1"/>
  <c r="AR37" i="29"/>
  <c r="AE36" i="89"/>
  <c r="AF36" i="89"/>
  <c r="AO36" i="89" s="1"/>
  <c r="AG36" i="89"/>
  <c r="AP36" i="89" s="1"/>
  <c r="W37" i="89"/>
  <c r="AR35" i="96"/>
  <c r="AR35" i="86"/>
  <c r="AI39" i="85"/>
  <c r="AN39" i="85"/>
  <c r="AH36" i="80"/>
  <c r="AQ36" i="80" s="1"/>
  <c r="AR39" i="25"/>
  <c r="AH38" i="94"/>
  <c r="AQ38" i="94" s="1"/>
  <c r="X38" i="74"/>
  <c r="Y38" i="74"/>
  <c r="Z38" i="74" s="1"/>
  <c r="AH37" i="93"/>
  <c r="AQ37" i="93" s="1"/>
  <c r="X37" i="40"/>
  <c r="Z37" i="40" s="1"/>
  <c r="Y37" i="40"/>
  <c r="AI38" i="44"/>
  <c r="AN38" i="44"/>
  <c r="W39" i="43"/>
  <c r="AG38" i="43"/>
  <c r="AP38" i="43" s="1"/>
  <c r="AF38" i="43"/>
  <c r="AO38" i="43" s="1"/>
  <c r="AE38" i="43"/>
  <c r="Y38" i="77"/>
  <c r="X38" i="77"/>
  <c r="AH37" i="45"/>
  <c r="AQ37" i="45" s="1"/>
  <c r="AN35" i="95"/>
  <c r="AI35" i="95"/>
  <c r="AH35" i="92"/>
  <c r="AQ35" i="92" s="1"/>
  <c r="AR37" i="36"/>
  <c r="AI37" i="74"/>
  <c r="AN37" i="74"/>
  <c r="AR35" i="38"/>
  <c r="AN37" i="28"/>
  <c r="AI37" i="28"/>
  <c r="AR35" i="33"/>
  <c r="AR37" i="27"/>
  <c r="AH37" i="84"/>
  <c r="AQ37" i="84" s="1"/>
  <c r="AF36" i="79"/>
  <c r="AO36" i="79" s="1"/>
  <c r="AE36" i="79"/>
  <c r="AG36" i="79"/>
  <c r="AP36" i="79" s="1"/>
  <c r="W37" i="79"/>
  <c r="AR37" i="43"/>
  <c r="AR35" i="75"/>
  <c r="AH36" i="96"/>
  <c r="AQ36" i="96" s="1"/>
  <c r="AR34" i="92"/>
  <c r="AR36" i="82"/>
  <c r="AG38" i="31"/>
  <c r="AP38" i="31" s="1"/>
  <c r="AF38" i="31"/>
  <c r="AO38" i="31" s="1"/>
  <c r="W39" i="31"/>
  <c r="AE38" i="31"/>
  <c r="X37" i="41"/>
  <c r="Y37" i="41"/>
  <c r="Z37" i="45"/>
  <c r="W35" i="87"/>
  <c r="AG34" i="87"/>
  <c r="AP34" i="87" s="1"/>
  <c r="AF34" i="87"/>
  <c r="AO34" i="87" s="1"/>
  <c r="AE34" i="87"/>
  <c r="Z38" i="29"/>
  <c r="Y37" i="35"/>
  <c r="X37" i="35"/>
  <c r="AR37" i="83"/>
  <c r="AH37" i="46"/>
  <c r="AQ37" i="46" s="1"/>
  <c r="Z35" i="92"/>
  <c r="AH38" i="83"/>
  <c r="AQ38" i="83" s="1"/>
  <c r="AH39" i="30"/>
  <c r="AQ39" i="30" s="1"/>
  <c r="AI35" i="76"/>
  <c r="AN35" i="76"/>
  <c r="Y38" i="26"/>
  <c r="X38" i="26"/>
  <c r="Z38" i="26" s="1"/>
  <c r="AI37" i="77"/>
  <c r="AN37" i="77"/>
  <c r="Z35" i="48"/>
  <c r="Y35" i="48"/>
  <c r="X35" i="48"/>
  <c r="W37" i="42"/>
  <c r="AG36" i="42"/>
  <c r="AP36" i="42" s="1"/>
  <c r="AE36" i="42"/>
  <c r="AF36" i="42"/>
  <c r="AO36" i="42" s="1"/>
  <c r="AH38" i="36"/>
  <c r="AQ38" i="36" s="1"/>
  <c r="AH40" i="25"/>
  <c r="AQ40" i="25" s="1"/>
  <c r="W38" i="37"/>
  <c r="AG37" i="37"/>
  <c r="AP37" i="37" s="1"/>
  <c r="AE37" i="37"/>
  <c r="AF37" i="37"/>
  <c r="AO37" i="37" s="1"/>
  <c r="AR35" i="42"/>
  <c r="X37" i="39"/>
  <c r="Y37" i="39"/>
  <c r="Z37" i="39" s="1"/>
  <c r="AH36" i="33"/>
  <c r="AQ36" i="33" s="1"/>
  <c r="AR37" i="94"/>
  <c r="X40" i="85"/>
  <c r="Y40" i="85"/>
  <c r="AR35" i="79"/>
  <c r="W38" i="90"/>
  <c r="AE37" i="90"/>
  <c r="AG37" i="90"/>
  <c r="AP37" i="90" s="1"/>
  <c r="AF37" i="90"/>
  <c r="AO37" i="90" s="1"/>
  <c r="AR37" i="88"/>
  <c r="AI36" i="35"/>
  <c r="AN36" i="35"/>
  <c r="Y36" i="32"/>
  <c r="X36" i="32"/>
  <c r="Z36" i="32" s="1"/>
  <c r="W38" i="78"/>
  <c r="AG37" i="78"/>
  <c r="AP37" i="78" s="1"/>
  <c r="AF37" i="78"/>
  <c r="AO37" i="78" s="1"/>
  <c r="AE37" i="78"/>
  <c r="AH36" i="75"/>
  <c r="AQ36" i="75" s="1"/>
  <c r="AR36" i="45"/>
  <c r="AR36" i="84"/>
  <c r="Z38" i="81"/>
  <c r="X38" i="81"/>
  <c r="Y38" i="81"/>
  <c r="AI36" i="40"/>
  <c r="AN36" i="40"/>
  <c r="Y39" i="44"/>
  <c r="Z39" i="44" s="1"/>
  <c r="X39" i="44"/>
  <c r="AH38" i="47"/>
  <c r="AQ38" i="47" s="1"/>
  <c r="AH38" i="43"/>
  <c r="AQ38" i="43" s="1"/>
  <c r="AR36" i="46"/>
  <c r="W37" i="96"/>
  <c r="AG36" i="96"/>
  <c r="AP36" i="96" s="1"/>
  <c r="AF36" i="96"/>
  <c r="AO36" i="96" s="1"/>
  <c r="AE36" i="96"/>
  <c r="AR37" i="47"/>
  <c r="AH36" i="38"/>
  <c r="AQ36" i="38" s="1"/>
  <c r="AR33" i="91"/>
  <c r="AN34" i="48"/>
  <c r="AI34" i="48"/>
  <c r="Z36" i="95"/>
  <c r="X36" i="95"/>
  <c r="Y36" i="95"/>
  <c r="AR38" i="30"/>
  <c r="W38" i="46"/>
  <c r="AG37" i="46"/>
  <c r="AP37" i="46" s="1"/>
  <c r="AF37" i="46"/>
  <c r="AO37" i="46" s="1"/>
  <c r="AE37" i="46"/>
  <c r="AH36" i="89"/>
  <c r="AQ36" i="89" s="1"/>
  <c r="AR36" i="93"/>
  <c r="W37" i="34"/>
  <c r="AG36" i="34"/>
  <c r="AP36" i="34" s="1"/>
  <c r="AF36" i="34"/>
  <c r="AO36" i="34" s="1"/>
  <c r="AE36" i="34"/>
  <c r="W37" i="75"/>
  <c r="AG36" i="75"/>
  <c r="AP36" i="75" s="1"/>
  <c r="AF36" i="75"/>
  <c r="AO36" i="75" s="1"/>
  <c r="AE36" i="75"/>
  <c r="AH36" i="79"/>
  <c r="AQ36" i="79" s="1"/>
  <c r="AE38" i="83"/>
  <c r="AF38" i="83"/>
  <c r="AO38" i="83" s="1"/>
  <c r="AG38" i="83"/>
  <c r="AP38" i="83" s="1"/>
  <c r="W39" i="83"/>
  <c r="W40" i="30"/>
  <c r="AG39" i="30"/>
  <c r="AP39" i="30" s="1"/>
  <c r="AF39" i="30"/>
  <c r="AO39" i="30" s="1"/>
  <c r="AE39" i="30"/>
  <c r="Z36" i="76"/>
  <c r="Y36" i="76"/>
  <c r="X36" i="76"/>
  <c r="AI37" i="26"/>
  <c r="AN37" i="26"/>
  <c r="AN37" i="81"/>
  <c r="AI37" i="81"/>
  <c r="Z38" i="28"/>
  <c r="Y38" i="28"/>
  <c r="X38" i="28"/>
  <c r="W39" i="74" l="1"/>
  <c r="AG38" i="74"/>
  <c r="AP38" i="74" s="1"/>
  <c r="AE38" i="74"/>
  <c r="AF38" i="74"/>
  <c r="AO38" i="74" s="1"/>
  <c r="W37" i="32"/>
  <c r="AG36" i="32"/>
  <c r="AP36" i="32" s="1"/>
  <c r="AF36" i="32"/>
  <c r="AO36" i="32" s="1"/>
  <c r="AE36" i="32"/>
  <c r="W40" i="44"/>
  <c r="AG39" i="44"/>
  <c r="AP39" i="44" s="1"/>
  <c r="AF39" i="44"/>
  <c r="AO39" i="44" s="1"/>
  <c r="AE39" i="44"/>
  <c r="AE37" i="39"/>
  <c r="W38" i="39"/>
  <c r="AF37" i="39"/>
  <c r="AO37" i="39" s="1"/>
  <c r="AG37" i="39"/>
  <c r="AP37" i="39" s="1"/>
  <c r="W39" i="26"/>
  <c r="AG38" i="26"/>
  <c r="AP38" i="26" s="1"/>
  <c r="AE38" i="26"/>
  <c r="AF38" i="26"/>
  <c r="AO38" i="26" s="1"/>
  <c r="W38" i="40"/>
  <c r="AG37" i="40"/>
  <c r="AP37" i="40" s="1"/>
  <c r="AF37" i="40"/>
  <c r="AO37" i="40" s="1"/>
  <c r="AE37" i="40"/>
  <c r="AH40" i="85"/>
  <c r="AQ40" i="85" s="1"/>
  <c r="AF35" i="48"/>
  <c r="AO35" i="48" s="1"/>
  <c r="AE35" i="48"/>
  <c r="W36" i="48"/>
  <c r="AG35" i="48"/>
  <c r="AP35" i="48" s="1"/>
  <c r="AE38" i="28"/>
  <c r="AF38" i="28"/>
  <c r="AO38" i="28" s="1"/>
  <c r="W39" i="28"/>
  <c r="AG38" i="28"/>
  <c r="AP38" i="28" s="1"/>
  <c r="AH36" i="95"/>
  <c r="AQ36" i="95" s="1"/>
  <c r="AH39" i="44"/>
  <c r="AQ39" i="44" s="1"/>
  <c r="AH38" i="81"/>
  <c r="AQ38" i="81" s="1"/>
  <c r="Z38" i="37"/>
  <c r="Y38" i="37"/>
  <c r="X38" i="37"/>
  <c r="AF38" i="29"/>
  <c r="AO38" i="29" s="1"/>
  <c r="AE38" i="29"/>
  <c r="W39" i="29"/>
  <c r="AG38" i="29"/>
  <c r="AP38" i="29" s="1"/>
  <c r="W38" i="45"/>
  <c r="AG37" i="45"/>
  <c r="AP37" i="45" s="1"/>
  <c r="AF37" i="45"/>
  <c r="AO37" i="45" s="1"/>
  <c r="AE37" i="45"/>
  <c r="AR37" i="28"/>
  <c r="AN38" i="43"/>
  <c r="AI38" i="43"/>
  <c r="AR39" i="85"/>
  <c r="AI38" i="88"/>
  <c r="AN38" i="88"/>
  <c r="Y39" i="27"/>
  <c r="X39" i="27"/>
  <c r="AI37" i="82"/>
  <c r="AN37" i="82"/>
  <c r="X37" i="86"/>
  <c r="Y37" i="86"/>
  <c r="Z37" i="86" s="1"/>
  <c r="Z38" i="93"/>
  <c r="X38" i="93"/>
  <c r="Y38" i="93"/>
  <c r="AR37" i="81"/>
  <c r="Z39" i="83"/>
  <c r="Y39" i="83"/>
  <c r="X39" i="83"/>
  <c r="W36" i="92"/>
  <c r="AG35" i="92"/>
  <c r="AP35" i="92" s="1"/>
  <c r="AE35" i="92"/>
  <c r="AF35" i="92"/>
  <c r="AO35" i="92" s="1"/>
  <c r="AR34" i="48"/>
  <c r="X38" i="78"/>
  <c r="Y38" i="78"/>
  <c r="Z38" i="78" s="1"/>
  <c r="AR36" i="35"/>
  <c r="AN37" i="90"/>
  <c r="AI37" i="90"/>
  <c r="Z40" i="85"/>
  <c r="AR35" i="76"/>
  <c r="AH37" i="41"/>
  <c r="AQ37" i="41" s="1"/>
  <c r="AH38" i="77"/>
  <c r="AQ38" i="77" s="1"/>
  <c r="Z36" i="73"/>
  <c r="Y36" i="73"/>
  <c r="X36" i="73"/>
  <c r="AR35" i="32"/>
  <c r="AR36" i="41"/>
  <c r="AR36" i="39"/>
  <c r="Y39" i="88"/>
  <c r="X39" i="88"/>
  <c r="AN36" i="80"/>
  <c r="AI36" i="80"/>
  <c r="Z35" i="91"/>
  <c r="Y35" i="91"/>
  <c r="X35" i="91"/>
  <c r="AI38" i="94"/>
  <c r="AN38" i="94"/>
  <c r="Z38" i="84"/>
  <c r="Y38" i="84"/>
  <c r="X38" i="84"/>
  <c r="X38" i="82"/>
  <c r="Y38" i="82"/>
  <c r="Z38" i="82" s="1"/>
  <c r="Z37" i="33"/>
  <c r="X37" i="33"/>
  <c r="Y37" i="33"/>
  <c r="X38" i="46"/>
  <c r="Y38" i="46"/>
  <c r="Z38" i="46" s="1"/>
  <c r="AE36" i="95"/>
  <c r="AF36" i="95"/>
  <c r="AO36" i="95" s="1"/>
  <c r="W37" i="95"/>
  <c r="AG36" i="95"/>
  <c r="AP36" i="95" s="1"/>
  <c r="AI35" i="73"/>
  <c r="AN35" i="73"/>
  <c r="AN38" i="36"/>
  <c r="AI38" i="36"/>
  <c r="Y41" i="25"/>
  <c r="X41" i="25"/>
  <c r="AN36" i="86"/>
  <c r="AI36" i="86"/>
  <c r="AN36" i="96"/>
  <c r="AI36" i="96"/>
  <c r="X37" i="75"/>
  <c r="Y37" i="75"/>
  <c r="Z38" i="90"/>
  <c r="X38" i="90"/>
  <c r="Y38" i="90"/>
  <c r="Y37" i="42"/>
  <c r="X37" i="42"/>
  <c r="AR37" i="77"/>
  <c r="AH37" i="35"/>
  <c r="AQ37" i="35" s="1"/>
  <c r="Z37" i="41"/>
  <c r="Y39" i="43"/>
  <c r="X39" i="43"/>
  <c r="AH38" i="74"/>
  <c r="AQ38" i="74" s="1"/>
  <c r="AI36" i="89"/>
  <c r="AN36" i="89"/>
  <c r="AI38" i="27"/>
  <c r="AN38" i="27"/>
  <c r="AN40" i="25"/>
  <c r="AI40" i="25"/>
  <c r="Z39" i="94"/>
  <c r="Y39" i="94"/>
  <c r="X39" i="94"/>
  <c r="AI36" i="38"/>
  <c r="AN36" i="38"/>
  <c r="Y37" i="34"/>
  <c r="X37" i="34"/>
  <c r="AI36" i="42"/>
  <c r="AN36" i="42"/>
  <c r="AN34" i="87"/>
  <c r="AI34" i="87"/>
  <c r="AI36" i="79"/>
  <c r="AN36" i="79"/>
  <c r="AR35" i="95"/>
  <c r="AH37" i="40"/>
  <c r="AQ37" i="40" s="1"/>
  <c r="AI38" i="47"/>
  <c r="AN38" i="47"/>
  <c r="AR37" i="26"/>
  <c r="AR36" i="40"/>
  <c r="AH36" i="32"/>
  <c r="AQ36" i="32" s="1"/>
  <c r="AI37" i="37"/>
  <c r="AN37" i="37"/>
  <c r="AH38" i="26"/>
  <c r="AQ38" i="26" s="1"/>
  <c r="AI38" i="31"/>
  <c r="AN38" i="31"/>
  <c r="Y37" i="79"/>
  <c r="X37" i="79"/>
  <c r="Z38" i="77"/>
  <c r="X39" i="36"/>
  <c r="Y39" i="36"/>
  <c r="AI37" i="84"/>
  <c r="AN37" i="84"/>
  <c r="AI37" i="93"/>
  <c r="AN37" i="93"/>
  <c r="Y39" i="47"/>
  <c r="X39" i="47"/>
  <c r="Z39" i="47" s="1"/>
  <c r="W37" i="76"/>
  <c r="AG36" i="76"/>
  <c r="AP36" i="76" s="1"/>
  <c r="AF36" i="76"/>
  <c r="AO36" i="76" s="1"/>
  <c r="AE36" i="76"/>
  <c r="W39" i="81"/>
  <c r="AG38" i="81"/>
  <c r="AP38" i="81" s="1"/>
  <c r="AF38" i="81"/>
  <c r="AO38" i="81" s="1"/>
  <c r="AE38" i="81"/>
  <c r="AI39" i="30"/>
  <c r="AN39" i="30"/>
  <c r="AH38" i="28"/>
  <c r="AQ38" i="28" s="1"/>
  <c r="AI36" i="34"/>
  <c r="AN36" i="34"/>
  <c r="AI37" i="46"/>
  <c r="AN37" i="46"/>
  <c r="AH36" i="76"/>
  <c r="AQ36" i="76" s="1"/>
  <c r="Y40" i="30"/>
  <c r="X40" i="30"/>
  <c r="AI38" i="83"/>
  <c r="AN38" i="83"/>
  <c r="AN36" i="75"/>
  <c r="AI36" i="75"/>
  <c r="Y37" i="96"/>
  <c r="X37" i="96"/>
  <c r="AI37" i="78"/>
  <c r="AN37" i="78"/>
  <c r="AH37" i="39"/>
  <c r="AQ37" i="39" s="1"/>
  <c r="AH35" i="48"/>
  <c r="AQ35" i="48" s="1"/>
  <c r="Z37" i="35"/>
  <c r="Z35" i="87"/>
  <c r="Y35" i="87"/>
  <c r="X35" i="87"/>
  <c r="Y39" i="31"/>
  <c r="X39" i="31"/>
  <c r="AR37" i="74"/>
  <c r="AR38" i="44"/>
  <c r="Z37" i="89"/>
  <c r="X37" i="89"/>
  <c r="Y37" i="89"/>
  <c r="Y37" i="80"/>
  <c r="X37" i="80"/>
  <c r="AN34" i="91"/>
  <c r="AI34" i="91"/>
  <c r="Z37" i="38"/>
  <c r="X37" i="38"/>
  <c r="Y37" i="38"/>
  <c r="AI36" i="33"/>
  <c r="AN36" i="33"/>
  <c r="W40" i="47" l="1"/>
  <c r="AG39" i="47"/>
  <c r="AP39" i="47" s="1"/>
  <c r="AF39" i="47"/>
  <c r="AO39" i="47" s="1"/>
  <c r="AE39" i="47"/>
  <c r="AE37" i="86"/>
  <c r="AG37" i="86"/>
  <c r="AP37" i="86" s="1"/>
  <c r="AF37" i="86"/>
  <c r="AO37" i="86" s="1"/>
  <c r="W38" i="86"/>
  <c r="W39" i="82"/>
  <c r="AG38" i="82"/>
  <c r="AP38" i="82" s="1"/>
  <c r="AF38" i="82"/>
  <c r="AO38" i="82" s="1"/>
  <c r="AE38" i="82"/>
  <c r="W39" i="46"/>
  <c r="AG38" i="46"/>
  <c r="AP38" i="46" s="1"/>
  <c r="AF38" i="46"/>
  <c r="AO38" i="46" s="1"/>
  <c r="AE38" i="46"/>
  <c r="W39" i="78"/>
  <c r="AG38" i="78"/>
  <c r="AP38" i="78" s="1"/>
  <c r="AF38" i="78"/>
  <c r="AO38" i="78" s="1"/>
  <c r="AE38" i="78"/>
  <c r="AR34" i="91"/>
  <c r="AH37" i="89"/>
  <c r="AQ37" i="89" s="1"/>
  <c r="AH39" i="31"/>
  <c r="AQ39" i="31" s="1"/>
  <c r="AG37" i="35"/>
  <c r="AP37" i="35" s="1"/>
  <c r="AF37" i="35"/>
  <c r="AO37" i="35" s="1"/>
  <c r="W38" i="35"/>
  <c r="AE37" i="35"/>
  <c r="AR37" i="78"/>
  <c r="Y37" i="76"/>
  <c r="X37" i="76"/>
  <c r="Z37" i="76" s="1"/>
  <c r="AH37" i="79"/>
  <c r="AQ37" i="79" s="1"/>
  <c r="AH37" i="34"/>
  <c r="AQ37" i="34" s="1"/>
  <c r="AH37" i="42"/>
  <c r="AQ37" i="42" s="1"/>
  <c r="AI36" i="95"/>
  <c r="AN36" i="95"/>
  <c r="W38" i="33"/>
  <c r="AG37" i="33"/>
  <c r="AP37" i="33" s="1"/>
  <c r="AF37" i="33"/>
  <c r="AO37" i="33" s="1"/>
  <c r="AE37" i="33"/>
  <c r="W39" i="84"/>
  <c r="AG38" i="84"/>
  <c r="AP38" i="84" s="1"/>
  <c r="AE38" i="84"/>
  <c r="AF38" i="84"/>
  <c r="AO38" i="84" s="1"/>
  <c r="AR36" i="80"/>
  <c r="W39" i="93"/>
  <c r="AG38" i="93"/>
  <c r="AP38" i="93" s="1"/>
  <c r="AF38" i="93"/>
  <c r="AO38" i="93" s="1"/>
  <c r="AE38" i="93"/>
  <c r="AH39" i="27"/>
  <c r="AQ39" i="27" s="1"/>
  <c r="AI38" i="26"/>
  <c r="AN38" i="26"/>
  <c r="Z38" i="39"/>
  <c r="X38" i="39"/>
  <c r="Y38" i="39"/>
  <c r="Y40" i="44"/>
  <c r="X40" i="44"/>
  <c r="Z40" i="44" s="1"/>
  <c r="AR36" i="79"/>
  <c r="W40" i="94"/>
  <c r="AG39" i="94"/>
  <c r="AP39" i="94" s="1"/>
  <c r="AF39" i="94"/>
  <c r="AO39" i="94" s="1"/>
  <c r="AE39" i="94"/>
  <c r="AR36" i="89"/>
  <c r="AH39" i="43"/>
  <c r="AQ39" i="43" s="1"/>
  <c r="AH37" i="75"/>
  <c r="AQ37" i="75" s="1"/>
  <c r="AH41" i="25"/>
  <c r="AQ41" i="25" s="1"/>
  <c r="AR35" i="73"/>
  <c r="W37" i="73"/>
  <c r="AG36" i="73"/>
  <c r="AP36" i="73" s="1"/>
  <c r="AE36" i="73"/>
  <c r="AF36" i="73"/>
  <c r="AO36" i="73" s="1"/>
  <c r="W40" i="83"/>
  <c r="AG39" i="83"/>
  <c r="AP39" i="83" s="1"/>
  <c r="AF39" i="83"/>
  <c r="AO39" i="83" s="1"/>
  <c r="AE39" i="83"/>
  <c r="AR38" i="43"/>
  <c r="AI38" i="29"/>
  <c r="AN38" i="29"/>
  <c r="AI38" i="28"/>
  <c r="AN38" i="28"/>
  <c r="AN37" i="40"/>
  <c r="AI37" i="40"/>
  <c r="AI37" i="39"/>
  <c r="AN37" i="39"/>
  <c r="AH37" i="96"/>
  <c r="AQ37" i="96" s="1"/>
  <c r="AR38" i="83"/>
  <c r="AR36" i="34"/>
  <c r="AR36" i="33"/>
  <c r="AH40" i="30"/>
  <c r="AQ40" i="30" s="1"/>
  <c r="AR39" i="30"/>
  <c r="Z37" i="79"/>
  <c r="AR34" i="87"/>
  <c r="Z37" i="34"/>
  <c r="AR40" i="25"/>
  <c r="Z37" i="42"/>
  <c r="Z37" i="75"/>
  <c r="AH38" i="46"/>
  <c r="AQ38" i="46" s="1"/>
  <c r="AH38" i="82"/>
  <c r="AQ38" i="82" s="1"/>
  <c r="AR38" i="94"/>
  <c r="AH39" i="88"/>
  <c r="AQ39" i="88" s="1"/>
  <c r="AF40" i="85"/>
  <c r="AO40" i="85" s="1"/>
  <c r="W41" i="85"/>
  <c r="AG40" i="85"/>
  <c r="AP40" i="85" s="1"/>
  <c r="AE40" i="85"/>
  <c r="AH38" i="78"/>
  <c r="AQ38" i="78" s="1"/>
  <c r="AN35" i="92"/>
  <c r="AI35" i="92"/>
  <c r="AH37" i="86"/>
  <c r="AQ37" i="86" s="1"/>
  <c r="Z39" i="27"/>
  <c r="Y39" i="26"/>
  <c r="Z39" i="26" s="1"/>
  <c r="X39" i="26"/>
  <c r="AI36" i="32"/>
  <c r="AN36" i="32"/>
  <c r="AI38" i="74"/>
  <c r="AN38" i="74"/>
  <c r="AH35" i="87"/>
  <c r="AQ35" i="87" s="1"/>
  <c r="Z37" i="96"/>
  <c r="AI38" i="81"/>
  <c r="AN38" i="81"/>
  <c r="AN36" i="76"/>
  <c r="AI36" i="76"/>
  <c r="AH39" i="36"/>
  <c r="AQ39" i="36" s="1"/>
  <c r="Z39" i="43"/>
  <c r="AR36" i="96"/>
  <c r="Z41" i="25"/>
  <c r="Z37" i="95"/>
  <c r="X37" i="95"/>
  <c r="Y37" i="95"/>
  <c r="AH35" i="91"/>
  <c r="AQ35" i="91" s="1"/>
  <c r="AR37" i="90"/>
  <c r="X38" i="45"/>
  <c r="Y38" i="45"/>
  <c r="AH38" i="37"/>
  <c r="AQ38" i="37" s="1"/>
  <c r="Z36" i="48"/>
  <c r="X36" i="48"/>
  <c r="Y36" i="48"/>
  <c r="AI39" i="44"/>
  <c r="AN39" i="44"/>
  <c r="W38" i="89"/>
  <c r="AG37" i="89"/>
  <c r="AP37" i="89" s="1"/>
  <c r="AF37" i="89"/>
  <c r="AO37" i="89" s="1"/>
  <c r="AE37" i="89"/>
  <c r="X39" i="81"/>
  <c r="Z39" i="81" s="1"/>
  <c r="Y39" i="81"/>
  <c r="AH39" i="47"/>
  <c r="AQ39" i="47" s="1"/>
  <c r="AR37" i="84"/>
  <c r="AH37" i="80"/>
  <c r="AQ37" i="80" s="1"/>
  <c r="Z39" i="31"/>
  <c r="AH37" i="38"/>
  <c r="AQ37" i="38" s="1"/>
  <c r="Z37" i="80"/>
  <c r="AR36" i="75"/>
  <c r="Z40" i="30"/>
  <c r="Z39" i="36"/>
  <c r="AR38" i="31"/>
  <c r="AR38" i="47"/>
  <c r="AR36" i="38"/>
  <c r="W38" i="41"/>
  <c r="AG37" i="41"/>
  <c r="AP37" i="41" s="1"/>
  <c r="AF37" i="41"/>
  <c r="AO37" i="41" s="1"/>
  <c r="AE37" i="41"/>
  <c r="AH38" i="90"/>
  <c r="AQ38" i="90" s="1"/>
  <c r="AR38" i="36"/>
  <c r="AH38" i="84"/>
  <c r="AQ38" i="84" s="1"/>
  <c r="Z39" i="88"/>
  <c r="Z36" i="92"/>
  <c r="Y36" i="92"/>
  <c r="X36" i="92"/>
  <c r="AR38" i="88"/>
  <c r="Z39" i="28"/>
  <c r="Y39" i="28"/>
  <c r="X39" i="28"/>
  <c r="Y38" i="40"/>
  <c r="X38" i="40"/>
  <c r="Z39" i="74"/>
  <c r="Y39" i="74"/>
  <c r="X39" i="74"/>
  <c r="W38" i="38"/>
  <c r="AG37" i="38"/>
  <c r="AP37" i="38" s="1"/>
  <c r="AF37" i="38"/>
  <c r="AO37" i="38" s="1"/>
  <c r="AE37" i="38"/>
  <c r="AE35" i="87"/>
  <c r="AG35" i="87"/>
  <c r="AP35" i="87" s="1"/>
  <c r="AF35" i="87"/>
  <c r="AO35" i="87" s="1"/>
  <c r="W36" i="87"/>
  <c r="AR37" i="46"/>
  <c r="AR37" i="93"/>
  <c r="W39" i="77"/>
  <c r="AG38" i="77"/>
  <c r="AP38" i="77" s="1"/>
  <c r="AE38" i="77"/>
  <c r="AF38" i="77"/>
  <c r="AO38" i="77" s="1"/>
  <c r="AR37" i="37"/>
  <c r="AR36" i="42"/>
  <c r="AH39" i="94"/>
  <c r="AQ39" i="94" s="1"/>
  <c r="AR38" i="27"/>
  <c r="AF38" i="90"/>
  <c r="AO38" i="90" s="1"/>
  <c r="AG38" i="90"/>
  <c r="AP38" i="90" s="1"/>
  <c r="AE38" i="90"/>
  <c r="W39" i="90"/>
  <c r="AR36" i="86"/>
  <c r="AH37" i="33"/>
  <c r="AQ37" i="33" s="1"/>
  <c r="AF35" i="91"/>
  <c r="AO35" i="91" s="1"/>
  <c r="AE35" i="91"/>
  <c r="W36" i="91"/>
  <c r="AG35" i="91"/>
  <c r="AP35" i="91" s="1"/>
  <c r="AH36" i="73"/>
  <c r="AQ36" i="73" s="1"/>
  <c r="AH39" i="83"/>
  <c r="AQ39" i="83" s="1"/>
  <c r="AH38" i="93"/>
  <c r="AQ38" i="93" s="1"/>
  <c r="AR37" i="82"/>
  <c r="AN37" i="45"/>
  <c r="AI37" i="45"/>
  <c r="X39" i="29"/>
  <c r="Y39" i="29"/>
  <c r="W39" i="37"/>
  <c r="AG38" i="37"/>
  <c r="AP38" i="37" s="1"/>
  <c r="AF38" i="37"/>
  <c r="AO38" i="37" s="1"/>
  <c r="AE38" i="37"/>
  <c r="AI35" i="48"/>
  <c r="AN35" i="48"/>
  <c r="Z37" i="32"/>
  <c r="Y37" i="32"/>
  <c r="X37" i="32"/>
  <c r="AE37" i="76" l="1"/>
  <c r="W38" i="76"/>
  <c r="AG37" i="76"/>
  <c r="AP37" i="76" s="1"/>
  <c r="AF37" i="76"/>
  <c r="AO37" i="76" s="1"/>
  <c r="AG39" i="81"/>
  <c r="AP39" i="81" s="1"/>
  <c r="AF39" i="81"/>
  <c r="AO39" i="81" s="1"/>
  <c r="AE39" i="81"/>
  <c r="W40" i="81"/>
  <c r="W41" i="44"/>
  <c r="AG40" i="44"/>
  <c r="AP40" i="44" s="1"/>
  <c r="AF40" i="44"/>
  <c r="AO40" i="44" s="1"/>
  <c r="AE40" i="44"/>
  <c r="W40" i="26"/>
  <c r="AG39" i="26"/>
  <c r="AP39" i="26" s="1"/>
  <c r="AF39" i="26"/>
  <c r="AO39" i="26" s="1"/>
  <c r="AE39" i="26"/>
  <c r="Y39" i="37"/>
  <c r="X39" i="37"/>
  <c r="X36" i="87"/>
  <c r="Y36" i="87"/>
  <c r="Z36" i="87" s="1"/>
  <c r="W40" i="74"/>
  <c r="AG39" i="74"/>
  <c r="AP39" i="74" s="1"/>
  <c r="AF39" i="74"/>
  <c r="AO39" i="74" s="1"/>
  <c r="AE39" i="74"/>
  <c r="W40" i="88"/>
  <c r="AG39" i="88"/>
  <c r="AP39" i="88" s="1"/>
  <c r="AF39" i="88"/>
  <c r="AO39" i="88" s="1"/>
  <c r="AE39" i="88"/>
  <c r="AE39" i="36"/>
  <c r="AF39" i="36"/>
  <c r="AO39" i="36" s="1"/>
  <c r="W40" i="36"/>
  <c r="AG39" i="36"/>
  <c r="AP39" i="36" s="1"/>
  <c r="AH38" i="45"/>
  <c r="AQ38" i="45" s="1"/>
  <c r="AE41" i="25"/>
  <c r="AG41" i="25"/>
  <c r="AP41" i="25" s="1"/>
  <c r="AF41" i="25"/>
  <c r="AO41" i="25" s="1"/>
  <c r="W42" i="25"/>
  <c r="Y39" i="82"/>
  <c r="X39" i="82"/>
  <c r="AI39" i="83"/>
  <c r="AN39" i="83"/>
  <c r="AN36" i="73"/>
  <c r="AI36" i="73"/>
  <c r="Y38" i="86"/>
  <c r="X38" i="86"/>
  <c r="Z38" i="86" s="1"/>
  <c r="AI35" i="91"/>
  <c r="AN35" i="91"/>
  <c r="W38" i="32"/>
  <c r="AG37" i="32"/>
  <c r="AP37" i="32" s="1"/>
  <c r="AF37" i="32"/>
  <c r="AO37" i="32" s="1"/>
  <c r="AE37" i="32"/>
  <c r="AI37" i="38"/>
  <c r="AN37" i="38"/>
  <c r="AE36" i="92"/>
  <c r="AF36" i="92"/>
  <c r="AO36" i="92" s="1"/>
  <c r="W37" i="92"/>
  <c r="AG36" i="92"/>
  <c r="AP36" i="92" s="1"/>
  <c r="X38" i="89"/>
  <c r="Y38" i="89"/>
  <c r="W37" i="48"/>
  <c r="AG36" i="48"/>
  <c r="AP36" i="48" s="1"/>
  <c r="AF36" i="48"/>
  <c r="AO36" i="48" s="1"/>
  <c r="AE36" i="48"/>
  <c r="W38" i="95"/>
  <c r="AG37" i="95"/>
  <c r="AP37" i="95" s="1"/>
  <c r="AF37" i="95"/>
  <c r="AO37" i="95" s="1"/>
  <c r="AE37" i="95"/>
  <c r="AH39" i="26"/>
  <c r="AQ39" i="26" s="1"/>
  <c r="W38" i="34"/>
  <c r="AG37" i="34"/>
  <c r="AP37" i="34" s="1"/>
  <c r="AF37" i="34"/>
  <c r="AO37" i="34" s="1"/>
  <c r="AE37" i="34"/>
  <c r="AR37" i="40"/>
  <c r="AH38" i="39"/>
  <c r="AQ38" i="39" s="1"/>
  <c r="AI37" i="35"/>
  <c r="AN37" i="35"/>
  <c r="AN38" i="78"/>
  <c r="AI38" i="78"/>
  <c r="Z36" i="91"/>
  <c r="X36" i="91"/>
  <c r="Y36" i="91"/>
  <c r="AN39" i="94"/>
  <c r="AI39" i="94"/>
  <c r="W39" i="39"/>
  <c r="AG38" i="39"/>
  <c r="AP38" i="39" s="1"/>
  <c r="AF38" i="39"/>
  <c r="AO38" i="39" s="1"/>
  <c r="AE38" i="39"/>
  <c r="Y39" i="93"/>
  <c r="X39" i="93"/>
  <c r="Z39" i="93" s="1"/>
  <c r="Z39" i="84"/>
  <c r="Y39" i="84"/>
  <c r="X39" i="84"/>
  <c r="X38" i="33"/>
  <c r="Y38" i="33"/>
  <c r="Z38" i="33" s="1"/>
  <c r="AR35" i="48"/>
  <c r="AE37" i="96"/>
  <c r="AG37" i="96"/>
  <c r="AP37" i="96" s="1"/>
  <c r="AF37" i="96"/>
  <c r="AO37" i="96" s="1"/>
  <c r="W38" i="96"/>
  <c r="Y39" i="46"/>
  <c r="X39" i="46"/>
  <c r="AH39" i="29"/>
  <c r="AQ39" i="29" s="1"/>
  <c r="Y38" i="38"/>
  <c r="X38" i="38"/>
  <c r="Z38" i="38" s="1"/>
  <c r="AR38" i="74"/>
  <c r="W40" i="27"/>
  <c r="AG39" i="27"/>
  <c r="AP39" i="27" s="1"/>
  <c r="AF39" i="27"/>
  <c r="AO39" i="27" s="1"/>
  <c r="AE39" i="27"/>
  <c r="AR35" i="92"/>
  <c r="W38" i="42"/>
  <c r="AG37" i="42"/>
  <c r="AP37" i="42" s="1"/>
  <c r="AF37" i="42"/>
  <c r="AO37" i="42" s="1"/>
  <c r="AE37" i="42"/>
  <c r="W38" i="79"/>
  <c r="AG37" i="79"/>
  <c r="AP37" i="79" s="1"/>
  <c r="AF37" i="79"/>
  <c r="AO37" i="79" s="1"/>
  <c r="AE37" i="79"/>
  <c r="AR38" i="28"/>
  <c r="AR38" i="26"/>
  <c r="AN37" i="33"/>
  <c r="AI37" i="33"/>
  <c r="AR36" i="95"/>
  <c r="X39" i="78"/>
  <c r="Z39" i="78" s="1"/>
  <c r="Y39" i="78"/>
  <c r="AN38" i="82"/>
  <c r="AI38" i="82"/>
  <c r="Y39" i="90"/>
  <c r="X39" i="90"/>
  <c r="Z39" i="90" s="1"/>
  <c r="Z39" i="77"/>
  <c r="Y39" i="77"/>
  <c r="X39" i="77"/>
  <c r="W40" i="28"/>
  <c r="AG39" i="28"/>
  <c r="AP39" i="28" s="1"/>
  <c r="AF39" i="28"/>
  <c r="AO39" i="28" s="1"/>
  <c r="AE39" i="28"/>
  <c r="AH39" i="81"/>
  <c r="AQ39" i="81" s="1"/>
  <c r="AR38" i="81"/>
  <c r="Z41" i="85"/>
  <c r="Y41" i="85"/>
  <c r="X41" i="85"/>
  <c r="AH37" i="76"/>
  <c r="AQ37" i="76" s="1"/>
  <c r="Y38" i="35"/>
  <c r="X38" i="35"/>
  <c r="AH38" i="40"/>
  <c r="AQ38" i="40" s="1"/>
  <c r="AF37" i="75"/>
  <c r="AO37" i="75" s="1"/>
  <c r="AE37" i="75"/>
  <c r="W38" i="75"/>
  <c r="AG37" i="75"/>
  <c r="AP37" i="75" s="1"/>
  <c r="AN39" i="47"/>
  <c r="AI39" i="47"/>
  <c r="AH37" i="32"/>
  <c r="AQ37" i="32" s="1"/>
  <c r="AN38" i="37"/>
  <c r="AI38" i="37"/>
  <c r="Z39" i="29"/>
  <c r="Z38" i="40"/>
  <c r="AH36" i="92"/>
  <c r="AQ36" i="92" s="1"/>
  <c r="AF39" i="43"/>
  <c r="AO39" i="43" s="1"/>
  <c r="AE39" i="43"/>
  <c r="W40" i="43"/>
  <c r="AG39" i="43"/>
  <c r="AP39" i="43" s="1"/>
  <c r="AR36" i="76"/>
  <c r="AN40" i="85"/>
  <c r="AI40" i="85"/>
  <c r="AN38" i="93"/>
  <c r="AI38" i="93"/>
  <c r="AI38" i="90"/>
  <c r="AN38" i="90"/>
  <c r="AI37" i="41"/>
  <c r="AN37" i="41"/>
  <c r="W41" i="30"/>
  <c r="AG40" i="30"/>
  <c r="AP40" i="30" s="1"/>
  <c r="AF40" i="30"/>
  <c r="AO40" i="30" s="1"/>
  <c r="AE40" i="30"/>
  <c r="Z38" i="45"/>
  <c r="AH40" i="44"/>
  <c r="AQ40" i="44" s="1"/>
  <c r="AI37" i="89"/>
  <c r="AN37" i="89"/>
  <c r="AR39" i="44"/>
  <c r="AR37" i="45"/>
  <c r="AI38" i="77"/>
  <c r="AN38" i="77"/>
  <c r="AN35" i="87"/>
  <c r="AI35" i="87"/>
  <c r="AH39" i="74"/>
  <c r="AQ39" i="74" s="1"/>
  <c r="AH39" i="28"/>
  <c r="AQ39" i="28" s="1"/>
  <c r="X38" i="41"/>
  <c r="Y38" i="41"/>
  <c r="AF37" i="80"/>
  <c r="AO37" i="80" s="1"/>
  <c r="AE37" i="80"/>
  <c r="W38" i="80"/>
  <c r="AG37" i="80"/>
  <c r="AP37" i="80" s="1"/>
  <c r="W40" i="31"/>
  <c r="AG39" i="31"/>
  <c r="AP39" i="31" s="1"/>
  <c r="AE39" i="31"/>
  <c r="AF39" i="31"/>
  <c r="AO39" i="31" s="1"/>
  <c r="AH36" i="48"/>
  <c r="AQ36" i="48" s="1"/>
  <c r="AH37" i="95"/>
  <c r="AQ37" i="95" s="1"/>
  <c r="AR36" i="32"/>
  <c r="AR37" i="39"/>
  <c r="AR38" i="29"/>
  <c r="Z40" i="83"/>
  <c r="X40" i="83"/>
  <c r="Y40" i="83"/>
  <c r="Y37" i="73"/>
  <c r="X37" i="73"/>
  <c r="Z37" i="73" s="1"/>
  <c r="Z40" i="94"/>
  <c r="X40" i="94"/>
  <c r="Y40" i="94"/>
  <c r="AI38" i="84"/>
  <c r="AN38" i="84"/>
  <c r="AN38" i="46"/>
  <c r="AI38" i="46"/>
  <c r="AI37" i="86"/>
  <c r="AN37" i="86"/>
  <c r="Y40" i="47"/>
  <c r="X40" i="47"/>
  <c r="Z40" i="47" s="1"/>
  <c r="AF39" i="93" l="1"/>
  <c r="AO39" i="93" s="1"/>
  <c r="AE39" i="93"/>
  <c r="W40" i="93"/>
  <c r="AG39" i="93"/>
  <c r="AP39" i="93" s="1"/>
  <c r="AE39" i="78"/>
  <c r="W40" i="78"/>
  <c r="AG39" i="78"/>
  <c r="AP39" i="78" s="1"/>
  <c r="AF39" i="78"/>
  <c r="AO39" i="78" s="1"/>
  <c r="AF39" i="90"/>
  <c r="AO39" i="90" s="1"/>
  <c r="W40" i="90"/>
  <c r="AG39" i="90"/>
  <c r="AP39" i="90" s="1"/>
  <c r="AE39" i="90"/>
  <c r="W39" i="86"/>
  <c r="AG38" i="86"/>
  <c r="AP38" i="86" s="1"/>
  <c r="AF38" i="86"/>
  <c r="AO38" i="86" s="1"/>
  <c r="AE38" i="86"/>
  <c r="AF37" i="73"/>
  <c r="AO37" i="73" s="1"/>
  <c r="AE37" i="73"/>
  <c r="AG37" i="73"/>
  <c r="AP37" i="73" s="1"/>
  <c r="W38" i="73"/>
  <c r="W39" i="38"/>
  <c r="AG38" i="38"/>
  <c r="AP38" i="38" s="1"/>
  <c r="AF38" i="38"/>
  <c r="AO38" i="38" s="1"/>
  <c r="AE38" i="38"/>
  <c r="W37" i="87"/>
  <c r="AE36" i="87"/>
  <c r="AG36" i="87"/>
  <c r="AP36" i="87" s="1"/>
  <c r="AF36" i="87"/>
  <c r="AO36" i="87" s="1"/>
  <c r="AF38" i="33"/>
  <c r="AO38" i="33" s="1"/>
  <c r="AE38" i="33"/>
  <c r="W39" i="33"/>
  <c r="AG38" i="33"/>
  <c r="AP38" i="33" s="1"/>
  <c r="AE40" i="47"/>
  <c r="W41" i="47"/>
  <c r="AG40" i="47"/>
  <c r="AP40" i="47" s="1"/>
  <c r="AF40" i="47"/>
  <c r="AO40" i="47" s="1"/>
  <c r="AR38" i="84"/>
  <c r="Z40" i="31"/>
  <c r="Y40" i="31"/>
  <c r="X40" i="31"/>
  <c r="AN40" i="30"/>
  <c r="AI40" i="30"/>
  <c r="AF38" i="40"/>
  <c r="AO38" i="40" s="1"/>
  <c r="AE38" i="40"/>
  <c r="W39" i="40"/>
  <c r="AG38" i="40"/>
  <c r="AP38" i="40" s="1"/>
  <c r="X38" i="75"/>
  <c r="Z38" i="75" s="1"/>
  <c r="Y38" i="75"/>
  <c r="Y40" i="28"/>
  <c r="X40" i="28"/>
  <c r="X38" i="79"/>
  <c r="Z38" i="79" s="1"/>
  <c r="Y38" i="79"/>
  <c r="X38" i="42"/>
  <c r="Y38" i="42"/>
  <c r="Z38" i="42" s="1"/>
  <c r="Y40" i="27"/>
  <c r="Z40" i="27" s="1"/>
  <c r="X40" i="27"/>
  <c r="AH39" i="46"/>
  <c r="AQ39" i="46" s="1"/>
  <c r="AR39" i="94"/>
  <c r="AH39" i="82"/>
  <c r="AQ39" i="82" s="1"/>
  <c r="AI39" i="88"/>
  <c r="AN39" i="88"/>
  <c r="AN39" i="74"/>
  <c r="AI39" i="74"/>
  <c r="AH38" i="41"/>
  <c r="AQ38" i="41" s="1"/>
  <c r="AR35" i="87"/>
  <c r="AR38" i="90"/>
  <c r="AE41" i="85"/>
  <c r="AG41" i="85"/>
  <c r="AP41" i="85" s="1"/>
  <c r="AF41" i="85"/>
  <c r="AO41" i="85" s="1"/>
  <c r="W42" i="85"/>
  <c r="AI37" i="96"/>
  <c r="AN37" i="96"/>
  <c r="AH39" i="84"/>
  <c r="AQ39" i="84" s="1"/>
  <c r="AN38" i="39"/>
  <c r="AI38" i="39"/>
  <c r="AI36" i="48"/>
  <c r="AN36" i="48"/>
  <c r="AH38" i="89"/>
  <c r="AQ38" i="89" s="1"/>
  <c r="AI36" i="92"/>
  <c r="AN36" i="92"/>
  <c r="AN41" i="25"/>
  <c r="AI41" i="25"/>
  <c r="AH39" i="37"/>
  <c r="AQ39" i="37" s="1"/>
  <c r="Y41" i="44"/>
  <c r="X41" i="44"/>
  <c r="AH40" i="47"/>
  <c r="AQ40" i="47" s="1"/>
  <c r="AH37" i="73"/>
  <c r="AQ37" i="73" s="1"/>
  <c r="AI37" i="80"/>
  <c r="AN37" i="80"/>
  <c r="W40" i="29"/>
  <c r="AG39" i="29"/>
  <c r="AP39" i="29" s="1"/>
  <c r="AE39" i="29"/>
  <c r="AF39" i="29"/>
  <c r="AO39" i="29" s="1"/>
  <c r="AR37" i="86"/>
  <c r="AH40" i="94"/>
  <c r="AQ40" i="94" s="1"/>
  <c r="AH40" i="83"/>
  <c r="AQ40" i="83" s="1"/>
  <c r="X38" i="80"/>
  <c r="Y38" i="80"/>
  <c r="Z38" i="41"/>
  <c r="AR38" i="93"/>
  <c r="AR38" i="37"/>
  <c r="AN37" i="75"/>
  <c r="AI37" i="75"/>
  <c r="AH39" i="77"/>
  <c r="AQ39" i="77" s="1"/>
  <c r="AR38" i="82"/>
  <c r="Z39" i="46"/>
  <c r="AR37" i="35"/>
  <c r="Z38" i="34"/>
  <c r="Y38" i="34"/>
  <c r="X38" i="34"/>
  <c r="AI37" i="95"/>
  <c r="AN37" i="95"/>
  <c r="Z38" i="89"/>
  <c r="Z38" i="32"/>
  <c r="X38" i="32"/>
  <c r="Y38" i="32"/>
  <c r="AR36" i="73"/>
  <c r="Z39" i="82"/>
  <c r="Z40" i="36"/>
  <c r="X40" i="36"/>
  <c r="Y40" i="36"/>
  <c r="Y40" i="26"/>
  <c r="X40" i="26"/>
  <c r="Z40" i="26" s="1"/>
  <c r="Z40" i="81"/>
  <c r="Y40" i="81"/>
  <c r="X40" i="81"/>
  <c r="AN39" i="31"/>
  <c r="AI39" i="31"/>
  <c r="AR38" i="46"/>
  <c r="W41" i="94"/>
  <c r="AF40" i="94"/>
  <c r="AO40" i="94" s="1"/>
  <c r="AE40" i="94"/>
  <c r="AG40" i="94"/>
  <c r="AP40" i="94" s="1"/>
  <c r="W41" i="83"/>
  <c r="AG40" i="83"/>
  <c r="AP40" i="83" s="1"/>
  <c r="AF40" i="83"/>
  <c r="AO40" i="83" s="1"/>
  <c r="AE40" i="83"/>
  <c r="Z41" i="30"/>
  <c r="Y41" i="30"/>
  <c r="X41" i="30"/>
  <c r="Y40" i="43"/>
  <c r="X40" i="43"/>
  <c r="AR39" i="47"/>
  <c r="AH38" i="35"/>
  <c r="AQ38" i="35" s="1"/>
  <c r="AI39" i="28"/>
  <c r="AN39" i="28"/>
  <c r="AR37" i="33"/>
  <c r="AI37" i="79"/>
  <c r="AN37" i="79"/>
  <c r="AN37" i="42"/>
  <c r="AI37" i="42"/>
  <c r="AI39" i="27"/>
  <c r="AN39" i="27"/>
  <c r="W40" i="84"/>
  <c r="AG39" i="84"/>
  <c r="AP39" i="84" s="1"/>
  <c r="AF39" i="84"/>
  <c r="AO39" i="84" s="1"/>
  <c r="AE39" i="84"/>
  <c r="AH36" i="91"/>
  <c r="AQ36" i="91" s="1"/>
  <c r="AR37" i="38"/>
  <c r="Y42" i="25"/>
  <c r="Z42" i="25" s="1"/>
  <c r="X42" i="25"/>
  <c r="Y40" i="88"/>
  <c r="X40" i="88"/>
  <c r="X40" i="74"/>
  <c r="Z40" i="74" s="1"/>
  <c r="Y40" i="74"/>
  <c r="Z39" i="37"/>
  <c r="AN39" i="81"/>
  <c r="AI39" i="81"/>
  <c r="Y38" i="76"/>
  <c r="Z38" i="76" s="1"/>
  <c r="X38" i="76"/>
  <c r="AR38" i="77"/>
  <c r="AR37" i="89"/>
  <c r="AF38" i="45"/>
  <c r="AO38" i="45" s="1"/>
  <c r="AE38" i="45"/>
  <c r="W39" i="45"/>
  <c r="AG38" i="45"/>
  <c r="AP38" i="45" s="1"/>
  <c r="AR40" i="85"/>
  <c r="W40" i="77"/>
  <c r="AG39" i="77"/>
  <c r="AP39" i="77" s="1"/>
  <c r="AF39" i="77"/>
  <c r="AO39" i="77" s="1"/>
  <c r="AE39" i="77"/>
  <c r="AH38" i="38"/>
  <c r="AQ38" i="38" s="1"/>
  <c r="Y38" i="96"/>
  <c r="Z38" i="96" s="1"/>
  <c r="X38" i="96"/>
  <c r="AH39" i="93"/>
  <c r="AQ39" i="93" s="1"/>
  <c r="W37" i="91"/>
  <c r="AG36" i="91"/>
  <c r="AP36" i="91" s="1"/>
  <c r="AE36" i="91"/>
  <c r="AF36" i="91"/>
  <c r="AO36" i="91" s="1"/>
  <c r="Z37" i="48"/>
  <c r="Y37" i="48"/>
  <c r="X37" i="48"/>
  <c r="Y37" i="92"/>
  <c r="X37" i="92"/>
  <c r="AR35" i="91"/>
  <c r="AN40" i="44"/>
  <c r="AI40" i="44"/>
  <c r="AR37" i="41"/>
  <c r="AI39" i="43"/>
  <c r="AN39" i="43"/>
  <c r="Z38" i="35"/>
  <c r="AH41" i="85"/>
  <c r="AQ41" i="85" s="1"/>
  <c r="AH39" i="90"/>
  <c r="AQ39" i="90" s="1"/>
  <c r="AH39" i="78"/>
  <c r="AQ39" i="78" s="1"/>
  <c r="AH38" i="33"/>
  <c r="AQ38" i="33" s="1"/>
  <c r="Y39" i="39"/>
  <c r="Z39" i="39" s="1"/>
  <c r="X39" i="39"/>
  <c r="AR38" i="78"/>
  <c r="AN37" i="34"/>
  <c r="AI37" i="34"/>
  <c r="Z38" i="95"/>
  <c r="X38" i="95"/>
  <c r="Y38" i="95"/>
  <c r="AN37" i="32"/>
  <c r="AI37" i="32"/>
  <c r="AH38" i="86"/>
  <c r="AQ38" i="86" s="1"/>
  <c r="AR39" i="83"/>
  <c r="AI39" i="36"/>
  <c r="AN39" i="36"/>
  <c r="AH36" i="87"/>
  <c r="AQ36" i="87" s="1"/>
  <c r="AN39" i="26"/>
  <c r="AI39" i="26"/>
  <c r="AI37" i="76"/>
  <c r="AN37" i="76"/>
  <c r="AF38" i="42" l="1"/>
  <c r="AO38" i="42" s="1"/>
  <c r="AE38" i="42"/>
  <c r="W39" i="42"/>
  <c r="AG38" i="42"/>
  <c r="AP38" i="42" s="1"/>
  <c r="W39" i="96"/>
  <c r="AE38" i="96"/>
  <c r="AF38" i="96"/>
  <c r="AO38" i="96" s="1"/>
  <c r="AG38" i="96"/>
  <c r="AP38" i="96" s="1"/>
  <c r="AE40" i="26"/>
  <c r="W41" i="26"/>
  <c r="AG40" i="26"/>
  <c r="AP40" i="26" s="1"/>
  <c r="AF40" i="26"/>
  <c r="AO40" i="26" s="1"/>
  <c r="W39" i="79"/>
  <c r="AG38" i="79"/>
  <c r="AP38" i="79" s="1"/>
  <c r="AF38" i="79"/>
  <c r="AO38" i="79" s="1"/>
  <c r="AE38" i="79"/>
  <c r="AF38" i="75"/>
  <c r="AO38" i="75" s="1"/>
  <c r="AG38" i="75"/>
  <c r="AP38" i="75" s="1"/>
  <c r="AE38" i="75"/>
  <c r="W39" i="75"/>
  <c r="AE39" i="39"/>
  <c r="AF39" i="39"/>
  <c r="AO39" i="39" s="1"/>
  <c r="W40" i="39"/>
  <c r="AG39" i="39"/>
  <c r="AP39" i="39" s="1"/>
  <c r="AF40" i="74"/>
  <c r="AO40" i="74" s="1"/>
  <c r="AE40" i="74"/>
  <c r="W41" i="74"/>
  <c r="AG40" i="74"/>
  <c r="AP40" i="74" s="1"/>
  <c r="AE42" i="25"/>
  <c r="W43" i="25"/>
  <c r="AG42" i="25"/>
  <c r="AP42" i="25" s="1"/>
  <c r="AF42" i="25"/>
  <c r="AO42" i="25" s="1"/>
  <c r="W39" i="76"/>
  <c r="AG38" i="76"/>
  <c r="AP38" i="76" s="1"/>
  <c r="AE38" i="76"/>
  <c r="AF38" i="76"/>
  <c r="AO38" i="76" s="1"/>
  <c r="W41" i="27"/>
  <c r="AG40" i="27"/>
  <c r="AP40" i="27" s="1"/>
  <c r="AF40" i="27"/>
  <c r="AO40" i="27" s="1"/>
  <c r="AE40" i="27"/>
  <c r="AR39" i="36"/>
  <c r="W39" i="95"/>
  <c r="AG38" i="95"/>
  <c r="AP38" i="95" s="1"/>
  <c r="AF38" i="95"/>
  <c r="AO38" i="95" s="1"/>
  <c r="AE38" i="95"/>
  <c r="W38" i="48"/>
  <c r="AG37" i="48"/>
  <c r="AP37" i="48" s="1"/>
  <c r="AE37" i="48"/>
  <c r="AF37" i="48"/>
  <c r="AO37" i="48" s="1"/>
  <c r="AF39" i="82"/>
  <c r="AO39" i="82" s="1"/>
  <c r="AE39" i="82"/>
  <c r="W40" i="82"/>
  <c r="AG39" i="82"/>
  <c r="AP39" i="82" s="1"/>
  <c r="AR36" i="92"/>
  <c r="Y42" i="85"/>
  <c r="X42" i="85"/>
  <c r="AH38" i="95"/>
  <c r="AQ38" i="95" s="1"/>
  <c r="AH39" i="39"/>
  <c r="AQ39" i="39" s="1"/>
  <c r="AH38" i="96"/>
  <c r="AQ38" i="96" s="1"/>
  <c r="Y40" i="77"/>
  <c r="Z40" i="77"/>
  <c r="X40" i="77"/>
  <c r="AN38" i="45"/>
  <c r="AI38" i="45"/>
  <c r="AH38" i="76"/>
  <c r="AQ38" i="76" s="1"/>
  <c r="AH42" i="25"/>
  <c r="AQ42" i="25" s="1"/>
  <c r="AR39" i="28"/>
  <c r="Y41" i="83"/>
  <c r="X41" i="83"/>
  <c r="AF40" i="81"/>
  <c r="AO40" i="81" s="1"/>
  <c r="W41" i="81"/>
  <c r="AG40" i="81"/>
  <c r="AP40" i="81" s="1"/>
  <c r="AE40" i="81"/>
  <c r="W41" i="36"/>
  <c r="AG40" i="36"/>
  <c r="AP40" i="36" s="1"/>
  <c r="AF40" i="36"/>
  <c r="AO40" i="36" s="1"/>
  <c r="AE40" i="36"/>
  <c r="AE38" i="32"/>
  <c r="W39" i="32"/>
  <c r="AG38" i="32"/>
  <c r="AP38" i="32" s="1"/>
  <c r="AF38" i="32"/>
  <c r="AO38" i="32" s="1"/>
  <c r="AE38" i="34"/>
  <c r="AF38" i="34"/>
  <c r="AO38" i="34" s="1"/>
  <c r="W39" i="34"/>
  <c r="AG38" i="34"/>
  <c r="AP38" i="34" s="1"/>
  <c r="X40" i="29"/>
  <c r="Y40" i="29"/>
  <c r="AH40" i="27"/>
  <c r="AQ40" i="27" s="1"/>
  <c r="AI38" i="40"/>
  <c r="AN38" i="40"/>
  <c r="AF40" i="31"/>
  <c r="AO40" i="31" s="1"/>
  <c r="AE40" i="31"/>
  <c r="AG40" i="31"/>
  <c r="AP40" i="31" s="1"/>
  <c r="W41" i="31"/>
  <c r="Z38" i="73"/>
  <c r="Y38" i="73"/>
  <c r="X38" i="73"/>
  <c r="X40" i="90"/>
  <c r="Y40" i="90"/>
  <c r="AI39" i="78"/>
  <c r="AN39" i="78"/>
  <c r="AH38" i="80"/>
  <c r="AQ38" i="80" s="1"/>
  <c r="AN38" i="38"/>
  <c r="AI38" i="38"/>
  <c r="AR37" i="34"/>
  <c r="AR39" i="31"/>
  <c r="AH41" i="44"/>
  <c r="AQ41" i="44" s="1"/>
  <c r="AR36" i="48"/>
  <c r="AR39" i="74"/>
  <c r="AR40" i="30"/>
  <c r="AN37" i="73"/>
  <c r="AI37" i="73"/>
  <c r="Y39" i="86"/>
  <c r="X39" i="86"/>
  <c r="X40" i="93"/>
  <c r="Z40" i="93" s="1"/>
  <c r="Y40" i="93"/>
  <c r="AR39" i="43"/>
  <c r="AH38" i="79"/>
  <c r="AQ38" i="79" s="1"/>
  <c r="AH37" i="92"/>
  <c r="AQ37" i="92" s="1"/>
  <c r="X40" i="84"/>
  <c r="Y40" i="84"/>
  <c r="Z40" i="84" s="1"/>
  <c r="AR37" i="79"/>
  <c r="AH40" i="43"/>
  <c r="AQ40" i="43" s="1"/>
  <c r="AR37" i="32"/>
  <c r="AN39" i="77"/>
  <c r="AI39" i="77"/>
  <c r="AR39" i="81"/>
  <c r="AH40" i="88"/>
  <c r="AQ40" i="88" s="1"/>
  <c r="AN40" i="83"/>
  <c r="AI40" i="83"/>
  <c r="AN40" i="94"/>
  <c r="AI40" i="94"/>
  <c r="AR37" i="95"/>
  <c r="AE39" i="46"/>
  <c r="W40" i="46"/>
  <c r="AG39" i="46"/>
  <c r="AP39" i="46" s="1"/>
  <c r="AF39" i="46"/>
  <c r="AO39" i="46" s="1"/>
  <c r="AR37" i="80"/>
  <c r="AR38" i="39"/>
  <c r="AH40" i="28"/>
  <c r="AQ40" i="28" s="1"/>
  <c r="AI36" i="87"/>
  <c r="AN36" i="87"/>
  <c r="AN39" i="90"/>
  <c r="AI39" i="90"/>
  <c r="AE41" i="30"/>
  <c r="AF41" i="30"/>
  <c r="AO41" i="30" s="1"/>
  <c r="W42" i="30"/>
  <c r="AG41" i="30"/>
  <c r="AP41" i="30" s="1"/>
  <c r="AH40" i="26"/>
  <c r="AQ40" i="26" s="1"/>
  <c r="W39" i="89"/>
  <c r="AG38" i="89"/>
  <c r="AP38" i="89" s="1"/>
  <c r="AF38" i="89"/>
  <c r="AO38" i="89" s="1"/>
  <c r="AE38" i="89"/>
  <c r="Z38" i="80"/>
  <c r="AR37" i="76"/>
  <c r="AR40" i="44"/>
  <c r="Z37" i="92"/>
  <c r="Y39" i="45"/>
  <c r="X39" i="45"/>
  <c r="AR39" i="27"/>
  <c r="Z40" i="43"/>
  <c r="AH40" i="81"/>
  <c r="AQ40" i="81" s="1"/>
  <c r="AH38" i="34"/>
  <c r="AQ38" i="34" s="1"/>
  <c r="AI39" i="29"/>
  <c r="AN39" i="29"/>
  <c r="Z41" i="44"/>
  <c r="AR41" i="25"/>
  <c r="AN41" i="85"/>
  <c r="AI41" i="85"/>
  <c r="AH38" i="42"/>
  <c r="AQ38" i="42" s="1"/>
  <c r="Z39" i="40"/>
  <c r="Y39" i="40"/>
  <c r="X39" i="40"/>
  <c r="AH40" i="31"/>
  <c r="AQ40" i="31" s="1"/>
  <c r="X39" i="33"/>
  <c r="Y39" i="33"/>
  <c r="X37" i="87"/>
  <c r="Y37" i="87"/>
  <c r="Y39" i="38"/>
  <c r="X39" i="38"/>
  <c r="AN38" i="86"/>
  <c r="AI38" i="86"/>
  <c r="X40" i="78"/>
  <c r="Z40" i="78" s="1"/>
  <c r="Y40" i="78"/>
  <c r="AI39" i="93"/>
  <c r="AN39" i="93"/>
  <c r="AH40" i="74"/>
  <c r="AQ40" i="74" s="1"/>
  <c r="AH38" i="75"/>
  <c r="AQ38" i="75" s="1"/>
  <c r="AI40" i="47"/>
  <c r="AN40" i="47"/>
  <c r="AI36" i="91"/>
  <c r="AN36" i="91"/>
  <c r="AR39" i="26"/>
  <c r="W39" i="35"/>
  <c r="AG38" i="35"/>
  <c r="AP38" i="35" s="1"/>
  <c r="AE38" i="35"/>
  <c r="AF38" i="35"/>
  <c r="AO38" i="35" s="1"/>
  <c r="AH37" i="48"/>
  <c r="AQ37" i="48" s="1"/>
  <c r="X37" i="91"/>
  <c r="Y37" i="91"/>
  <c r="AF39" i="37"/>
  <c r="AO39" i="37" s="1"/>
  <c r="AE39" i="37"/>
  <c r="W40" i="37"/>
  <c r="AG39" i="37"/>
  <c r="AP39" i="37" s="1"/>
  <c r="Z40" i="88"/>
  <c r="AN39" i="84"/>
  <c r="AI39" i="84"/>
  <c r="AR37" i="42"/>
  <c r="AH41" i="30"/>
  <c r="AQ41" i="30" s="1"/>
  <c r="X41" i="94"/>
  <c r="Y41" i="94"/>
  <c r="AH40" i="36"/>
  <c r="AQ40" i="36" s="1"/>
  <c r="AH38" i="32"/>
  <c r="AQ38" i="32" s="1"/>
  <c r="AR37" i="75"/>
  <c r="W39" i="41"/>
  <c r="AG38" i="41"/>
  <c r="AP38" i="41" s="1"/>
  <c r="AF38" i="41"/>
  <c r="AO38" i="41" s="1"/>
  <c r="AE38" i="41"/>
  <c r="AR37" i="96"/>
  <c r="AR39" i="88"/>
  <c r="Z40" i="28"/>
  <c r="X41" i="47"/>
  <c r="Y41" i="47"/>
  <c r="AN38" i="33"/>
  <c r="AI38" i="33"/>
  <c r="W41" i="78" l="1"/>
  <c r="AG40" i="78"/>
  <c r="AP40" i="78" s="1"/>
  <c r="AF40" i="78"/>
  <c r="AO40" i="78" s="1"/>
  <c r="AE40" i="78"/>
  <c r="AF40" i="84"/>
  <c r="AO40" i="84" s="1"/>
  <c r="AE40" i="84"/>
  <c r="W41" i="84"/>
  <c r="AG40" i="84"/>
  <c r="AP40" i="84" s="1"/>
  <c r="W41" i="93"/>
  <c r="AG40" i="93"/>
  <c r="AP40" i="93" s="1"/>
  <c r="AE40" i="93"/>
  <c r="AF40" i="93"/>
  <c r="AO40" i="93" s="1"/>
  <c r="AI39" i="37"/>
  <c r="AN39" i="37"/>
  <c r="AN38" i="35"/>
  <c r="AI38" i="35"/>
  <c r="AH37" i="87"/>
  <c r="AQ37" i="87" s="1"/>
  <c r="AR41" i="85"/>
  <c r="AR40" i="83"/>
  <c r="AR38" i="33"/>
  <c r="W41" i="43"/>
  <c r="AG40" i="43"/>
  <c r="AP40" i="43" s="1"/>
  <c r="AE40" i="43"/>
  <c r="AF40" i="43"/>
  <c r="AO40" i="43" s="1"/>
  <c r="W38" i="92"/>
  <c r="AG37" i="92"/>
  <c r="AP37" i="92" s="1"/>
  <c r="AF37" i="92"/>
  <c r="AO37" i="92" s="1"/>
  <c r="AE37" i="92"/>
  <c r="AR36" i="87"/>
  <c r="Y40" i="46"/>
  <c r="X40" i="46"/>
  <c r="AR37" i="73"/>
  <c r="Z39" i="34"/>
  <c r="Y39" i="34"/>
  <c r="X39" i="34"/>
  <c r="Y39" i="32"/>
  <c r="X39" i="32"/>
  <c r="Z41" i="36"/>
  <c r="X41" i="36"/>
  <c r="Y41" i="36"/>
  <c r="AH40" i="77"/>
  <c r="AQ40" i="77" s="1"/>
  <c r="AH42" i="85"/>
  <c r="AQ42" i="85" s="1"/>
  <c r="X40" i="82"/>
  <c r="Y40" i="82"/>
  <c r="Z40" i="82" s="1"/>
  <c r="AN37" i="48"/>
  <c r="AI37" i="48"/>
  <c r="Z39" i="76"/>
  <c r="Y39" i="76"/>
  <c r="X39" i="76"/>
  <c r="AI38" i="75"/>
  <c r="AN38" i="75"/>
  <c r="AF38" i="73"/>
  <c r="AO38" i="73" s="1"/>
  <c r="AG38" i="73"/>
  <c r="AP38" i="73" s="1"/>
  <c r="AE38" i="73"/>
  <c r="W39" i="73"/>
  <c r="AH41" i="83"/>
  <c r="AQ41" i="83" s="1"/>
  <c r="AE40" i="77"/>
  <c r="W41" i="77"/>
  <c r="AG40" i="77"/>
  <c r="AP40" i="77" s="1"/>
  <c r="AF40" i="77"/>
  <c r="AO40" i="77" s="1"/>
  <c r="X39" i="95"/>
  <c r="Y39" i="95"/>
  <c r="AI40" i="26"/>
  <c r="AN40" i="26"/>
  <c r="X39" i="41"/>
  <c r="Y39" i="41"/>
  <c r="Z39" i="41" s="1"/>
  <c r="Z37" i="87"/>
  <c r="AI41" i="30"/>
  <c r="AN41" i="30"/>
  <c r="AI39" i="46"/>
  <c r="AN39" i="46"/>
  <c r="AR38" i="40"/>
  <c r="AI38" i="32"/>
  <c r="AN38" i="32"/>
  <c r="AI40" i="81"/>
  <c r="AN40" i="81"/>
  <c r="Z42" i="85"/>
  <c r="AN39" i="82"/>
  <c r="AI39" i="82"/>
  <c r="Z38" i="48"/>
  <c r="X38" i="48"/>
  <c r="Y38" i="48"/>
  <c r="X41" i="27"/>
  <c r="Y41" i="27"/>
  <c r="Z41" i="74"/>
  <c r="X41" i="74"/>
  <c r="Y41" i="74"/>
  <c r="X40" i="39"/>
  <c r="Y40" i="39"/>
  <c r="Z39" i="79"/>
  <c r="Y39" i="79"/>
  <c r="X39" i="79"/>
  <c r="X39" i="42"/>
  <c r="Y39" i="42"/>
  <c r="AR39" i="84"/>
  <c r="AR36" i="91"/>
  <c r="AN38" i="89"/>
  <c r="AI38" i="89"/>
  <c r="AH40" i="93"/>
  <c r="AQ40" i="93" s="1"/>
  <c r="AR39" i="78"/>
  <c r="AH41" i="47"/>
  <c r="AQ41" i="47" s="1"/>
  <c r="W41" i="88"/>
  <c r="AG40" i="88"/>
  <c r="AP40" i="88" s="1"/>
  <c r="AF40" i="88"/>
  <c r="AO40" i="88" s="1"/>
  <c r="AE40" i="88"/>
  <c r="Z39" i="35"/>
  <c r="Y39" i="35"/>
  <c r="X39" i="35"/>
  <c r="AR40" i="47"/>
  <c r="AR39" i="93"/>
  <c r="AH39" i="38"/>
  <c r="AQ39" i="38" s="1"/>
  <c r="AH39" i="45"/>
  <c r="AQ39" i="45" s="1"/>
  <c r="AR39" i="90"/>
  <c r="AH39" i="86"/>
  <c r="AQ39" i="86" s="1"/>
  <c r="AH40" i="90"/>
  <c r="AQ40" i="90" s="1"/>
  <c r="X41" i="31"/>
  <c r="Z41" i="31" s="1"/>
  <c r="Y41" i="31"/>
  <c r="AH40" i="29"/>
  <c r="AQ40" i="29" s="1"/>
  <c r="AI38" i="34"/>
  <c r="AN38" i="34"/>
  <c r="AI40" i="36"/>
  <c r="AN40" i="36"/>
  <c r="Z41" i="83"/>
  <c r="W40" i="40"/>
  <c r="AG39" i="40"/>
  <c r="AP39" i="40" s="1"/>
  <c r="AE39" i="40"/>
  <c r="AF39" i="40"/>
  <c r="AO39" i="40" s="1"/>
  <c r="Z41" i="47"/>
  <c r="AH41" i="94"/>
  <c r="AQ41" i="94" s="1"/>
  <c r="AH37" i="91"/>
  <c r="AQ37" i="91" s="1"/>
  <c r="AH39" i="33"/>
  <c r="AQ39" i="33" s="1"/>
  <c r="X39" i="89"/>
  <c r="Y39" i="89"/>
  <c r="AR39" i="77"/>
  <c r="AH40" i="84"/>
  <c r="AQ40" i="84" s="1"/>
  <c r="Z40" i="90"/>
  <c r="Z40" i="29"/>
  <c r="AR38" i="45"/>
  <c r="AN38" i="95"/>
  <c r="AI38" i="95"/>
  <c r="AI38" i="76"/>
  <c r="AN38" i="76"/>
  <c r="Y43" i="25"/>
  <c r="X43" i="25"/>
  <c r="AI40" i="74"/>
  <c r="AN40" i="74"/>
  <c r="AN39" i="39"/>
  <c r="AI39" i="39"/>
  <c r="AI38" i="96"/>
  <c r="AN38" i="96"/>
  <c r="AI38" i="42"/>
  <c r="AN38" i="42"/>
  <c r="AR38" i="86"/>
  <c r="AR39" i="29"/>
  <c r="W41" i="28"/>
  <c r="AG40" i="28"/>
  <c r="AP40" i="28" s="1"/>
  <c r="AF40" i="28"/>
  <c r="AO40" i="28" s="1"/>
  <c r="AE40" i="28"/>
  <c r="AN38" i="41"/>
  <c r="AI38" i="41"/>
  <c r="Z41" i="94"/>
  <c r="Y40" i="37"/>
  <c r="X40" i="37"/>
  <c r="Z37" i="91"/>
  <c r="AH40" i="78"/>
  <c r="AQ40" i="78" s="1"/>
  <c r="Z39" i="38"/>
  <c r="Z39" i="33"/>
  <c r="AH39" i="40"/>
  <c r="AQ39" i="40" s="1"/>
  <c r="AE41" i="44"/>
  <c r="W42" i="44"/>
  <c r="AG41" i="44"/>
  <c r="AP41" i="44" s="1"/>
  <c r="AF41" i="44"/>
  <c r="AO41" i="44" s="1"/>
  <c r="Z39" i="45"/>
  <c r="W39" i="80"/>
  <c r="AG38" i="80"/>
  <c r="AP38" i="80" s="1"/>
  <c r="AF38" i="80"/>
  <c r="AO38" i="80" s="1"/>
  <c r="AE38" i="80"/>
  <c r="Y42" i="30"/>
  <c r="Z42" i="30" s="1"/>
  <c r="X42" i="30"/>
  <c r="AR40" i="94"/>
  <c r="Z39" i="86"/>
  <c r="AR38" i="38"/>
  <c r="AH38" i="73"/>
  <c r="AQ38" i="73" s="1"/>
  <c r="AI40" i="31"/>
  <c r="AN40" i="31"/>
  <c r="X41" i="81"/>
  <c r="Y41" i="81"/>
  <c r="AN40" i="27"/>
  <c r="AI40" i="27"/>
  <c r="AI42" i="25"/>
  <c r="AN42" i="25"/>
  <c r="Y39" i="75"/>
  <c r="X39" i="75"/>
  <c r="AN38" i="79"/>
  <c r="AI38" i="79"/>
  <c r="Y41" i="26"/>
  <c r="X41" i="26"/>
  <c r="Y39" i="96"/>
  <c r="Z39" i="96" s="1"/>
  <c r="X39" i="96"/>
  <c r="AE39" i="41" l="1"/>
  <c r="AF39" i="41"/>
  <c r="AO39" i="41" s="1"/>
  <c r="W40" i="41"/>
  <c r="AG39" i="41"/>
  <c r="AP39" i="41" s="1"/>
  <c r="W40" i="96"/>
  <c r="AG39" i="96"/>
  <c r="AP39" i="96" s="1"/>
  <c r="AF39" i="96"/>
  <c r="AO39" i="96" s="1"/>
  <c r="AE39" i="96"/>
  <c r="W43" i="30"/>
  <c r="AG42" i="30"/>
  <c r="AP42" i="30" s="1"/>
  <c r="AF42" i="30"/>
  <c r="AO42" i="30" s="1"/>
  <c r="AE42" i="30"/>
  <c r="W42" i="31"/>
  <c r="AE41" i="31"/>
  <c r="AF41" i="31"/>
  <c r="AO41" i="31" s="1"/>
  <c r="AG41" i="31"/>
  <c r="AP41" i="31" s="1"/>
  <c r="AF40" i="82"/>
  <c r="AO40" i="82" s="1"/>
  <c r="W41" i="82"/>
  <c r="AG40" i="82"/>
  <c r="AP40" i="82" s="1"/>
  <c r="AE40" i="82"/>
  <c r="AE39" i="35"/>
  <c r="W40" i="35"/>
  <c r="AG39" i="35"/>
  <c r="AP39" i="35" s="1"/>
  <c r="AF39" i="35"/>
  <c r="AO39" i="35" s="1"/>
  <c r="AR38" i="89"/>
  <c r="AR38" i="32"/>
  <c r="Z41" i="77"/>
  <c r="X41" i="77"/>
  <c r="Y41" i="77"/>
  <c r="AH39" i="96"/>
  <c r="AQ39" i="96" s="1"/>
  <c r="AR38" i="79"/>
  <c r="AR42" i="25"/>
  <c r="AH42" i="30"/>
  <c r="AQ42" i="30" s="1"/>
  <c r="X39" i="80"/>
  <c r="Z39" i="80" s="1"/>
  <c r="Y39" i="80"/>
  <c r="AE41" i="94"/>
  <c r="AG41" i="94"/>
  <c r="AP41" i="94" s="1"/>
  <c r="W42" i="94"/>
  <c r="AF41" i="94"/>
  <c r="AO41" i="94" s="1"/>
  <c r="AR38" i="76"/>
  <c r="AG40" i="90"/>
  <c r="AP40" i="90" s="1"/>
  <c r="AF40" i="90"/>
  <c r="AO40" i="90" s="1"/>
  <c r="W41" i="90"/>
  <c r="AE40" i="90"/>
  <c r="Z40" i="40"/>
  <c r="Y40" i="40"/>
  <c r="X40" i="40"/>
  <c r="AR38" i="34"/>
  <c r="Y41" i="88"/>
  <c r="Z41" i="88" s="1"/>
  <c r="X41" i="88"/>
  <c r="AF39" i="79"/>
  <c r="AO39" i="79" s="1"/>
  <c r="AE39" i="79"/>
  <c r="W40" i="79"/>
  <c r="AG39" i="79"/>
  <c r="AP39" i="79" s="1"/>
  <c r="W42" i="74"/>
  <c r="AG41" i="74"/>
  <c r="AP41" i="74" s="1"/>
  <c r="AE41" i="74"/>
  <c r="AF41" i="74"/>
  <c r="AO41" i="74" s="1"/>
  <c r="AF38" i="48"/>
  <c r="AO38" i="48" s="1"/>
  <c r="AE38" i="48"/>
  <c r="W39" i="48"/>
  <c r="AG38" i="48"/>
  <c r="AP38" i="48" s="1"/>
  <c r="W40" i="76"/>
  <c r="AG39" i="76"/>
  <c r="AP39" i="76" s="1"/>
  <c r="AF39" i="76"/>
  <c r="AO39" i="76" s="1"/>
  <c r="AE39" i="76"/>
  <c r="W42" i="36"/>
  <c r="AG41" i="36"/>
  <c r="AP41" i="36" s="1"/>
  <c r="AF41" i="36"/>
  <c r="AO41" i="36" s="1"/>
  <c r="AE41" i="36"/>
  <c r="W40" i="34"/>
  <c r="AG39" i="34"/>
  <c r="AP39" i="34" s="1"/>
  <c r="AF39" i="34"/>
  <c r="AO39" i="34" s="1"/>
  <c r="AE39" i="34"/>
  <c r="Y41" i="93"/>
  <c r="X41" i="93"/>
  <c r="Z41" i="93" s="1"/>
  <c r="AE39" i="33"/>
  <c r="W40" i="33"/>
  <c r="AF39" i="33"/>
  <c r="AO39" i="33" s="1"/>
  <c r="AG39" i="33"/>
  <c r="AP39" i="33" s="1"/>
  <c r="Z41" i="28"/>
  <c r="Y41" i="28"/>
  <c r="X41" i="28"/>
  <c r="AR40" i="74"/>
  <c r="AR41" i="30"/>
  <c r="AH39" i="32"/>
  <c r="AQ39" i="32" s="1"/>
  <c r="AH39" i="75"/>
  <c r="AQ39" i="75" s="1"/>
  <c r="AE39" i="45"/>
  <c r="W40" i="45"/>
  <c r="AF39" i="45"/>
  <c r="AO39" i="45" s="1"/>
  <c r="AG39" i="45"/>
  <c r="AP39" i="45" s="1"/>
  <c r="W38" i="91"/>
  <c r="AG37" i="91"/>
  <c r="AP37" i="91" s="1"/>
  <c r="AF37" i="91"/>
  <c r="AO37" i="91" s="1"/>
  <c r="AE37" i="91"/>
  <c r="AH43" i="25"/>
  <c r="AQ43" i="25" s="1"/>
  <c r="W42" i="47"/>
  <c r="AG41" i="47"/>
  <c r="AP41" i="47" s="1"/>
  <c r="AF41" i="47"/>
  <c r="AO41" i="47" s="1"/>
  <c r="AE41" i="47"/>
  <c r="AE41" i="83"/>
  <c r="AF41" i="83"/>
  <c r="AO41" i="83" s="1"/>
  <c r="AG41" i="83"/>
  <c r="AP41" i="83" s="1"/>
  <c r="W42" i="83"/>
  <c r="AH39" i="42"/>
  <c r="AQ39" i="42" s="1"/>
  <c r="AH40" i="39"/>
  <c r="AQ40" i="39" s="1"/>
  <c r="AH41" i="27"/>
  <c r="AQ41" i="27" s="1"/>
  <c r="W38" i="87"/>
  <c r="AG37" i="87"/>
  <c r="AP37" i="87" s="1"/>
  <c r="AF37" i="87"/>
  <c r="AO37" i="87" s="1"/>
  <c r="AE37" i="87"/>
  <c r="AI37" i="92"/>
  <c r="AN37" i="92"/>
  <c r="AI40" i="43"/>
  <c r="AN40" i="43"/>
  <c r="AR39" i="37"/>
  <c r="AR40" i="31"/>
  <c r="AR39" i="82"/>
  <c r="AR40" i="26"/>
  <c r="AI40" i="78"/>
  <c r="AN40" i="78"/>
  <c r="AH40" i="37"/>
  <c r="AQ40" i="37" s="1"/>
  <c r="AR38" i="96"/>
  <c r="Z43" i="25"/>
  <c r="AH39" i="89"/>
  <c r="AQ39" i="89" s="1"/>
  <c r="AN40" i="88"/>
  <c r="AI40" i="88"/>
  <c r="Z39" i="42"/>
  <c r="Z40" i="39"/>
  <c r="Z41" i="27"/>
  <c r="AG42" i="85"/>
  <c r="AP42" i="85" s="1"/>
  <c r="AE42" i="85"/>
  <c r="W43" i="85"/>
  <c r="AF42" i="85"/>
  <c r="AO42" i="85" s="1"/>
  <c r="AH39" i="95"/>
  <c r="AQ39" i="95" s="1"/>
  <c r="AI40" i="77"/>
  <c r="AN40" i="77"/>
  <c r="Y39" i="73"/>
  <c r="X39" i="73"/>
  <c r="AR38" i="75"/>
  <c r="Z39" i="32"/>
  <c r="AH40" i="46"/>
  <c r="AQ40" i="46" s="1"/>
  <c r="X41" i="84"/>
  <c r="Y41" i="84"/>
  <c r="AR40" i="27"/>
  <c r="AR37" i="48"/>
  <c r="AE39" i="38"/>
  <c r="AF39" i="38"/>
  <c r="AO39" i="38" s="1"/>
  <c r="AG39" i="38"/>
  <c r="AP39" i="38" s="1"/>
  <c r="W40" i="38"/>
  <c r="Z39" i="75"/>
  <c r="AH41" i="81"/>
  <c r="AQ41" i="81" s="1"/>
  <c r="AN40" i="28"/>
  <c r="AI40" i="28"/>
  <c r="AR39" i="39"/>
  <c r="Z39" i="89"/>
  <c r="AI39" i="40"/>
  <c r="AN39" i="40"/>
  <c r="AR40" i="36"/>
  <c r="AH39" i="79"/>
  <c r="AQ39" i="79" s="1"/>
  <c r="AH39" i="41"/>
  <c r="AQ39" i="41" s="1"/>
  <c r="Z39" i="95"/>
  <c r="AI38" i="73"/>
  <c r="AN38" i="73"/>
  <c r="AH39" i="76"/>
  <c r="AQ39" i="76" s="1"/>
  <c r="AH40" i="82"/>
  <c r="AQ40" i="82" s="1"/>
  <c r="AH39" i="34"/>
  <c r="AQ39" i="34" s="1"/>
  <c r="Y41" i="43"/>
  <c r="X41" i="43"/>
  <c r="AI40" i="93"/>
  <c r="AN40" i="93"/>
  <c r="X41" i="78"/>
  <c r="Y41" i="78"/>
  <c r="Z41" i="78" s="1"/>
  <c r="AI41" i="44"/>
  <c r="AN41" i="44"/>
  <c r="AR38" i="41"/>
  <c r="AR38" i="42"/>
  <c r="AR38" i="95"/>
  <c r="AH41" i="31"/>
  <c r="AQ41" i="31" s="1"/>
  <c r="AH41" i="26"/>
  <c r="AQ41" i="26" s="1"/>
  <c r="AF39" i="86"/>
  <c r="AO39" i="86" s="1"/>
  <c r="AE39" i="86"/>
  <c r="W40" i="86"/>
  <c r="AG39" i="86"/>
  <c r="AP39" i="86" s="1"/>
  <c r="AI38" i="80"/>
  <c r="AN38" i="80"/>
  <c r="Z41" i="26"/>
  <c r="Z41" i="81"/>
  <c r="Y42" i="44"/>
  <c r="X42" i="44"/>
  <c r="Z40" i="37"/>
  <c r="W41" i="29"/>
  <c r="AG40" i="29"/>
  <c r="AP40" i="29" s="1"/>
  <c r="AF40" i="29"/>
  <c r="AO40" i="29" s="1"/>
  <c r="AE40" i="29"/>
  <c r="AH39" i="35"/>
  <c r="AQ39" i="35" s="1"/>
  <c r="AH41" i="74"/>
  <c r="AQ41" i="74" s="1"/>
  <c r="AH38" i="48"/>
  <c r="AQ38" i="48" s="1"/>
  <c r="AR40" i="81"/>
  <c r="AR39" i="46"/>
  <c r="AH41" i="36"/>
  <c r="AQ41" i="36" s="1"/>
  <c r="Z40" i="46"/>
  <c r="Y38" i="92"/>
  <c r="Z38" i="92" s="1"/>
  <c r="X38" i="92"/>
  <c r="AR38" i="35"/>
  <c r="AI40" i="84"/>
  <c r="AN40" i="84"/>
  <c r="W42" i="78" l="1"/>
  <c r="AG41" i="78"/>
  <c r="AP41" i="78" s="1"/>
  <c r="AF41" i="78"/>
  <c r="AO41" i="78" s="1"/>
  <c r="AE41" i="78"/>
  <c r="W39" i="92"/>
  <c r="AG38" i="92"/>
  <c r="AP38" i="92" s="1"/>
  <c r="AE38" i="92"/>
  <c r="AF38" i="92"/>
  <c r="AO38" i="92" s="1"/>
  <c r="W40" i="80"/>
  <c r="AG39" i="80"/>
  <c r="AP39" i="80" s="1"/>
  <c r="AF39" i="80"/>
  <c r="AO39" i="80" s="1"/>
  <c r="AE39" i="80"/>
  <c r="W42" i="93"/>
  <c r="AG41" i="93"/>
  <c r="AP41" i="93" s="1"/>
  <c r="AF41" i="93"/>
  <c r="AO41" i="93" s="1"/>
  <c r="AE41" i="93"/>
  <c r="AE41" i="88"/>
  <c r="AF41" i="88"/>
  <c r="AO41" i="88" s="1"/>
  <c r="AG41" i="88"/>
  <c r="AP41" i="88" s="1"/>
  <c r="W42" i="88"/>
  <c r="W41" i="37"/>
  <c r="AG40" i="37"/>
  <c r="AP40" i="37" s="1"/>
  <c r="AE40" i="37"/>
  <c r="AF40" i="37"/>
  <c r="AO40" i="37" s="1"/>
  <c r="AR41" i="44"/>
  <c r="AI41" i="47"/>
  <c r="AN41" i="47"/>
  <c r="Z41" i="29"/>
  <c r="X41" i="29"/>
  <c r="Y41" i="29"/>
  <c r="W42" i="26"/>
  <c r="AG41" i="26"/>
  <c r="AP41" i="26" s="1"/>
  <c r="AE41" i="26"/>
  <c r="AF41" i="26"/>
  <c r="AO41" i="26" s="1"/>
  <c r="AN39" i="86"/>
  <c r="AI39" i="86"/>
  <c r="AR40" i="93"/>
  <c r="AE39" i="89"/>
  <c r="AF39" i="89"/>
  <c r="AO39" i="89" s="1"/>
  <c r="AG39" i="89"/>
  <c r="AP39" i="89" s="1"/>
  <c r="W40" i="89"/>
  <c r="X43" i="85"/>
  <c r="Z43" i="85" s="1"/>
  <c r="Y43" i="85"/>
  <c r="W40" i="42"/>
  <c r="AG39" i="42"/>
  <c r="AP39" i="42" s="1"/>
  <c r="AE39" i="42"/>
  <c r="AF39" i="42"/>
  <c r="AO39" i="42" s="1"/>
  <c r="AN37" i="87"/>
  <c r="AI37" i="87"/>
  <c r="AI41" i="83"/>
  <c r="AN41" i="83"/>
  <c r="AN37" i="91"/>
  <c r="AI37" i="91"/>
  <c r="Y40" i="45"/>
  <c r="X40" i="45"/>
  <c r="Z40" i="45" s="1"/>
  <c r="Y40" i="76"/>
  <c r="X40" i="76"/>
  <c r="Z40" i="76" s="1"/>
  <c r="Y40" i="79"/>
  <c r="X40" i="79"/>
  <c r="Z40" i="79" s="1"/>
  <c r="AH41" i="77"/>
  <c r="AQ41" i="77" s="1"/>
  <c r="AI41" i="31"/>
  <c r="AN41" i="31"/>
  <c r="Y43" i="30"/>
  <c r="Z43" i="30" s="1"/>
  <c r="X43" i="30"/>
  <c r="Y40" i="96"/>
  <c r="Z40" i="96" s="1"/>
  <c r="X40" i="96"/>
  <c r="W41" i="46"/>
  <c r="AG40" i="46"/>
  <c r="AP40" i="46" s="1"/>
  <c r="AF40" i="46"/>
  <c r="AO40" i="46" s="1"/>
  <c r="AE40" i="46"/>
  <c r="AI39" i="45"/>
  <c r="AN39" i="45"/>
  <c r="AE41" i="28"/>
  <c r="AF41" i="28"/>
  <c r="AO41" i="28" s="1"/>
  <c r="W42" i="28"/>
  <c r="AG41" i="28"/>
  <c r="AP41" i="28" s="1"/>
  <c r="X42" i="31"/>
  <c r="Y42" i="31"/>
  <c r="AH42" i="44"/>
  <c r="AQ42" i="44" s="1"/>
  <c r="AR38" i="80"/>
  <c r="AR38" i="73"/>
  <c r="W44" i="25"/>
  <c r="AG43" i="25"/>
  <c r="AP43" i="25" s="1"/>
  <c r="AF43" i="25"/>
  <c r="AO43" i="25" s="1"/>
  <c r="AE43" i="25"/>
  <c r="X42" i="83"/>
  <c r="Y42" i="83"/>
  <c r="X39" i="48"/>
  <c r="Y39" i="48"/>
  <c r="Z39" i="48" s="1"/>
  <c r="AI39" i="79"/>
  <c r="AN39" i="79"/>
  <c r="Z41" i="90"/>
  <c r="Y41" i="90"/>
  <c r="X41" i="90"/>
  <c r="X42" i="94"/>
  <c r="Y42" i="94"/>
  <c r="Z42" i="94" s="1"/>
  <c r="Z40" i="41"/>
  <c r="Y40" i="41"/>
  <c r="X40" i="41"/>
  <c r="AR40" i="84"/>
  <c r="AH41" i="43"/>
  <c r="AQ41" i="43" s="1"/>
  <c r="AH39" i="73"/>
  <c r="AQ39" i="73" s="1"/>
  <c r="AR40" i="88"/>
  <c r="AN40" i="90"/>
  <c r="AI40" i="90"/>
  <c r="AH39" i="80"/>
  <c r="AQ39" i="80" s="1"/>
  <c r="W42" i="77"/>
  <c r="AG41" i="77"/>
  <c r="AP41" i="77" s="1"/>
  <c r="AE41" i="77"/>
  <c r="AF41" i="77"/>
  <c r="AO41" i="77" s="1"/>
  <c r="X41" i="82"/>
  <c r="Y41" i="82"/>
  <c r="AN40" i="29"/>
  <c r="AI40" i="29"/>
  <c r="AH41" i="78"/>
  <c r="AQ41" i="78" s="1"/>
  <c r="Z41" i="43"/>
  <c r="AE39" i="95"/>
  <c r="W40" i="95"/>
  <c r="AG39" i="95"/>
  <c r="AP39" i="95" s="1"/>
  <c r="AF39" i="95"/>
  <c r="AO39" i="95" s="1"/>
  <c r="AR40" i="28"/>
  <c r="AI39" i="38"/>
  <c r="AN39" i="38"/>
  <c r="AH41" i="84"/>
  <c r="AQ41" i="84" s="1"/>
  <c r="Z39" i="73"/>
  <c r="AR40" i="43"/>
  <c r="X38" i="91"/>
  <c r="Y38" i="91"/>
  <c r="Z38" i="91" s="1"/>
  <c r="AN39" i="76"/>
  <c r="AI39" i="76"/>
  <c r="Y42" i="74"/>
  <c r="Z42" i="74" s="1"/>
  <c r="X42" i="74"/>
  <c r="AH40" i="40"/>
  <c r="AQ40" i="40" s="1"/>
  <c r="Y40" i="35"/>
  <c r="X40" i="35"/>
  <c r="AI42" i="30"/>
  <c r="AN42" i="30"/>
  <c r="AN39" i="96"/>
  <c r="AI39" i="96"/>
  <c r="AI42" i="85"/>
  <c r="AN42" i="85"/>
  <c r="AH41" i="93"/>
  <c r="AQ41" i="93" s="1"/>
  <c r="Z40" i="34"/>
  <c r="X40" i="34"/>
  <c r="Y40" i="34"/>
  <c r="X42" i="36"/>
  <c r="Y42" i="36"/>
  <c r="Z42" i="36" s="1"/>
  <c r="AI41" i="74"/>
  <c r="AN41" i="74"/>
  <c r="AH38" i="92"/>
  <c r="AQ38" i="92" s="1"/>
  <c r="Z42" i="44"/>
  <c r="W40" i="75"/>
  <c r="AG39" i="75"/>
  <c r="AP39" i="75" s="1"/>
  <c r="AF39" i="75"/>
  <c r="AO39" i="75" s="1"/>
  <c r="AE39" i="75"/>
  <c r="Z41" i="84"/>
  <c r="W40" i="32"/>
  <c r="AG39" i="32"/>
  <c r="AP39" i="32" s="1"/>
  <c r="AF39" i="32"/>
  <c r="AO39" i="32" s="1"/>
  <c r="AE39" i="32"/>
  <c r="AE41" i="27"/>
  <c r="AF41" i="27"/>
  <c r="AO41" i="27" s="1"/>
  <c r="W42" i="27"/>
  <c r="AG41" i="27"/>
  <c r="AP41" i="27" s="1"/>
  <c r="Z38" i="87"/>
  <c r="X38" i="87"/>
  <c r="Y38" i="87"/>
  <c r="Y42" i="47"/>
  <c r="X42" i="47"/>
  <c r="Z40" i="33"/>
  <c r="Y40" i="33"/>
  <c r="X40" i="33"/>
  <c r="AI39" i="34"/>
  <c r="AN39" i="34"/>
  <c r="AN41" i="36"/>
  <c r="AI41" i="36"/>
  <c r="AI38" i="48"/>
  <c r="AN38" i="48"/>
  <c r="AH41" i="88"/>
  <c r="AQ41" i="88" s="1"/>
  <c r="AI39" i="35"/>
  <c r="AN39" i="35"/>
  <c r="AG41" i="81"/>
  <c r="AP41" i="81" s="1"/>
  <c r="AF41" i="81"/>
  <c r="AO41" i="81" s="1"/>
  <c r="AE41" i="81"/>
  <c r="W42" i="81"/>
  <c r="Y40" i="86"/>
  <c r="X40" i="86"/>
  <c r="AR39" i="40"/>
  <c r="X40" i="38"/>
  <c r="Y40" i="38"/>
  <c r="AR40" i="77"/>
  <c r="AG40" i="39"/>
  <c r="AP40" i="39" s="1"/>
  <c r="W41" i="39"/>
  <c r="AF40" i="39"/>
  <c r="AO40" i="39" s="1"/>
  <c r="AE40" i="39"/>
  <c r="AR40" i="78"/>
  <c r="AR37" i="92"/>
  <c r="AH41" i="28"/>
  <c r="AQ41" i="28" s="1"/>
  <c r="AI39" i="33"/>
  <c r="AN39" i="33"/>
  <c r="W41" i="40"/>
  <c r="AG40" i="40"/>
  <c r="AP40" i="40" s="1"/>
  <c r="AF40" i="40"/>
  <c r="AO40" i="40" s="1"/>
  <c r="AE40" i="40"/>
  <c r="AN41" i="94"/>
  <c r="AI41" i="94"/>
  <c r="AI40" i="82"/>
  <c r="AN40" i="82"/>
  <c r="AI39" i="41"/>
  <c r="AN39" i="41"/>
  <c r="AE42" i="94" l="1"/>
  <c r="AF42" i="94"/>
  <c r="AO42" i="94" s="1"/>
  <c r="W43" i="94"/>
  <c r="AG42" i="94"/>
  <c r="AP42" i="94" s="1"/>
  <c r="AF43" i="85"/>
  <c r="AO43" i="85" s="1"/>
  <c r="W44" i="85"/>
  <c r="AG43" i="85"/>
  <c r="AP43" i="85" s="1"/>
  <c r="AE43" i="85"/>
  <c r="W43" i="74"/>
  <c r="AG42" i="74"/>
  <c r="AP42" i="74" s="1"/>
  <c r="AF42" i="74"/>
  <c r="AO42" i="74" s="1"/>
  <c r="AE42" i="74"/>
  <c r="AE40" i="96"/>
  <c r="W41" i="96"/>
  <c r="AG40" i="96"/>
  <c r="AP40" i="96" s="1"/>
  <c r="AF40" i="96"/>
  <c r="AO40" i="96" s="1"/>
  <c r="AE42" i="36"/>
  <c r="AF42" i="36"/>
  <c r="AO42" i="36" s="1"/>
  <c r="AG42" i="36"/>
  <c r="AP42" i="36" s="1"/>
  <c r="W43" i="36"/>
  <c r="W44" i="30"/>
  <c r="AG43" i="30"/>
  <c r="AP43" i="30" s="1"/>
  <c r="AF43" i="30"/>
  <c r="AO43" i="30" s="1"/>
  <c r="AE43" i="30"/>
  <c r="AE40" i="76"/>
  <c r="W41" i="76"/>
  <c r="AG40" i="76"/>
  <c r="AP40" i="76" s="1"/>
  <c r="AF40" i="76"/>
  <c r="AO40" i="76" s="1"/>
  <c r="W40" i="48"/>
  <c r="AG39" i="48"/>
  <c r="AP39" i="48" s="1"/>
  <c r="AF39" i="48"/>
  <c r="AO39" i="48" s="1"/>
  <c r="AE39" i="48"/>
  <c r="W41" i="79"/>
  <c r="AG40" i="79"/>
  <c r="AP40" i="79" s="1"/>
  <c r="AF40" i="79"/>
  <c r="AO40" i="79" s="1"/>
  <c r="AE40" i="79"/>
  <c r="AF38" i="91"/>
  <c r="AO38" i="91" s="1"/>
  <c r="AE38" i="91"/>
  <c r="W39" i="91"/>
  <c r="AG38" i="91"/>
  <c r="AP38" i="91" s="1"/>
  <c r="W41" i="45"/>
  <c r="AG40" i="45"/>
  <c r="AP40" i="45" s="1"/>
  <c r="AF40" i="45"/>
  <c r="AO40" i="45" s="1"/>
  <c r="AE40" i="45"/>
  <c r="AR40" i="82"/>
  <c r="AR41" i="74"/>
  <c r="AH40" i="35"/>
  <c r="AQ40" i="35" s="1"/>
  <c r="AH41" i="82"/>
  <c r="AQ41" i="82" s="1"/>
  <c r="AR37" i="91"/>
  <c r="AF41" i="29"/>
  <c r="AO41" i="29" s="1"/>
  <c r="AE41" i="29"/>
  <c r="W42" i="29"/>
  <c r="AG41" i="29"/>
  <c r="AP41" i="29" s="1"/>
  <c r="Z40" i="80"/>
  <c r="Y40" i="80"/>
  <c r="X40" i="80"/>
  <c r="AR41" i="94"/>
  <c r="AH40" i="86"/>
  <c r="AQ40" i="86" s="1"/>
  <c r="AN41" i="81"/>
  <c r="AI41" i="81"/>
  <c r="AR38" i="48"/>
  <c r="AH38" i="87"/>
  <c r="AQ38" i="87" s="1"/>
  <c r="AI41" i="27"/>
  <c r="AN41" i="27"/>
  <c r="W42" i="84"/>
  <c r="AG41" i="84"/>
  <c r="AP41" i="84" s="1"/>
  <c r="AE41" i="84"/>
  <c r="AF41" i="84"/>
  <c r="AO41" i="84" s="1"/>
  <c r="W43" i="44"/>
  <c r="AG42" i="44"/>
  <c r="AP42" i="44" s="1"/>
  <c r="AF42" i="44"/>
  <c r="AO42" i="44" s="1"/>
  <c r="AE42" i="44"/>
  <c r="AH40" i="34"/>
  <c r="AQ40" i="34" s="1"/>
  <c r="AR42" i="30"/>
  <c r="AR39" i="76"/>
  <c r="Y42" i="77"/>
  <c r="X42" i="77"/>
  <c r="Z42" i="77" s="1"/>
  <c r="AH43" i="30"/>
  <c r="AQ43" i="30" s="1"/>
  <c r="AH41" i="29"/>
  <c r="AQ41" i="29" s="1"/>
  <c r="X39" i="92"/>
  <c r="Y39" i="92"/>
  <c r="AI41" i="26"/>
  <c r="AN41" i="26"/>
  <c r="AN39" i="75"/>
  <c r="AI39" i="75"/>
  <c r="Z41" i="82"/>
  <c r="W40" i="73"/>
  <c r="AG39" i="73"/>
  <c r="AP39" i="73" s="1"/>
  <c r="AF39" i="73"/>
  <c r="AO39" i="73" s="1"/>
  <c r="AE39" i="73"/>
  <c r="Z40" i="95"/>
  <c r="X40" i="95"/>
  <c r="Y40" i="95"/>
  <c r="AF41" i="90"/>
  <c r="AO41" i="90" s="1"/>
  <c r="AG41" i="90"/>
  <c r="AP41" i="90" s="1"/>
  <c r="AE41" i="90"/>
  <c r="W42" i="90"/>
  <c r="AH42" i="31"/>
  <c r="AQ42" i="31" s="1"/>
  <c r="AR42" i="85"/>
  <c r="AR39" i="38"/>
  <c r="AH42" i="83"/>
  <c r="AQ42" i="83" s="1"/>
  <c r="Y44" i="25"/>
  <c r="X44" i="25"/>
  <c r="Z42" i="31"/>
  <c r="AI39" i="42"/>
  <c r="AN39" i="42"/>
  <c r="X42" i="93"/>
  <c r="Y42" i="93"/>
  <c r="AN41" i="78"/>
  <c r="AI41" i="78"/>
  <c r="X42" i="27"/>
  <c r="Y42" i="27"/>
  <c r="AH42" i="36"/>
  <c r="AQ42" i="36" s="1"/>
  <c r="AR39" i="96"/>
  <c r="Z40" i="35"/>
  <c r="AH42" i="74"/>
  <c r="AQ42" i="74" s="1"/>
  <c r="AH38" i="91"/>
  <c r="AQ38" i="91" s="1"/>
  <c r="AI39" i="95"/>
  <c r="AN39" i="95"/>
  <c r="AH42" i="94"/>
  <c r="AQ42" i="94" s="1"/>
  <c r="AR39" i="79"/>
  <c r="Z42" i="83"/>
  <c r="AR39" i="45"/>
  <c r="AH40" i="96"/>
  <c r="AQ40" i="96" s="1"/>
  <c r="X40" i="89"/>
  <c r="Z40" i="89" s="1"/>
  <c r="Y40" i="89"/>
  <c r="Z42" i="26"/>
  <c r="Y42" i="26"/>
  <c r="X42" i="26"/>
  <c r="AR41" i="47"/>
  <c r="Y41" i="37"/>
  <c r="X41" i="37"/>
  <c r="Z41" i="37" s="1"/>
  <c r="AI41" i="88"/>
  <c r="AN41" i="88"/>
  <c r="AR41" i="36"/>
  <c r="W41" i="33"/>
  <c r="AG40" i="33"/>
  <c r="AP40" i="33" s="1"/>
  <c r="AF40" i="33"/>
  <c r="AO40" i="33" s="1"/>
  <c r="AE40" i="33"/>
  <c r="AI39" i="32"/>
  <c r="AN39" i="32"/>
  <c r="W41" i="34"/>
  <c r="AG40" i="34"/>
  <c r="AP40" i="34" s="1"/>
  <c r="AF40" i="34"/>
  <c r="AO40" i="34" s="1"/>
  <c r="AE40" i="34"/>
  <c r="AR40" i="90"/>
  <c r="W41" i="41"/>
  <c r="AG40" i="41"/>
  <c r="AP40" i="41" s="1"/>
  <c r="AF40" i="41"/>
  <c r="AO40" i="41" s="1"/>
  <c r="AE40" i="41"/>
  <c r="AI41" i="28"/>
  <c r="AN41" i="28"/>
  <c r="X41" i="46"/>
  <c r="Y41" i="46"/>
  <c r="AH40" i="76"/>
  <c r="AQ40" i="76" s="1"/>
  <c r="AH43" i="85"/>
  <c r="AQ43" i="85" s="1"/>
  <c r="AI39" i="89"/>
  <c r="AN39" i="89"/>
  <c r="AI40" i="37"/>
  <c r="AN40" i="37"/>
  <c r="AI40" i="39"/>
  <c r="AN40" i="39"/>
  <c r="AH42" i="47"/>
  <c r="AQ42" i="47" s="1"/>
  <c r="AR39" i="33"/>
  <c r="Y41" i="39"/>
  <c r="X41" i="39"/>
  <c r="Z41" i="39" s="1"/>
  <c r="AN43" i="25"/>
  <c r="AI43" i="25"/>
  <c r="Z42" i="28"/>
  <c r="Y42" i="28"/>
  <c r="X42" i="28"/>
  <c r="AI40" i="46"/>
  <c r="AN40" i="46"/>
  <c r="AR41" i="31"/>
  <c r="AH40" i="79"/>
  <c r="AQ40" i="79" s="1"/>
  <c r="AH40" i="45"/>
  <c r="AQ40" i="45" s="1"/>
  <c r="AR41" i="83"/>
  <c r="Y40" i="42"/>
  <c r="X40" i="42"/>
  <c r="Z40" i="42" s="1"/>
  <c r="AR39" i="86"/>
  <c r="AN39" i="80"/>
  <c r="AI39" i="80"/>
  <c r="AN38" i="92"/>
  <c r="AI38" i="92"/>
  <c r="AE38" i="87"/>
  <c r="W39" i="87"/>
  <c r="AF38" i="87"/>
  <c r="AO38" i="87" s="1"/>
  <c r="AG38" i="87"/>
  <c r="AP38" i="87" s="1"/>
  <c r="X41" i="40"/>
  <c r="Y41" i="40"/>
  <c r="AH40" i="38"/>
  <c r="AQ40" i="38" s="1"/>
  <c r="Z40" i="86"/>
  <c r="AR39" i="34"/>
  <c r="Z42" i="47"/>
  <c r="Y40" i="32"/>
  <c r="X40" i="32"/>
  <c r="W42" i="43"/>
  <c r="AG41" i="43"/>
  <c r="AP41" i="43" s="1"/>
  <c r="AF41" i="43"/>
  <c r="AO41" i="43" s="1"/>
  <c r="AE41" i="43"/>
  <c r="AR40" i="29"/>
  <c r="AI41" i="77"/>
  <c r="AN41" i="77"/>
  <c r="AR39" i="41"/>
  <c r="AN40" i="40"/>
  <c r="AI40" i="40"/>
  <c r="Z40" i="38"/>
  <c r="X42" i="81"/>
  <c r="Y42" i="81"/>
  <c r="Z42" i="81" s="1"/>
  <c r="AR39" i="35"/>
  <c r="AH40" i="33"/>
  <c r="AQ40" i="33" s="1"/>
  <c r="Z40" i="75"/>
  <c r="X40" i="75"/>
  <c r="Y40" i="75"/>
  <c r="AH40" i="41"/>
  <c r="AQ40" i="41" s="1"/>
  <c r="AH41" i="90"/>
  <c r="AQ41" i="90" s="1"/>
  <c r="AH39" i="48"/>
  <c r="AQ39" i="48" s="1"/>
  <c r="AR37" i="87"/>
  <c r="X42" i="88"/>
  <c r="Z42" i="88" s="1"/>
  <c r="Y42" i="88"/>
  <c r="AN41" i="93"/>
  <c r="AI41" i="93"/>
  <c r="X42" i="78"/>
  <c r="Y42" i="78"/>
  <c r="W42" i="37" l="1"/>
  <c r="AG41" i="37"/>
  <c r="AP41" i="37" s="1"/>
  <c r="AF41" i="37"/>
  <c r="AO41" i="37" s="1"/>
  <c r="AE41" i="37"/>
  <c r="AF41" i="39"/>
  <c r="AO41" i="39" s="1"/>
  <c r="W42" i="39"/>
  <c r="AG41" i="39"/>
  <c r="AP41" i="39" s="1"/>
  <c r="AE41" i="39"/>
  <c r="AE42" i="81"/>
  <c r="W43" i="81"/>
  <c r="AG42" i="81"/>
  <c r="AP42" i="81" s="1"/>
  <c r="AF42" i="81"/>
  <c r="AO42" i="81" s="1"/>
  <c r="W41" i="42"/>
  <c r="AG40" i="42"/>
  <c r="AP40" i="42" s="1"/>
  <c r="AF40" i="42"/>
  <c r="AO40" i="42" s="1"/>
  <c r="AE40" i="42"/>
  <c r="W43" i="88"/>
  <c r="AG42" i="88"/>
  <c r="AP42" i="88" s="1"/>
  <c r="AF42" i="88"/>
  <c r="AO42" i="88" s="1"/>
  <c r="AE42" i="88"/>
  <c r="W43" i="77"/>
  <c r="AG42" i="77"/>
  <c r="AP42" i="77" s="1"/>
  <c r="AF42" i="77"/>
  <c r="AO42" i="77" s="1"/>
  <c r="AE42" i="77"/>
  <c r="W41" i="89"/>
  <c r="AG40" i="89"/>
  <c r="AP40" i="89" s="1"/>
  <c r="AF40" i="89"/>
  <c r="AO40" i="89" s="1"/>
  <c r="AE40" i="89"/>
  <c r="AN40" i="34"/>
  <c r="AI40" i="34"/>
  <c r="AR39" i="95"/>
  <c r="X41" i="96"/>
  <c r="Z41" i="96" s="1"/>
  <c r="Y41" i="96"/>
  <c r="AH42" i="78"/>
  <c r="AQ42" i="78" s="1"/>
  <c r="W43" i="47"/>
  <c r="AG42" i="47"/>
  <c r="AP42" i="47" s="1"/>
  <c r="AF42" i="47"/>
  <c r="AO42" i="47" s="1"/>
  <c r="AE42" i="47"/>
  <c r="AH42" i="28"/>
  <c r="AQ42" i="28" s="1"/>
  <c r="AR40" i="37"/>
  <c r="Z42" i="78"/>
  <c r="AH40" i="75"/>
  <c r="AQ40" i="75" s="1"/>
  <c r="W41" i="38"/>
  <c r="AG40" i="38"/>
  <c r="AP40" i="38" s="1"/>
  <c r="AF40" i="38"/>
  <c r="AO40" i="38" s="1"/>
  <c r="AE40" i="38"/>
  <c r="AR41" i="77"/>
  <c r="AR39" i="80"/>
  <c r="AR39" i="32"/>
  <c r="AF40" i="35"/>
  <c r="AO40" i="35" s="1"/>
  <c r="AE40" i="35"/>
  <c r="AG40" i="35"/>
  <c r="AP40" i="35" s="1"/>
  <c r="W41" i="35"/>
  <c r="W43" i="31"/>
  <c r="AG42" i="31"/>
  <c r="AP42" i="31" s="1"/>
  <c r="AF42" i="31"/>
  <c r="AO42" i="31" s="1"/>
  <c r="AE42" i="31"/>
  <c r="X42" i="90"/>
  <c r="Y42" i="90"/>
  <c r="AH40" i="95"/>
  <c r="AQ40" i="95" s="1"/>
  <c r="Z40" i="73"/>
  <c r="X40" i="73"/>
  <c r="Y40" i="73"/>
  <c r="AR41" i="27"/>
  <c r="AN40" i="45"/>
  <c r="AI40" i="45"/>
  <c r="X41" i="79"/>
  <c r="Z41" i="79" s="1"/>
  <c r="Y41" i="79"/>
  <c r="AR41" i="93"/>
  <c r="W42" i="82"/>
  <c r="AG41" i="82"/>
  <c r="AP41" i="82" s="1"/>
  <c r="AF41" i="82"/>
  <c r="AO41" i="82" s="1"/>
  <c r="AE41" i="82"/>
  <c r="AN43" i="30"/>
  <c r="AI43" i="30"/>
  <c r="Y41" i="41"/>
  <c r="X41" i="41"/>
  <c r="Z41" i="41" s="1"/>
  <c r="AI39" i="48"/>
  <c r="AN39" i="48"/>
  <c r="AN40" i="96"/>
  <c r="AI40" i="96"/>
  <c r="Y43" i="94"/>
  <c r="X43" i="94"/>
  <c r="Y42" i="43"/>
  <c r="Z42" i="43" s="1"/>
  <c r="X42" i="43"/>
  <c r="AH44" i="25"/>
  <c r="AQ44" i="25" s="1"/>
  <c r="AH40" i="32"/>
  <c r="AQ40" i="32" s="1"/>
  <c r="Z39" i="87"/>
  <c r="Y39" i="87"/>
  <c r="X39" i="87"/>
  <c r="AH42" i="93"/>
  <c r="AQ42" i="93" s="1"/>
  <c r="Z44" i="25"/>
  <c r="AH41" i="40"/>
  <c r="AQ41" i="40" s="1"/>
  <c r="AI38" i="87"/>
  <c r="AN38" i="87"/>
  <c r="AR40" i="39"/>
  <c r="AR41" i="88"/>
  <c r="AH42" i="26"/>
  <c r="AQ42" i="26" s="1"/>
  <c r="AH42" i="27"/>
  <c r="AQ42" i="27" s="1"/>
  <c r="Z42" i="93"/>
  <c r="X42" i="84"/>
  <c r="Z42" i="84" s="1"/>
  <c r="Y42" i="84"/>
  <c r="X42" i="29"/>
  <c r="Y42" i="29"/>
  <c r="X41" i="45"/>
  <c r="Z41" i="45" s="1"/>
  <c r="Y41" i="45"/>
  <c r="AI40" i="79"/>
  <c r="AN40" i="79"/>
  <c r="Z41" i="76"/>
  <c r="X41" i="76"/>
  <c r="Y41" i="76"/>
  <c r="AI42" i="36"/>
  <c r="AN42" i="36"/>
  <c r="AN43" i="85"/>
  <c r="AI43" i="85"/>
  <c r="AR40" i="40"/>
  <c r="AR39" i="89"/>
  <c r="W41" i="95"/>
  <c r="AG40" i="95"/>
  <c r="AP40" i="95" s="1"/>
  <c r="AF40" i="95"/>
  <c r="AO40" i="95" s="1"/>
  <c r="AE40" i="95"/>
  <c r="AH39" i="92"/>
  <c r="AQ39" i="92" s="1"/>
  <c r="AH42" i="77"/>
  <c r="AQ42" i="77" s="1"/>
  <c r="AI42" i="44"/>
  <c r="AN42" i="44"/>
  <c r="AF40" i="80"/>
  <c r="AO40" i="80" s="1"/>
  <c r="AE40" i="80"/>
  <c r="W41" i="80"/>
  <c r="AG40" i="80"/>
  <c r="AP40" i="80" s="1"/>
  <c r="X43" i="74"/>
  <c r="Y43" i="74"/>
  <c r="AE40" i="86"/>
  <c r="AG40" i="86"/>
  <c r="AP40" i="86" s="1"/>
  <c r="AF40" i="86"/>
  <c r="AO40" i="86" s="1"/>
  <c r="W41" i="86"/>
  <c r="AH42" i="88"/>
  <c r="AQ42" i="88" s="1"/>
  <c r="AH42" i="81"/>
  <c r="AQ42" i="81" s="1"/>
  <c r="AN41" i="43"/>
  <c r="AI41" i="43"/>
  <c r="Z40" i="32"/>
  <c r="Z41" i="40"/>
  <c r="AR38" i="92"/>
  <c r="AH40" i="42"/>
  <c r="AQ40" i="42" s="1"/>
  <c r="AR40" i="46"/>
  <c r="AH41" i="39"/>
  <c r="AQ41" i="39" s="1"/>
  <c r="AR41" i="28"/>
  <c r="X41" i="34"/>
  <c r="Z41" i="34" s="1"/>
  <c r="Y41" i="34"/>
  <c r="AH41" i="37"/>
  <c r="AQ41" i="37" s="1"/>
  <c r="W43" i="83"/>
  <c r="AG42" i="83"/>
  <c r="AP42" i="83" s="1"/>
  <c r="AF42" i="83"/>
  <c r="AO42" i="83" s="1"/>
  <c r="AE42" i="83"/>
  <c r="Z42" i="27"/>
  <c r="Y43" i="44"/>
  <c r="X43" i="44"/>
  <c r="Z43" i="44" s="1"/>
  <c r="Y44" i="30"/>
  <c r="X44" i="30"/>
  <c r="Z44" i="30" s="1"/>
  <c r="AN42" i="74"/>
  <c r="AI42" i="74"/>
  <c r="AI42" i="94"/>
  <c r="AN42" i="94"/>
  <c r="AF40" i="75"/>
  <c r="AO40" i="75" s="1"/>
  <c r="AE40" i="75"/>
  <c r="W41" i="75"/>
  <c r="AG40" i="75"/>
  <c r="AP40" i="75" s="1"/>
  <c r="W43" i="28"/>
  <c r="AG42" i="28"/>
  <c r="AP42" i="28" s="1"/>
  <c r="AF42" i="28"/>
  <c r="AO42" i="28" s="1"/>
  <c r="AE42" i="28"/>
  <c r="AH41" i="46"/>
  <c r="AQ41" i="46" s="1"/>
  <c r="AN40" i="33"/>
  <c r="AI40" i="33"/>
  <c r="AH40" i="89"/>
  <c r="AQ40" i="89" s="1"/>
  <c r="AI41" i="90"/>
  <c r="AN41" i="90"/>
  <c r="AI41" i="84"/>
  <c r="AN41" i="84"/>
  <c r="AI38" i="91"/>
  <c r="AN38" i="91"/>
  <c r="AR43" i="25"/>
  <c r="Z41" i="46"/>
  <c r="AN39" i="73"/>
  <c r="AI39" i="73"/>
  <c r="AR39" i="75"/>
  <c r="Z39" i="92"/>
  <c r="AR41" i="81"/>
  <c r="AI40" i="41"/>
  <c r="AN40" i="41"/>
  <c r="X41" i="33"/>
  <c r="Y41" i="33"/>
  <c r="W43" i="26"/>
  <c r="AG42" i="26"/>
  <c r="AP42" i="26" s="1"/>
  <c r="AF42" i="26"/>
  <c r="AO42" i="26" s="1"/>
  <c r="AE42" i="26"/>
  <c r="AR41" i="78"/>
  <c r="AR39" i="42"/>
  <c r="AR41" i="26"/>
  <c r="AH40" i="80"/>
  <c r="AQ40" i="80" s="1"/>
  <c r="AI41" i="29"/>
  <c r="AN41" i="29"/>
  <c r="Z39" i="91"/>
  <c r="Y39" i="91"/>
  <c r="X39" i="91"/>
  <c r="Y40" i="48"/>
  <c r="X40" i="48"/>
  <c r="AI40" i="76"/>
  <c r="AN40" i="76"/>
  <c r="Y43" i="36"/>
  <c r="X43" i="36"/>
  <c r="Y44" i="85"/>
  <c r="Z44" i="85" s="1"/>
  <c r="X44" i="85"/>
  <c r="W44" i="44" l="1"/>
  <c r="AG43" i="44"/>
  <c r="AP43" i="44" s="1"/>
  <c r="AF43" i="44"/>
  <c r="AO43" i="44" s="1"/>
  <c r="AE43" i="44"/>
  <c r="AF42" i="43"/>
  <c r="AO42" i="43" s="1"/>
  <c r="AE42" i="43"/>
  <c r="W43" i="43"/>
  <c r="AG42" i="43"/>
  <c r="AP42" i="43" s="1"/>
  <c r="W43" i="84"/>
  <c r="AG42" i="84"/>
  <c r="AP42" i="84" s="1"/>
  <c r="AF42" i="84"/>
  <c r="AO42" i="84" s="1"/>
  <c r="AE42" i="84"/>
  <c r="AE41" i="34"/>
  <c r="AF41" i="34"/>
  <c r="AO41" i="34" s="1"/>
  <c r="W42" i="34"/>
  <c r="AG41" i="34"/>
  <c r="AP41" i="34" s="1"/>
  <c r="AF41" i="45"/>
  <c r="AO41" i="45" s="1"/>
  <c r="AE41" i="45"/>
  <c r="W42" i="45"/>
  <c r="AG41" i="45"/>
  <c r="AP41" i="45" s="1"/>
  <c r="AE44" i="30"/>
  <c r="AF44" i="30"/>
  <c r="AO44" i="30" s="1"/>
  <c r="W45" i="30"/>
  <c r="AG44" i="30"/>
  <c r="AP44" i="30" s="1"/>
  <c r="AG41" i="96"/>
  <c r="AP41" i="96" s="1"/>
  <c r="AF41" i="96"/>
  <c r="AO41" i="96" s="1"/>
  <c r="W42" i="96"/>
  <c r="AE41" i="96"/>
  <c r="W42" i="41"/>
  <c r="AG41" i="41"/>
  <c r="AP41" i="41" s="1"/>
  <c r="AF41" i="41"/>
  <c r="AO41" i="41" s="1"/>
  <c r="AE41" i="41"/>
  <c r="AE44" i="85"/>
  <c r="AG44" i="85"/>
  <c r="AP44" i="85" s="1"/>
  <c r="AF44" i="85"/>
  <c r="AO44" i="85" s="1"/>
  <c r="W45" i="85"/>
  <c r="W42" i="79"/>
  <c r="AG41" i="79"/>
  <c r="AP41" i="79" s="1"/>
  <c r="AF41" i="79"/>
  <c r="AO41" i="79" s="1"/>
  <c r="AE41" i="79"/>
  <c r="AR40" i="76"/>
  <c r="AH44" i="85"/>
  <c r="AQ44" i="85" s="1"/>
  <c r="AR40" i="41"/>
  <c r="AR39" i="73"/>
  <c r="AR38" i="91"/>
  <c r="X41" i="75"/>
  <c r="Y41" i="75"/>
  <c r="AI40" i="86"/>
  <c r="AN40" i="86"/>
  <c r="Y41" i="80"/>
  <c r="X41" i="80"/>
  <c r="AH41" i="76"/>
  <c r="AQ41" i="76" s="1"/>
  <c r="AH42" i="43"/>
  <c r="AQ42" i="43" s="1"/>
  <c r="AR40" i="96"/>
  <c r="AH40" i="73"/>
  <c r="AQ40" i="73" s="1"/>
  <c r="AE42" i="78"/>
  <c r="W43" i="78"/>
  <c r="AG42" i="78"/>
  <c r="AP42" i="78" s="1"/>
  <c r="AF42" i="78"/>
  <c r="AO42" i="78" s="1"/>
  <c r="Y43" i="47"/>
  <c r="X43" i="47"/>
  <c r="X43" i="81"/>
  <c r="Y43" i="81"/>
  <c r="X43" i="26"/>
  <c r="Y43" i="26"/>
  <c r="AF41" i="40"/>
  <c r="AO41" i="40" s="1"/>
  <c r="AE41" i="40"/>
  <c r="W42" i="40"/>
  <c r="AG41" i="40"/>
  <c r="AP41" i="40" s="1"/>
  <c r="AN42" i="77"/>
  <c r="AI42" i="77"/>
  <c r="AI42" i="83"/>
  <c r="AN42" i="83"/>
  <c r="AI40" i="80"/>
  <c r="AN40" i="80"/>
  <c r="AH42" i="29"/>
  <c r="AQ42" i="29" s="1"/>
  <c r="AH42" i="90"/>
  <c r="AQ42" i="90" s="1"/>
  <c r="Y43" i="31"/>
  <c r="X43" i="31"/>
  <c r="AI40" i="38"/>
  <c r="AN40" i="38"/>
  <c r="Y43" i="88"/>
  <c r="X43" i="88"/>
  <c r="Z41" i="42"/>
  <c r="X41" i="42"/>
  <c r="Y41" i="42"/>
  <c r="AN41" i="39"/>
  <c r="AI41" i="39"/>
  <c r="AN41" i="37"/>
  <c r="AI41" i="37"/>
  <c r="W40" i="91"/>
  <c r="AG39" i="91"/>
  <c r="AP39" i="91" s="1"/>
  <c r="AE39" i="91"/>
  <c r="AF39" i="91"/>
  <c r="AO39" i="91" s="1"/>
  <c r="Z41" i="95"/>
  <c r="Y41" i="95"/>
  <c r="X41" i="95"/>
  <c r="AR43" i="85"/>
  <c r="W42" i="76"/>
  <c r="AG41" i="76"/>
  <c r="AP41" i="76" s="1"/>
  <c r="AE41" i="76"/>
  <c r="AF41" i="76"/>
  <c r="AO41" i="76" s="1"/>
  <c r="AF42" i="93"/>
  <c r="AO42" i="93" s="1"/>
  <c r="AE42" i="93"/>
  <c r="W43" i="93"/>
  <c r="AG42" i="93"/>
  <c r="AP42" i="93" s="1"/>
  <c r="AG39" i="87"/>
  <c r="AP39" i="87" s="1"/>
  <c r="AF39" i="87"/>
  <c r="AO39" i="87" s="1"/>
  <c r="W40" i="87"/>
  <c r="AE39" i="87"/>
  <c r="AR43" i="30"/>
  <c r="AH40" i="48"/>
  <c r="AQ40" i="48" s="1"/>
  <c r="AR41" i="84"/>
  <c r="AH43" i="36"/>
  <c r="AQ43" i="36" s="1"/>
  <c r="AH41" i="33"/>
  <c r="AQ41" i="33" s="1"/>
  <c r="AE39" i="92"/>
  <c r="AF39" i="92"/>
  <c r="AO39" i="92" s="1"/>
  <c r="AG39" i="92"/>
  <c r="AP39" i="92" s="1"/>
  <c r="W40" i="92"/>
  <c r="AR41" i="43"/>
  <c r="Y41" i="86"/>
  <c r="X41" i="86"/>
  <c r="AH43" i="74"/>
  <c r="AQ43" i="74" s="1"/>
  <c r="AR40" i="79"/>
  <c r="Z42" i="29"/>
  <c r="AH43" i="94"/>
  <c r="AQ43" i="94" s="1"/>
  <c r="AR39" i="48"/>
  <c r="AN41" i="82"/>
  <c r="AI41" i="82"/>
  <c r="Z42" i="90"/>
  <c r="Z41" i="35"/>
  <c r="Y41" i="35"/>
  <c r="X41" i="35"/>
  <c r="AN42" i="47"/>
  <c r="AI42" i="47"/>
  <c r="Z42" i="82"/>
  <c r="Y42" i="82"/>
  <c r="X42" i="82"/>
  <c r="AR40" i="45"/>
  <c r="AF40" i="73"/>
  <c r="AO40" i="73" s="1"/>
  <c r="AE40" i="73"/>
  <c r="W41" i="73"/>
  <c r="AG40" i="73"/>
  <c r="AP40" i="73" s="1"/>
  <c r="AH41" i="96"/>
  <c r="AQ41" i="96" s="1"/>
  <c r="AI40" i="89"/>
  <c r="AN40" i="89"/>
  <c r="AI42" i="81"/>
  <c r="AN42" i="81"/>
  <c r="W42" i="46"/>
  <c r="AG41" i="46"/>
  <c r="AP41" i="46" s="1"/>
  <c r="AF41" i="46"/>
  <c r="AO41" i="46" s="1"/>
  <c r="AE41" i="46"/>
  <c r="Z40" i="48"/>
  <c r="AN42" i="26"/>
  <c r="AI42" i="26"/>
  <c r="Z41" i="33"/>
  <c r="AR41" i="90"/>
  <c r="AR40" i="33"/>
  <c r="AR42" i="94"/>
  <c r="AH43" i="44"/>
  <c r="AQ43" i="44" s="1"/>
  <c r="Z43" i="74"/>
  <c r="AI40" i="95"/>
  <c r="AN40" i="95"/>
  <c r="AR42" i="36"/>
  <c r="AH41" i="41"/>
  <c r="AQ41" i="41" s="1"/>
  <c r="X41" i="89"/>
  <c r="Y41" i="89"/>
  <c r="Y43" i="77"/>
  <c r="X43" i="77"/>
  <c r="AN40" i="75"/>
  <c r="AI40" i="75"/>
  <c r="AH44" i="30"/>
  <c r="AQ44" i="30" s="1"/>
  <c r="W43" i="27"/>
  <c r="AG42" i="27"/>
  <c r="AP42" i="27" s="1"/>
  <c r="AF42" i="27"/>
  <c r="AO42" i="27" s="1"/>
  <c r="AE42" i="27"/>
  <c r="AH41" i="34"/>
  <c r="AQ41" i="34" s="1"/>
  <c r="Z43" i="28"/>
  <c r="Y43" i="28"/>
  <c r="X43" i="28"/>
  <c r="W41" i="32"/>
  <c r="AG40" i="32"/>
  <c r="AP40" i="32" s="1"/>
  <c r="AF40" i="32"/>
  <c r="AO40" i="32" s="1"/>
  <c r="AE40" i="32"/>
  <c r="AR41" i="29"/>
  <c r="Z43" i="36"/>
  <c r="AH39" i="91"/>
  <c r="AQ39" i="91" s="1"/>
  <c r="AI42" i="28"/>
  <c r="AN42" i="28"/>
  <c r="AR42" i="74"/>
  <c r="Z43" i="83"/>
  <c r="Y43" i="83"/>
  <c r="X43" i="83"/>
  <c r="AR42" i="44"/>
  <c r="AH41" i="45"/>
  <c r="AQ41" i="45" s="1"/>
  <c r="AH42" i="84"/>
  <c r="AQ42" i="84" s="1"/>
  <c r="AR38" i="87"/>
  <c r="AE44" i="25"/>
  <c r="W45" i="25"/>
  <c r="AG44" i="25"/>
  <c r="AP44" i="25" s="1"/>
  <c r="AF44" i="25"/>
  <c r="AO44" i="25" s="1"/>
  <c r="AH39" i="87"/>
  <c r="AQ39" i="87" s="1"/>
  <c r="Z43" i="94"/>
  <c r="AH41" i="79"/>
  <c r="AQ41" i="79" s="1"/>
  <c r="AN42" i="31"/>
  <c r="AI42" i="31"/>
  <c r="AI40" i="35"/>
  <c r="AN40" i="35"/>
  <c r="X41" i="38"/>
  <c r="Y41" i="38"/>
  <c r="Z41" i="38" s="1"/>
  <c r="AR40" i="34"/>
  <c r="AI42" i="88"/>
  <c r="AN42" i="88"/>
  <c r="AN40" i="42"/>
  <c r="AI40" i="42"/>
  <c r="Z42" i="39"/>
  <c r="Y42" i="39"/>
  <c r="X42" i="39"/>
  <c r="X42" i="37"/>
  <c r="Y42" i="37"/>
  <c r="Z42" i="37" s="1"/>
  <c r="W42" i="38" l="1"/>
  <c r="AG41" i="38"/>
  <c r="AP41" i="38" s="1"/>
  <c r="AF41" i="38"/>
  <c r="AO41" i="38" s="1"/>
  <c r="AE41" i="38"/>
  <c r="AF42" i="37"/>
  <c r="AO42" i="37" s="1"/>
  <c r="AE42" i="37"/>
  <c r="W43" i="37"/>
  <c r="AG42" i="37"/>
  <c r="AP42" i="37" s="1"/>
  <c r="AN40" i="32"/>
  <c r="AI40" i="32"/>
  <c r="W44" i="28"/>
  <c r="AG43" i="28"/>
  <c r="AP43" i="28" s="1"/>
  <c r="AF43" i="28"/>
  <c r="AO43" i="28" s="1"/>
  <c r="AE43" i="28"/>
  <c r="AI42" i="27"/>
  <c r="AN42" i="27"/>
  <c r="AH43" i="77"/>
  <c r="AQ43" i="77" s="1"/>
  <c r="W41" i="48"/>
  <c r="AG40" i="48"/>
  <c r="AP40" i="48" s="1"/>
  <c r="AE40" i="48"/>
  <c r="AF40" i="48"/>
  <c r="AO40" i="48" s="1"/>
  <c r="AN40" i="73"/>
  <c r="AI40" i="73"/>
  <c r="AF42" i="82"/>
  <c r="AO42" i="82" s="1"/>
  <c r="AE42" i="82"/>
  <c r="W43" i="82"/>
  <c r="AG42" i="82"/>
  <c r="AP42" i="82" s="1"/>
  <c r="AF42" i="90"/>
  <c r="AO42" i="90" s="1"/>
  <c r="AG42" i="90"/>
  <c r="AP42" i="90" s="1"/>
  <c r="AE42" i="90"/>
  <c r="W43" i="90"/>
  <c r="AH41" i="86"/>
  <c r="AQ41" i="86" s="1"/>
  <c r="Z40" i="87"/>
  <c r="X40" i="87"/>
  <c r="Y40" i="87"/>
  <c r="Y42" i="76"/>
  <c r="X42" i="76"/>
  <c r="W42" i="95"/>
  <c r="AG41" i="95"/>
  <c r="AP41" i="95" s="1"/>
  <c r="AF41" i="95"/>
  <c r="AO41" i="95" s="1"/>
  <c r="AE41" i="95"/>
  <c r="AR41" i="37"/>
  <c r="AF41" i="42"/>
  <c r="AO41" i="42" s="1"/>
  <c r="AE41" i="42"/>
  <c r="W42" i="42"/>
  <c r="AG41" i="42"/>
  <c r="AP41" i="42" s="1"/>
  <c r="AH43" i="31"/>
  <c r="AQ43" i="31" s="1"/>
  <c r="AH43" i="47"/>
  <c r="AQ43" i="47" s="1"/>
  <c r="Y42" i="41"/>
  <c r="X42" i="41"/>
  <c r="Z42" i="45"/>
  <c r="X42" i="45"/>
  <c r="Y42" i="45"/>
  <c r="AR42" i="81"/>
  <c r="AR41" i="82"/>
  <c r="AI42" i="93"/>
  <c r="AN42" i="93"/>
  <c r="AH43" i="26"/>
  <c r="AQ43" i="26" s="1"/>
  <c r="AI42" i="78"/>
  <c r="AN42" i="78"/>
  <c r="AH41" i="80"/>
  <c r="AQ41" i="80" s="1"/>
  <c r="AH41" i="75"/>
  <c r="AQ41" i="75" s="1"/>
  <c r="AI44" i="85"/>
  <c r="AN44" i="85"/>
  <c r="AI41" i="96"/>
  <c r="AN41" i="96"/>
  <c r="Z43" i="84"/>
  <c r="X43" i="84"/>
  <c r="Y43" i="84"/>
  <c r="AE42" i="39"/>
  <c r="AG42" i="39"/>
  <c r="AP42" i="39" s="1"/>
  <c r="AF42" i="39"/>
  <c r="AO42" i="39" s="1"/>
  <c r="W43" i="39"/>
  <c r="AH42" i="37"/>
  <c r="AQ42" i="37" s="1"/>
  <c r="AH41" i="38"/>
  <c r="AQ41" i="38" s="1"/>
  <c r="AH43" i="83"/>
  <c r="AQ43" i="83" s="1"/>
  <c r="AR42" i="28"/>
  <c r="W44" i="36"/>
  <c r="AG43" i="36"/>
  <c r="AP43" i="36" s="1"/>
  <c r="AF43" i="36"/>
  <c r="AO43" i="36" s="1"/>
  <c r="AE43" i="36"/>
  <c r="AR40" i="95"/>
  <c r="AN41" i="46"/>
  <c r="AI41" i="46"/>
  <c r="Z41" i="86"/>
  <c r="AI39" i="91"/>
  <c r="AN39" i="91"/>
  <c r="AR41" i="39"/>
  <c r="Z43" i="31"/>
  <c r="AR40" i="80"/>
  <c r="Z42" i="40"/>
  <c r="X42" i="40"/>
  <c r="Y42" i="40"/>
  <c r="Z43" i="26"/>
  <c r="Z43" i="47"/>
  <c r="Z41" i="75"/>
  <c r="Z42" i="79"/>
  <c r="X42" i="79"/>
  <c r="Y42" i="79"/>
  <c r="Y42" i="96"/>
  <c r="X42" i="96"/>
  <c r="AI41" i="45"/>
  <c r="AN41" i="45"/>
  <c r="AI41" i="34"/>
  <c r="AN41" i="34"/>
  <c r="AN43" i="44"/>
  <c r="AI43" i="44"/>
  <c r="W44" i="94"/>
  <c r="AG43" i="94"/>
  <c r="AP43" i="94" s="1"/>
  <c r="AF43" i="94"/>
  <c r="AO43" i="94" s="1"/>
  <c r="AE43" i="94"/>
  <c r="Z43" i="77"/>
  <c r="AR42" i="47"/>
  <c r="AH43" i="88"/>
  <c r="AQ43" i="88" s="1"/>
  <c r="Y45" i="30"/>
  <c r="X45" i="30"/>
  <c r="Y41" i="32"/>
  <c r="Z41" i="32" s="1"/>
  <c r="X41" i="32"/>
  <c r="Y43" i="27"/>
  <c r="X43" i="27"/>
  <c r="AF43" i="74"/>
  <c r="AO43" i="74" s="1"/>
  <c r="AE43" i="74"/>
  <c r="W44" i="74"/>
  <c r="AG43" i="74"/>
  <c r="AP43" i="74" s="1"/>
  <c r="AF41" i="33"/>
  <c r="AO41" i="33" s="1"/>
  <c r="AE41" i="33"/>
  <c r="W42" i="33"/>
  <c r="AG41" i="33"/>
  <c r="AP41" i="33" s="1"/>
  <c r="AR40" i="89"/>
  <c r="AH41" i="35"/>
  <c r="AQ41" i="35" s="1"/>
  <c r="AI39" i="92"/>
  <c r="AN39" i="92"/>
  <c r="Z43" i="88"/>
  <c r="Z41" i="80"/>
  <c r="X45" i="85"/>
  <c r="Y45" i="85"/>
  <c r="Z45" i="85" s="1"/>
  <c r="AN41" i="41"/>
  <c r="AI41" i="41"/>
  <c r="Z43" i="43"/>
  <c r="Y43" i="43"/>
  <c r="X43" i="43"/>
  <c r="AR42" i="31"/>
  <c r="AR40" i="42"/>
  <c r="AH42" i="39"/>
  <c r="AQ42" i="39" s="1"/>
  <c r="AR42" i="88"/>
  <c r="Y45" i="25"/>
  <c r="X45" i="25"/>
  <c r="W44" i="83"/>
  <c r="AG43" i="83"/>
  <c r="AP43" i="83" s="1"/>
  <c r="AF43" i="83"/>
  <c r="AO43" i="83" s="1"/>
  <c r="AE43" i="83"/>
  <c r="AH43" i="28"/>
  <c r="AQ43" i="28" s="1"/>
  <c r="AR40" i="75"/>
  <c r="AH41" i="89"/>
  <c r="AQ41" i="89" s="1"/>
  <c r="AR42" i="26"/>
  <c r="AH42" i="82"/>
  <c r="AQ42" i="82" s="1"/>
  <c r="W43" i="29"/>
  <c r="AG42" i="29"/>
  <c r="AP42" i="29" s="1"/>
  <c r="AE42" i="29"/>
  <c r="AF42" i="29"/>
  <c r="AO42" i="29" s="1"/>
  <c r="AI41" i="76"/>
  <c r="AN41" i="76"/>
  <c r="AH41" i="95"/>
  <c r="AQ41" i="95" s="1"/>
  <c r="Z40" i="91"/>
  <c r="Y40" i="91"/>
  <c r="X40" i="91"/>
  <c r="AR42" i="83"/>
  <c r="AI41" i="40"/>
  <c r="AN41" i="40"/>
  <c r="AH43" i="81"/>
  <c r="AQ43" i="81" s="1"/>
  <c r="AI44" i="30"/>
  <c r="AN44" i="30"/>
  <c r="AN42" i="84"/>
  <c r="AI42" i="84"/>
  <c r="AR40" i="35"/>
  <c r="AN44" i="25"/>
  <c r="AI44" i="25"/>
  <c r="Z41" i="89"/>
  <c r="Y42" i="46"/>
  <c r="X42" i="46"/>
  <c r="Z41" i="73"/>
  <c r="Y41" i="73"/>
  <c r="X41" i="73"/>
  <c r="W42" i="35"/>
  <c r="AG41" i="35"/>
  <c r="AP41" i="35" s="1"/>
  <c r="AE41" i="35"/>
  <c r="AF41" i="35"/>
  <c r="AO41" i="35" s="1"/>
  <c r="X40" i="92"/>
  <c r="Y40" i="92"/>
  <c r="Z40" i="92" s="1"/>
  <c r="AI39" i="87"/>
  <c r="AN39" i="87"/>
  <c r="Z43" i="93"/>
  <c r="X43" i="93"/>
  <c r="Y43" i="93"/>
  <c r="AH41" i="42"/>
  <c r="AQ41" i="42" s="1"/>
  <c r="AR40" i="38"/>
  <c r="AR42" i="77"/>
  <c r="Z43" i="81"/>
  <c r="X43" i="78"/>
  <c r="Y43" i="78"/>
  <c r="Z43" i="78" s="1"/>
  <c r="AR40" i="86"/>
  <c r="AN41" i="79"/>
  <c r="AI41" i="79"/>
  <c r="Y42" i="34"/>
  <c r="X42" i="34"/>
  <c r="AI42" i="43"/>
  <c r="AN42" i="43"/>
  <c r="Y44" i="44"/>
  <c r="X44" i="44"/>
  <c r="AE45" i="85" l="1"/>
  <c r="W46" i="85"/>
  <c r="AF45" i="85"/>
  <c r="AO45" i="85" s="1"/>
  <c r="AG45" i="85"/>
  <c r="AP45" i="85" s="1"/>
  <c r="W41" i="92"/>
  <c r="AG40" i="92"/>
  <c r="AP40" i="92" s="1"/>
  <c r="AF40" i="92"/>
  <c r="AO40" i="92" s="1"/>
  <c r="AE40" i="92"/>
  <c r="W44" i="78"/>
  <c r="AG43" i="78"/>
  <c r="AP43" i="78" s="1"/>
  <c r="AF43" i="78"/>
  <c r="AO43" i="78" s="1"/>
  <c r="AE43" i="78"/>
  <c r="AE41" i="32"/>
  <c r="W42" i="32"/>
  <c r="AG41" i="32"/>
  <c r="AP41" i="32" s="1"/>
  <c r="AF41" i="32"/>
  <c r="AO41" i="32" s="1"/>
  <c r="AR42" i="43"/>
  <c r="AF41" i="73"/>
  <c r="AO41" i="73" s="1"/>
  <c r="W42" i="73"/>
  <c r="AE41" i="73"/>
  <c r="AG41" i="73"/>
  <c r="AP41" i="73" s="1"/>
  <c r="AR41" i="41"/>
  <c r="Z42" i="33"/>
  <c r="X42" i="33"/>
  <c r="Y42" i="33"/>
  <c r="AR43" i="44"/>
  <c r="Z43" i="82"/>
  <c r="X43" i="82"/>
  <c r="Y43" i="82"/>
  <c r="AR41" i="40"/>
  <c r="AH45" i="25"/>
  <c r="AQ45" i="25" s="1"/>
  <c r="W42" i="86"/>
  <c r="AG41" i="86"/>
  <c r="AP41" i="86" s="1"/>
  <c r="AF41" i="86"/>
  <c r="AO41" i="86" s="1"/>
  <c r="AE41" i="86"/>
  <c r="X43" i="90"/>
  <c r="Y43" i="90"/>
  <c r="AF43" i="81"/>
  <c r="AO43" i="81" s="1"/>
  <c r="W44" i="81"/>
  <c r="AG43" i="81"/>
  <c r="AP43" i="81" s="1"/>
  <c r="AE43" i="81"/>
  <c r="W44" i="93"/>
  <c r="AG43" i="93"/>
  <c r="AP43" i="93" s="1"/>
  <c r="AE43" i="93"/>
  <c r="AF43" i="93"/>
  <c r="AO43" i="93" s="1"/>
  <c r="AR44" i="25"/>
  <c r="Z43" i="29"/>
  <c r="Y43" i="29"/>
  <c r="X43" i="29"/>
  <c r="W44" i="43"/>
  <c r="AG43" i="43"/>
  <c r="AP43" i="43" s="1"/>
  <c r="AE43" i="43"/>
  <c r="AF43" i="43"/>
  <c r="AO43" i="43" s="1"/>
  <c r="W42" i="80"/>
  <c r="AG41" i="80"/>
  <c r="AP41" i="80" s="1"/>
  <c r="AF41" i="80"/>
  <c r="AO41" i="80" s="1"/>
  <c r="AE41" i="80"/>
  <c r="AH41" i="32"/>
  <c r="AQ41" i="32" s="1"/>
  <c r="Z44" i="94"/>
  <c r="Y44" i="94"/>
  <c r="X44" i="94"/>
  <c r="AR41" i="45"/>
  <c r="AF42" i="79"/>
  <c r="AO42" i="79" s="1"/>
  <c r="AE42" i="79"/>
  <c r="W43" i="79"/>
  <c r="AG42" i="79"/>
  <c r="AP42" i="79" s="1"/>
  <c r="W43" i="40"/>
  <c r="AG42" i="40"/>
  <c r="AP42" i="40" s="1"/>
  <c r="AE42" i="40"/>
  <c r="AF42" i="40"/>
  <c r="AO42" i="40" s="1"/>
  <c r="Y43" i="39"/>
  <c r="X43" i="39"/>
  <c r="AF43" i="84"/>
  <c r="AO43" i="84" s="1"/>
  <c r="AE43" i="84"/>
  <c r="W44" i="84"/>
  <c r="AG43" i="84"/>
  <c r="AP43" i="84" s="1"/>
  <c r="W43" i="45"/>
  <c r="AG42" i="45"/>
  <c r="AP42" i="45" s="1"/>
  <c r="AE42" i="45"/>
  <c r="AF42" i="45"/>
  <c r="AO42" i="45" s="1"/>
  <c r="AH40" i="87"/>
  <c r="AQ40" i="87" s="1"/>
  <c r="AR42" i="27"/>
  <c r="AR40" i="32"/>
  <c r="AI43" i="74"/>
  <c r="AN43" i="74"/>
  <c r="AH42" i="96"/>
  <c r="AQ42" i="96" s="1"/>
  <c r="AI43" i="36"/>
  <c r="AN43" i="36"/>
  <c r="AH42" i="41"/>
  <c r="AQ42" i="41" s="1"/>
  <c r="X42" i="95"/>
  <c r="Y42" i="95"/>
  <c r="W41" i="87"/>
  <c r="AG40" i="87"/>
  <c r="AP40" i="87" s="1"/>
  <c r="AE40" i="87"/>
  <c r="AF40" i="87"/>
  <c r="AO40" i="87" s="1"/>
  <c r="AR39" i="87"/>
  <c r="AH42" i="46"/>
  <c r="AQ42" i="46" s="1"/>
  <c r="AR41" i="76"/>
  <c r="AN43" i="28"/>
  <c r="AI43" i="28"/>
  <c r="AN41" i="38"/>
  <c r="AI41" i="38"/>
  <c r="AN41" i="35"/>
  <c r="AI41" i="35"/>
  <c r="AR44" i="30"/>
  <c r="W41" i="91"/>
  <c r="AG40" i="91"/>
  <c r="AP40" i="91" s="1"/>
  <c r="AF40" i="91"/>
  <c r="AO40" i="91" s="1"/>
  <c r="AE40" i="91"/>
  <c r="AF41" i="75"/>
  <c r="AO41" i="75" s="1"/>
  <c r="W42" i="75"/>
  <c r="AE41" i="75"/>
  <c r="AG41" i="75"/>
  <c r="AP41" i="75" s="1"/>
  <c r="AR39" i="91"/>
  <c r="AH42" i="34"/>
  <c r="AQ42" i="34" s="1"/>
  <c r="AH43" i="27"/>
  <c r="AQ43" i="27" s="1"/>
  <c r="AN42" i="39"/>
  <c r="AI42" i="39"/>
  <c r="Z42" i="41"/>
  <c r="X42" i="42"/>
  <c r="Z42" i="42" s="1"/>
  <c r="Y42" i="42"/>
  <c r="AN42" i="90"/>
  <c r="AI42" i="90"/>
  <c r="AN42" i="82"/>
  <c r="AI42" i="82"/>
  <c r="AN40" i="48"/>
  <c r="AI40" i="48"/>
  <c r="Y43" i="37"/>
  <c r="X43" i="37"/>
  <c r="Y44" i="83"/>
  <c r="Z44" i="83" s="1"/>
  <c r="X44" i="83"/>
  <c r="AE43" i="77"/>
  <c r="W44" i="77"/>
  <c r="AG43" i="77"/>
  <c r="AP43" i="77" s="1"/>
  <c r="AF43" i="77"/>
  <c r="AO43" i="77" s="1"/>
  <c r="AN41" i="33"/>
  <c r="AI41" i="33"/>
  <c r="AN43" i="94"/>
  <c r="AI43" i="94"/>
  <c r="AE43" i="47"/>
  <c r="W44" i="47"/>
  <c r="AG43" i="47"/>
  <c r="AP43" i="47" s="1"/>
  <c r="AF43" i="47"/>
  <c r="AO43" i="47" s="1"/>
  <c r="AH42" i="76"/>
  <c r="AQ42" i="76" s="1"/>
  <c r="AH44" i="44"/>
  <c r="AQ44" i="44" s="1"/>
  <c r="Z42" i="34"/>
  <c r="AH43" i="78"/>
  <c r="AQ43" i="78" s="1"/>
  <c r="AH40" i="92"/>
  <c r="AQ40" i="92" s="1"/>
  <c r="Z42" i="35"/>
  <c r="X42" i="35"/>
  <c r="Y42" i="35"/>
  <c r="Z42" i="46"/>
  <c r="AR42" i="84"/>
  <c r="AI42" i="29"/>
  <c r="AN42" i="29"/>
  <c r="AN43" i="83"/>
  <c r="AI43" i="83"/>
  <c r="Z45" i="25"/>
  <c r="AH43" i="43"/>
  <c r="AQ43" i="43" s="1"/>
  <c r="AH45" i="85"/>
  <c r="AQ45" i="85" s="1"/>
  <c r="AR41" i="34"/>
  <c r="Z44" i="36"/>
  <c r="Y44" i="36"/>
  <c r="X44" i="36"/>
  <c r="AR44" i="85"/>
  <c r="AR42" i="78"/>
  <c r="AN41" i="95"/>
  <c r="AI41" i="95"/>
  <c r="Z42" i="76"/>
  <c r="W44" i="88"/>
  <c r="AG43" i="88"/>
  <c r="AP43" i="88" s="1"/>
  <c r="AF43" i="88"/>
  <c r="AO43" i="88" s="1"/>
  <c r="AE43" i="88"/>
  <c r="AR41" i="96"/>
  <c r="AR39" i="92"/>
  <c r="AH45" i="30"/>
  <c r="AQ45" i="30" s="1"/>
  <c r="Z42" i="96"/>
  <c r="AE43" i="26"/>
  <c r="W44" i="26"/>
  <c r="AG43" i="26"/>
  <c r="AP43" i="26" s="1"/>
  <c r="AF43" i="26"/>
  <c r="AO43" i="26" s="1"/>
  <c r="AF43" i="31"/>
  <c r="AO43" i="31" s="1"/>
  <c r="AE43" i="31"/>
  <c r="W44" i="31"/>
  <c r="AG43" i="31"/>
  <c r="AP43" i="31" s="1"/>
  <c r="AR41" i="46"/>
  <c r="Z44" i="44"/>
  <c r="AR41" i="79"/>
  <c r="AH43" i="93"/>
  <c r="AQ43" i="93" s="1"/>
  <c r="AH41" i="73"/>
  <c r="AQ41" i="73" s="1"/>
  <c r="W42" i="89"/>
  <c r="AG41" i="89"/>
  <c r="AP41" i="89" s="1"/>
  <c r="AF41" i="89"/>
  <c r="AO41" i="89" s="1"/>
  <c r="AE41" i="89"/>
  <c r="AH40" i="91"/>
  <c r="AQ40" i="91" s="1"/>
  <c r="Z44" i="74"/>
  <c r="X44" i="74"/>
  <c r="Y44" i="74"/>
  <c r="Z43" i="27"/>
  <c r="Z45" i="30"/>
  <c r="AH42" i="79"/>
  <c r="AQ42" i="79" s="1"/>
  <c r="AH42" i="40"/>
  <c r="AQ42" i="40" s="1"/>
  <c r="AH43" i="84"/>
  <c r="AQ43" i="84" s="1"/>
  <c r="AR42" i="93"/>
  <c r="AH42" i="45"/>
  <c r="AQ42" i="45" s="1"/>
  <c r="AI41" i="42"/>
  <c r="AN41" i="42"/>
  <c r="AR40" i="73"/>
  <c r="Z41" i="48"/>
  <c r="X41" i="48"/>
  <c r="Y41" i="48"/>
  <c r="Y44" i="28"/>
  <c r="X44" i="28"/>
  <c r="Z44" i="28" s="1"/>
  <c r="AI42" i="37"/>
  <c r="AN42" i="37"/>
  <c r="X42" i="38"/>
  <c r="Z42" i="38" s="1"/>
  <c r="Y42" i="38"/>
  <c r="AE42" i="38" l="1"/>
  <c r="AF42" i="38"/>
  <c r="AO42" i="38" s="1"/>
  <c r="W43" i="38"/>
  <c r="AG42" i="38"/>
  <c r="AP42" i="38" s="1"/>
  <c r="W43" i="42"/>
  <c r="AG42" i="42"/>
  <c r="AP42" i="42" s="1"/>
  <c r="AE42" i="42"/>
  <c r="AF42" i="42"/>
  <c r="AO42" i="42" s="1"/>
  <c r="AE44" i="83"/>
  <c r="AF44" i="83"/>
  <c r="AO44" i="83" s="1"/>
  <c r="W45" i="83"/>
  <c r="AG44" i="83"/>
  <c r="AP44" i="83" s="1"/>
  <c r="AE44" i="28"/>
  <c r="AF44" i="28"/>
  <c r="AO44" i="28" s="1"/>
  <c r="W45" i="28"/>
  <c r="AG44" i="28"/>
  <c r="AP44" i="28" s="1"/>
  <c r="AR42" i="37"/>
  <c r="AF41" i="48"/>
  <c r="AO41" i="48" s="1"/>
  <c r="AE41" i="48"/>
  <c r="W42" i="48"/>
  <c r="AG41" i="48"/>
  <c r="AP41" i="48" s="1"/>
  <c r="AH44" i="74"/>
  <c r="AQ44" i="74" s="1"/>
  <c r="AE44" i="44"/>
  <c r="W45" i="44"/>
  <c r="AG44" i="44"/>
  <c r="AP44" i="44" s="1"/>
  <c r="AF44" i="44"/>
  <c r="AO44" i="44" s="1"/>
  <c r="AN43" i="31"/>
  <c r="AI43" i="31"/>
  <c r="AI43" i="26"/>
  <c r="AN43" i="26"/>
  <c r="AN43" i="88"/>
  <c r="AI43" i="88"/>
  <c r="AR42" i="29"/>
  <c r="AE42" i="35"/>
  <c r="AG42" i="35"/>
  <c r="AP42" i="35" s="1"/>
  <c r="AF42" i="35"/>
  <c r="AO42" i="35" s="1"/>
  <c r="W43" i="35"/>
  <c r="Y44" i="47"/>
  <c r="X44" i="47"/>
  <c r="Z44" i="47" s="1"/>
  <c r="AH44" i="83"/>
  <c r="AQ44" i="83" s="1"/>
  <c r="AR40" i="48"/>
  <c r="AN40" i="91"/>
  <c r="AI40" i="91"/>
  <c r="AR41" i="35"/>
  <c r="AR43" i="74"/>
  <c r="AI43" i="84"/>
  <c r="AN43" i="84"/>
  <c r="AI42" i="40"/>
  <c r="AN42" i="40"/>
  <c r="Z44" i="81"/>
  <c r="X44" i="81"/>
  <c r="Y44" i="81"/>
  <c r="AH43" i="82"/>
  <c r="AQ43" i="82" s="1"/>
  <c r="AE42" i="33"/>
  <c r="AG42" i="33"/>
  <c r="AP42" i="33" s="1"/>
  <c r="AF42" i="33"/>
  <c r="AO42" i="33" s="1"/>
  <c r="W43" i="33"/>
  <c r="Z42" i="32"/>
  <c r="Y42" i="32"/>
  <c r="X42" i="32"/>
  <c r="X44" i="78"/>
  <c r="Y44" i="78"/>
  <c r="W43" i="96"/>
  <c r="AG42" i="96"/>
  <c r="AP42" i="96" s="1"/>
  <c r="AF42" i="96"/>
  <c r="AO42" i="96" s="1"/>
  <c r="AE42" i="96"/>
  <c r="W45" i="36"/>
  <c r="AG44" i="36"/>
  <c r="AP44" i="36" s="1"/>
  <c r="AF44" i="36"/>
  <c r="AO44" i="36" s="1"/>
  <c r="AE44" i="36"/>
  <c r="AF43" i="82"/>
  <c r="AO43" i="82" s="1"/>
  <c r="W44" i="82"/>
  <c r="AG43" i="82"/>
  <c r="AP43" i="82" s="1"/>
  <c r="AE43" i="82"/>
  <c r="AN41" i="89"/>
  <c r="AI41" i="89"/>
  <c r="AI43" i="47"/>
  <c r="AN43" i="47"/>
  <c r="AR42" i="82"/>
  <c r="AH43" i="39"/>
  <c r="AQ43" i="39" s="1"/>
  <c r="X43" i="40"/>
  <c r="Y43" i="40"/>
  <c r="Z43" i="40" s="1"/>
  <c r="W46" i="30"/>
  <c r="AG45" i="30"/>
  <c r="AP45" i="30" s="1"/>
  <c r="AF45" i="30"/>
  <c r="AO45" i="30" s="1"/>
  <c r="AE45" i="30"/>
  <c r="AR43" i="94"/>
  <c r="Z44" i="77"/>
  <c r="Y44" i="77"/>
  <c r="X44" i="77"/>
  <c r="AH43" i="37"/>
  <c r="AQ43" i="37" s="1"/>
  <c r="AE42" i="41"/>
  <c r="AF42" i="41"/>
  <c r="AO42" i="41" s="1"/>
  <c r="W43" i="41"/>
  <c r="AG42" i="41"/>
  <c r="AP42" i="41" s="1"/>
  <c r="X41" i="91"/>
  <c r="Y41" i="91"/>
  <c r="AH42" i="95"/>
  <c r="AQ42" i="95" s="1"/>
  <c r="Y44" i="43"/>
  <c r="X44" i="43"/>
  <c r="Z44" i="43" s="1"/>
  <c r="AI43" i="81"/>
  <c r="AN43" i="81"/>
  <c r="AH43" i="90"/>
  <c r="AQ43" i="90" s="1"/>
  <c r="Y42" i="86"/>
  <c r="Z42" i="86" s="1"/>
  <c r="X42" i="86"/>
  <c r="AI43" i="78"/>
  <c r="AN43" i="78"/>
  <c r="Z46" i="85"/>
  <c r="X46" i="85"/>
  <c r="Y46" i="85"/>
  <c r="AH42" i="42"/>
  <c r="AQ42" i="42" s="1"/>
  <c r="AI41" i="75"/>
  <c r="AN41" i="75"/>
  <c r="X43" i="45"/>
  <c r="Z43" i="45" s="1"/>
  <c r="Y43" i="45"/>
  <c r="AE44" i="94"/>
  <c r="AF44" i="94"/>
  <c r="AO44" i="94" s="1"/>
  <c r="AG44" i="94"/>
  <c r="AP44" i="94" s="1"/>
  <c r="W45" i="94"/>
  <c r="W44" i="29"/>
  <c r="AG43" i="29"/>
  <c r="AP43" i="29" s="1"/>
  <c r="AF43" i="29"/>
  <c r="AO43" i="29" s="1"/>
  <c r="AE43" i="29"/>
  <c r="AI41" i="32"/>
  <c r="AN41" i="32"/>
  <c r="AI40" i="92"/>
  <c r="AN40" i="92"/>
  <c r="AR43" i="83"/>
  <c r="AE42" i="46"/>
  <c r="W43" i="46"/>
  <c r="AG42" i="46"/>
  <c r="AP42" i="46" s="1"/>
  <c r="AF42" i="46"/>
  <c r="AO42" i="46" s="1"/>
  <c r="AR41" i="42"/>
  <c r="W44" i="27"/>
  <c r="AG43" i="27"/>
  <c r="AP43" i="27" s="1"/>
  <c r="AF43" i="27"/>
  <c r="AO43" i="27" s="1"/>
  <c r="AE43" i="27"/>
  <c r="Z44" i="26"/>
  <c r="Y44" i="26"/>
  <c r="X44" i="26"/>
  <c r="W43" i="76"/>
  <c r="AG42" i="76"/>
  <c r="AP42" i="76" s="1"/>
  <c r="AF42" i="76"/>
  <c r="AO42" i="76" s="1"/>
  <c r="AE42" i="76"/>
  <c r="AR42" i="90"/>
  <c r="AR42" i="39"/>
  <c r="AR43" i="28"/>
  <c r="Z42" i="95"/>
  <c r="Y44" i="84"/>
  <c r="X44" i="84"/>
  <c r="Z43" i="39"/>
  <c r="Z42" i="80"/>
  <c r="Y42" i="80"/>
  <c r="X42" i="80"/>
  <c r="Z43" i="90"/>
  <c r="AI41" i="73"/>
  <c r="AN41" i="73"/>
  <c r="AI45" i="85"/>
  <c r="AN45" i="85"/>
  <c r="AH44" i="28"/>
  <c r="AQ44" i="28" s="1"/>
  <c r="W45" i="74"/>
  <c r="AG44" i="74"/>
  <c r="AP44" i="74" s="1"/>
  <c r="AE44" i="74"/>
  <c r="AF44" i="74"/>
  <c r="AO44" i="74" s="1"/>
  <c r="Z41" i="87"/>
  <c r="Y41" i="87"/>
  <c r="X41" i="87"/>
  <c r="AI42" i="79"/>
  <c r="AN42" i="79"/>
  <c r="AI41" i="80"/>
  <c r="AN41" i="80"/>
  <c r="AI43" i="43"/>
  <c r="AN43" i="43"/>
  <c r="X44" i="93"/>
  <c r="Y44" i="93"/>
  <c r="AE45" i="25"/>
  <c r="W46" i="25"/>
  <c r="AG45" i="25"/>
  <c r="AP45" i="25" s="1"/>
  <c r="AF45" i="25"/>
  <c r="AO45" i="25" s="1"/>
  <c r="Z42" i="75"/>
  <c r="X42" i="75"/>
  <c r="Y42" i="75"/>
  <c r="AR41" i="38"/>
  <c r="AH42" i="38"/>
  <c r="AQ42" i="38" s="1"/>
  <c r="X44" i="88"/>
  <c r="Y44" i="88"/>
  <c r="AH41" i="48"/>
  <c r="AQ41" i="48" s="1"/>
  <c r="Z42" i="89"/>
  <c r="X42" i="89"/>
  <c r="Y42" i="89"/>
  <c r="X44" i="31"/>
  <c r="Y44" i="31"/>
  <c r="Z44" i="31" s="1"/>
  <c r="AR41" i="95"/>
  <c r="AH44" i="36"/>
  <c r="AQ44" i="36" s="1"/>
  <c r="AH42" i="35"/>
  <c r="AQ42" i="35" s="1"/>
  <c r="W43" i="34"/>
  <c r="AG42" i="34"/>
  <c r="AP42" i="34" s="1"/>
  <c r="AE42" i="34"/>
  <c r="AF42" i="34"/>
  <c r="AO42" i="34" s="1"/>
  <c r="AR41" i="33"/>
  <c r="AI43" i="77"/>
  <c r="AN43" i="77"/>
  <c r="Z43" i="37"/>
  <c r="AN40" i="87"/>
  <c r="AI40" i="87"/>
  <c r="AR43" i="36"/>
  <c r="AI42" i="45"/>
  <c r="AN42" i="45"/>
  <c r="X43" i="79"/>
  <c r="Z43" i="79" s="1"/>
  <c r="Y43" i="79"/>
  <c r="AH44" i="94"/>
  <c r="AQ44" i="94" s="1"/>
  <c r="AH43" i="29"/>
  <c r="AQ43" i="29" s="1"/>
  <c r="AI43" i="93"/>
  <c r="AN43" i="93"/>
  <c r="AN41" i="86"/>
  <c r="AI41" i="86"/>
  <c r="AH42" i="33"/>
  <c r="AQ42" i="33" s="1"/>
  <c r="Y42" i="73"/>
  <c r="X42" i="73"/>
  <c r="X41" i="92"/>
  <c r="Y41" i="92"/>
  <c r="AG44" i="31" l="1"/>
  <c r="AP44" i="31" s="1"/>
  <c r="AF44" i="31"/>
  <c r="AO44" i="31" s="1"/>
  <c r="W45" i="31"/>
  <c r="AE44" i="31"/>
  <c r="W44" i="79"/>
  <c r="AG43" i="79"/>
  <c r="AP43" i="79" s="1"/>
  <c r="AF43" i="79"/>
  <c r="AO43" i="79" s="1"/>
  <c r="AE43" i="79"/>
  <c r="W44" i="40"/>
  <c r="AG43" i="40"/>
  <c r="AP43" i="40" s="1"/>
  <c r="AF43" i="40"/>
  <c r="AO43" i="40" s="1"/>
  <c r="AE43" i="40"/>
  <c r="AF42" i="86"/>
  <c r="AO42" i="86" s="1"/>
  <c r="AE42" i="86"/>
  <c r="W43" i="86"/>
  <c r="AG42" i="86"/>
  <c r="AP42" i="86" s="1"/>
  <c r="W44" i="45"/>
  <c r="AG43" i="45"/>
  <c r="AP43" i="45" s="1"/>
  <c r="AF43" i="45"/>
  <c r="AO43" i="45" s="1"/>
  <c r="AE43" i="45"/>
  <c r="W45" i="43"/>
  <c r="AG44" i="43"/>
  <c r="AP44" i="43" s="1"/>
  <c r="AF44" i="43"/>
  <c r="AO44" i="43" s="1"/>
  <c r="AE44" i="43"/>
  <c r="W45" i="47"/>
  <c r="AG44" i="47"/>
  <c r="AP44" i="47" s="1"/>
  <c r="AF44" i="47"/>
  <c r="AO44" i="47" s="1"/>
  <c r="AE44" i="47"/>
  <c r="AR43" i="77"/>
  <c r="Z43" i="34"/>
  <c r="Y43" i="34"/>
  <c r="X43" i="34"/>
  <c r="AH42" i="89"/>
  <c r="AQ42" i="89" s="1"/>
  <c r="AH42" i="75"/>
  <c r="AQ42" i="75" s="1"/>
  <c r="AE41" i="87"/>
  <c r="W42" i="87"/>
  <c r="AG41" i="87"/>
  <c r="AP41" i="87" s="1"/>
  <c r="AF41" i="87"/>
  <c r="AO41" i="87" s="1"/>
  <c r="AR45" i="85"/>
  <c r="W43" i="80"/>
  <c r="AG42" i="80"/>
  <c r="AP42" i="80" s="1"/>
  <c r="AF42" i="80"/>
  <c r="AO42" i="80" s="1"/>
  <c r="AE42" i="80"/>
  <c r="X44" i="27"/>
  <c r="Y44" i="27"/>
  <c r="Z44" i="27" s="1"/>
  <c r="X44" i="29"/>
  <c r="Z44" i="29" s="1"/>
  <c r="Y44" i="29"/>
  <c r="AF46" i="85"/>
  <c r="AO46" i="85" s="1"/>
  <c r="W47" i="85"/>
  <c r="AG46" i="85"/>
  <c r="AP46" i="85" s="1"/>
  <c r="AE46" i="85"/>
  <c r="AR43" i="81"/>
  <c r="W45" i="77"/>
  <c r="AG44" i="77"/>
  <c r="AP44" i="77" s="1"/>
  <c r="AE44" i="77"/>
  <c r="AF44" i="77"/>
  <c r="AO44" i="77" s="1"/>
  <c r="X46" i="30"/>
  <c r="Y46" i="30"/>
  <c r="Y44" i="82"/>
  <c r="X44" i="82"/>
  <c r="Z44" i="82" s="1"/>
  <c r="Y43" i="96"/>
  <c r="X43" i="96"/>
  <c r="W43" i="32"/>
  <c r="AG42" i="32"/>
  <c r="AP42" i="32" s="1"/>
  <c r="AF42" i="32"/>
  <c r="AO42" i="32" s="1"/>
  <c r="AE42" i="32"/>
  <c r="AH44" i="81"/>
  <c r="AQ44" i="81" s="1"/>
  <c r="AI41" i="48"/>
  <c r="AN41" i="48"/>
  <c r="AH41" i="92"/>
  <c r="AQ41" i="92" s="1"/>
  <c r="AE42" i="89"/>
  <c r="AF42" i="89"/>
  <c r="AO42" i="89" s="1"/>
  <c r="AG42" i="89"/>
  <c r="AP42" i="89" s="1"/>
  <c r="W43" i="89"/>
  <c r="Z41" i="92"/>
  <c r="AH44" i="88"/>
  <c r="AQ44" i="88" s="1"/>
  <c r="AH44" i="93"/>
  <c r="AQ44" i="93" s="1"/>
  <c r="AI44" i="74"/>
  <c r="AN44" i="74"/>
  <c r="AH44" i="84"/>
  <c r="AQ44" i="84" s="1"/>
  <c r="AR43" i="78"/>
  <c r="AR41" i="89"/>
  <c r="AN42" i="96"/>
  <c r="AI42" i="96"/>
  <c r="AH44" i="78"/>
  <c r="AQ44" i="78" s="1"/>
  <c r="AN42" i="35"/>
  <c r="AI42" i="35"/>
  <c r="AR43" i="26"/>
  <c r="AI44" i="28"/>
  <c r="AN44" i="28"/>
  <c r="Y43" i="38"/>
  <c r="X43" i="38"/>
  <c r="AR43" i="47"/>
  <c r="Z45" i="36"/>
  <c r="Y45" i="36"/>
  <c r="X45" i="36"/>
  <c r="Y45" i="44"/>
  <c r="X45" i="44"/>
  <c r="Z45" i="44" s="1"/>
  <c r="AR40" i="87"/>
  <c r="AH42" i="73"/>
  <c r="AQ42" i="73" s="1"/>
  <c r="AH44" i="31"/>
  <c r="AQ44" i="31" s="1"/>
  <c r="Z44" i="88"/>
  <c r="Z44" i="93"/>
  <c r="AR42" i="79"/>
  <c r="W44" i="90"/>
  <c r="AG43" i="90"/>
  <c r="AP43" i="90" s="1"/>
  <c r="AF43" i="90"/>
  <c r="AO43" i="90" s="1"/>
  <c r="AE43" i="90"/>
  <c r="AN43" i="27"/>
  <c r="AI43" i="27"/>
  <c r="AN43" i="29"/>
  <c r="AI43" i="29"/>
  <c r="AH42" i="86"/>
  <c r="AQ42" i="86" s="1"/>
  <c r="AI45" i="30"/>
  <c r="AN45" i="30"/>
  <c r="AH43" i="40"/>
  <c r="AQ43" i="40" s="1"/>
  <c r="Z44" i="78"/>
  <c r="AR42" i="40"/>
  <c r="AR43" i="31"/>
  <c r="AI44" i="44"/>
  <c r="AN44" i="44"/>
  <c r="AI42" i="42"/>
  <c r="AN42" i="42"/>
  <c r="AG43" i="39"/>
  <c r="AP43" i="39" s="1"/>
  <c r="W44" i="39"/>
  <c r="AE43" i="39"/>
  <c r="AF43" i="39"/>
  <c r="AO43" i="39" s="1"/>
  <c r="W45" i="26"/>
  <c r="AG44" i="26"/>
  <c r="AP44" i="26" s="1"/>
  <c r="AF44" i="26"/>
  <c r="AO44" i="26" s="1"/>
  <c r="AE44" i="26"/>
  <c r="AI42" i="46"/>
  <c r="AN42" i="46"/>
  <c r="Z45" i="94"/>
  <c r="Y45" i="94"/>
  <c r="X45" i="94"/>
  <c r="AH43" i="45"/>
  <c r="AQ43" i="45" s="1"/>
  <c r="AH44" i="43"/>
  <c r="AQ44" i="43" s="1"/>
  <c r="W44" i="37"/>
  <c r="AG43" i="37"/>
  <c r="AP43" i="37" s="1"/>
  <c r="AE43" i="37"/>
  <c r="AF43" i="37"/>
  <c r="AO43" i="37" s="1"/>
  <c r="AI42" i="34"/>
  <c r="AN42" i="34"/>
  <c r="Y46" i="25"/>
  <c r="X46" i="25"/>
  <c r="AH41" i="87"/>
  <c r="AQ41" i="87" s="1"/>
  <c r="Y45" i="74"/>
  <c r="X45" i="74"/>
  <c r="AH42" i="80"/>
  <c r="AQ42" i="80" s="1"/>
  <c r="Z44" i="84"/>
  <c r="Y43" i="76"/>
  <c r="Z43" i="76" s="1"/>
  <c r="X43" i="76"/>
  <c r="AR41" i="75"/>
  <c r="AH41" i="91"/>
  <c r="AQ41" i="91" s="1"/>
  <c r="AI42" i="41"/>
  <c r="AN42" i="41"/>
  <c r="AH44" i="77"/>
  <c r="AQ44" i="77" s="1"/>
  <c r="AI43" i="82"/>
  <c r="AN43" i="82"/>
  <c r="AN44" i="36"/>
  <c r="AI44" i="36"/>
  <c r="AH42" i="32"/>
  <c r="AQ42" i="32" s="1"/>
  <c r="AI42" i="33"/>
  <c r="AN42" i="33"/>
  <c r="AR40" i="91"/>
  <c r="Y43" i="35"/>
  <c r="Z43" i="35" s="1"/>
  <c r="X43" i="35"/>
  <c r="X42" i="48"/>
  <c r="Y42" i="48"/>
  <c r="Y45" i="83"/>
  <c r="Z45" i="83" s="1"/>
  <c r="X45" i="83"/>
  <c r="W43" i="75"/>
  <c r="AG42" i="75"/>
  <c r="AP42" i="75" s="1"/>
  <c r="AF42" i="75"/>
  <c r="AO42" i="75" s="1"/>
  <c r="AE42" i="75"/>
  <c r="AR41" i="80"/>
  <c r="AN42" i="76"/>
  <c r="AI42" i="76"/>
  <c r="AR41" i="32"/>
  <c r="X43" i="41"/>
  <c r="Y43" i="41"/>
  <c r="Y43" i="33"/>
  <c r="X43" i="33"/>
  <c r="Z43" i="33" s="1"/>
  <c r="AF44" i="81"/>
  <c r="AO44" i="81" s="1"/>
  <c r="AE44" i="81"/>
  <c r="W45" i="81"/>
  <c r="AG44" i="81"/>
  <c r="AP44" i="81" s="1"/>
  <c r="AH44" i="47"/>
  <c r="AQ44" i="47" s="1"/>
  <c r="AI44" i="83"/>
  <c r="AN44" i="83"/>
  <c r="AR43" i="93"/>
  <c r="AH43" i="79"/>
  <c r="AQ43" i="79" s="1"/>
  <c r="AR41" i="73"/>
  <c r="Z42" i="73"/>
  <c r="AR41" i="86"/>
  <c r="AR42" i="45"/>
  <c r="AI45" i="25"/>
  <c r="AN45" i="25"/>
  <c r="AR43" i="43"/>
  <c r="AE42" i="95"/>
  <c r="AG42" i="95"/>
  <c r="AP42" i="95" s="1"/>
  <c r="AF42" i="95"/>
  <c r="AO42" i="95" s="1"/>
  <c r="W43" i="95"/>
  <c r="AH44" i="26"/>
  <c r="AQ44" i="26" s="1"/>
  <c r="Y43" i="46"/>
  <c r="Z43" i="46" s="1"/>
  <c r="X43" i="46"/>
  <c r="AR40" i="92"/>
  <c r="AN44" i="94"/>
  <c r="AI44" i="94"/>
  <c r="AH46" i="85"/>
  <c r="AQ46" i="85" s="1"/>
  <c r="Z41" i="91"/>
  <c r="AR43" i="84"/>
  <c r="AR43" i="88"/>
  <c r="Y45" i="28"/>
  <c r="X45" i="28"/>
  <c r="X43" i="42"/>
  <c r="Y43" i="42"/>
  <c r="AI42" i="38"/>
  <c r="AN42" i="38"/>
  <c r="W45" i="82" l="1"/>
  <c r="AG44" i="82"/>
  <c r="AP44" i="82" s="1"/>
  <c r="AF44" i="82"/>
  <c r="AO44" i="82" s="1"/>
  <c r="AE44" i="82"/>
  <c r="W44" i="35"/>
  <c r="AE43" i="35"/>
  <c r="AG43" i="35"/>
  <c r="AP43" i="35" s="1"/>
  <c r="AF43" i="35"/>
  <c r="AO43" i="35" s="1"/>
  <c r="W44" i="33"/>
  <c r="AG43" i="33"/>
  <c r="AP43" i="33" s="1"/>
  <c r="AF43" i="33"/>
  <c r="AO43" i="33" s="1"/>
  <c r="AE43" i="33"/>
  <c r="AF44" i="29"/>
  <c r="AO44" i="29" s="1"/>
  <c r="AE44" i="29"/>
  <c r="W45" i="29"/>
  <c r="AG44" i="29"/>
  <c r="AP44" i="29" s="1"/>
  <c r="W46" i="83"/>
  <c r="AG45" i="83"/>
  <c r="AP45" i="83" s="1"/>
  <c r="AF45" i="83"/>
  <c r="AO45" i="83" s="1"/>
  <c r="AE45" i="83"/>
  <c r="AE44" i="27"/>
  <c r="AF44" i="27"/>
  <c r="AO44" i="27" s="1"/>
  <c r="W45" i="27"/>
  <c r="AG44" i="27"/>
  <c r="AP44" i="27" s="1"/>
  <c r="W44" i="46"/>
  <c r="AG43" i="46"/>
  <c r="AP43" i="46" s="1"/>
  <c r="AF43" i="46"/>
  <c r="AO43" i="46" s="1"/>
  <c r="AE43" i="46"/>
  <c r="AE43" i="76"/>
  <c r="W44" i="76"/>
  <c r="AG43" i="76"/>
  <c r="AP43" i="76" s="1"/>
  <c r="AF43" i="76"/>
  <c r="AO43" i="76" s="1"/>
  <c r="W46" i="44"/>
  <c r="AG45" i="44"/>
  <c r="AP45" i="44" s="1"/>
  <c r="AF45" i="44"/>
  <c r="AO45" i="44" s="1"/>
  <c r="AE45" i="44"/>
  <c r="AR43" i="82"/>
  <c r="W45" i="84"/>
  <c r="AG44" i="84"/>
  <c r="AP44" i="84" s="1"/>
  <c r="AE44" i="84"/>
  <c r="AF44" i="84"/>
  <c r="AO44" i="84" s="1"/>
  <c r="AH45" i="74"/>
  <c r="AQ45" i="74" s="1"/>
  <c r="W46" i="94"/>
  <c r="AE45" i="94"/>
  <c r="AG45" i="94"/>
  <c r="AP45" i="94" s="1"/>
  <c r="AF45" i="94"/>
  <c r="AO45" i="94" s="1"/>
  <c r="X45" i="26"/>
  <c r="Y45" i="26"/>
  <c r="Z45" i="26" s="1"/>
  <c r="AR43" i="27"/>
  <c r="AN46" i="85"/>
  <c r="AI46" i="85"/>
  <c r="AN43" i="45"/>
  <c r="AI43" i="45"/>
  <c r="Z43" i="86"/>
  <c r="X43" i="86"/>
  <c r="Y43" i="86"/>
  <c r="AR44" i="94"/>
  <c r="AR42" i="76"/>
  <c r="AR45" i="25"/>
  <c r="Y45" i="81"/>
  <c r="X45" i="81"/>
  <c r="AH42" i="48"/>
  <c r="AQ42" i="48" s="1"/>
  <c r="AR42" i="41"/>
  <c r="AH43" i="38"/>
  <c r="AQ43" i="38" s="1"/>
  <c r="AI42" i="89"/>
  <c r="AN42" i="89"/>
  <c r="AH43" i="96"/>
  <c r="AQ43" i="96" s="1"/>
  <c r="Y45" i="77"/>
  <c r="X45" i="77"/>
  <c r="AI44" i="47"/>
  <c r="AN44" i="47"/>
  <c r="AN44" i="43"/>
  <c r="AI44" i="43"/>
  <c r="AN42" i="86"/>
  <c r="AI42" i="86"/>
  <c r="Y44" i="40"/>
  <c r="X44" i="40"/>
  <c r="AI44" i="31"/>
  <c r="AN44" i="31"/>
  <c r="AH45" i="28"/>
  <c r="AQ45" i="28" s="1"/>
  <c r="AF41" i="91"/>
  <c r="AO41" i="91" s="1"/>
  <c r="AE41" i="91"/>
  <c r="W42" i="91"/>
  <c r="AG41" i="91"/>
  <c r="AP41" i="91" s="1"/>
  <c r="X43" i="95"/>
  <c r="Y43" i="95"/>
  <c r="Z43" i="95" s="1"/>
  <c r="AR44" i="83"/>
  <c r="W43" i="73"/>
  <c r="AG42" i="73"/>
  <c r="AP42" i="73" s="1"/>
  <c r="AE42" i="73"/>
  <c r="AF42" i="73"/>
  <c r="AO42" i="73" s="1"/>
  <c r="AR42" i="34"/>
  <c r="AH43" i="42"/>
  <c r="AQ43" i="42" s="1"/>
  <c r="AN44" i="81"/>
  <c r="AI44" i="81"/>
  <c r="AH43" i="41"/>
  <c r="AQ43" i="41" s="1"/>
  <c r="X43" i="75"/>
  <c r="Y43" i="75"/>
  <c r="Z43" i="75" s="1"/>
  <c r="Z42" i="48"/>
  <c r="Z45" i="74"/>
  <c r="AH46" i="25"/>
  <c r="AQ46" i="25" s="1"/>
  <c r="AI43" i="37"/>
  <c r="AN43" i="37"/>
  <c r="AR42" i="46"/>
  <c r="AR42" i="42"/>
  <c r="AI43" i="90"/>
  <c r="AN43" i="90"/>
  <c r="AH45" i="36"/>
  <c r="AQ45" i="36" s="1"/>
  <c r="AR42" i="35"/>
  <c r="W42" i="92"/>
  <c r="AG41" i="92"/>
  <c r="AP41" i="92" s="1"/>
  <c r="AE41" i="92"/>
  <c r="AF41" i="92"/>
  <c r="AO41" i="92" s="1"/>
  <c r="AR41" i="48"/>
  <c r="AI42" i="32"/>
  <c r="AN42" i="32"/>
  <c r="AH46" i="30"/>
  <c r="AQ46" i="30" s="1"/>
  <c r="X47" i="85"/>
  <c r="Y47" i="85"/>
  <c r="AH44" i="27"/>
  <c r="AQ44" i="27" s="1"/>
  <c r="Z43" i="80"/>
  <c r="X43" i="80"/>
  <c r="Y43" i="80"/>
  <c r="Z42" i="87"/>
  <c r="X42" i="87"/>
  <c r="Y42" i="87"/>
  <c r="AH43" i="34"/>
  <c r="AQ43" i="34" s="1"/>
  <c r="AI43" i="79"/>
  <c r="AN43" i="79"/>
  <c r="Y45" i="31"/>
  <c r="X45" i="31"/>
  <c r="AR42" i="38"/>
  <c r="Z45" i="28"/>
  <c r="Z43" i="42"/>
  <c r="AH43" i="46"/>
  <c r="AQ43" i="46" s="1"/>
  <c r="AI42" i="95"/>
  <c r="AN42" i="95"/>
  <c r="Z43" i="41"/>
  <c r="AH45" i="83"/>
  <c r="AQ45" i="83" s="1"/>
  <c r="AH43" i="35"/>
  <c r="AQ43" i="35" s="1"/>
  <c r="AR42" i="33"/>
  <c r="AR44" i="36"/>
  <c r="AH43" i="76"/>
  <c r="AQ43" i="76" s="1"/>
  <c r="Z46" i="25"/>
  <c r="AI44" i="26"/>
  <c r="AN44" i="26"/>
  <c r="AI43" i="39"/>
  <c r="AN43" i="39"/>
  <c r="W45" i="78"/>
  <c r="AG44" i="78"/>
  <c r="AP44" i="78" s="1"/>
  <c r="AF44" i="78"/>
  <c r="AO44" i="78" s="1"/>
  <c r="AE44" i="78"/>
  <c r="W45" i="93"/>
  <c r="AG44" i="93"/>
  <c r="AP44" i="93" s="1"/>
  <c r="AF44" i="93"/>
  <c r="AO44" i="93" s="1"/>
  <c r="AE44" i="93"/>
  <c r="Z43" i="38"/>
  <c r="AR42" i="96"/>
  <c r="AR44" i="74"/>
  <c r="Y43" i="89"/>
  <c r="X43" i="89"/>
  <c r="Z43" i="96"/>
  <c r="Z46" i="30"/>
  <c r="AI41" i="87"/>
  <c r="AN41" i="87"/>
  <c r="X44" i="45"/>
  <c r="Y44" i="45"/>
  <c r="AH43" i="33"/>
  <c r="AQ43" i="33" s="1"/>
  <c r="Y44" i="37"/>
  <c r="X44" i="37"/>
  <c r="Z44" i="37" s="1"/>
  <c r="AH45" i="94"/>
  <c r="AQ45" i="94" s="1"/>
  <c r="Z44" i="39"/>
  <c r="X44" i="39"/>
  <c r="Y44" i="39"/>
  <c r="AR44" i="44"/>
  <c r="AR45" i="30"/>
  <c r="AR43" i="29"/>
  <c r="AE44" i="88"/>
  <c r="AF44" i="88"/>
  <c r="AO44" i="88" s="1"/>
  <c r="W45" i="88"/>
  <c r="AG44" i="88"/>
  <c r="AP44" i="88" s="1"/>
  <c r="AE45" i="36"/>
  <c r="AF45" i="36"/>
  <c r="AO45" i="36" s="1"/>
  <c r="W46" i="36"/>
  <c r="AG45" i="36"/>
  <c r="AP45" i="36" s="1"/>
  <c r="AH44" i="82"/>
  <c r="AQ44" i="82" s="1"/>
  <c r="W44" i="34"/>
  <c r="AG43" i="34"/>
  <c r="AP43" i="34" s="1"/>
  <c r="AF43" i="34"/>
  <c r="AO43" i="34" s="1"/>
  <c r="AE43" i="34"/>
  <c r="Y45" i="47"/>
  <c r="Z45" i="47" s="1"/>
  <c r="X45" i="47"/>
  <c r="Y45" i="43"/>
  <c r="X45" i="43"/>
  <c r="AN43" i="40"/>
  <c r="AI43" i="40"/>
  <c r="AN42" i="75"/>
  <c r="AI42" i="75"/>
  <c r="X44" i="90"/>
  <c r="Y44" i="90"/>
  <c r="AH45" i="44"/>
  <c r="AQ45" i="44" s="1"/>
  <c r="AR44" i="28"/>
  <c r="X43" i="32"/>
  <c r="Y43" i="32"/>
  <c r="AI44" i="77"/>
  <c r="AN44" i="77"/>
  <c r="AH44" i="29"/>
  <c r="AQ44" i="29" s="1"/>
  <c r="AN42" i="80"/>
  <c r="AI42" i="80"/>
  <c r="X44" i="79"/>
  <c r="Y44" i="79"/>
  <c r="W46" i="26" l="1"/>
  <c r="AG45" i="26"/>
  <c r="AP45" i="26" s="1"/>
  <c r="AF45" i="26"/>
  <c r="AO45" i="26" s="1"/>
  <c r="AE45" i="26"/>
  <c r="W46" i="47"/>
  <c r="AG45" i="47"/>
  <c r="AP45" i="47" s="1"/>
  <c r="AF45" i="47"/>
  <c r="AO45" i="47" s="1"/>
  <c r="AE45" i="47"/>
  <c r="W44" i="95"/>
  <c r="AG43" i="95"/>
  <c r="AP43" i="95" s="1"/>
  <c r="AF43" i="95"/>
  <c r="AO43" i="95" s="1"/>
  <c r="AE43" i="95"/>
  <c r="W45" i="37"/>
  <c r="AG44" i="37"/>
  <c r="AP44" i="37" s="1"/>
  <c r="AF44" i="37"/>
  <c r="AO44" i="37" s="1"/>
  <c r="AE44" i="37"/>
  <c r="AF43" i="75"/>
  <c r="AO43" i="75" s="1"/>
  <c r="AE43" i="75"/>
  <c r="AG43" i="75"/>
  <c r="AP43" i="75" s="1"/>
  <c r="W44" i="75"/>
  <c r="AR44" i="26"/>
  <c r="W46" i="28"/>
  <c r="AG45" i="28"/>
  <c r="AP45" i="28" s="1"/>
  <c r="AF45" i="28"/>
  <c r="AO45" i="28" s="1"/>
  <c r="AE45" i="28"/>
  <c r="AF43" i="80"/>
  <c r="AO43" i="80" s="1"/>
  <c r="AE43" i="80"/>
  <c r="AG43" i="80"/>
  <c r="AP43" i="80" s="1"/>
  <c r="W44" i="80"/>
  <c r="Y43" i="73"/>
  <c r="X43" i="73"/>
  <c r="AH44" i="40"/>
  <c r="AQ44" i="40" s="1"/>
  <c r="AR42" i="89"/>
  <c r="AE43" i="86"/>
  <c r="AG43" i="86"/>
  <c r="AP43" i="86" s="1"/>
  <c r="AF43" i="86"/>
  <c r="AO43" i="86" s="1"/>
  <c r="W44" i="86"/>
  <c r="AI45" i="94"/>
  <c r="AN45" i="94"/>
  <c r="Y46" i="44"/>
  <c r="X46" i="44"/>
  <c r="AI43" i="76"/>
  <c r="AN43" i="76"/>
  <c r="Z44" i="34"/>
  <c r="X44" i="34"/>
  <c r="Y44" i="34"/>
  <c r="X46" i="36"/>
  <c r="Z46" i="36" s="1"/>
  <c r="Y46" i="36"/>
  <c r="W47" i="30"/>
  <c r="AG46" i="30"/>
  <c r="AP46" i="30" s="1"/>
  <c r="AF46" i="30"/>
  <c r="AO46" i="30" s="1"/>
  <c r="AE46" i="30"/>
  <c r="W47" i="25"/>
  <c r="AG46" i="25"/>
  <c r="AP46" i="25" s="1"/>
  <c r="AF46" i="25"/>
  <c r="AO46" i="25" s="1"/>
  <c r="AE46" i="25"/>
  <c r="AR43" i="79"/>
  <c r="AH47" i="85"/>
  <c r="AQ47" i="85" s="1"/>
  <c r="AR43" i="90"/>
  <c r="AR43" i="37"/>
  <c r="W46" i="74"/>
  <c r="AG45" i="74"/>
  <c r="AP45" i="74" s="1"/>
  <c r="AF45" i="74"/>
  <c r="AO45" i="74" s="1"/>
  <c r="AE45" i="74"/>
  <c r="X42" i="91"/>
  <c r="Y42" i="91"/>
  <c r="AH45" i="81"/>
  <c r="AQ45" i="81" s="1"/>
  <c r="AR43" i="45"/>
  <c r="Y46" i="94"/>
  <c r="Z46" i="94" s="1"/>
  <c r="X46" i="94"/>
  <c r="AI43" i="46"/>
  <c r="AN43" i="46"/>
  <c r="Z45" i="27"/>
  <c r="Y45" i="27"/>
  <c r="X45" i="27"/>
  <c r="AI44" i="29"/>
  <c r="AN44" i="29"/>
  <c r="X44" i="33"/>
  <c r="Y44" i="33"/>
  <c r="AN44" i="82"/>
  <c r="AI44" i="82"/>
  <c r="X45" i="88"/>
  <c r="Y45" i="88"/>
  <c r="AH45" i="43"/>
  <c r="AQ45" i="43" s="1"/>
  <c r="AE43" i="96"/>
  <c r="AG43" i="96"/>
  <c r="AP43" i="96" s="1"/>
  <c r="AF43" i="96"/>
  <c r="AO43" i="96" s="1"/>
  <c r="W44" i="96"/>
  <c r="X45" i="78"/>
  <c r="Y45" i="78"/>
  <c r="AH42" i="87"/>
  <c r="AQ42" i="87" s="1"/>
  <c r="Z47" i="85"/>
  <c r="AN41" i="92"/>
  <c r="AI41" i="92"/>
  <c r="W43" i="48"/>
  <c r="AG42" i="48"/>
  <c r="AP42" i="48" s="1"/>
  <c r="AF42" i="48"/>
  <c r="AO42" i="48" s="1"/>
  <c r="AE42" i="48"/>
  <c r="Z44" i="40"/>
  <c r="AR44" i="47"/>
  <c r="AH45" i="26"/>
  <c r="AQ45" i="26" s="1"/>
  <c r="Y46" i="83"/>
  <c r="Z46" i="83" s="1"/>
  <c r="X46" i="83"/>
  <c r="AR42" i="80"/>
  <c r="AH44" i="37"/>
  <c r="AQ44" i="37" s="1"/>
  <c r="AR41" i="87"/>
  <c r="AN44" i="93"/>
  <c r="AI44" i="93"/>
  <c r="AI44" i="88"/>
  <c r="AN44" i="88"/>
  <c r="AH44" i="45"/>
  <c r="AQ44" i="45" s="1"/>
  <c r="AH43" i="89"/>
  <c r="AQ43" i="89" s="1"/>
  <c r="Y45" i="93"/>
  <c r="Z45" i="93" s="1"/>
  <c r="X45" i="93"/>
  <c r="W44" i="41"/>
  <c r="AG43" i="41"/>
  <c r="AP43" i="41" s="1"/>
  <c r="AF43" i="41"/>
  <c r="AO43" i="41" s="1"/>
  <c r="AE43" i="41"/>
  <c r="AH45" i="31"/>
  <c r="AQ45" i="31" s="1"/>
  <c r="AF42" i="87"/>
  <c r="AO42" i="87" s="1"/>
  <c r="AE42" i="87"/>
  <c r="AG42" i="87"/>
  <c r="AP42" i="87" s="1"/>
  <c r="W43" i="87"/>
  <c r="AR42" i="32"/>
  <c r="AN42" i="73"/>
  <c r="AI42" i="73"/>
  <c r="AI41" i="91"/>
  <c r="AN41" i="91"/>
  <c r="AR42" i="86"/>
  <c r="AH45" i="77"/>
  <c r="AQ45" i="77" s="1"/>
  <c r="Z45" i="81"/>
  <c r="AR46" i="85"/>
  <c r="AI44" i="84"/>
  <c r="AN44" i="84"/>
  <c r="AI45" i="44"/>
  <c r="AN45" i="44"/>
  <c r="AN43" i="33"/>
  <c r="AI43" i="33"/>
  <c r="AR44" i="77"/>
  <c r="AH44" i="79"/>
  <c r="AQ44" i="79" s="1"/>
  <c r="AH43" i="32"/>
  <c r="AQ43" i="32" s="1"/>
  <c r="AR42" i="75"/>
  <c r="Z45" i="43"/>
  <c r="AI45" i="36"/>
  <c r="AN45" i="36"/>
  <c r="Z44" i="45"/>
  <c r="W44" i="38"/>
  <c r="AG43" i="38"/>
  <c r="AP43" i="38" s="1"/>
  <c r="AF43" i="38"/>
  <c r="AO43" i="38" s="1"/>
  <c r="AE43" i="38"/>
  <c r="AR43" i="39"/>
  <c r="Z42" i="92"/>
  <c r="X42" i="92"/>
  <c r="Y42" i="92"/>
  <c r="AH43" i="75"/>
  <c r="AQ43" i="75" s="1"/>
  <c r="AH43" i="95"/>
  <c r="AQ43" i="95" s="1"/>
  <c r="Y44" i="76"/>
  <c r="Z44" i="76" s="1"/>
  <c r="X44" i="76"/>
  <c r="Y44" i="46"/>
  <c r="X44" i="46"/>
  <c r="AI44" i="27"/>
  <c r="AN44" i="27"/>
  <c r="AI43" i="35"/>
  <c r="AN43" i="35"/>
  <c r="AR43" i="40"/>
  <c r="AF44" i="39"/>
  <c r="AO44" i="39" s="1"/>
  <c r="W45" i="39"/>
  <c r="AG44" i="39"/>
  <c r="AP44" i="39" s="1"/>
  <c r="AE44" i="39"/>
  <c r="AH44" i="90"/>
  <c r="AQ44" i="90" s="1"/>
  <c r="Z44" i="90"/>
  <c r="AN43" i="34"/>
  <c r="AI43" i="34"/>
  <c r="Z44" i="79"/>
  <c r="Z43" i="32"/>
  <c r="AH45" i="47"/>
  <c r="AQ45" i="47" s="1"/>
  <c r="AH44" i="39"/>
  <c r="AQ44" i="39" s="1"/>
  <c r="Z43" i="89"/>
  <c r="AN44" i="78"/>
  <c r="AI44" i="78"/>
  <c r="AR42" i="95"/>
  <c r="W44" i="42"/>
  <c r="AG43" i="42"/>
  <c r="AP43" i="42" s="1"/>
  <c r="AF43" i="42"/>
  <c r="AO43" i="42" s="1"/>
  <c r="AE43" i="42"/>
  <c r="Z45" i="31"/>
  <c r="AH43" i="80"/>
  <c r="AQ43" i="80" s="1"/>
  <c r="AR44" i="81"/>
  <c r="AR44" i="31"/>
  <c r="AR44" i="43"/>
  <c r="Z45" i="77"/>
  <c r="AH43" i="86"/>
  <c r="AQ43" i="86" s="1"/>
  <c r="Z45" i="84"/>
  <c r="Y45" i="84"/>
  <c r="X45" i="84"/>
  <c r="AI45" i="83"/>
  <c r="AN45" i="83"/>
  <c r="X45" i="29"/>
  <c r="Y45" i="29"/>
  <c r="Z44" i="35"/>
  <c r="X44" i="35"/>
  <c r="Y44" i="35"/>
  <c r="Y45" i="82"/>
  <c r="Z45" i="82" s="1"/>
  <c r="X45" i="82"/>
  <c r="W47" i="83" l="1"/>
  <c r="AG46" i="83"/>
  <c r="AP46" i="83" s="1"/>
  <c r="AF46" i="83"/>
  <c r="AO46" i="83" s="1"/>
  <c r="AE46" i="83"/>
  <c r="AF45" i="82"/>
  <c r="AO45" i="82" s="1"/>
  <c r="AE45" i="82"/>
  <c r="W46" i="82"/>
  <c r="AG45" i="82"/>
  <c r="AP45" i="82" s="1"/>
  <c r="W47" i="94"/>
  <c r="AG46" i="94"/>
  <c r="AP46" i="94" s="1"/>
  <c r="AF46" i="94"/>
  <c r="AO46" i="94" s="1"/>
  <c r="AE46" i="94"/>
  <c r="W47" i="36"/>
  <c r="AG46" i="36"/>
  <c r="AP46" i="36" s="1"/>
  <c r="AF46" i="36"/>
  <c r="AO46" i="36" s="1"/>
  <c r="AE46" i="36"/>
  <c r="AF45" i="93"/>
  <c r="AO45" i="93" s="1"/>
  <c r="AE45" i="93"/>
  <c r="W46" i="93"/>
  <c r="AG45" i="93"/>
  <c r="AP45" i="93" s="1"/>
  <c r="W45" i="76"/>
  <c r="AG44" i="76"/>
  <c r="AP44" i="76" s="1"/>
  <c r="AE44" i="76"/>
  <c r="AF44" i="76"/>
  <c r="AO44" i="76" s="1"/>
  <c r="AH45" i="29"/>
  <c r="AQ45" i="29" s="1"/>
  <c r="W46" i="27"/>
  <c r="AG45" i="27"/>
  <c r="AP45" i="27" s="1"/>
  <c r="AF45" i="27"/>
  <c r="AO45" i="27" s="1"/>
  <c r="AE45" i="27"/>
  <c r="W44" i="89"/>
  <c r="AG43" i="89"/>
  <c r="AP43" i="89" s="1"/>
  <c r="AF43" i="89"/>
  <c r="AO43" i="89" s="1"/>
  <c r="AE43" i="89"/>
  <c r="X45" i="39"/>
  <c r="Z45" i="39" s="1"/>
  <c r="Y45" i="39"/>
  <c r="AR45" i="36"/>
  <c r="W46" i="81"/>
  <c r="AG45" i="81"/>
  <c r="AP45" i="81" s="1"/>
  <c r="AF45" i="81"/>
  <c r="AO45" i="81" s="1"/>
  <c r="AE45" i="81"/>
  <c r="AI43" i="41"/>
  <c r="AN43" i="41"/>
  <c r="AI42" i="48"/>
  <c r="AN42" i="48"/>
  <c r="AH45" i="82"/>
  <c r="AQ45" i="82" s="1"/>
  <c r="Z44" i="42"/>
  <c r="X44" i="42"/>
  <c r="Y44" i="42"/>
  <c r="AR43" i="34"/>
  <c r="AR44" i="27"/>
  <c r="AH42" i="92"/>
  <c r="AQ42" i="92" s="1"/>
  <c r="AF45" i="43"/>
  <c r="AO45" i="43" s="1"/>
  <c r="AE45" i="43"/>
  <c r="W46" i="43"/>
  <c r="AG45" i="43"/>
  <c r="AP45" i="43" s="1"/>
  <c r="AR45" i="44"/>
  <c r="AR44" i="88"/>
  <c r="AH46" i="83"/>
  <c r="AQ46" i="83" s="1"/>
  <c r="AE47" i="85"/>
  <c r="AG47" i="85"/>
  <c r="AP47" i="85" s="1"/>
  <c r="W48" i="85"/>
  <c r="AF47" i="85"/>
  <c r="AO47" i="85" s="1"/>
  <c r="AN45" i="74"/>
  <c r="AI45" i="74"/>
  <c r="Y47" i="30"/>
  <c r="X47" i="30"/>
  <c r="AE44" i="34"/>
  <c r="AF44" i="34"/>
  <c r="AO44" i="34" s="1"/>
  <c r="AG44" i="34"/>
  <c r="AP44" i="34" s="1"/>
  <c r="W45" i="34"/>
  <c r="X44" i="95"/>
  <c r="Z44" i="95" s="1"/>
  <c r="Y44" i="95"/>
  <c r="X46" i="47"/>
  <c r="Y46" i="47"/>
  <c r="AH44" i="46"/>
  <c r="AQ44" i="46" s="1"/>
  <c r="AE42" i="92"/>
  <c r="AF42" i="92"/>
  <c r="AO42" i="92" s="1"/>
  <c r="W43" i="92"/>
  <c r="AG42" i="92"/>
  <c r="AP42" i="92" s="1"/>
  <c r="AN43" i="96"/>
  <c r="AI43" i="96"/>
  <c r="AR45" i="94"/>
  <c r="Z46" i="28"/>
  <c r="Y46" i="28"/>
  <c r="X46" i="28"/>
  <c r="W45" i="90"/>
  <c r="AG44" i="90"/>
  <c r="AP44" i="90" s="1"/>
  <c r="AF44" i="90"/>
  <c r="AO44" i="90" s="1"/>
  <c r="AE44" i="90"/>
  <c r="AR41" i="91"/>
  <c r="X44" i="41"/>
  <c r="Y44" i="41"/>
  <c r="X43" i="48"/>
  <c r="Y43" i="48"/>
  <c r="AH45" i="88"/>
  <c r="AQ45" i="88" s="1"/>
  <c r="Y44" i="86"/>
  <c r="X44" i="86"/>
  <c r="AN43" i="42"/>
  <c r="AI43" i="42"/>
  <c r="AR44" i="78"/>
  <c r="Z45" i="88"/>
  <c r="AR43" i="46"/>
  <c r="AH42" i="91"/>
  <c r="AQ42" i="91" s="1"/>
  <c r="Z46" i="74"/>
  <c r="Y46" i="74"/>
  <c r="X46" i="74"/>
  <c r="AN46" i="30"/>
  <c r="AI46" i="30"/>
  <c r="AH46" i="44"/>
  <c r="AQ46" i="44" s="1"/>
  <c r="AI43" i="95"/>
  <c r="AN43" i="95"/>
  <c r="AN45" i="47"/>
  <c r="AI45" i="47"/>
  <c r="W46" i="84"/>
  <c r="AG45" i="84"/>
  <c r="AP45" i="84" s="1"/>
  <c r="AF45" i="84"/>
  <c r="AO45" i="84" s="1"/>
  <c r="AE45" i="84"/>
  <c r="Y44" i="38"/>
  <c r="X44" i="38"/>
  <c r="AR44" i="93"/>
  <c r="AH45" i="78"/>
  <c r="AQ45" i="78" s="1"/>
  <c r="AH44" i="33"/>
  <c r="AQ44" i="33" s="1"/>
  <c r="Y47" i="25"/>
  <c r="Z47" i="25"/>
  <c r="X47" i="25"/>
  <c r="AR44" i="84"/>
  <c r="Z45" i="78"/>
  <c r="Z44" i="33"/>
  <c r="AH46" i="36"/>
  <c r="AQ46" i="36" s="1"/>
  <c r="AR43" i="76"/>
  <c r="AH43" i="73"/>
  <c r="AQ43" i="73" s="1"/>
  <c r="AI43" i="80"/>
  <c r="AN43" i="80"/>
  <c r="AI43" i="75"/>
  <c r="AN43" i="75"/>
  <c r="X45" i="37"/>
  <c r="Z45" i="37" s="1"/>
  <c r="Y45" i="37"/>
  <c r="AN45" i="26"/>
  <c r="AI45" i="26"/>
  <c r="AN44" i="39"/>
  <c r="AI44" i="39"/>
  <c r="Z44" i="46"/>
  <c r="AF44" i="45"/>
  <c r="AO44" i="45" s="1"/>
  <c r="AE44" i="45"/>
  <c r="W45" i="45"/>
  <c r="AG44" i="45"/>
  <c r="AP44" i="45" s="1"/>
  <c r="AR43" i="33"/>
  <c r="AR42" i="73"/>
  <c r="AI42" i="87"/>
  <c r="AN42" i="87"/>
  <c r="AH44" i="35"/>
  <c r="AQ44" i="35" s="1"/>
  <c r="AR45" i="83"/>
  <c r="W44" i="32"/>
  <c r="AG43" i="32"/>
  <c r="AP43" i="32" s="1"/>
  <c r="AF43" i="32"/>
  <c r="AO43" i="32" s="1"/>
  <c r="AE43" i="32"/>
  <c r="AR43" i="35"/>
  <c r="AH44" i="76"/>
  <c r="AQ44" i="76" s="1"/>
  <c r="AI43" i="38"/>
  <c r="AN43" i="38"/>
  <c r="AH45" i="93"/>
  <c r="AQ45" i="93" s="1"/>
  <c r="AF44" i="40"/>
  <c r="AO44" i="40" s="1"/>
  <c r="AE44" i="40"/>
  <c r="W45" i="40"/>
  <c r="AG44" i="40"/>
  <c r="AP44" i="40" s="1"/>
  <c r="AR41" i="92"/>
  <c r="Y44" i="96"/>
  <c r="X44" i="96"/>
  <c r="AR44" i="82"/>
  <c r="AR44" i="29"/>
  <c r="AH46" i="94"/>
  <c r="AQ46" i="94" s="1"/>
  <c r="Z42" i="91"/>
  <c r="AN46" i="25"/>
  <c r="AI46" i="25"/>
  <c r="Z43" i="73"/>
  <c r="AI45" i="28"/>
  <c r="AN45" i="28"/>
  <c r="W46" i="77"/>
  <c r="AG45" i="77"/>
  <c r="AP45" i="77" s="1"/>
  <c r="AF45" i="77"/>
  <c r="AO45" i="77" s="1"/>
  <c r="AE45" i="77"/>
  <c r="W46" i="31"/>
  <c r="AG45" i="31"/>
  <c r="AP45" i="31" s="1"/>
  <c r="AF45" i="31"/>
  <c r="AO45" i="31" s="1"/>
  <c r="AE45" i="31"/>
  <c r="Z43" i="87"/>
  <c r="Y43" i="87"/>
  <c r="X43" i="87"/>
  <c r="Z45" i="29"/>
  <c r="W45" i="35"/>
  <c r="AG44" i="35"/>
  <c r="AP44" i="35" s="1"/>
  <c r="AF44" i="35"/>
  <c r="AO44" i="35" s="1"/>
  <c r="AE44" i="35"/>
  <c r="AH45" i="84"/>
  <c r="AQ45" i="84" s="1"/>
  <c r="W45" i="79"/>
  <c r="AG44" i="79"/>
  <c r="AP44" i="79" s="1"/>
  <c r="AF44" i="79"/>
  <c r="AO44" i="79" s="1"/>
  <c r="AE44" i="79"/>
  <c r="AH45" i="27"/>
  <c r="AQ45" i="27" s="1"/>
  <c r="AH44" i="34"/>
  <c r="AQ44" i="34" s="1"/>
  <c r="Z46" i="44"/>
  <c r="AI43" i="86"/>
  <c r="AN43" i="86"/>
  <c r="X44" i="80"/>
  <c r="Y44" i="80"/>
  <c r="X44" i="75"/>
  <c r="Z44" i="75" s="1"/>
  <c r="Y44" i="75"/>
  <c r="AN44" i="37"/>
  <c r="AI44" i="37"/>
  <c r="X46" i="26"/>
  <c r="Y46" i="26"/>
  <c r="AF45" i="37" l="1"/>
  <c r="AO45" i="37" s="1"/>
  <c r="AE45" i="37"/>
  <c r="W46" i="37"/>
  <c r="AG45" i="37"/>
  <c r="AP45" i="37" s="1"/>
  <c r="AE45" i="39"/>
  <c r="AG45" i="39"/>
  <c r="AP45" i="39" s="1"/>
  <c r="W46" i="39"/>
  <c r="AF45" i="39"/>
  <c r="AO45" i="39" s="1"/>
  <c r="AF44" i="75"/>
  <c r="AO44" i="75" s="1"/>
  <c r="W45" i="75"/>
  <c r="AG44" i="75"/>
  <c r="AP44" i="75" s="1"/>
  <c r="AE44" i="75"/>
  <c r="W45" i="95"/>
  <c r="AG44" i="95"/>
  <c r="AP44" i="95" s="1"/>
  <c r="AF44" i="95"/>
  <c r="AO44" i="95" s="1"/>
  <c r="AE44" i="95"/>
  <c r="X44" i="32"/>
  <c r="Y44" i="32"/>
  <c r="AH44" i="41"/>
  <c r="AQ44" i="41" s="1"/>
  <c r="Z47" i="36"/>
  <c r="Y47" i="36"/>
  <c r="X47" i="36"/>
  <c r="AF43" i="73"/>
  <c r="AO43" i="73" s="1"/>
  <c r="AE43" i="73"/>
  <c r="AG43" i="73"/>
  <c r="AP43" i="73" s="1"/>
  <c r="W44" i="73"/>
  <c r="AR43" i="95"/>
  <c r="AR44" i="39"/>
  <c r="Z46" i="31"/>
  <c r="Y46" i="31"/>
  <c r="X46" i="31"/>
  <c r="AI44" i="45"/>
  <c r="AN44" i="45"/>
  <c r="AH47" i="25"/>
  <c r="AQ47" i="25" s="1"/>
  <c r="AF46" i="74"/>
  <c r="AO46" i="74" s="1"/>
  <c r="AE46" i="74"/>
  <c r="W47" i="74"/>
  <c r="AG46" i="74"/>
  <c r="AP46" i="74" s="1"/>
  <c r="AN44" i="90"/>
  <c r="AI44" i="90"/>
  <c r="W47" i="28"/>
  <c r="AG46" i="28"/>
  <c r="AP46" i="28" s="1"/>
  <c r="AF46" i="28"/>
  <c r="AO46" i="28" s="1"/>
  <c r="AE46" i="28"/>
  <c r="X43" i="92"/>
  <c r="Y43" i="92"/>
  <c r="AI45" i="43"/>
  <c r="AN45" i="43"/>
  <c r="AH44" i="42"/>
  <c r="AQ44" i="42" s="1"/>
  <c r="X44" i="89"/>
  <c r="Y44" i="89"/>
  <c r="Y46" i="93"/>
  <c r="X46" i="93"/>
  <c r="AE47" i="25"/>
  <c r="W48" i="25"/>
  <c r="AF47" i="25"/>
  <c r="AO47" i="25" s="1"/>
  <c r="AG47" i="25"/>
  <c r="AP47" i="25" s="1"/>
  <c r="AH44" i="86"/>
  <c r="AQ44" i="86" s="1"/>
  <c r="AI44" i="76"/>
  <c r="AN44" i="76"/>
  <c r="AH46" i="26"/>
  <c r="AQ46" i="26" s="1"/>
  <c r="AN45" i="31"/>
  <c r="AI45" i="31"/>
  <c r="W46" i="88"/>
  <c r="AG45" i="88"/>
  <c r="AP45" i="88" s="1"/>
  <c r="AF45" i="88"/>
  <c r="AO45" i="88" s="1"/>
  <c r="AE45" i="88"/>
  <c r="Z44" i="41"/>
  <c r="AH47" i="30"/>
  <c r="AQ47" i="30" s="1"/>
  <c r="AR42" i="48"/>
  <c r="AI45" i="27"/>
  <c r="AN45" i="27"/>
  <c r="AI45" i="93"/>
  <c r="AN45" i="93"/>
  <c r="AN46" i="83"/>
  <c r="AI46" i="83"/>
  <c r="AH44" i="95"/>
  <c r="AQ44" i="95" s="1"/>
  <c r="AH45" i="39"/>
  <c r="AQ45" i="39" s="1"/>
  <c r="AN44" i="79"/>
  <c r="AI44" i="79"/>
  <c r="AF44" i="33"/>
  <c r="AO44" i="33" s="1"/>
  <c r="AE44" i="33"/>
  <c r="W45" i="33"/>
  <c r="AG44" i="33"/>
  <c r="AP44" i="33" s="1"/>
  <c r="Z46" i="26"/>
  <c r="Y45" i="35"/>
  <c r="X45" i="35"/>
  <c r="AR46" i="25"/>
  <c r="AH44" i="96"/>
  <c r="AQ44" i="96" s="1"/>
  <c r="X45" i="40"/>
  <c r="Y45" i="40"/>
  <c r="AH44" i="38"/>
  <c r="AQ44" i="38" s="1"/>
  <c r="Z44" i="86"/>
  <c r="Y45" i="90"/>
  <c r="X45" i="90"/>
  <c r="AR43" i="96"/>
  <c r="AI42" i="92"/>
  <c r="AN42" i="92"/>
  <c r="Z45" i="34"/>
  <c r="Y45" i="34"/>
  <c r="X45" i="34"/>
  <c r="X48" i="85"/>
  <c r="Y48" i="85"/>
  <c r="Z46" i="81"/>
  <c r="X46" i="81"/>
  <c r="Y46" i="81"/>
  <c r="AI43" i="89"/>
  <c r="AN43" i="89"/>
  <c r="Y45" i="76"/>
  <c r="X45" i="76"/>
  <c r="AN46" i="94"/>
  <c r="AI46" i="94"/>
  <c r="X46" i="82"/>
  <c r="Y46" i="82"/>
  <c r="AH44" i="75"/>
  <c r="AQ44" i="75" s="1"/>
  <c r="W44" i="87"/>
  <c r="AG43" i="87"/>
  <c r="AP43" i="87" s="1"/>
  <c r="AE43" i="87"/>
  <c r="AF43" i="87"/>
  <c r="AO43" i="87" s="1"/>
  <c r="AR45" i="28"/>
  <c r="AR43" i="38"/>
  <c r="AN45" i="77"/>
  <c r="AI45" i="77"/>
  <c r="W45" i="46"/>
  <c r="AG44" i="46"/>
  <c r="AP44" i="46" s="1"/>
  <c r="AF44" i="46"/>
  <c r="AO44" i="46" s="1"/>
  <c r="AE44" i="46"/>
  <c r="AR46" i="30"/>
  <c r="AR44" i="37"/>
  <c r="W46" i="29"/>
  <c r="AG45" i="29"/>
  <c r="AP45" i="29" s="1"/>
  <c r="AE45" i="29"/>
  <c r="AF45" i="29"/>
  <c r="AO45" i="29" s="1"/>
  <c r="AN43" i="32"/>
  <c r="AI43" i="32"/>
  <c r="AR42" i="87"/>
  <c r="X46" i="84"/>
  <c r="Z46" i="84" s="1"/>
  <c r="Y46" i="84"/>
  <c r="AH46" i="74"/>
  <c r="AQ46" i="74" s="1"/>
  <c r="AH43" i="48"/>
  <c r="AQ43" i="48" s="1"/>
  <c r="AH46" i="28"/>
  <c r="AQ46" i="28" s="1"/>
  <c r="AH46" i="47"/>
  <c r="AQ46" i="47" s="1"/>
  <c r="Z47" i="30"/>
  <c r="Y46" i="43"/>
  <c r="Z46" i="43" s="1"/>
  <c r="X46" i="43"/>
  <c r="AR43" i="41"/>
  <c r="AI46" i="36"/>
  <c r="AN46" i="36"/>
  <c r="AR43" i="86"/>
  <c r="AR43" i="80"/>
  <c r="AN45" i="84"/>
  <c r="AI45" i="84"/>
  <c r="AI44" i="34"/>
  <c r="AN44" i="34"/>
  <c r="AF44" i="42"/>
  <c r="AO44" i="42" s="1"/>
  <c r="AE44" i="42"/>
  <c r="W45" i="42"/>
  <c r="AG44" i="42"/>
  <c r="AP44" i="42" s="1"/>
  <c r="Y47" i="94"/>
  <c r="X47" i="94"/>
  <c r="Z47" i="94" s="1"/>
  <c r="W47" i="44"/>
  <c r="AG46" i="44"/>
  <c r="AP46" i="44" s="1"/>
  <c r="AF46" i="44"/>
  <c r="AO46" i="44" s="1"/>
  <c r="AE46" i="44"/>
  <c r="AH45" i="37"/>
  <c r="AQ45" i="37" s="1"/>
  <c r="AE45" i="78"/>
  <c r="W46" i="78"/>
  <c r="AG45" i="78"/>
  <c r="AP45" i="78" s="1"/>
  <c r="AF45" i="78"/>
  <c r="AO45" i="78" s="1"/>
  <c r="AH44" i="80"/>
  <c r="AQ44" i="80" s="1"/>
  <c r="Z44" i="80"/>
  <c r="X45" i="79"/>
  <c r="Y45" i="79"/>
  <c r="Z45" i="79" s="1"/>
  <c r="AN44" i="35"/>
  <c r="AI44" i="35"/>
  <c r="AH43" i="87"/>
  <c r="AQ43" i="87" s="1"/>
  <c r="Y46" i="77"/>
  <c r="Z46" i="77"/>
  <c r="X46" i="77"/>
  <c r="W43" i="91"/>
  <c r="AG42" i="91"/>
  <c r="AP42" i="91" s="1"/>
  <c r="AE42" i="91"/>
  <c r="AF42" i="91"/>
  <c r="AO42" i="91" s="1"/>
  <c r="Z44" i="96"/>
  <c r="AI44" i="40"/>
  <c r="AN44" i="40"/>
  <c r="Y45" i="45"/>
  <c r="X45" i="45"/>
  <c r="AR45" i="26"/>
  <c r="AR43" i="75"/>
  <c r="Z44" i="38"/>
  <c r="AR45" i="47"/>
  <c r="AR43" i="42"/>
  <c r="Z43" i="48"/>
  <c r="Z46" i="47"/>
  <c r="AR45" i="74"/>
  <c r="AI47" i="85"/>
  <c r="AN47" i="85"/>
  <c r="AI45" i="81"/>
  <c r="AN45" i="81"/>
  <c r="Z46" i="27"/>
  <c r="Y46" i="27"/>
  <c r="X46" i="27"/>
  <c r="AN45" i="82"/>
  <c r="AI45" i="82"/>
  <c r="Y47" i="83"/>
  <c r="Z47" i="83" s="1"/>
  <c r="X47" i="83"/>
  <c r="W47" i="43" l="1"/>
  <c r="AG46" i="43"/>
  <c r="AP46" i="43" s="1"/>
  <c r="AE46" i="43"/>
  <c r="AF46" i="43"/>
  <c r="AO46" i="43" s="1"/>
  <c r="AF45" i="79"/>
  <c r="AO45" i="79" s="1"/>
  <c r="AE45" i="79"/>
  <c r="AG45" i="79"/>
  <c r="AP45" i="79" s="1"/>
  <c r="W46" i="79"/>
  <c r="AE47" i="94"/>
  <c r="W48" i="94"/>
  <c r="AG47" i="94"/>
  <c r="AP47" i="94" s="1"/>
  <c r="AF47" i="94"/>
  <c r="AO47" i="94" s="1"/>
  <c r="AF46" i="84"/>
  <c r="AO46" i="84" s="1"/>
  <c r="AE46" i="84"/>
  <c r="W47" i="84"/>
  <c r="AG46" i="84"/>
  <c r="AP46" i="84" s="1"/>
  <c r="AE47" i="83"/>
  <c r="AF47" i="83"/>
  <c r="AO47" i="83" s="1"/>
  <c r="W48" i="83"/>
  <c r="AG47" i="83"/>
  <c r="AP47" i="83" s="1"/>
  <c r="X43" i="91"/>
  <c r="Y43" i="91"/>
  <c r="AH47" i="83"/>
  <c r="AQ47" i="83" s="1"/>
  <c r="AG44" i="96"/>
  <c r="AP44" i="96" s="1"/>
  <c r="AF44" i="96"/>
  <c r="AO44" i="96" s="1"/>
  <c r="W45" i="96"/>
  <c r="AE44" i="96"/>
  <c r="AH46" i="77"/>
  <c r="AQ46" i="77" s="1"/>
  <c r="AN46" i="44"/>
  <c r="AI46" i="44"/>
  <c r="AH46" i="43"/>
  <c r="AQ46" i="43" s="1"/>
  <c r="AH45" i="76"/>
  <c r="AQ45" i="76" s="1"/>
  <c r="AH46" i="81"/>
  <c r="AQ46" i="81" s="1"/>
  <c r="AH45" i="90"/>
  <c r="AQ45" i="90" s="1"/>
  <c r="AI45" i="88"/>
  <c r="AN45" i="88"/>
  <c r="AH46" i="93"/>
  <c r="AQ46" i="93" s="1"/>
  <c r="AR45" i="43"/>
  <c r="Y47" i="74"/>
  <c r="X47" i="74"/>
  <c r="Z47" i="74" s="1"/>
  <c r="AI45" i="39"/>
  <c r="AN45" i="39"/>
  <c r="AE46" i="77"/>
  <c r="W47" i="77"/>
  <c r="AG46" i="77"/>
  <c r="AP46" i="77" s="1"/>
  <c r="AF46" i="77"/>
  <c r="AO46" i="77" s="1"/>
  <c r="AR44" i="34"/>
  <c r="X44" i="87"/>
  <c r="Y44" i="87"/>
  <c r="AF46" i="81"/>
  <c r="AO46" i="81" s="1"/>
  <c r="AG46" i="81"/>
  <c r="AP46" i="81" s="1"/>
  <c r="AE46" i="81"/>
  <c r="W47" i="81"/>
  <c r="W46" i="34"/>
  <c r="AG45" i="34"/>
  <c r="AP45" i="34" s="1"/>
  <c r="AF45" i="34"/>
  <c r="AO45" i="34" s="1"/>
  <c r="AE45" i="34"/>
  <c r="AH45" i="35"/>
  <c r="AQ45" i="35" s="1"/>
  <c r="Y45" i="33"/>
  <c r="X45" i="33"/>
  <c r="AR45" i="93"/>
  <c r="AR44" i="76"/>
  <c r="AF46" i="31"/>
  <c r="AO46" i="31" s="1"/>
  <c r="AE46" i="31"/>
  <c r="AG46" i="31"/>
  <c r="AP46" i="31" s="1"/>
  <c r="W47" i="31"/>
  <c r="Y44" i="73"/>
  <c r="X44" i="73"/>
  <c r="W48" i="36"/>
  <c r="AG47" i="36"/>
  <c r="AP47" i="36" s="1"/>
  <c r="AF47" i="36"/>
  <c r="AO47" i="36" s="1"/>
  <c r="AE47" i="36"/>
  <c r="W47" i="27"/>
  <c r="AG46" i="27"/>
  <c r="AP46" i="27" s="1"/>
  <c r="AF46" i="27"/>
  <c r="AO46" i="27" s="1"/>
  <c r="AE46" i="27"/>
  <c r="AH45" i="45"/>
  <c r="AQ45" i="45" s="1"/>
  <c r="AE46" i="47"/>
  <c r="W47" i="47"/>
  <c r="AG46" i="47"/>
  <c r="AP46" i="47" s="1"/>
  <c r="AF46" i="47"/>
  <c r="AO46" i="47" s="1"/>
  <c r="W45" i="38"/>
  <c r="AG44" i="38"/>
  <c r="AP44" i="38" s="1"/>
  <c r="AF44" i="38"/>
  <c r="AO44" i="38" s="1"/>
  <c r="AE44" i="38"/>
  <c r="AI42" i="91"/>
  <c r="AN42" i="91"/>
  <c r="AR44" i="35"/>
  <c r="Z45" i="42"/>
  <c r="Y45" i="42"/>
  <c r="X45" i="42"/>
  <c r="AR45" i="84"/>
  <c r="AI45" i="29"/>
  <c r="AN45" i="29"/>
  <c r="Z45" i="46"/>
  <c r="Y45" i="46"/>
  <c r="X45" i="46"/>
  <c r="AH46" i="82"/>
  <c r="AQ46" i="82" s="1"/>
  <c r="Z45" i="76"/>
  <c r="Z45" i="90"/>
  <c r="AN44" i="33"/>
  <c r="AI44" i="33"/>
  <c r="Z46" i="93"/>
  <c r="AH43" i="92"/>
  <c r="AQ43" i="92" s="1"/>
  <c r="Z47" i="28"/>
  <c r="Y47" i="28"/>
  <c r="X47" i="28"/>
  <c r="AI46" i="74"/>
  <c r="AN46" i="74"/>
  <c r="AH44" i="32"/>
  <c r="AQ44" i="32" s="1"/>
  <c r="X45" i="95"/>
  <c r="Z45" i="95" s="1"/>
  <c r="Y45" i="95"/>
  <c r="Y46" i="37"/>
  <c r="X46" i="37"/>
  <c r="W45" i="80"/>
  <c r="AG44" i="80"/>
  <c r="AP44" i="80" s="1"/>
  <c r="AF44" i="80"/>
  <c r="AO44" i="80" s="1"/>
  <c r="AE44" i="80"/>
  <c r="AR45" i="82"/>
  <c r="AR45" i="81"/>
  <c r="W44" i="48"/>
  <c r="AG43" i="48"/>
  <c r="AP43" i="48" s="1"/>
  <c r="AE43" i="48"/>
  <c r="AF43" i="48"/>
  <c r="AO43" i="48" s="1"/>
  <c r="Z45" i="45"/>
  <c r="Y46" i="78"/>
  <c r="X46" i="78"/>
  <c r="Y47" i="44"/>
  <c r="Z47" i="44" s="1"/>
  <c r="X47" i="44"/>
  <c r="AR46" i="36"/>
  <c r="AE47" i="30"/>
  <c r="AF47" i="30"/>
  <c r="AO47" i="30" s="1"/>
  <c r="W48" i="30"/>
  <c r="AG47" i="30"/>
  <c r="AP47" i="30" s="1"/>
  <c r="AR45" i="77"/>
  <c r="Z46" i="82"/>
  <c r="AH48" i="85"/>
  <c r="AQ48" i="85" s="1"/>
  <c r="AR42" i="92"/>
  <c r="W45" i="86"/>
  <c r="AG44" i="86"/>
  <c r="AP44" i="86" s="1"/>
  <c r="AF44" i="86"/>
  <c r="AO44" i="86" s="1"/>
  <c r="AE44" i="86"/>
  <c r="Z45" i="35"/>
  <c r="AR45" i="27"/>
  <c r="X46" i="88"/>
  <c r="Y46" i="88"/>
  <c r="Z48" i="25"/>
  <c r="Y48" i="25"/>
  <c r="X48" i="25"/>
  <c r="Z43" i="92"/>
  <c r="AR44" i="90"/>
  <c r="AN43" i="73"/>
  <c r="AI43" i="73"/>
  <c r="Z44" i="32"/>
  <c r="AI44" i="75"/>
  <c r="AN44" i="75"/>
  <c r="AH47" i="94"/>
  <c r="AQ47" i="94" s="1"/>
  <c r="AI44" i="42"/>
  <c r="AN44" i="42"/>
  <c r="Z46" i="29"/>
  <c r="Y46" i="29"/>
  <c r="X46" i="29"/>
  <c r="AN43" i="87"/>
  <c r="AI43" i="87"/>
  <c r="AR46" i="94"/>
  <c r="AR43" i="89"/>
  <c r="Z48" i="85"/>
  <c r="AH45" i="40"/>
  <c r="AQ45" i="40" s="1"/>
  <c r="AE46" i="26"/>
  <c r="W47" i="26"/>
  <c r="AG46" i="26"/>
  <c r="AP46" i="26" s="1"/>
  <c r="AF46" i="26"/>
  <c r="AO46" i="26" s="1"/>
  <c r="AR44" i="79"/>
  <c r="AR46" i="83"/>
  <c r="AH44" i="89"/>
  <c r="AQ44" i="89" s="1"/>
  <c r="AR44" i="45"/>
  <c r="Z46" i="39"/>
  <c r="Y46" i="39"/>
  <c r="X46" i="39"/>
  <c r="AI45" i="37"/>
  <c r="AN45" i="37"/>
  <c r="AH46" i="84"/>
  <c r="AQ46" i="84" s="1"/>
  <c r="AH46" i="27"/>
  <c r="AQ46" i="27" s="1"/>
  <c r="AR47" i="85"/>
  <c r="AR44" i="40"/>
  <c r="AH45" i="79"/>
  <c r="AQ45" i="79" s="1"/>
  <c r="AI45" i="78"/>
  <c r="AN45" i="78"/>
  <c r="AR43" i="32"/>
  <c r="AN44" i="46"/>
  <c r="AI44" i="46"/>
  <c r="AH45" i="34"/>
  <c r="AQ45" i="34" s="1"/>
  <c r="Z45" i="40"/>
  <c r="W45" i="41"/>
  <c r="AG44" i="41"/>
  <c r="AP44" i="41" s="1"/>
  <c r="AF44" i="41"/>
  <c r="AO44" i="41" s="1"/>
  <c r="AE44" i="41"/>
  <c r="AR45" i="31"/>
  <c r="AN47" i="25"/>
  <c r="AI47" i="25"/>
  <c r="Z44" i="89"/>
  <c r="AN46" i="28"/>
  <c r="AI46" i="28"/>
  <c r="AH46" i="31"/>
  <c r="AQ46" i="31" s="1"/>
  <c r="AH47" i="36"/>
  <c r="AQ47" i="36" s="1"/>
  <c r="AN44" i="95"/>
  <c r="AI44" i="95"/>
  <c r="X45" i="75"/>
  <c r="Z45" i="75" s="1"/>
  <c r="Y45" i="75"/>
  <c r="W46" i="75" l="1"/>
  <c r="AG45" i="75"/>
  <c r="AP45" i="75" s="1"/>
  <c r="AF45" i="75"/>
  <c r="AO45" i="75" s="1"/>
  <c r="AE45" i="75"/>
  <c r="W48" i="74"/>
  <c r="AG47" i="74"/>
  <c r="AP47" i="74" s="1"/>
  <c r="AE47" i="74"/>
  <c r="AF47" i="74"/>
  <c r="AO47" i="74" s="1"/>
  <c r="AE45" i="95"/>
  <c r="AF45" i="95"/>
  <c r="AO45" i="95" s="1"/>
  <c r="W46" i="95"/>
  <c r="AG45" i="95"/>
  <c r="AP45" i="95" s="1"/>
  <c r="AE47" i="44"/>
  <c r="W48" i="44"/>
  <c r="AG47" i="44"/>
  <c r="AP47" i="44" s="1"/>
  <c r="AF47" i="44"/>
  <c r="AO47" i="44" s="1"/>
  <c r="AI46" i="84"/>
  <c r="AN46" i="84"/>
  <c r="Z47" i="81"/>
  <c r="X47" i="81"/>
  <c r="Y47" i="81"/>
  <c r="Y47" i="77"/>
  <c r="X47" i="77"/>
  <c r="Z46" i="79"/>
  <c r="Y46" i="79"/>
  <c r="X46" i="79"/>
  <c r="X45" i="41"/>
  <c r="Y45" i="41"/>
  <c r="AR45" i="78"/>
  <c r="AF46" i="39"/>
  <c r="AO46" i="39" s="1"/>
  <c r="W47" i="39"/>
  <c r="AE46" i="39"/>
  <c r="AG46" i="39"/>
  <c r="AP46" i="39" s="1"/>
  <c r="AR43" i="73"/>
  <c r="Y45" i="86"/>
  <c r="X45" i="86"/>
  <c r="Z48" i="30"/>
  <c r="Y48" i="30"/>
  <c r="X48" i="30"/>
  <c r="AH47" i="44"/>
  <c r="AQ47" i="44" s="1"/>
  <c r="W46" i="45"/>
  <c r="AG45" i="45"/>
  <c r="AP45" i="45" s="1"/>
  <c r="AF45" i="45"/>
  <c r="AO45" i="45" s="1"/>
  <c r="AE45" i="45"/>
  <c r="AE47" i="28"/>
  <c r="AF47" i="28"/>
  <c r="AO47" i="28" s="1"/>
  <c r="W48" i="28"/>
  <c r="AG47" i="28"/>
  <c r="AP47" i="28" s="1"/>
  <c r="W47" i="93"/>
  <c r="AG46" i="93"/>
  <c r="AP46" i="93" s="1"/>
  <c r="AE46" i="93"/>
  <c r="AF46" i="93"/>
  <c r="AO46" i="93" s="1"/>
  <c r="AE45" i="46"/>
  <c r="W46" i="46"/>
  <c r="AG45" i="46"/>
  <c r="AP45" i="46" s="1"/>
  <c r="AF45" i="46"/>
  <c r="AO45" i="46" s="1"/>
  <c r="X48" i="36"/>
  <c r="Y48" i="36"/>
  <c r="Z48" i="36" s="1"/>
  <c r="X46" i="34"/>
  <c r="Z46" i="34" s="1"/>
  <c r="Y46" i="34"/>
  <c r="AR45" i="39"/>
  <c r="AR45" i="88"/>
  <c r="Z48" i="83"/>
  <c r="X48" i="83"/>
  <c r="Y48" i="83"/>
  <c r="X48" i="94"/>
  <c r="Y48" i="94"/>
  <c r="Z45" i="80"/>
  <c r="Y45" i="80"/>
  <c r="X45" i="80"/>
  <c r="AR44" i="33"/>
  <c r="W49" i="25"/>
  <c r="AG48" i="25"/>
  <c r="AP48" i="25" s="1"/>
  <c r="AF48" i="25"/>
  <c r="AO48" i="25" s="1"/>
  <c r="AE48" i="25"/>
  <c r="AH45" i="95"/>
  <c r="AQ45" i="95" s="1"/>
  <c r="AH44" i="73"/>
  <c r="AQ44" i="73" s="1"/>
  <c r="AH45" i="33"/>
  <c r="AQ45" i="33" s="1"/>
  <c r="Y47" i="26"/>
  <c r="X47" i="26"/>
  <c r="AN44" i="86"/>
  <c r="AI44" i="86"/>
  <c r="AR45" i="29"/>
  <c r="AH44" i="87"/>
  <c r="AQ44" i="87" s="1"/>
  <c r="W45" i="89"/>
  <c r="AG44" i="89"/>
  <c r="AP44" i="89" s="1"/>
  <c r="AF44" i="89"/>
  <c r="AO44" i="89" s="1"/>
  <c r="AE44" i="89"/>
  <c r="AN44" i="41"/>
  <c r="AI44" i="41"/>
  <c r="AR45" i="37"/>
  <c r="AR43" i="87"/>
  <c r="AR44" i="42"/>
  <c r="AH46" i="88"/>
  <c r="AQ46" i="88" s="1"/>
  <c r="AI47" i="30"/>
  <c r="AN47" i="30"/>
  <c r="AH46" i="78"/>
  <c r="AQ46" i="78" s="1"/>
  <c r="AN43" i="48"/>
  <c r="AI43" i="48"/>
  <c r="AH46" i="37"/>
  <c r="AQ46" i="37" s="1"/>
  <c r="AR46" i="74"/>
  <c r="AF45" i="90"/>
  <c r="AO45" i="90" s="1"/>
  <c r="AE45" i="90"/>
  <c r="W46" i="90"/>
  <c r="AG45" i="90"/>
  <c r="AP45" i="90" s="1"/>
  <c r="AI46" i="47"/>
  <c r="AN46" i="47"/>
  <c r="AN47" i="36"/>
  <c r="AI47" i="36"/>
  <c r="Z44" i="73"/>
  <c r="Z45" i="33"/>
  <c r="AI45" i="34"/>
  <c r="AN45" i="34"/>
  <c r="AN46" i="81"/>
  <c r="AI46" i="81"/>
  <c r="Z44" i="87"/>
  <c r="AR46" i="44"/>
  <c r="AH43" i="91"/>
  <c r="AQ43" i="91" s="1"/>
  <c r="AI47" i="83"/>
  <c r="AN47" i="83"/>
  <c r="AE45" i="35"/>
  <c r="W46" i="35"/>
  <c r="AF45" i="35"/>
  <c r="AO45" i="35" s="1"/>
  <c r="AG45" i="35"/>
  <c r="AP45" i="35" s="1"/>
  <c r="W46" i="42"/>
  <c r="AG45" i="42"/>
  <c r="AP45" i="42" s="1"/>
  <c r="AE45" i="42"/>
  <c r="AF45" i="42"/>
  <c r="AO45" i="42" s="1"/>
  <c r="AN44" i="38"/>
  <c r="AI44" i="38"/>
  <c r="Z47" i="47"/>
  <c r="Y47" i="47"/>
  <c r="X47" i="47"/>
  <c r="X47" i="27"/>
  <c r="Y47" i="27"/>
  <c r="AN46" i="31"/>
  <c r="AI46" i="31"/>
  <c r="AI47" i="94"/>
  <c r="AN47" i="94"/>
  <c r="AF46" i="82"/>
  <c r="AO46" i="82" s="1"/>
  <c r="W47" i="82"/>
  <c r="AG46" i="82"/>
  <c r="AP46" i="82" s="1"/>
  <c r="AE46" i="82"/>
  <c r="AI46" i="43"/>
  <c r="AN46" i="43"/>
  <c r="AR47" i="25"/>
  <c r="AH46" i="39"/>
  <c r="AQ46" i="39" s="1"/>
  <c r="AI46" i="26"/>
  <c r="AN46" i="26"/>
  <c r="W49" i="85"/>
  <c r="AF48" i="85"/>
  <c r="AO48" i="85" s="1"/>
  <c r="AE48" i="85"/>
  <c r="AG48" i="85"/>
  <c r="AP48" i="85" s="1"/>
  <c r="AR44" i="75"/>
  <c r="W44" i="92"/>
  <c r="AG43" i="92"/>
  <c r="AP43" i="92" s="1"/>
  <c r="AF43" i="92"/>
  <c r="AO43" i="92" s="1"/>
  <c r="AE43" i="92"/>
  <c r="Z46" i="88"/>
  <c r="AI44" i="80"/>
  <c r="AN44" i="80"/>
  <c r="AH47" i="28"/>
  <c r="AQ47" i="28" s="1"/>
  <c r="W46" i="76"/>
  <c r="AG45" i="76"/>
  <c r="AP45" i="76" s="1"/>
  <c r="AF45" i="76"/>
  <c r="AO45" i="76" s="1"/>
  <c r="AE45" i="76"/>
  <c r="AH45" i="46"/>
  <c r="AQ45" i="46" s="1"/>
  <c r="Y45" i="38"/>
  <c r="X45" i="38"/>
  <c r="AN46" i="27"/>
  <c r="AI46" i="27"/>
  <c r="AI46" i="77"/>
  <c r="AN46" i="77"/>
  <c r="AI44" i="96"/>
  <c r="AN44" i="96"/>
  <c r="Z43" i="91"/>
  <c r="Z47" i="43"/>
  <c r="Y47" i="43"/>
  <c r="X47" i="43"/>
  <c r="AR44" i="95"/>
  <c r="AR46" i="28"/>
  <c r="W46" i="40"/>
  <c r="AG45" i="40"/>
  <c r="AP45" i="40" s="1"/>
  <c r="AE45" i="40"/>
  <c r="AF45" i="40"/>
  <c r="AO45" i="40" s="1"/>
  <c r="AR44" i="46"/>
  <c r="W47" i="29"/>
  <c r="AG46" i="29"/>
  <c r="AP46" i="29" s="1"/>
  <c r="AF46" i="29"/>
  <c r="AO46" i="29" s="1"/>
  <c r="AE46" i="29"/>
  <c r="AH47" i="74"/>
  <c r="AQ47" i="74" s="1"/>
  <c r="AH45" i="75"/>
  <c r="AQ45" i="75" s="1"/>
  <c r="AH46" i="29"/>
  <c r="AQ46" i="29" s="1"/>
  <c r="AE44" i="32"/>
  <c r="W45" i="32"/>
  <c r="AG44" i="32"/>
  <c r="AP44" i="32" s="1"/>
  <c r="AF44" i="32"/>
  <c r="AO44" i="32" s="1"/>
  <c r="AH48" i="25"/>
  <c r="AQ48" i="25" s="1"/>
  <c r="Z46" i="78"/>
  <c r="X44" i="48"/>
  <c r="Z44" i="48" s="1"/>
  <c r="Y44" i="48"/>
  <c r="Z46" i="37"/>
  <c r="AH45" i="42"/>
  <c r="AQ45" i="42" s="1"/>
  <c r="AR42" i="91"/>
  <c r="X47" i="31"/>
  <c r="Z47" i="31" s="1"/>
  <c r="Y47" i="31"/>
  <c r="X45" i="96"/>
  <c r="Z45" i="96" s="1"/>
  <c r="Y45" i="96"/>
  <c r="X47" i="84"/>
  <c r="Y47" i="84"/>
  <c r="AI45" i="79"/>
  <c r="AN45" i="79"/>
  <c r="W47" i="34" l="1"/>
  <c r="AG46" i="34"/>
  <c r="AP46" i="34" s="1"/>
  <c r="AF46" i="34"/>
  <c r="AO46" i="34" s="1"/>
  <c r="AE46" i="34"/>
  <c r="AE48" i="36"/>
  <c r="AF48" i="36"/>
  <c r="AO48" i="36" s="1"/>
  <c r="W49" i="36"/>
  <c r="AG48" i="36"/>
  <c r="AP48" i="36" s="1"/>
  <c r="W46" i="96"/>
  <c r="AG45" i="96"/>
  <c r="AP45" i="96" s="1"/>
  <c r="AF45" i="96"/>
  <c r="AO45" i="96" s="1"/>
  <c r="AE45" i="96"/>
  <c r="AF44" i="48"/>
  <c r="AO44" i="48" s="1"/>
  <c r="AE44" i="48"/>
  <c r="W45" i="48"/>
  <c r="AG44" i="48"/>
  <c r="AP44" i="48" s="1"/>
  <c r="AG47" i="31"/>
  <c r="AP47" i="31" s="1"/>
  <c r="AF47" i="31"/>
  <c r="AO47" i="31" s="1"/>
  <c r="W48" i="31"/>
  <c r="AE47" i="31"/>
  <c r="AN46" i="29"/>
  <c r="AI46" i="29"/>
  <c r="W44" i="91"/>
  <c r="AG43" i="91"/>
  <c r="AP43" i="91" s="1"/>
  <c r="AF43" i="91"/>
  <c r="AO43" i="91" s="1"/>
  <c r="AE43" i="91"/>
  <c r="AI48" i="85"/>
  <c r="AN48" i="85"/>
  <c r="AR44" i="38"/>
  <c r="AR44" i="86"/>
  <c r="Y46" i="46"/>
  <c r="X46" i="46"/>
  <c r="Z47" i="93"/>
  <c r="Y47" i="93"/>
  <c r="X47" i="93"/>
  <c r="AI47" i="28"/>
  <c r="AN47" i="28"/>
  <c r="AH47" i="81"/>
  <c r="AQ47" i="81" s="1"/>
  <c r="Y48" i="44"/>
  <c r="X48" i="44"/>
  <c r="AI45" i="40"/>
  <c r="AN45" i="40"/>
  <c r="AH45" i="38"/>
  <c r="AQ45" i="38" s="1"/>
  <c r="Y46" i="76"/>
  <c r="Z46" i="76" s="1"/>
  <c r="X46" i="76"/>
  <c r="Z44" i="92"/>
  <c r="Y44" i="92"/>
  <c r="X44" i="92"/>
  <c r="AH47" i="27"/>
  <c r="AQ47" i="27" s="1"/>
  <c r="AR47" i="83"/>
  <c r="AR45" i="34"/>
  <c r="AR46" i="47"/>
  <c r="AN44" i="89"/>
  <c r="AI44" i="89"/>
  <c r="AH48" i="94"/>
  <c r="AQ48" i="94" s="1"/>
  <c r="AI45" i="45"/>
  <c r="AN45" i="45"/>
  <c r="W49" i="30"/>
  <c r="AG48" i="30"/>
  <c r="AP48" i="30" s="1"/>
  <c r="AF48" i="30"/>
  <c r="AO48" i="30" s="1"/>
  <c r="AE48" i="30"/>
  <c r="W47" i="79"/>
  <c r="AG46" i="79"/>
  <c r="AP46" i="79" s="1"/>
  <c r="AF46" i="79"/>
  <c r="AO46" i="79" s="1"/>
  <c r="AE46" i="79"/>
  <c r="W48" i="81"/>
  <c r="AG47" i="81"/>
  <c r="AP47" i="81" s="1"/>
  <c r="AF47" i="81"/>
  <c r="AO47" i="81" s="1"/>
  <c r="AE47" i="81"/>
  <c r="AI45" i="95"/>
  <c r="AN45" i="95"/>
  <c r="AN45" i="75"/>
  <c r="AI45" i="75"/>
  <c r="W48" i="43"/>
  <c r="AG47" i="43"/>
  <c r="AP47" i="43" s="1"/>
  <c r="AF47" i="43"/>
  <c r="AO47" i="43" s="1"/>
  <c r="AE47" i="43"/>
  <c r="AH47" i="84"/>
  <c r="AQ47" i="84" s="1"/>
  <c r="AR44" i="96"/>
  <c r="AR44" i="80"/>
  <c r="X49" i="85"/>
  <c r="Y49" i="85"/>
  <c r="AR46" i="43"/>
  <c r="Z47" i="27"/>
  <c r="AE45" i="33"/>
  <c r="AG45" i="33"/>
  <c r="AP45" i="33" s="1"/>
  <c r="AF45" i="33"/>
  <c r="AO45" i="33" s="1"/>
  <c r="W46" i="33"/>
  <c r="AR43" i="48"/>
  <c r="AH47" i="26"/>
  <c r="AQ47" i="26" s="1"/>
  <c r="AI48" i="25"/>
  <c r="AN48" i="25"/>
  <c r="Z48" i="94"/>
  <c r="AH48" i="36"/>
  <c r="AQ48" i="36" s="1"/>
  <c r="AI45" i="46"/>
  <c r="AN45" i="46"/>
  <c r="AH45" i="86"/>
  <c r="AQ45" i="86" s="1"/>
  <c r="AI46" i="39"/>
  <c r="AN46" i="39"/>
  <c r="AH47" i="77"/>
  <c r="AQ47" i="77" s="1"/>
  <c r="AI47" i="44"/>
  <c r="AN47" i="44"/>
  <c r="Z47" i="29"/>
  <c r="X47" i="29"/>
  <c r="Y47" i="29"/>
  <c r="Y46" i="40"/>
  <c r="X46" i="40"/>
  <c r="AH47" i="43"/>
  <c r="AQ47" i="43" s="1"/>
  <c r="Z45" i="38"/>
  <c r="W47" i="88"/>
  <c r="AG46" i="88"/>
  <c r="AP46" i="88" s="1"/>
  <c r="AF46" i="88"/>
  <c r="AO46" i="88" s="1"/>
  <c r="AE46" i="88"/>
  <c r="AI46" i="82"/>
  <c r="AN46" i="82"/>
  <c r="AR47" i="94"/>
  <c r="AH47" i="47"/>
  <c r="AQ47" i="47" s="1"/>
  <c r="AI45" i="42"/>
  <c r="AN45" i="42"/>
  <c r="AE44" i="87"/>
  <c r="AG44" i="87"/>
  <c r="AP44" i="87" s="1"/>
  <c r="AF44" i="87"/>
  <c r="AO44" i="87" s="1"/>
  <c r="W45" i="87"/>
  <c r="AF44" i="73"/>
  <c r="AO44" i="73" s="1"/>
  <c r="AG44" i="73"/>
  <c r="AP44" i="73" s="1"/>
  <c r="AE44" i="73"/>
  <c r="W45" i="73"/>
  <c r="X46" i="90"/>
  <c r="Y46" i="90"/>
  <c r="Z46" i="90" s="1"/>
  <c r="AH45" i="80"/>
  <c r="AQ45" i="80" s="1"/>
  <c r="Z48" i="28"/>
  <c r="Y48" i="28"/>
  <c r="X48" i="28"/>
  <c r="Z47" i="39"/>
  <c r="X47" i="39"/>
  <c r="Y47" i="39"/>
  <c r="AH45" i="41"/>
  <c r="AQ45" i="41" s="1"/>
  <c r="AR46" i="84"/>
  <c r="AI47" i="74"/>
  <c r="AN47" i="74"/>
  <c r="W47" i="37"/>
  <c r="AG46" i="37"/>
  <c r="AP46" i="37" s="1"/>
  <c r="AE46" i="37"/>
  <c r="AF46" i="37"/>
  <c r="AO46" i="37" s="1"/>
  <c r="AR46" i="27"/>
  <c r="AR45" i="79"/>
  <c r="AH44" i="48"/>
  <c r="AQ44" i="48" s="1"/>
  <c r="AI44" i="32"/>
  <c r="AN44" i="32"/>
  <c r="AH47" i="31"/>
  <c r="AQ47" i="31" s="1"/>
  <c r="Z47" i="84"/>
  <c r="W47" i="78"/>
  <c r="AG46" i="78"/>
  <c r="AP46" i="78" s="1"/>
  <c r="AF46" i="78"/>
  <c r="AO46" i="78" s="1"/>
  <c r="AE46" i="78"/>
  <c r="AR46" i="77"/>
  <c r="AN45" i="76"/>
  <c r="AI45" i="76"/>
  <c r="AI43" i="92"/>
  <c r="AN43" i="92"/>
  <c r="AR46" i="31"/>
  <c r="Y46" i="35"/>
  <c r="Z46" i="35" s="1"/>
  <c r="X46" i="35"/>
  <c r="AR46" i="81"/>
  <c r="AR47" i="36"/>
  <c r="AR47" i="30"/>
  <c r="AR44" i="41"/>
  <c r="X45" i="89"/>
  <c r="Y45" i="89"/>
  <c r="Z45" i="89" s="1"/>
  <c r="Z47" i="26"/>
  <c r="AH48" i="83"/>
  <c r="AQ48" i="83" s="1"/>
  <c r="AI46" i="93"/>
  <c r="AN46" i="93"/>
  <c r="Z46" i="45"/>
  <c r="X46" i="45"/>
  <c r="Y46" i="45"/>
  <c r="Z45" i="86"/>
  <c r="Z45" i="41"/>
  <c r="Z47" i="77"/>
  <c r="Z46" i="95"/>
  <c r="Y46" i="95"/>
  <c r="X46" i="95"/>
  <c r="AH45" i="96"/>
  <c r="AQ45" i="96" s="1"/>
  <c r="Y45" i="32"/>
  <c r="Z45" i="32" s="1"/>
  <c r="X45" i="32"/>
  <c r="AR46" i="26"/>
  <c r="Z47" i="82"/>
  <c r="X47" i="82"/>
  <c r="Y47" i="82"/>
  <c r="W48" i="47"/>
  <c r="AG47" i="47"/>
  <c r="AP47" i="47" s="1"/>
  <c r="AF47" i="47"/>
  <c r="AO47" i="47" s="1"/>
  <c r="AE47" i="47"/>
  <c r="Z46" i="42"/>
  <c r="Y46" i="42"/>
  <c r="X46" i="42"/>
  <c r="AI45" i="35"/>
  <c r="AN45" i="35"/>
  <c r="AI45" i="90"/>
  <c r="AN45" i="90"/>
  <c r="Y49" i="25"/>
  <c r="X49" i="25"/>
  <c r="Z49" i="25" s="1"/>
  <c r="W46" i="80"/>
  <c r="AG45" i="80"/>
  <c r="AP45" i="80" s="1"/>
  <c r="AF45" i="80"/>
  <c r="AO45" i="80" s="1"/>
  <c r="AE45" i="80"/>
  <c r="W49" i="83"/>
  <c r="AG48" i="83"/>
  <c r="AP48" i="83" s="1"/>
  <c r="AF48" i="83"/>
  <c r="AO48" i="83" s="1"/>
  <c r="AE48" i="83"/>
  <c r="AH46" i="34"/>
  <c r="AQ46" i="34" s="1"/>
  <c r="AH48" i="30"/>
  <c r="AQ48" i="30" s="1"/>
  <c r="AH46" i="79"/>
  <c r="AQ46" i="79" s="1"/>
  <c r="X48" i="74"/>
  <c r="Y48" i="74"/>
  <c r="X46" i="75"/>
  <c r="Y46" i="75"/>
  <c r="AG46" i="35" l="1"/>
  <c r="AP46" i="35" s="1"/>
  <c r="AF46" i="35"/>
  <c r="AO46" i="35" s="1"/>
  <c r="W47" i="35"/>
  <c r="AE46" i="35"/>
  <c r="W46" i="32"/>
  <c r="AG45" i="32"/>
  <c r="AP45" i="32" s="1"/>
  <c r="AF45" i="32"/>
  <c r="AO45" i="32" s="1"/>
  <c r="AE45" i="32"/>
  <c r="W47" i="90"/>
  <c r="AG46" i="90"/>
  <c r="AP46" i="90" s="1"/>
  <c r="AE46" i="90"/>
  <c r="AF46" i="90"/>
  <c r="AO46" i="90" s="1"/>
  <c r="AE46" i="76"/>
  <c r="W47" i="76"/>
  <c r="AG46" i="76"/>
  <c r="AP46" i="76" s="1"/>
  <c r="AF46" i="76"/>
  <c r="AO46" i="76" s="1"/>
  <c r="W50" i="25"/>
  <c r="AG49" i="25"/>
  <c r="AP49" i="25" s="1"/>
  <c r="AF49" i="25"/>
  <c r="AO49" i="25" s="1"/>
  <c r="AE49" i="25"/>
  <c r="AE45" i="89"/>
  <c r="AF45" i="89"/>
  <c r="AO45" i="89" s="1"/>
  <c r="AG45" i="89"/>
  <c r="AP45" i="89" s="1"/>
  <c r="W46" i="89"/>
  <c r="AH46" i="75"/>
  <c r="AQ46" i="75" s="1"/>
  <c r="W48" i="84"/>
  <c r="AG47" i="84"/>
  <c r="AP47" i="84" s="1"/>
  <c r="AE47" i="84"/>
  <c r="AF47" i="84"/>
  <c r="AO47" i="84" s="1"/>
  <c r="AR47" i="44"/>
  <c r="Y46" i="33"/>
  <c r="X46" i="33"/>
  <c r="AH46" i="46"/>
  <c r="AQ46" i="46" s="1"/>
  <c r="Y49" i="83"/>
  <c r="X49" i="83"/>
  <c r="Z46" i="80"/>
  <c r="X46" i="80"/>
  <c r="Y46" i="80"/>
  <c r="W48" i="82"/>
  <c r="AG47" i="82"/>
  <c r="AP47" i="82" s="1"/>
  <c r="AF47" i="82"/>
  <c r="AO47" i="82" s="1"/>
  <c r="AE47" i="82"/>
  <c r="AH46" i="45"/>
  <c r="AQ46" i="45" s="1"/>
  <c r="AR47" i="74"/>
  <c r="AR46" i="82"/>
  <c r="AE45" i="38"/>
  <c r="AF45" i="38"/>
  <c r="AO45" i="38" s="1"/>
  <c r="AG45" i="38"/>
  <c r="AP45" i="38" s="1"/>
  <c r="W46" i="38"/>
  <c r="AH46" i="40"/>
  <c r="AQ46" i="40" s="1"/>
  <c r="AE47" i="27"/>
  <c r="AF47" i="27"/>
  <c r="AO47" i="27" s="1"/>
  <c r="W48" i="27"/>
  <c r="AG47" i="27"/>
  <c r="AP47" i="27" s="1"/>
  <c r="AI47" i="81"/>
  <c r="AN47" i="81"/>
  <c r="AH48" i="44"/>
  <c r="AQ48" i="44" s="1"/>
  <c r="W48" i="93"/>
  <c r="AG47" i="93"/>
  <c r="AP47" i="93" s="1"/>
  <c r="AF47" i="93"/>
  <c r="AO47" i="93" s="1"/>
  <c r="AE47" i="93"/>
  <c r="Z48" i="31"/>
  <c r="Y48" i="31"/>
  <c r="X48" i="31"/>
  <c r="AI48" i="36"/>
  <c r="AN48" i="36"/>
  <c r="W47" i="45"/>
  <c r="AG46" i="45"/>
  <c r="AP46" i="45" s="1"/>
  <c r="AF46" i="45"/>
  <c r="AO46" i="45" s="1"/>
  <c r="AE46" i="45"/>
  <c r="Z46" i="75"/>
  <c r="AH46" i="42"/>
  <c r="AQ46" i="42" s="1"/>
  <c r="Z48" i="47"/>
  <c r="Y48" i="47"/>
  <c r="X48" i="47"/>
  <c r="W48" i="77"/>
  <c r="AG47" i="77"/>
  <c r="AP47" i="77" s="1"/>
  <c r="AE47" i="77"/>
  <c r="AF47" i="77"/>
  <c r="AO47" i="77" s="1"/>
  <c r="AI46" i="78"/>
  <c r="AN46" i="78"/>
  <c r="AR44" i="32"/>
  <c r="AH46" i="90"/>
  <c r="AQ46" i="90" s="1"/>
  <c r="AN46" i="88"/>
  <c r="AI46" i="88"/>
  <c r="Z46" i="40"/>
  <c r="AR46" i="39"/>
  <c r="AR45" i="75"/>
  <c r="Z47" i="79"/>
  <c r="X47" i="79"/>
  <c r="Y47" i="79"/>
  <c r="AH46" i="76"/>
  <c r="AQ46" i="76" s="1"/>
  <c r="Z48" i="44"/>
  <c r="X44" i="91"/>
  <c r="Y44" i="91"/>
  <c r="AN46" i="34"/>
  <c r="AI46" i="34"/>
  <c r="AR45" i="35"/>
  <c r="W49" i="28"/>
  <c r="AG48" i="28"/>
  <c r="AP48" i="28" s="1"/>
  <c r="AF48" i="28"/>
  <c r="AO48" i="28" s="1"/>
  <c r="AE48" i="28"/>
  <c r="X46" i="96"/>
  <c r="Y46" i="96"/>
  <c r="AI48" i="83"/>
  <c r="AN48" i="83"/>
  <c r="AN45" i="80"/>
  <c r="AI45" i="80"/>
  <c r="AH45" i="32"/>
  <c r="AQ45" i="32" s="1"/>
  <c r="AE45" i="41"/>
  <c r="AF45" i="41"/>
  <c r="AO45" i="41" s="1"/>
  <c r="W46" i="41"/>
  <c r="AG45" i="41"/>
  <c r="AP45" i="41" s="1"/>
  <c r="AR46" i="93"/>
  <c r="W48" i="26"/>
  <c r="AG47" i="26"/>
  <c r="AP47" i="26" s="1"/>
  <c r="AE47" i="26"/>
  <c r="AF47" i="26"/>
  <c r="AO47" i="26" s="1"/>
  <c r="AH46" i="35"/>
  <c r="AQ46" i="35" s="1"/>
  <c r="AR43" i="92"/>
  <c r="Y47" i="37"/>
  <c r="X47" i="37"/>
  <c r="AH47" i="39"/>
  <c r="AQ47" i="39" s="1"/>
  <c r="Z45" i="87"/>
  <c r="X45" i="87"/>
  <c r="Y45" i="87"/>
  <c r="AR45" i="42"/>
  <c r="AR45" i="46"/>
  <c r="AG48" i="94"/>
  <c r="AP48" i="94" s="1"/>
  <c r="AF48" i="94"/>
  <c r="AO48" i="94" s="1"/>
  <c r="AE48" i="94"/>
  <c r="W49" i="94"/>
  <c r="AR47" i="28"/>
  <c r="Z46" i="46"/>
  <c r="AR48" i="85"/>
  <c r="AR46" i="29"/>
  <c r="X49" i="36"/>
  <c r="Y49" i="36"/>
  <c r="AH49" i="25"/>
  <c r="AQ49" i="25" s="1"/>
  <c r="W47" i="95"/>
  <c r="AG46" i="95"/>
  <c r="AP46" i="95" s="1"/>
  <c r="AF46" i="95"/>
  <c r="AO46" i="95" s="1"/>
  <c r="AE46" i="95"/>
  <c r="AI46" i="37"/>
  <c r="AN46" i="37"/>
  <c r="W45" i="92"/>
  <c r="AG44" i="92"/>
  <c r="AP44" i="92" s="1"/>
  <c r="AE44" i="92"/>
  <c r="AF44" i="92"/>
  <c r="AO44" i="92" s="1"/>
  <c r="AH48" i="74"/>
  <c r="AQ48" i="74" s="1"/>
  <c r="W47" i="42"/>
  <c r="AG46" i="42"/>
  <c r="AP46" i="42" s="1"/>
  <c r="AF46" i="42"/>
  <c r="AO46" i="42" s="1"/>
  <c r="AE46" i="42"/>
  <c r="AF45" i="86"/>
  <c r="AO45" i="86" s="1"/>
  <c r="AE45" i="86"/>
  <c r="W46" i="86"/>
  <c r="AG45" i="86"/>
  <c r="AP45" i="86" s="1"/>
  <c r="AR45" i="76"/>
  <c r="AF47" i="39"/>
  <c r="AO47" i="39" s="1"/>
  <c r="W48" i="39"/>
  <c r="AG47" i="39"/>
  <c r="AP47" i="39" s="1"/>
  <c r="AE47" i="39"/>
  <c r="Y45" i="73"/>
  <c r="Z45" i="73" s="1"/>
  <c r="X45" i="73"/>
  <c r="AH47" i="29"/>
  <c r="AQ47" i="29" s="1"/>
  <c r="AI45" i="33"/>
  <c r="AN45" i="33"/>
  <c r="AH49" i="85"/>
  <c r="AQ49" i="85" s="1"/>
  <c r="AN47" i="43"/>
  <c r="AI47" i="43"/>
  <c r="Z48" i="81"/>
  <c r="X48" i="81"/>
  <c r="Y48" i="81"/>
  <c r="AI48" i="30"/>
  <c r="AN48" i="30"/>
  <c r="AR45" i="45"/>
  <c r="AR44" i="89"/>
  <c r="AH47" i="93"/>
  <c r="AQ47" i="93" s="1"/>
  <c r="AN45" i="96"/>
  <c r="AI45" i="96"/>
  <c r="AN44" i="87"/>
  <c r="AI44" i="87"/>
  <c r="Z48" i="43"/>
  <c r="Y48" i="43"/>
  <c r="X48" i="43"/>
  <c r="Y49" i="30"/>
  <c r="X49" i="30"/>
  <c r="AI44" i="48"/>
  <c r="AN44" i="48"/>
  <c r="Z48" i="74"/>
  <c r="AR45" i="90"/>
  <c r="AI47" i="47"/>
  <c r="AN47" i="47"/>
  <c r="AH47" i="82"/>
  <c r="AQ47" i="82" s="1"/>
  <c r="AH46" i="95"/>
  <c r="AQ46" i="95" s="1"/>
  <c r="AH45" i="89"/>
  <c r="AQ45" i="89" s="1"/>
  <c r="X47" i="78"/>
  <c r="Z47" i="78" s="1"/>
  <c r="Y47" i="78"/>
  <c r="AH48" i="28"/>
  <c r="AQ48" i="28" s="1"/>
  <c r="AI44" i="73"/>
  <c r="AN44" i="73"/>
  <c r="Z47" i="88"/>
  <c r="Y47" i="88"/>
  <c r="X47" i="88"/>
  <c r="AF47" i="29"/>
  <c r="AO47" i="29" s="1"/>
  <c r="AE47" i="29"/>
  <c r="W48" i="29"/>
  <c r="AG47" i="29"/>
  <c r="AP47" i="29" s="1"/>
  <c r="AR48" i="25"/>
  <c r="Z49" i="85"/>
  <c r="AR45" i="95"/>
  <c r="AI46" i="79"/>
  <c r="AN46" i="79"/>
  <c r="AH44" i="92"/>
  <c r="AQ44" i="92" s="1"/>
  <c r="AR45" i="40"/>
  <c r="AN43" i="91"/>
  <c r="AI43" i="91"/>
  <c r="AI47" i="31"/>
  <c r="AN47" i="31"/>
  <c r="X45" i="48"/>
  <c r="Z45" i="48" s="1"/>
  <c r="Y45" i="48"/>
  <c r="X47" i="34"/>
  <c r="Y47" i="34"/>
  <c r="W46" i="48" l="1"/>
  <c r="AG45" i="48"/>
  <c r="AP45" i="48" s="1"/>
  <c r="AF45" i="48"/>
  <c r="AO45" i="48" s="1"/>
  <c r="AE45" i="48"/>
  <c r="W48" i="78"/>
  <c r="AG47" i="78"/>
  <c r="AP47" i="78" s="1"/>
  <c r="AF47" i="78"/>
  <c r="AO47" i="78" s="1"/>
  <c r="AE47" i="78"/>
  <c r="W46" i="73"/>
  <c r="AG45" i="73"/>
  <c r="AP45" i="73" s="1"/>
  <c r="AF45" i="73"/>
  <c r="AO45" i="73" s="1"/>
  <c r="AE45" i="73"/>
  <c r="AR47" i="47"/>
  <c r="AH49" i="30"/>
  <c r="AQ49" i="30" s="1"/>
  <c r="AF49" i="85"/>
  <c r="AO49" i="85" s="1"/>
  <c r="W50" i="85"/>
  <c r="AG49" i="85"/>
  <c r="AP49" i="85" s="1"/>
  <c r="AE49" i="85"/>
  <c r="AI47" i="29"/>
  <c r="AN47" i="29"/>
  <c r="AR44" i="73"/>
  <c r="AR44" i="48"/>
  <c r="AF48" i="43"/>
  <c r="AO48" i="43" s="1"/>
  <c r="AE48" i="43"/>
  <c r="W49" i="43"/>
  <c r="AG48" i="43"/>
  <c r="AP48" i="43" s="1"/>
  <c r="AG48" i="81"/>
  <c r="AP48" i="81" s="1"/>
  <c r="AF48" i="81"/>
  <c r="AO48" i="81" s="1"/>
  <c r="AE48" i="81"/>
  <c r="W49" i="81"/>
  <c r="AN44" i="92"/>
  <c r="AI44" i="92"/>
  <c r="W46" i="87"/>
  <c r="AE45" i="87"/>
  <c r="AF45" i="87"/>
  <c r="AO45" i="87" s="1"/>
  <c r="AG45" i="87"/>
  <c r="AP45" i="87" s="1"/>
  <c r="AH47" i="37"/>
  <c r="AQ47" i="37" s="1"/>
  <c r="X46" i="41"/>
  <c r="Y46" i="41"/>
  <c r="AR48" i="83"/>
  <c r="W48" i="79"/>
  <c r="AG47" i="79"/>
  <c r="AP47" i="79" s="1"/>
  <c r="AF47" i="79"/>
  <c r="AO47" i="79" s="1"/>
  <c r="AE47" i="79"/>
  <c r="AR46" i="88"/>
  <c r="AI47" i="77"/>
  <c r="AN47" i="77"/>
  <c r="W49" i="47"/>
  <c r="AG48" i="47"/>
  <c r="AP48" i="47" s="1"/>
  <c r="AF48" i="47"/>
  <c r="AO48" i="47" s="1"/>
  <c r="AE48" i="47"/>
  <c r="AF46" i="75"/>
  <c r="AO46" i="75" s="1"/>
  <c r="AE46" i="75"/>
  <c r="W47" i="75"/>
  <c r="AG46" i="75"/>
  <c r="AP46" i="75" s="1"/>
  <c r="AN47" i="93"/>
  <c r="AI47" i="93"/>
  <c r="Y48" i="27"/>
  <c r="Z48" i="27" s="1"/>
  <c r="X48" i="27"/>
  <c r="AF46" i="80"/>
  <c r="AO46" i="80" s="1"/>
  <c r="AE46" i="80"/>
  <c r="AG46" i="80"/>
  <c r="AP46" i="80" s="1"/>
  <c r="W47" i="80"/>
  <c r="Z46" i="89"/>
  <c r="Y46" i="89"/>
  <c r="X46" i="89"/>
  <c r="AN49" i="25"/>
  <c r="AI49" i="25"/>
  <c r="Z47" i="76"/>
  <c r="X47" i="76"/>
  <c r="Y47" i="76"/>
  <c r="X47" i="90"/>
  <c r="Y47" i="90"/>
  <c r="AR47" i="43"/>
  <c r="AN47" i="39"/>
  <c r="AI47" i="39"/>
  <c r="AN46" i="42"/>
  <c r="AI46" i="42"/>
  <c r="Z48" i="26"/>
  <c r="Y48" i="26"/>
  <c r="X48" i="26"/>
  <c r="AR48" i="36"/>
  <c r="AI46" i="35"/>
  <c r="AN46" i="35"/>
  <c r="AH47" i="88"/>
  <c r="AQ47" i="88" s="1"/>
  <c r="Z45" i="92"/>
  <c r="X45" i="92"/>
  <c r="Y45" i="92"/>
  <c r="Z47" i="95"/>
  <c r="Y47" i="95"/>
  <c r="X47" i="95"/>
  <c r="AI48" i="94"/>
  <c r="AN48" i="94"/>
  <c r="Z47" i="37"/>
  <c r="AH46" i="96"/>
  <c r="AQ46" i="96" s="1"/>
  <c r="AH44" i="91"/>
  <c r="AQ44" i="91" s="1"/>
  <c r="Y48" i="77"/>
  <c r="X48" i="77"/>
  <c r="Z48" i="77" s="1"/>
  <c r="AH48" i="31"/>
  <c r="AQ48" i="31" s="1"/>
  <c r="AI46" i="76"/>
  <c r="AN46" i="76"/>
  <c r="AI45" i="32"/>
  <c r="AN45" i="32"/>
  <c r="Y47" i="35"/>
  <c r="X47" i="35"/>
  <c r="Z47" i="35" s="1"/>
  <c r="AH45" i="48"/>
  <c r="AQ45" i="48" s="1"/>
  <c r="AH47" i="78"/>
  <c r="AQ47" i="78" s="1"/>
  <c r="AR44" i="87"/>
  <c r="Y49" i="28"/>
  <c r="X49" i="28"/>
  <c r="AN46" i="45"/>
  <c r="AI46" i="45"/>
  <c r="AI45" i="38"/>
  <c r="AN45" i="38"/>
  <c r="AH49" i="83"/>
  <c r="AQ49" i="83" s="1"/>
  <c r="AR46" i="79"/>
  <c r="Z49" i="30"/>
  <c r="AR45" i="96"/>
  <c r="AR48" i="30"/>
  <c r="AR45" i="33"/>
  <c r="AH45" i="73"/>
  <c r="AQ45" i="73" s="1"/>
  <c r="Z48" i="39"/>
  <c r="Y48" i="39"/>
  <c r="X48" i="39"/>
  <c r="Z46" i="86"/>
  <c r="Y46" i="86"/>
  <c r="X46" i="86"/>
  <c r="AI45" i="41"/>
  <c r="AN45" i="41"/>
  <c r="AR45" i="80"/>
  <c r="Z46" i="96"/>
  <c r="Z44" i="91"/>
  <c r="Z48" i="93"/>
  <c r="X48" i="93"/>
  <c r="Y48" i="93"/>
  <c r="AI47" i="27"/>
  <c r="AN47" i="27"/>
  <c r="X46" i="38"/>
  <c r="Y46" i="38"/>
  <c r="Y48" i="82"/>
  <c r="X48" i="82"/>
  <c r="Z49" i="83"/>
  <c r="AH46" i="33"/>
  <c r="AQ46" i="33" s="1"/>
  <c r="AI47" i="84"/>
  <c r="AN47" i="84"/>
  <c r="Y50" i="25"/>
  <c r="X50" i="25"/>
  <c r="W49" i="74"/>
  <c r="AG48" i="74"/>
  <c r="AP48" i="74" s="1"/>
  <c r="AF48" i="74"/>
  <c r="AO48" i="74" s="1"/>
  <c r="AE48" i="74"/>
  <c r="AH48" i="43"/>
  <c r="AQ48" i="43" s="1"/>
  <c r="AN45" i="86"/>
  <c r="AI45" i="86"/>
  <c r="Z47" i="42"/>
  <c r="X47" i="42"/>
  <c r="Y47" i="42"/>
  <c r="AR46" i="37"/>
  <c r="AH49" i="36"/>
  <c r="AQ49" i="36" s="1"/>
  <c r="W47" i="46"/>
  <c r="AG46" i="46"/>
  <c r="AP46" i="46" s="1"/>
  <c r="AF46" i="46"/>
  <c r="AO46" i="46" s="1"/>
  <c r="AE46" i="46"/>
  <c r="AI48" i="28"/>
  <c r="AN48" i="28"/>
  <c r="W49" i="44"/>
  <c r="AG48" i="44"/>
  <c r="AP48" i="44" s="1"/>
  <c r="AF48" i="44"/>
  <c r="AO48" i="44" s="1"/>
  <c r="AE48" i="44"/>
  <c r="AR46" i="78"/>
  <c r="AH48" i="47"/>
  <c r="AQ48" i="47" s="1"/>
  <c r="W49" i="31"/>
  <c r="AG48" i="31"/>
  <c r="AP48" i="31" s="1"/>
  <c r="AE48" i="31"/>
  <c r="AF48" i="31"/>
  <c r="AO48" i="31" s="1"/>
  <c r="AR47" i="81"/>
  <c r="AI45" i="89"/>
  <c r="AN45" i="89"/>
  <c r="AI46" i="90"/>
  <c r="AN46" i="90"/>
  <c r="X49" i="94"/>
  <c r="Y49" i="94"/>
  <c r="AH47" i="34"/>
  <c r="AQ47" i="34" s="1"/>
  <c r="AR47" i="31"/>
  <c r="Z48" i="29"/>
  <c r="X48" i="29"/>
  <c r="Y48" i="29"/>
  <c r="AE47" i="88"/>
  <c r="AG47" i="88"/>
  <c r="AP47" i="88" s="1"/>
  <c r="AF47" i="88"/>
  <c r="AO47" i="88" s="1"/>
  <c r="W48" i="88"/>
  <c r="Z47" i="34"/>
  <c r="AR43" i="91"/>
  <c r="AH48" i="81"/>
  <c r="AQ48" i="81" s="1"/>
  <c r="AI46" i="95"/>
  <c r="AN46" i="95"/>
  <c r="Z49" i="36"/>
  <c r="AH45" i="87"/>
  <c r="AQ45" i="87" s="1"/>
  <c r="AI47" i="26"/>
  <c r="AN47" i="26"/>
  <c r="AR46" i="34"/>
  <c r="AH47" i="79"/>
  <c r="AQ47" i="79" s="1"/>
  <c r="W47" i="40"/>
  <c r="AG46" i="40"/>
  <c r="AP46" i="40" s="1"/>
  <c r="AF46" i="40"/>
  <c r="AO46" i="40" s="1"/>
  <c r="AE46" i="40"/>
  <c r="Y47" i="45"/>
  <c r="X47" i="45"/>
  <c r="AN47" i="82"/>
  <c r="AI47" i="82"/>
  <c r="AH46" i="80"/>
  <c r="AQ46" i="80" s="1"/>
  <c r="Z46" i="33"/>
  <c r="X48" i="84"/>
  <c r="Z48" i="84" s="1"/>
  <c r="Y48" i="84"/>
  <c r="Y46" i="32"/>
  <c r="X46" i="32"/>
  <c r="W49" i="27" l="1"/>
  <c r="AG48" i="27"/>
  <c r="AP48" i="27" s="1"/>
  <c r="AF48" i="27"/>
  <c r="AO48" i="27" s="1"/>
  <c r="AE48" i="27"/>
  <c r="W49" i="84"/>
  <c r="AG48" i="84"/>
  <c r="AP48" i="84" s="1"/>
  <c r="AF48" i="84"/>
  <c r="AO48" i="84" s="1"/>
  <c r="AE48" i="84"/>
  <c r="W48" i="35"/>
  <c r="AG47" i="35"/>
  <c r="AP47" i="35" s="1"/>
  <c r="AE47" i="35"/>
  <c r="AF47" i="35"/>
  <c r="AO47" i="35" s="1"/>
  <c r="W49" i="77"/>
  <c r="AG48" i="77"/>
  <c r="AP48" i="77" s="1"/>
  <c r="AF48" i="77"/>
  <c r="AO48" i="77" s="1"/>
  <c r="AE48" i="77"/>
  <c r="AR45" i="86"/>
  <c r="Z48" i="88"/>
  <c r="Y48" i="88"/>
  <c r="X48" i="88"/>
  <c r="AH48" i="29"/>
  <c r="AQ48" i="29" s="1"/>
  <c r="AI48" i="44"/>
  <c r="AN48" i="44"/>
  <c r="AR48" i="28"/>
  <c r="AN48" i="74"/>
  <c r="AI48" i="74"/>
  <c r="AH48" i="93"/>
  <c r="AQ48" i="93" s="1"/>
  <c r="AH45" i="92"/>
  <c r="AQ45" i="92" s="1"/>
  <c r="AH47" i="76"/>
  <c r="AQ47" i="76" s="1"/>
  <c r="W47" i="89"/>
  <c r="AG46" i="89"/>
  <c r="AP46" i="89" s="1"/>
  <c r="AF46" i="89"/>
  <c r="AO46" i="89" s="1"/>
  <c r="AE46" i="89"/>
  <c r="AH48" i="27"/>
  <c r="AQ48" i="27" s="1"/>
  <c r="X47" i="75"/>
  <c r="Y47" i="75"/>
  <c r="AI45" i="87"/>
  <c r="AN45" i="87"/>
  <c r="AN48" i="81"/>
  <c r="AI48" i="81"/>
  <c r="Y50" i="85"/>
  <c r="X50" i="85"/>
  <c r="Z50" i="85" s="1"/>
  <c r="X48" i="78"/>
  <c r="Y48" i="78"/>
  <c r="Z48" i="78" s="1"/>
  <c r="AH46" i="32"/>
  <c r="AQ46" i="32" s="1"/>
  <c r="W47" i="33"/>
  <c r="AG46" i="33"/>
  <c r="AP46" i="33" s="1"/>
  <c r="AF46" i="33"/>
  <c r="AO46" i="33" s="1"/>
  <c r="AE46" i="33"/>
  <c r="AR47" i="82"/>
  <c r="AN46" i="40"/>
  <c r="AI46" i="40"/>
  <c r="AR47" i="26"/>
  <c r="W50" i="36"/>
  <c r="AG49" i="36"/>
  <c r="AP49" i="36" s="1"/>
  <c r="AF49" i="36"/>
  <c r="AO49" i="36" s="1"/>
  <c r="AE49" i="36"/>
  <c r="W49" i="29"/>
  <c r="AG48" i="29"/>
  <c r="AP48" i="29" s="1"/>
  <c r="AE48" i="29"/>
  <c r="AF48" i="29"/>
  <c r="AO48" i="29" s="1"/>
  <c r="AR46" i="90"/>
  <c r="AI46" i="46"/>
  <c r="AN46" i="46"/>
  <c r="AH46" i="38"/>
  <c r="AQ46" i="38" s="1"/>
  <c r="AF48" i="93"/>
  <c r="AO48" i="93" s="1"/>
  <c r="AE48" i="93"/>
  <c r="W49" i="93"/>
  <c r="AG48" i="93"/>
  <c r="AP48" i="93" s="1"/>
  <c r="AR45" i="41"/>
  <c r="AE48" i="39"/>
  <c r="AF48" i="39"/>
  <c r="AO48" i="39" s="1"/>
  <c r="W49" i="39"/>
  <c r="AG48" i="39"/>
  <c r="AP48" i="39" s="1"/>
  <c r="W50" i="30"/>
  <c r="AG49" i="30"/>
  <c r="AP49" i="30" s="1"/>
  <c r="AF49" i="30"/>
  <c r="AO49" i="30" s="1"/>
  <c r="AE49" i="30"/>
  <c r="AH49" i="28"/>
  <c r="AQ49" i="28" s="1"/>
  <c r="AR48" i="94"/>
  <c r="AE45" i="92"/>
  <c r="AF45" i="92"/>
  <c r="AO45" i="92" s="1"/>
  <c r="AG45" i="92"/>
  <c r="AP45" i="92" s="1"/>
  <c r="W46" i="92"/>
  <c r="W49" i="26"/>
  <c r="AG48" i="26"/>
  <c r="AP48" i="26" s="1"/>
  <c r="AF48" i="26"/>
  <c r="AO48" i="26" s="1"/>
  <c r="AE48" i="26"/>
  <c r="W48" i="76"/>
  <c r="AG47" i="76"/>
  <c r="AP47" i="76" s="1"/>
  <c r="AE47" i="76"/>
  <c r="AF47" i="76"/>
  <c r="AO47" i="76" s="1"/>
  <c r="Z47" i="80"/>
  <c r="X47" i="80"/>
  <c r="Y47" i="80"/>
  <c r="X46" i="87"/>
  <c r="Y46" i="87"/>
  <c r="AI48" i="43"/>
  <c r="AN48" i="43"/>
  <c r="X46" i="73"/>
  <c r="Y46" i="73"/>
  <c r="Z46" i="73" s="1"/>
  <c r="AI45" i="48"/>
  <c r="AN45" i="48"/>
  <c r="Z47" i="40"/>
  <c r="Y47" i="40"/>
  <c r="X47" i="40"/>
  <c r="AN48" i="31"/>
  <c r="AI48" i="31"/>
  <c r="AH47" i="42"/>
  <c r="AQ47" i="42" s="1"/>
  <c r="AR47" i="84"/>
  <c r="W50" i="83"/>
  <c r="AG49" i="83"/>
  <c r="AP49" i="83" s="1"/>
  <c r="AF49" i="83"/>
  <c r="AO49" i="83" s="1"/>
  <c r="AE49" i="83"/>
  <c r="Z46" i="38"/>
  <c r="AF44" i="91"/>
  <c r="AO44" i="91" s="1"/>
  <c r="AE44" i="91"/>
  <c r="W45" i="91"/>
  <c r="AG44" i="91"/>
  <c r="AP44" i="91" s="1"/>
  <c r="AH46" i="86"/>
  <c r="AQ46" i="86" s="1"/>
  <c r="AR45" i="32"/>
  <c r="AH47" i="95"/>
  <c r="AQ47" i="95" s="1"/>
  <c r="AR46" i="35"/>
  <c r="AR46" i="42"/>
  <c r="AR49" i="25"/>
  <c r="AN46" i="75"/>
  <c r="AI46" i="75"/>
  <c r="X49" i="47"/>
  <c r="Y49" i="47"/>
  <c r="AN47" i="79"/>
  <c r="AI47" i="79"/>
  <c r="AR47" i="29"/>
  <c r="Z46" i="32"/>
  <c r="AH47" i="45"/>
  <c r="AQ47" i="45" s="1"/>
  <c r="AR46" i="95"/>
  <c r="AR45" i="89"/>
  <c r="Z49" i="44"/>
  <c r="X49" i="44"/>
  <c r="Y49" i="44"/>
  <c r="AF47" i="42"/>
  <c r="AO47" i="42" s="1"/>
  <c r="AE47" i="42"/>
  <c r="W48" i="42"/>
  <c r="AG47" i="42"/>
  <c r="AP47" i="42" s="1"/>
  <c r="Y49" i="74"/>
  <c r="X49" i="74"/>
  <c r="AH48" i="82"/>
  <c r="AQ48" i="82" s="1"/>
  <c r="AE46" i="96"/>
  <c r="AG46" i="96"/>
  <c r="AP46" i="96" s="1"/>
  <c r="AF46" i="96"/>
  <c r="AO46" i="96" s="1"/>
  <c r="W47" i="96"/>
  <c r="Z49" i="28"/>
  <c r="AH47" i="90"/>
  <c r="AQ47" i="90" s="1"/>
  <c r="AR47" i="93"/>
  <c r="AH46" i="41"/>
  <c r="AQ46" i="41" s="1"/>
  <c r="AR44" i="92"/>
  <c r="AN45" i="73"/>
  <c r="AI45" i="73"/>
  <c r="AN47" i="78"/>
  <c r="AI47" i="78"/>
  <c r="AH49" i="94"/>
  <c r="AQ49" i="94" s="1"/>
  <c r="X47" i="46"/>
  <c r="Y47" i="46"/>
  <c r="Z47" i="46" s="1"/>
  <c r="AH50" i="25"/>
  <c r="AQ50" i="25" s="1"/>
  <c r="AR47" i="27"/>
  <c r="AE46" i="86"/>
  <c r="AG46" i="86"/>
  <c r="AP46" i="86" s="1"/>
  <c r="W47" i="86"/>
  <c r="AF46" i="86"/>
  <c r="AO46" i="86" s="1"/>
  <c r="AR45" i="38"/>
  <c r="AH47" i="35"/>
  <c r="AQ47" i="35" s="1"/>
  <c r="AR46" i="76"/>
  <c r="AH48" i="77"/>
  <c r="AQ48" i="77" s="1"/>
  <c r="W48" i="95"/>
  <c r="AG47" i="95"/>
  <c r="AP47" i="95" s="1"/>
  <c r="AF47" i="95"/>
  <c r="AO47" i="95" s="1"/>
  <c r="AE47" i="95"/>
  <c r="AR47" i="39"/>
  <c r="Z47" i="90"/>
  <c r="AH46" i="89"/>
  <c r="AQ46" i="89" s="1"/>
  <c r="AI46" i="80"/>
  <c r="AN46" i="80"/>
  <c r="AR47" i="77"/>
  <c r="Z46" i="41"/>
  <c r="AN49" i="85"/>
  <c r="AI49" i="85"/>
  <c r="Y46" i="48"/>
  <c r="X46" i="48"/>
  <c r="AN47" i="88"/>
  <c r="AI47" i="88"/>
  <c r="Y49" i="31"/>
  <c r="X49" i="31"/>
  <c r="AH48" i="84"/>
  <c r="AQ48" i="84" s="1"/>
  <c r="Z47" i="45"/>
  <c r="AE47" i="34"/>
  <c r="AF47" i="34"/>
  <c r="AO47" i="34" s="1"/>
  <c r="W48" i="34"/>
  <c r="AG47" i="34"/>
  <c r="AP47" i="34" s="1"/>
  <c r="Z49" i="94"/>
  <c r="Z50" i="25"/>
  <c r="Z48" i="82"/>
  <c r="AH48" i="39"/>
  <c r="AQ48" i="39" s="1"/>
  <c r="AR46" i="45"/>
  <c r="W48" i="37"/>
  <c r="AG47" i="37"/>
  <c r="AP47" i="37" s="1"/>
  <c r="AF47" i="37"/>
  <c r="AO47" i="37" s="1"/>
  <c r="AE47" i="37"/>
  <c r="AH48" i="26"/>
  <c r="AQ48" i="26" s="1"/>
  <c r="AN48" i="47"/>
  <c r="AI48" i="47"/>
  <c r="Y48" i="79"/>
  <c r="X48" i="79"/>
  <c r="Z49" i="81"/>
  <c r="X49" i="81"/>
  <c r="Y49" i="81"/>
  <c r="Y49" i="43"/>
  <c r="X49" i="43"/>
  <c r="AE50" i="85" l="1"/>
  <c r="W51" i="85"/>
  <c r="AF50" i="85"/>
  <c r="AO50" i="85" s="1"/>
  <c r="AG50" i="85"/>
  <c r="AP50" i="85" s="1"/>
  <c r="AF46" i="73"/>
  <c r="AO46" i="73" s="1"/>
  <c r="AE46" i="73"/>
  <c r="W47" i="73"/>
  <c r="AG46" i="73"/>
  <c r="AP46" i="73" s="1"/>
  <c r="W48" i="46"/>
  <c r="AG47" i="46"/>
  <c r="AP47" i="46" s="1"/>
  <c r="AF47" i="46"/>
  <c r="AO47" i="46" s="1"/>
  <c r="AE47" i="46"/>
  <c r="AE48" i="78"/>
  <c r="W49" i="78"/>
  <c r="AG48" i="78"/>
  <c r="AP48" i="78" s="1"/>
  <c r="AF48" i="78"/>
  <c r="AO48" i="78" s="1"/>
  <c r="AH46" i="48"/>
  <c r="AQ46" i="48" s="1"/>
  <c r="X48" i="42"/>
  <c r="Y48" i="42"/>
  <c r="W50" i="44"/>
  <c r="AG49" i="44"/>
  <c r="AP49" i="44" s="1"/>
  <c r="AF49" i="44"/>
  <c r="AO49" i="44" s="1"/>
  <c r="AE49" i="44"/>
  <c r="AR46" i="75"/>
  <c r="Z50" i="83"/>
  <c r="Y50" i="83"/>
  <c r="X50" i="83"/>
  <c r="AF47" i="40"/>
  <c r="AO47" i="40" s="1"/>
  <c r="AE47" i="40"/>
  <c r="W48" i="40"/>
  <c r="AG47" i="40"/>
  <c r="AP47" i="40" s="1"/>
  <c r="AH47" i="80"/>
  <c r="AQ47" i="80" s="1"/>
  <c r="Y46" i="92"/>
  <c r="X46" i="92"/>
  <c r="AN46" i="33"/>
  <c r="AI46" i="33"/>
  <c r="AR48" i="74"/>
  <c r="X49" i="84"/>
  <c r="Y49" i="84"/>
  <c r="AF49" i="81"/>
  <c r="AO49" i="81" s="1"/>
  <c r="W50" i="81"/>
  <c r="AG49" i="81"/>
  <c r="AP49" i="81" s="1"/>
  <c r="AE49" i="81"/>
  <c r="AI47" i="34"/>
  <c r="AN47" i="34"/>
  <c r="W50" i="94"/>
  <c r="AG49" i="94"/>
  <c r="AP49" i="94" s="1"/>
  <c r="AE49" i="94"/>
  <c r="AF49" i="94"/>
  <c r="AO49" i="94" s="1"/>
  <c r="AN49" i="30"/>
  <c r="AI49" i="30"/>
  <c r="X49" i="39"/>
  <c r="Y49" i="39"/>
  <c r="Z49" i="39" s="1"/>
  <c r="X47" i="89"/>
  <c r="Y47" i="89"/>
  <c r="AI48" i="27"/>
  <c r="AN48" i="27"/>
  <c r="Z46" i="48"/>
  <c r="Y47" i="86"/>
  <c r="Z47" i="86" s="1"/>
  <c r="X47" i="86"/>
  <c r="AH47" i="46"/>
  <c r="AQ47" i="46" s="1"/>
  <c r="AI46" i="96"/>
  <c r="AN46" i="96"/>
  <c r="AH49" i="74"/>
  <c r="AQ49" i="74" s="1"/>
  <c r="AI47" i="42"/>
  <c r="AN47" i="42"/>
  <c r="AR48" i="31"/>
  <c r="AR45" i="48"/>
  <c r="AN48" i="26"/>
  <c r="AI48" i="26"/>
  <c r="AR46" i="40"/>
  <c r="Y49" i="77"/>
  <c r="Z49" i="77" s="1"/>
  <c r="X49" i="77"/>
  <c r="AH49" i="43"/>
  <c r="AQ49" i="43" s="1"/>
  <c r="AH48" i="79"/>
  <c r="AQ48" i="79" s="1"/>
  <c r="AF47" i="45"/>
  <c r="AO47" i="45" s="1"/>
  <c r="AE47" i="45"/>
  <c r="W48" i="45"/>
  <c r="AG47" i="45"/>
  <c r="AP47" i="45" s="1"/>
  <c r="AH49" i="31"/>
  <c r="AQ49" i="31" s="1"/>
  <c r="AN47" i="95"/>
  <c r="AI47" i="95"/>
  <c r="W48" i="80"/>
  <c r="AG47" i="80"/>
  <c r="AP47" i="80" s="1"/>
  <c r="AF47" i="80"/>
  <c r="AO47" i="80" s="1"/>
  <c r="AE47" i="80"/>
  <c r="Y48" i="35"/>
  <c r="Z48" i="35" s="1"/>
  <c r="X48" i="35"/>
  <c r="Z49" i="43"/>
  <c r="Z48" i="79"/>
  <c r="X48" i="37"/>
  <c r="Y48" i="37"/>
  <c r="Z48" i="37" s="1"/>
  <c r="Y48" i="34"/>
  <c r="X48" i="34"/>
  <c r="Z49" i="31"/>
  <c r="AR49" i="85"/>
  <c r="AR46" i="80"/>
  <c r="W48" i="90"/>
  <c r="AG47" i="90"/>
  <c r="AP47" i="90" s="1"/>
  <c r="AF47" i="90"/>
  <c r="AO47" i="90" s="1"/>
  <c r="AE47" i="90"/>
  <c r="AR47" i="78"/>
  <c r="W50" i="28"/>
  <c r="AG49" i="28"/>
  <c r="AP49" i="28" s="1"/>
  <c r="AF49" i="28"/>
  <c r="AO49" i="28" s="1"/>
  <c r="AE49" i="28"/>
  <c r="Z45" i="91"/>
  <c r="X45" i="91"/>
  <c r="Y45" i="91"/>
  <c r="AN49" i="83"/>
  <c r="AI49" i="83"/>
  <c r="AH46" i="87"/>
  <c r="AQ46" i="87" s="1"/>
  <c r="AI47" i="76"/>
  <c r="AN47" i="76"/>
  <c r="AN48" i="39"/>
  <c r="AI48" i="39"/>
  <c r="AI48" i="93"/>
  <c r="AN48" i="93"/>
  <c r="AI48" i="29"/>
  <c r="AN48" i="29"/>
  <c r="AH47" i="75"/>
  <c r="AQ47" i="75" s="1"/>
  <c r="AN48" i="84"/>
  <c r="AI48" i="84"/>
  <c r="AE50" i="25"/>
  <c r="AF50" i="25"/>
  <c r="AO50" i="25" s="1"/>
  <c r="W51" i="25"/>
  <c r="AG50" i="25"/>
  <c r="AP50" i="25" s="1"/>
  <c r="AR47" i="79"/>
  <c r="Y49" i="93"/>
  <c r="Z49" i="93" s="1"/>
  <c r="X49" i="93"/>
  <c r="AH50" i="85"/>
  <c r="AQ50" i="85" s="1"/>
  <c r="AR45" i="87"/>
  <c r="AR48" i="47"/>
  <c r="AR47" i="88"/>
  <c r="Y48" i="95"/>
  <c r="X48" i="95"/>
  <c r="AI46" i="86"/>
  <c r="AN46" i="86"/>
  <c r="Z49" i="74"/>
  <c r="W47" i="32"/>
  <c r="AG46" i="32"/>
  <c r="AP46" i="32" s="1"/>
  <c r="AF46" i="32"/>
  <c r="AO46" i="32" s="1"/>
  <c r="AE46" i="32"/>
  <c r="AH49" i="47"/>
  <c r="AQ49" i="47" s="1"/>
  <c r="AH47" i="40"/>
  <c r="AQ47" i="40" s="1"/>
  <c r="AH46" i="73"/>
  <c r="AQ46" i="73" s="1"/>
  <c r="Z46" i="87"/>
  <c r="AI45" i="92"/>
  <c r="AN45" i="92"/>
  <c r="Z50" i="30"/>
  <c r="Y50" i="30"/>
  <c r="X50" i="30"/>
  <c r="X50" i="36"/>
  <c r="Y50" i="36"/>
  <c r="Z50" i="36" s="1"/>
  <c r="Z47" i="33"/>
  <c r="X47" i="33"/>
  <c r="Y47" i="33"/>
  <c r="AR48" i="81"/>
  <c r="Z47" i="75"/>
  <c r="AI46" i="89"/>
  <c r="AN46" i="89"/>
  <c r="Y49" i="27"/>
  <c r="X49" i="27"/>
  <c r="AN47" i="37"/>
  <c r="AI47" i="37"/>
  <c r="W47" i="38"/>
  <c r="AG46" i="38"/>
  <c r="AP46" i="38" s="1"/>
  <c r="AF46" i="38"/>
  <c r="AO46" i="38" s="1"/>
  <c r="AE46" i="38"/>
  <c r="AR48" i="43"/>
  <c r="AI49" i="36"/>
  <c r="AN49" i="36"/>
  <c r="AE48" i="88"/>
  <c r="W49" i="88"/>
  <c r="AF48" i="88"/>
  <c r="AO48" i="88" s="1"/>
  <c r="AG48" i="88"/>
  <c r="AP48" i="88" s="1"/>
  <c r="AH49" i="81"/>
  <c r="AQ49" i="81" s="1"/>
  <c r="AF48" i="82"/>
  <c r="AO48" i="82" s="1"/>
  <c r="AE48" i="82"/>
  <c r="W49" i="82"/>
  <c r="AG48" i="82"/>
  <c r="AP48" i="82" s="1"/>
  <c r="W47" i="41"/>
  <c r="AG46" i="41"/>
  <c r="AP46" i="41" s="1"/>
  <c r="AF46" i="41"/>
  <c r="AO46" i="41" s="1"/>
  <c r="AE46" i="41"/>
  <c r="AR45" i="73"/>
  <c r="Y47" i="96"/>
  <c r="X47" i="96"/>
  <c r="AH49" i="44"/>
  <c r="AQ49" i="44" s="1"/>
  <c r="Z49" i="47"/>
  <c r="AI44" i="91"/>
  <c r="AN44" i="91"/>
  <c r="Y48" i="76"/>
  <c r="X48" i="76"/>
  <c r="X49" i="26"/>
  <c r="Y49" i="26"/>
  <c r="AR46" i="46"/>
  <c r="X49" i="29"/>
  <c r="Y49" i="29"/>
  <c r="AH48" i="78"/>
  <c r="AQ48" i="78" s="1"/>
  <c r="AR48" i="44"/>
  <c r="AH48" i="88"/>
  <c r="AQ48" i="88" s="1"/>
  <c r="AN48" i="77"/>
  <c r="AI48" i="77"/>
  <c r="AN47" i="35"/>
  <c r="AI47" i="35"/>
  <c r="AG49" i="39" l="1"/>
  <c r="AP49" i="39" s="1"/>
  <c r="AF49" i="39"/>
  <c r="AO49" i="39" s="1"/>
  <c r="W50" i="39"/>
  <c r="AE49" i="39"/>
  <c r="W50" i="93"/>
  <c r="AG49" i="93"/>
  <c r="AP49" i="93" s="1"/>
  <c r="AE49" i="93"/>
  <c r="AF49" i="93"/>
  <c r="AO49" i="93" s="1"/>
  <c r="AE49" i="77"/>
  <c r="W50" i="77"/>
  <c r="AG49" i="77"/>
  <c r="AP49" i="77" s="1"/>
  <c r="AF49" i="77"/>
  <c r="AO49" i="77" s="1"/>
  <c r="AF48" i="37"/>
  <c r="AO48" i="37" s="1"/>
  <c r="AE48" i="37"/>
  <c r="W49" i="37"/>
  <c r="AG48" i="37"/>
  <c r="AP48" i="37" s="1"/>
  <c r="W48" i="86"/>
  <c r="AG47" i="86"/>
  <c r="AP47" i="86" s="1"/>
  <c r="AF47" i="86"/>
  <c r="AO47" i="86" s="1"/>
  <c r="AE47" i="86"/>
  <c r="W51" i="36"/>
  <c r="AG50" i="36"/>
  <c r="AP50" i="36" s="1"/>
  <c r="AF50" i="36"/>
  <c r="AO50" i="36" s="1"/>
  <c r="AE50" i="36"/>
  <c r="AE48" i="35"/>
  <c r="W49" i="35"/>
  <c r="AG48" i="35"/>
  <c r="AP48" i="35" s="1"/>
  <c r="AF48" i="35"/>
  <c r="AO48" i="35" s="1"/>
  <c r="AR47" i="37"/>
  <c r="AR46" i="89"/>
  <c r="AF47" i="33"/>
  <c r="AO47" i="33" s="1"/>
  <c r="AE47" i="33"/>
  <c r="W48" i="33"/>
  <c r="AG47" i="33"/>
  <c r="AP47" i="33" s="1"/>
  <c r="AF49" i="74"/>
  <c r="AO49" i="74" s="1"/>
  <c r="AE49" i="74"/>
  <c r="W50" i="74"/>
  <c r="AG49" i="74"/>
  <c r="AP49" i="74" s="1"/>
  <c r="AN47" i="90"/>
  <c r="AI47" i="90"/>
  <c r="AR46" i="96"/>
  <c r="AH47" i="86"/>
  <c r="AQ47" i="86" s="1"/>
  <c r="AR49" i="30"/>
  <c r="Y50" i="94"/>
  <c r="X50" i="94"/>
  <c r="Z50" i="81"/>
  <c r="X50" i="81"/>
  <c r="Y50" i="81"/>
  <c r="Y48" i="40"/>
  <c r="X48" i="40"/>
  <c r="AE50" i="83"/>
  <c r="AF50" i="83"/>
  <c r="AO50" i="83" s="1"/>
  <c r="W51" i="83"/>
  <c r="AG50" i="83"/>
  <c r="AP50" i="83" s="1"/>
  <c r="X49" i="78"/>
  <c r="Y49" i="78"/>
  <c r="AH49" i="26"/>
  <c r="AQ49" i="26" s="1"/>
  <c r="AR44" i="91"/>
  <c r="AI46" i="41"/>
  <c r="AN46" i="41"/>
  <c r="Y49" i="82"/>
  <c r="Z49" i="82" s="1"/>
  <c r="X49" i="82"/>
  <c r="AI48" i="88"/>
  <c r="AN48" i="88"/>
  <c r="AI46" i="38"/>
  <c r="AN46" i="38"/>
  <c r="AF47" i="75"/>
  <c r="AO47" i="75" s="1"/>
  <c r="AG47" i="75"/>
  <c r="AP47" i="75" s="1"/>
  <c r="AE47" i="75"/>
  <c r="W48" i="75"/>
  <c r="AR48" i="93"/>
  <c r="AH48" i="37"/>
  <c r="AQ48" i="37" s="1"/>
  <c r="AR47" i="95"/>
  <c r="AH47" i="89"/>
  <c r="AQ47" i="89" s="1"/>
  <c r="AR46" i="33"/>
  <c r="Y50" i="44"/>
  <c r="X50" i="44"/>
  <c r="Z48" i="46"/>
  <c r="Y48" i="46"/>
  <c r="X48" i="46"/>
  <c r="AH49" i="27"/>
  <c r="AQ49" i="27" s="1"/>
  <c r="AH50" i="36"/>
  <c r="AQ50" i="36" s="1"/>
  <c r="AR45" i="92"/>
  <c r="AN46" i="32"/>
  <c r="AI46" i="32"/>
  <c r="AR46" i="86"/>
  <c r="AI50" i="25"/>
  <c r="AN50" i="25"/>
  <c r="AR48" i="39"/>
  <c r="AH45" i="91"/>
  <c r="AQ45" i="91" s="1"/>
  <c r="Y50" i="28"/>
  <c r="X50" i="28"/>
  <c r="AF49" i="31"/>
  <c r="AO49" i="31" s="1"/>
  <c r="AE49" i="31"/>
  <c r="AG49" i="31"/>
  <c r="AP49" i="31" s="1"/>
  <c r="W50" i="31"/>
  <c r="AI47" i="80"/>
  <c r="AN47" i="80"/>
  <c r="Z47" i="89"/>
  <c r="AR47" i="34"/>
  <c r="AI47" i="40"/>
  <c r="AN47" i="40"/>
  <c r="AI48" i="78"/>
  <c r="AN48" i="78"/>
  <c r="W47" i="87"/>
  <c r="AG46" i="87"/>
  <c r="AP46" i="87" s="1"/>
  <c r="AF46" i="87"/>
  <c r="AO46" i="87" s="1"/>
  <c r="AE46" i="87"/>
  <c r="AH48" i="95"/>
  <c r="AQ48" i="95" s="1"/>
  <c r="AR48" i="84"/>
  <c r="W46" i="91"/>
  <c r="AG45" i="91"/>
  <c r="AP45" i="91" s="1"/>
  <c r="AE45" i="91"/>
  <c r="AF45" i="91"/>
  <c r="AO45" i="91" s="1"/>
  <c r="X48" i="90"/>
  <c r="Z48" i="90" s="1"/>
  <c r="Y48" i="90"/>
  <c r="AH48" i="34"/>
  <c r="AQ48" i="34" s="1"/>
  <c r="AF48" i="79"/>
  <c r="AO48" i="79" s="1"/>
  <c r="AE48" i="79"/>
  <c r="W49" i="79"/>
  <c r="AG48" i="79"/>
  <c r="AP48" i="79" s="1"/>
  <c r="W47" i="48"/>
  <c r="AG46" i="48"/>
  <c r="AP46" i="48" s="1"/>
  <c r="AE46" i="48"/>
  <c r="AF46" i="48"/>
  <c r="AO46" i="48" s="1"/>
  <c r="AI49" i="81"/>
  <c r="AN49" i="81"/>
  <c r="AH49" i="84"/>
  <c r="AQ49" i="84" s="1"/>
  <c r="AH46" i="92"/>
  <c r="AQ46" i="92" s="1"/>
  <c r="AH48" i="42"/>
  <c r="AQ48" i="42" s="1"/>
  <c r="AH49" i="29"/>
  <c r="AQ49" i="29" s="1"/>
  <c r="AE49" i="47"/>
  <c r="W50" i="47"/>
  <c r="AG49" i="47"/>
  <c r="AP49" i="47" s="1"/>
  <c r="AF49" i="47"/>
  <c r="AO49" i="47" s="1"/>
  <c r="AH47" i="96"/>
  <c r="AQ47" i="96" s="1"/>
  <c r="AR47" i="35"/>
  <c r="AH48" i="76"/>
  <c r="AQ48" i="76" s="1"/>
  <c r="Z47" i="96"/>
  <c r="Y47" i="41"/>
  <c r="X47" i="41"/>
  <c r="AR49" i="36"/>
  <c r="Y47" i="38"/>
  <c r="Z47" i="38" s="1"/>
  <c r="X47" i="38"/>
  <c r="Z49" i="27"/>
  <c r="AH50" i="30"/>
  <c r="AQ50" i="30" s="1"/>
  <c r="W50" i="43"/>
  <c r="AG49" i="43"/>
  <c r="AP49" i="43" s="1"/>
  <c r="AE49" i="43"/>
  <c r="AF49" i="43"/>
  <c r="AO49" i="43" s="1"/>
  <c r="X48" i="45"/>
  <c r="Y48" i="45"/>
  <c r="AR48" i="26"/>
  <c r="AH49" i="39"/>
  <c r="AQ49" i="39" s="1"/>
  <c r="AN49" i="94"/>
  <c r="AI49" i="94"/>
  <c r="Z49" i="84"/>
  <c r="AH50" i="83"/>
  <c r="AQ50" i="83" s="1"/>
  <c r="AN49" i="44"/>
  <c r="AI49" i="44"/>
  <c r="Z48" i="42"/>
  <c r="AN47" i="46"/>
  <c r="AI47" i="46"/>
  <c r="Y47" i="73"/>
  <c r="X47" i="73"/>
  <c r="Y51" i="85"/>
  <c r="X51" i="85"/>
  <c r="Y49" i="88"/>
  <c r="X49" i="88"/>
  <c r="AE50" i="30"/>
  <c r="AF50" i="30"/>
  <c r="AO50" i="30" s="1"/>
  <c r="W51" i="30"/>
  <c r="AG50" i="30"/>
  <c r="AP50" i="30" s="1"/>
  <c r="Z49" i="26"/>
  <c r="Z49" i="29"/>
  <c r="AN48" i="82"/>
  <c r="AI48" i="82"/>
  <c r="AR48" i="77"/>
  <c r="Z48" i="76"/>
  <c r="AH47" i="33"/>
  <c r="AQ47" i="33" s="1"/>
  <c r="Z47" i="32"/>
  <c r="X47" i="32"/>
  <c r="Y47" i="32"/>
  <c r="Z48" i="95"/>
  <c r="AH49" i="93"/>
  <c r="AQ49" i="93" s="1"/>
  <c r="Y51" i="25"/>
  <c r="X51" i="25"/>
  <c r="AR48" i="29"/>
  <c r="AR47" i="76"/>
  <c r="AR49" i="83"/>
  <c r="AN49" i="28"/>
  <c r="AI49" i="28"/>
  <c r="Z48" i="34"/>
  <c r="AH48" i="35"/>
  <c r="AQ48" i="35" s="1"/>
  <c r="Y48" i="80"/>
  <c r="X48" i="80"/>
  <c r="AN47" i="45"/>
  <c r="AI47" i="45"/>
  <c r="AH49" i="77"/>
  <c r="AQ49" i="77" s="1"/>
  <c r="AR47" i="42"/>
  <c r="AR48" i="27"/>
  <c r="Z46" i="92"/>
  <c r="AN46" i="73"/>
  <c r="AI46" i="73"/>
  <c r="AN50" i="85"/>
  <c r="AI50" i="85"/>
  <c r="W48" i="38" l="1"/>
  <c r="AG47" i="38"/>
  <c r="AP47" i="38" s="1"/>
  <c r="AF47" i="38"/>
  <c r="AO47" i="38" s="1"/>
  <c r="AE47" i="38"/>
  <c r="AF48" i="90"/>
  <c r="AO48" i="90" s="1"/>
  <c r="AE48" i="90"/>
  <c r="W49" i="90"/>
  <c r="AG48" i="90"/>
  <c r="AP48" i="90" s="1"/>
  <c r="AF49" i="82"/>
  <c r="AO49" i="82" s="1"/>
  <c r="W50" i="82"/>
  <c r="AG49" i="82"/>
  <c r="AP49" i="82" s="1"/>
  <c r="AE49" i="82"/>
  <c r="AE49" i="26"/>
  <c r="W50" i="26"/>
  <c r="AG49" i="26"/>
  <c r="AP49" i="26" s="1"/>
  <c r="AF49" i="26"/>
  <c r="AO49" i="26" s="1"/>
  <c r="AR49" i="44"/>
  <c r="AH48" i="45"/>
  <c r="AQ48" i="45" s="1"/>
  <c r="W50" i="27"/>
  <c r="AG49" i="27"/>
  <c r="AP49" i="27" s="1"/>
  <c r="AF49" i="27"/>
  <c r="AO49" i="27" s="1"/>
  <c r="AE49" i="27"/>
  <c r="AH47" i="41"/>
  <c r="AQ47" i="41" s="1"/>
  <c r="Y50" i="47"/>
  <c r="X50" i="47"/>
  <c r="Z50" i="47" s="1"/>
  <c r="AR49" i="81"/>
  <c r="W48" i="89"/>
  <c r="AG47" i="89"/>
  <c r="AP47" i="89" s="1"/>
  <c r="AF47" i="89"/>
  <c r="AO47" i="89" s="1"/>
  <c r="AE47" i="89"/>
  <c r="AI49" i="31"/>
  <c r="AN49" i="31"/>
  <c r="AH48" i="46"/>
  <c r="AQ48" i="46" s="1"/>
  <c r="AR48" i="88"/>
  <c r="X50" i="74"/>
  <c r="Z50" i="74" s="1"/>
  <c r="Y50" i="74"/>
  <c r="Z48" i="33"/>
  <c r="X48" i="33"/>
  <c r="Y48" i="33"/>
  <c r="AH51" i="25"/>
  <c r="AQ51" i="25" s="1"/>
  <c r="AF49" i="84"/>
  <c r="AO49" i="84" s="1"/>
  <c r="AE49" i="84"/>
  <c r="W50" i="84"/>
  <c r="AG49" i="84"/>
  <c r="AP49" i="84" s="1"/>
  <c r="Z48" i="45"/>
  <c r="AH47" i="38"/>
  <c r="AQ47" i="38" s="1"/>
  <c r="X49" i="79"/>
  <c r="Y49" i="79"/>
  <c r="Z49" i="79" s="1"/>
  <c r="AN46" i="87"/>
  <c r="AI46" i="87"/>
  <c r="AR48" i="78"/>
  <c r="AR50" i="25"/>
  <c r="AH49" i="82"/>
  <c r="AQ49" i="82" s="1"/>
  <c r="AH50" i="81"/>
  <c r="AQ50" i="81" s="1"/>
  <c r="AN47" i="33"/>
  <c r="AI47" i="33"/>
  <c r="AN50" i="36"/>
  <c r="AI50" i="36"/>
  <c r="AI48" i="37"/>
  <c r="AN48" i="37"/>
  <c r="AI49" i="77"/>
  <c r="AN49" i="77"/>
  <c r="AI49" i="39"/>
  <c r="AN49" i="39"/>
  <c r="AH48" i="80"/>
  <c r="AQ48" i="80" s="1"/>
  <c r="Z51" i="30"/>
  <c r="Y51" i="30"/>
  <c r="X51" i="30"/>
  <c r="AR49" i="94"/>
  <c r="Z47" i="41"/>
  <c r="AI49" i="47"/>
  <c r="AN49" i="47"/>
  <c r="AI45" i="91"/>
  <c r="AN45" i="91"/>
  <c r="AR47" i="80"/>
  <c r="AH50" i="28"/>
  <c r="AQ50" i="28" s="1"/>
  <c r="AE48" i="46"/>
  <c r="W49" i="46"/>
  <c r="AG48" i="46"/>
  <c r="AP48" i="46" s="1"/>
  <c r="AF48" i="46"/>
  <c r="AO48" i="46" s="1"/>
  <c r="AH49" i="78"/>
  <c r="AQ49" i="78" s="1"/>
  <c r="AI50" i="83"/>
  <c r="AN50" i="83"/>
  <c r="AG50" i="81"/>
  <c r="AP50" i="81" s="1"/>
  <c r="AF50" i="81"/>
  <c r="AO50" i="81" s="1"/>
  <c r="AE50" i="81"/>
  <c r="W51" i="81"/>
  <c r="AI49" i="74"/>
  <c r="AN49" i="74"/>
  <c r="Z50" i="39"/>
  <c r="Y50" i="39"/>
  <c r="X50" i="39"/>
  <c r="Z51" i="25"/>
  <c r="AE48" i="95"/>
  <c r="W49" i="95"/>
  <c r="AG48" i="95"/>
  <c r="AP48" i="95" s="1"/>
  <c r="AF48" i="95"/>
  <c r="AO48" i="95" s="1"/>
  <c r="AR48" i="82"/>
  <c r="AH51" i="85"/>
  <c r="AQ51" i="85" s="1"/>
  <c r="AR47" i="46"/>
  <c r="AI49" i="43"/>
  <c r="AN49" i="43"/>
  <c r="AE47" i="96"/>
  <c r="W48" i="96"/>
  <c r="AG47" i="96"/>
  <c r="AP47" i="96" s="1"/>
  <c r="AF47" i="96"/>
  <c r="AO47" i="96" s="1"/>
  <c r="AN46" i="48"/>
  <c r="AI46" i="48"/>
  <c r="AI48" i="79"/>
  <c r="AN48" i="79"/>
  <c r="AR47" i="40"/>
  <c r="AH50" i="44"/>
  <c r="AQ50" i="44" s="1"/>
  <c r="Z49" i="78"/>
  <c r="AH48" i="40"/>
  <c r="AQ48" i="40" s="1"/>
  <c r="AH50" i="94"/>
  <c r="AQ50" i="94" s="1"/>
  <c r="AR47" i="90"/>
  <c r="Z48" i="86"/>
  <c r="Y48" i="86"/>
  <c r="X48" i="86"/>
  <c r="AI49" i="93"/>
  <c r="AN49" i="93"/>
  <c r="W49" i="76"/>
  <c r="AG48" i="76"/>
  <c r="AP48" i="76" s="1"/>
  <c r="AF48" i="76"/>
  <c r="AO48" i="76" s="1"/>
  <c r="AE48" i="76"/>
  <c r="AH49" i="88"/>
  <c r="AQ49" i="88" s="1"/>
  <c r="W47" i="92"/>
  <c r="AG46" i="92"/>
  <c r="AP46" i="92" s="1"/>
  <c r="AF46" i="92"/>
  <c r="AO46" i="92" s="1"/>
  <c r="AE46" i="92"/>
  <c r="Z49" i="88"/>
  <c r="AR50" i="85"/>
  <c r="Z48" i="80"/>
  <c r="W49" i="34"/>
  <c r="AG48" i="34"/>
  <c r="AP48" i="34" s="1"/>
  <c r="AF48" i="34"/>
  <c r="AO48" i="34" s="1"/>
  <c r="AE48" i="34"/>
  <c r="Z46" i="91"/>
  <c r="X46" i="91"/>
  <c r="Y46" i="91"/>
  <c r="X50" i="31"/>
  <c r="Y50" i="31"/>
  <c r="Z50" i="28"/>
  <c r="AR46" i="32"/>
  <c r="X48" i="75"/>
  <c r="Y48" i="75"/>
  <c r="AR46" i="38"/>
  <c r="Z49" i="35"/>
  <c r="Y49" i="35"/>
  <c r="X49" i="35"/>
  <c r="Y51" i="36"/>
  <c r="Z51" i="36" s="1"/>
  <c r="X51" i="36"/>
  <c r="AR46" i="73"/>
  <c r="AR47" i="45"/>
  <c r="AE47" i="32"/>
  <c r="W48" i="32"/>
  <c r="AG47" i="32"/>
  <c r="AP47" i="32" s="1"/>
  <c r="AF47" i="32"/>
  <c r="AO47" i="32" s="1"/>
  <c r="AH47" i="73"/>
  <c r="AQ47" i="73" s="1"/>
  <c r="Z47" i="73"/>
  <c r="AR49" i="28"/>
  <c r="AH47" i="32"/>
  <c r="AQ47" i="32" s="1"/>
  <c r="W50" i="29"/>
  <c r="AG49" i="29"/>
  <c r="AP49" i="29" s="1"/>
  <c r="AF49" i="29"/>
  <c r="AO49" i="29" s="1"/>
  <c r="AE49" i="29"/>
  <c r="AI50" i="30"/>
  <c r="AN50" i="30"/>
  <c r="Z51" i="85"/>
  <c r="W49" i="42"/>
  <c r="AG48" i="42"/>
  <c r="AP48" i="42" s="1"/>
  <c r="AE48" i="42"/>
  <c r="AF48" i="42"/>
  <c r="AO48" i="42" s="1"/>
  <c r="Z50" i="43"/>
  <c r="Y50" i="43"/>
  <c r="X50" i="43"/>
  <c r="X47" i="48"/>
  <c r="Z47" i="48" s="1"/>
  <c r="Y47" i="48"/>
  <c r="AH48" i="90"/>
  <c r="AQ48" i="90" s="1"/>
  <c r="Z47" i="87"/>
  <c r="X47" i="87"/>
  <c r="Y47" i="87"/>
  <c r="Z50" i="44"/>
  <c r="AI47" i="75"/>
  <c r="AN47" i="75"/>
  <c r="AR46" i="41"/>
  <c r="Z51" i="83"/>
  <c r="X51" i="83"/>
  <c r="Y51" i="83"/>
  <c r="Z48" i="40"/>
  <c r="Z50" i="94"/>
  <c r="AI48" i="35"/>
  <c r="AN48" i="35"/>
  <c r="AN47" i="86"/>
  <c r="AI47" i="86"/>
  <c r="Y49" i="37"/>
  <c r="Z49" i="37" s="1"/>
  <c r="X49" i="37"/>
  <c r="Z50" i="77"/>
  <c r="Y50" i="77"/>
  <c r="X50" i="77"/>
  <c r="Y50" i="93"/>
  <c r="Z50" i="93" s="1"/>
  <c r="X50" i="93"/>
  <c r="W50" i="79" l="1"/>
  <c r="AG49" i="79"/>
  <c r="AP49" i="79" s="1"/>
  <c r="AF49" i="79"/>
  <c r="AO49" i="79" s="1"/>
  <c r="AE49" i="79"/>
  <c r="W51" i="93"/>
  <c r="AG50" i="93"/>
  <c r="AP50" i="93" s="1"/>
  <c r="AF50" i="93"/>
  <c r="AO50" i="93" s="1"/>
  <c r="AE50" i="93"/>
  <c r="AF47" i="48"/>
  <c r="AO47" i="48" s="1"/>
  <c r="AE47" i="48"/>
  <c r="W48" i="48"/>
  <c r="AG47" i="48"/>
  <c r="AP47" i="48" s="1"/>
  <c r="W50" i="37"/>
  <c r="AG49" i="37"/>
  <c r="AP49" i="37" s="1"/>
  <c r="AE49" i="37"/>
  <c r="AF49" i="37"/>
  <c r="AO49" i="37" s="1"/>
  <c r="W51" i="74"/>
  <c r="AG50" i="74"/>
  <c r="AP50" i="74" s="1"/>
  <c r="AE50" i="74"/>
  <c r="AF50" i="74"/>
  <c r="AO50" i="74" s="1"/>
  <c r="AE51" i="36"/>
  <c r="AF51" i="36"/>
  <c r="AO51" i="36" s="1"/>
  <c r="AG51" i="36"/>
  <c r="AP51" i="36" s="1"/>
  <c r="W52" i="36"/>
  <c r="W51" i="47"/>
  <c r="AG50" i="47"/>
  <c r="AP50" i="47" s="1"/>
  <c r="AF50" i="47"/>
  <c r="AO50" i="47" s="1"/>
  <c r="AE50" i="47"/>
  <c r="AE47" i="87"/>
  <c r="W48" i="87"/>
  <c r="AF47" i="87"/>
  <c r="AO47" i="87" s="1"/>
  <c r="AG47" i="87"/>
  <c r="AP47" i="87" s="1"/>
  <c r="Z50" i="29"/>
  <c r="X50" i="29"/>
  <c r="Y50" i="29"/>
  <c r="AI47" i="32"/>
  <c r="AN47" i="32"/>
  <c r="W49" i="80"/>
  <c r="AG48" i="80"/>
  <c r="AP48" i="80" s="1"/>
  <c r="AF48" i="80"/>
  <c r="AO48" i="80" s="1"/>
  <c r="AE48" i="80"/>
  <c r="AF50" i="39"/>
  <c r="AO50" i="39" s="1"/>
  <c r="W51" i="39"/>
  <c r="AG50" i="39"/>
  <c r="AP50" i="39" s="1"/>
  <c r="AE50" i="39"/>
  <c r="AI48" i="42"/>
  <c r="AN48" i="42"/>
  <c r="AH50" i="93"/>
  <c r="AQ50" i="93" s="1"/>
  <c r="AH49" i="37"/>
  <c r="AQ49" i="37" s="1"/>
  <c r="AR48" i="35"/>
  <c r="AH47" i="87"/>
  <c r="AQ47" i="87" s="1"/>
  <c r="W51" i="43"/>
  <c r="AG50" i="43"/>
  <c r="AP50" i="43" s="1"/>
  <c r="AF50" i="43"/>
  <c r="AO50" i="43" s="1"/>
  <c r="AE50" i="43"/>
  <c r="AG51" i="85"/>
  <c r="AP51" i="85" s="1"/>
  <c r="W52" i="85"/>
  <c r="AF51" i="85"/>
  <c r="AO51" i="85" s="1"/>
  <c r="AE51" i="85"/>
  <c r="AH51" i="36"/>
  <c r="AQ51" i="36" s="1"/>
  <c r="AH46" i="91"/>
  <c r="AQ46" i="91" s="1"/>
  <c r="AF48" i="86"/>
  <c r="AO48" i="86" s="1"/>
  <c r="AE48" i="86"/>
  <c r="W49" i="86"/>
  <c r="AG48" i="86"/>
  <c r="AP48" i="86" s="1"/>
  <c r="Y49" i="46"/>
  <c r="Z49" i="46" s="1"/>
  <c r="X49" i="46"/>
  <c r="AR48" i="37"/>
  <c r="AE48" i="33"/>
  <c r="W49" i="33"/>
  <c r="AF48" i="33"/>
  <c r="AO48" i="33" s="1"/>
  <c r="AG48" i="33"/>
  <c r="AP48" i="33" s="1"/>
  <c r="AR49" i="31"/>
  <c r="Y50" i="26"/>
  <c r="Z50" i="26" s="1"/>
  <c r="X50" i="26"/>
  <c r="W47" i="91"/>
  <c r="AG46" i="91"/>
  <c r="AP46" i="91" s="1"/>
  <c r="AF46" i="91"/>
  <c r="AO46" i="91" s="1"/>
  <c r="AE46" i="91"/>
  <c r="Y49" i="76"/>
  <c r="X49" i="76"/>
  <c r="W50" i="78"/>
  <c r="AG49" i="78"/>
  <c r="AP49" i="78" s="1"/>
  <c r="AF49" i="78"/>
  <c r="AO49" i="78" s="1"/>
  <c r="AE49" i="78"/>
  <c r="AR49" i="43"/>
  <c r="Y49" i="95"/>
  <c r="Z49" i="95" s="1"/>
  <c r="X49" i="95"/>
  <c r="AR50" i="30"/>
  <c r="AI48" i="34"/>
  <c r="AN48" i="34"/>
  <c r="Z47" i="92"/>
  <c r="Y47" i="92"/>
  <c r="X47" i="92"/>
  <c r="AR49" i="39"/>
  <c r="AH50" i="77"/>
  <c r="AQ50" i="77" s="1"/>
  <c r="AR47" i="86"/>
  <c r="AR47" i="75"/>
  <c r="AF47" i="73"/>
  <c r="AO47" i="73" s="1"/>
  <c r="W48" i="73"/>
  <c r="AE47" i="73"/>
  <c r="AG47" i="73"/>
  <c r="AP47" i="73" s="1"/>
  <c r="AH49" i="35"/>
  <c r="AQ49" i="35" s="1"/>
  <c r="AH48" i="75"/>
  <c r="AQ48" i="75" s="1"/>
  <c r="AH50" i="31"/>
  <c r="AQ50" i="31" s="1"/>
  <c r="AR49" i="93"/>
  <c r="Z48" i="96"/>
  <c r="X48" i="96"/>
  <c r="Y48" i="96"/>
  <c r="AI48" i="95"/>
  <c r="AN48" i="95"/>
  <c r="AR49" i="74"/>
  <c r="AR47" i="33"/>
  <c r="AI49" i="84"/>
  <c r="AN49" i="84"/>
  <c r="AI49" i="82"/>
  <c r="AN49" i="82"/>
  <c r="Z49" i="90"/>
  <c r="X49" i="90"/>
  <c r="Y49" i="90"/>
  <c r="AE50" i="94"/>
  <c r="AG50" i="94"/>
  <c r="AP50" i="94" s="1"/>
  <c r="AF50" i="94"/>
  <c r="AO50" i="94" s="1"/>
  <c r="W51" i="94"/>
  <c r="AR49" i="47"/>
  <c r="AR50" i="36"/>
  <c r="AR46" i="87"/>
  <c r="AI48" i="46"/>
  <c r="AN48" i="46"/>
  <c r="AH50" i="74"/>
  <c r="AQ50" i="74" s="1"/>
  <c r="AN47" i="89"/>
  <c r="AI47" i="89"/>
  <c r="Z50" i="27"/>
  <c r="Y50" i="27"/>
  <c r="X50" i="27"/>
  <c r="AI49" i="26"/>
  <c r="AN49" i="26"/>
  <c r="AH51" i="83"/>
  <c r="AQ51" i="83" s="1"/>
  <c r="AE50" i="44"/>
  <c r="W51" i="44"/>
  <c r="AG50" i="44"/>
  <c r="AP50" i="44" s="1"/>
  <c r="AF50" i="44"/>
  <c r="AO50" i="44" s="1"/>
  <c r="AH50" i="43"/>
  <c r="AQ50" i="43" s="1"/>
  <c r="Y49" i="42"/>
  <c r="X49" i="42"/>
  <c r="AN49" i="29"/>
  <c r="AI49" i="29"/>
  <c r="Z48" i="75"/>
  <c r="Z50" i="31"/>
  <c r="W50" i="88"/>
  <c r="AG49" i="88"/>
  <c r="AP49" i="88" s="1"/>
  <c r="AF49" i="88"/>
  <c r="AO49" i="88" s="1"/>
  <c r="AE49" i="88"/>
  <c r="AN48" i="76"/>
  <c r="AI48" i="76"/>
  <c r="AH48" i="86"/>
  <c r="AQ48" i="86" s="1"/>
  <c r="AR48" i="79"/>
  <c r="AI47" i="96"/>
  <c r="AN47" i="96"/>
  <c r="W52" i="25"/>
  <c r="AG51" i="25"/>
  <c r="AP51" i="25" s="1"/>
  <c r="AF51" i="25"/>
  <c r="AO51" i="25" s="1"/>
  <c r="AE51" i="25"/>
  <c r="Z51" i="81"/>
  <c r="Y51" i="81"/>
  <c r="X51" i="81"/>
  <c r="AR50" i="83"/>
  <c r="AR49" i="77"/>
  <c r="AH49" i="79"/>
  <c r="AQ49" i="79" s="1"/>
  <c r="AE50" i="28"/>
  <c r="AF50" i="28"/>
  <c r="AO50" i="28" s="1"/>
  <c r="W51" i="28"/>
  <c r="AG50" i="28"/>
  <c r="AP50" i="28" s="1"/>
  <c r="W52" i="30"/>
  <c r="AG51" i="30"/>
  <c r="AP51" i="30" s="1"/>
  <c r="AF51" i="30"/>
  <c r="AO51" i="30" s="1"/>
  <c r="AE51" i="30"/>
  <c r="Y50" i="84"/>
  <c r="X50" i="84"/>
  <c r="Z50" i="84" s="1"/>
  <c r="W49" i="40"/>
  <c r="AG48" i="40"/>
  <c r="AP48" i="40" s="1"/>
  <c r="AE48" i="40"/>
  <c r="AF48" i="40"/>
  <c r="AO48" i="40" s="1"/>
  <c r="AH47" i="48"/>
  <c r="AQ47" i="48" s="1"/>
  <c r="W48" i="41"/>
  <c r="AG47" i="41"/>
  <c r="AP47" i="41" s="1"/>
  <c r="AF47" i="41"/>
  <c r="AO47" i="41" s="1"/>
  <c r="AE47" i="41"/>
  <c r="AH50" i="47"/>
  <c r="AQ50" i="47" s="1"/>
  <c r="AN47" i="38"/>
  <c r="AI47" i="38"/>
  <c r="W51" i="77"/>
  <c r="AG50" i="77"/>
  <c r="AP50" i="77" s="1"/>
  <c r="AE50" i="77"/>
  <c r="AF50" i="77"/>
  <c r="AO50" i="77" s="1"/>
  <c r="W52" i="83"/>
  <c r="AG51" i="83"/>
  <c r="AP51" i="83" s="1"/>
  <c r="AF51" i="83"/>
  <c r="AO51" i="83" s="1"/>
  <c r="AE51" i="83"/>
  <c r="Y48" i="32"/>
  <c r="X48" i="32"/>
  <c r="Z48" i="32" s="1"/>
  <c r="AF49" i="35"/>
  <c r="AO49" i="35" s="1"/>
  <c r="AE49" i="35"/>
  <c r="AG49" i="35"/>
  <c r="AP49" i="35" s="1"/>
  <c r="W50" i="35"/>
  <c r="Y49" i="34"/>
  <c r="Z49" i="34" s="1"/>
  <c r="X49" i="34"/>
  <c r="AI46" i="92"/>
  <c r="AN46" i="92"/>
  <c r="AR46" i="48"/>
  <c r="AH50" i="39"/>
  <c r="AQ50" i="39" s="1"/>
  <c r="AN50" i="81"/>
  <c r="AI50" i="81"/>
  <c r="AR45" i="91"/>
  <c r="AH51" i="30"/>
  <c r="AQ51" i="30" s="1"/>
  <c r="W49" i="45"/>
  <c r="AG48" i="45"/>
  <c r="AP48" i="45" s="1"/>
  <c r="AF48" i="45"/>
  <c r="AO48" i="45" s="1"/>
  <c r="AE48" i="45"/>
  <c r="AH48" i="33"/>
  <c r="AQ48" i="33" s="1"/>
  <c r="Z48" i="89"/>
  <c r="X48" i="89"/>
  <c r="Y48" i="89"/>
  <c r="AN49" i="27"/>
  <c r="AI49" i="27"/>
  <c r="X50" i="82"/>
  <c r="Y50" i="82"/>
  <c r="AI48" i="90"/>
  <c r="AN48" i="90"/>
  <c r="X48" i="38"/>
  <c r="Y48" i="38"/>
  <c r="W50" i="46" l="1"/>
  <c r="AG49" i="46"/>
  <c r="AP49" i="46" s="1"/>
  <c r="AF49" i="46"/>
  <c r="AO49" i="46" s="1"/>
  <c r="AE49" i="46"/>
  <c r="W51" i="84"/>
  <c r="AG50" i="84"/>
  <c r="AP50" i="84" s="1"/>
  <c r="AE50" i="84"/>
  <c r="AF50" i="84"/>
  <c r="AO50" i="84" s="1"/>
  <c r="W49" i="32"/>
  <c r="AG48" i="32"/>
  <c r="AP48" i="32" s="1"/>
  <c r="AF48" i="32"/>
  <c r="AO48" i="32" s="1"/>
  <c r="AE48" i="32"/>
  <c r="W50" i="95"/>
  <c r="AG49" i="95"/>
  <c r="AP49" i="95" s="1"/>
  <c r="AF49" i="95"/>
  <c r="AO49" i="95" s="1"/>
  <c r="AE49" i="95"/>
  <c r="W50" i="34"/>
  <c r="AG49" i="34"/>
  <c r="AP49" i="34" s="1"/>
  <c r="AF49" i="34"/>
  <c r="AO49" i="34" s="1"/>
  <c r="AE49" i="34"/>
  <c r="W51" i="26"/>
  <c r="AG50" i="26"/>
  <c r="AP50" i="26" s="1"/>
  <c r="AF50" i="26"/>
  <c r="AO50" i="26" s="1"/>
  <c r="AE50" i="26"/>
  <c r="AH50" i="82"/>
  <c r="AQ50" i="82" s="1"/>
  <c r="AI49" i="79"/>
  <c r="AN49" i="79"/>
  <c r="Z50" i="82"/>
  <c r="Y52" i="83"/>
  <c r="X52" i="83"/>
  <c r="AR47" i="96"/>
  <c r="AH48" i="89"/>
  <c r="AQ48" i="89" s="1"/>
  <c r="AH49" i="34"/>
  <c r="AQ49" i="34" s="1"/>
  <c r="AN49" i="88"/>
  <c r="AI49" i="88"/>
  <c r="W49" i="75"/>
  <c r="AG48" i="75"/>
  <c r="AP48" i="75" s="1"/>
  <c r="AF48" i="75"/>
  <c r="AO48" i="75" s="1"/>
  <c r="AE48" i="75"/>
  <c r="W50" i="90"/>
  <c r="AG49" i="90"/>
  <c r="AP49" i="90" s="1"/>
  <c r="AE49" i="90"/>
  <c r="AF49" i="90"/>
  <c r="AO49" i="90" s="1"/>
  <c r="AH48" i="96"/>
  <c r="AQ48" i="96" s="1"/>
  <c r="AH49" i="95"/>
  <c r="AQ49" i="95" s="1"/>
  <c r="AH50" i="26"/>
  <c r="AQ50" i="26" s="1"/>
  <c r="AH49" i="46"/>
  <c r="AQ49" i="46" s="1"/>
  <c r="AN48" i="86"/>
  <c r="AI48" i="86"/>
  <c r="AI51" i="85"/>
  <c r="AN51" i="85"/>
  <c r="AN50" i="43"/>
  <c r="AI50" i="43"/>
  <c r="AH50" i="29"/>
  <c r="AQ50" i="29" s="1"/>
  <c r="AI47" i="87"/>
  <c r="AN47" i="87"/>
  <c r="X52" i="36"/>
  <c r="Y52" i="36"/>
  <c r="Z52" i="36" s="1"/>
  <c r="AI50" i="74"/>
  <c r="AN50" i="74"/>
  <c r="AI47" i="48"/>
  <c r="AN47" i="48"/>
  <c r="Y51" i="93"/>
  <c r="X51" i="93"/>
  <c r="AE48" i="89"/>
  <c r="AF48" i="89"/>
  <c r="AO48" i="89" s="1"/>
  <c r="AG48" i="89"/>
  <c r="AP48" i="89" s="1"/>
  <c r="W49" i="89"/>
  <c r="AI48" i="45"/>
  <c r="AN48" i="45"/>
  <c r="X52" i="30"/>
  <c r="Y52" i="30"/>
  <c r="Z51" i="44"/>
  <c r="Y51" i="44"/>
  <c r="X51" i="44"/>
  <c r="AE50" i="27"/>
  <c r="AF50" i="27"/>
  <c r="AO50" i="27" s="1"/>
  <c r="W51" i="27"/>
  <c r="AG50" i="27"/>
  <c r="AP50" i="27" s="1"/>
  <c r="W48" i="92"/>
  <c r="AG47" i="92"/>
  <c r="AP47" i="92" s="1"/>
  <c r="AF47" i="92"/>
  <c r="AO47" i="92" s="1"/>
  <c r="AE47" i="92"/>
  <c r="AI50" i="47"/>
  <c r="AN50" i="47"/>
  <c r="AH48" i="38"/>
  <c r="AQ48" i="38" s="1"/>
  <c r="AR47" i="89"/>
  <c r="AR49" i="82"/>
  <c r="AI47" i="73"/>
  <c r="AN47" i="73"/>
  <c r="X51" i="39"/>
  <c r="Y51" i="39"/>
  <c r="Z51" i="39" s="1"/>
  <c r="Z48" i="38"/>
  <c r="AR49" i="27"/>
  <c r="Y50" i="35"/>
  <c r="X50" i="35"/>
  <c r="AR47" i="38"/>
  <c r="AI48" i="40"/>
  <c r="AN48" i="40"/>
  <c r="AH49" i="42"/>
  <c r="AQ49" i="42" s="1"/>
  <c r="AI50" i="44"/>
  <c r="AN50" i="44"/>
  <c r="AN50" i="94"/>
  <c r="AI50" i="94"/>
  <c r="Z48" i="73"/>
  <c r="Y48" i="73"/>
  <c r="X48" i="73"/>
  <c r="AR48" i="34"/>
  <c r="Y51" i="43"/>
  <c r="X51" i="43"/>
  <c r="AN50" i="93"/>
  <c r="AI50" i="93"/>
  <c r="AR50" i="81"/>
  <c r="Z51" i="77"/>
  <c r="Y51" i="77"/>
  <c r="X51" i="77"/>
  <c r="AH50" i="84"/>
  <c r="AQ50" i="84" s="1"/>
  <c r="AI50" i="28"/>
  <c r="AN50" i="28"/>
  <c r="AE51" i="81"/>
  <c r="W52" i="81"/>
  <c r="AG51" i="81"/>
  <c r="AP51" i="81" s="1"/>
  <c r="AF51" i="81"/>
  <c r="AO51" i="81" s="1"/>
  <c r="AR49" i="29"/>
  <c r="W49" i="96"/>
  <c r="AG48" i="96"/>
  <c r="AP48" i="96" s="1"/>
  <c r="AF48" i="96"/>
  <c r="AO48" i="96" s="1"/>
  <c r="AE48" i="96"/>
  <c r="X49" i="33"/>
  <c r="Y49" i="33"/>
  <c r="Z49" i="33" s="1"/>
  <c r="AF50" i="29"/>
  <c r="AO50" i="29" s="1"/>
  <c r="AE50" i="29"/>
  <c r="W51" i="29"/>
  <c r="AG50" i="29"/>
  <c r="AP50" i="29" s="1"/>
  <c r="Z50" i="37"/>
  <c r="Y50" i="37"/>
  <c r="X50" i="37"/>
  <c r="Y48" i="41"/>
  <c r="X48" i="41"/>
  <c r="Z50" i="78"/>
  <c r="X50" i="78"/>
  <c r="Y50" i="78"/>
  <c r="X52" i="85"/>
  <c r="Y52" i="85"/>
  <c r="Z49" i="80"/>
  <c r="X49" i="80"/>
  <c r="Y49" i="80"/>
  <c r="Y51" i="74"/>
  <c r="X51" i="74"/>
  <c r="Z49" i="45"/>
  <c r="X49" i="45"/>
  <c r="Y49" i="45"/>
  <c r="AI51" i="30"/>
  <c r="AN51" i="30"/>
  <c r="Y51" i="28"/>
  <c r="X51" i="28"/>
  <c r="AR48" i="76"/>
  <c r="X50" i="88"/>
  <c r="Y50" i="88"/>
  <c r="Z50" i="88" s="1"/>
  <c r="AR49" i="26"/>
  <c r="AR48" i="46"/>
  <c r="AR49" i="84"/>
  <c r="AR48" i="95"/>
  <c r="AH49" i="76"/>
  <c r="AQ49" i="76" s="1"/>
  <c r="AR48" i="42"/>
  <c r="AR47" i="32"/>
  <c r="Z51" i="47"/>
  <c r="Y51" i="47"/>
  <c r="X51" i="47"/>
  <c r="AI51" i="36"/>
  <c r="AN51" i="36"/>
  <c r="X48" i="48"/>
  <c r="Y48" i="48"/>
  <c r="X50" i="79"/>
  <c r="Y50" i="79"/>
  <c r="AH48" i="32"/>
  <c r="AQ48" i="32" s="1"/>
  <c r="AI51" i="25"/>
  <c r="AN51" i="25"/>
  <c r="AN46" i="91"/>
  <c r="AI46" i="91"/>
  <c r="AI48" i="33"/>
  <c r="AN48" i="33"/>
  <c r="AR48" i="90"/>
  <c r="AR46" i="92"/>
  <c r="AI49" i="35"/>
  <c r="AN49" i="35"/>
  <c r="AI51" i="83"/>
  <c r="AN51" i="83"/>
  <c r="AI50" i="77"/>
  <c r="AN50" i="77"/>
  <c r="AN47" i="41"/>
  <c r="AI47" i="41"/>
  <c r="Y49" i="40"/>
  <c r="X49" i="40"/>
  <c r="AH51" i="81"/>
  <c r="AQ51" i="81" s="1"/>
  <c r="Y52" i="25"/>
  <c r="Z52" i="25" s="1"/>
  <c r="X52" i="25"/>
  <c r="W51" i="31"/>
  <c r="AE50" i="31"/>
  <c r="AF50" i="31"/>
  <c r="AO50" i="31" s="1"/>
  <c r="AG50" i="31"/>
  <c r="AP50" i="31" s="1"/>
  <c r="Z49" i="42"/>
  <c r="AH50" i="27"/>
  <c r="AQ50" i="27" s="1"/>
  <c r="X51" i="94"/>
  <c r="Y51" i="94"/>
  <c r="AH49" i="90"/>
  <c r="AQ49" i="90" s="1"/>
  <c r="AH47" i="92"/>
  <c r="AQ47" i="92" s="1"/>
  <c r="AI49" i="78"/>
  <c r="AN49" i="78"/>
  <c r="Z49" i="76"/>
  <c r="Z47" i="91"/>
  <c r="Y47" i="91"/>
  <c r="X47" i="91"/>
  <c r="X49" i="86"/>
  <c r="Y49" i="86"/>
  <c r="AN50" i="39"/>
  <c r="AI50" i="39"/>
  <c r="AN48" i="80"/>
  <c r="AI48" i="80"/>
  <c r="Y48" i="87"/>
  <c r="X48" i="87"/>
  <c r="Z48" i="87" s="1"/>
  <c r="AI49" i="37"/>
  <c r="AN49" i="37"/>
  <c r="AG48" i="87" l="1"/>
  <c r="AP48" i="87" s="1"/>
  <c r="W49" i="87"/>
  <c r="AF48" i="87"/>
  <c r="AO48" i="87" s="1"/>
  <c r="AE48" i="87"/>
  <c r="W53" i="25"/>
  <c r="AG52" i="25"/>
  <c r="AP52" i="25" s="1"/>
  <c r="AF52" i="25"/>
  <c r="AO52" i="25" s="1"/>
  <c r="AE52" i="25"/>
  <c r="W50" i="33"/>
  <c r="AG49" i="33"/>
  <c r="AP49" i="33" s="1"/>
  <c r="AF49" i="33"/>
  <c r="AO49" i="33" s="1"/>
  <c r="AE49" i="33"/>
  <c r="W53" i="36"/>
  <c r="AG52" i="36"/>
  <c r="AP52" i="36" s="1"/>
  <c r="AF52" i="36"/>
  <c r="AO52" i="36" s="1"/>
  <c r="AE52" i="36"/>
  <c r="AE51" i="39"/>
  <c r="AG51" i="39"/>
  <c r="AP51" i="39" s="1"/>
  <c r="AF51" i="39"/>
  <c r="AO51" i="39" s="1"/>
  <c r="W52" i="39"/>
  <c r="AE50" i="88"/>
  <c r="AF50" i="88"/>
  <c r="AO50" i="88" s="1"/>
  <c r="W51" i="88"/>
  <c r="AG50" i="88"/>
  <c r="AP50" i="88" s="1"/>
  <c r="AR49" i="37"/>
  <c r="AR50" i="39"/>
  <c r="AR46" i="91"/>
  <c r="AH51" i="28"/>
  <c r="AQ51" i="28" s="1"/>
  <c r="AH49" i="45"/>
  <c r="AQ49" i="45" s="1"/>
  <c r="AH49" i="80"/>
  <c r="AQ49" i="80" s="1"/>
  <c r="AH50" i="78"/>
  <c r="AQ50" i="78" s="1"/>
  <c r="AH51" i="43"/>
  <c r="AQ51" i="43" s="1"/>
  <c r="AR48" i="40"/>
  <c r="AR50" i="47"/>
  <c r="AR48" i="45"/>
  <c r="AH51" i="93"/>
  <c r="AQ51" i="93" s="1"/>
  <c r="AR50" i="74"/>
  <c r="AN48" i="75"/>
  <c r="AI48" i="75"/>
  <c r="AR49" i="79"/>
  <c r="AI50" i="26"/>
  <c r="AN50" i="26"/>
  <c r="AN49" i="34"/>
  <c r="AI49" i="34"/>
  <c r="Y49" i="32"/>
  <c r="X49" i="32"/>
  <c r="Z49" i="32" s="1"/>
  <c r="AH49" i="40"/>
  <c r="AQ49" i="40" s="1"/>
  <c r="AR50" i="77"/>
  <c r="AH48" i="48"/>
  <c r="AQ48" i="48" s="1"/>
  <c r="W52" i="47"/>
  <c r="AG51" i="47"/>
  <c r="AP51" i="47" s="1"/>
  <c r="AF51" i="47"/>
  <c r="AO51" i="47" s="1"/>
  <c r="AE51" i="47"/>
  <c r="W50" i="45"/>
  <c r="AG49" i="45"/>
  <c r="AP49" i="45" s="1"/>
  <c r="AF49" i="45"/>
  <c r="AO49" i="45" s="1"/>
  <c r="AE49" i="45"/>
  <c r="AF49" i="80"/>
  <c r="AO49" i="80" s="1"/>
  <c r="AE49" i="80"/>
  <c r="AG49" i="80"/>
  <c r="AP49" i="80" s="1"/>
  <c r="W50" i="80"/>
  <c r="W51" i="78"/>
  <c r="AG50" i="78"/>
  <c r="AP50" i="78" s="1"/>
  <c r="AF50" i="78"/>
  <c r="AO50" i="78" s="1"/>
  <c r="AE50" i="78"/>
  <c r="W51" i="37"/>
  <c r="AG50" i="37"/>
  <c r="AP50" i="37" s="1"/>
  <c r="AF50" i="37"/>
  <c r="AO50" i="37" s="1"/>
  <c r="AE50" i="37"/>
  <c r="W52" i="77"/>
  <c r="AG51" i="77"/>
  <c r="AP51" i="77" s="1"/>
  <c r="AF51" i="77"/>
  <c r="AO51" i="77" s="1"/>
  <c r="AE51" i="77"/>
  <c r="W49" i="73"/>
  <c r="AG48" i="73"/>
  <c r="AP48" i="73" s="1"/>
  <c r="AE48" i="73"/>
  <c r="AF48" i="73"/>
  <c r="AO48" i="73" s="1"/>
  <c r="AR47" i="73"/>
  <c r="Y51" i="27"/>
  <c r="X51" i="27"/>
  <c r="W52" i="44"/>
  <c r="AG51" i="44"/>
  <c r="AP51" i="44" s="1"/>
  <c r="AF51" i="44"/>
  <c r="AO51" i="44" s="1"/>
  <c r="AE51" i="44"/>
  <c r="Y49" i="89"/>
  <c r="X49" i="89"/>
  <c r="Z49" i="89" s="1"/>
  <c r="AH52" i="83"/>
  <c r="AQ52" i="83" s="1"/>
  <c r="Z50" i="95"/>
  <c r="X50" i="95"/>
  <c r="Y50" i="95"/>
  <c r="AI49" i="46"/>
  <c r="AN49" i="46"/>
  <c r="AE49" i="76"/>
  <c r="W50" i="76"/>
  <c r="AG49" i="76"/>
  <c r="AP49" i="76" s="1"/>
  <c r="AF49" i="76"/>
  <c r="AO49" i="76" s="1"/>
  <c r="AI50" i="31"/>
  <c r="AN50" i="31"/>
  <c r="Z48" i="48"/>
  <c r="AH50" i="88"/>
  <c r="AQ50" i="88" s="1"/>
  <c r="Z51" i="28"/>
  <c r="AH51" i="74"/>
  <c r="AQ51" i="74" s="1"/>
  <c r="AH48" i="41"/>
  <c r="AQ48" i="41" s="1"/>
  <c r="AH49" i="33"/>
  <c r="AQ49" i="33" s="1"/>
  <c r="X49" i="96"/>
  <c r="Y49" i="96"/>
  <c r="X52" i="81"/>
  <c r="Y52" i="81"/>
  <c r="Z51" i="43"/>
  <c r="AR50" i="94"/>
  <c r="AE48" i="38"/>
  <c r="AF48" i="38"/>
  <c r="AO48" i="38" s="1"/>
  <c r="AG48" i="38"/>
  <c r="AP48" i="38" s="1"/>
  <c r="W49" i="38"/>
  <c r="AN47" i="92"/>
  <c r="AI47" i="92"/>
  <c r="Z51" i="93"/>
  <c r="AH52" i="36"/>
  <c r="AQ52" i="36" s="1"/>
  <c r="AR51" i="85"/>
  <c r="AI49" i="90"/>
  <c r="AN49" i="90"/>
  <c r="AH49" i="86"/>
  <c r="AQ49" i="86" s="1"/>
  <c r="Y51" i="31"/>
  <c r="Z51" i="31" s="1"/>
  <c r="X51" i="31"/>
  <c r="Z49" i="40"/>
  <c r="AR51" i="83"/>
  <c r="AR51" i="25"/>
  <c r="AH52" i="85"/>
  <c r="AQ52" i="85" s="1"/>
  <c r="Z51" i="29"/>
  <c r="X51" i="29"/>
  <c r="Y51" i="29"/>
  <c r="AI51" i="81"/>
  <c r="AN51" i="81"/>
  <c r="AH50" i="35"/>
  <c r="AQ50" i="35" s="1"/>
  <c r="AH52" i="30"/>
  <c r="AQ52" i="30" s="1"/>
  <c r="AR48" i="86"/>
  <c r="Z52" i="83"/>
  <c r="Z51" i="26"/>
  <c r="Y51" i="26"/>
  <c r="X51" i="26"/>
  <c r="Z50" i="34"/>
  <c r="X50" i="34"/>
  <c r="Y50" i="34"/>
  <c r="AI48" i="32"/>
  <c r="AN48" i="32"/>
  <c r="AI50" i="84"/>
  <c r="AN50" i="84"/>
  <c r="AF47" i="91"/>
  <c r="AO47" i="91" s="1"/>
  <c r="AE47" i="91"/>
  <c r="W48" i="91"/>
  <c r="AG47" i="91"/>
  <c r="AP47" i="91" s="1"/>
  <c r="AR48" i="80"/>
  <c r="Z49" i="86"/>
  <c r="AR49" i="78"/>
  <c r="AH51" i="94"/>
  <c r="AQ51" i="94" s="1"/>
  <c r="AR47" i="41"/>
  <c r="AH50" i="79"/>
  <c r="AQ50" i="79" s="1"/>
  <c r="AR51" i="36"/>
  <c r="AR51" i="30"/>
  <c r="Z51" i="74"/>
  <c r="Z52" i="85"/>
  <c r="Z48" i="41"/>
  <c r="AN48" i="96"/>
  <c r="AI48" i="96"/>
  <c r="AR50" i="93"/>
  <c r="AH51" i="39"/>
  <c r="AQ51" i="39" s="1"/>
  <c r="AI50" i="27"/>
  <c r="AN50" i="27"/>
  <c r="Z52" i="30"/>
  <c r="AR47" i="48"/>
  <c r="Z50" i="90"/>
  <c r="X50" i="90"/>
  <c r="Y50" i="90"/>
  <c r="X49" i="75"/>
  <c r="Y49" i="75"/>
  <c r="W51" i="82"/>
  <c r="AG50" i="82"/>
  <c r="AP50" i="82" s="1"/>
  <c r="AF50" i="82"/>
  <c r="AO50" i="82" s="1"/>
  <c r="AE50" i="82"/>
  <c r="AI49" i="95"/>
  <c r="AN49" i="95"/>
  <c r="Z50" i="46"/>
  <c r="X50" i="46"/>
  <c r="Y50" i="46"/>
  <c r="AH48" i="87"/>
  <c r="AQ48" i="87" s="1"/>
  <c r="AH47" i="91"/>
  <c r="AQ47" i="91" s="1"/>
  <c r="Z51" i="94"/>
  <c r="W50" i="42"/>
  <c r="AG49" i="42"/>
  <c r="AP49" i="42" s="1"/>
  <c r="AF49" i="42"/>
  <c r="AO49" i="42" s="1"/>
  <c r="AE49" i="42"/>
  <c r="AH52" i="25"/>
  <c r="AQ52" i="25" s="1"/>
  <c r="AR49" i="35"/>
  <c r="AR48" i="33"/>
  <c r="Z50" i="79"/>
  <c r="AH51" i="47"/>
  <c r="AQ51" i="47" s="1"/>
  <c r="AH50" i="37"/>
  <c r="AQ50" i="37" s="1"/>
  <c r="AI50" i="29"/>
  <c r="AN50" i="29"/>
  <c r="AR50" i="28"/>
  <c r="AH51" i="77"/>
  <c r="AQ51" i="77" s="1"/>
  <c r="AH48" i="73"/>
  <c r="AQ48" i="73" s="1"/>
  <c r="AR50" i="44"/>
  <c r="Z50" i="35"/>
  <c r="X48" i="92"/>
  <c r="Y48" i="92"/>
  <c r="AH51" i="44"/>
  <c r="AQ51" i="44" s="1"/>
  <c r="AI48" i="89"/>
  <c r="AN48" i="89"/>
  <c r="AR47" i="87"/>
  <c r="AR50" i="43"/>
  <c r="AR49" i="88"/>
  <c r="Z51" i="84"/>
  <c r="Y51" i="84"/>
  <c r="X51" i="84"/>
  <c r="W50" i="32" l="1"/>
  <c r="AG49" i="32"/>
  <c r="AP49" i="32" s="1"/>
  <c r="AF49" i="32"/>
  <c r="AO49" i="32" s="1"/>
  <c r="AE49" i="32"/>
  <c r="W52" i="31"/>
  <c r="AG51" i="31"/>
  <c r="AP51" i="31" s="1"/>
  <c r="AF51" i="31"/>
  <c r="AO51" i="31" s="1"/>
  <c r="AE51" i="31"/>
  <c r="W50" i="89"/>
  <c r="AG49" i="89"/>
  <c r="AP49" i="89" s="1"/>
  <c r="AF49" i="89"/>
  <c r="AO49" i="89" s="1"/>
  <c r="AE49" i="89"/>
  <c r="AN50" i="82"/>
  <c r="AI50" i="82"/>
  <c r="Z50" i="80"/>
  <c r="Y50" i="80"/>
  <c r="X50" i="80"/>
  <c r="AR49" i="34"/>
  <c r="AN49" i="42"/>
  <c r="AI49" i="42"/>
  <c r="X51" i="82"/>
  <c r="Y51" i="82"/>
  <c r="W51" i="90"/>
  <c r="AG50" i="90"/>
  <c r="AP50" i="90" s="1"/>
  <c r="AF50" i="90"/>
  <c r="AO50" i="90" s="1"/>
  <c r="AE50" i="90"/>
  <c r="AE49" i="86"/>
  <c r="W50" i="86"/>
  <c r="AF49" i="86"/>
  <c r="AO49" i="86" s="1"/>
  <c r="AG49" i="86"/>
  <c r="AP49" i="86" s="1"/>
  <c r="AI47" i="91"/>
  <c r="AN47" i="91"/>
  <c r="W53" i="83"/>
  <c r="AG52" i="83"/>
  <c r="AP52" i="83" s="1"/>
  <c r="AF52" i="83"/>
  <c r="AO52" i="83" s="1"/>
  <c r="AE52" i="83"/>
  <c r="X49" i="38"/>
  <c r="Y49" i="38"/>
  <c r="Z49" i="38" s="1"/>
  <c r="AH49" i="96"/>
  <c r="AQ49" i="96" s="1"/>
  <c r="AI49" i="76"/>
  <c r="AN49" i="76"/>
  <c r="AN51" i="77"/>
  <c r="AI51" i="77"/>
  <c r="Y52" i="39"/>
  <c r="X52" i="39"/>
  <c r="Y53" i="25"/>
  <c r="X53" i="25"/>
  <c r="AH49" i="75"/>
  <c r="AQ49" i="75" s="1"/>
  <c r="AR49" i="46"/>
  <c r="X51" i="37"/>
  <c r="Y51" i="37"/>
  <c r="W52" i="84"/>
  <c r="AG51" i="84"/>
  <c r="AP51" i="84" s="1"/>
  <c r="AF51" i="84"/>
  <c r="AO51" i="84" s="1"/>
  <c r="AE51" i="84"/>
  <c r="AR48" i="89"/>
  <c r="W51" i="79"/>
  <c r="AG50" i="79"/>
  <c r="AP50" i="79" s="1"/>
  <c r="AF50" i="79"/>
  <c r="AO50" i="79" s="1"/>
  <c r="AE50" i="79"/>
  <c r="AR49" i="95"/>
  <c r="AR48" i="96"/>
  <c r="AH50" i="34"/>
  <c r="AQ50" i="34" s="1"/>
  <c r="AR49" i="90"/>
  <c r="AF51" i="43"/>
  <c r="AO51" i="43" s="1"/>
  <c r="AE51" i="43"/>
  <c r="W52" i="43"/>
  <c r="AG51" i="43"/>
  <c r="AP51" i="43" s="1"/>
  <c r="Z49" i="96"/>
  <c r="AR50" i="31"/>
  <c r="AH51" i="27"/>
  <c r="AQ51" i="27" s="1"/>
  <c r="AN48" i="73"/>
  <c r="AI48" i="73"/>
  <c r="X51" i="78"/>
  <c r="Y51" i="78"/>
  <c r="Z51" i="78" s="1"/>
  <c r="AN49" i="45"/>
  <c r="AI49" i="45"/>
  <c r="AN51" i="47"/>
  <c r="AI51" i="47"/>
  <c r="Y53" i="36"/>
  <c r="X53" i="36"/>
  <c r="X50" i="33"/>
  <c r="Y50" i="33"/>
  <c r="AI48" i="87"/>
  <c r="AN48" i="87"/>
  <c r="AH48" i="92"/>
  <c r="AQ48" i="92" s="1"/>
  <c r="AI51" i="44"/>
  <c r="AN51" i="44"/>
  <c r="AH51" i="84"/>
  <c r="AQ51" i="84" s="1"/>
  <c r="Z48" i="92"/>
  <c r="X50" i="42"/>
  <c r="Y50" i="42"/>
  <c r="Z49" i="75"/>
  <c r="W53" i="30"/>
  <c r="AG52" i="30"/>
  <c r="AP52" i="30" s="1"/>
  <c r="AF52" i="30"/>
  <c r="AO52" i="30" s="1"/>
  <c r="AE52" i="30"/>
  <c r="AE48" i="41"/>
  <c r="AF48" i="41"/>
  <c r="AO48" i="41" s="1"/>
  <c r="W49" i="41"/>
  <c r="AG48" i="41"/>
  <c r="AP48" i="41" s="1"/>
  <c r="AR50" i="84"/>
  <c r="AH51" i="26"/>
  <c r="AQ51" i="26" s="1"/>
  <c r="W50" i="40"/>
  <c r="AG49" i="40"/>
  <c r="AP49" i="40" s="1"/>
  <c r="AF49" i="40"/>
  <c r="AO49" i="40" s="1"/>
  <c r="AE49" i="40"/>
  <c r="AF51" i="93"/>
  <c r="AO51" i="93" s="1"/>
  <c r="AE51" i="93"/>
  <c r="W52" i="93"/>
  <c r="AG51" i="93"/>
  <c r="AP51" i="93" s="1"/>
  <c r="AH52" i="81"/>
  <c r="AQ52" i="81" s="1"/>
  <c r="Z51" i="27"/>
  <c r="Y52" i="77"/>
  <c r="Z52" i="77" s="1"/>
  <c r="X52" i="77"/>
  <c r="AN51" i="39"/>
  <c r="AI51" i="39"/>
  <c r="AN49" i="33"/>
  <c r="AI49" i="33"/>
  <c r="AN52" i="25"/>
  <c r="AI52" i="25"/>
  <c r="Z49" i="87"/>
  <c r="Y49" i="87"/>
  <c r="X49" i="87"/>
  <c r="AR50" i="29"/>
  <c r="AE50" i="34"/>
  <c r="AF50" i="34"/>
  <c r="AO50" i="34" s="1"/>
  <c r="W51" i="34"/>
  <c r="AG50" i="34"/>
  <c r="AP50" i="34" s="1"/>
  <c r="AR51" i="81"/>
  <c r="W51" i="35"/>
  <c r="AG50" i="35"/>
  <c r="AP50" i="35" s="1"/>
  <c r="AF50" i="35"/>
  <c r="AO50" i="35" s="1"/>
  <c r="AE50" i="35"/>
  <c r="AE51" i="94"/>
  <c r="W52" i="94"/>
  <c r="AF51" i="94"/>
  <c r="AO51" i="94" s="1"/>
  <c r="AG51" i="94"/>
  <c r="AP51" i="94" s="1"/>
  <c r="AH50" i="46"/>
  <c r="AQ50" i="46" s="1"/>
  <c r="AF52" i="85"/>
  <c r="AO52" i="85" s="1"/>
  <c r="W53" i="85"/>
  <c r="AG52" i="85"/>
  <c r="AP52" i="85" s="1"/>
  <c r="AE52" i="85"/>
  <c r="X48" i="91"/>
  <c r="Y48" i="91"/>
  <c r="AH51" i="29"/>
  <c r="AQ51" i="29" s="1"/>
  <c r="AH51" i="31"/>
  <c r="AQ51" i="31" s="1"/>
  <c r="AR47" i="92"/>
  <c r="AI48" i="38"/>
  <c r="AN48" i="38"/>
  <c r="Z52" i="81"/>
  <c r="Y50" i="76"/>
  <c r="X50" i="76"/>
  <c r="AH50" i="95"/>
  <c r="AQ50" i="95" s="1"/>
  <c r="Y49" i="73"/>
  <c r="X49" i="73"/>
  <c r="AN50" i="78"/>
  <c r="AI50" i="78"/>
  <c r="Z52" i="47"/>
  <c r="X52" i="47"/>
  <c r="Y52" i="47"/>
  <c r="AN50" i="88"/>
  <c r="AI50" i="88"/>
  <c r="AI52" i="36"/>
  <c r="AN52" i="36"/>
  <c r="AR48" i="75"/>
  <c r="Y51" i="88"/>
  <c r="Z51" i="88" s="1"/>
  <c r="X51" i="88"/>
  <c r="W51" i="46"/>
  <c r="AG50" i="46"/>
  <c r="AP50" i="46" s="1"/>
  <c r="AF50" i="46"/>
  <c r="AO50" i="46" s="1"/>
  <c r="AE50" i="46"/>
  <c r="AH50" i="90"/>
  <c r="AQ50" i="90" s="1"/>
  <c r="AR50" i="27"/>
  <c r="W52" i="74"/>
  <c r="AG51" i="74"/>
  <c r="AP51" i="74" s="1"/>
  <c r="AF51" i="74"/>
  <c r="AO51" i="74" s="1"/>
  <c r="AE51" i="74"/>
  <c r="AR48" i="32"/>
  <c r="W52" i="26"/>
  <c r="AG51" i="26"/>
  <c r="AP51" i="26" s="1"/>
  <c r="AF51" i="26"/>
  <c r="AO51" i="26" s="1"/>
  <c r="AE51" i="26"/>
  <c r="W52" i="29"/>
  <c r="AG51" i="29"/>
  <c r="AP51" i="29" s="1"/>
  <c r="AE51" i="29"/>
  <c r="AF51" i="29"/>
  <c r="AO51" i="29" s="1"/>
  <c r="W52" i="28"/>
  <c r="AG51" i="28"/>
  <c r="AP51" i="28" s="1"/>
  <c r="AF51" i="28"/>
  <c r="AO51" i="28" s="1"/>
  <c r="AE51" i="28"/>
  <c r="W49" i="48"/>
  <c r="AG48" i="48"/>
  <c r="AP48" i="48" s="1"/>
  <c r="AF48" i="48"/>
  <c r="AO48" i="48" s="1"/>
  <c r="AE48" i="48"/>
  <c r="W51" i="95"/>
  <c r="AG50" i="95"/>
  <c r="AP50" i="95" s="1"/>
  <c r="AF50" i="95"/>
  <c r="AO50" i="95" s="1"/>
  <c r="AE50" i="95"/>
  <c r="AH49" i="89"/>
  <c r="AQ49" i="89" s="1"/>
  <c r="Y52" i="44"/>
  <c r="X52" i="44"/>
  <c r="Z52" i="44" s="1"/>
  <c r="AN50" i="37"/>
  <c r="AI50" i="37"/>
  <c r="AI49" i="80"/>
  <c r="AN49" i="80"/>
  <c r="X50" i="45"/>
  <c r="Z50" i="45" s="1"/>
  <c r="Y50" i="45"/>
  <c r="AH49" i="32"/>
  <c r="AQ49" i="32" s="1"/>
  <c r="AR50" i="26"/>
  <c r="AE52" i="77" l="1"/>
  <c r="W53" i="77"/>
  <c r="AG52" i="77"/>
  <c r="AP52" i="77" s="1"/>
  <c r="AF52" i="77"/>
  <c r="AO52" i="77" s="1"/>
  <c r="AE51" i="78"/>
  <c r="W52" i="78"/>
  <c r="AG51" i="78"/>
  <c r="AP51" i="78" s="1"/>
  <c r="AF51" i="78"/>
  <c r="AO51" i="78" s="1"/>
  <c r="W52" i="88"/>
  <c r="AG51" i="88"/>
  <c r="AP51" i="88" s="1"/>
  <c r="AF51" i="88"/>
  <c r="AO51" i="88" s="1"/>
  <c r="AE51" i="88"/>
  <c r="W53" i="44"/>
  <c r="AG52" i="44"/>
  <c r="AP52" i="44" s="1"/>
  <c r="AF52" i="44"/>
  <c r="AO52" i="44" s="1"/>
  <c r="AE52" i="44"/>
  <c r="AF50" i="45"/>
  <c r="AO50" i="45" s="1"/>
  <c r="AE50" i="45"/>
  <c r="W51" i="45"/>
  <c r="AG50" i="45"/>
  <c r="AP50" i="45" s="1"/>
  <c r="W50" i="38"/>
  <c r="AG49" i="38"/>
  <c r="AP49" i="38" s="1"/>
  <c r="AF49" i="38"/>
  <c r="AO49" i="38" s="1"/>
  <c r="AE49" i="38"/>
  <c r="AF52" i="81"/>
  <c r="AO52" i="81" s="1"/>
  <c r="W53" i="81"/>
  <c r="AG52" i="81"/>
  <c r="AP52" i="81" s="1"/>
  <c r="AE52" i="81"/>
  <c r="Y52" i="94"/>
  <c r="X52" i="94"/>
  <c r="Z52" i="94" s="1"/>
  <c r="AR51" i="39"/>
  <c r="Z52" i="93"/>
  <c r="X52" i="93"/>
  <c r="Y52" i="93"/>
  <c r="AE48" i="92"/>
  <c r="AF48" i="92"/>
  <c r="AO48" i="92" s="1"/>
  <c r="W49" i="92"/>
  <c r="AG48" i="92"/>
  <c r="AP48" i="92" s="1"/>
  <c r="AH53" i="36"/>
  <c r="AQ53" i="36" s="1"/>
  <c r="AR49" i="42"/>
  <c r="W51" i="80"/>
  <c r="AG50" i="80"/>
  <c r="AP50" i="80" s="1"/>
  <c r="AF50" i="80"/>
  <c r="AO50" i="80" s="1"/>
  <c r="AE50" i="80"/>
  <c r="X50" i="89"/>
  <c r="Y50" i="89"/>
  <c r="Y52" i="31"/>
  <c r="Z52" i="31" s="1"/>
  <c r="X52" i="31"/>
  <c r="AR50" i="88"/>
  <c r="AH51" i="37"/>
  <c r="AQ51" i="37" s="1"/>
  <c r="AH52" i="39"/>
  <c r="AQ52" i="39" s="1"/>
  <c r="Y50" i="86"/>
  <c r="X50" i="86"/>
  <c r="AR50" i="82"/>
  <c r="AI48" i="48"/>
  <c r="AN48" i="48"/>
  <c r="AR48" i="38"/>
  <c r="AI50" i="34"/>
  <c r="AN50" i="34"/>
  <c r="AR52" i="25"/>
  <c r="AH52" i="77"/>
  <c r="AQ52" i="77" s="1"/>
  <c r="AI51" i="93"/>
  <c r="AN51" i="93"/>
  <c r="X50" i="40"/>
  <c r="Z50" i="40" s="1"/>
  <c r="Y50" i="40"/>
  <c r="AI48" i="41"/>
  <c r="AN48" i="41"/>
  <c r="AF49" i="75"/>
  <c r="AO49" i="75" s="1"/>
  <c r="AE49" i="75"/>
  <c r="W50" i="75"/>
  <c r="AG49" i="75"/>
  <c r="AP49" i="75" s="1"/>
  <c r="AR48" i="87"/>
  <c r="Z53" i="36"/>
  <c r="AH51" i="78"/>
  <c r="AQ51" i="78" s="1"/>
  <c r="AN51" i="84"/>
  <c r="AI51" i="84"/>
  <c r="Z51" i="37"/>
  <c r="AH49" i="38"/>
  <c r="AQ49" i="38" s="1"/>
  <c r="Z53" i="83"/>
  <c r="Y53" i="83"/>
  <c r="X53" i="83"/>
  <c r="AI49" i="86"/>
  <c r="AN49" i="86"/>
  <c r="X51" i="90"/>
  <c r="Z51" i="90" s="1"/>
  <c r="Y51" i="90"/>
  <c r="AN49" i="32"/>
  <c r="AI49" i="32"/>
  <c r="AI51" i="28"/>
  <c r="AN51" i="28"/>
  <c r="AH49" i="73"/>
  <c r="AQ49" i="73" s="1"/>
  <c r="AI51" i="94"/>
  <c r="AN51" i="94"/>
  <c r="Z51" i="35"/>
  <c r="Y51" i="35"/>
  <c r="X51" i="35"/>
  <c r="W50" i="87"/>
  <c r="AG49" i="87"/>
  <c r="AP49" i="87" s="1"/>
  <c r="AF49" i="87"/>
  <c r="AO49" i="87" s="1"/>
  <c r="AE49" i="87"/>
  <c r="Y53" i="30"/>
  <c r="X53" i="30"/>
  <c r="AF49" i="96"/>
  <c r="AO49" i="96" s="1"/>
  <c r="AE49" i="96"/>
  <c r="W50" i="96"/>
  <c r="AG49" i="96"/>
  <c r="AP49" i="96" s="1"/>
  <c r="AN50" i="79"/>
  <c r="AI50" i="79"/>
  <c r="Z52" i="29"/>
  <c r="Y52" i="29"/>
  <c r="X52" i="29"/>
  <c r="Y52" i="26"/>
  <c r="X52" i="26"/>
  <c r="AH52" i="47"/>
  <c r="AQ52" i="47" s="1"/>
  <c r="Z49" i="73"/>
  <c r="AH50" i="76"/>
  <c r="AQ50" i="76" s="1"/>
  <c r="Z53" i="85"/>
  <c r="X53" i="85"/>
  <c r="Y53" i="85"/>
  <c r="AR51" i="47"/>
  <c r="Y52" i="43"/>
  <c r="Z52" i="43" s="1"/>
  <c r="X52" i="43"/>
  <c r="Z52" i="39"/>
  <c r="AI49" i="89"/>
  <c r="AN49" i="89"/>
  <c r="AN51" i="31"/>
  <c r="AI51" i="31"/>
  <c r="AN51" i="26"/>
  <c r="AI51" i="26"/>
  <c r="AN51" i="74"/>
  <c r="AI51" i="74"/>
  <c r="AH50" i="45"/>
  <c r="AQ50" i="45" s="1"/>
  <c r="AH52" i="44"/>
  <c r="AQ52" i="44" s="1"/>
  <c r="X51" i="95"/>
  <c r="Y51" i="95"/>
  <c r="Z51" i="95" s="1"/>
  <c r="AI51" i="29"/>
  <c r="AN51" i="29"/>
  <c r="AN50" i="46"/>
  <c r="AI50" i="46"/>
  <c r="AN52" i="85"/>
  <c r="AI52" i="85"/>
  <c r="AR49" i="76"/>
  <c r="AR49" i="80"/>
  <c r="AN50" i="95"/>
  <c r="AI50" i="95"/>
  <c r="Z52" i="28"/>
  <c r="Y52" i="28"/>
  <c r="X52" i="28"/>
  <c r="Y52" i="74"/>
  <c r="X52" i="74"/>
  <c r="Z51" i="46"/>
  <c r="Y51" i="46"/>
  <c r="X51" i="46"/>
  <c r="AE52" i="47"/>
  <c r="W53" i="47"/>
  <c r="AG52" i="47"/>
  <c r="AP52" i="47" s="1"/>
  <c r="AF52" i="47"/>
  <c r="AO52" i="47" s="1"/>
  <c r="AH48" i="91"/>
  <c r="AQ48" i="91" s="1"/>
  <c r="AN50" i="35"/>
  <c r="AI50" i="35"/>
  <c r="AR49" i="33"/>
  <c r="AN52" i="30"/>
  <c r="AI52" i="30"/>
  <c r="AH50" i="42"/>
  <c r="AQ50" i="42" s="1"/>
  <c r="AH50" i="33"/>
  <c r="AQ50" i="33" s="1"/>
  <c r="AR48" i="73"/>
  <c r="Z51" i="79"/>
  <c r="X51" i="79"/>
  <c r="Y51" i="79"/>
  <c r="AH53" i="25"/>
  <c r="AQ53" i="25" s="1"/>
  <c r="AR51" i="77"/>
  <c r="AR47" i="91"/>
  <c r="AH51" i="82"/>
  <c r="AQ51" i="82" s="1"/>
  <c r="AH50" i="80"/>
  <c r="AQ50" i="80" s="1"/>
  <c r="AR51" i="44"/>
  <c r="AR50" i="37"/>
  <c r="X49" i="48"/>
  <c r="Y49" i="48"/>
  <c r="Z49" i="48" s="1"/>
  <c r="AH51" i="88"/>
  <c r="AQ51" i="88" s="1"/>
  <c r="AR52" i="36"/>
  <c r="AR50" i="78"/>
  <c r="Z50" i="76"/>
  <c r="Z48" i="91"/>
  <c r="Y51" i="34"/>
  <c r="Z51" i="34" s="1"/>
  <c r="X51" i="34"/>
  <c r="AH49" i="87"/>
  <c r="AQ49" i="87" s="1"/>
  <c r="W52" i="27"/>
  <c r="AG51" i="27"/>
  <c r="AP51" i="27" s="1"/>
  <c r="AF51" i="27"/>
  <c r="AO51" i="27" s="1"/>
  <c r="AE51" i="27"/>
  <c r="AN49" i="40"/>
  <c r="AI49" i="40"/>
  <c r="Z49" i="41"/>
  <c r="X49" i="41"/>
  <c r="Y49" i="41"/>
  <c r="Z50" i="42"/>
  <c r="Z50" i="33"/>
  <c r="AR49" i="45"/>
  <c r="AI51" i="43"/>
  <c r="AN51" i="43"/>
  <c r="X52" i="84"/>
  <c r="Y52" i="84"/>
  <c r="Z53" i="25"/>
  <c r="AN52" i="83"/>
  <c r="AI52" i="83"/>
  <c r="AN50" i="90"/>
  <c r="AI50" i="90"/>
  <c r="Z51" i="82"/>
  <c r="Z50" i="32"/>
  <c r="X50" i="32"/>
  <c r="Y50" i="32"/>
  <c r="W53" i="43" l="1"/>
  <c r="AG52" i="43"/>
  <c r="AP52" i="43" s="1"/>
  <c r="AE52" i="43"/>
  <c r="AF52" i="43"/>
  <c r="AO52" i="43" s="1"/>
  <c r="AF51" i="90"/>
  <c r="AO51" i="90" s="1"/>
  <c r="AE51" i="90"/>
  <c r="W52" i="90"/>
  <c r="AG51" i="90"/>
  <c r="AP51" i="90" s="1"/>
  <c r="W53" i="94"/>
  <c r="AG52" i="94"/>
  <c r="AP52" i="94" s="1"/>
  <c r="AF52" i="94"/>
  <c r="AO52" i="94" s="1"/>
  <c r="AE52" i="94"/>
  <c r="AF50" i="40"/>
  <c r="AO50" i="40" s="1"/>
  <c r="AE50" i="40"/>
  <c r="W51" i="40"/>
  <c r="AG50" i="40"/>
  <c r="AP50" i="40" s="1"/>
  <c r="W52" i="34"/>
  <c r="AG51" i="34"/>
  <c r="AP51" i="34" s="1"/>
  <c r="AE51" i="34"/>
  <c r="AF51" i="34"/>
  <c r="AO51" i="34" s="1"/>
  <c r="AE51" i="95"/>
  <c r="W52" i="95"/>
  <c r="AG51" i="95"/>
  <c r="AP51" i="95" s="1"/>
  <c r="AF51" i="95"/>
  <c r="AO51" i="95" s="1"/>
  <c r="AF52" i="31"/>
  <c r="AO52" i="31" s="1"/>
  <c r="AE52" i="31"/>
  <c r="W53" i="31"/>
  <c r="AG52" i="31"/>
  <c r="AP52" i="31" s="1"/>
  <c r="W50" i="48"/>
  <c r="AG49" i="48"/>
  <c r="AP49" i="48" s="1"/>
  <c r="AE49" i="48"/>
  <c r="AF49" i="48"/>
  <c r="AO49" i="48" s="1"/>
  <c r="AR52" i="30"/>
  <c r="W53" i="28"/>
  <c r="AG52" i="28"/>
  <c r="AP52" i="28" s="1"/>
  <c r="AF52" i="28"/>
  <c r="AO52" i="28" s="1"/>
  <c r="AE52" i="28"/>
  <c r="AR51" i="29"/>
  <c r="AR51" i="31"/>
  <c r="AF49" i="73"/>
  <c r="AO49" i="73" s="1"/>
  <c r="AE49" i="73"/>
  <c r="AG49" i="73"/>
  <c r="AP49" i="73" s="1"/>
  <c r="W50" i="73"/>
  <c r="AH52" i="26"/>
  <c r="AQ52" i="26" s="1"/>
  <c r="AE53" i="83"/>
  <c r="AF53" i="83"/>
  <c r="AO53" i="83" s="1"/>
  <c r="AG53" i="83"/>
  <c r="AP53" i="83" s="1"/>
  <c r="W54" i="83"/>
  <c r="AF50" i="42"/>
  <c r="AO50" i="42" s="1"/>
  <c r="AE50" i="42"/>
  <c r="W51" i="42"/>
  <c r="AG50" i="42"/>
  <c r="AP50" i="42" s="1"/>
  <c r="AE50" i="32"/>
  <c r="W51" i="32"/>
  <c r="AG50" i="32"/>
  <c r="AP50" i="32" s="1"/>
  <c r="AF50" i="32"/>
  <c r="AO50" i="32" s="1"/>
  <c r="AE53" i="25"/>
  <c r="W54" i="25"/>
  <c r="AF53" i="25"/>
  <c r="AO53" i="25" s="1"/>
  <c r="AG53" i="25"/>
  <c r="AP53" i="25" s="1"/>
  <c r="W50" i="41"/>
  <c r="AG49" i="41"/>
  <c r="AP49" i="41" s="1"/>
  <c r="AF49" i="41"/>
  <c r="AO49" i="41" s="1"/>
  <c r="AE49" i="41"/>
  <c r="Y52" i="27"/>
  <c r="X52" i="27"/>
  <c r="Z52" i="27" s="1"/>
  <c r="AF51" i="82"/>
  <c r="AO51" i="82" s="1"/>
  <c r="AE51" i="82"/>
  <c r="W52" i="82"/>
  <c r="AG51" i="82"/>
  <c r="AP51" i="82" s="1"/>
  <c r="AR49" i="40"/>
  <c r="AH51" i="34"/>
  <c r="AQ51" i="34" s="1"/>
  <c r="AF51" i="79"/>
  <c r="AO51" i="79" s="1"/>
  <c r="AE51" i="79"/>
  <c r="W52" i="79"/>
  <c r="AG51" i="79"/>
  <c r="AP51" i="79" s="1"/>
  <c r="AH52" i="43"/>
  <c r="AQ52" i="43" s="1"/>
  <c r="AH53" i="85"/>
  <c r="AQ53" i="85" s="1"/>
  <c r="W53" i="29"/>
  <c r="AG52" i="29"/>
  <c r="AP52" i="29" s="1"/>
  <c r="AF52" i="29"/>
  <c r="AO52" i="29" s="1"/>
  <c r="AE52" i="29"/>
  <c r="AI49" i="96"/>
  <c r="AN49" i="96"/>
  <c r="AE51" i="35"/>
  <c r="AG51" i="35"/>
  <c r="AP51" i="35" s="1"/>
  <c r="AF51" i="35"/>
  <c r="AO51" i="35" s="1"/>
  <c r="W52" i="35"/>
  <c r="AR48" i="41"/>
  <c r="AR48" i="48"/>
  <c r="AH52" i="31"/>
  <c r="AQ52" i="31" s="1"/>
  <c r="AI50" i="80"/>
  <c r="AN50" i="80"/>
  <c r="AH52" i="93"/>
  <c r="AQ52" i="93" s="1"/>
  <c r="AI49" i="38"/>
  <c r="AN49" i="38"/>
  <c r="Y51" i="45"/>
  <c r="X51" i="45"/>
  <c r="Z52" i="88"/>
  <c r="Y52" i="88"/>
  <c r="X52" i="88"/>
  <c r="AI51" i="78"/>
  <c r="AN51" i="78"/>
  <c r="AH52" i="84"/>
  <c r="AQ52" i="84" s="1"/>
  <c r="AE51" i="46"/>
  <c r="W52" i="46"/>
  <c r="AG51" i="46"/>
  <c r="AP51" i="46" s="1"/>
  <c r="AF51" i="46"/>
  <c r="AO51" i="46" s="1"/>
  <c r="AE53" i="85"/>
  <c r="AF53" i="85"/>
  <c r="AO53" i="85" s="1"/>
  <c r="W54" i="85"/>
  <c r="AG53" i="85"/>
  <c r="AP53" i="85" s="1"/>
  <c r="AH53" i="30"/>
  <c r="AQ53" i="30" s="1"/>
  <c r="AR51" i="94"/>
  <c r="AR50" i="34"/>
  <c r="AN50" i="45"/>
  <c r="AI50" i="45"/>
  <c r="AR52" i="83"/>
  <c r="W49" i="91"/>
  <c r="AG48" i="91"/>
  <c r="AP48" i="91" s="1"/>
  <c r="AE48" i="91"/>
  <c r="AF48" i="91"/>
  <c r="AO48" i="91" s="1"/>
  <c r="AH49" i="48"/>
  <c r="AQ49" i="48" s="1"/>
  <c r="AH51" i="95"/>
  <c r="AQ51" i="95" s="1"/>
  <c r="AR51" i="74"/>
  <c r="Z52" i="26"/>
  <c r="X50" i="87"/>
  <c r="Y50" i="87"/>
  <c r="AR51" i="28"/>
  <c r="W54" i="36"/>
  <c r="AG53" i="36"/>
  <c r="AP53" i="36" s="1"/>
  <c r="AF53" i="36"/>
  <c r="AO53" i="36" s="1"/>
  <c r="AE53" i="36"/>
  <c r="AN49" i="75"/>
  <c r="AI49" i="75"/>
  <c r="AH50" i="86"/>
  <c r="AQ50" i="86" s="1"/>
  <c r="Y51" i="80"/>
  <c r="X51" i="80"/>
  <c r="Z50" i="38"/>
  <c r="Y50" i="38"/>
  <c r="X50" i="38"/>
  <c r="AI51" i="88"/>
  <c r="AN51" i="88"/>
  <c r="Y53" i="77"/>
  <c r="Z53" i="77" s="1"/>
  <c r="X53" i="77"/>
  <c r="AR50" i="90"/>
  <c r="AF50" i="33"/>
  <c r="AO50" i="33" s="1"/>
  <c r="AE50" i="33"/>
  <c r="W51" i="33"/>
  <c r="AG50" i="33"/>
  <c r="AP50" i="33" s="1"/>
  <c r="AH51" i="90"/>
  <c r="AQ51" i="90" s="1"/>
  <c r="AF51" i="37"/>
  <c r="AO51" i="37" s="1"/>
  <c r="AE51" i="37"/>
  <c r="W52" i="37"/>
  <c r="AG51" i="37"/>
  <c r="AP51" i="37" s="1"/>
  <c r="W53" i="93"/>
  <c r="AG52" i="93"/>
  <c r="AP52" i="93" s="1"/>
  <c r="AE52" i="93"/>
  <c r="AF52" i="93"/>
  <c r="AO52" i="93" s="1"/>
  <c r="Z52" i="84"/>
  <c r="AI51" i="27"/>
  <c r="AN51" i="27"/>
  <c r="Y53" i="47"/>
  <c r="X53" i="47"/>
  <c r="AH52" i="74"/>
  <c r="AQ52" i="74" s="1"/>
  <c r="AR50" i="95"/>
  <c r="AR52" i="85"/>
  <c r="AR51" i="84"/>
  <c r="X50" i="75"/>
  <c r="Z50" i="75" s="1"/>
  <c r="Y50" i="75"/>
  <c r="AH50" i="40"/>
  <c r="AQ50" i="40" s="1"/>
  <c r="Z53" i="44"/>
  <c r="Y53" i="44"/>
  <c r="X53" i="44"/>
  <c r="AH50" i="32"/>
  <c r="AQ50" i="32" s="1"/>
  <c r="AR51" i="43"/>
  <c r="AH49" i="41"/>
  <c r="AQ49" i="41" s="1"/>
  <c r="W51" i="76"/>
  <c r="AG50" i="76"/>
  <c r="AP50" i="76" s="1"/>
  <c r="AE50" i="76"/>
  <c r="AF50" i="76"/>
  <c r="AO50" i="76" s="1"/>
  <c r="AI52" i="47"/>
  <c r="AN52" i="47"/>
  <c r="Z52" i="74"/>
  <c r="AR50" i="46"/>
  <c r="AR49" i="89"/>
  <c r="AH52" i="29"/>
  <c r="AQ52" i="29" s="1"/>
  <c r="X50" i="96"/>
  <c r="Y50" i="96"/>
  <c r="Z53" i="30"/>
  <c r="AH51" i="35"/>
  <c r="AQ51" i="35" s="1"/>
  <c r="AR49" i="32"/>
  <c r="AR49" i="86"/>
  <c r="AH50" i="89"/>
  <c r="AQ50" i="89" s="1"/>
  <c r="AI48" i="92"/>
  <c r="AN48" i="92"/>
  <c r="AH52" i="94"/>
  <c r="AQ52" i="94" s="1"/>
  <c r="X53" i="81"/>
  <c r="Z53" i="81" s="1"/>
  <c r="Y53" i="81"/>
  <c r="Z52" i="78"/>
  <c r="Y52" i="78"/>
  <c r="X52" i="78"/>
  <c r="AR50" i="79"/>
  <c r="Z49" i="92"/>
  <c r="X49" i="92"/>
  <c r="Y49" i="92"/>
  <c r="AI52" i="81"/>
  <c r="AN52" i="81"/>
  <c r="AH51" i="79"/>
  <c r="AQ51" i="79" s="1"/>
  <c r="AR50" i="35"/>
  <c r="AH51" i="46"/>
  <c r="AQ51" i="46" s="1"/>
  <c r="AH52" i="28"/>
  <c r="AQ52" i="28" s="1"/>
  <c r="AR51" i="26"/>
  <c r="AG52" i="39"/>
  <c r="AP52" i="39" s="1"/>
  <c r="W53" i="39"/>
  <c r="AE52" i="39"/>
  <c r="AF52" i="39"/>
  <c r="AO52" i="39" s="1"/>
  <c r="AN49" i="87"/>
  <c r="AI49" i="87"/>
  <c r="AH53" i="83"/>
  <c r="AQ53" i="83" s="1"/>
  <c r="AR51" i="93"/>
  <c r="Z50" i="86"/>
  <c r="Z50" i="89"/>
  <c r="AN52" i="44"/>
  <c r="AI52" i="44"/>
  <c r="AI52" i="77"/>
  <c r="AN52" i="77"/>
  <c r="W54" i="77" l="1"/>
  <c r="AG53" i="77"/>
  <c r="AP53" i="77" s="1"/>
  <c r="AE53" i="77"/>
  <c r="AF53" i="77"/>
  <c r="AO53" i="77" s="1"/>
  <c r="W53" i="27"/>
  <c r="AG52" i="27"/>
  <c r="AP52" i="27" s="1"/>
  <c r="AF52" i="27"/>
  <c r="AO52" i="27" s="1"/>
  <c r="AE52" i="27"/>
  <c r="AF53" i="81"/>
  <c r="AO53" i="81" s="1"/>
  <c r="AE53" i="81"/>
  <c r="W54" i="81"/>
  <c r="AG53" i="81"/>
  <c r="AP53" i="81" s="1"/>
  <c r="AF50" i="75"/>
  <c r="AO50" i="75" s="1"/>
  <c r="AE50" i="75"/>
  <c r="AG50" i="75"/>
  <c r="AP50" i="75" s="1"/>
  <c r="W51" i="75"/>
  <c r="AH49" i="92"/>
  <c r="AQ49" i="92" s="1"/>
  <c r="W53" i="78"/>
  <c r="AG52" i="78"/>
  <c r="AP52" i="78" s="1"/>
  <c r="AF52" i="78"/>
  <c r="AO52" i="78" s="1"/>
  <c r="AE52" i="78"/>
  <c r="AI50" i="76"/>
  <c r="AN50" i="76"/>
  <c r="AE53" i="44"/>
  <c r="W54" i="44"/>
  <c r="AG53" i="44"/>
  <c r="AP53" i="44" s="1"/>
  <c r="AF53" i="44"/>
  <c r="AO53" i="44" s="1"/>
  <c r="AR51" i="27"/>
  <c r="AH53" i="77"/>
  <c r="AQ53" i="77" s="1"/>
  <c r="AI48" i="91"/>
  <c r="AN48" i="91"/>
  <c r="AR50" i="45"/>
  <c r="Z52" i="46"/>
  <c r="Y52" i="46"/>
  <c r="X52" i="46"/>
  <c r="W53" i="88"/>
  <c r="AG52" i="88"/>
  <c r="AP52" i="88" s="1"/>
  <c r="AF52" i="88"/>
  <c r="AO52" i="88" s="1"/>
  <c r="AE52" i="88"/>
  <c r="AR50" i="80"/>
  <c r="AN52" i="29"/>
  <c r="AI52" i="29"/>
  <c r="AI50" i="32"/>
  <c r="AN50" i="32"/>
  <c r="X54" i="83"/>
  <c r="Y54" i="83"/>
  <c r="Z50" i="48"/>
  <c r="X50" i="48"/>
  <c r="Y50" i="48"/>
  <c r="AI51" i="34"/>
  <c r="AN51" i="34"/>
  <c r="Z54" i="85"/>
  <c r="X54" i="85"/>
  <c r="Y54" i="85"/>
  <c r="X50" i="41"/>
  <c r="Y50" i="41"/>
  <c r="Z50" i="41" s="1"/>
  <c r="AI50" i="40"/>
  <c r="AN50" i="40"/>
  <c r="AE52" i="74"/>
  <c r="W53" i="74"/>
  <c r="AF52" i="74"/>
  <c r="AO52" i="74" s="1"/>
  <c r="AG52" i="74"/>
  <c r="AP52" i="74" s="1"/>
  <c r="Z51" i="76"/>
  <c r="Y51" i="76"/>
  <c r="X51" i="76"/>
  <c r="AH53" i="47"/>
  <c r="AQ53" i="47" s="1"/>
  <c r="Y52" i="37"/>
  <c r="X52" i="37"/>
  <c r="AN50" i="33"/>
  <c r="AI50" i="33"/>
  <c r="AH51" i="80"/>
  <c r="AQ51" i="80" s="1"/>
  <c r="AH50" i="87"/>
  <c r="AQ50" i="87" s="1"/>
  <c r="Z49" i="91"/>
  <c r="X49" i="91"/>
  <c r="Y49" i="91"/>
  <c r="AI51" i="46"/>
  <c r="AN51" i="46"/>
  <c r="AN51" i="35"/>
  <c r="AI51" i="35"/>
  <c r="Z51" i="42"/>
  <c r="Y51" i="42"/>
  <c r="X51" i="42"/>
  <c r="AN52" i="28"/>
  <c r="AI52" i="28"/>
  <c r="Z52" i="95"/>
  <c r="Y52" i="95"/>
  <c r="X52" i="95"/>
  <c r="Y52" i="34"/>
  <c r="X52" i="34"/>
  <c r="AI52" i="43"/>
  <c r="AN52" i="43"/>
  <c r="AR52" i="77"/>
  <c r="AR49" i="87"/>
  <c r="AN53" i="36"/>
  <c r="AI53" i="36"/>
  <c r="AH51" i="45"/>
  <c r="AQ51" i="45" s="1"/>
  <c r="AR52" i="44"/>
  <c r="AH50" i="96"/>
  <c r="AQ50" i="96" s="1"/>
  <c r="AI52" i="93"/>
  <c r="AN52" i="93"/>
  <c r="Z50" i="87"/>
  <c r="AN53" i="85"/>
  <c r="AI53" i="85"/>
  <c r="AR51" i="78"/>
  <c r="Z51" i="45"/>
  <c r="X53" i="29"/>
  <c r="Y53" i="29"/>
  <c r="Z52" i="79"/>
  <c r="Y52" i="79"/>
  <c r="X52" i="79"/>
  <c r="Y52" i="82"/>
  <c r="X52" i="82"/>
  <c r="Z53" i="31"/>
  <c r="X53" i="31"/>
  <c r="Y53" i="31"/>
  <c r="AN52" i="94"/>
  <c r="AI52" i="94"/>
  <c r="Z52" i="90"/>
  <c r="X52" i="90"/>
  <c r="Y52" i="90"/>
  <c r="W50" i="92"/>
  <c r="AG49" i="92"/>
  <c r="AP49" i="92" s="1"/>
  <c r="AF49" i="92"/>
  <c r="AO49" i="92" s="1"/>
  <c r="AE49" i="92"/>
  <c r="AE53" i="30"/>
  <c r="AF53" i="30"/>
  <c r="AO53" i="30" s="1"/>
  <c r="W54" i="30"/>
  <c r="AG53" i="30"/>
  <c r="AP53" i="30" s="1"/>
  <c r="AH50" i="75"/>
  <c r="AQ50" i="75" s="1"/>
  <c r="AF52" i="84"/>
  <c r="AO52" i="84" s="1"/>
  <c r="AE52" i="84"/>
  <c r="W53" i="84"/>
  <c r="AG52" i="84"/>
  <c r="AP52" i="84" s="1"/>
  <c r="X51" i="33"/>
  <c r="Y51" i="33"/>
  <c r="W51" i="38"/>
  <c r="AG50" i="38"/>
  <c r="AP50" i="38" s="1"/>
  <c r="AF50" i="38"/>
  <c r="AO50" i="38" s="1"/>
  <c r="AE50" i="38"/>
  <c r="AH52" i="27"/>
  <c r="AQ52" i="27" s="1"/>
  <c r="AI53" i="25"/>
  <c r="AN53" i="25"/>
  <c r="AN49" i="73"/>
  <c r="AI49" i="73"/>
  <c r="Y53" i="94"/>
  <c r="X53" i="94"/>
  <c r="Z53" i="94" s="1"/>
  <c r="AH53" i="81"/>
  <c r="AQ53" i="81" s="1"/>
  <c r="W51" i="89"/>
  <c r="AG50" i="89"/>
  <c r="AP50" i="89" s="1"/>
  <c r="AF50" i="89"/>
  <c r="AO50" i="89" s="1"/>
  <c r="AE50" i="89"/>
  <c r="AI52" i="39"/>
  <c r="AN52" i="39"/>
  <c r="AR52" i="81"/>
  <c r="AH52" i="78"/>
  <c r="AQ52" i="78" s="1"/>
  <c r="AR48" i="92"/>
  <c r="Z50" i="96"/>
  <c r="AR52" i="47"/>
  <c r="AH53" i="44"/>
  <c r="AQ53" i="44" s="1"/>
  <c r="Z53" i="47"/>
  <c r="AI51" i="37"/>
  <c r="AN51" i="37"/>
  <c r="AR51" i="88"/>
  <c r="Z51" i="80"/>
  <c r="AR49" i="75"/>
  <c r="X54" i="36"/>
  <c r="Y54" i="36"/>
  <c r="AE52" i="26"/>
  <c r="W53" i="26"/>
  <c r="AG52" i="26"/>
  <c r="AP52" i="26" s="1"/>
  <c r="AF52" i="26"/>
  <c r="AO52" i="26" s="1"/>
  <c r="AH52" i="88"/>
  <c r="AQ52" i="88" s="1"/>
  <c r="Y52" i="35"/>
  <c r="X52" i="35"/>
  <c r="AR49" i="96"/>
  <c r="AI49" i="41"/>
  <c r="AN49" i="41"/>
  <c r="Y51" i="32"/>
  <c r="X51" i="32"/>
  <c r="Z51" i="32" s="1"/>
  <c r="AI50" i="42"/>
  <c r="AN50" i="42"/>
  <c r="AI53" i="83"/>
  <c r="AN53" i="83"/>
  <c r="AN49" i="48"/>
  <c r="AI49" i="48"/>
  <c r="AN52" i="31"/>
  <c r="AI52" i="31"/>
  <c r="AI51" i="95"/>
  <c r="AN51" i="95"/>
  <c r="Y53" i="43"/>
  <c r="Z53" i="43" s="1"/>
  <c r="X53" i="43"/>
  <c r="W51" i="86"/>
  <c r="AG50" i="86"/>
  <c r="AP50" i="86" s="1"/>
  <c r="AF50" i="86"/>
  <c r="AO50" i="86" s="1"/>
  <c r="AE50" i="86"/>
  <c r="Z53" i="39"/>
  <c r="Y53" i="39"/>
  <c r="X53" i="39"/>
  <c r="Y53" i="93"/>
  <c r="X53" i="93"/>
  <c r="Z53" i="93" s="1"/>
  <c r="AH50" i="38"/>
  <c r="AQ50" i="38" s="1"/>
  <c r="AR49" i="38"/>
  <c r="AI51" i="79"/>
  <c r="AN51" i="79"/>
  <c r="AN51" i="82"/>
  <c r="AI51" i="82"/>
  <c r="Z54" i="25"/>
  <c r="Y54" i="25"/>
  <c r="X54" i="25"/>
  <c r="Y50" i="73"/>
  <c r="X50" i="73"/>
  <c r="Z53" i="28"/>
  <c r="Y53" i="28"/>
  <c r="X53" i="28"/>
  <c r="X51" i="40"/>
  <c r="Y51" i="40"/>
  <c r="AI51" i="90"/>
  <c r="AN51" i="90"/>
  <c r="W54" i="93" l="1"/>
  <c r="AG53" i="93"/>
  <c r="AP53" i="93" s="1"/>
  <c r="AF53" i="93"/>
  <c r="AO53" i="93" s="1"/>
  <c r="AE53" i="93"/>
  <c r="AE53" i="94"/>
  <c r="AF53" i="94"/>
  <c r="AO53" i="94" s="1"/>
  <c r="W54" i="94"/>
  <c r="AG53" i="94"/>
  <c r="AP53" i="94" s="1"/>
  <c r="W51" i="41"/>
  <c r="AG50" i="41"/>
  <c r="AP50" i="41" s="1"/>
  <c r="AF50" i="41"/>
  <c r="AO50" i="41" s="1"/>
  <c r="AE50" i="41"/>
  <c r="W52" i="32"/>
  <c r="AG51" i="32"/>
  <c r="AP51" i="32" s="1"/>
  <c r="AF51" i="32"/>
  <c r="AO51" i="32" s="1"/>
  <c r="AE51" i="32"/>
  <c r="W54" i="43"/>
  <c r="AG53" i="43"/>
  <c r="AP53" i="43" s="1"/>
  <c r="AF53" i="43"/>
  <c r="AO53" i="43" s="1"/>
  <c r="AE53" i="43"/>
  <c r="AE53" i="28"/>
  <c r="AF53" i="28"/>
  <c r="AO53" i="28" s="1"/>
  <c r="W54" i="28"/>
  <c r="AG53" i="28"/>
  <c r="AP53" i="28" s="1"/>
  <c r="AR49" i="48"/>
  <c r="AH52" i="82"/>
  <c r="AQ52" i="82" s="1"/>
  <c r="Y54" i="44"/>
  <c r="X54" i="44"/>
  <c r="AH50" i="73"/>
  <c r="AQ50" i="73" s="1"/>
  <c r="AF53" i="39"/>
  <c r="AO53" i="39" s="1"/>
  <c r="W54" i="39"/>
  <c r="AG53" i="39"/>
  <c r="AP53" i="39" s="1"/>
  <c r="AE53" i="39"/>
  <c r="AH53" i="43"/>
  <c r="AQ53" i="43" s="1"/>
  <c r="AR50" i="42"/>
  <c r="Y53" i="26"/>
  <c r="Z53" i="26" s="1"/>
  <c r="X53" i="26"/>
  <c r="AR51" i="37"/>
  <c r="AI52" i="84"/>
  <c r="AN52" i="84"/>
  <c r="AI49" i="92"/>
  <c r="AN49" i="92"/>
  <c r="AH52" i="90"/>
  <c r="AQ52" i="90" s="1"/>
  <c r="AG53" i="31"/>
  <c r="AP53" i="31" s="1"/>
  <c r="AF53" i="31"/>
  <c r="AO53" i="31" s="1"/>
  <c r="W54" i="31"/>
  <c r="AE53" i="31"/>
  <c r="W53" i="79"/>
  <c r="AG52" i="79"/>
  <c r="AP52" i="79" s="1"/>
  <c r="AF52" i="79"/>
  <c r="AO52" i="79" s="1"/>
  <c r="AE52" i="79"/>
  <c r="AR53" i="36"/>
  <c r="W52" i="42"/>
  <c r="AG51" i="42"/>
  <c r="AP51" i="42" s="1"/>
  <c r="AE51" i="42"/>
  <c r="AF51" i="42"/>
  <c r="AO51" i="42" s="1"/>
  <c r="AH49" i="91"/>
  <c r="AQ49" i="91" s="1"/>
  <c r="AR50" i="33"/>
  <c r="W52" i="76"/>
  <c r="AG51" i="76"/>
  <c r="AP51" i="76" s="1"/>
  <c r="AF51" i="76"/>
  <c r="AO51" i="76" s="1"/>
  <c r="AE51" i="76"/>
  <c r="AH54" i="85"/>
  <c r="AQ54" i="85" s="1"/>
  <c r="AF50" i="48"/>
  <c r="AO50" i="48" s="1"/>
  <c r="AE50" i="48"/>
  <c r="W51" i="48"/>
  <c r="AG50" i="48"/>
  <c r="AP50" i="48" s="1"/>
  <c r="AR52" i="29"/>
  <c r="AI52" i="78"/>
  <c r="AN52" i="78"/>
  <c r="AI50" i="75"/>
  <c r="AN50" i="75"/>
  <c r="AN53" i="81"/>
  <c r="AI53" i="81"/>
  <c r="Z53" i="27"/>
  <c r="X53" i="27"/>
  <c r="Y53" i="27"/>
  <c r="AR53" i="25"/>
  <c r="W53" i="90"/>
  <c r="AG52" i="90"/>
  <c r="AP52" i="90" s="1"/>
  <c r="AE52" i="90"/>
  <c r="AF52" i="90"/>
  <c r="AO52" i="90" s="1"/>
  <c r="AR53" i="85"/>
  <c r="Z54" i="30"/>
  <c r="Y54" i="30"/>
  <c r="X54" i="30"/>
  <c r="AR52" i="94"/>
  <c r="AH53" i="29"/>
  <c r="AQ53" i="29" s="1"/>
  <c r="AH52" i="34"/>
  <c r="AQ52" i="34" s="1"/>
  <c r="AR52" i="28"/>
  <c r="AH52" i="37"/>
  <c r="AQ52" i="37" s="1"/>
  <c r="AH54" i="83"/>
  <c r="AQ54" i="83" s="1"/>
  <c r="X53" i="88"/>
  <c r="Y53" i="88"/>
  <c r="Z53" i="88" s="1"/>
  <c r="AI53" i="77"/>
  <c r="AN53" i="77"/>
  <c r="AE54" i="25"/>
  <c r="W55" i="25"/>
  <c r="AG54" i="25"/>
  <c r="AP54" i="25" s="1"/>
  <c r="AF54" i="25"/>
  <c r="AO54" i="25" s="1"/>
  <c r="W54" i="47"/>
  <c r="AG53" i="47"/>
  <c r="AP53" i="47" s="1"/>
  <c r="AF53" i="47"/>
  <c r="AO53" i="47" s="1"/>
  <c r="AE53" i="47"/>
  <c r="AH51" i="33"/>
  <c r="AQ51" i="33" s="1"/>
  <c r="AR52" i="43"/>
  <c r="W50" i="91"/>
  <c r="AG49" i="91"/>
  <c r="AP49" i="91" s="1"/>
  <c r="AF49" i="91"/>
  <c r="AO49" i="91" s="1"/>
  <c r="AE49" i="91"/>
  <c r="AR50" i="40"/>
  <c r="AH51" i="40"/>
  <c r="AQ51" i="40" s="1"/>
  <c r="W51" i="96"/>
  <c r="AG50" i="96"/>
  <c r="AP50" i="96" s="1"/>
  <c r="AE50" i="96"/>
  <c r="AF50" i="96"/>
  <c r="AO50" i="96" s="1"/>
  <c r="Z50" i="92"/>
  <c r="X50" i="92"/>
  <c r="Y50" i="92"/>
  <c r="Z52" i="82"/>
  <c r="Z53" i="29"/>
  <c r="AE50" i="87"/>
  <c r="W51" i="87"/>
  <c r="AG50" i="87"/>
  <c r="AP50" i="87" s="1"/>
  <c r="AF50" i="87"/>
  <c r="AO50" i="87" s="1"/>
  <c r="AH50" i="41"/>
  <c r="AQ50" i="41" s="1"/>
  <c r="AR51" i="34"/>
  <c r="Z54" i="83"/>
  <c r="AH52" i="46"/>
  <c r="AQ52" i="46" s="1"/>
  <c r="AR48" i="91"/>
  <c r="AI53" i="44"/>
  <c r="AN53" i="44"/>
  <c r="X53" i="78"/>
  <c r="Y53" i="78"/>
  <c r="Z53" i="78" s="1"/>
  <c r="AN52" i="27"/>
  <c r="AI52" i="27"/>
  <c r="Y51" i="89"/>
  <c r="Z51" i="89" s="1"/>
  <c r="X51" i="89"/>
  <c r="AH52" i="35"/>
  <c r="AQ52" i="35" s="1"/>
  <c r="AI52" i="26"/>
  <c r="AN52" i="26"/>
  <c r="AR52" i="39"/>
  <c r="AN50" i="38"/>
  <c r="AI50" i="38"/>
  <c r="Z51" i="40"/>
  <c r="Z50" i="73"/>
  <c r="AH53" i="39"/>
  <c r="AQ53" i="39" s="1"/>
  <c r="AR51" i="95"/>
  <c r="AR53" i="83"/>
  <c r="Z52" i="35"/>
  <c r="AH54" i="36"/>
  <c r="AQ54" i="36" s="1"/>
  <c r="AN50" i="89"/>
  <c r="AI50" i="89"/>
  <c r="AR49" i="73"/>
  <c r="Z53" i="84"/>
  <c r="X53" i="84"/>
  <c r="Y53" i="84"/>
  <c r="AH52" i="79"/>
  <c r="AQ52" i="79" s="1"/>
  <c r="AG51" i="45"/>
  <c r="AP51" i="45" s="1"/>
  <c r="AF51" i="45"/>
  <c r="AO51" i="45" s="1"/>
  <c r="AE51" i="45"/>
  <c r="W52" i="45"/>
  <c r="Z52" i="34"/>
  <c r="AH51" i="42"/>
  <c r="AQ51" i="42" s="1"/>
  <c r="AR51" i="46"/>
  <c r="Z52" i="37"/>
  <c r="AH51" i="76"/>
  <c r="AQ51" i="76" s="1"/>
  <c r="X53" i="74"/>
  <c r="Y53" i="74"/>
  <c r="AN52" i="88"/>
  <c r="AI52" i="88"/>
  <c r="X51" i="75"/>
  <c r="Y51" i="75"/>
  <c r="Z51" i="75" s="1"/>
  <c r="Y54" i="77"/>
  <c r="Z54" i="77" s="1"/>
  <c r="X54" i="77"/>
  <c r="AR51" i="90"/>
  <c r="AH53" i="93"/>
  <c r="AQ53" i="93" s="1"/>
  <c r="AN50" i="86"/>
  <c r="AI50" i="86"/>
  <c r="AH51" i="32"/>
  <c r="AQ51" i="32" s="1"/>
  <c r="AH53" i="94"/>
  <c r="AQ53" i="94" s="1"/>
  <c r="W53" i="95"/>
  <c r="AG52" i="95"/>
  <c r="AP52" i="95" s="1"/>
  <c r="AF52" i="95"/>
  <c r="AO52" i="95" s="1"/>
  <c r="AE52" i="95"/>
  <c r="AR51" i="35"/>
  <c r="AG54" i="85"/>
  <c r="AP54" i="85" s="1"/>
  <c r="W55" i="85"/>
  <c r="AF54" i="85"/>
  <c r="AO54" i="85" s="1"/>
  <c r="AE54" i="85"/>
  <c r="AR51" i="82"/>
  <c r="W52" i="80"/>
  <c r="AG51" i="80"/>
  <c r="AP51" i="80" s="1"/>
  <c r="AF51" i="80"/>
  <c r="AO51" i="80" s="1"/>
  <c r="AE51" i="80"/>
  <c r="Z51" i="33"/>
  <c r="AH53" i="28"/>
  <c r="AQ53" i="28" s="1"/>
  <c r="AH54" i="25"/>
  <c r="AQ54" i="25" s="1"/>
  <c r="AR51" i="79"/>
  <c r="Y51" i="86"/>
  <c r="Z51" i="86" s="1"/>
  <c r="X51" i="86"/>
  <c r="AR52" i="31"/>
  <c r="AR49" i="41"/>
  <c r="Z54" i="36"/>
  <c r="Y51" i="38"/>
  <c r="Z51" i="38" s="1"/>
  <c r="X51" i="38"/>
  <c r="AI53" i="30"/>
  <c r="AN53" i="30"/>
  <c r="AH53" i="31"/>
  <c r="AQ53" i="31" s="1"/>
  <c r="AR52" i="93"/>
  <c r="AH52" i="95"/>
  <c r="AQ52" i="95" s="1"/>
  <c r="AI52" i="74"/>
  <c r="AN52" i="74"/>
  <c r="AH50" i="48"/>
  <c r="AQ50" i="48" s="1"/>
  <c r="AR50" i="32"/>
  <c r="W53" i="46"/>
  <c r="AG52" i="46"/>
  <c r="AP52" i="46" s="1"/>
  <c r="AF52" i="46"/>
  <c r="AO52" i="46" s="1"/>
  <c r="AE52" i="46"/>
  <c r="AR50" i="76"/>
  <c r="X54" i="81"/>
  <c r="Y54" i="81"/>
  <c r="W55" i="77" l="1"/>
  <c r="AG54" i="77"/>
  <c r="AP54" i="77" s="1"/>
  <c r="AF54" i="77"/>
  <c r="AO54" i="77" s="1"/>
  <c r="AE54" i="77"/>
  <c r="W54" i="26"/>
  <c r="AG53" i="26"/>
  <c r="AP53" i="26" s="1"/>
  <c r="AE53" i="26"/>
  <c r="AF53" i="26"/>
  <c r="AO53" i="26" s="1"/>
  <c r="AE51" i="89"/>
  <c r="AF51" i="89"/>
  <c r="AO51" i="89" s="1"/>
  <c r="AG51" i="89"/>
  <c r="AP51" i="89" s="1"/>
  <c r="W52" i="89"/>
  <c r="W52" i="75"/>
  <c r="AG51" i="75"/>
  <c r="AP51" i="75" s="1"/>
  <c r="AF51" i="75"/>
  <c r="AO51" i="75" s="1"/>
  <c r="AE51" i="75"/>
  <c r="AE53" i="88"/>
  <c r="AF53" i="88"/>
  <c r="AO53" i="88" s="1"/>
  <c r="W54" i="88"/>
  <c r="AG53" i="88"/>
  <c r="AP53" i="88" s="1"/>
  <c r="AF51" i="86"/>
  <c r="AO51" i="86" s="1"/>
  <c r="AE51" i="86"/>
  <c r="W52" i="86"/>
  <c r="AG51" i="86"/>
  <c r="AP51" i="86" s="1"/>
  <c r="W54" i="78"/>
  <c r="AG53" i="78"/>
  <c r="AP53" i="78" s="1"/>
  <c r="AF53" i="78"/>
  <c r="AO53" i="78" s="1"/>
  <c r="AE53" i="78"/>
  <c r="AE51" i="38"/>
  <c r="AF51" i="38"/>
  <c r="AO51" i="38" s="1"/>
  <c r="W52" i="38"/>
  <c r="AG51" i="38"/>
  <c r="AP51" i="38" s="1"/>
  <c r="W54" i="84"/>
  <c r="AG53" i="84"/>
  <c r="AP53" i="84" s="1"/>
  <c r="AE53" i="84"/>
  <c r="AF53" i="84"/>
  <c r="AO53" i="84" s="1"/>
  <c r="AR52" i="27"/>
  <c r="AR53" i="44"/>
  <c r="AH50" i="92"/>
  <c r="AQ50" i="92" s="1"/>
  <c r="Z50" i="91"/>
  <c r="X50" i="91"/>
  <c r="Y50" i="91"/>
  <c r="AH53" i="27"/>
  <c r="AQ53" i="27" s="1"/>
  <c r="Y52" i="76"/>
  <c r="X52" i="76"/>
  <c r="AH53" i="26"/>
  <c r="AQ53" i="26" s="1"/>
  <c r="AN53" i="43"/>
  <c r="AI53" i="43"/>
  <c r="AN53" i="94"/>
  <c r="AI53" i="94"/>
  <c r="X51" i="87"/>
  <c r="Y51" i="87"/>
  <c r="W51" i="92"/>
  <c r="AG50" i="92"/>
  <c r="AP50" i="92" s="1"/>
  <c r="AF50" i="92"/>
  <c r="AO50" i="92" s="1"/>
  <c r="AE50" i="92"/>
  <c r="AR53" i="77"/>
  <c r="W55" i="30"/>
  <c r="AG54" i="30"/>
  <c r="AP54" i="30" s="1"/>
  <c r="AF54" i="30"/>
  <c r="AO54" i="30" s="1"/>
  <c r="AE54" i="30"/>
  <c r="Z53" i="90"/>
  <c r="X53" i="90"/>
  <c r="Y53" i="90"/>
  <c r="AE53" i="27"/>
  <c r="AF53" i="27"/>
  <c r="AO53" i="27" s="1"/>
  <c r="W54" i="27"/>
  <c r="AG53" i="27"/>
  <c r="AP53" i="27" s="1"/>
  <c r="AR52" i="78"/>
  <c r="AI50" i="48"/>
  <c r="AN50" i="48"/>
  <c r="Z53" i="79"/>
  <c r="X53" i="79"/>
  <c r="Y53" i="79"/>
  <c r="AR49" i="92"/>
  <c r="Z54" i="39"/>
  <c r="Y54" i="39"/>
  <c r="X54" i="39"/>
  <c r="Y54" i="28"/>
  <c r="X54" i="28"/>
  <c r="Z52" i="32"/>
  <c r="Y52" i="32"/>
  <c r="X52" i="32"/>
  <c r="Y51" i="41"/>
  <c r="X51" i="41"/>
  <c r="AH54" i="81"/>
  <c r="AQ54" i="81" s="1"/>
  <c r="Z54" i="81"/>
  <c r="Z53" i="46"/>
  <c r="Y53" i="46"/>
  <c r="X53" i="46"/>
  <c r="AR53" i="30"/>
  <c r="AE51" i="33"/>
  <c r="AG51" i="33"/>
  <c r="AP51" i="33" s="1"/>
  <c r="AF51" i="33"/>
  <c r="AO51" i="33" s="1"/>
  <c r="W52" i="33"/>
  <c r="Y53" i="95"/>
  <c r="X53" i="95"/>
  <c r="AR50" i="86"/>
  <c r="AH53" i="74"/>
  <c r="AQ53" i="74" s="1"/>
  <c r="AF50" i="73"/>
  <c r="AO50" i="73" s="1"/>
  <c r="AG50" i="73"/>
  <c r="AP50" i="73" s="1"/>
  <c r="AE50" i="73"/>
  <c r="W51" i="73"/>
  <c r="W55" i="83"/>
  <c r="AG54" i="83"/>
  <c r="AP54" i="83" s="1"/>
  <c r="AF54" i="83"/>
  <c r="AO54" i="83" s="1"/>
  <c r="AE54" i="83"/>
  <c r="AN50" i="87"/>
  <c r="AI50" i="87"/>
  <c r="AI53" i="47"/>
  <c r="AN53" i="47"/>
  <c r="AR53" i="81"/>
  <c r="AI53" i="31"/>
  <c r="AN53" i="31"/>
  <c r="AH54" i="44"/>
  <c r="AQ54" i="44" s="1"/>
  <c r="AN53" i="93"/>
  <c r="AI53" i="93"/>
  <c r="AH51" i="38"/>
  <c r="AQ51" i="38" s="1"/>
  <c r="AH51" i="75"/>
  <c r="AQ51" i="75" s="1"/>
  <c r="Z53" i="74"/>
  <c r="W53" i="37"/>
  <c r="AG52" i="37"/>
  <c r="AP52" i="37" s="1"/>
  <c r="AE52" i="37"/>
  <c r="AF52" i="37"/>
  <c r="AO52" i="37" s="1"/>
  <c r="AR50" i="89"/>
  <c r="W52" i="40"/>
  <c r="AG51" i="40"/>
  <c r="AP51" i="40" s="1"/>
  <c r="AE51" i="40"/>
  <c r="AF51" i="40"/>
  <c r="AO51" i="40" s="1"/>
  <c r="AR52" i="26"/>
  <c r="AH51" i="89"/>
  <c r="AQ51" i="89" s="1"/>
  <c r="AH53" i="78"/>
  <c r="AQ53" i="78" s="1"/>
  <c r="AF53" i="29"/>
  <c r="AO53" i="29" s="1"/>
  <c r="AE53" i="29"/>
  <c r="W54" i="29"/>
  <c r="AG53" i="29"/>
  <c r="AP53" i="29" s="1"/>
  <c r="AI50" i="96"/>
  <c r="AN50" i="96"/>
  <c r="AN49" i="91"/>
  <c r="AI49" i="91"/>
  <c r="Y55" i="25"/>
  <c r="Z55" i="25"/>
  <c r="X55" i="25"/>
  <c r="AH53" i="88"/>
  <c r="AQ53" i="88" s="1"/>
  <c r="AN51" i="76"/>
  <c r="AI51" i="76"/>
  <c r="AI51" i="42"/>
  <c r="AN51" i="42"/>
  <c r="AI52" i="79"/>
  <c r="AN52" i="79"/>
  <c r="Z54" i="31"/>
  <c r="X54" i="31"/>
  <c r="Y54" i="31"/>
  <c r="AR52" i="84"/>
  <c r="Z54" i="43"/>
  <c r="Y54" i="43"/>
  <c r="X54" i="43"/>
  <c r="X55" i="85"/>
  <c r="Y55" i="85"/>
  <c r="Z52" i="45"/>
  <c r="X52" i="45"/>
  <c r="Y52" i="45"/>
  <c r="X52" i="80"/>
  <c r="Y52" i="80"/>
  <c r="AI51" i="45"/>
  <c r="AN51" i="45"/>
  <c r="AN51" i="80"/>
  <c r="AI51" i="80"/>
  <c r="AI54" i="85"/>
  <c r="AN54" i="85"/>
  <c r="W53" i="35"/>
  <c r="AE52" i="35"/>
  <c r="AF52" i="35"/>
  <c r="AO52" i="35" s="1"/>
  <c r="AG52" i="35"/>
  <c r="AP52" i="35" s="1"/>
  <c r="AR50" i="38"/>
  <c r="AF52" i="82"/>
  <c r="AO52" i="82" s="1"/>
  <c r="W53" i="82"/>
  <c r="AG52" i="82"/>
  <c r="AP52" i="82" s="1"/>
  <c r="AE52" i="82"/>
  <c r="AI54" i="25"/>
  <c r="AN54" i="25"/>
  <c r="Z54" i="44"/>
  <c r="AI53" i="28"/>
  <c r="AN53" i="28"/>
  <c r="AI51" i="32"/>
  <c r="AN51" i="32"/>
  <c r="AN50" i="41"/>
  <c r="AI50" i="41"/>
  <c r="Y54" i="94"/>
  <c r="X54" i="94"/>
  <c r="AR52" i="74"/>
  <c r="AE54" i="36"/>
  <c r="AF54" i="36"/>
  <c r="AO54" i="36" s="1"/>
  <c r="W55" i="36"/>
  <c r="AG54" i="36"/>
  <c r="AP54" i="36" s="1"/>
  <c r="AI52" i="46"/>
  <c r="AN52" i="46"/>
  <c r="AH51" i="86"/>
  <c r="AQ51" i="86" s="1"/>
  <c r="AI52" i="95"/>
  <c r="AN52" i="95"/>
  <c r="AH54" i="77"/>
  <c r="AQ54" i="77" s="1"/>
  <c r="AR52" i="88"/>
  <c r="W53" i="34"/>
  <c r="AG52" i="34"/>
  <c r="AP52" i="34" s="1"/>
  <c r="AF52" i="34"/>
  <c r="AO52" i="34" s="1"/>
  <c r="AE52" i="34"/>
  <c r="AH53" i="84"/>
  <c r="AQ53" i="84" s="1"/>
  <c r="X51" i="96"/>
  <c r="Y51" i="96"/>
  <c r="Z51" i="96" s="1"/>
  <c r="Z54" i="47"/>
  <c r="Y54" i="47"/>
  <c r="X54" i="47"/>
  <c r="AH54" i="30"/>
  <c r="AQ54" i="30" s="1"/>
  <c r="AI52" i="90"/>
  <c r="AN52" i="90"/>
  <c r="AR50" i="75"/>
  <c r="Z51" i="48"/>
  <c r="X51" i="48"/>
  <c r="Y51" i="48"/>
  <c r="Y52" i="42"/>
  <c r="X52" i="42"/>
  <c r="AN53" i="39"/>
  <c r="AI53" i="39"/>
  <c r="X54" i="93"/>
  <c r="Y54" i="93"/>
  <c r="W52" i="96" l="1"/>
  <c r="AG51" i="96"/>
  <c r="AP51" i="96" s="1"/>
  <c r="AF51" i="96"/>
  <c r="AO51" i="96" s="1"/>
  <c r="AE51" i="96"/>
  <c r="W52" i="48"/>
  <c r="AG51" i="48"/>
  <c r="AP51" i="48" s="1"/>
  <c r="AF51" i="48"/>
  <c r="AO51" i="48" s="1"/>
  <c r="AE51" i="48"/>
  <c r="W55" i="47"/>
  <c r="AG54" i="47"/>
  <c r="AP54" i="47" s="1"/>
  <c r="AF54" i="47"/>
  <c r="AO54" i="47" s="1"/>
  <c r="AE54" i="47"/>
  <c r="AR54" i="25"/>
  <c r="AR51" i="45"/>
  <c r="AF54" i="43"/>
  <c r="AO54" i="43" s="1"/>
  <c r="AE54" i="43"/>
  <c r="W55" i="43"/>
  <c r="AG54" i="43"/>
  <c r="AP54" i="43" s="1"/>
  <c r="W56" i="25"/>
  <c r="AG55" i="25"/>
  <c r="AP55" i="25" s="1"/>
  <c r="AF55" i="25"/>
  <c r="AO55" i="25" s="1"/>
  <c r="AE55" i="25"/>
  <c r="W54" i="46"/>
  <c r="AG53" i="46"/>
  <c r="AP53" i="46" s="1"/>
  <c r="AF53" i="46"/>
  <c r="AO53" i="46" s="1"/>
  <c r="AE53" i="46"/>
  <c r="AI51" i="89"/>
  <c r="AN51" i="89"/>
  <c r="X53" i="34"/>
  <c r="Y53" i="34"/>
  <c r="AR53" i="39"/>
  <c r="AH51" i="48"/>
  <c r="AQ51" i="48" s="1"/>
  <c r="AR52" i="46"/>
  <c r="X53" i="35"/>
  <c r="Y53" i="35"/>
  <c r="AH52" i="45"/>
  <c r="AQ52" i="45" s="1"/>
  <c r="W55" i="31"/>
  <c r="AG54" i="31"/>
  <c r="AP54" i="31" s="1"/>
  <c r="AF54" i="31"/>
  <c r="AO54" i="31" s="1"/>
  <c r="AE54" i="31"/>
  <c r="AH55" i="25"/>
  <c r="AQ55" i="25" s="1"/>
  <c r="AR50" i="96"/>
  <c r="AG53" i="74"/>
  <c r="AP53" i="74" s="1"/>
  <c r="AF53" i="74"/>
  <c r="AO53" i="74" s="1"/>
  <c r="AE53" i="74"/>
  <c r="W54" i="74"/>
  <c r="AR50" i="87"/>
  <c r="AE53" i="79"/>
  <c r="W54" i="79"/>
  <c r="AG53" i="79"/>
  <c r="AP53" i="79" s="1"/>
  <c r="AF53" i="79"/>
  <c r="AO53" i="79" s="1"/>
  <c r="Y54" i="27"/>
  <c r="X54" i="27"/>
  <c r="Z54" i="27" s="1"/>
  <c r="W54" i="90"/>
  <c r="AG53" i="90"/>
  <c r="AP53" i="90" s="1"/>
  <c r="AF53" i="90"/>
  <c r="AO53" i="90" s="1"/>
  <c r="AE53" i="90"/>
  <c r="Z51" i="92"/>
  <c r="X51" i="92"/>
  <c r="Y51" i="92"/>
  <c r="AR53" i="43"/>
  <c r="X54" i="84"/>
  <c r="Z54" i="84" s="1"/>
  <c r="Y54" i="84"/>
  <c r="AI51" i="38"/>
  <c r="AN51" i="38"/>
  <c r="AI51" i="40"/>
  <c r="AN51" i="40"/>
  <c r="AR53" i="31"/>
  <c r="Y51" i="73"/>
  <c r="X51" i="73"/>
  <c r="AH53" i="95"/>
  <c r="AQ53" i="95" s="1"/>
  <c r="AI51" i="33"/>
  <c r="AN51" i="33"/>
  <c r="W53" i="32"/>
  <c r="AG52" i="32"/>
  <c r="AP52" i="32" s="1"/>
  <c r="AF52" i="32"/>
  <c r="AO52" i="32" s="1"/>
  <c r="AE52" i="32"/>
  <c r="X54" i="88"/>
  <c r="Z54" i="88" s="1"/>
  <c r="Y54" i="88"/>
  <c r="AH54" i="94"/>
  <c r="AQ54" i="94" s="1"/>
  <c r="AI52" i="82"/>
  <c r="AN52" i="82"/>
  <c r="W55" i="81"/>
  <c r="AG54" i="81"/>
  <c r="AP54" i="81" s="1"/>
  <c r="AF54" i="81"/>
  <c r="AO54" i="81" s="1"/>
  <c r="AE54" i="81"/>
  <c r="AH51" i="41"/>
  <c r="AQ51" i="41" s="1"/>
  <c r="AH54" i="28"/>
  <c r="AQ54" i="28" s="1"/>
  <c r="AR50" i="48"/>
  <c r="AH51" i="87"/>
  <c r="AQ51" i="87" s="1"/>
  <c r="AN53" i="78"/>
  <c r="AI53" i="78"/>
  <c r="Y52" i="86"/>
  <c r="X52" i="86"/>
  <c r="Z52" i="75"/>
  <c r="X52" i="75"/>
  <c r="Y52" i="75"/>
  <c r="AN54" i="77"/>
  <c r="AI54" i="77"/>
  <c r="AH51" i="96"/>
  <c r="AQ51" i="96" s="1"/>
  <c r="AR54" i="85"/>
  <c r="AH52" i="80"/>
  <c r="AQ52" i="80" s="1"/>
  <c r="AH55" i="85"/>
  <c r="AQ55" i="85" s="1"/>
  <c r="AR49" i="91"/>
  <c r="Z52" i="40"/>
  <c r="X52" i="40"/>
  <c r="Y52" i="40"/>
  <c r="Z53" i="95"/>
  <c r="AI53" i="27"/>
  <c r="AN53" i="27"/>
  <c r="AN50" i="92"/>
  <c r="AI50" i="92"/>
  <c r="Z51" i="87"/>
  <c r="Y52" i="38"/>
  <c r="X52" i="38"/>
  <c r="Z52" i="38" s="1"/>
  <c r="AN51" i="86"/>
  <c r="AI51" i="86"/>
  <c r="AN53" i="88"/>
  <c r="AI53" i="88"/>
  <c r="Y52" i="89"/>
  <c r="X52" i="89"/>
  <c r="AI53" i="26"/>
  <c r="AN53" i="26"/>
  <c r="Z54" i="94"/>
  <c r="AR53" i="28"/>
  <c r="Z53" i="82"/>
  <c r="X53" i="82"/>
  <c r="Y53" i="82"/>
  <c r="AR51" i="80"/>
  <c r="Z52" i="80"/>
  <c r="Z55" i="85"/>
  <c r="AR51" i="42"/>
  <c r="AI53" i="29"/>
  <c r="AN53" i="29"/>
  <c r="Y53" i="37"/>
  <c r="Z53" i="37" s="1"/>
  <c r="X53" i="37"/>
  <c r="Y52" i="33"/>
  <c r="X52" i="33"/>
  <c r="Z51" i="41"/>
  <c r="Z54" i="28"/>
  <c r="Z55" i="30"/>
  <c r="Y55" i="30"/>
  <c r="X55" i="30"/>
  <c r="AR53" i="94"/>
  <c r="AH50" i="91"/>
  <c r="AQ50" i="91" s="1"/>
  <c r="AI53" i="84"/>
  <c r="AN53" i="84"/>
  <c r="AN51" i="75"/>
  <c r="AI51" i="75"/>
  <c r="W53" i="45"/>
  <c r="AG52" i="45"/>
  <c r="AP52" i="45" s="1"/>
  <c r="AF52" i="45"/>
  <c r="AO52" i="45" s="1"/>
  <c r="AE52" i="45"/>
  <c r="AE54" i="39"/>
  <c r="AG54" i="39"/>
  <c r="AP54" i="39" s="1"/>
  <c r="W55" i="39"/>
  <c r="AF54" i="39"/>
  <c r="AO54" i="39" s="1"/>
  <c r="AI54" i="30"/>
  <c r="AN54" i="30"/>
  <c r="AH52" i="76"/>
  <c r="AQ52" i="76" s="1"/>
  <c r="AH52" i="42"/>
  <c r="AQ52" i="42" s="1"/>
  <c r="Z55" i="36"/>
  <c r="X55" i="36"/>
  <c r="Y55" i="36"/>
  <c r="AR51" i="32"/>
  <c r="AR52" i="79"/>
  <c r="X54" i="29"/>
  <c r="Y54" i="29"/>
  <c r="AI52" i="37"/>
  <c r="AN52" i="37"/>
  <c r="AI54" i="83"/>
  <c r="AN54" i="83"/>
  <c r="AI50" i="73"/>
  <c r="AN50" i="73"/>
  <c r="Z52" i="76"/>
  <c r="AH54" i="93"/>
  <c r="AQ54" i="93" s="1"/>
  <c r="Z52" i="42"/>
  <c r="Z54" i="93"/>
  <c r="AR52" i="90"/>
  <c r="AH54" i="47"/>
  <c r="AQ54" i="47" s="1"/>
  <c r="AN52" i="34"/>
  <c r="AI52" i="34"/>
  <c r="AR52" i="95"/>
  <c r="AI54" i="36"/>
  <c r="AN54" i="36"/>
  <c r="AR50" i="41"/>
  <c r="W55" i="44"/>
  <c r="AG54" i="44"/>
  <c r="AP54" i="44" s="1"/>
  <c r="AF54" i="44"/>
  <c r="AO54" i="44" s="1"/>
  <c r="AE54" i="44"/>
  <c r="AI52" i="35"/>
  <c r="AN52" i="35"/>
  <c r="AH54" i="43"/>
  <c r="AQ54" i="43" s="1"/>
  <c r="AH54" i="31"/>
  <c r="AQ54" i="31" s="1"/>
  <c r="AR51" i="76"/>
  <c r="AR53" i="93"/>
  <c r="AR53" i="47"/>
  <c r="Y55" i="83"/>
  <c r="X55" i="83"/>
  <c r="AH53" i="46"/>
  <c r="AQ53" i="46" s="1"/>
  <c r="AH52" i="32"/>
  <c r="AQ52" i="32" s="1"/>
  <c r="AH54" i="39"/>
  <c r="AQ54" i="39" s="1"/>
  <c r="AH53" i="79"/>
  <c r="AQ53" i="79" s="1"/>
  <c r="AH53" i="90"/>
  <c r="AQ53" i="90" s="1"/>
  <c r="AF50" i="91"/>
  <c r="AO50" i="91" s="1"/>
  <c r="AE50" i="91"/>
  <c r="W51" i="91"/>
  <c r="AG50" i="91"/>
  <c r="AP50" i="91" s="1"/>
  <c r="Z54" i="78"/>
  <c r="X54" i="78"/>
  <c r="Y54" i="78"/>
  <c r="Y54" i="26"/>
  <c r="X54" i="26"/>
  <c r="Y55" i="77"/>
  <c r="Z55" i="77" s="1"/>
  <c r="X55" i="77"/>
  <c r="AF54" i="88" l="1"/>
  <c r="AO54" i="88" s="1"/>
  <c r="W55" i="88"/>
  <c r="AG54" i="88"/>
  <c r="AP54" i="88" s="1"/>
  <c r="AE54" i="88"/>
  <c r="AF55" i="77"/>
  <c r="AO55" i="77" s="1"/>
  <c r="W56" i="77"/>
  <c r="AE55" i="77"/>
  <c r="AG55" i="77"/>
  <c r="AP55" i="77" s="1"/>
  <c r="W54" i="37"/>
  <c r="AG53" i="37"/>
  <c r="AP53" i="37" s="1"/>
  <c r="AF53" i="37"/>
  <c r="AO53" i="37" s="1"/>
  <c r="AE53" i="37"/>
  <c r="W55" i="27"/>
  <c r="AG54" i="27"/>
  <c r="AP54" i="27" s="1"/>
  <c r="AF54" i="27"/>
  <c r="AO54" i="27" s="1"/>
  <c r="AE54" i="27"/>
  <c r="W55" i="84"/>
  <c r="AG54" i="84"/>
  <c r="AP54" i="84" s="1"/>
  <c r="AF54" i="84"/>
  <c r="AO54" i="84" s="1"/>
  <c r="AE54" i="84"/>
  <c r="W53" i="38"/>
  <c r="AG52" i="38"/>
  <c r="AP52" i="38" s="1"/>
  <c r="AF52" i="38"/>
  <c r="AO52" i="38" s="1"/>
  <c r="AE52" i="38"/>
  <c r="AH54" i="78"/>
  <c r="AQ54" i="78" s="1"/>
  <c r="AR54" i="83"/>
  <c r="W56" i="36"/>
  <c r="AG55" i="36"/>
  <c r="AP55" i="36" s="1"/>
  <c r="AF55" i="36"/>
  <c r="AO55" i="36" s="1"/>
  <c r="AE55" i="36"/>
  <c r="AR54" i="30"/>
  <c r="AN52" i="45"/>
  <c r="AI52" i="45"/>
  <c r="W56" i="30"/>
  <c r="AG55" i="30"/>
  <c r="AP55" i="30" s="1"/>
  <c r="AF55" i="30"/>
  <c r="AO55" i="30" s="1"/>
  <c r="AE55" i="30"/>
  <c r="AH53" i="37"/>
  <c r="AQ53" i="37" s="1"/>
  <c r="AH53" i="82"/>
  <c r="AQ53" i="82" s="1"/>
  <c r="AR53" i="26"/>
  <c r="AR51" i="86"/>
  <c r="AR50" i="92"/>
  <c r="AH52" i="40"/>
  <c r="AQ52" i="40" s="1"/>
  <c r="AH52" i="75"/>
  <c r="AQ52" i="75" s="1"/>
  <c r="AI54" i="81"/>
  <c r="AN54" i="81"/>
  <c r="AR52" i="82"/>
  <c r="AH51" i="92"/>
  <c r="AQ51" i="92" s="1"/>
  <c r="X54" i="90"/>
  <c r="Y54" i="90"/>
  <c r="AI53" i="74"/>
  <c r="AN53" i="74"/>
  <c r="Z54" i="46"/>
  <c r="Y54" i="46"/>
  <c r="X54" i="46"/>
  <c r="W55" i="28"/>
  <c r="AG54" i="28"/>
  <c r="AP54" i="28" s="1"/>
  <c r="AF54" i="28"/>
  <c r="AO54" i="28" s="1"/>
  <c r="AE54" i="28"/>
  <c r="W54" i="82"/>
  <c r="AG53" i="82"/>
  <c r="AP53" i="82" s="1"/>
  <c r="AF53" i="82"/>
  <c r="AO53" i="82" s="1"/>
  <c r="AE53" i="82"/>
  <c r="AH52" i="89"/>
  <c r="AQ52" i="89" s="1"/>
  <c r="W53" i="40"/>
  <c r="AG52" i="40"/>
  <c r="AP52" i="40" s="1"/>
  <c r="AF52" i="40"/>
  <c r="AO52" i="40" s="1"/>
  <c r="AE52" i="40"/>
  <c r="AF52" i="75"/>
  <c r="AO52" i="75" s="1"/>
  <c r="AE52" i="75"/>
  <c r="W53" i="75"/>
  <c r="AG52" i="75"/>
  <c r="AP52" i="75" s="1"/>
  <c r="Y55" i="43"/>
  <c r="X55" i="43"/>
  <c r="Z55" i="43" s="1"/>
  <c r="Y55" i="44"/>
  <c r="X55" i="44"/>
  <c r="W53" i="42"/>
  <c r="AG52" i="42"/>
  <c r="AP52" i="42" s="1"/>
  <c r="AF52" i="42"/>
  <c r="AO52" i="42" s="1"/>
  <c r="AE52" i="42"/>
  <c r="AR52" i="37"/>
  <c r="AR53" i="84"/>
  <c r="AF52" i="80"/>
  <c r="AO52" i="80" s="1"/>
  <c r="AE52" i="80"/>
  <c r="AG52" i="80"/>
  <c r="AP52" i="80" s="1"/>
  <c r="W53" i="80"/>
  <c r="AH52" i="86"/>
  <c r="AQ52" i="86" s="1"/>
  <c r="AI53" i="79"/>
  <c r="AN53" i="79"/>
  <c r="AN55" i="25"/>
  <c r="AI55" i="25"/>
  <c r="AI51" i="48"/>
  <c r="AN51" i="48"/>
  <c r="AN51" i="96"/>
  <c r="AI51" i="96"/>
  <c r="AR54" i="36"/>
  <c r="AH55" i="83"/>
  <c r="AQ55" i="83" s="1"/>
  <c r="X55" i="39"/>
  <c r="Y55" i="39"/>
  <c r="AH52" i="33"/>
  <c r="AQ52" i="33" s="1"/>
  <c r="Z52" i="89"/>
  <c r="AR53" i="27"/>
  <c r="AR54" i="77"/>
  <c r="AR51" i="33"/>
  <c r="AH51" i="73"/>
  <c r="AQ51" i="73" s="1"/>
  <c r="AR51" i="40"/>
  <c r="AN53" i="90"/>
  <c r="AI53" i="90"/>
  <c r="Y55" i="31"/>
  <c r="Z55" i="31" s="1"/>
  <c r="X55" i="31"/>
  <c r="AN53" i="46"/>
  <c r="AI53" i="46"/>
  <c r="AI54" i="43"/>
  <c r="AN54" i="43"/>
  <c r="AE54" i="78"/>
  <c r="W55" i="78"/>
  <c r="AG54" i="78"/>
  <c r="AP54" i="78" s="1"/>
  <c r="AF54" i="78"/>
  <c r="AO54" i="78" s="1"/>
  <c r="AF54" i="93"/>
  <c r="AO54" i="93" s="1"/>
  <c r="AE54" i="93"/>
  <c r="W55" i="93"/>
  <c r="AG54" i="93"/>
  <c r="AP54" i="93" s="1"/>
  <c r="AF55" i="85"/>
  <c r="AO55" i="85" s="1"/>
  <c r="W56" i="85"/>
  <c r="AG55" i="85"/>
  <c r="AP55" i="85" s="1"/>
  <c r="AE55" i="85"/>
  <c r="AE51" i="92"/>
  <c r="AF51" i="92"/>
  <c r="AO51" i="92" s="1"/>
  <c r="AG51" i="92"/>
  <c r="AP51" i="92" s="1"/>
  <c r="W52" i="92"/>
  <c r="X54" i="79"/>
  <c r="Y54" i="79"/>
  <c r="AH54" i="26"/>
  <c r="AQ54" i="26" s="1"/>
  <c r="AE52" i="76"/>
  <c r="W53" i="76"/>
  <c r="AG52" i="76"/>
  <c r="AP52" i="76" s="1"/>
  <c r="AF52" i="76"/>
  <c r="AO52" i="76" s="1"/>
  <c r="AE51" i="41"/>
  <c r="AF51" i="41"/>
  <c r="AO51" i="41" s="1"/>
  <c r="W52" i="41"/>
  <c r="AG51" i="41"/>
  <c r="AP51" i="41" s="1"/>
  <c r="X51" i="91"/>
  <c r="Y51" i="91"/>
  <c r="Z54" i="26"/>
  <c r="Z55" i="83"/>
  <c r="AR52" i="35"/>
  <c r="AR52" i="34"/>
  <c r="AR50" i="73"/>
  <c r="AH54" i="29"/>
  <c r="AQ54" i="29" s="1"/>
  <c r="Y53" i="45"/>
  <c r="Z53" i="45" s="1"/>
  <c r="X53" i="45"/>
  <c r="AH55" i="30"/>
  <c r="AQ55" i="30" s="1"/>
  <c r="AR53" i="29"/>
  <c r="W55" i="94"/>
  <c r="AG54" i="94"/>
  <c r="AP54" i="94" s="1"/>
  <c r="AF54" i="94"/>
  <c r="AO54" i="94" s="1"/>
  <c r="AE54" i="94"/>
  <c r="AR53" i="88"/>
  <c r="AG53" i="95"/>
  <c r="AP53" i="95" s="1"/>
  <c r="AF53" i="95"/>
  <c r="AO53" i="95" s="1"/>
  <c r="W54" i="95"/>
  <c r="AE53" i="95"/>
  <c r="Z52" i="86"/>
  <c r="X55" i="81"/>
  <c r="Y55" i="81"/>
  <c r="Z55" i="81" s="1"/>
  <c r="AN52" i="32"/>
  <c r="AI52" i="32"/>
  <c r="AH53" i="35"/>
  <c r="AQ53" i="35" s="1"/>
  <c r="AH53" i="34"/>
  <c r="AQ53" i="34" s="1"/>
  <c r="AN54" i="47"/>
  <c r="AI54" i="47"/>
  <c r="AH54" i="88"/>
  <c r="AQ54" i="88" s="1"/>
  <c r="Z53" i="32"/>
  <c r="Y53" i="32"/>
  <c r="X53" i="32"/>
  <c r="AH54" i="84"/>
  <c r="AQ54" i="84" s="1"/>
  <c r="AH54" i="27"/>
  <c r="AQ54" i="27" s="1"/>
  <c r="AR51" i="89"/>
  <c r="X55" i="47"/>
  <c r="Y55" i="47"/>
  <c r="AH52" i="38"/>
  <c r="AQ52" i="38" s="1"/>
  <c r="AH55" i="77"/>
  <c r="AQ55" i="77" s="1"/>
  <c r="AI50" i="91"/>
  <c r="AN50" i="91"/>
  <c r="AI54" i="44"/>
  <c r="AN54" i="44"/>
  <c r="Z54" i="29"/>
  <c r="AH55" i="36"/>
  <c r="AQ55" i="36" s="1"/>
  <c r="AI54" i="39"/>
  <c r="AN54" i="39"/>
  <c r="AR51" i="75"/>
  <c r="Z52" i="33"/>
  <c r="AE51" i="87"/>
  <c r="AG51" i="87"/>
  <c r="AP51" i="87" s="1"/>
  <c r="W52" i="87"/>
  <c r="AF51" i="87"/>
  <c r="AO51" i="87" s="1"/>
  <c r="AR53" i="78"/>
  <c r="Z51" i="73"/>
  <c r="AR51" i="38"/>
  <c r="X54" i="74"/>
  <c r="Y54" i="74"/>
  <c r="AN54" i="31"/>
  <c r="AI54" i="31"/>
  <c r="Z53" i="35"/>
  <c r="Z53" i="34"/>
  <c r="Z56" i="25"/>
  <c r="Y56" i="25"/>
  <c r="X56" i="25"/>
  <c r="Y52" i="48"/>
  <c r="Z52" i="48" s="1"/>
  <c r="X52" i="48"/>
  <c r="Z52" i="96"/>
  <c r="X52" i="96"/>
  <c r="Y52" i="96"/>
  <c r="AF55" i="81" l="1"/>
  <c r="AO55" i="81" s="1"/>
  <c r="AG55" i="81"/>
  <c r="AP55" i="81" s="1"/>
  <c r="AE55" i="81"/>
  <c r="W56" i="81"/>
  <c r="AF53" i="45"/>
  <c r="AO53" i="45" s="1"/>
  <c r="AE53" i="45"/>
  <c r="W54" i="45"/>
  <c r="AG53" i="45"/>
  <c r="AP53" i="45" s="1"/>
  <c r="W53" i="48"/>
  <c r="AG52" i="48"/>
  <c r="AP52" i="48" s="1"/>
  <c r="AE52" i="48"/>
  <c r="AF52" i="48"/>
  <c r="AO52" i="48" s="1"/>
  <c r="W56" i="43"/>
  <c r="AG55" i="43"/>
  <c r="AP55" i="43" s="1"/>
  <c r="AE55" i="43"/>
  <c r="AF55" i="43"/>
  <c r="AO55" i="43" s="1"/>
  <c r="AF55" i="31"/>
  <c r="AO55" i="31" s="1"/>
  <c r="AE55" i="31"/>
  <c r="AG55" i="31"/>
  <c r="AP55" i="31" s="1"/>
  <c r="W56" i="31"/>
  <c r="W54" i="35"/>
  <c r="AG53" i="35"/>
  <c r="AP53" i="35" s="1"/>
  <c r="AF53" i="35"/>
  <c r="AO53" i="35" s="1"/>
  <c r="AE53" i="35"/>
  <c r="X52" i="87"/>
  <c r="Y52" i="87"/>
  <c r="AR50" i="91"/>
  <c r="AH55" i="47"/>
  <c r="AQ55" i="47" s="1"/>
  <c r="Z54" i="95"/>
  <c r="X54" i="95"/>
  <c r="Y54" i="95"/>
  <c r="X52" i="92"/>
  <c r="Y52" i="92"/>
  <c r="Z52" i="92" s="1"/>
  <c r="AH55" i="31"/>
  <c r="AQ55" i="31" s="1"/>
  <c r="W53" i="89"/>
  <c r="AG52" i="89"/>
  <c r="AP52" i="89" s="1"/>
  <c r="AF52" i="89"/>
  <c r="AO52" i="89" s="1"/>
  <c r="AE52" i="89"/>
  <c r="X53" i="42"/>
  <c r="Y53" i="42"/>
  <c r="Y55" i="28"/>
  <c r="X55" i="28"/>
  <c r="Z55" i="28" s="1"/>
  <c r="AR53" i="74"/>
  <c r="AR54" i="81"/>
  <c r="AI55" i="36"/>
  <c r="AN55" i="36"/>
  <c r="AI52" i="38"/>
  <c r="AN52" i="38"/>
  <c r="AN54" i="84"/>
  <c r="AI54" i="84"/>
  <c r="AF52" i="96"/>
  <c r="AO52" i="96" s="1"/>
  <c r="AE52" i="96"/>
  <c r="W53" i="96"/>
  <c r="AG52" i="96"/>
  <c r="AP52" i="96" s="1"/>
  <c r="AH54" i="74"/>
  <c r="AQ54" i="74" s="1"/>
  <c r="AR54" i="31"/>
  <c r="Z55" i="47"/>
  <c r="AH55" i="81"/>
  <c r="AQ55" i="81" s="1"/>
  <c r="W56" i="83"/>
  <c r="AG55" i="83"/>
  <c r="AP55" i="83" s="1"/>
  <c r="AF55" i="83"/>
  <c r="AO55" i="83" s="1"/>
  <c r="AE55" i="83"/>
  <c r="Y52" i="41"/>
  <c r="X52" i="41"/>
  <c r="Z52" i="41" s="1"/>
  <c r="X53" i="76"/>
  <c r="Y53" i="76"/>
  <c r="AI54" i="93"/>
  <c r="AN54" i="93"/>
  <c r="AI54" i="78"/>
  <c r="AN54" i="78"/>
  <c r="AH55" i="39"/>
  <c r="AQ55" i="39" s="1"/>
  <c r="AR51" i="48"/>
  <c r="AH55" i="44"/>
  <c r="AQ55" i="44" s="1"/>
  <c r="AN52" i="40"/>
  <c r="AI52" i="40"/>
  <c r="Y56" i="30"/>
  <c r="X56" i="30"/>
  <c r="Z56" i="30" s="1"/>
  <c r="Z55" i="27"/>
  <c r="X55" i="27"/>
  <c r="Y55" i="27"/>
  <c r="X54" i="37"/>
  <c r="Z54" i="37" s="1"/>
  <c r="Y54" i="37"/>
  <c r="AI54" i="88"/>
  <c r="AN54" i="88"/>
  <c r="W53" i="33"/>
  <c r="AG52" i="33"/>
  <c r="AP52" i="33" s="1"/>
  <c r="AF52" i="33"/>
  <c r="AO52" i="33" s="1"/>
  <c r="AE52" i="33"/>
  <c r="AH56" i="25"/>
  <c r="AQ56" i="25" s="1"/>
  <c r="W52" i="73"/>
  <c r="AG51" i="73"/>
  <c r="AP51" i="73" s="1"/>
  <c r="AF51" i="73"/>
  <c r="AO51" i="73" s="1"/>
  <c r="AE51" i="73"/>
  <c r="AI51" i="87"/>
  <c r="AN51" i="87"/>
  <c r="AR54" i="39"/>
  <c r="W55" i="29"/>
  <c r="AG54" i="29"/>
  <c r="AP54" i="29" s="1"/>
  <c r="AE54" i="29"/>
  <c r="AF54" i="29"/>
  <c r="AO54" i="29" s="1"/>
  <c r="AH53" i="32"/>
  <c r="AQ53" i="32" s="1"/>
  <c r="X55" i="94"/>
  <c r="Y55" i="94"/>
  <c r="W55" i="26"/>
  <c r="AG54" i="26"/>
  <c r="AP54" i="26" s="1"/>
  <c r="AF54" i="26"/>
  <c r="AO54" i="26" s="1"/>
  <c r="AE54" i="26"/>
  <c r="Y56" i="85"/>
  <c r="X56" i="85"/>
  <c r="Z56" i="85" s="1"/>
  <c r="Z55" i="39"/>
  <c r="AR55" i="25"/>
  <c r="AI52" i="80"/>
  <c r="AN52" i="80"/>
  <c r="Z54" i="82"/>
  <c r="X54" i="82"/>
  <c r="Y54" i="82"/>
  <c r="AH54" i="46"/>
  <c r="AQ54" i="46" s="1"/>
  <c r="AH54" i="90"/>
  <c r="AQ54" i="90" s="1"/>
  <c r="AR52" i="45"/>
  <c r="AH52" i="96"/>
  <c r="AQ52" i="96" s="1"/>
  <c r="AE52" i="86"/>
  <c r="AG52" i="86"/>
  <c r="AP52" i="86" s="1"/>
  <c r="AF52" i="86"/>
  <c r="AO52" i="86" s="1"/>
  <c r="W53" i="86"/>
  <c r="AI52" i="76"/>
  <c r="AN52" i="76"/>
  <c r="AR54" i="43"/>
  <c r="AR53" i="90"/>
  <c r="AN52" i="42"/>
  <c r="AI52" i="42"/>
  <c r="Z55" i="44"/>
  <c r="X53" i="75"/>
  <c r="Y53" i="75"/>
  <c r="Z53" i="75" s="1"/>
  <c r="AI54" i="28"/>
  <c r="AN54" i="28"/>
  <c r="Z54" i="90"/>
  <c r="Y56" i="36"/>
  <c r="X56" i="36"/>
  <c r="Z56" i="36" s="1"/>
  <c r="Z53" i="38"/>
  <c r="X53" i="38"/>
  <c r="Y53" i="38"/>
  <c r="X55" i="84"/>
  <c r="Y55" i="84"/>
  <c r="Z55" i="84" s="1"/>
  <c r="AN55" i="77"/>
  <c r="AI55" i="77"/>
  <c r="Z55" i="88"/>
  <c r="X55" i="88"/>
  <c r="Y55" i="88"/>
  <c r="AR54" i="44"/>
  <c r="AE53" i="32"/>
  <c r="W54" i="32"/>
  <c r="AG53" i="32"/>
  <c r="AP53" i="32" s="1"/>
  <c r="AF53" i="32"/>
  <c r="AO53" i="32" s="1"/>
  <c r="AR52" i="32"/>
  <c r="AH51" i="91"/>
  <c r="AQ51" i="91" s="1"/>
  <c r="AI51" i="41"/>
  <c r="AN51" i="41"/>
  <c r="AH54" i="79"/>
  <c r="AQ54" i="79" s="1"/>
  <c r="AR53" i="46"/>
  <c r="AR51" i="96"/>
  <c r="AH55" i="43"/>
  <c r="AQ55" i="43" s="1"/>
  <c r="AN52" i="75"/>
  <c r="AI52" i="75"/>
  <c r="X53" i="40"/>
  <c r="Y53" i="40"/>
  <c r="AN53" i="82"/>
  <c r="AI53" i="82"/>
  <c r="AE54" i="46"/>
  <c r="W55" i="46"/>
  <c r="AG54" i="46"/>
  <c r="AP54" i="46" s="1"/>
  <c r="AF54" i="46"/>
  <c r="AO54" i="46" s="1"/>
  <c r="AN55" i="30"/>
  <c r="AI55" i="30"/>
  <c r="AI54" i="27"/>
  <c r="AN54" i="27"/>
  <c r="AN53" i="37"/>
  <c r="AI53" i="37"/>
  <c r="AE56" i="25"/>
  <c r="W57" i="25"/>
  <c r="AG56" i="25"/>
  <c r="AP56" i="25" s="1"/>
  <c r="AF56" i="25"/>
  <c r="AO56" i="25" s="1"/>
  <c r="AR54" i="47"/>
  <c r="AI51" i="92"/>
  <c r="AN51" i="92"/>
  <c r="AH52" i="48"/>
  <c r="AQ52" i="48" s="1"/>
  <c r="AE53" i="34"/>
  <c r="AF53" i="34"/>
  <c r="AO53" i="34" s="1"/>
  <c r="AG53" i="34"/>
  <c r="AP53" i="34" s="1"/>
  <c r="W54" i="34"/>
  <c r="Z54" i="74"/>
  <c r="AN53" i="95"/>
  <c r="AI53" i="95"/>
  <c r="AI54" i="94"/>
  <c r="AN54" i="94"/>
  <c r="AH53" i="45"/>
  <c r="AQ53" i="45" s="1"/>
  <c r="Z51" i="91"/>
  <c r="Z54" i="79"/>
  <c r="AN55" i="85"/>
  <c r="AI55" i="85"/>
  <c r="Y55" i="93"/>
  <c r="Z55" i="93" s="1"/>
  <c r="X55" i="93"/>
  <c r="X55" i="78"/>
  <c r="Y55" i="78"/>
  <c r="AR53" i="79"/>
  <c r="Y53" i="80"/>
  <c r="X53" i="80"/>
  <c r="Y56" i="77"/>
  <c r="X56" i="77"/>
  <c r="AE56" i="30" l="1"/>
  <c r="AF56" i="30"/>
  <c r="AO56" i="30" s="1"/>
  <c r="W57" i="30"/>
  <c r="AG56" i="30"/>
  <c r="AP56" i="30" s="1"/>
  <c r="W57" i="36"/>
  <c r="AG56" i="36"/>
  <c r="AP56" i="36" s="1"/>
  <c r="AF56" i="36"/>
  <c r="AO56" i="36" s="1"/>
  <c r="AE56" i="36"/>
  <c r="W56" i="28"/>
  <c r="AG55" i="28"/>
  <c r="AP55" i="28" s="1"/>
  <c r="AF55" i="28"/>
  <c r="AO55" i="28" s="1"/>
  <c r="AE55" i="28"/>
  <c r="W53" i="92"/>
  <c r="AG52" i="92"/>
  <c r="AP52" i="92" s="1"/>
  <c r="AF52" i="92"/>
  <c r="AO52" i="92" s="1"/>
  <c r="AE52" i="92"/>
  <c r="W53" i="41"/>
  <c r="AG52" i="41"/>
  <c r="AP52" i="41" s="1"/>
  <c r="AF52" i="41"/>
  <c r="AO52" i="41" s="1"/>
  <c r="AE52" i="41"/>
  <c r="W56" i="93"/>
  <c r="AG55" i="93"/>
  <c r="AP55" i="93" s="1"/>
  <c r="AE55" i="93"/>
  <c r="AF55" i="93"/>
  <c r="AO55" i="93" s="1"/>
  <c r="AF55" i="84"/>
  <c r="AO55" i="84" s="1"/>
  <c r="AE55" i="84"/>
  <c r="W56" i="84"/>
  <c r="AG55" i="84"/>
  <c r="AP55" i="84" s="1"/>
  <c r="AF54" i="37"/>
  <c r="AO54" i="37" s="1"/>
  <c r="AE54" i="37"/>
  <c r="W55" i="37"/>
  <c r="AG54" i="37"/>
  <c r="AP54" i="37" s="1"/>
  <c r="AF53" i="75"/>
  <c r="AO53" i="75" s="1"/>
  <c r="AE53" i="75"/>
  <c r="W54" i="75"/>
  <c r="AG53" i="75"/>
  <c r="AP53" i="75" s="1"/>
  <c r="AE56" i="85"/>
  <c r="AG56" i="85"/>
  <c r="AP56" i="85" s="1"/>
  <c r="AF56" i="85"/>
  <c r="AO56" i="85" s="1"/>
  <c r="W57" i="85"/>
  <c r="Y54" i="32"/>
  <c r="X54" i="32"/>
  <c r="AH55" i="88"/>
  <c r="AQ55" i="88" s="1"/>
  <c r="AR52" i="80"/>
  <c r="AR54" i="93"/>
  <c r="AR54" i="84"/>
  <c r="AH54" i="95"/>
  <c r="AQ54" i="95" s="1"/>
  <c r="AN53" i="35"/>
  <c r="AI53" i="35"/>
  <c r="X56" i="31"/>
  <c r="Y56" i="31"/>
  <c r="Z56" i="31" s="1"/>
  <c r="AR54" i="94"/>
  <c r="AR53" i="95"/>
  <c r="Y55" i="46"/>
  <c r="X55" i="46"/>
  <c r="AH53" i="40"/>
  <c r="AQ53" i="40" s="1"/>
  <c r="W56" i="88"/>
  <c r="AG55" i="88"/>
  <c r="AP55" i="88" s="1"/>
  <c r="AF55" i="88"/>
  <c r="AO55" i="88" s="1"/>
  <c r="AE55" i="88"/>
  <c r="AF54" i="90"/>
  <c r="AO54" i="90" s="1"/>
  <c r="AE54" i="90"/>
  <c r="W55" i="90"/>
  <c r="AG54" i="90"/>
  <c r="AP54" i="90" s="1"/>
  <c r="W56" i="44"/>
  <c r="AG55" i="44"/>
  <c r="AP55" i="44" s="1"/>
  <c r="AF55" i="44"/>
  <c r="AO55" i="44" s="1"/>
  <c r="AE55" i="44"/>
  <c r="AI52" i="86"/>
  <c r="AN52" i="86"/>
  <c r="AH55" i="94"/>
  <c r="AQ55" i="94" s="1"/>
  <c r="Y53" i="33"/>
  <c r="X53" i="33"/>
  <c r="AR52" i="40"/>
  <c r="Y53" i="89"/>
  <c r="X53" i="89"/>
  <c r="Z53" i="89" s="1"/>
  <c r="AG54" i="95"/>
  <c r="AP54" i="95" s="1"/>
  <c r="AF54" i="95"/>
  <c r="AO54" i="95" s="1"/>
  <c r="AE54" i="95"/>
  <c r="W55" i="95"/>
  <c r="Y56" i="43"/>
  <c r="X56" i="43"/>
  <c r="Z56" i="43" s="1"/>
  <c r="Z53" i="48"/>
  <c r="X53" i="48"/>
  <c r="Y53" i="48"/>
  <c r="X56" i="81"/>
  <c r="Y56" i="81"/>
  <c r="AH56" i="77"/>
  <c r="AQ56" i="77" s="1"/>
  <c r="Z56" i="77"/>
  <c r="AR55" i="85"/>
  <c r="AI53" i="34"/>
  <c r="AN53" i="34"/>
  <c r="Y57" i="25"/>
  <c r="X57" i="25"/>
  <c r="Z57" i="25" s="1"/>
  <c r="AR54" i="27"/>
  <c r="Z53" i="40"/>
  <c r="AR51" i="41"/>
  <c r="AI53" i="32"/>
  <c r="AN53" i="32"/>
  <c r="AR55" i="77"/>
  <c r="AH53" i="38"/>
  <c r="AQ53" i="38" s="1"/>
  <c r="AR52" i="42"/>
  <c r="AN54" i="26"/>
  <c r="AI54" i="26"/>
  <c r="Z55" i="94"/>
  <c r="AH55" i="27"/>
  <c r="AQ55" i="27" s="1"/>
  <c r="AH53" i="76"/>
  <c r="AQ53" i="76" s="1"/>
  <c r="AN55" i="83"/>
  <c r="AI55" i="83"/>
  <c r="Y53" i="96"/>
  <c r="X53" i="96"/>
  <c r="AH53" i="42"/>
  <c r="AQ53" i="42" s="1"/>
  <c r="AN55" i="31"/>
  <c r="AI55" i="31"/>
  <c r="AN55" i="81"/>
  <c r="AI55" i="81"/>
  <c r="AH53" i="80"/>
  <c r="AQ53" i="80" s="1"/>
  <c r="AH55" i="78"/>
  <c r="AQ55" i="78" s="1"/>
  <c r="W55" i="74"/>
  <c r="AG54" i="74"/>
  <c r="AP54" i="74" s="1"/>
  <c r="AE54" i="74"/>
  <c r="AF54" i="74"/>
  <c r="AO54" i="74" s="1"/>
  <c r="AR51" i="92"/>
  <c r="AR55" i="30"/>
  <c r="AI54" i="46"/>
  <c r="AN54" i="46"/>
  <c r="AR52" i="75"/>
  <c r="W54" i="38"/>
  <c r="AG53" i="38"/>
  <c r="AP53" i="38" s="1"/>
  <c r="AF53" i="38"/>
  <c r="AO53" i="38" s="1"/>
  <c r="AE53" i="38"/>
  <c r="AR54" i="28"/>
  <c r="AR52" i="76"/>
  <c r="AH54" i="82"/>
  <c r="AQ54" i="82" s="1"/>
  <c r="AF55" i="39"/>
  <c r="AO55" i="39" s="1"/>
  <c r="W56" i="39"/>
  <c r="AE55" i="39"/>
  <c r="AG55" i="39"/>
  <c r="AP55" i="39" s="1"/>
  <c r="AI54" i="29"/>
  <c r="AN54" i="29"/>
  <c r="Y52" i="73"/>
  <c r="X52" i="73"/>
  <c r="Z52" i="73" s="1"/>
  <c r="AN52" i="33"/>
  <c r="AI52" i="33"/>
  <c r="AR54" i="88"/>
  <c r="W56" i="27"/>
  <c r="AG55" i="27"/>
  <c r="AP55" i="27" s="1"/>
  <c r="AF55" i="27"/>
  <c r="AO55" i="27" s="1"/>
  <c r="AE55" i="27"/>
  <c r="Z53" i="76"/>
  <c r="AR52" i="38"/>
  <c r="Z53" i="42"/>
  <c r="AH52" i="92"/>
  <c r="AQ52" i="92" s="1"/>
  <c r="X54" i="45"/>
  <c r="Y54" i="45"/>
  <c r="Z54" i="45" s="1"/>
  <c r="AG54" i="79"/>
  <c r="AP54" i="79" s="1"/>
  <c r="AF54" i="79"/>
  <c r="AO54" i="79" s="1"/>
  <c r="AE54" i="79"/>
  <c r="W55" i="79"/>
  <c r="Y54" i="34"/>
  <c r="X54" i="34"/>
  <c r="Z54" i="34" s="1"/>
  <c r="AI56" i="25"/>
  <c r="AN56" i="25"/>
  <c r="AR53" i="82"/>
  <c r="AH56" i="36"/>
  <c r="AQ56" i="36" s="1"/>
  <c r="Y53" i="86"/>
  <c r="X53" i="86"/>
  <c r="AF54" i="82"/>
  <c r="AO54" i="82" s="1"/>
  <c r="AE54" i="82"/>
  <c r="W55" i="82"/>
  <c r="AG54" i="82"/>
  <c r="AP54" i="82" s="1"/>
  <c r="AH56" i="85"/>
  <c r="AQ56" i="85" s="1"/>
  <c r="AR51" i="87"/>
  <c r="AH56" i="30"/>
  <c r="AQ56" i="30" s="1"/>
  <c r="AR54" i="78"/>
  <c r="AH52" i="41"/>
  <c r="AQ52" i="41" s="1"/>
  <c r="AI52" i="96"/>
  <c r="AN52" i="96"/>
  <c r="AH55" i="28"/>
  <c r="AQ55" i="28" s="1"/>
  <c r="AI52" i="89"/>
  <c r="AN52" i="89"/>
  <c r="AH52" i="87"/>
  <c r="AQ52" i="87" s="1"/>
  <c r="Y54" i="35"/>
  <c r="X54" i="35"/>
  <c r="Z55" i="78"/>
  <c r="Z53" i="80"/>
  <c r="AH55" i="93"/>
  <c r="AQ55" i="93" s="1"/>
  <c r="W52" i="91"/>
  <c r="AG51" i="91"/>
  <c r="AP51" i="91" s="1"/>
  <c r="AE51" i="91"/>
  <c r="AF51" i="91"/>
  <c r="AO51" i="91" s="1"/>
  <c r="AR53" i="37"/>
  <c r="AH55" i="84"/>
  <c r="AQ55" i="84" s="1"/>
  <c r="AH53" i="75"/>
  <c r="AQ53" i="75" s="1"/>
  <c r="X55" i="26"/>
  <c r="Y55" i="26"/>
  <c r="X55" i="29"/>
  <c r="Y55" i="29"/>
  <c r="AN51" i="73"/>
  <c r="AI51" i="73"/>
  <c r="AH54" i="37"/>
  <c r="AQ54" i="37" s="1"/>
  <c r="Z56" i="83"/>
  <c r="Y56" i="83"/>
  <c r="X56" i="83"/>
  <c r="AE55" i="47"/>
  <c r="W56" i="47"/>
  <c r="AG55" i="47"/>
  <c r="AP55" i="47" s="1"/>
  <c r="AF55" i="47"/>
  <c r="AO55" i="47" s="1"/>
  <c r="AR55" i="36"/>
  <c r="Z52" i="87"/>
  <c r="AI55" i="43"/>
  <c r="AN55" i="43"/>
  <c r="AN52" i="48"/>
  <c r="AI52" i="48"/>
  <c r="AN53" i="45"/>
  <c r="AI53" i="45"/>
  <c r="AF52" i="73" l="1"/>
  <c r="AO52" i="73" s="1"/>
  <c r="AE52" i="73"/>
  <c r="W53" i="73"/>
  <c r="AG52" i="73"/>
  <c r="AP52" i="73" s="1"/>
  <c r="W58" i="25"/>
  <c r="AG57" i="25"/>
  <c r="AP57" i="25" s="1"/>
  <c r="AF57" i="25"/>
  <c r="AO57" i="25" s="1"/>
  <c r="AE57" i="25"/>
  <c r="W57" i="43"/>
  <c r="AG56" i="43"/>
  <c r="AP56" i="43" s="1"/>
  <c r="AF56" i="43"/>
  <c r="AO56" i="43" s="1"/>
  <c r="AE56" i="43"/>
  <c r="W54" i="89"/>
  <c r="AG53" i="89"/>
  <c r="AP53" i="89" s="1"/>
  <c r="AF53" i="89"/>
  <c r="AO53" i="89" s="1"/>
  <c r="AE53" i="89"/>
  <c r="W55" i="34"/>
  <c r="AG54" i="34"/>
  <c r="AP54" i="34" s="1"/>
  <c r="AF54" i="34"/>
  <c r="AO54" i="34" s="1"/>
  <c r="AE54" i="34"/>
  <c r="AG56" i="31"/>
  <c r="AP56" i="31" s="1"/>
  <c r="AF56" i="31"/>
  <c r="AO56" i="31" s="1"/>
  <c r="W57" i="31"/>
  <c r="AE56" i="31"/>
  <c r="AF54" i="45"/>
  <c r="AO54" i="45" s="1"/>
  <c r="AE54" i="45"/>
  <c r="AG54" i="45"/>
  <c r="AP54" i="45" s="1"/>
  <c r="W55" i="45"/>
  <c r="AH55" i="26"/>
  <c r="AQ55" i="26" s="1"/>
  <c r="AI55" i="39"/>
  <c r="AN55" i="39"/>
  <c r="AR53" i="32"/>
  <c r="AF53" i="48"/>
  <c r="AO53" i="48" s="1"/>
  <c r="AE53" i="48"/>
  <c r="W54" i="48"/>
  <c r="AG53" i="48"/>
  <c r="AP53" i="48" s="1"/>
  <c r="Z55" i="26"/>
  <c r="AR55" i="31"/>
  <c r="AG56" i="77"/>
  <c r="AP56" i="77" s="1"/>
  <c r="W57" i="77"/>
  <c r="AF56" i="77"/>
  <c r="AO56" i="77" s="1"/>
  <c r="AE56" i="77"/>
  <c r="AR53" i="45"/>
  <c r="W53" i="87"/>
  <c r="AG52" i="87"/>
  <c r="AP52" i="87" s="1"/>
  <c r="AE52" i="87"/>
  <c r="AF52" i="87"/>
  <c r="AO52" i="87" s="1"/>
  <c r="W54" i="76"/>
  <c r="AG53" i="76"/>
  <c r="AP53" i="76" s="1"/>
  <c r="AE53" i="76"/>
  <c r="AF53" i="76"/>
  <c r="AO53" i="76" s="1"/>
  <c r="AH55" i="29"/>
  <c r="AQ55" i="29" s="1"/>
  <c r="X52" i="91"/>
  <c r="Y52" i="91"/>
  <c r="AR52" i="89"/>
  <c r="AN54" i="82"/>
  <c r="AI54" i="82"/>
  <c r="AI54" i="79"/>
  <c r="AN54" i="79"/>
  <c r="AF53" i="42"/>
  <c r="AO53" i="42" s="1"/>
  <c r="AE53" i="42"/>
  <c r="W54" i="42"/>
  <c r="AG53" i="42"/>
  <c r="AP53" i="42" s="1"/>
  <c r="Z54" i="38"/>
  <c r="X54" i="38"/>
  <c r="Y54" i="38"/>
  <c r="AR55" i="81"/>
  <c r="AR55" i="83"/>
  <c r="W56" i="94"/>
  <c r="AG55" i="94"/>
  <c r="AP55" i="94" s="1"/>
  <c r="AE55" i="94"/>
  <c r="AF55" i="94"/>
  <c r="AO55" i="94" s="1"/>
  <c r="AH53" i="48"/>
  <c r="AQ53" i="48" s="1"/>
  <c r="AI54" i="95"/>
  <c r="AN54" i="95"/>
  <c r="AR52" i="86"/>
  <c r="Y57" i="36"/>
  <c r="X57" i="36"/>
  <c r="Z55" i="90"/>
  <c r="X55" i="90"/>
  <c r="Y55" i="90"/>
  <c r="AH54" i="32"/>
  <c r="AQ54" i="32" s="1"/>
  <c r="AR55" i="43"/>
  <c r="X56" i="27"/>
  <c r="Y56" i="27"/>
  <c r="X56" i="39"/>
  <c r="Y56" i="39"/>
  <c r="Z56" i="39" s="1"/>
  <c r="AH53" i="96"/>
  <c r="AQ53" i="96" s="1"/>
  <c r="AH56" i="81"/>
  <c r="AQ56" i="81" s="1"/>
  <c r="AH53" i="33"/>
  <c r="AQ53" i="33" s="1"/>
  <c r="AI54" i="90"/>
  <c r="AN54" i="90"/>
  <c r="X56" i="88"/>
  <c r="Y56" i="88"/>
  <c r="AH55" i="46"/>
  <c r="AQ55" i="46" s="1"/>
  <c r="Z54" i="32"/>
  <c r="Z55" i="37"/>
  <c r="Y55" i="37"/>
  <c r="X55" i="37"/>
  <c r="Y56" i="93"/>
  <c r="X56" i="93"/>
  <c r="AN56" i="36"/>
  <c r="AI56" i="36"/>
  <c r="AE56" i="83"/>
  <c r="AF56" i="83"/>
  <c r="AO56" i="83" s="1"/>
  <c r="AG56" i="83"/>
  <c r="AP56" i="83" s="1"/>
  <c r="W57" i="83"/>
  <c r="AR51" i="73"/>
  <c r="AR56" i="25"/>
  <c r="AR54" i="26"/>
  <c r="AH57" i="25"/>
  <c r="AQ57" i="25" s="1"/>
  <c r="AI55" i="93"/>
  <c r="AN55" i="93"/>
  <c r="Y56" i="28"/>
  <c r="X56" i="28"/>
  <c r="Y56" i="47"/>
  <c r="Z56" i="47" s="1"/>
  <c r="X56" i="47"/>
  <c r="W56" i="78"/>
  <c r="AG55" i="78"/>
  <c r="AP55" i="78" s="1"/>
  <c r="AF55" i="78"/>
  <c r="AO55" i="78" s="1"/>
  <c r="AE55" i="78"/>
  <c r="AH53" i="86"/>
  <c r="AQ53" i="86" s="1"/>
  <c r="AN55" i="44"/>
  <c r="AI55" i="44"/>
  <c r="AN56" i="85"/>
  <c r="AI56" i="85"/>
  <c r="AH54" i="35"/>
  <c r="AQ54" i="35" s="1"/>
  <c r="AI51" i="91"/>
  <c r="AN51" i="91"/>
  <c r="Y55" i="82"/>
  <c r="Z55" i="82" s="1"/>
  <c r="X55" i="82"/>
  <c r="Z53" i="86"/>
  <c r="AR54" i="46"/>
  <c r="AF53" i="40"/>
  <c r="AO53" i="40" s="1"/>
  <c r="AE53" i="40"/>
  <c r="W54" i="40"/>
  <c r="AG53" i="40"/>
  <c r="AP53" i="40" s="1"/>
  <c r="Z56" i="81"/>
  <c r="AH53" i="89"/>
  <c r="AQ53" i="89" s="1"/>
  <c r="X54" i="75"/>
  <c r="Y54" i="75"/>
  <c r="AI55" i="84"/>
  <c r="AN55" i="84"/>
  <c r="AI52" i="92"/>
  <c r="AN52" i="92"/>
  <c r="AN55" i="28"/>
  <c r="AI55" i="28"/>
  <c r="W54" i="80"/>
  <c r="AG53" i="80"/>
  <c r="AP53" i="80" s="1"/>
  <c r="AF53" i="80"/>
  <c r="AO53" i="80" s="1"/>
  <c r="AE53" i="80"/>
  <c r="AR52" i="96"/>
  <c r="AH52" i="73"/>
  <c r="AQ52" i="73" s="1"/>
  <c r="Y55" i="74"/>
  <c r="X55" i="74"/>
  <c r="Z55" i="74" s="1"/>
  <c r="AR53" i="35"/>
  <c r="Z53" i="92"/>
  <c r="X53" i="92"/>
  <c r="Y53" i="92"/>
  <c r="AH54" i="34"/>
  <c r="AQ54" i="34" s="1"/>
  <c r="AH56" i="43"/>
  <c r="AQ56" i="43" s="1"/>
  <c r="X56" i="84"/>
  <c r="Y56" i="84"/>
  <c r="Z56" i="84" s="1"/>
  <c r="X53" i="41"/>
  <c r="Y53" i="41"/>
  <c r="Y57" i="30"/>
  <c r="X57" i="30"/>
  <c r="Z57" i="30" s="1"/>
  <c r="AN53" i="38"/>
  <c r="AI53" i="38"/>
  <c r="AI55" i="47"/>
  <c r="AN55" i="47"/>
  <c r="AR52" i="48"/>
  <c r="AH56" i="83"/>
  <c r="AQ56" i="83" s="1"/>
  <c r="Z55" i="29"/>
  <c r="Z54" i="35"/>
  <c r="X55" i="79"/>
  <c r="Y55" i="79"/>
  <c r="AH54" i="45"/>
  <c r="AQ54" i="45" s="1"/>
  <c r="AN55" i="27"/>
  <c r="AI55" i="27"/>
  <c r="AR52" i="33"/>
  <c r="AR54" i="29"/>
  <c r="AN54" i="74"/>
  <c r="AI54" i="74"/>
  <c r="Z53" i="96"/>
  <c r="AR53" i="34"/>
  <c r="Z55" i="95"/>
  <c r="X55" i="95"/>
  <c r="Y55" i="95"/>
  <c r="Z53" i="33"/>
  <c r="X56" i="44"/>
  <c r="Z56" i="44" s="1"/>
  <c r="Y56" i="44"/>
  <c r="AN55" i="88"/>
  <c r="AI55" i="88"/>
  <c r="Z55" i="46"/>
  <c r="AH56" i="31"/>
  <c r="AQ56" i="31" s="1"/>
  <c r="X57" i="85"/>
  <c r="Y57" i="85"/>
  <c r="AI53" i="75"/>
  <c r="AN53" i="75"/>
  <c r="AI54" i="37"/>
  <c r="AN54" i="37"/>
  <c r="AI52" i="41"/>
  <c r="AN52" i="41"/>
  <c r="AI56" i="30"/>
  <c r="AN56" i="30"/>
  <c r="AE55" i="74" l="1"/>
  <c r="W56" i="74"/>
  <c r="AG55" i="74"/>
  <c r="AP55" i="74" s="1"/>
  <c r="AF55" i="74"/>
  <c r="AO55" i="74" s="1"/>
  <c r="AF56" i="39"/>
  <c r="AO56" i="39" s="1"/>
  <c r="W57" i="39"/>
  <c r="AG56" i="39"/>
  <c r="AP56" i="39" s="1"/>
  <c r="AE56" i="39"/>
  <c r="AE56" i="44"/>
  <c r="W57" i="44"/>
  <c r="AG56" i="44"/>
  <c r="AP56" i="44" s="1"/>
  <c r="AF56" i="44"/>
  <c r="AO56" i="44" s="1"/>
  <c r="W58" i="30"/>
  <c r="AG57" i="30"/>
  <c r="AP57" i="30" s="1"/>
  <c r="AF57" i="30"/>
  <c r="AO57" i="30" s="1"/>
  <c r="AE57" i="30"/>
  <c r="AF55" i="82"/>
  <c r="AO55" i="82" s="1"/>
  <c r="W56" i="82"/>
  <c r="AG55" i="82"/>
  <c r="AP55" i="82" s="1"/>
  <c r="AE55" i="82"/>
  <c r="W57" i="47"/>
  <c r="AG56" i="47"/>
  <c r="AP56" i="47" s="1"/>
  <c r="AF56" i="47"/>
  <c r="AO56" i="47" s="1"/>
  <c r="AE56" i="47"/>
  <c r="W57" i="84"/>
  <c r="AG56" i="84"/>
  <c r="AP56" i="84" s="1"/>
  <c r="AE56" i="84"/>
  <c r="AF56" i="84"/>
  <c r="AO56" i="84" s="1"/>
  <c r="AR56" i="30"/>
  <c r="AR53" i="38"/>
  <c r="AH57" i="85"/>
  <c r="AQ57" i="85" s="1"/>
  <c r="W56" i="46"/>
  <c r="AG55" i="46"/>
  <c r="AP55" i="46" s="1"/>
  <c r="AF55" i="46"/>
  <c r="AO55" i="46" s="1"/>
  <c r="AE55" i="46"/>
  <c r="W54" i="96"/>
  <c r="AG53" i="96"/>
  <c r="AP53" i="96" s="1"/>
  <c r="AE53" i="96"/>
  <c r="AF53" i="96"/>
  <c r="AO53" i="96" s="1"/>
  <c r="AH55" i="95"/>
  <c r="AQ55" i="95" s="1"/>
  <c r="AH53" i="92"/>
  <c r="AQ53" i="92" s="1"/>
  <c r="AR55" i="84"/>
  <c r="AH55" i="82"/>
  <c r="AQ55" i="82" s="1"/>
  <c r="AR55" i="44"/>
  <c r="AH56" i="47"/>
  <c r="AQ56" i="47" s="1"/>
  <c r="AR56" i="36"/>
  <c r="AR54" i="90"/>
  <c r="AH55" i="90"/>
  <c r="AQ55" i="90" s="1"/>
  <c r="Y56" i="94"/>
  <c r="Z56" i="94" s="1"/>
  <c r="X56" i="94"/>
  <c r="AH54" i="38"/>
  <c r="AQ54" i="38" s="1"/>
  <c r="Z54" i="76"/>
  <c r="Y54" i="76"/>
  <c r="X54" i="76"/>
  <c r="X53" i="87"/>
  <c r="Y53" i="87"/>
  <c r="Z54" i="48"/>
  <c r="X54" i="48"/>
  <c r="Y54" i="48"/>
  <c r="AI56" i="31"/>
  <c r="AN56" i="31"/>
  <c r="W56" i="95"/>
  <c r="AG55" i="95"/>
  <c r="AP55" i="95" s="1"/>
  <c r="AF55" i="95"/>
  <c r="AO55" i="95" s="1"/>
  <c r="AE55" i="95"/>
  <c r="AH55" i="79"/>
  <c r="AQ55" i="79" s="1"/>
  <c r="AR55" i="28"/>
  <c r="AI53" i="40"/>
  <c r="AN53" i="40"/>
  <c r="X57" i="83"/>
  <c r="Y57" i="83"/>
  <c r="X55" i="45"/>
  <c r="Y55" i="45"/>
  <c r="Y57" i="31"/>
  <c r="X57" i="31"/>
  <c r="AH54" i="75"/>
  <c r="AQ54" i="75" s="1"/>
  <c r="AH56" i="93"/>
  <c r="AQ56" i="93" s="1"/>
  <c r="W55" i="32"/>
  <c r="AG54" i="32"/>
  <c r="AP54" i="32" s="1"/>
  <c r="AF54" i="32"/>
  <c r="AO54" i="32" s="1"/>
  <c r="AE54" i="32"/>
  <c r="AH56" i="27"/>
  <c r="AQ56" i="27" s="1"/>
  <c r="AH57" i="36"/>
  <c r="AQ57" i="36" s="1"/>
  <c r="AR54" i="95"/>
  <c r="AR54" i="79"/>
  <c r="AH52" i="91"/>
  <c r="AQ52" i="91" s="1"/>
  <c r="AI53" i="48"/>
  <c r="AN53" i="48"/>
  <c r="Y55" i="34"/>
  <c r="Z55" i="34" s="1"/>
  <c r="X55" i="34"/>
  <c r="X54" i="89"/>
  <c r="Y54" i="89"/>
  <c r="AI57" i="25"/>
  <c r="AN57" i="25"/>
  <c r="AR53" i="75"/>
  <c r="W54" i="92"/>
  <c r="AG53" i="92"/>
  <c r="AP53" i="92" s="1"/>
  <c r="AF53" i="92"/>
  <c r="AO53" i="92" s="1"/>
  <c r="AE53" i="92"/>
  <c r="W56" i="90"/>
  <c r="AG55" i="90"/>
  <c r="AP55" i="90" s="1"/>
  <c r="AE55" i="90"/>
  <c r="AF55" i="90"/>
  <c r="AO55" i="90" s="1"/>
  <c r="AR55" i="39"/>
  <c r="AH53" i="41"/>
  <c r="AQ53" i="41" s="1"/>
  <c r="AI53" i="80"/>
  <c r="AN53" i="80"/>
  <c r="AE54" i="35"/>
  <c r="W55" i="35"/>
  <c r="AF54" i="35"/>
  <c r="AO54" i="35" s="1"/>
  <c r="AG54" i="35"/>
  <c r="AP54" i="35" s="1"/>
  <c r="Z53" i="41"/>
  <c r="Z54" i="75"/>
  <c r="W57" i="81"/>
  <c r="AG56" i="81"/>
  <c r="AP56" i="81" s="1"/>
  <c r="AF56" i="81"/>
  <c r="AO56" i="81" s="1"/>
  <c r="AE56" i="81"/>
  <c r="AH56" i="28"/>
  <c r="AQ56" i="28" s="1"/>
  <c r="AH56" i="88"/>
  <c r="AQ56" i="88" s="1"/>
  <c r="Z56" i="27"/>
  <c r="X54" i="42"/>
  <c r="Y54" i="42"/>
  <c r="AR54" i="82"/>
  <c r="Z52" i="91"/>
  <c r="AN52" i="87"/>
  <c r="AI52" i="87"/>
  <c r="AI56" i="77"/>
  <c r="AN56" i="77"/>
  <c r="AI54" i="45"/>
  <c r="AN54" i="45"/>
  <c r="Y53" i="73"/>
  <c r="X53" i="73"/>
  <c r="AR55" i="47"/>
  <c r="AI55" i="78"/>
  <c r="AN55" i="78"/>
  <c r="W56" i="37"/>
  <c r="AG55" i="37"/>
  <c r="AP55" i="37" s="1"/>
  <c r="AE55" i="37"/>
  <c r="AF55" i="37"/>
  <c r="AO55" i="37" s="1"/>
  <c r="AE54" i="38"/>
  <c r="AF54" i="38"/>
  <c r="AO54" i="38" s="1"/>
  <c r="AG54" i="38"/>
  <c r="AP54" i="38" s="1"/>
  <c r="W55" i="38"/>
  <c r="W56" i="29"/>
  <c r="AG55" i="29"/>
  <c r="AP55" i="29" s="1"/>
  <c r="AF55" i="29"/>
  <c r="AO55" i="29" s="1"/>
  <c r="AE55" i="29"/>
  <c r="AH57" i="30"/>
  <c r="AQ57" i="30" s="1"/>
  <c r="AH55" i="74"/>
  <c r="AQ55" i="74" s="1"/>
  <c r="AR52" i="92"/>
  <c r="AR51" i="91"/>
  <c r="AR56" i="85"/>
  <c r="X56" i="78"/>
  <c r="Y56" i="78"/>
  <c r="Z56" i="93"/>
  <c r="Z56" i="88"/>
  <c r="Z57" i="36"/>
  <c r="AN55" i="94"/>
  <c r="AI55" i="94"/>
  <c r="AI53" i="76"/>
  <c r="AN53" i="76"/>
  <c r="AE55" i="26"/>
  <c r="W56" i="26"/>
  <c r="AG55" i="26"/>
  <c r="AP55" i="26" s="1"/>
  <c r="AF55" i="26"/>
  <c r="AO55" i="26" s="1"/>
  <c r="AN56" i="43"/>
  <c r="AI56" i="43"/>
  <c r="AN52" i="73"/>
  <c r="AI52" i="73"/>
  <c r="AR55" i="93"/>
  <c r="Y57" i="43"/>
  <c r="X57" i="43"/>
  <c r="AH56" i="44"/>
  <c r="AQ56" i="44" s="1"/>
  <c r="Z55" i="79"/>
  <c r="AR52" i="41"/>
  <c r="Z57" i="85"/>
  <c r="AF53" i="33"/>
  <c r="AO53" i="33" s="1"/>
  <c r="AE53" i="33"/>
  <c r="W54" i="33"/>
  <c r="AG53" i="33"/>
  <c r="AP53" i="33" s="1"/>
  <c r="AR54" i="37"/>
  <c r="AR55" i="88"/>
  <c r="AR54" i="74"/>
  <c r="AR55" i="27"/>
  <c r="AH56" i="84"/>
  <c r="AQ56" i="84" s="1"/>
  <c r="Y54" i="80"/>
  <c r="X54" i="80"/>
  <c r="Y54" i="40"/>
  <c r="Z54" i="40" s="1"/>
  <c r="X54" i="40"/>
  <c r="W54" i="86"/>
  <c r="AG53" i="86"/>
  <c r="AP53" i="86" s="1"/>
  <c r="AF53" i="86"/>
  <c r="AO53" i="86" s="1"/>
  <c r="AE53" i="86"/>
  <c r="Z56" i="28"/>
  <c r="AI56" i="83"/>
  <c r="AN56" i="83"/>
  <c r="AH55" i="37"/>
  <c r="AQ55" i="37" s="1"/>
  <c r="AH56" i="39"/>
  <c r="AQ56" i="39" s="1"/>
  <c r="AI53" i="42"/>
  <c r="AN53" i="42"/>
  <c r="Y57" i="77"/>
  <c r="X57" i="77"/>
  <c r="Z57" i="77" s="1"/>
  <c r="AI54" i="34"/>
  <c r="AN54" i="34"/>
  <c r="AN53" i="89"/>
  <c r="AI53" i="89"/>
  <c r="Y58" i="25"/>
  <c r="Z58" i="25"/>
  <c r="X58" i="25"/>
  <c r="W58" i="77" l="1"/>
  <c r="AG57" i="77"/>
  <c r="AP57" i="77" s="1"/>
  <c r="AF57" i="77"/>
  <c r="AO57" i="77" s="1"/>
  <c r="AE57" i="77"/>
  <c r="W56" i="34"/>
  <c r="AG55" i="34"/>
  <c r="AP55" i="34" s="1"/>
  <c r="AF55" i="34"/>
  <c r="AO55" i="34" s="1"/>
  <c r="AE55" i="34"/>
  <c r="W55" i="40"/>
  <c r="AG54" i="40"/>
  <c r="AP54" i="40" s="1"/>
  <c r="AE54" i="40"/>
  <c r="AF54" i="40"/>
  <c r="AO54" i="40" s="1"/>
  <c r="AE56" i="94"/>
  <c r="W57" i="94"/>
  <c r="AF56" i="94"/>
  <c r="AO56" i="94" s="1"/>
  <c r="AG56" i="94"/>
  <c r="AP56" i="94" s="1"/>
  <c r="W59" i="25"/>
  <c r="AG58" i="25"/>
  <c r="AP58" i="25" s="1"/>
  <c r="AF58" i="25"/>
  <c r="AO58" i="25" s="1"/>
  <c r="AE58" i="25"/>
  <c r="AN53" i="92"/>
  <c r="AI53" i="92"/>
  <c r="AH55" i="45"/>
  <c r="AQ55" i="45" s="1"/>
  <c r="AI56" i="44"/>
  <c r="AN56" i="44"/>
  <c r="AH58" i="25"/>
  <c r="AQ58" i="25" s="1"/>
  <c r="AR54" i="34"/>
  <c r="AE56" i="28"/>
  <c r="AF56" i="28"/>
  <c r="AO56" i="28" s="1"/>
  <c r="W57" i="28"/>
  <c r="AG56" i="28"/>
  <c r="AP56" i="28" s="1"/>
  <c r="AH54" i="40"/>
  <c r="AQ54" i="40" s="1"/>
  <c r="AG57" i="85"/>
  <c r="AP57" i="85" s="1"/>
  <c r="W58" i="85"/>
  <c r="AF57" i="85"/>
  <c r="AO57" i="85" s="1"/>
  <c r="AE57" i="85"/>
  <c r="AR53" i="76"/>
  <c r="Z55" i="38"/>
  <c r="Y55" i="38"/>
  <c r="X55" i="38"/>
  <c r="AI55" i="37"/>
  <c r="AN55" i="37"/>
  <c r="AR54" i="45"/>
  <c r="AH55" i="34"/>
  <c r="AQ55" i="34" s="1"/>
  <c r="AI54" i="32"/>
  <c r="AN54" i="32"/>
  <c r="W55" i="48"/>
  <c r="AG54" i="48"/>
  <c r="AP54" i="48" s="1"/>
  <c r="AF54" i="48"/>
  <c r="AO54" i="48" s="1"/>
  <c r="AE54" i="48"/>
  <c r="W55" i="76"/>
  <c r="AG54" i="76"/>
  <c r="AP54" i="76" s="1"/>
  <c r="AF54" i="76"/>
  <c r="AO54" i="76" s="1"/>
  <c r="AE54" i="76"/>
  <c r="AH56" i="94"/>
  <c r="AQ56" i="94" s="1"/>
  <c r="AI56" i="47"/>
  <c r="AN56" i="47"/>
  <c r="AN53" i="86"/>
  <c r="AI53" i="86"/>
  <c r="AH56" i="78"/>
  <c r="AQ56" i="78" s="1"/>
  <c r="AR53" i="40"/>
  <c r="Y56" i="95"/>
  <c r="X56" i="95"/>
  <c r="Z58" i="30"/>
  <c r="X58" i="30"/>
  <c r="Y58" i="30"/>
  <c r="Y56" i="26"/>
  <c r="X56" i="26"/>
  <c r="Z56" i="78"/>
  <c r="AN55" i="29"/>
  <c r="AI55" i="29"/>
  <c r="Y56" i="37"/>
  <c r="X56" i="37"/>
  <c r="Z56" i="37" s="1"/>
  <c r="Z57" i="81"/>
  <c r="X57" i="81"/>
  <c r="Y57" i="81"/>
  <c r="AI55" i="90"/>
  <c r="AN55" i="90"/>
  <c r="AH53" i="87"/>
  <c r="AQ53" i="87" s="1"/>
  <c r="AR53" i="89"/>
  <c r="AR52" i="87"/>
  <c r="AH54" i="42"/>
  <c r="AQ54" i="42" s="1"/>
  <c r="AI54" i="35"/>
  <c r="AN54" i="35"/>
  <c r="X55" i="32"/>
  <c r="Y55" i="32"/>
  <c r="Y54" i="96"/>
  <c r="X54" i="96"/>
  <c r="Z54" i="96" s="1"/>
  <c r="Y57" i="47"/>
  <c r="X57" i="47"/>
  <c r="AN56" i="39"/>
  <c r="AI56" i="39"/>
  <c r="AH57" i="77"/>
  <c r="AQ57" i="77" s="1"/>
  <c r="AI53" i="96"/>
  <c r="AN53" i="96"/>
  <c r="AR52" i="73"/>
  <c r="AH53" i="73"/>
  <c r="AQ53" i="73" s="1"/>
  <c r="Y55" i="35"/>
  <c r="X55" i="35"/>
  <c r="AH54" i="80"/>
  <c r="AQ54" i="80" s="1"/>
  <c r="AH57" i="31"/>
  <c r="AQ57" i="31" s="1"/>
  <c r="AR56" i="31"/>
  <c r="AN53" i="33"/>
  <c r="AI53" i="33"/>
  <c r="AR56" i="43"/>
  <c r="AI55" i="26"/>
  <c r="AN55" i="26"/>
  <c r="W57" i="88"/>
  <c r="AE56" i="88"/>
  <c r="AF56" i="88"/>
  <c r="AO56" i="88" s="1"/>
  <c r="AG56" i="88"/>
  <c r="AP56" i="88" s="1"/>
  <c r="AI54" i="38"/>
  <c r="AN54" i="38"/>
  <c r="Z53" i="73"/>
  <c r="Z54" i="42"/>
  <c r="AI56" i="81"/>
  <c r="AN56" i="81"/>
  <c r="W54" i="41"/>
  <c r="AG53" i="41"/>
  <c r="AP53" i="41" s="1"/>
  <c r="AF53" i="41"/>
  <c r="AO53" i="41" s="1"/>
  <c r="AE53" i="41"/>
  <c r="Z56" i="90"/>
  <c r="X56" i="90"/>
  <c r="Y56" i="90"/>
  <c r="Z54" i="92"/>
  <c r="X54" i="92"/>
  <c r="Y54" i="92"/>
  <c r="AH54" i="89"/>
  <c r="AQ54" i="89" s="1"/>
  <c r="AR53" i="48"/>
  <c r="AH57" i="83"/>
  <c r="AQ57" i="83" s="1"/>
  <c r="AN55" i="95"/>
  <c r="AI55" i="95"/>
  <c r="AH54" i="76"/>
  <c r="AQ54" i="76" s="1"/>
  <c r="Y57" i="84"/>
  <c r="X57" i="84"/>
  <c r="Z57" i="84" s="1"/>
  <c r="AI57" i="30"/>
  <c r="AN57" i="30"/>
  <c r="Z56" i="74"/>
  <c r="Y56" i="74"/>
  <c r="X56" i="74"/>
  <c r="AR55" i="94"/>
  <c r="Y56" i="82"/>
  <c r="X56" i="82"/>
  <c r="AR56" i="77"/>
  <c r="AR57" i="25"/>
  <c r="Z55" i="45"/>
  <c r="Z56" i="46"/>
  <c r="X56" i="46"/>
  <c r="Y56" i="46"/>
  <c r="AI56" i="84"/>
  <c r="AN56" i="84"/>
  <c r="Z54" i="33"/>
  <c r="X54" i="33"/>
  <c r="Y54" i="33"/>
  <c r="W56" i="79"/>
  <c r="AG55" i="79"/>
  <c r="AP55" i="79" s="1"/>
  <c r="AE55" i="79"/>
  <c r="AF55" i="79"/>
  <c r="AO55" i="79" s="1"/>
  <c r="AH57" i="43"/>
  <c r="AQ57" i="43" s="1"/>
  <c r="AE57" i="36"/>
  <c r="AF57" i="36"/>
  <c r="AO57" i="36" s="1"/>
  <c r="W58" i="36"/>
  <c r="AG57" i="36"/>
  <c r="AP57" i="36" s="1"/>
  <c r="W55" i="75"/>
  <c r="AG54" i="75"/>
  <c r="AP54" i="75" s="1"/>
  <c r="AF54" i="75"/>
  <c r="AO54" i="75" s="1"/>
  <c r="AE54" i="75"/>
  <c r="Z53" i="87"/>
  <c r="AR53" i="42"/>
  <c r="AR56" i="83"/>
  <c r="X54" i="86"/>
  <c r="Y54" i="86"/>
  <c r="Z54" i="80"/>
  <c r="Z57" i="43"/>
  <c r="W57" i="93"/>
  <c r="AG56" i="93"/>
  <c r="AP56" i="93" s="1"/>
  <c r="AF56" i="93"/>
  <c r="AO56" i="93" s="1"/>
  <c r="AE56" i="93"/>
  <c r="X56" i="29"/>
  <c r="Y56" i="29"/>
  <c r="AR55" i="78"/>
  <c r="W53" i="91"/>
  <c r="AG52" i="91"/>
  <c r="AP52" i="91" s="1"/>
  <c r="AF52" i="91"/>
  <c r="AO52" i="91" s="1"/>
  <c r="AE52" i="91"/>
  <c r="AE56" i="27"/>
  <c r="AF56" i="27"/>
  <c r="AO56" i="27" s="1"/>
  <c r="W57" i="27"/>
  <c r="AG56" i="27"/>
  <c r="AP56" i="27" s="1"/>
  <c r="AR53" i="80"/>
  <c r="Z54" i="89"/>
  <c r="Z57" i="31"/>
  <c r="Z57" i="83"/>
  <c r="AH54" i="48"/>
  <c r="AQ54" i="48" s="1"/>
  <c r="AI55" i="46"/>
  <c r="AN55" i="46"/>
  <c r="AI55" i="82"/>
  <c r="AN55" i="82"/>
  <c r="Z57" i="44"/>
  <c r="Y57" i="44"/>
  <c r="X57" i="44"/>
  <c r="X57" i="39"/>
  <c r="Y57" i="39"/>
  <c r="AI55" i="74"/>
  <c r="AN55" i="74"/>
  <c r="W55" i="96" l="1"/>
  <c r="AG54" i="96"/>
  <c r="AP54" i="96" s="1"/>
  <c r="AF54" i="96"/>
  <c r="AO54" i="96" s="1"/>
  <c r="AE54" i="96"/>
  <c r="W58" i="84"/>
  <c r="AG57" i="84"/>
  <c r="AP57" i="84" s="1"/>
  <c r="AF57" i="84"/>
  <c r="AO57" i="84" s="1"/>
  <c r="AE57" i="84"/>
  <c r="W57" i="37"/>
  <c r="AG56" i="37"/>
  <c r="AP56" i="37" s="1"/>
  <c r="AF56" i="37"/>
  <c r="AO56" i="37" s="1"/>
  <c r="AE56" i="37"/>
  <c r="AF56" i="74"/>
  <c r="AO56" i="74" s="1"/>
  <c r="AE56" i="74"/>
  <c r="W57" i="74"/>
  <c r="AG56" i="74"/>
  <c r="AP56" i="74" s="1"/>
  <c r="AR55" i="74"/>
  <c r="W58" i="44"/>
  <c r="AG57" i="44"/>
  <c r="AP57" i="44" s="1"/>
  <c r="AF57" i="44"/>
  <c r="AO57" i="44" s="1"/>
  <c r="AE57" i="44"/>
  <c r="AE54" i="89"/>
  <c r="AF54" i="89"/>
  <c r="AO54" i="89" s="1"/>
  <c r="AG54" i="89"/>
  <c r="AP54" i="89" s="1"/>
  <c r="W55" i="89"/>
  <c r="X53" i="91"/>
  <c r="Y53" i="91"/>
  <c r="W55" i="80"/>
  <c r="AG54" i="80"/>
  <c r="AP54" i="80" s="1"/>
  <c r="AF54" i="80"/>
  <c r="AO54" i="80" s="1"/>
  <c r="AE54" i="80"/>
  <c r="AI57" i="36"/>
  <c r="AN57" i="36"/>
  <c r="AH54" i="33"/>
  <c r="AQ54" i="33" s="1"/>
  <c r="W57" i="46"/>
  <c r="AG56" i="46"/>
  <c r="AP56" i="46" s="1"/>
  <c r="AF56" i="46"/>
  <c r="AO56" i="46" s="1"/>
  <c r="AE56" i="46"/>
  <c r="AH56" i="82"/>
  <c r="AQ56" i="82" s="1"/>
  <c r="AR55" i="95"/>
  <c r="AH56" i="90"/>
  <c r="AQ56" i="90" s="1"/>
  <c r="Z54" i="41"/>
  <c r="Y54" i="41"/>
  <c r="X54" i="41"/>
  <c r="AR54" i="38"/>
  <c r="AH55" i="35"/>
  <c r="AQ55" i="35" s="1"/>
  <c r="AG57" i="81"/>
  <c r="AP57" i="81" s="1"/>
  <c r="AF57" i="81"/>
  <c r="AO57" i="81" s="1"/>
  <c r="AE57" i="81"/>
  <c r="W58" i="81"/>
  <c r="W57" i="78"/>
  <c r="AG56" i="78"/>
  <c r="AP56" i="78" s="1"/>
  <c r="AF56" i="78"/>
  <c r="AO56" i="78" s="1"/>
  <c r="AE56" i="78"/>
  <c r="W59" i="30"/>
  <c r="AG58" i="30"/>
  <c r="AP58" i="30" s="1"/>
  <c r="AF58" i="30"/>
  <c r="AO58" i="30" s="1"/>
  <c r="AE58" i="30"/>
  <c r="Y55" i="76"/>
  <c r="X55" i="76"/>
  <c r="X58" i="85"/>
  <c r="Y58" i="85"/>
  <c r="AI56" i="28"/>
  <c r="AN56" i="28"/>
  <c r="AN58" i="25"/>
  <c r="AI58" i="25"/>
  <c r="Y57" i="94"/>
  <c r="X57" i="94"/>
  <c r="X55" i="40"/>
  <c r="Y55" i="40"/>
  <c r="Y56" i="34"/>
  <c r="X56" i="34"/>
  <c r="AI56" i="27"/>
  <c r="AN56" i="27"/>
  <c r="AH56" i="95"/>
  <c r="AQ56" i="95" s="1"/>
  <c r="AE53" i="87"/>
  <c r="W54" i="87"/>
  <c r="AG53" i="87"/>
  <c r="AP53" i="87" s="1"/>
  <c r="AF53" i="87"/>
  <c r="AO53" i="87" s="1"/>
  <c r="AN55" i="79"/>
  <c r="AI55" i="79"/>
  <c r="Z56" i="82"/>
  <c r="AR56" i="81"/>
  <c r="Z55" i="35"/>
  <c r="AH55" i="32"/>
  <c r="AQ55" i="32" s="1"/>
  <c r="AR56" i="47"/>
  <c r="AI56" i="94"/>
  <c r="AN56" i="94"/>
  <c r="W56" i="45"/>
  <c r="AG55" i="45"/>
  <c r="AP55" i="45" s="1"/>
  <c r="AF55" i="45"/>
  <c r="AO55" i="45" s="1"/>
  <c r="AE55" i="45"/>
  <c r="AH57" i="47"/>
  <c r="AQ57" i="47" s="1"/>
  <c r="AH56" i="26"/>
  <c r="AQ56" i="26" s="1"/>
  <c r="AI54" i="48"/>
  <c r="AN54" i="48"/>
  <c r="AN57" i="77"/>
  <c r="AI57" i="77"/>
  <c r="AH57" i="39"/>
  <c r="AQ57" i="39" s="1"/>
  <c r="AR55" i="82"/>
  <c r="AH54" i="86"/>
  <c r="AQ54" i="86" s="1"/>
  <c r="Z57" i="39"/>
  <c r="AN52" i="91"/>
  <c r="AI52" i="91"/>
  <c r="Z54" i="86"/>
  <c r="AN54" i="75"/>
  <c r="AI54" i="75"/>
  <c r="Z58" i="36"/>
  <c r="X58" i="36"/>
  <c r="Y58" i="36"/>
  <c r="AR56" i="84"/>
  <c r="AR57" i="30"/>
  <c r="AH54" i="92"/>
  <c r="AQ54" i="92" s="1"/>
  <c r="AN53" i="41"/>
  <c r="AI53" i="41"/>
  <c r="W55" i="42"/>
  <c r="AG54" i="42"/>
  <c r="AP54" i="42" s="1"/>
  <c r="AE54" i="42"/>
  <c r="AF54" i="42"/>
  <c r="AO54" i="42" s="1"/>
  <c r="Z57" i="47"/>
  <c r="Z55" i="32"/>
  <c r="AR55" i="90"/>
  <c r="Z56" i="26"/>
  <c r="Z56" i="95"/>
  <c r="AN54" i="76"/>
  <c r="AI54" i="76"/>
  <c r="Y57" i="28"/>
  <c r="X57" i="28"/>
  <c r="AR56" i="44"/>
  <c r="AR53" i="92"/>
  <c r="Y59" i="25"/>
  <c r="X59" i="25"/>
  <c r="AN55" i="34"/>
  <c r="AI55" i="34"/>
  <c r="W57" i="90"/>
  <c r="AG56" i="90"/>
  <c r="AP56" i="90" s="1"/>
  <c r="AF56" i="90"/>
  <c r="AO56" i="90" s="1"/>
  <c r="AE56" i="90"/>
  <c r="AR55" i="26"/>
  <c r="W56" i="38"/>
  <c r="AG55" i="38"/>
  <c r="AP55" i="38" s="1"/>
  <c r="AF55" i="38"/>
  <c r="AO55" i="38" s="1"/>
  <c r="AE55" i="38"/>
  <c r="AR55" i="46"/>
  <c r="Y57" i="27"/>
  <c r="X57" i="27"/>
  <c r="Z56" i="79"/>
  <c r="X56" i="79"/>
  <c r="Y56" i="79"/>
  <c r="AH57" i="84"/>
  <c r="AQ57" i="84" s="1"/>
  <c r="AR55" i="29"/>
  <c r="Z55" i="48"/>
  <c r="X55" i="48"/>
  <c r="Y55" i="48"/>
  <c r="AR55" i="37"/>
  <c r="AI57" i="85"/>
  <c r="AN57" i="85"/>
  <c r="AI54" i="40"/>
  <c r="AN54" i="40"/>
  <c r="AN56" i="93"/>
  <c r="AI56" i="93"/>
  <c r="X55" i="75"/>
  <c r="Z55" i="75" s="1"/>
  <c r="Y55" i="75"/>
  <c r="AE54" i="33"/>
  <c r="AG54" i="33"/>
  <c r="AP54" i="33" s="1"/>
  <c r="AF54" i="33"/>
  <c r="AO54" i="33" s="1"/>
  <c r="W55" i="33"/>
  <c r="AH56" i="37"/>
  <c r="AQ56" i="37" s="1"/>
  <c r="AR54" i="32"/>
  <c r="AH57" i="44"/>
  <c r="AQ57" i="44" s="1"/>
  <c r="W58" i="83"/>
  <c r="AG57" i="83"/>
  <c r="AP57" i="83" s="1"/>
  <c r="AF57" i="83"/>
  <c r="AO57" i="83" s="1"/>
  <c r="AE57" i="83"/>
  <c r="AH56" i="29"/>
  <c r="AQ56" i="29" s="1"/>
  <c r="Y57" i="93"/>
  <c r="X57" i="93"/>
  <c r="AE54" i="92"/>
  <c r="AF54" i="92"/>
  <c r="AO54" i="92" s="1"/>
  <c r="AG54" i="92"/>
  <c r="AP54" i="92" s="1"/>
  <c r="W55" i="92"/>
  <c r="AF53" i="73"/>
  <c r="AO53" i="73" s="1"/>
  <c r="W54" i="73"/>
  <c r="AE53" i="73"/>
  <c r="AG53" i="73"/>
  <c r="AP53" i="73" s="1"/>
  <c r="AN56" i="88"/>
  <c r="AI56" i="88"/>
  <c r="AR53" i="33"/>
  <c r="AH54" i="96"/>
  <c r="AQ54" i="96" s="1"/>
  <c r="W58" i="31"/>
  <c r="AG57" i="31"/>
  <c r="AP57" i="31" s="1"/>
  <c r="AE57" i="31"/>
  <c r="AF57" i="31"/>
  <c r="AO57" i="31" s="1"/>
  <c r="Z56" i="29"/>
  <c r="AF57" i="43"/>
  <c r="AO57" i="43" s="1"/>
  <c r="AE57" i="43"/>
  <c r="W58" i="43"/>
  <c r="AG57" i="43"/>
  <c r="AP57" i="43" s="1"/>
  <c r="AH56" i="46"/>
  <c r="AQ56" i="46" s="1"/>
  <c r="AH56" i="74"/>
  <c r="AQ56" i="74" s="1"/>
  <c r="Z57" i="88"/>
  <c r="Y57" i="88"/>
  <c r="X57" i="88"/>
  <c r="AR53" i="96"/>
  <c r="AR56" i="39"/>
  <c r="AR54" i="35"/>
  <c r="AH57" i="81"/>
  <c r="AQ57" i="81" s="1"/>
  <c r="AH58" i="30"/>
  <c r="AQ58" i="30" s="1"/>
  <c r="AR53" i="86"/>
  <c r="AH55" i="38"/>
  <c r="AQ55" i="38" s="1"/>
  <c r="Z58" i="77"/>
  <c r="Y58" i="77"/>
  <c r="X58" i="77"/>
  <c r="AF55" i="75" l="1"/>
  <c r="AO55" i="75" s="1"/>
  <c r="AE55" i="75"/>
  <c r="W56" i="75"/>
  <c r="AG55" i="75"/>
  <c r="AP55" i="75" s="1"/>
  <c r="Z55" i="92"/>
  <c r="Y55" i="92"/>
  <c r="X55" i="92"/>
  <c r="X55" i="33"/>
  <c r="Y55" i="33"/>
  <c r="AN56" i="90"/>
  <c r="AI56" i="90"/>
  <c r="W59" i="36"/>
  <c r="AG58" i="36"/>
  <c r="AP58" i="36" s="1"/>
  <c r="AF58" i="36"/>
  <c r="AO58" i="36" s="1"/>
  <c r="AE58" i="36"/>
  <c r="AR56" i="88"/>
  <c r="AH57" i="93"/>
  <c r="AQ57" i="93" s="1"/>
  <c r="AR54" i="40"/>
  <c r="AH55" i="48"/>
  <c r="AQ55" i="48" s="1"/>
  <c r="AH57" i="27"/>
  <c r="AQ57" i="27" s="1"/>
  <c r="W58" i="47"/>
  <c r="AG57" i="47"/>
  <c r="AP57" i="47" s="1"/>
  <c r="AF57" i="47"/>
  <c r="AO57" i="47" s="1"/>
  <c r="AE57" i="47"/>
  <c r="AR53" i="41"/>
  <c r="AH58" i="36"/>
  <c r="AQ58" i="36" s="1"/>
  <c r="AG55" i="35"/>
  <c r="AP55" i="35" s="1"/>
  <c r="AF55" i="35"/>
  <c r="AO55" i="35" s="1"/>
  <c r="W56" i="35"/>
  <c r="AE55" i="35"/>
  <c r="AH56" i="34"/>
  <c r="AQ56" i="34" s="1"/>
  <c r="AH57" i="94"/>
  <c r="AQ57" i="94" s="1"/>
  <c r="AR56" i="28"/>
  <c r="AN57" i="81"/>
  <c r="AI57" i="81"/>
  <c r="Y57" i="46"/>
  <c r="X57" i="46"/>
  <c r="Y55" i="80"/>
  <c r="Z55" i="80" s="1"/>
  <c r="X55" i="80"/>
  <c r="Y58" i="44"/>
  <c r="X58" i="44"/>
  <c r="AI56" i="74"/>
  <c r="AN56" i="74"/>
  <c r="X58" i="84"/>
  <c r="Y58" i="84"/>
  <c r="Z58" i="84" s="1"/>
  <c r="AH59" i="25"/>
  <c r="AQ59" i="25" s="1"/>
  <c r="AE57" i="39"/>
  <c r="AF57" i="39"/>
  <c r="AO57" i="39" s="1"/>
  <c r="W58" i="39"/>
  <c r="AG57" i="39"/>
  <c r="AP57" i="39" s="1"/>
  <c r="Y58" i="43"/>
  <c r="X58" i="43"/>
  <c r="AN57" i="31"/>
  <c r="AI57" i="31"/>
  <c r="Z57" i="93"/>
  <c r="AI57" i="83"/>
  <c r="AN57" i="83"/>
  <c r="AR57" i="85"/>
  <c r="Z57" i="27"/>
  <c r="Y56" i="38"/>
  <c r="X56" i="38"/>
  <c r="AH57" i="28"/>
  <c r="AQ57" i="28" s="1"/>
  <c r="W57" i="26"/>
  <c r="AG56" i="26"/>
  <c r="AP56" i="26" s="1"/>
  <c r="AE56" i="26"/>
  <c r="AF56" i="26"/>
  <c r="AO56" i="26" s="1"/>
  <c r="AI54" i="42"/>
  <c r="AN54" i="42"/>
  <c r="AR54" i="75"/>
  <c r="AR57" i="77"/>
  <c r="X56" i="45"/>
  <c r="Y56" i="45"/>
  <c r="Z56" i="34"/>
  <c r="Z57" i="94"/>
  <c r="AH58" i="85"/>
  <c r="AQ58" i="85" s="1"/>
  <c r="AN58" i="30"/>
  <c r="AI58" i="30"/>
  <c r="AH53" i="91"/>
  <c r="AQ53" i="91" s="1"/>
  <c r="AI54" i="89"/>
  <c r="AN54" i="89"/>
  <c r="AN54" i="96"/>
  <c r="AI54" i="96"/>
  <c r="AE57" i="88"/>
  <c r="AF57" i="88"/>
  <c r="AO57" i="88" s="1"/>
  <c r="W58" i="88"/>
  <c r="AG57" i="88"/>
  <c r="AP57" i="88" s="1"/>
  <c r="AH55" i="75"/>
  <c r="AQ55" i="75" s="1"/>
  <c r="AE56" i="95"/>
  <c r="W57" i="95"/>
  <c r="AF56" i="95"/>
  <c r="AO56" i="95" s="1"/>
  <c r="AG56" i="95"/>
  <c r="AP56" i="95" s="1"/>
  <c r="X57" i="37"/>
  <c r="Y57" i="37"/>
  <c r="AH58" i="77"/>
  <c r="AQ58" i="77" s="1"/>
  <c r="AI57" i="43"/>
  <c r="AN57" i="43"/>
  <c r="AI53" i="73"/>
  <c r="AN53" i="73"/>
  <c r="AR56" i="93"/>
  <c r="Z59" i="25"/>
  <c r="W57" i="82"/>
  <c r="AG56" i="82"/>
  <c r="AP56" i="82" s="1"/>
  <c r="AF56" i="82"/>
  <c r="AO56" i="82" s="1"/>
  <c r="AE56" i="82"/>
  <c r="Z54" i="87"/>
  <c r="X54" i="87"/>
  <c r="Y54" i="87"/>
  <c r="AR58" i="25"/>
  <c r="Z58" i="85"/>
  <c r="AN56" i="46"/>
  <c r="AI56" i="46"/>
  <c r="AN54" i="80"/>
  <c r="AI54" i="80"/>
  <c r="Z53" i="91"/>
  <c r="AI57" i="44"/>
  <c r="AN57" i="44"/>
  <c r="AN57" i="84"/>
  <c r="AI57" i="84"/>
  <c r="W56" i="48"/>
  <c r="AG55" i="48"/>
  <c r="AP55" i="48" s="1"/>
  <c r="AE55" i="48"/>
  <c r="AF55" i="48"/>
  <c r="AO55" i="48" s="1"/>
  <c r="AN56" i="78"/>
  <c r="AI56" i="78"/>
  <c r="AE54" i="41"/>
  <c r="AF54" i="41"/>
  <c r="AO54" i="41" s="1"/>
  <c r="W55" i="41"/>
  <c r="AG54" i="41"/>
  <c r="AP54" i="41" s="1"/>
  <c r="AR57" i="36"/>
  <c r="Y58" i="31"/>
  <c r="Z58" i="31" s="1"/>
  <c r="X58" i="31"/>
  <c r="Z54" i="73"/>
  <c r="Y54" i="73"/>
  <c r="X54" i="73"/>
  <c r="AI54" i="33"/>
  <c r="AN54" i="33"/>
  <c r="AH56" i="79"/>
  <c r="AQ56" i="79" s="1"/>
  <c r="Z57" i="90"/>
  <c r="X57" i="90"/>
  <c r="Y57" i="90"/>
  <c r="Z57" i="28"/>
  <c r="Y55" i="42"/>
  <c r="X55" i="42"/>
  <c r="Z55" i="42" s="1"/>
  <c r="AF54" i="86"/>
  <c r="AO54" i="86" s="1"/>
  <c r="AE54" i="86"/>
  <c r="W55" i="86"/>
  <c r="AG54" i="86"/>
  <c r="AP54" i="86" s="1"/>
  <c r="AN55" i="45"/>
  <c r="AI55" i="45"/>
  <c r="AR56" i="94"/>
  <c r="AR55" i="79"/>
  <c r="AN53" i="87"/>
  <c r="AI53" i="87"/>
  <c r="AH55" i="40"/>
  <c r="AQ55" i="40" s="1"/>
  <c r="AH55" i="76"/>
  <c r="AQ55" i="76" s="1"/>
  <c r="Z57" i="78"/>
  <c r="Y57" i="78"/>
  <c r="X57" i="78"/>
  <c r="X55" i="89"/>
  <c r="Y55" i="89"/>
  <c r="AN56" i="37"/>
  <c r="AI56" i="37"/>
  <c r="AE58" i="77"/>
  <c r="AG58" i="77"/>
  <c r="AP58" i="77" s="1"/>
  <c r="AF58" i="77"/>
  <c r="AO58" i="77" s="1"/>
  <c r="W59" i="77"/>
  <c r="AH57" i="88"/>
  <c r="AQ57" i="88" s="1"/>
  <c r="AF56" i="29"/>
  <c r="AO56" i="29" s="1"/>
  <c r="AE56" i="29"/>
  <c r="W57" i="29"/>
  <c r="AG56" i="29"/>
  <c r="AP56" i="29" s="1"/>
  <c r="AI54" i="92"/>
  <c r="AN54" i="92"/>
  <c r="Y58" i="83"/>
  <c r="Z58" i="83" s="1"/>
  <c r="X58" i="83"/>
  <c r="AE56" i="79"/>
  <c r="W57" i="79"/>
  <c r="AG56" i="79"/>
  <c r="AP56" i="79" s="1"/>
  <c r="AF56" i="79"/>
  <c r="AO56" i="79" s="1"/>
  <c r="AI55" i="38"/>
  <c r="AN55" i="38"/>
  <c r="AR55" i="34"/>
  <c r="AR54" i="76"/>
  <c r="W56" i="32"/>
  <c r="AG55" i="32"/>
  <c r="AP55" i="32" s="1"/>
  <c r="AF55" i="32"/>
  <c r="AO55" i="32" s="1"/>
  <c r="AE55" i="32"/>
  <c r="AR52" i="91"/>
  <c r="AR54" i="48"/>
  <c r="AR56" i="27"/>
  <c r="Z55" i="40"/>
  <c r="Z55" i="76"/>
  <c r="Y59" i="30"/>
  <c r="X59" i="30"/>
  <c r="Y58" i="81"/>
  <c r="Z58" i="81" s="1"/>
  <c r="X58" i="81"/>
  <c r="AH54" i="41"/>
  <c r="AQ54" i="41" s="1"/>
  <c r="Y57" i="74"/>
  <c r="X57" i="74"/>
  <c r="Z57" i="74" s="1"/>
  <c r="Z55" i="96"/>
  <c r="Y55" i="96"/>
  <c r="X55" i="96"/>
  <c r="AF58" i="31" l="1"/>
  <c r="AO58" i="31" s="1"/>
  <c r="AE58" i="31"/>
  <c r="AG58" i="31"/>
  <c r="AP58" i="31" s="1"/>
  <c r="W59" i="31"/>
  <c r="AF58" i="81"/>
  <c r="AO58" i="81" s="1"/>
  <c r="W59" i="81"/>
  <c r="AG58" i="81"/>
  <c r="AP58" i="81" s="1"/>
  <c r="AE58" i="81"/>
  <c r="AF58" i="84"/>
  <c r="AO58" i="84" s="1"/>
  <c r="AE58" i="84"/>
  <c r="W59" i="84"/>
  <c r="AG58" i="84"/>
  <c r="AP58" i="84" s="1"/>
  <c r="AF55" i="80"/>
  <c r="AO55" i="80" s="1"/>
  <c r="AE55" i="80"/>
  <c r="AG55" i="80"/>
  <c r="AP55" i="80" s="1"/>
  <c r="W56" i="80"/>
  <c r="W59" i="83"/>
  <c r="AG58" i="83"/>
  <c r="AP58" i="83" s="1"/>
  <c r="AF58" i="83"/>
  <c r="AO58" i="83" s="1"/>
  <c r="AE58" i="83"/>
  <c r="W56" i="42"/>
  <c r="AG55" i="42"/>
  <c r="AP55" i="42" s="1"/>
  <c r="AF55" i="42"/>
  <c r="AO55" i="42" s="1"/>
  <c r="AE55" i="42"/>
  <c r="W58" i="74"/>
  <c r="AG57" i="74"/>
  <c r="AP57" i="74" s="1"/>
  <c r="AF57" i="74"/>
  <c r="AO57" i="74" s="1"/>
  <c r="AE57" i="74"/>
  <c r="AF55" i="96"/>
  <c r="AO55" i="96" s="1"/>
  <c r="AE55" i="96"/>
  <c r="W56" i="96"/>
  <c r="AG55" i="96"/>
  <c r="AP55" i="96" s="1"/>
  <c r="AH59" i="30"/>
  <c r="AQ59" i="30" s="1"/>
  <c r="AN55" i="32"/>
  <c r="AI55" i="32"/>
  <c r="AE59" i="25"/>
  <c r="W60" i="25"/>
  <c r="AG59" i="25"/>
  <c r="AP59" i="25" s="1"/>
  <c r="AF59" i="25"/>
  <c r="AO59" i="25" s="1"/>
  <c r="AI56" i="29"/>
  <c r="AN56" i="29"/>
  <c r="AR56" i="37"/>
  <c r="AR53" i="87"/>
  <c r="AR55" i="45"/>
  <c r="AH57" i="90"/>
  <c r="AQ57" i="90" s="1"/>
  <c r="AH58" i="31"/>
  <c r="AQ58" i="31" s="1"/>
  <c r="Z55" i="41"/>
  <c r="Y55" i="41"/>
  <c r="X55" i="41"/>
  <c r="AR56" i="46"/>
  <c r="AH54" i="87"/>
  <c r="AQ54" i="87" s="1"/>
  <c r="X57" i="82"/>
  <c r="Y57" i="82"/>
  <c r="AI57" i="88"/>
  <c r="AN57" i="88"/>
  <c r="AE56" i="34"/>
  <c r="AF56" i="34"/>
  <c r="AO56" i="34" s="1"/>
  <c r="W57" i="34"/>
  <c r="AG56" i="34"/>
  <c r="AP56" i="34" s="1"/>
  <c r="Z58" i="39"/>
  <c r="X58" i="39"/>
  <c r="Y58" i="39"/>
  <c r="AR56" i="74"/>
  <c r="AI55" i="35"/>
  <c r="AN55" i="35"/>
  <c r="AI58" i="36"/>
  <c r="AN58" i="36"/>
  <c r="W56" i="92"/>
  <c r="AG55" i="92"/>
  <c r="AP55" i="92" s="1"/>
  <c r="AF55" i="92"/>
  <c r="AO55" i="92" s="1"/>
  <c r="AE55" i="92"/>
  <c r="AH58" i="44"/>
  <c r="AQ58" i="44" s="1"/>
  <c r="Y57" i="79"/>
  <c r="X57" i="79"/>
  <c r="AF58" i="85"/>
  <c r="AO58" i="85" s="1"/>
  <c r="W59" i="85"/>
  <c r="AG58" i="85"/>
  <c r="AP58" i="85" s="1"/>
  <c r="AE58" i="85"/>
  <c r="AN56" i="82"/>
  <c r="AI56" i="82"/>
  <c r="AH57" i="37"/>
  <c r="AQ57" i="37" s="1"/>
  <c r="AH56" i="45"/>
  <c r="AQ56" i="45" s="1"/>
  <c r="AH56" i="38"/>
  <c r="AQ56" i="38" s="1"/>
  <c r="AN57" i="39"/>
  <c r="AI57" i="39"/>
  <c r="AH55" i="33"/>
  <c r="AQ55" i="33" s="1"/>
  <c r="X57" i="26"/>
  <c r="Z57" i="26" s="1"/>
  <c r="Y57" i="26"/>
  <c r="AH58" i="43"/>
  <c r="AQ58" i="43" s="1"/>
  <c r="AH57" i="46"/>
  <c r="AQ57" i="46" s="1"/>
  <c r="AN57" i="47"/>
  <c r="AI57" i="47"/>
  <c r="Z59" i="77"/>
  <c r="X59" i="77"/>
  <c r="Y59" i="77"/>
  <c r="AR54" i="33"/>
  <c r="AN55" i="48"/>
  <c r="AI55" i="48"/>
  <c r="Z59" i="30"/>
  <c r="AI56" i="79"/>
  <c r="AN56" i="79"/>
  <c r="AH55" i="89"/>
  <c r="AQ55" i="89" s="1"/>
  <c r="AH54" i="73"/>
  <c r="AQ54" i="73" s="1"/>
  <c r="AI54" i="41"/>
  <c r="AN54" i="41"/>
  <c r="AF53" i="91"/>
  <c r="AO53" i="91" s="1"/>
  <c r="AE53" i="91"/>
  <c r="W54" i="91"/>
  <c r="AG53" i="91"/>
  <c r="AP53" i="91" s="1"/>
  <c r="Z57" i="37"/>
  <c r="Z58" i="88"/>
  <c r="Y58" i="88"/>
  <c r="X58" i="88"/>
  <c r="Z56" i="45"/>
  <c r="AR54" i="42"/>
  <c r="AR57" i="83"/>
  <c r="Z58" i="43"/>
  <c r="AH58" i="84"/>
  <c r="AQ58" i="84" s="1"/>
  <c r="Z58" i="44"/>
  <c r="Z57" i="46"/>
  <c r="Y59" i="36"/>
  <c r="X59" i="36"/>
  <c r="Z55" i="33"/>
  <c r="Z56" i="75"/>
  <c r="X56" i="75"/>
  <c r="Y56" i="75"/>
  <c r="AE57" i="78"/>
  <c r="W58" i="78"/>
  <c r="AG57" i="78"/>
  <c r="AP57" i="78" s="1"/>
  <c r="AF57" i="78"/>
  <c r="AO57" i="78" s="1"/>
  <c r="AH55" i="42"/>
  <c r="AQ55" i="42" s="1"/>
  <c r="AE54" i="87"/>
  <c r="W55" i="87"/>
  <c r="AF54" i="87"/>
  <c r="AO54" i="87" s="1"/>
  <c r="AG54" i="87"/>
  <c r="AP54" i="87" s="1"/>
  <c r="AR57" i="43"/>
  <c r="Y57" i="95"/>
  <c r="X57" i="95"/>
  <c r="AR54" i="96"/>
  <c r="X56" i="35"/>
  <c r="Y56" i="35"/>
  <c r="Z56" i="35" s="1"/>
  <c r="AR54" i="92"/>
  <c r="AR57" i="44"/>
  <c r="AN56" i="95"/>
  <c r="AI56" i="95"/>
  <c r="AH58" i="81"/>
  <c r="AQ58" i="81" s="1"/>
  <c r="AE55" i="76"/>
  <c r="W56" i="76"/>
  <c r="AG55" i="76"/>
  <c r="AP55" i="76" s="1"/>
  <c r="AF55" i="76"/>
  <c r="AO55" i="76" s="1"/>
  <c r="X56" i="32"/>
  <c r="Y56" i="32"/>
  <c r="AR55" i="38"/>
  <c r="AH58" i="83"/>
  <c r="AQ58" i="83" s="1"/>
  <c r="Z57" i="29"/>
  <c r="Y57" i="29"/>
  <c r="X57" i="29"/>
  <c r="Z55" i="89"/>
  <c r="Z55" i="86"/>
  <c r="X55" i="86"/>
  <c r="Y55" i="86"/>
  <c r="W58" i="28"/>
  <c r="AG57" i="28"/>
  <c r="AP57" i="28" s="1"/>
  <c r="AF57" i="28"/>
  <c r="AO57" i="28" s="1"/>
  <c r="AE57" i="28"/>
  <c r="AR56" i="78"/>
  <c r="Y56" i="48"/>
  <c r="X56" i="48"/>
  <c r="AR54" i="80"/>
  <c r="AR54" i="89"/>
  <c r="AR58" i="30"/>
  <c r="Z56" i="38"/>
  <c r="W58" i="93"/>
  <c r="AG57" i="93"/>
  <c r="AP57" i="93" s="1"/>
  <c r="AF57" i="93"/>
  <c r="AO57" i="93" s="1"/>
  <c r="AE57" i="93"/>
  <c r="AH55" i="80"/>
  <c r="AQ55" i="80" s="1"/>
  <c r="AR57" i="81"/>
  <c r="Z58" i="47"/>
  <c r="Y58" i="47"/>
  <c r="X58" i="47"/>
  <c r="AH55" i="92"/>
  <c r="AQ55" i="92" s="1"/>
  <c r="AN55" i="75"/>
  <c r="AI55" i="75"/>
  <c r="AF57" i="90"/>
  <c r="AO57" i="90" s="1"/>
  <c r="AE57" i="90"/>
  <c r="W58" i="90"/>
  <c r="AG57" i="90"/>
  <c r="AP57" i="90" s="1"/>
  <c r="AH57" i="74"/>
  <c r="AQ57" i="74" s="1"/>
  <c r="AH55" i="96"/>
  <c r="AQ55" i="96" s="1"/>
  <c r="W56" i="40"/>
  <c r="AG55" i="40"/>
  <c r="AP55" i="40" s="1"/>
  <c r="AF55" i="40"/>
  <c r="AO55" i="40" s="1"/>
  <c r="AE55" i="40"/>
  <c r="AN58" i="77"/>
  <c r="AI58" i="77"/>
  <c r="AH57" i="78"/>
  <c r="AQ57" i="78" s="1"/>
  <c r="AN54" i="86"/>
  <c r="AI54" i="86"/>
  <c r="W55" i="73"/>
  <c r="AG54" i="73"/>
  <c r="AP54" i="73" s="1"/>
  <c r="AE54" i="73"/>
  <c r="AF54" i="73"/>
  <c r="AO54" i="73" s="1"/>
  <c r="AR57" i="84"/>
  <c r="AR53" i="73"/>
  <c r="W58" i="94"/>
  <c r="AG57" i="94"/>
  <c r="AP57" i="94" s="1"/>
  <c r="AF57" i="94"/>
  <c r="AO57" i="94" s="1"/>
  <c r="AE57" i="94"/>
  <c r="AI56" i="26"/>
  <c r="AN56" i="26"/>
  <c r="W58" i="27"/>
  <c r="AG57" i="27"/>
  <c r="AP57" i="27" s="1"/>
  <c r="AF57" i="27"/>
  <c r="AO57" i="27" s="1"/>
  <c r="AE57" i="27"/>
  <c r="AR57" i="31"/>
  <c r="AR56" i="90"/>
  <c r="W57" i="35" l="1"/>
  <c r="AG56" i="35"/>
  <c r="AP56" i="35" s="1"/>
  <c r="AE56" i="35"/>
  <c r="AF56" i="35"/>
  <c r="AO56" i="35" s="1"/>
  <c r="W58" i="26"/>
  <c r="AG57" i="26"/>
  <c r="AP57" i="26" s="1"/>
  <c r="AF57" i="26"/>
  <c r="AO57" i="26" s="1"/>
  <c r="AE57" i="26"/>
  <c r="AI57" i="27"/>
  <c r="AN57" i="27"/>
  <c r="AR56" i="26"/>
  <c r="AI57" i="90"/>
  <c r="AN57" i="90"/>
  <c r="W57" i="38"/>
  <c r="AG56" i="38"/>
  <c r="AP56" i="38" s="1"/>
  <c r="AF56" i="38"/>
  <c r="AO56" i="38" s="1"/>
  <c r="AE56" i="38"/>
  <c r="AI57" i="28"/>
  <c r="AN57" i="28"/>
  <c r="AH55" i="86"/>
  <c r="AQ55" i="86" s="1"/>
  <c r="Y56" i="76"/>
  <c r="Z56" i="76" s="1"/>
  <c r="X56" i="76"/>
  <c r="Y58" i="78"/>
  <c r="X58" i="78"/>
  <c r="W56" i="33"/>
  <c r="AG55" i="33"/>
  <c r="AP55" i="33" s="1"/>
  <c r="AF55" i="33"/>
  <c r="AO55" i="33" s="1"/>
  <c r="AE55" i="33"/>
  <c r="AI53" i="91"/>
  <c r="AN53" i="91"/>
  <c r="AR57" i="47"/>
  <c r="Y59" i="85"/>
  <c r="X59" i="85"/>
  <c r="AR55" i="35"/>
  <c r="AR57" i="88"/>
  <c r="AI59" i="25"/>
  <c r="AN59" i="25"/>
  <c r="AN58" i="83"/>
  <c r="AI58" i="83"/>
  <c r="AI58" i="84"/>
  <c r="AN58" i="84"/>
  <c r="AH56" i="48"/>
  <c r="AQ56" i="48" s="1"/>
  <c r="AH57" i="95"/>
  <c r="AQ57" i="95" s="1"/>
  <c r="AR56" i="29"/>
  <c r="AN57" i="74"/>
  <c r="AI57" i="74"/>
  <c r="AN55" i="42"/>
  <c r="AI55" i="42"/>
  <c r="AI55" i="80"/>
  <c r="AN55" i="80"/>
  <c r="Y55" i="73"/>
  <c r="X55" i="73"/>
  <c r="Z55" i="73" s="1"/>
  <c r="AR55" i="75"/>
  <c r="AH56" i="32"/>
  <c r="AQ56" i="32" s="1"/>
  <c r="AI55" i="76"/>
  <c r="AN55" i="76"/>
  <c r="AI57" i="78"/>
  <c r="AN57" i="78"/>
  <c r="AF57" i="37"/>
  <c r="AO57" i="37" s="1"/>
  <c r="AE57" i="37"/>
  <c r="W58" i="37"/>
  <c r="AG57" i="37"/>
  <c r="AP57" i="37" s="1"/>
  <c r="AR57" i="39"/>
  <c r="AH57" i="79"/>
  <c r="AQ57" i="79" s="1"/>
  <c r="AH57" i="82"/>
  <c r="AQ57" i="82" s="1"/>
  <c r="AI58" i="81"/>
  <c r="AN58" i="81"/>
  <c r="Z59" i="31"/>
  <c r="X59" i="31"/>
  <c r="Y59" i="31"/>
  <c r="AE55" i="86"/>
  <c r="W56" i="86"/>
  <c r="AF55" i="86"/>
  <c r="AO55" i="86" s="1"/>
  <c r="AG55" i="86"/>
  <c r="AP55" i="86" s="1"/>
  <c r="AH59" i="36"/>
  <c r="AQ59" i="36" s="1"/>
  <c r="AH57" i="26"/>
  <c r="AQ57" i="26" s="1"/>
  <c r="Z56" i="92"/>
  <c r="Y56" i="92"/>
  <c r="X56" i="92"/>
  <c r="Y57" i="34"/>
  <c r="X57" i="34"/>
  <c r="W56" i="41"/>
  <c r="AG55" i="41"/>
  <c r="AP55" i="41" s="1"/>
  <c r="AF55" i="41"/>
  <c r="AO55" i="41" s="1"/>
  <c r="AE55" i="41"/>
  <c r="AR55" i="32"/>
  <c r="AN57" i="93"/>
  <c r="AI57" i="93"/>
  <c r="W56" i="89"/>
  <c r="AG55" i="89"/>
  <c r="AP55" i="89" s="1"/>
  <c r="AF55" i="89"/>
  <c r="AO55" i="89" s="1"/>
  <c r="AE55" i="89"/>
  <c r="X55" i="87"/>
  <c r="Y55" i="87"/>
  <c r="Y58" i="27"/>
  <c r="Z58" i="27" s="1"/>
  <c r="X58" i="27"/>
  <c r="AR54" i="86"/>
  <c r="AH58" i="47"/>
  <c r="AQ58" i="47" s="1"/>
  <c r="Z56" i="48"/>
  <c r="Y58" i="28"/>
  <c r="X58" i="28"/>
  <c r="Z58" i="28" s="1"/>
  <c r="AH57" i="29"/>
  <c r="AQ57" i="29" s="1"/>
  <c r="Z56" i="32"/>
  <c r="AH56" i="35"/>
  <c r="AQ56" i="35" s="1"/>
  <c r="Z57" i="95"/>
  <c r="AI54" i="87"/>
  <c r="AN54" i="87"/>
  <c r="Z59" i="36"/>
  <c r="AR54" i="41"/>
  <c r="AR56" i="79"/>
  <c r="AN58" i="85"/>
  <c r="AI58" i="85"/>
  <c r="Z57" i="82"/>
  <c r="Y59" i="83"/>
  <c r="Z59" i="83" s="1"/>
  <c r="X59" i="83"/>
  <c r="AI57" i="94"/>
  <c r="AN57" i="94"/>
  <c r="W59" i="88"/>
  <c r="AG58" i="88"/>
  <c r="AP58" i="88" s="1"/>
  <c r="AF58" i="88"/>
  <c r="AO58" i="88" s="1"/>
  <c r="AE58" i="88"/>
  <c r="AR56" i="82"/>
  <c r="AR56" i="95"/>
  <c r="X58" i="94"/>
  <c r="Y58" i="94"/>
  <c r="Z58" i="94" s="1"/>
  <c r="AR58" i="77"/>
  <c r="Z56" i="40"/>
  <c r="X56" i="40"/>
  <c r="Y56" i="40"/>
  <c r="X58" i="90"/>
  <c r="Z58" i="90" s="1"/>
  <c r="Y58" i="90"/>
  <c r="AH56" i="75"/>
  <c r="AQ56" i="75" s="1"/>
  <c r="AE57" i="46"/>
  <c r="W58" i="46"/>
  <c r="AG57" i="46"/>
  <c r="AP57" i="46" s="1"/>
  <c r="AF57" i="46"/>
  <c r="AO57" i="46" s="1"/>
  <c r="AF56" i="45"/>
  <c r="AO56" i="45" s="1"/>
  <c r="AE56" i="45"/>
  <c r="W57" i="45"/>
  <c r="AG56" i="45"/>
  <c r="AP56" i="45" s="1"/>
  <c r="X54" i="91"/>
  <c r="Y54" i="91"/>
  <c r="AE59" i="30"/>
  <c r="AF59" i="30"/>
  <c r="AO59" i="30" s="1"/>
  <c r="AG59" i="30"/>
  <c r="AP59" i="30" s="1"/>
  <c r="W60" i="30"/>
  <c r="AH59" i="77"/>
  <c r="AQ59" i="77" s="1"/>
  <c r="Z57" i="79"/>
  <c r="AI55" i="92"/>
  <c r="AN55" i="92"/>
  <c r="AR58" i="36"/>
  <c r="AH58" i="39"/>
  <c r="AQ58" i="39" s="1"/>
  <c r="AI56" i="34"/>
  <c r="AN56" i="34"/>
  <c r="X56" i="96"/>
  <c r="Y56" i="96"/>
  <c r="Z56" i="42"/>
  <c r="X56" i="42"/>
  <c r="Y56" i="42"/>
  <c r="Y56" i="80"/>
  <c r="X56" i="80"/>
  <c r="Z59" i="84"/>
  <c r="Y59" i="84"/>
  <c r="X59" i="84"/>
  <c r="AI58" i="31"/>
  <c r="AN58" i="31"/>
  <c r="AN55" i="40"/>
  <c r="AI55" i="40"/>
  <c r="AN54" i="73"/>
  <c r="AI54" i="73"/>
  <c r="AE58" i="47"/>
  <c r="W59" i="47"/>
  <c r="AG58" i="47"/>
  <c r="AP58" i="47" s="1"/>
  <c r="AF58" i="47"/>
  <c r="AO58" i="47" s="1"/>
  <c r="X58" i="93"/>
  <c r="Z58" i="93" s="1"/>
  <c r="Y58" i="93"/>
  <c r="W58" i="29"/>
  <c r="AG57" i="29"/>
  <c r="AP57" i="29" s="1"/>
  <c r="AE57" i="29"/>
  <c r="AF57" i="29"/>
  <c r="AO57" i="29" s="1"/>
  <c r="AF56" i="75"/>
  <c r="AO56" i="75" s="1"/>
  <c r="AE56" i="75"/>
  <c r="AG56" i="75"/>
  <c r="AP56" i="75" s="1"/>
  <c r="W57" i="75"/>
  <c r="W59" i="44"/>
  <c r="AG58" i="44"/>
  <c r="AP58" i="44" s="1"/>
  <c r="AF58" i="44"/>
  <c r="AO58" i="44" s="1"/>
  <c r="AE58" i="44"/>
  <c r="W59" i="43"/>
  <c r="AG58" i="43"/>
  <c r="AP58" i="43" s="1"/>
  <c r="AF58" i="43"/>
  <c r="AO58" i="43" s="1"/>
  <c r="AE58" i="43"/>
  <c r="AH58" i="88"/>
  <c r="AQ58" i="88" s="1"/>
  <c r="AR55" i="48"/>
  <c r="AG59" i="77"/>
  <c r="AP59" i="77" s="1"/>
  <c r="AE59" i="77"/>
  <c r="AF59" i="77"/>
  <c r="AO59" i="77" s="1"/>
  <c r="W60" i="77"/>
  <c r="AG58" i="39"/>
  <c r="AP58" i="39" s="1"/>
  <c r="AF58" i="39"/>
  <c r="AO58" i="39" s="1"/>
  <c r="W59" i="39"/>
  <c r="AE58" i="39"/>
  <c r="AH55" i="41"/>
  <c r="AQ55" i="41" s="1"/>
  <c r="Y60" i="25"/>
  <c r="Z60" i="25" s="1"/>
  <c r="X60" i="25"/>
  <c r="AI55" i="96"/>
  <c r="AN55" i="96"/>
  <c r="Y58" i="74"/>
  <c r="Z58" i="74" s="1"/>
  <c r="X58" i="74"/>
  <c r="X59" i="81"/>
  <c r="Y59" i="81"/>
  <c r="AF60" i="25" l="1"/>
  <c r="AO60" i="25" s="1"/>
  <c r="W61" i="25"/>
  <c r="AG60" i="25"/>
  <c r="AP60" i="25" s="1"/>
  <c r="AE60" i="25"/>
  <c r="AE59" i="83"/>
  <c r="AF59" i="83"/>
  <c r="AO59" i="83" s="1"/>
  <c r="W60" i="83"/>
  <c r="AG59" i="83"/>
  <c r="AP59" i="83" s="1"/>
  <c r="W59" i="28"/>
  <c r="AG58" i="28"/>
  <c r="AP58" i="28" s="1"/>
  <c r="AF58" i="28"/>
  <c r="AO58" i="28" s="1"/>
  <c r="AE58" i="28"/>
  <c r="AE58" i="74"/>
  <c r="AG58" i="74"/>
  <c r="AP58" i="74" s="1"/>
  <c r="AF58" i="74"/>
  <c r="AO58" i="74" s="1"/>
  <c r="W59" i="74"/>
  <c r="W59" i="90"/>
  <c r="AG58" i="90"/>
  <c r="AP58" i="90" s="1"/>
  <c r="AE58" i="90"/>
  <c r="AF58" i="90"/>
  <c r="AO58" i="90" s="1"/>
  <c r="AF55" i="73"/>
  <c r="AO55" i="73" s="1"/>
  <c r="AE55" i="73"/>
  <c r="AG55" i="73"/>
  <c r="AP55" i="73" s="1"/>
  <c r="W56" i="73"/>
  <c r="W59" i="94"/>
  <c r="AG58" i="94"/>
  <c r="AP58" i="94" s="1"/>
  <c r="AE58" i="94"/>
  <c r="AF58" i="94"/>
  <c r="AO58" i="94" s="1"/>
  <c r="W57" i="76"/>
  <c r="AG56" i="76"/>
  <c r="AP56" i="76" s="1"/>
  <c r="AE56" i="76"/>
  <c r="AF56" i="76"/>
  <c r="AO56" i="76" s="1"/>
  <c r="W59" i="27"/>
  <c r="AG58" i="27"/>
  <c r="AP58" i="27" s="1"/>
  <c r="AF58" i="27"/>
  <c r="AO58" i="27" s="1"/>
  <c r="AE58" i="27"/>
  <c r="AF58" i="93"/>
  <c r="AO58" i="93" s="1"/>
  <c r="AE58" i="93"/>
  <c r="AG58" i="93"/>
  <c r="AP58" i="93" s="1"/>
  <c r="W59" i="93"/>
  <c r="AR55" i="42"/>
  <c r="AI59" i="77"/>
  <c r="AN59" i="77"/>
  <c r="AR55" i="92"/>
  <c r="AN56" i="45"/>
  <c r="AI56" i="45"/>
  <c r="Z59" i="88"/>
  <c r="X59" i="88"/>
  <c r="Y59" i="88"/>
  <c r="AH57" i="34"/>
  <c r="AQ57" i="34" s="1"/>
  <c r="Y56" i="86"/>
  <c r="X56" i="86"/>
  <c r="AI58" i="47"/>
  <c r="AN58" i="47"/>
  <c r="AF57" i="82"/>
  <c r="AO57" i="82" s="1"/>
  <c r="AE57" i="82"/>
  <c r="AG57" i="82"/>
  <c r="AP57" i="82" s="1"/>
  <c r="W58" i="82"/>
  <c r="Z56" i="89"/>
  <c r="X56" i="89"/>
  <c r="Y56" i="89"/>
  <c r="AI55" i="86"/>
  <c r="AN55" i="86"/>
  <c r="AR58" i="81"/>
  <c r="AR57" i="74"/>
  <c r="AH59" i="85"/>
  <c r="AQ59" i="85" s="1"/>
  <c r="AR53" i="91"/>
  <c r="AH58" i="78"/>
  <c r="AQ58" i="78" s="1"/>
  <c r="AR57" i="28"/>
  <c r="Y59" i="47"/>
  <c r="Z59" i="47" s="1"/>
  <c r="X59" i="47"/>
  <c r="AH56" i="80"/>
  <c r="AQ56" i="80" s="1"/>
  <c r="AI59" i="30"/>
  <c r="AN59" i="30"/>
  <c r="AF56" i="40"/>
  <c r="AO56" i="40" s="1"/>
  <c r="AE56" i="40"/>
  <c r="W57" i="40"/>
  <c r="AG56" i="40"/>
  <c r="AP56" i="40" s="1"/>
  <c r="AE56" i="32"/>
  <c r="W57" i="32"/>
  <c r="AG56" i="32"/>
  <c r="AP56" i="32" s="1"/>
  <c r="AF56" i="32"/>
  <c r="AO56" i="32" s="1"/>
  <c r="AH58" i="28"/>
  <c r="AQ58" i="28" s="1"/>
  <c r="W57" i="92"/>
  <c r="AG56" i="92"/>
  <c r="AP56" i="92" s="1"/>
  <c r="AF56" i="92"/>
  <c r="AO56" i="92" s="1"/>
  <c r="AE56" i="92"/>
  <c r="W60" i="31"/>
  <c r="AE59" i="31"/>
  <c r="AF59" i="31"/>
  <c r="AO59" i="31" s="1"/>
  <c r="AG59" i="31"/>
  <c r="AP59" i="31" s="1"/>
  <c r="AI57" i="46"/>
  <c r="AN57" i="46"/>
  <c r="AH54" i="91"/>
  <c r="AQ54" i="91" s="1"/>
  <c r="AI55" i="41"/>
  <c r="AN55" i="41"/>
  <c r="AH59" i="81"/>
  <c r="AQ59" i="81" s="1"/>
  <c r="AR55" i="96"/>
  <c r="Y59" i="43"/>
  <c r="X59" i="43"/>
  <c r="X57" i="75"/>
  <c r="Y57" i="75"/>
  <c r="AI57" i="29"/>
  <c r="AN57" i="29"/>
  <c r="AR54" i="73"/>
  <c r="AH59" i="84"/>
  <c r="AQ59" i="84" s="1"/>
  <c r="Z54" i="91"/>
  <c r="AR58" i="85"/>
  <c r="W60" i="36"/>
  <c r="AG59" i="36"/>
  <c r="AP59" i="36" s="1"/>
  <c r="AF59" i="36"/>
  <c r="AO59" i="36" s="1"/>
  <c r="AE59" i="36"/>
  <c r="AF56" i="48"/>
  <c r="AO56" i="48" s="1"/>
  <c r="AE56" i="48"/>
  <c r="W57" i="48"/>
  <c r="AG56" i="48"/>
  <c r="AP56" i="48" s="1"/>
  <c r="AH55" i="87"/>
  <c r="AQ55" i="87" s="1"/>
  <c r="Z57" i="34"/>
  <c r="AR57" i="78"/>
  <c r="AR59" i="25"/>
  <c r="AN55" i="33"/>
  <c r="AI55" i="33"/>
  <c r="AR57" i="90"/>
  <c r="AN57" i="26"/>
  <c r="AI57" i="26"/>
  <c r="AN56" i="35"/>
  <c r="AI56" i="35"/>
  <c r="Z58" i="26"/>
  <c r="X58" i="26"/>
  <c r="Y58" i="26"/>
  <c r="Y59" i="39"/>
  <c r="X59" i="39"/>
  <c r="AH56" i="96"/>
  <c r="AQ56" i="96" s="1"/>
  <c r="AH55" i="73"/>
  <c r="AQ55" i="73" s="1"/>
  <c r="X56" i="33"/>
  <c r="Z56" i="33" s="1"/>
  <c r="Y56" i="33"/>
  <c r="X57" i="38"/>
  <c r="Z57" i="38" s="1"/>
  <c r="Y57" i="38"/>
  <c r="Y59" i="44"/>
  <c r="X59" i="44"/>
  <c r="Z59" i="44" s="1"/>
  <c r="AH58" i="93"/>
  <c r="AQ58" i="93" s="1"/>
  <c r="AR58" i="31"/>
  <c r="Z56" i="96"/>
  <c r="AF57" i="79"/>
  <c r="AO57" i="79" s="1"/>
  <c r="AE57" i="79"/>
  <c r="W58" i="79"/>
  <c r="AG57" i="79"/>
  <c r="AP57" i="79" s="1"/>
  <c r="Z60" i="30"/>
  <c r="Y60" i="30"/>
  <c r="X60" i="30"/>
  <c r="AH58" i="90"/>
  <c r="AQ58" i="90" s="1"/>
  <c r="Z59" i="81"/>
  <c r="AH60" i="25"/>
  <c r="AQ60" i="25" s="1"/>
  <c r="AH56" i="42"/>
  <c r="AQ56" i="42" s="1"/>
  <c r="AR56" i="34"/>
  <c r="AH58" i="94"/>
  <c r="AQ58" i="94" s="1"/>
  <c r="AI58" i="88"/>
  <c r="AN58" i="88"/>
  <c r="AR57" i="94"/>
  <c r="Z55" i="87"/>
  <c r="AR57" i="93"/>
  <c r="AH56" i="92"/>
  <c r="AQ56" i="92" s="1"/>
  <c r="X58" i="37"/>
  <c r="Y58" i="37"/>
  <c r="Z59" i="85"/>
  <c r="Z58" i="78"/>
  <c r="AN56" i="38"/>
  <c r="AI56" i="38"/>
  <c r="AI58" i="39"/>
  <c r="AN58" i="39"/>
  <c r="AG57" i="95"/>
  <c r="AP57" i="95" s="1"/>
  <c r="AF57" i="95"/>
  <c r="AO57" i="95" s="1"/>
  <c r="W58" i="95"/>
  <c r="AE57" i="95"/>
  <c r="AI57" i="37"/>
  <c r="AN57" i="37"/>
  <c r="AR58" i="83"/>
  <c r="AR57" i="27"/>
  <c r="Z56" i="80"/>
  <c r="AH58" i="74"/>
  <c r="AQ58" i="74" s="1"/>
  <c r="Z60" i="77"/>
  <c r="Y60" i="77"/>
  <c r="X60" i="77"/>
  <c r="AN58" i="43"/>
  <c r="AI58" i="43"/>
  <c r="AN58" i="44"/>
  <c r="AI58" i="44"/>
  <c r="AI56" i="75"/>
  <c r="AN56" i="75"/>
  <c r="Y58" i="29"/>
  <c r="X58" i="29"/>
  <c r="AR55" i="40"/>
  <c r="AE59" i="84"/>
  <c r="W60" i="84"/>
  <c r="AF59" i="84"/>
  <c r="AO59" i="84" s="1"/>
  <c r="AG59" i="84"/>
  <c r="AP59" i="84" s="1"/>
  <c r="AF56" i="42"/>
  <c r="AO56" i="42" s="1"/>
  <c r="AE56" i="42"/>
  <c r="W57" i="42"/>
  <c r="AG56" i="42"/>
  <c r="AP56" i="42" s="1"/>
  <c r="Z57" i="45"/>
  <c r="X57" i="45"/>
  <c r="Y57" i="45"/>
  <c r="Y58" i="46"/>
  <c r="X58" i="46"/>
  <c r="Z58" i="46" s="1"/>
  <c r="AH56" i="40"/>
  <c r="AQ56" i="40" s="1"/>
  <c r="AH59" i="83"/>
  <c r="AQ59" i="83" s="1"/>
  <c r="AR54" i="87"/>
  <c r="AH58" i="27"/>
  <c r="AQ58" i="27" s="1"/>
  <c r="AI55" i="89"/>
  <c r="AN55" i="89"/>
  <c r="X56" i="41"/>
  <c r="Y56" i="41"/>
  <c r="AH59" i="31"/>
  <c r="AQ59" i="31" s="1"/>
  <c r="AR55" i="76"/>
  <c r="AR55" i="80"/>
  <c r="AR58" i="84"/>
  <c r="AH56" i="76"/>
  <c r="AQ56" i="76" s="1"/>
  <c r="Z57" i="35"/>
  <c r="Y57" i="35"/>
  <c r="X57" i="35"/>
  <c r="W60" i="47" l="1"/>
  <c r="AG59" i="47"/>
  <c r="AP59" i="47" s="1"/>
  <c r="AF59" i="47"/>
  <c r="AO59" i="47" s="1"/>
  <c r="AE59" i="47"/>
  <c r="AF56" i="33"/>
  <c r="AO56" i="33" s="1"/>
  <c r="AE56" i="33"/>
  <c r="W57" i="33"/>
  <c r="AG56" i="33"/>
  <c r="AP56" i="33" s="1"/>
  <c r="AE57" i="38"/>
  <c r="AF57" i="38"/>
  <c r="AO57" i="38" s="1"/>
  <c r="AG57" i="38"/>
  <c r="AP57" i="38" s="1"/>
  <c r="W58" i="38"/>
  <c r="AE59" i="44"/>
  <c r="W60" i="44"/>
  <c r="AG59" i="44"/>
  <c r="AP59" i="44" s="1"/>
  <c r="AF59" i="44"/>
  <c r="AO59" i="44" s="1"/>
  <c r="W59" i="46"/>
  <c r="AG58" i="46"/>
  <c r="AP58" i="46" s="1"/>
  <c r="AF58" i="46"/>
  <c r="AO58" i="46" s="1"/>
  <c r="AE58" i="46"/>
  <c r="AR57" i="37"/>
  <c r="AE58" i="26"/>
  <c r="AG58" i="26"/>
  <c r="AP58" i="26" s="1"/>
  <c r="AF58" i="26"/>
  <c r="AO58" i="26" s="1"/>
  <c r="W59" i="26"/>
  <c r="X60" i="31"/>
  <c r="Z60" i="31" s="1"/>
  <c r="Y60" i="31"/>
  <c r="AI58" i="93"/>
  <c r="AN58" i="93"/>
  <c r="X59" i="27"/>
  <c r="Y59" i="27"/>
  <c r="Z59" i="28"/>
  <c r="X59" i="28"/>
  <c r="Y59" i="28"/>
  <c r="AH56" i="41"/>
  <c r="AQ56" i="41" s="1"/>
  <c r="Z56" i="41"/>
  <c r="AH57" i="45"/>
  <c r="AQ57" i="45" s="1"/>
  <c r="AR56" i="75"/>
  <c r="AE59" i="85"/>
  <c r="AG59" i="85"/>
  <c r="AP59" i="85" s="1"/>
  <c r="AF59" i="85"/>
  <c r="AO59" i="85" s="1"/>
  <c r="W60" i="85"/>
  <c r="AH58" i="26"/>
  <c r="AQ58" i="26" s="1"/>
  <c r="AI59" i="31"/>
  <c r="AN59" i="31"/>
  <c r="AR59" i="30"/>
  <c r="AH59" i="47"/>
  <c r="AQ59" i="47" s="1"/>
  <c r="AH56" i="89"/>
  <c r="AQ56" i="89" s="1"/>
  <c r="AH59" i="88"/>
  <c r="AQ59" i="88" s="1"/>
  <c r="AI58" i="90"/>
  <c r="AN58" i="90"/>
  <c r="AI59" i="83"/>
  <c r="AN59" i="83"/>
  <c r="AE57" i="45"/>
  <c r="W58" i="45"/>
  <c r="AF57" i="45"/>
  <c r="AO57" i="45" s="1"/>
  <c r="AG57" i="45"/>
  <c r="AP57" i="45" s="1"/>
  <c r="AR58" i="44"/>
  <c r="Y56" i="73"/>
  <c r="X56" i="73"/>
  <c r="AH58" i="29"/>
  <c r="AQ58" i="29" s="1"/>
  <c r="AH59" i="39"/>
  <c r="AQ59" i="39" s="1"/>
  <c r="AN59" i="36"/>
  <c r="AI59" i="36"/>
  <c r="AR56" i="45"/>
  <c r="Z59" i="90"/>
  <c r="Y59" i="90"/>
  <c r="X59" i="90"/>
  <c r="AN60" i="25"/>
  <c r="AI60" i="25"/>
  <c r="AH57" i="75"/>
  <c r="AQ57" i="75" s="1"/>
  <c r="AH58" i="37"/>
  <c r="AQ58" i="37" s="1"/>
  <c r="AR56" i="35"/>
  <c r="W58" i="34"/>
  <c r="AG57" i="34"/>
  <c r="AP57" i="34" s="1"/>
  <c r="AF57" i="34"/>
  <c r="AO57" i="34" s="1"/>
  <c r="AE57" i="34"/>
  <c r="W55" i="91"/>
  <c r="AG54" i="91"/>
  <c r="AP54" i="91" s="1"/>
  <c r="AE54" i="91"/>
  <c r="AF54" i="91"/>
  <c r="AO54" i="91" s="1"/>
  <c r="Z57" i="75"/>
  <c r="AR55" i="41"/>
  <c r="AH57" i="35"/>
  <c r="AQ57" i="35" s="1"/>
  <c r="Z57" i="42"/>
  <c r="X57" i="42"/>
  <c r="Y57" i="42"/>
  <c r="X60" i="84"/>
  <c r="Y60" i="84"/>
  <c r="AR58" i="43"/>
  <c r="Y58" i="95"/>
  <c r="X58" i="95"/>
  <c r="AR56" i="38"/>
  <c r="Z58" i="37"/>
  <c r="AR58" i="88"/>
  <c r="AG59" i="81"/>
  <c r="AP59" i="81" s="1"/>
  <c r="AF59" i="81"/>
  <c r="AO59" i="81" s="1"/>
  <c r="AE59" i="81"/>
  <c r="W60" i="81"/>
  <c r="AH60" i="30"/>
  <c r="AQ60" i="30" s="1"/>
  <c r="Y57" i="48"/>
  <c r="X57" i="48"/>
  <c r="AH59" i="43"/>
  <c r="AQ59" i="43" s="1"/>
  <c r="AR57" i="46"/>
  <c r="Z57" i="32"/>
  <c r="X57" i="32"/>
  <c r="Y57" i="32"/>
  <c r="AI56" i="40"/>
  <c r="AN56" i="40"/>
  <c r="AH56" i="86"/>
  <c r="AQ56" i="86" s="1"/>
  <c r="AI56" i="76"/>
  <c r="AN56" i="76"/>
  <c r="AN58" i="94"/>
  <c r="AI58" i="94"/>
  <c r="AN55" i="73"/>
  <c r="AI55" i="73"/>
  <c r="X60" i="83"/>
  <c r="Z60" i="83" s="1"/>
  <c r="Y60" i="83"/>
  <c r="W57" i="80"/>
  <c r="AG56" i="80"/>
  <c r="AP56" i="80" s="1"/>
  <c r="AF56" i="80"/>
  <c r="AO56" i="80" s="1"/>
  <c r="AE56" i="80"/>
  <c r="Z58" i="79"/>
  <c r="Y58" i="79"/>
  <c r="X58" i="79"/>
  <c r="W60" i="88"/>
  <c r="AG59" i="88"/>
  <c r="AP59" i="88" s="1"/>
  <c r="AF59" i="88"/>
  <c r="AO59" i="88" s="1"/>
  <c r="AE59" i="88"/>
  <c r="AR55" i="89"/>
  <c r="AI57" i="95"/>
  <c r="AN57" i="95"/>
  <c r="AI57" i="79"/>
  <c r="AN57" i="79"/>
  <c r="AH56" i="33"/>
  <c r="AQ56" i="33" s="1"/>
  <c r="AR55" i="33"/>
  <c r="Y58" i="82"/>
  <c r="X58" i="82"/>
  <c r="AR58" i="47"/>
  <c r="AN58" i="74"/>
  <c r="AI58" i="74"/>
  <c r="AI59" i="84"/>
  <c r="AN59" i="84"/>
  <c r="Z58" i="29"/>
  <c r="Z59" i="39"/>
  <c r="AR57" i="26"/>
  <c r="AN56" i="92"/>
  <c r="AI56" i="92"/>
  <c r="AR55" i="86"/>
  <c r="AN58" i="27"/>
  <c r="AI58" i="27"/>
  <c r="Y59" i="74"/>
  <c r="X59" i="74"/>
  <c r="AN58" i="28"/>
  <c r="AI58" i="28"/>
  <c r="Y61" i="25"/>
  <c r="X61" i="25"/>
  <c r="W61" i="77"/>
  <c r="AG60" i="77"/>
  <c r="AP60" i="77" s="1"/>
  <c r="AF60" i="77"/>
  <c r="AO60" i="77" s="1"/>
  <c r="AE60" i="77"/>
  <c r="AH59" i="44"/>
  <c r="AQ59" i="44" s="1"/>
  <c r="Y57" i="92"/>
  <c r="X57" i="92"/>
  <c r="Z57" i="40"/>
  <c r="X57" i="40"/>
  <c r="Y57" i="40"/>
  <c r="W57" i="89"/>
  <c r="AG56" i="89"/>
  <c r="AP56" i="89" s="1"/>
  <c r="AF56" i="89"/>
  <c r="AO56" i="89" s="1"/>
  <c r="AE56" i="89"/>
  <c r="AR59" i="77"/>
  <c r="AH58" i="46"/>
  <c r="AQ58" i="46" s="1"/>
  <c r="AR58" i="39"/>
  <c r="AE57" i="35"/>
  <c r="W58" i="35"/>
  <c r="AG57" i="35"/>
  <c r="AP57" i="35" s="1"/>
  <c r="AF57" i="35"/>
  <c r="AO57" i="35" s="1"/>
  <c r="AI56" i="42"/>
  <c r="AN56" i="42"/>
  <c r="AH60" i="77"/>
  <c r="AQ60" i="77" s="1"/>
  <c r="W59" i="78"/>
  <c r="AG58" i="78"/>
  <c r="AP58" i="78" s="1"/>
  <c r="AF58" i="78"/>
  <c r="AO58" i="78" s="1"/>
  <c r="AE58" i="78"/>
  <c r="W56" i="87"/>
  <c r="AG55" i="87"/>
  <c r="AP55" i="87" s="1"/>
  <c r="AF55" i="87"/>
  <c r="AO55" i="87" s="1"/>
  <c r="AE55" i="87"/>
  <c r="W61" i="30"/>
  <c r="AG60" i="30"/>
  <c r="AP60" i="30" s="1"/>
  <c r="AF60" i="30"/>
  <c r="AO60" i="30" s="1"/>
  <c r="AE60" i="30"/>
  <c r="W57" i="96"/>
  <c r="AG56" i="96"/>
  <c r="AP56" i="96" s="1"/>
  <c r="AF56" i="96"/>
  <c r="AO56" i="96" s="1"/>
  <c r="AE56" i="96"/>
  <c r="AH57" i="38"/>
  <c r="AQ57" i="38" s="1"/>
  <c r="AI56" i="48"/>
  <c r="AN56" i="48"/>
  <c r="X60" i="36"/>
  <c r="Y60" i="36"/>
  <c r="AR57" i="29"/>
  <c r="Z59" i="43"/>
  <c r="AI56" i="32"/>
  <c r="AN56" i="32"/>
  <c r="AN57" i="82"/>
  <c r="AI57" i="82"/>
  <c r="Z56" i="86"/>
  <c r="Y59" i="93"/>
  <c r="X59" i="93"/>
  <c r="Y57" i="76"/>
  <c r="X57" i="76"/>
  <c r="X59" i="94"/>
  <c r="Y59" i="94"/>
  <c r="Z59" i="94" s="1"/>
  <c r="W61" i="83" l="1"/>
  <c r="AG60" i="83"/>
  <c r="AP60" i="83" s="1"/>
  <c r="AF60" i="83"/>
  <c r="AO60" i="83" s="1"/>
  <c r="AE60" i="83"/>
  <c r="W61" i="31"/>
  <c r="AG60" i="31"/>
  <c r="AP60" i="31" s="1"/>
  <c r="AF60" i="31"/>
  <c r="AO60" i="31" s="1"/>
  <c r="AE60" i="31"/>
  <c r="AE59" i="94"/>
  <c r="AG59" i="94"/>
  <c r="AP59" i="94" s="1"/>
  <c r="AF59" i="94"/>
  <c r="AO59" i="94" s="1"/>
  <c r="W60" i="94"/>
  <c r="X61" i="77"/>
  <c r="Z61" i="77" s="1"/>
  <c r="Y61" i="77"/>
  <c r="AH57" i="76"/>
  <c r="AQ57" i="76" s="1"/>
  <c r="W57" i="86"/>
  <c r="AG56" i="86"/>
  <c r="AP56" i="86" s="1"/>
  <c r="AF56" i="86"/>
  <c r="AO56" i="86" s="1"/>
  <c r="AE56" i="86"/>
  <c r="AR56" i="48"/>
  <c r="AI56" i="96"/>
  <c r="AN56" i="96"/>
  <c r="X59" i="78"/>
  <c r="Y59" i="78"/>
  <c r="X58" i="35"/>
  <c r="Y58" i="35"/>
  <c r="Z58" i="35" s="1"/>
  <c r="AN56" i="89"/>
  <c r="AI56" i="89"/>
  <c r="W58" i="40"/>
  <c r="AG57" i="40"/>
  <c r="AP57" i="40" s="1"/>
  <c r="AE57" i="40"/>
  <c r="AF57" i="40"/>
  <c r="AO57" i="40" s="1"/>
  <c r="AF59" i="39"/>
  <c r="AO59" i="39" s="1"/>
  <c r="W60" i="39"/>
  <c r="AG59" i="39"/>
  <c r="AP59" i="39" s="1"/>
  <c r="AE59" i="39"/>
  <c r="AR58" i="94"/>
  <c r="AH57" i="32"/>
  <c r="AQ57" i="32" s="1"/>
  <c r="AN59" i="81"/>
  <c r="AI59" i="81"/>
  <c r="W59" i="37"/>
  <c r="AG58" i="37"/>
  <c r="AP58" i="37" s="1"/>
  <c r="AE58" i="37"/>
  <c r="AF58" i="37"/>
  <c r="AO58" i="37" s="1"/>
  <c r="AH57" i="42"/>
  <c r="AQ57" i="42" s="1"/>
  <c r="X58" i="34"/>
  <c r="Y58" i="34"/>
  <c r="W60" i="90"/>
  <c r="AG59" i="90"/>
  <c r="AP59" i="90" s="1"/>
  <c r="AF59" i="90"/>
  <c r="AO59" i="90" s="1"/>
  <c r="AE59" i="90"/>
  <c r="Y60" i="85"/>
  <c r="X60" i="85"/>
  <c r="Z60" i="85" s="1"/>
  <c r="AH59" i="28"/>
  <c r="AQ59" i="28" s="1"/>
  <c r="AR58" i="93"/>
  <c r="Y60" i="44"/>
  <c r="Z60" i="44" s="1"/>
  <c r="X60" i="44"/>
  <c r="AR57" i="82"/>
  <c r="AH57" i="92"/>
  <c r="AQ57" i="92" s="1"/>
  <c r="AH59" i="74"/>
  <c r="AQ59" i="74" s="1"/>
  <c r="W59" i="29"/>
  <c r="AG58" i="29"/>
  <c r="AP58" i="29" s="1"/>
  <c r="AF58" i="29"/>
  <c r="AO58" i="29" s="1"/>
  <c r="AE58" i="29"/>
  <c r="AR57" i="79"/>
  <c r="W58" i="32"/>
  <c r="AG57" i="32"/>
  <c r="AP57" i="32" s="1"/>
  <c r="AF57" i="32"/>
  <c r="AO57" i="32" s="1"/>
  <c r="AE57" i="32"/>
  <c r="Z57" i="76"/>
  <c r="AI57" i="38"/>
  <c r="AN57" i="38"/>
  <c r="AH61" i="25"/>
  <c r="AQ61" i="25" s="1"/>
  <c r="AR56" i="92"/>
  <c r="AI59" i="44"/>
  <c r="AN59" i="44"/>
  <c r="AH60" i="36"/>
  <c r="AQ60" i="36" s="1"/>
  <c r="X57" i="89"/>
  <c r="Y57" i="89"/>
  <c r="Z57" i="89" s="1"/>
  <c r="Z57" i="92"/>
  <c r="AN60" i="77"/>
  <c r="AI60" i="77"/>
  <c r="Z59" i="74"/>
  <c r="AR59" i="84"/>
  <c r="AR57" i="95"/>
  <c r="AR56" i="76"/>
  <c r="AH57" i="48"/>
  <c r="AQ57" i="48" s="1"/>
  <c r="AH58" i="95"/>
  <c r="AQ58" i="95" s="1"/>
  <c r="AH60" i="84"/>
  <c r="AQ60" i="84" s="1"/>
  <c r="W58" i="75"/>
  <c r="AG57" i="75"/>
  <c r="AP57" i="75" s="1"/>
  <c r="AF57" i="75"/>
  <c r="AO57" i="75" s="1"/>
  <c r="AE57" i="75"/>
  <c r="AI57" i="34"/>
  <c r="AN57" i="34"/>
  <c r="AR59" i="36"/>
  <c r="AH56" i="73"/>
  <c r="AQ56" i="73" s="1"/>
  <c r="AN59" i="85"/>
  <c r="AI59" i="85"/>
  <c r="AH59" i="27"/>
  <c r="AQ59" i="27" s="1"/>
  <c r="X58" i="38"/>
  <c r="Y58" i="38"/>
  <c r="W59" i="79"/>
  <c r="AG58" i="79"/>
  <c r="AP58" i="79" s="1"/>
  <c r="AF58" i="79"/>
  <c r="AO58" i="79" s="1"/>
  <c r="AE58" i="79"/>
  <c r="W58" i="42"/>
  <c r="AG57" i="42"/>
  <c r="AP57" i="42" s="1"/>
  <c r="AE57" i="42"/>
  <c r="AF57" i="42"/>
  <c r="AO57" i="42" s="1"/>
  <c r="X55" i="91"/>
  <c r="Y55" i="91"/>
  <c r="Z55" i="91" s="1"/>
  <c r="Z61" i="30"/>
  <c r="Y61" i="30"/>
  <c r="X61" i="30"/>
  <c r="Y56" i="87"/>
  <c r="X56" i="87"/>
  <c r="AH58" i="82"/>
  <c r="AQ58" i="82" s="1"/>
  <c r="AH60" i="83"/>
  <c r="AQ60" i="83" s="1"/>
  <c r="X57" i="96"/>
  <c r="Y57" i="96"/>
  <c r="AI58" i="78"/>
  <c r="AN58" i="78"/>
  <c r="AH59" i="94"/>
  <c r="AQ59" i="94" s="1"/>
  <c r="AR56" i="32"/>
  <c r="Z60" i="36"/>
  <c r="AN55" i="87"/>
  <c r="AI55" i="87"/>
  <c r="Z61" i="25"/>
  <c r="AR58" i="27"/>
  <c r="AR58" i="74"/>
  <c r="Z58" i="82"/>
  <c r="Y60" i="88"/>
  <c r="X60" i="88"/>
  <c r="Z60" i="88" s="1"/>
  <c r="AR55" i="73"/>
  <c r="AR56" i="40"/>
  <c r="Z60" i="84"/>
  <c r="AH59" i="90"/>
  <c r="AQ59" i="90" s="1"/>
  <c r="Y58" i="45"/>
  <c r="X58" i="45"/>
  <c r="AR58" i="90"/>
  <c r="Z59" i="27"/>
  <c r="Y59" i="26"/>
  <c r="X59" i="26"/>
  <c r="X57" i="33"/>
  <c r="Z57" i="33" s="1"/>
  <c r="Y57" i="33"/>
  <c r="Y60" i="47"/>
  <c r="X60" i="47"/>
  <c r="AI57" i="35"/>
  <c r="AN57" i="35"/>
  <c r="AN59" i="88"/>
  <c r="AI59" i="88"/>
  <c r="AE59" i="28"/>
  <c r="AF59" i="28"/>
  <c r="AO59" i="28" s="1"/>
  <c r="W60" i="28"/>
  <c r="AG59" i="28"/>
  <c r="AP59" i="28" s="1"/>
  <c r="AI59" i="47"/>
  <c r="AN59" i="47"/>
  <c r="AR56" i="42"/>
  <c r="AI56" i="80"/>
  <c r="AN56" i="80"/>
  <c r="AR60" i="25"/>
  <c r="AR59" i="83"/>
  <c r="AH60" i="31"/>
  <c r="AQ60" i="31" s="1"/>
  <c r="AI58" i="26"/>
  <c r="AN58" i="26"/>
  <c r="Y59" i="46"/>
  <c r="X59" i="46"/>
  <c r="Z59" i="46" s="1"/>
  <c r="AH59" i="93"/>
  <c r="AQ59" i="93" s="1"/>
  <c r="Z59" i="93"/>
  <c r="AE59" i="43"/>
  <c r="W60" i="43"/>
  <c r="AG59" i="43"/>
  <c r="AP59" i="43" s="1"/>
  <c r="AF59" i="43"/>
  <c r="AO59" i="43" s="1"/>
  <c r="AI60" i="30"/>
  <c r="AN60" i="30"/>
  <c r="AH57" i="40"/>
  <c r="AQ57" i="40" s="1"/>
  <c r="AR58" i="28"/>
  <c r="AH58" i="79"/>
  <c r="AQ58" i="79" s="1"/>
  <c r="Y57" i="80"/>
  <c r="Z57" i="80" s="1"/>
  <c r="X57" i="80"/>
  <c r="Z57" i="48"/>
  <c r="X60" i="81"/>
  <c r="Y60" i="81"/>
  <c r="Z60" i="81" s="1"/>
  <c r="Z58" i="95"/>
  <c r="AI54" i="91"/>
  <c r="AN54" i="91"/>
  <c r="Z56" i="73"/>
  <c r="AI57" i="45"/>
  <c r="AN57" i="45"/>
  <c r="AR59" i="31"/>
  <c r="W57" i="41"/>
  <c r="AG56" i="41"/>
  <c r="AP56" i="41" s="1"/>
  <c r="AF56" i="41"/>
  <c r="AO56" i="41" s="1"/>
  <c r="AE56" i="41"/>
  <c r="AI58" i="46"/>
  <c r="AN58" i="46"/>
  <c r="AN56" i="33"/>
  <c r="AI56" i="33"/>
  <c r="W58" i="80" l="1"/>
  <c r="AG57" i="80"/>
  <c r="AP57" i="80" s="1"/>
  <c r="AF57" i="80"/>
  <c r="AO57" i="80" s="1"/>
  <c r="AE57" i="80"/>
  <c r="W60" i="46"/>
  <c r="AG59" i="46"/>
  <c r="AP59" i="46" s="1"/>
  <c r="AF59" i="46"/>
  <c r="AO59" i="46" s="1"/>
  <c r="AE59" i="46"/>
  <c r="AG60" i="85"/>
  <c r="AP60" i="85" s="1"/>
  <c r="AE60" i="85"/>
  <c r="AF60" i="85"/>
  <c r="AO60" i="85" s="1"/>
  <c r="W61" i="85"/>
  <c r="AE60" i="81"/>
  <c r="W61" i="81"/>
  <c r="AG60" i="81"/>
  <c r="AP60" i="81" s="1"/>
  <c r="AF60" i="81"/>
  <c r="AO60" i="81" s="1"/>
  <c r="AE60" i="88"/>
  <c r="AF60" i="88"/>
  <c r="AO60" i="88" s="1"/>
  <c r="AG60" i="88"/>
  <c r="AP60" i="88" s="1"/>
  <c r="W61" i="88"/>
  <c r="W61" i="44"/>
  <c r="AG60" i="44"/>
  <c r="AP60" i="44" s="1"/>
  <c r="AF60" i="44"/>
  <c r="AO60" i="44" s="1"/>
  <c r="AE60" i="44"/>
  <c r="AF58" i="35"/>
  <c r="AO58" i="35" s="1"/>
  <c r="AE58" i="35"/>
  <c r="AG58" i="35"/>
  <c r="AP58" i="35" s="1"/>
  <c r="W59" i="35"/>
  <c r="W56" i="91"/>
  <c r="AG55" i="91"/>
  <c r="AP55" i="91" s="1"/>
  <c r="AF55" i="91"/>
  <c r="AO55" i="91" s="1"/>
  <c r="AE55" i="91"/>
  <c r="AE57" i="33"/>
  <c r="W58" i="33"/>
  <c r="AF57" i="33"/>
  <c r="AO57" i="33" s="1"/>
  <c r="AG57" i="33"/>
  <c r="AP57" i="33" s="1"/>
  <c r="AE57" i="89"/>
  <c r="AF57" i="89"/>
  <c r="AO57" i="89" s="1"/>
  <c r="AG57" i="89"/>
  <c r="AP57" i="89" s="1"/>
  <c r="W58" i="89"/>
  <c r="AE61" i="77"/>
  <c r="AG61" i="77"/>
  <c r="AP61" i="77" s="1"/>
  <c r="AF61" i="77"/>
  <c r="AO61" i="77" s="1"/>
  <c r="W62" i="77"/>
  <c r="AR56" i="80"/>
  <c r="AF58" i="82"/>
  <c r="AO58" i="82" s="1"/>
  <c r="W59" i="82"/>
  <c r="AG58" i="82"/>
  <c r="AP58" i="82" s="1"/>
  <c r="AE58" i="82"/>
  <c r="AI60" i="83"/>
  <c r="AN60" i="83"/>
  <c r="AN56" i="41"/>
  <c r="AI56" i="41"/>
  <c r="W60" i="93"/>
  <c r="AF59" i="93"/>
  <c r="AO59" i="93" s="1"/>
  <c r="AE59" i="93"/>
  <c r="AG59" i="93"/>
  <c r="AP59" i="93" s="1"/>
  <c r="AR58" i="46"/>
  <c r="AR54" i="91"/>
  <c r="AH57" i="80"/>
  <c r="AQ57" i="80" s="1"/>
  <c r="AE59" i="27"/>
  <c r="AF59" i="27"/>
  <c r="AO59" i="27" s="1"/>
  <c r="W60" i="27"/>
  <c r="AG59" i="27"/>
  <c r="AP59" i="27" s="1"/>
  <c r="AF61" i="25"/>
  <c r="AO61" i="25" s="1"/>
  <c r="AG61" i="25"/>
  <c r="AP61" i="25" s="1"/>
  <c r="W62" i="25"/>
  <c r="AE61" i="25"/>
  <c r="AR58" i="78"/>
  <c r="AI57" i="42"/>
  <c r="AN57" i="42"/>
  <c r="W60" i="74"/>
  <c r="AG59" i="74"/>
  <c r="AP59" i="74" s="1"/>
  <c r="AE59" i="74"/>
  <c r="AF59" i="74"/>
  <c r="AO59" i="74" s="1"/>
  <c r="AI57" i="32"/>
  <c r="AN57" i="32"/>
  <c r="AH60" i="44"/>
  <c r="AQ60" i="44" s="1"/>
  <c r="Z58" i="40"/>
  <c r="Y58" i="40"/>
  <c r="X58" i="40"/>
  <c r="Y57" i="86"/>
  <c r="X57" i="86"/>
  <c r="Z61" i="31"/>
  <c r="Y61" i="31"/>
  <c r="X61" i="31"/>
  <c r="AR60" i="77"/>
  <c r="AR59" i="44"/>
  <c r="AH58" i="34"/>
  <c r="AQ58" i="34" s="1"/>
  <c r="AR58" i="26"/>
  <c r="AR57" i="35"/>
  <c r="AH57" i="96"/>
  <c r="AQ57" i="96" s="1"/>
  <c r="AH56" i="87"/>
  <c r="AQ56" i="87" s="1"/>
  <c r="Z58" i="42"/>
  <c r="Y58" i="42"/>
  <c r="X58" i="42"/>
  <c r="Y59" i="79"/>
  <c r="Z59" i="79" s="1"/>
  <c r="X59" i="79"/>
  <c r="Z58" i="75"/>
  <c r="X58" i="75"/>
  <c r="Y58" i="75"/>
  <c r="AN58" i="29"/>
  <c r="AI58" i="29"/>
  <c r="AN59" i="90"/>
  <c r="AI59" i="90"/>
  <c r="Z58" i="34"/>
  <c r="AR56" i="89"/>
  <c r="AH59" i="78"/>
  <c r="AQ59" i="78" s="1"/>
  <c r="AN56" i="86"/>
  <c r="AI56" i="86"/>
  <c r="AR56" i="33"/>
  <c r="AR57" i="45"/>
  <c r="AH60" i="81"/>
  <c r="AQ60" i="81" s="1"/>
  <c r="AI59" i="43"/>
  <c r="AN59" i="43"/>
  <c r="AH60" i="47"/>
  <c r="AQ60" i="47" s="1"/>
  <c r="AH59" i="26"/>
  <c r="AQ59" i="26" s="1"/>
  <c r="AH58" i="45"/>
  <c r="AQ58" i="45" s="1"/>
  <c r="AE60" i="36"/>
  <c r="AF60" i="36"/>
  <c r="AO60" i="36" s="1"/>
  <c r="AG60" i="36"/>
  <c r="AP60" i="36" s="1"/>
  <c r="W61" i="36"/>
  <c r="Z57" i="96"/>
  <c r="AH55" i="91"/>
  <c r="AQ55" i="91" s="1"/>
  <c r="AR57" i="34"/>
  <c r="AE57" i="92"/>
  <c r="AF57" i="92"/>
  <c r="AO57" i="92" s="1"/>
  <c r="W58" i="92"/>
  <c r="AG57" i="92"/>
  <c r="AP57" i="92" s="1"/>
  <c r="Y58" i="32"/>
  <c r="X58" i="32"/>
  <c r="AI58" i="37"/>
  <c r="AN58" i="37"/>
  <c r="Z59" i="78"/>
  <c r="Y60" i="94"/>
  <c r="X60" i="94"/>
  <c r="AN60" i="31"/>
  <c r="AI60" i="31"/>
  <c r="W59" i="95"/>
  <c r="AG58" i="95"/>
  <c r="AP58" i="95" s="1"/>
  <c r="AF58" i="95"/>
  <c r="AO58" i="95" s="1"/>
  <c r="AE58" i="95"/>
  <c r="Z60" i="43"/>
  <c r="Y60" i="43"/>
  <c r="X60" i="43"/>
  <c r="W62" i="30"/>
  <c r="AG61" i="30"/>
  <c r="AP61" i="30" s="1"/>
  <c r="AF61" i="30"/>
  <c r="AO61" i="30" s="1"/>
  <c r="AE61" i="30"/>
  <c r="AH61" i="77"/>
  <c r="AQ61" i="77" s="1"/>
  <c r="AI59" i="28"/>
  <c r="AN59" i="28"/>
  <c r="AH60" i="88"/>
  <c r="AQ60" i="88" s="1"/>
  <c r="AN58" i="79"/>
  <c r="AI58" i="79"/>
  <c r="Y61" i="83"/>
  <c r="Z61" i="83" s="1"/>
  <c r="X61" i="83"/>
  <c r="Z60" i="28"/>
  <c r="Y60" i="28"/>
  <c r="X60" i="28"/>
  <c r="AH57" i="33"/>
  <c r="AQ57" i="33" s="1"/>
  <c r="AR55" i="87"/>
  <c r="AR59" i="81"/>
  <c r="Z60" i="39"/>
  <c r="Y60" i="39"/>
  <c r="X60" i="39"/>
  <c r="AI59" i="94"/>
  <c r="AN59" i="94"/>
  <c r="AF56" i="73"/>
  <c r="AO56" i="73" s="1"/>
  <c r="AG56" i="73"/>
  <c r="AP56" i="73" s="1"/>
  <c r="AE56" i="73"/>
  <c r="W57" i="73"/>
  <c r="AR60" i="30"/>
  <c r="AH59" i="46"/>
  <c r="AQ59" i="46" s="1"/>
  <c r="Z56" i="87"/>
  <c r="AH58" i="38"/>
  <c r="AQ58" i="38" s="1"/>
  <c r="AN57" i="75"/>
  <c r="AI57" i="75"/>
  <c r="AR57" i="38"/>
  <c r="AH60" i="85"/>
  <c r="AQ60" i="85" s="1"/>
  <c r="AN59" i="39"/>
  <c r="AI59" i="39"/>
  <c r="AI57" i="40"/>
  <c r="AN57" i="40"/>
  <c r="Z57" i="41"/>
  <c r="Y57" i="41"/>
  <c r="X57" i="41"/>
  <c r="W58" i="48"/>
  <c r="AG57" i="48"/>
  <c r="AP57" i="48" s="1"/>
  <c r="AF57" i="48"/>
  <c r="AO57" i="48" s="1"/>
  <c r="AE57" i="48"/>
  <c r="AR59" i="47"/>
  <c r="AR59" i="88"/>
  <c r="Z60" i="47"/>
  <c r="Z59" i="26"/>
  <c r="Z58" i="45"/>
  <c r="W61" i="84"/>
  <c r="AG60" i="84"/>
  <c r="AP60" i="84" s="1"/>
  <c r="AF60" i="84"/>
  <c r="AO60" i="84" s="1"/>
  <c r="AE60" i="84"/>
  <c r="AH61" i="30"/>
  <c r="AQ61" i="30" s="1"/>
  <c r="Z58" i="38"/>
  <c r="AR59" i="85"/>
  <c r="AH57" i="89"/>
  <c r="AQ57" i="89" s="1"/>
  <c r="W58" i="76"/>
  <c r="AG57" i="76"/>
  <c r="AP57" i="76" s="1"/>
  <c r="AF57" i="76"/>
  <c r="AO57" i="76" s="1"/>
  <c r="AE57" i="76"/>
  <c r="X59" i="29"/>
  <c r="Y59" i="29"/>
  <c r="X60" i="90"/>
  <c r="Z60" i="90" s="1"/>
  <c r="Y60" i="90"/>
  <c r="Y59" i="37"/>
  <c r="X59" i="37"/>
  <c r="Z59" i="37" s="1"/>
  <c r="AH58" i="35"/>
  <c r="AQ58" i="35" s="1"/>
  <c r="AR56" i="96"/>
  <c r="W62" i="83" l="1"/>
  <c r="AG61" i="83"/>
  <c r="AP61" i="83" s="1"/>
  <c r="AF61" i="83"/>
  <c r="AO61" i="83" s="1"/>
  <c r="AE61" i="83"/>
  <c r="W60" i="37"/>
  <c r="AG59" i="37"/>
  <c r="AP59" i="37" s="1"/>
  <c r="AF59" i="37"/>
  <c r="AO59" i="37" s="1"/>
  <c r="AE59" i="37"/>
  <c r="AF60" i="90"/>
  <c r="AO60" i="90" s="1"/>
  <c r="AE60" i="90"/>
  <c r="W61" i="90"/>
  <c r="AG60" i="90"/>
  <c r="AP60" i="90" s="1"/>
  <c r="AE59" i="79"/>
  <c r="AG59" i="79"/>
  <c r="AP59" i="79" s="1"/>
  <c r="AF59" i="79"/>
  <c r="AO59" i="79" s="1"/>
  <c r="W60" i="79"/>
  <c r="AE56" i="87"/>
  <c r="W57" i="87"/>
  <c r="AG56" i="87"/>
  <c r="AP56" i="87" s="1"/>
  <c r="AF56" i="87"/>
  <c r="AO56" i="87" s="1"/>
  <c r="AH61" i="83"/>
  <c r="AQ61" i="83" s="1"/>
  <c r="AN61" i="30"/>
  <c r="AI61" i="30"/>
  <c r="W61" i="43"/>
  <c r="AG60" i="43"/>
  <c r="AP60" i="43" s="1"/>
  <c r="AE60" i="43"/>
  <c r="AF60" i="43"/>
  <c r="AO60" i="43" s="1"/>
  <c r="AR60" i="31"/>
  <c r="X58" i="92"/>
  <c r="Y58" i="92"/>
  <c r="X61" i="36"/>
  <c r="Y61" i="36"/>
  <c r="Z61" i="36" s="1"/>
  <c r="AH59" i="79"/>
  <c r="AQ59" i="79" s="1"/>
  <c r="Y60" i="74"/>
  <c r="X60" i="74"/>
  <c r="Z60" i="27"/>
  <c r="Y60" i="27"/>
  <c r="X60" i="27"/>
  <c r="AR56" i="41"/>
  <c r="Z59" i="82"/>
  <c r="X59" i="82"/>
  <c r="Y59" i="82"/>
  <c r="AI57" i="33"/>
  <c r="AN57" i="33"/>
  <c r="X56" i="91"/>
  <c r="Y56" i="91"/>
  <c r="AI60" i="44"/>
  <c r="AN60" i="44"/>
  <c r="Y60" i="46"/>
  <c r="X60" i="46"/>
  <c r="AN58" i="95"/>
  <c r="AI58" i="95"/>
  <c r="AR58" i="37"/>
  <c r="X61" i="81"/>
  <c r="Y61" i="81"/>
  <c r="AR59" i="94"/>
  <c r="AH60" i="94"/>
  <c r="AQ60" i="94" s="1"/>
  <c r="AH58" i="32"/>
  <c r="AQ58" i="32" s="1"/>
  <c r="AH57" i="86"/>
  <c r="AQ57" i="86" s="1"/>
  <c r="AR57" i="32"/>
  <c r="Y62" i="25"/>
  <c r="X62" i="25"/>
  <c r="AI59" i="93"/>
  <c r="AN59" i="93"/>
  <c r="AI57" i="89"/>
  <c r="AN57" i="89"/>
  <c r="AI60" i="81"/>
  <c r="AN60" i="81"/>
  <c r="AN57" i="80"/>
  <c r="AI57" i="80"/>
  <c r="AR56" i="86"/>
  <c r="AR58" i="29"/>
  <c r="AN61" i="25"/>
  <c r="AI61" i="25"/>
  <c r="AH59" i="29"/>
  <c r="AQ59" i="29" s="1"/>
  <c r="Z61" i="84"/>
  <c r="X61" i="84"/>
  <c r="Y61" i="84"/>
  <c r="Y57" i="73"/>
  <c r="X57" i="73"/>
  <c r="Z59" i="29"/>
  <c r="W59" i="45"/>
  <c r="AG58" i="45"/>
  <c r="AP58" i="45" s="1"/>
  <c r="AF58" i="45"/>
  <c r="AO58" i="45" s="1"/>
  <c r="AE58" i="45"/>
  <c r="AH57" i="41"/>
  <c r="AQ57" i="41" s="1"/>
  <c r="AI56" i="73"/>
  <c r="AN56" i="73"/>
  <c r="AH60" i="39"/>
  <c r="AQ60" i="39" s="1"/>
  <c r="AH60" i="28"/>
  <c r="AQ60" i="28" s="1"/>
  <c r="AR58" i="79"/>
  <c r="Y62" i="30"/>
  <c r="X62" i="30"/>
  <c r="AI57" i="92"/>
  <c r="AN57" i="92"/>
  <c r="AR59" i="43"/>
  <c r="AH58" i="42"/>
  <c r="AQ58" i="42" s="1"/>
  <c r="AR57" i="42"/>
  <c r="AI59" i="27"/>
  <c r="AN59" i="27"/>
  <c r="AR60" i="83"/>
  <c r="AI61" i="77"/>
  <c r="AN61" i="77"/>
  <c r="AN55" i="91"/>
  <c r="AI55" i="91"/>
  <c r="AI58" i="35"/>
  <c r="AN58" i="35"/>
  <c r="X61" i="44"/>
  <c r="Y61" i="44"/>
  <c r="AI60" i="88"/>
  <c r="AN60" i="88"/>
  <c r="Z61" i="85"/>
  <c r="X61" i="85"/>
  <c r="Y61" i="85"/>
  <c r="AN59" i="46"/>
  <c r="AI59" i="46"/>
  <c r="AR57" i="40"/>
  <c r="AF61" i="31"/>
  <c r="AO61" i="31" s="1"/>
  <c r="AE61" i="31"/>
  <c r="W62" i="31"/>
  <c r="AG61" i="31"/>
  <c r="AP61" i="31" s="1"/>
  <c r="W59" i="40"/>
  <c r="AG58" i="40"/>
  <c r="AP58" i="40" s="1"/>
  <c r="AF58" i="40"/>
  <c r="AO58" i="40" s="1"/>
  <c r="AE58" i="40"/>
  <c r="Z59" i="35"/>
  <c r="Y59" i="35"/>
  <c r="X59" i="35"/>
  <c r="Y58" i="76"/>
  <c r="X58" i="76"/>
  <c r="AR59" i="39"/>
  <c r="W59" i="38"/>
  <c r="AG58" i="38"/>
  <c r="AP58" i="38" s="1"/>
  <c r="AF58" i="38"/>
  <c r="AO58" i="38" s="1"/>
  <c r="AE58" i="38"/>
  <c r="AN60" i="84"/>
  <c r="AI60" i="84"/>
  <c r="W60" i="26"/>
  <c r="AG59" i="26"/>
  <c r="AP59" i="26" s="1"/>
  <c r="AF59" i="26"/>
  <c r="AO59" i="26" s="1"/>
  <c r="AE59" i="26"/>
  <c r="AI57" i="48"/>
  <c r="AN57" i="48"/>
  <c r="AH60" i="43"/>
  <c r="AQ60" i="43" s="1"/>
  <c r="Z60" i="94"/>
  <c r="Z58" i="32"/>
  <c r="AI60" i="36"/>
  <c r="AN60" i="36"/>
  <c r="W59" i="34"/>
  <c r="AG58" i="34"/>
  <c r="AP58" i="34" s="1"/>
  <c r="AF58" i="34"/>
  <c r="AO58" i="34" s="1"/>
  <c r="AE58" i="34"/>
  <c r="AH58" i="75"/>
  <c r="AQ58" i="75" s="1"/>
  <c r="Z57" i="86"/>
  <c r="AI59" i="74"/>
  <c r="AN59" i="74"/>
  <c r="Y60" i="93"/>
  <c r="X60" i="93"/>
  <c r="AI58" i="82"/>
  <c r="AN58" i="82"/>
  <c r="Y58" i="89"/>
  <c r="X58" i="89"/>
  <c r="Z58" i="89" s="1"/>
  <c r="AH59" i="37"/>
  <c r="AQ59" i="37" s="1"/>
  <c r="Y58" i="48"/>
  <c r="X58" i="48"/>
  <c r="AH60" i="90"/>
  <c r="AQ60" i="90" s="1"/>
  <c r="AN57" i="76"/>
  <c r="AI57" i="76"/>
  <c r="W61" i="47"/>
  <c r="AG60" i="47"/>
  <c r="AP60" i="47" s="1"/>
  <c r="AF60" i="47"/>
  <c r="AO60" i="47" s="1"/>
  <c r="AE60" i="47"/>
  <c r="AE57" i="41"/>
  <c r="AF57" i="41"/>
  <c r="AO57" i="41" s="1"/>
  <c r="W58" i="41"/>
  <c r="AG57" i="41"/>
  <c r="AP57" i="41" s="1"/>
  <c r="AR57" i="75"/>
  <c r="AE60" i="39"/>
  <c r="AG60" i="39"/>
  <c r="AP60" i="39" s="1"/>
  <c r="AF60" i="39"/>
  <c r="AO60" i="39" s="1"/>
  <c r="W61" i="39"/>
  <c r="W61" i="28"/>
  <c r="AG60" i="28"/>
  <c r="AP60" i="28" s="1"/>
  <c r="AF60" i="28"/>
  <c r="AO60" i="28" s="1"/>
  <c r="AE60" i="28"/>
  <c r="AR59" i="28"/>
  <c r="Z59" i="95"/>
  <c r="X59" i="95"/>
  <c r="Y59" i="95"/>
  <c r="W60" i="78"/>
  <c r="AG59" i="78"/>
  <c r="AP59" i="78" s="1"/>
  <c r="AF59" i="78"/>
  <c r="AO59" i="78" s="1"/>
  <c r="AE59" i="78"/>
  <c r="W58" i="96"/>
  <c r="AG57" i="96"/>
  <c r="AP57" i="96" s="1"/>
  <c r="AF57" i="96"/>
  <c r="AO57" i="96" s="1"/>
  <c r="AE57" i="96"/>
  <c r="AR59" i="90"/>
  <c r="AF58" i="75"/>
  <c r="AO58" i="75" s="1"/>
  <c r="AE58" i="75"/>
  <c r="W59" i="75"/>
  <c r="AG58" i="75"/>
  <c r="AP58" i="75" s="1"/>
  <c r="W59" i="42"/>
  <c r="AG58" i="42"/>
  <c r="AP58" i="42" s="1"/>
  <c r="AF58" i="42"/>
  <c r="AO58" i="42" s="1"/>
  <c r="AE58" i="42"/>
  <c r="AH61" i="31"/>
  <c r="AQ61" i="31" s="1"/>
  <c r="AH58" i="40"/>
  <c r="AQ58" i="40" s="1"/>
  <c r="Z62" i="77"/>
  <c r="Y62" i="77"/>
  <c r="X62" i="77"/>
  <c r="Y58" i="33"/>
  <c r="X58" i="33"/>
  <c r="Z61" i="88"/>
  <c r="X61" i="88"/>
  <c r="Y61" i="88"/>
  <c r="AI60" i="85"/>
  <c r="AN60" i="85"/>
  <c r="X58" i="80"/>
  <c r="Y58" i="80"/>
  <c r="W59" i="89" l="1"/>
  <c r="AG58" i="89"/>
  <c r="AP58" i="89" s="1"/>
  <c r="AF58" i="89"/>
  <c r="AO58" i="89" s="1"/>
  <c r="AE58" i="89"/>
  <c r="W62" i="36"/>
  <c r="AG61" i="36"/>
  <c r="AP61" i="36" s="1"/>
  <c r="AF61" i="36"/>
  <c r="AO61" i="36" s="1"/>
  <c r="AE61" i="36"/>
  <c r="AH58" i="33"/>
  <c r="AQ58" i="33" s="1"/>
  <c r="AH61" i="88"/>
  <c r="AQ61" i="88" s="1"/>
  <c r="AN59" i="78"/>
  <c r="AI59" i="78"/>
  <c r="AE59" i="95"/>
  <c r="AG59" i="95"/>
  <c r="AP59" i="95" s="1"/>
  <c r="AF59" i="95"/>
  <c r="AO59" i="95" s="1"/>
  <c r="W60" i="95"/>
  <c r="Y61" i="28"/>
  <c r="Z61" i="28" s="1"/>
  <c r="X61" i="28"/>
  <c r="AN60" i="39"/>
  <c r="AI60" i="39"/>
  <c r="X61" i="47"/>
  <c r="Y61" i="47"/>
  <c r="X59" i="34"/>
  <c r="Z59" i="34" s="1"/>
  <c r="Y59" i="34"/>
  <c r="AI59" i="26"/>
  <c r="AN59" i="26"/>
  <c r="Z59" i="40"/>
  <c r="X59" i="40"/>
  <c r="Y59" i="40"/>
  <c r="AF61" i="85"/>
  <c r="AO61" i="85" s="1"/>
  <c r="W62" i="85"/>
  <c r="AG61" i="85"/>
  <c r="AP61" i="85" s="1"/>
  <c r="AE61" i="85"/>
  <c r="AF59" i="29"/>
  <c r="AO59" i="29" s="1"/>
  <c r="AE59" i="29"/>
  <c r="W60" i="29"/>
  <c r="AG59" i="29"/>
  <c r="AP59" i="29" s="1"/>
  <c r="AE61" i="84"/>
  <c r="AF61" i="84"/>
  <c r="AO61" i="84" s="1"/>
  <c r="W62" i="84"/>
  <c r="AG61" i="84"/>
  <c r="AP61" i="84" s="1"/>
  <c r="AR61" i="25"/>
  <c r="AR57" i="80"/>
  <c r="AH59" i="82"/>
  <c r="AQ59" i="82" s="1"/>
  <c r="W61" i="27"/>
  <c r="AG60" i="27"/>
  <c r="AP60" i="27" s="1"/>
  <c r="AF60" i="27"/>
  <c r="AO60" i="27" s="1"/>
  <c r="AE60" i="27"/>
  <c r="AI60" i="43"/>
  <c r="AN60" i="43"/>
  <c r="AI60" i="90"/>
  <c r="AN60" i="90"/>
  <c r="Z60" i="37"/>
  <c r="Y60" i="37"/>
  <c r="X60" i="37"/>
  <c r="AN57" i="96"/>
  <c r="AI57" i="96"/>
  <c r="AR57" i="76"/>
  <c r="AR59" i="74"/>
  <c r="AI58" i="38"/>
  <c r="AN58" i="38"/>
  <c r="W60" i="35"/>
  <c r="AG59" i="35"/>
  <c r="AP59" i="35" s="1"/>
  <c r="AF59" i="35"/>
  <c r="AO59" i="35" s="1"/>
  <c r="AE59" i="35"/>
  <c r="AR58" i="35"/>
  <c r="AR56" i="73"/>
  <c r="AH57" i="73"/>
  <c r="AQ57" i="73" s="1"/>
  <c r="AR59" i="93"/>
  <c r="AH61" i="81"/>
  <c r="AQ61" i="81" s="1"/>
  <c r="AH60" i="46"/>
  <c r="AQ60" i="46" s="1"/>
  <c r="AH56" i="91"/>
  <c r="AQ56" i="91" s="1"/>
  <c r="W60" i="82"/>
  <c r="AG59" i="82"/>
  <c r="AP59" i="82" s="1"/>
  <c r="AE59" i="82"/>
  <c r="AF59" i="82"/>
  <c r="AO59" i="82" s="1"/>
  <c r="AH60" i="74"/>
  <c r="AQ60" i="74" s="1"/>
  <c r="AH58" i="92"/>
  <c r="AQ58" i="92" s="1"/>
  <c r="X59" i="75"/>
  <c r="Y59" i="75"/>
  <c r="AN58" i="75"/>
  <c r="AI58" i="75"/>
  <c r="AH58" i="48"/>
  <c r="AQ58" i="48" s="1"/>
  <c r="AR58" i="82"/>
  <c r="AF57" i="86"/>
  <c r="AO57" i="86" s="1"/>
  <c r="AE57" i="86"/>
  <c r="W58" i="86"/>
  <c r="AG57" i="86"/>
  <c r="AP57" i="86" s="1"/>
  <c r="AR60" i="36"/>
  <c r="AH58" i="76"/>
  <c r="AQ58" i="76" s="1"/>
  <c r="AR59" i="46"/>
  <c r="AR60" i="88"/>
  <c r="AR55" i="91"/>
  <c r="AR57" i="92"/>
  <c r="AN58" i="45"/>
  <c r="AI58" i="45"/>
  <c r="AH62" i="25"/>
  <c r="AQ62" i="25" s="1"/>
  <c r="Z61" i="81"/>
  <c r="Z56" i="91"/>
  <c r="Z58" i="92"/>
  <c r="Y61" i="43"/>
  <c r="X61" i="43"/>
  <c r="Z57" i="87"/>
  <c r="X57" i="87"/>
  <c r="Y57" i="87"/>
  <c r="AN59" i="79"/>
  <c r="AI59" i="79"/>
  <c r="AN61" i="83"/>
  <c r="AI61" i="83"/>
  <c r="W62" i="88"/>
  <c r="AG61" i="88"/>
  <c r="AP61" i="88" s="1"/>
  <c r="AF61" i="88"/>
  <c r="AO61" i="88" s="1"/>
  <c r="AE61" i="88"/>
  <c r="AN58" i="42"/>
  <c r="AI58" i="42"/>
  <c r="X60" i="78"/>
  <c r="Y60" i="78"/>
  <c r="AI60" i="28"/>
  <c r="AN60" i="28"/>
  <c r="Y61" i="39"/>
  <c r="X61" i="39"/>
  <c r="Z61" i="39" s="1"/>
  <c r="AN60" i="47"/>
  <c r="AI60" i="47"/>
  <c r="AH60" i="93"/>
  <c r="AQ60" i="93" s="1"/>
  <c r="AN58" i="34"/>
  <c r="AI58" i="34"/>
  <c r="W59" i="32"/>
  <c r="AG58" i="32"/>
  <c r="AP58" i="32" s="1"/>
  <c r="AF58" i="32"/>
  <c r="AO58" i="32" s="1"/>
  <c r="AE58" i="32"/>
  <c r="Z60" i="26"/>
  <c r="Y60" i="26"/>
  <c r="X60" i="26"/>
  <c r="Z58" i="76"/>
  <c r="AN58" i="40"/>
  <c r="AI58" i="40"/>
  <c r="Z62" i="31"/>
  <c r="X62" i="31"/>
  <c r="Y62" i="31"/>
  <c r="AR59" i="27"/>
  <c r="AH62" i="30"/>
  <c r="AQ62" i="30" s="1"/>
  <c r="Z57" i="73"/>
  <c r="AR60" i="81"/>
  <c r="Z60" i="46"/>
  <c r="Z60" i="74"/>
  <c r="AN56" i="87"/>
  <c r="AI56" i="87"/>
  <c r="AN59" i="37"/>
  <c r="AI59" i="37"/>
  <c r="AH58" i="80"/>
  <c r="AQ58" i="80" s="1"/>
  <c r="AR60" i="85"/>
  <c r="Z58" i="33"/>
  <c r="X59" i="42"/>
  <c r="Y59" i="42"/>
  <c r="Z58" i="96"/>
  <c r="X58" i="96"/>
  <c r="Y58" i="96"/>
  <c r="X58" i="41"/>
  <c r="Y58" i="41"/>
  <c r="Z58" i="48"/>
  <c r="AH58" i="89"/>
  <c r="AQ58" i="89" s="1"/>
  <c r="W61" i="94"/>
  <c r="AG60" i="94"/>
  <c r="AP60" i="94" s="1"/>
  <c r="AF60" i="94"/>
  <c r="AO60" i="94" s="1"/>
  <c r="AE60" i="94"/>
  <c r="X59" i="38"/>
  <c r="Z59" i="38" s="1"/>
  <c r="Y59" i="38"/>
  <c r="AN61" i="31"/>
  <c r="AI61" i="31"/>
  <c r="AH61" i="44"/>
  <c r="AQ61" i="44" s="1"/>
  <c r="Z62" i="25"/>
  <c r="AR57" i="33"/>
  <c r="AH60" i="27"/>
  <c r="AQ60" i="27" s="1"/>
  <c r="AH61" i="36"/>
  <c r="AQ61" i="36" s="1"/>
  <c r="AR61" i="30"/>
  <c r="Z60" i="79"/>
  <c r="Y60" i="79"/>
  <c r="X60" i="79"/>
  <c r="X61" i="90"/>
  <c r="Y61" i="90"/>
  <c r="Z61" i="90" s="1"/>
  <c r="W63" i="77"/>
  <c r="AF62" i="77"/>
  <c r="AO62" i="77" s="1"/>
  <c r="AE62" i="77"/>
  <c r="AG62" i="77"/>
  <c r="AP62" i="77" s="1"/>
  <c r="AI57" i="41"/>
  <c r="AN57" i="41"/>
  <c r="Z58" i="80"/>
  <c r="AH62" i="77"/>
  <c r="AQ62" i="77" s="1"/>
  <c r="AH59" i="95"/>
  <c r="AQ59" i="95" s="1"/>
  <c r="Z60" i="93"/>
  <c r="AR57" i="48"/>
  <c r="AR60" i="84"/>
  <c r="AH59" i="35"/>
  <c r="AQ59" i="35" s="1"/>
  <c r="AH61" i="85"/>
  <c r="AQ61" i="85" s="1"/>
  <c r="Z61" i="44"/>
  <c r="AR61" i="77"/>
  <c r="Z62" i="30"/>
  <c r="X59" i="45"/>
  <c r="Z59" i="45" s="1"/>
  <c r="Y59" i="45"/>
  <c r="AH61" i="84"/>
  <c r="AQ61" i="84" s="1"/>
  <c r="AR57" i="89"/>
  <c r="AR58" i="95"/>
  <c r="AR60" i="44"/>
  <c r="Y62" i="83"/>
  <c r="X62" i="83"/>
  <c r="Z62" i="83" s="1"/>
  <c r="AF59" i="45" l="1"/>
  <c r="AO59" i="45" s="1"/>
  <c r="AE59" i="45"/>
  <c r="W60" i="45"/>
  <c r="AG59" i="45"/>
  <c r="AP59" i="45" s="1"/>
  <c r="W62" i="90"/>
  <c r="AG61" i="90"/>
  <c r="AP61" i="90" s="1"/>
  <c r="AE61" i="90"/>
  <c r="AF61" i="90"/>
  <c r="AO61" i="90" s="1"/>
  <c r="AE59" i="34"/>
  <c r="AF59" i="34"/>
  <c r="AO59" i="34" s="1"/>
  <c r="W60" i="34"/>
  <c r="AG59" i="34"/>
  <c r="AP59" i="34" s="1"/>
  <c r="W60" i="38"/>
  <c r="AG59" i="38"/>
  <c r="AP59" i="38" s="1"/>
  <c r="AF59" i="38"/>
  <c r="AO59" i="38" s="1"/>
  <c r="AE59" i="38"/>
  <c r="W62" i="28"/>
  <c r="AG61" i="28"/>
  <c r="AP61" i="28" s="1"/>
  <c r="AF61" i="28"/>
  <c r="AO61" i="28" s="1"/>
  <c r="AE61" i="28"/>
  <c r="AE62" i="83"/>
  <c r="AF62" i="83"/>
  <c r="AO62" i="83" s="1"/>
  <c r="AG62" i="83"/>
  <c r="AP62" i="83" s="1"/>
  <c r="W63" i="83"/>
  <c r="AG61" i="39"/>
  <c r="AP61" i="39" s="1"/>
  <c r="W62" i="39"/>
  <c r="AE61" i="39"/>
  <c r="AF61" i="39"/>
  <c r="AO61" i="39" s="1"/>
  <c r="AE62" i="30"/>
  <c r="AF62" i="30"/>
  <c r="AO62" i="30" s="1"/>
  <c r="W63" i="30"/>
  <c r="AG62" i="30"/>
  <c r="AP62" i="30" s="1"/>
  <c r="W61" i="93"/>
  <c r="AG60" i="93"/>
  <c r="AP60" i="93" s="1"/>
  <c r="AF60" i="93"/>
  <c r="AO60" i="93" s="1"/>
  <c r="AE60" i="93"/>
  <c r="W61" i="79"/>
  <c r="AG60" i="79"/>
  <c r="AP60" i="79" s="1"/>
  <c r="AF60" i="79"/>
  <c r="AO60" i="79" s="1"/>
  <c r="AE60" i="79"/>
  <c r="W59" i="48"/>
  <c r="AG58" i="48"/>
  <c r="AP58" i="48" s="1"/>
  <c r="AE58" i="48"/>
  <c r="AF58" i="48"/>
  <c r="AO58" i="48" s="1"/>
  <c r="AR58" i="45"/>
  <c r="W62" i="44"/>
  <c r="AG61" i="44"/>
  <c r="AP61" i="44" s="1"/>
  <c r="AF61" i="44"/>
  <c r="AO61" i="44" s="1"/>
  <c r="AE61" i="44"/>
  <c r="AF58" i="80"/>
  <c r="AO58" i="80" s="1"/>
  <c r="AE58" i="80"/>
  <c r="AG58" i="80"/>
  <c r="AP58" i="80" s="1"/>
  <c r="W59" i="80"/>
  <c r="Y63" i="77"/>
  <c r="X63" i="77"/>
  <c r="Z61" i="94"/>
  <c r="X61" i="94"/>
  <c r="Y61" i="94"/>
  <c r="AH58" i="96"/>
  <c r="AQ58" i="96" s="1"/>
  <c r="AE60" i="46"/>
  <c r="W61" i="46"/>
  <c r="AG60" i="46"/>
  <c r="AP60" i="46" s="1"/>
  <c r="AF60" i="46"/>
  <c r="AO60" i="46" s="1"/>
  <c r="AH62" i="31"/>
  <c r="AQ62" i="31" s="1"/>
  <c r="Z59" i="32"/>
  <c r="Y59" i="32"/>
  <c r="X59" i="32"/>
  <c r="AR58" i="42"/>
  <c r="AH57" i="87"/>
  <c r="AQ57" i="87" s="1"/>
  <c r="AF56" i="91"/>
  <c r="AO56" i="91" s="1"/>
  <c r="AE56" i="91"/>
  <c r="W57" i="91"/>
  <c r="AG56" i="91"/>
  <c r="AP56" i="91" s="1"/>
  <c r="AR58" i="75"/>
  <c r="AI60" i="27"/>
  <c r="AN60" i="27"/>
  <c r="AN61" i="84"/>
  <c r="AI61" i="84"/>
  <c r="AH59" i="40"/>
  <c r="AQ59" i="40" s="1"/>
  <c r="AH61" i="28"/>
  <c r="AQ61" i="28" s="1"/>
  <c r="AE58" i="96"/>
  <c r="AF58" i="96"/>
  <c r="AO58" i="96" s="1"/>
  <c r="W59" i="96"/>
  <c r="AG58" i="96"/>
  <c r="AP58" i="96" s="1"/>
  <c r="AE57" i="87"/>
  <c r="AG57" i="87"/>
  <c r="AP57" i="87" s="1"/>
  <c r="AF57" i="87"/>
  <c r="AO57" i="87" s="1"/>
  <c r="W58" i="87"/>
  <c r="Y60" i="82"/>
  <c r="Z60" i="82" s="1"/>
  <c r="X60" i="82"/>
  <c r="AF60" i="37"/>
  <c r="AO60" i="37" s="1"/>
  <c r="AE60" i="37"/>
  <c r="W61" i="37"/>
  <c r="AG60" i="37"/>
  <c r="AP60" i="37" s="1"/>
  <c r="AN61" i="85"/>
  <c r="AI61" i="85"/>
  <c r="AF59" i="40"/>
  <c r="AO59" i="40" s="1"/>
  <c r="AE59" i="40"/>
  <c r="W60" i="40"/>
  <c r="AG59" i="40"/>
  <c r="AP59" i="40" s="1"/>
  <c r="AN59" i="95"/>
  <c r="AI59" i="95"/>
  <c r="AI58" i="89"/>
  <c r="AN58" i="89"/>
  <c r="W61" i="26"/>
  <c r="AG60" i="26"/>
  <c r="AP60" i="26" s="1"/>
  <c r="AF60" i="26"/>
  <c r="AO60" i="26" s="1"/>
  <c r="AE60" i="26"/>
  <c r="AR61" i="83"/>
  <c r="AF61" i="81"/>
  <c r="AO61" i="81" s="1"/>
  <c r="W62" i="81"/>
  <c r="AG61" i="81"/>
  <c r="AP61" i="81" s="1"/>
  <c r="AE61" i="81"/>
  <c r="AR57" i="41"/>
  <c r="AR58" i="40"/>
  <c r="AR60" i="47"/>
  <c r="AR60" i="28"/>
  <c r="AI61" i="88"/>
  <c r="AN61" i="88"/>
  <c r="AH61" i="43"/>
  <c r="AQ61" i="43" s="1"/>
  <c r="Y58" i="86"/>
  <c r="X58" i="86"/>
  <c r="Z60" i="35"/>
  <c r="Y60" i="35"/>
  <c r="X60" i="35"/>
  <c r="X60" i="29"/>
  <c r="Y60" i="29"/>
  <c r="AH61" i="47"/>
  <c r="AQ61" i="47" s="1"/>
  <c r="AR59" i="78"/>
  <c r="AI61" i="36"/>
  <c r="AN61" i="36"/>
  <c r="AH59" i="38"/>
  <c r="AQ59" i="38" s="1"/>
  <c r="AR59" i="37"/>
  <c r="AG62" i="31"/>
  <c r="AP62" i="31" s="1"/>
  <c r="AF62" i="31"/>
  <c r="AO62" i="31" s="1"/>
  <c r="W63" i="31"/>
  <c r="AE62" i="31"/>
  <c r="AR58" i="34"/>
  <c r="AH62" i="83"/>
  <c r="AQ62" i="83" s="1"/>
  <c r="AH61" i="90"/>
  <c r="AQ61" i="90" s="1"/>
  <c r="AI60" i="94"/>
  <c r="AN60" i="94"/>
  <c r="AH58" i="41"/>
  <c r="AQ58" i="41" s="1"/>
  <c r="AH59" i="42"/>
  <c r="AQ59" i="42" s="1"/>
  <c r="AR56" i="87"/>
  <c r="W58" i="73"/>
  <c r="AG57" i="73"/>
  <c r="AP57" i="73" s="1"/>
  <c r="AF57" i="73"/>
  <c r="AO57" i="73" s="1"/>
  <c r="AE57" i="73"/>
  <c r="AN58" i="32"/>
  <c r="AI58" i="32"/>
  <c r="AR59" i="79"/>
  <c r="AN57" i="86"/>
  <c r="AI57" i="86"/>
  <c r="AH59" i="75"/>
  <c r="AQ59" i="75" s="1"/>
  <c r="AR57" i="96"/>
  <c r="AR60" i="90"/>
  <c r="X61" i="27"/>
  <c r="Z61" i="27" s="1"/>
  <c r="Y61" i="27"/>
  <c r="X62" i="85"/>
  <c r="Y62" i="85"/>
  <c r="AR59" i="26"/>
  <c r="Z61" i="47"/>
  <c r="AI62" i="77"/>
  <c r="AN62" i="77"/>
  <c r="AE62" i="25"/>
  <c r="AG62" i="25"/>
  <c r="AP62" i="25" s="1"/>
  <c r="W63" i="25"/>
  <c r="AF62" i="25"/>
  <c r="AO62" i="25" s="1"/>
  <c r="AR61" i="31"/>
  <c r="Z58" i="41"/>
  <c r="Z59" i="42"/>
  <c r="AE58" i="76"/>
  <c r="W59" i="76"/>
  <c r="AG58" i="76"/>
  <c r="AP58" i="76" s="1"/>
  <c r="AF58" i="76"/>
  <c r="AO58" i="76" s="1"/>
  <c r="AH61" i="39"/>
  <c r="AQ61" i="39" s="1"/>
  <c r="AH60" i="78"/>
  <c r="AQ60" i="78" s="1"/>
  <c r="Z61" i="43"/>
  <c r="Z59" i="75"/>
  <c r="AR58" i="38"/>
  <c r="Y62" i="84"/>
  <c r="X62" i="84"/>
  <c r="AI59" i="29"/>
  <c r="AN59" i="29"/>
  <c r="AR60" i="39"/>
  <c r="X60" i="95"/>
  <c r="Z60" i="95" s="1"/>
  <c r="Y60" i="95"/>
  <c r="X59" i="89"/>
  <c r="Y59" i="89"/>
  <c r="Z59" i="89" s="1"/>
  <c r="AH59" i="45"/>
  <c r="AQ59" i="45" s="1"/>
  <c r="AH60" i="79"/>
  <c r="AQ60" i="79" s="1"/>
  <c r="W59" i="33"/>
  <c r="AG58" i="33"/>
  <c r="AP58" i="33" s="1"/>
  <c r="AF58" i="33"/>
  <c r="AO58" i="33" s="1"/>
  <c r="AE58" i="33"/>
  <c r="W61" i="74"/>
  <c r="AG60" i="74"/>
  <c r="AP60" i="74" s="1"/>
  <c r="AF60" i="74"/>
  <c r="AO60" i="74" s="1"/>
  <c r="AE60" i="74"/>
  <c r="AH60" i="26"/>
  <c r="AQ60" i="26" s="1"/>
  <c r="Z60" i="78"/>
  <c r="X62" i="88"/>
  <c r="Z62" i="88" s="1"/>
  <c r="Y62" i="88"/>
  <c r="W59" i="92"/>
  <c r="AG58" i="92"/>
  <c r="AP58" i="92" s="1"/>
  <c r="AF58" i="92"/>
  <c r="AO58" i="92" s="1"/>
  <c r="AE58" i="92"/>
  <c r="AN59" i="82"/>
  <c r="AI59" i="82"/>
  <c r="AN59" i="35"/>
  <c r="AI59" i="35"/>
  <c r="AH60" i="37"/>
  <c r="AQ60" i="37" s="1"/>
  <c r="AR60" i="43"/>
  <c r="AH59" i="34"/>
  <c r="AQ59" i="34" s="1"/>
  <c r="X62" i="36"/>
  <c r="Z62" i="36" s="1"/>
  <c r="Y62" i="36"/>
  <c r="W63" i="36" l="1"/>
  <c r="AG62" i="36"/>
  <c r="AP62" i="36" s="1"/>
  <c r="AF62" i="36"/>
  <c r="AO62" i="36" s="1"/>
  <c r="AE62" i="36"/>
  <c r="W60" i="89"/>
  <c r="AG59" i="89"/>
  <c r="AP59" i="89" s="1"/>
  <c r="AF59" i="89"/>
  <c r="AO59" i="89" s="1"/>
  <c r="AE59" i="89"/>
  <c r="AF60" i="82"/>
  <c r="AO60" i="82" s="1"/>
  <c r="AE60" i="82"/>
  <c r="W61" i="82"/>
  <c r="AG60" i="82"/>
  <c r="AP60" i="82" s="1"/>
  <c r="W62" i="27"/>
  <c r="AG61" i="27"/>
  <c r="AP61" i="27" s="1"/>
  <c r="AF61" i="27"/>
  <c r="AO61" i="27" s="1"/>
  <c r="AE61" i="27"/>
  <c r="W63" i="88"/>
  <c r="AG62" i="88"/>
  <c r="AP62" i="88" s="1"/>
  <c r="AF62" i="88"/>
  <c r="AO62" i="88" s="1"/>
  <c r="AE62" i="88"/>
  <c r="AG60" i="95"/>
  <c r="AP60" i="95" s="1"/>
  <c r="W61" i="95"/>
  <c r="AE60" i="95"/>
  <c r="AF60" i="95"/>
  <c r="AO60" i="95" s="1"/>
  <c r="AR59" i="82"/>
  <c r="AN58" i="33"/>
  <c r="AI58" i="33"/>
  <c r="AR59" i="29"/>
  <c r="AF59" i="75"/>
  <c r="AO59" i="75" s="1"/>
  <c r="AE59" i="75"/>
  <c r="AG59" i="75"/>
  <c r="AP59" i="75" s="1"/>
  <c r="W60" i="75"/>
  <c r="W59" i="41"/>
  <c r="AG58" i="41"/>
  <c r="AP58" i="41" s="1"/>
  <c r="AF58" i="41"/>
  <c r="AO58" i="41" s="1"/>
  <c r="AE58" i="41"/>
  <c r="Z63" i="31"/>
  <c r="Y63" i="31"/>
  <c r="X63" i="31"/>
  <c r="AR61" i="36"/>
  <c r="AH60" i="82"/>
  <c r="AQ60" i="82" s="1"/>
  <c r="AI57" i="87"/>
  <c r="AN57" i="87"/>
  <c r="AI58" i="96"/>
  <c r="AN58" i="96"/>
  <c r="Z57" i="91"/>
  <c r="X57" i="91"/>
  <c r="Y57" i="91"/>
  <c r="AH61" i="94"/>
  <c r="AQ61" i="94" s="1"/>
  <c r="AI62" i="30"/>
  <c r="AN62" i="30"/>
  <c r="Z63" i="83"/>
  <c r="Y63" i="83"/>
  <c r="X63" i="83"/>
  <c r="AN61" i="28"/>
  <c r="AI61" i="28"/>
  <c r="AE60" i="35"/>
  <c r="AG60" i="35"/>
  <c r="AP60" i="35" s="1"/>
  <c r="AF60" i="35"/>
  <c r="AO60" i="35" s="1"/>
  <c r="W61" i="35"/>
  <c r="X61" i="26"/>
  <c r="Y61" i="26"/>
  <c r="X60" i="40"/>
  <c r="Z60" i="40" s="1"/>
  <c r="Y60" i="40"/>
  <c r="AE59" i="32"/>
  <c r="W60" i="32"/>
  <c r="AG59" i="32"/>
  <c r="AP59" i="32" s="1"/>
  <c r="AF59" i="32"/>
  <c r="AO59" i="32" s="1"/>
  <c r="W62" i="94"/>
  <c r="AG61" i="94"/>
  <c r="AP61" i="94" s="1"/>
  <c r="AE61" i="94"/>
  <c r="AF61" i="94"/>
  <c r="AO61" i="94" s="1"/>
  <c r="AN58" i="48"/>
  <c r="AI58" i="48"/>
  <c r="X61" i="79"/>
  <c r="Y61" i="79"/>
  <c r="Y61" i="93"/>
  <c r="Z61" i="93" s="1"/>
  <c r="X61" i="93"/>
  <c r="AI59" i="34"/>
  <c r="AN59" i="34"/>
  <c r="AH62" i="84"/>
  <c r="AQ62" i="84" s="1"/>
  <c r="X59" i="92"/>
  <c r="Z59" i="92" s="1"/>
  <c r="Y59" i="92"/>
  <c r="Z59" i="76"/>
  <c r="X59" i="76"/>
  <c r="Y59" i="76"/>
  <c r="AH62" i="85"/>
  <c r="AQ62" i="85" s="1"/>
  <c r="AR58" i="32"/>
  <c r="Z58" i="73"/>
  <c r="X58" i="73"/>
  <c r="Y58" i="73"/>
  <c r="AH58" i="86"/>
  <c r="AQ58" i="86" s="1"/>
  <c r="AI61" i="81"/>
  <c r="AN61" i="81"/>
  <c r="X61" i="37"/>
  <c r="Y61" i="37"/>
  <c r="AR60" i="27"/>
  <c r="AI56" i="91"/>
  <c r="AN56" i="91"/>
  <c r="AH63" i="77"/>
  <c r="AQ63" i="77" s="1"/>
  <c r="AI58" i="80"/>
  <c r="AN58" i="80"/>
  <c r="Z62" i="44"/>
  <c r="X62" i="44"/>
  <c r="Y62" i="44"/>
  <c r="AI61" i="39"/>
  <c r="AN61" i="39"/>
  <c r="X60" i="38"/>
  <c r="Z60" i="38" s="1"/>
  <c r="Y60" i="38"/>
  <c r="Z60" i="45"/>
  <c r="X60" i="45"/>
  <c r="Y60" i="45"/>
  <c r="AE60" i="78"/>
  <c r="W61" i="78"/>
  <c r="AG60" i="78"/>
  <c r="AP60" i="78" s="1"/>
  <c r="AF60" i="78"/>
  <c r="AO60" i="78" s="1"/>
  <c r="AH60" i="95"/>
  <c r="AQ60" i="95" s="1"/>
  <c r="Z62" i="84"/>
  <c r="AR62" i="77"/>
  <c r="Z62" i="85"/>
  <c r="AH60" i="29"/>
  <c r="AQ60" i="29" s="1"/>
  <c r="AR58" i="89"/>
  <c r="AI59" i="40"/>
  <c r="AN59" i="40"/>
  <c r="X58" i="87"/>
  <c r="Y58" i="87"/>
  <c r="X59" i="96"/>
  <c r="Z59" i="96" s="1"/>
  <c r="Y59" i="96"/>
  <c r="Y61" i="46"/>
  <c r="X61" i="46"/>
  <c r="Y59" i="48"/>
  <c r="Z59" i="48" s="1"/>
  <c r="X59" i="48"/>
  <c r="X63" i="30"/>
  <c r="Y63" i="30"/>
  <c r="X62" i="39"/>
  <c r="Z62" i="39" s="1"/>
  <c r="Y62" i="39"/>
  <c r="X62" i="28"/>
  <c r="Y62" i="28"/>
  <c r="AI61" i="90"/>
  <c r="AN61" i="90"/>
  <c r="AR59" i="35"/>
  <c r="AN60" i="74"/>
  <c r="AI60" i="74"/>
  <c r="AI62" i="25"/>
  <c r="AN62" i="25"/>
  <c r="X59" i="33"/>
  <c r="Y59" i="33"/>
  <c r="Z59" i="33" s="1"/>
  <c r="AH59" i="89"/>
  <c r="AQ59" i="89" s="1"/>
  <c r="AI58" i="76"/>
  <c r="AN58" i="76"/>
  <c r="AE61" i="47"/>
  <c r="W62" i="47"/>
  <c r="AG61" i="47"/>
  <c r="AP61" i="47" s="1"/>
  <c r="AF61" i="47"/>
  <c r="AO61" i="47" s="1"/>
  <c r="AR57" i="86"/>
  <c r="AN57" i="73"/>
  <c r="AI57" i="73"/>
  <c r="AR60" i="94"/>
  <c r="Z60" i="29"/>
  <c r="Z58" i="86"/>
  <c r="AN60" i="26"/>
  <c r="AI60" i="26"/>
  <c r="AR59" i="95"/>
  <c r="AI60" i="37"/>
  <c r="AN60" i="37"/>
  <c r="Z63" i="77"/>
  <c r="AI60" i="79"/>
  <c r="AN60" i="79"/>
  <c r="AN60" i="93"/>
  <c r="AI60" i="93"/>
  <c r="AI62" i="83"/>
  <c r="AN62" i="83"/>
  <c r="Y60" i="34"/>
  <c r="X60" i="34"/>
  <c r="AI59" i="45"/>
  <c r="AN59" i="45"/>
  <c r="W62" i="43"/>
  <c r="AG61" i="43"/>
  <c r="AP61" i="43" s="1"/>
  <c r="AF61" i="43"/>
  <c r="AO61" i="43" s="1"/>
  <c r="AE61" i="43"/>
  <c r="AH62" i="36"/>
  <c r="AQ62" i="36" s="1"/>
  <c r="AI58" i="92"/>
  <c r="AN58" i="92"/>
  <c r="AH62" i="88"/>
  <c r="AQ62" i="88" s="1"/>
  <c r="Y61" i="74"/>
  <c r="Z61" i="74" s="1"/>
  <c r="X61" i="74"/>
  <c r="AF59" i="42"/>
  <c r="AO59" i="42" s="1"/>
  <c r="AE59" i="42"/>
  <c r="W60" i="42"/>
  <c r="AG59" i="42"/>
  <c r="AP59" i="42" s="1"/>
  <c r="Y63" i="25"/>
  <c r="X63" i="25"/>
  <c r="AH61" i="27"/>
  <c r="AQ61" i="27" s="1"/>
  <c r="AI62" i="31"/>
  <c r="AN62" i="31"/>
  <c r="AH60" i="35"/>
  <c r="AQ60" i="35" s="1"/>
  <c r="AR61" i="88"/>
  <c r="Z62" i="81"/>
  <c r="X62" i="81"/>
  <c r="Y62" i="81"/>
  <c r="AR61" i="85"/>
  <c r="AR61" i="84"/>
  <c r="AH59" i="32"/>
  <c r="AQ59" i="32" s="1"/>
  <c r="AI60" i="46"/>
  <c r="AN60" i="46"/>
  <c r="X59" i="80"/>
  <c r="Z59" i="80" s="1"/>
  <c r="Y59" i="80"/>
  <c r="AN61" i="44"/>
  <c r="AI61" i="44"/>
  <c r="AN59" i="38"/>
  <c r="AI59" i="38"/>
  <c r="X62" i="90"/>
  <c r="Y62" i="90"/>
  <c r="AE60" i="38" l="1"/>
  <c r="AF60" i="38"/>
  <c r="AO60" i="38" s="1"/>
  <c r="W61" i="38"/>
  <c r="AG60" i="38"/>
  <c r="AP60" i="38" s="1"/>
  <c r="AF61" i="93"/>
  <c r="AO61" i="93" s="1"/>
  <c r="AE61" i="93"/>
  <c r="W62" i="93"/>
  <c r="AG61" i="93"/>
  <c r="AP61" i="93" s="1"/>
  <c r="W60" i="92"/>
  <c r="AG59" i="92"/>
  <c r="AP59" i="92" s="1"/>
  <c r="AF59" i="92"/>
  <c r="AO59" i="92" s="1"/>
  <c r="AE59" i="92"/>
  <c r="AF59" i="33"/>
  <c r="AO59" i="33" s="1"/>
  <c r="AE59" i="33"/>
  <c r="W60" i="33"/>
  <c r="AG59" i="33"/>
  <c r="AP59" i="33" s="1"/>
  <c r="AF62" i="39"/>
  <c r="AO62" i="39" s="1"/>
  <c r="W63" i="39"/>
  <c r="AG62" i="39"/>
  <c r="AP62" i="39" s="1"/>
  <c r="AE62" i="39"/>
  <c r="W61" i="40"/>
  <c r="AG60" i="40"/>
  <c r="AP60" i="40" s="1"/>
  <c r="AE60" i="40"/>
  <c r="AF60" i="40"/>
  <c r="AO60" i="40" s="1"/>
  <c r="AE61" i="74"/>
  <c r="W62" i="74"/>
  <c r="AF61" i="74"/>
  <c r="AO61" i="74" s="1"/>
  <c r="AG61" i="74"/>
  <c r="AP61" i="74" s="1"/>
  <c r="AF59" i="48"/>
  <c r="AO59" i="48" s="1"/>
  <c r="AE59" i="48"/>
  <c r="W60" i="48"/>
  <c r="AG59" i="48"/>
  <c r="AP59" i="48" s="1"/>
  <c r="W60" i="80"/>
  <c r="AG59" i="80"/>
  <c r="AP59" i="80" s="1"/>
  <c r="AF59" i="80"/>
  <c r="AO59" i="80" s="1"/>
  <c r="AE59" i="80"/>
  <c r="W60" i="96"/>
  <c r="AG59" i="96"/>
  <c r="AP59" i="96" s="1"/>
  <c r="AF59" i="96"/>
  <c r="AO59" i="96" s="1"/>
  <c r="AE59" i="96"/>
  <c r="AR60" i="93"/>
  <c r="AH61" i="46"/>
  <c r="AQ61" i="46" s="1"/>
  <c r="X60" i="42"/>
  <c r="Y60" i="42"/>
  <c r="AR62" i="83"/>
  <c r="AE58" i="86"/>
  <c r="W59" i="86"/>
  <c r="AG58" i="86"/>
  <c r="AP58" i="86" s="1"/>
  <c r="AF58" i="86"/>
  <c r="AO58" i="86" s="1"/>
  <c r="AI61" i="47"/>
  <c r="AN61" i="47"/>
  <c r="AR62" i="25"/>
  <c r="AR61" i="90"/>
  <c r="Z61" i="78"/>
  <c r="X61" i="78"/>
  <c r="Y61" i="78"/>
  <c r="AH62" i="44"/>
  <c r="AQ62" i="44" s="1"/>
  <c r="AH58" i="73"/>
  <c r="AQ58" i="73" s="1"/>
  <c r="AN62" i="88"/>
  <c r="AI62" i="88"/>
  <c r="AI60" i="82"/>
  <c r="AN60" i="82"/>
  <c r="X60" i="89"/>
  <c r="Y60" i="89"/>
  <c r="AH62" i="90"/>
  <c r="AQ62" i="90" s="1"/>
  <c r="AR58" i="92"/>
  <c r="W61" i="29"/>
  <c r="AG60" i="29"/>
  <c r="AP60" i="29" s="1"/>
  <c r="AE60" i="29"/>
  <c r="AF60" i="29"/>
  <c r="AO60" i="29" s="1"/>
  <c r="AE62" i="85"/>
  <c r="W63" i="85"/>
  <c r="AG62" i="85"/>
  <c r="AP62" i="85" s="1"/>
  <c r="AF62" i="85"/>
  <c r="AO62" i="85" s="1"/>
  <c r="AR58" i="96"/>
  <c r="AI60" i="95"/>
  <c r="AN60" i="95"/>
  <c r="AH63" i="25"/>
  <c r="AQ63" i="25" s="1"/>
  <c r="AN61" i="43"/>
  <c r="AI61" i="43"/>
  <c r="AR58" i="76"/>
  <c r="AH62" i="28"/>
  <c r="AQ62" i="28" s="1"/>
  <c r="AH63" i="30"/>
  <c r="AQ63" i="30" s="1"/>
  <c r="AI60" i="78"/>
  <c r="AN60" i="78"/>
  <c r="AH61" i="37"/>
  <c r="AQ61" i="37" s="1"/>
  <c r="AH61" i="79"/>
  <c r="AQ61" i="79" s="1"/>
  <c r="AN61" i="94"/>
  <c r="AI61" i="94"/>
  <c r="AH61" i="26"/>
  <c r="AQ61" i="26" s="1"/>
  <c r="AN60" i="35"/>
  <c r="AI60" i="35"/>
  <c r="AI58" i="41"/>
  <c r="AN58" i="41"/>
  <c r="AR58" i="33"/>
  <c r="X61" i="95"/>
  <c r="Y61" i="95"/>
  <c r="Y62" i="27"/>
  <c r="X62" i="27"/>
  <c r="Z62" i="27" s="1"/>
  <c r="AN62" i="36"/>
  <c r="AI62" i="36"/>
  <c r="AR59" i="45"/>
  <c r="AR60" i="74"/>
  <c r="AH60" i="38"/>
  <c r="AQ60" i="38" s="1"/>
  <c r="AE62" i="44"/>
  <c r="W63" i="44"/>
  <c r="AG62" i="44"/>
  <c r="AP62" i="44" s="1"/>
  <c r="AF62" i="44"/>
  <c r="AO62" i="44" s="1"/>
  <c r="AF58" i="73"/>
  <c r="AO58" i="73" s="1"/>
  <c r="AE58" i="73"/>
  <c r="W59" i="73"/>
  <c r="AG58" i="73"/>
  <c r="AP58" i="73" s="1"/>
  <c r="AH59" i="92"/>
  <c r="AQ59" i="92" s="1"/>
  <c r="Z60" i="32"/>
  <c r="Y60" i="32"/>
  <c r="X60" i="32"/>
  <c r="Z60" i="75"/>
  <c r="X60" i="75"/>
  <c r="Y60" i="75"/>
  <c r="Z62" i="90"/>
  <c r="AH60" i="34"/>
  <c r="AQ60" i="34" s="1"/>
  <c r="AH58" i="87"/>
  <c r="AQ58" i="87" s="1"/>
  <c r="AR59" i="38"/>
  <c r="AH59" i="33"/>
  <c r="AQ59" i="33" s="1"/>
  <c r="Z62" i="28"/>
  <c r="Z63" i="30"/>
  <c r="Z61" i="46"/>
  <c r="Z58" i="87"/>
  <c r="AR58" i="80"/>
  <c r="Z61" i="37"/>
  <c r="AR59" i="34"/>
  <c r="Z61" i="79"/>
  <c r="AI59" i="32"/>
  <c r="AN59" i="32"/>
  <c r="Z61" i="26"/>
  <c r="AR61" i="28"/>
  <c r="AR62" i="30"/>
  <c r="AR57" i="87"/>
  <c r="AI59" i="75"/>
  <c r="AN59" i="75"/>
  <c r="Z63" i="88"/>
  <c r="X63" i="88"/>
  <c r="Y63" i="88"/>
  <c r="AN59" i="89"/>
  <c r="AI59" i="89"/>
  <c r="AR60" i="37"/>
  <c r="W64" i="83"/>
  <c r="AG63" i="83"/>
  <c r="AP63" i="83" s="1"/>
  <c r="AF63" i="83"/>
  <c r="AO63" i="83" s="1"/>
  <c r="AE63" i="83"/>
  <c r="W64" i="31"/>
  <c r="AG63" i="31"/>
  <c r="AP63" i="31" s="1"/>
  <c r="AF63" i="31"/>
  <c r="AO63" i="31" s="1"/>
  <c r="AE63" i="31"/>
  <c r="AH59" i="80"/>
  <c r="AQ59" i="80" s="1"/>
  <c r="AR62" i="31"/>
  <c r="AH62" i="81"/>
  <c r="AQ62" i="81" s="1"/>
  <c r="Z63" i="25"/>
  <c r="AH61" i="74"/>
  <c r="AQ61" i="74" s="1"/>
  <c r="Z60" i="34"/>
  <c r="AR60" i="79"/>
  <c r="AR60" i="26"/>
  <c r="AR57" i="73"/>
  <c r="Z62" i="47"/>
  <c r="Y62" i="47"/>
  <c r="X62" i="47"/>
  <c r="AH59" i="48"/>
  <c r="AQ59" i="48" s="1"/>
  <c r="W63" i="84"/>
  <c r="AG62" i="84"/>
  <c r="AP62" i="84" s="1"/>
  <c r="AF62" i="84"/>
  <c r="AO62" i="84" s="1"/>
  <c r="AE62" i="84"/>
  <c r="AH60" i="45"/>
  <c r="AQ60" i="45" s="1"/>
  <c r="AR61" i="39"/>
  <c r="AR56" i="91"/>
  <c r="AH59" i="76"/>
  <c r="AQ59" i="76" s="1"/>
  <c r="AH61" i="93"/>
  <c r="AQ61" i="93" s="1"/>
  <c r="AR58" i="48"/>
  <c r="Y62" i="94"/>
  <c r="X62" i="94"/>
  <c r="Z62" i="94" s="1"/>
  <c r="X61" i="35"/>
  <c r="Y61" i="35"/>
  <c r="Z61" i="35" s="1"/>
  <c r="AH57" i="91"/>
  <c r="AQ57" i="91" s="1"/>
  <c r="Z61" i="82"/>
  <c r="Y61" i="82"/>
  <c r="X61" i="82"/>
  <c r="AI59" i="42"/>
  <c r="AN59" i="42"/>
  <c r="AR61" i="44"/>
  <c r="AR60" i="46"/>
  <c r="AF62" i="81"/>
  <c r="AO62" i="81" s="1"/>
  <c r="AE62" i="81"/>
  <c r="W63" i="81"/>
  <c r="AG62" i="81"/>
  <c r="AP62" i="81" s="1"/>
  <c r="Y62" i="43"/>
  <c r="X62" i="43"/>
  <c r="W64" i="77"/>
  <c r="AG63" i="77"/>
  <c r="AP63" i="77" s="1"/>
  <c r="AF63" i="77"/>
  <c r="AO63" i="77" s="1"/>
  <c r="AE63" i="77"/>
  <c r="AH62" i="39"/>
  <c r="AQ62" i="39" s="1"/>
  <c r="AH59" i="96"/>
  <c r="AQ59" i="96" s="1"/>
  <c r="AR59" i="40"/>
  <c r="W61" i="45"/>
  <c r="AG60" i="45"/>
  <c r="AP60" i="45" s="1"/>
  <c r="AE60" i="45"/>
  <c r="AF60" i="45"/>
  <c r="AO60" i="45" s="1"/>
  <c r="AR61" i="81"/>
  <c r="W60" i="76"/>
  <c r="AG59" i="76"/>
  <c r="AP59" i="76" s="1"/>
  <c r="AE59" i="76"/>
  <c r="AF59" i="76"/>
  <c r="AO59" i="76" s="1"/>
  <c r="AH60" i="40"/>
  <c r="AQ60" i="40" s="1"/>
  <c r="AH63" i="83"/>
  <c r="AQ63" i="83" s="1"/>
  <c r="W58" i="91"/>
  <c r="AG57" i="91"/>
  <c r="AP57" i="91" s="1"/>
  <c r="AE57" i="91"/>
  <c r="AF57" i="91"/>
  <c r="AO57" i="91" s="1"/>
  <c r="AH63" i="31"/>
  <c r="AQ63" i="31" s="1"/>
  <c r="Z59" i="41"/>
  <c r="X59" i="41"/>
  <c r="Y59" i="41"/>
  <c r="AN61" i="27"/>
  <c r="AI61" i="27"/>
  <c r="Y63" i="36"/>
  <c r="X63" i="36"/>
  <c r="AE62" i="27" l="1"/>
  <c r="AF62" i="27"/>
  <c r="AO62" i="27" s="1"/>
  <c r="W63" i="27"/>
  <c r="AG62" i="27"/>
  <c r="AP62" i="27" s="1"/>
  <c r="AE62" i="94"/>
  <c r="AF62" i="94"/>
  <c r="AO62" i="94" s="1"/>
  <c r="W63" i="94"/>
  <c r="AG62" i="94"/>
  <c r="AP62" i="94" s="1"/>
  <c r="W62" i="35"/>
  <c r="AE61" i="35"/>
  <c r="AF61" i="35"/>
  <c r="AO61" i="35" s="1"/>
  <c r="AG61" i="35"/>
  <c r="AP61" i="35" s="1"/>
  <c r="Y60" i="76"/>
  <c r="X60" i="76"/>
  <c r="AH63" i="36"/>
  <c r="AQ63" i="36" s="1"/>
  <c r="AH59" i="41"/>
  <c r="AQ59" i="41" s="1"/>
  <c r="AI60" i="45"/>
  <c r="AN60" i="45"/>
  <c r="AN63" i="31"/>
  <c r="AI63" i="31"/>
  <c r="AR59" i="89"/>
  <c r="AR59" i="75"/>
  <c r="W64" i="30"/>
  <c r="AG63" i="30"/>
  <c r="AP63" i="30" s="1"/>
  <c r="AF63" i="30"/>
  <c r="AO63" i="30" s="1"/>
  <c r="AE63" i="30"/>
  <c r="X63" i="85"/>
  <c r="Y63" i="85"/>
  <c r="Z63" i="85" s="1"/>
  <c r="X61" i="29"/>
  <c r="Y61" i="29"/>
  <c r="Z61" i="29" s="1"/>
  <c r="Y60" i="80"/>
  <c r="X60" i="80"/>
  <c r="Z60" i="80" s="1"/>
  <c r="AN62" i="39"/>
  <c r="AI62" i="39"/>
  <c r="Z60" i="33"/>
  <c r="X60" i="33"/>
  <c r="Y60" i="33"/>
  <c r="AE61" i="26"/>
  <c r="AF61" i="26"/>
  <c r="AO61" i="26" s="1"/>
  <c r="W62" i="26"/>
  <c r="AG61" i="26"/>
  <c r="AP61" i="26" s="1"/>
  <c r="W62" i="37"/>
  <c r="AG61" i="37"/>
  <c r="AP61" i="37" s="1"/>
  <c r="AE61" i="37"/>
  <c r="AF61" i="37"/>
  <c r="AO61" i="37" s="1"/>
  <c r="AE62" i="28"/>
  <c r="AF62" i="28"/>
  <c r="AO62" i="28" s="1"/>
  <c r="W63" i="28"/>
  <c r="AG62" i="28"/>
  <c r="AP62" i="28" s="1"/>
  <c r="W63" i="90"/>
  <c r="AG62" i="90"/>
  <c r="AP62" i="90" s="1"/>
  <c r="AF62" i="90"/>
  <c r="AO62" i="90" s="1"/>
  <c r="AE62" i="90"/>
  <c r="W61" i="32"/>
  <c r="AG60" i="32"/>
  <c r="AP60" i="32" s="1"/>
  <c r="AF60" i="32"/>
  <c r="AO60" i="32" s="1"/>
  <c r="AE60" i="32"/>
  <c r="AR58" i="41"/>
  <c r="AR60" i="95"/>
  <c r="AI62" i="85"/>
  <c r="AN62" i="85"/>
  <c r="AR60" i="82"/>
  <c r="Z59" i="86"/>
  <c r="Y59" i="86"/>
  <c r="X59" i="86"/>
  <c r="AH60" i="42"/>
  <c r="AQ60" i="42" s="1"/>
  <c r="X60" i="96"/>
  <c r="Y60" i="96"/>
  <c r="AI60" i="40"/>
  <c r="AN60" i="40"/>
  <c r="AN59" i="33"/>
  <c r="AI59" i="33"/>
  <c r="Z60" i="92"/>
  <c r="X60" i="92"/>
  <c r="Y60" i="92"/>
  <c r="W60" i="41"/>
  <c r="AG59" i="41"/>
  <c r="AP59" i="41" s="1"/>
  <c r="AF59" i="41"/>
  <c r="AO59" i="41" s="1"/>
  <c r="AE59" i="41"/>
  <c r="Z63" i="36"/>
  <c r="AI57" i="91"/>
  <c r="AN57" i="91"/>
  <c r="Y61" i="45"/>
  <c r="Z61" i="45" s="1"/>
  <c r="X61" i="45"/>
  <c r="X64" i="77"/>
  <c r="Y64" i="77"/>
  <c r="X63" i="81"/>
  <c r="Y63" i="81"/>
  <c r="AH61" i="35"/>
  <c r="AQ61" i="35" s="1"/>
  <c r="AH62" i="47"/>
  <c r="AQ62" i="47" s="1"/>
  <c r="Z64" i="83"/>
  <c r="X64" i="83"/>
  <c r="Y64" i="83"/>
  <c r="Z63" i="44"/>
  <c r="Y63" i="44"/>
  <c r="X63" i="44"/>
  <c r="AR62" i="36"/>
  <c r="AH61" i="95"/>
  <c r="AQ61" i="95" s="1"/>
  <c r="AR60" i="35"/>
  <c r="AR62" i="88"/>
  <c r="AI58" i="86"/>
  <c r="AN58" i="86"/>
  <c r="Z60" i="42"/>
  <c r="X63" i="39"/>
  <c r="Z63" i="39" s="1"/>
  <c r="Y63" i="39"/>
  <c r="X61" i="38"/>
  <c r="Y61" i="38"/>
  <c r="Y63" i="84"/>
  <c r="X63" i="84"/>
  <c r="AR61" i="27"/>
  <c r="AH62" i="43"/>
  <c r="AQ62" i="43" s="1"/>
  <c r="AN62" i="81"/>
  <c r="AI62" i="81"/>
  <c r="AH63" i="88"/>
  <c r="AQ63" i="88" s="1"/>
  <c r="AR59" i="32"/>
  <c r="AH60" i="75"/>
  <c r="AQ60" i="75" s="1"/>
  <c r="Y59" i="73"/>
  <c r="X59" i="73"/>
  <c r="Z61" i="95"/>
  <c r="AR61" i="94"/>
  <c r="AH61" i="78"/>
  <c r="AQ61" i="78" s="1"/>
  <c r="AI59" i="80"/>
  <c r="AN59" i="80"/>
  <c r="Z60" i="48"/>
  <c r="Y60" i="48"/>
  <c r="X60" i="48"/>
  <c r="Z61" i="40"/>
  <c r="X61" i="40"/>
  <c r="Y61" i="40"/>
  <c r="Z58" i="91"/>
  <c r="X58" i="91"/>
  <c r="Y58" i="91"/>
  <c r="AI62" i="84"/>
  <c r="AN62" i="84"/>
  <c r="W63" i="47"/>
  <c r="AG62" i="47"/>
  <c r="AP62" i="47" s="1"/>
  <c r="AF62" i="47"/>
  <c r="AO62" i="47" s="1"/>
  <c r="AE62" i="47"/>
  <c r="Y64" i="31"/>
  <c r="X64" i="31"/>
  <c r="AE63" i="88"/>
  <c r="AF63" i="88"/>
  <c r="AO63" i="88" s="1"/>
  <c r="W64" i="88"/>
  <c r="AG63" i="88"/>
  <c r="AP63" i="88" s="1"/>
  <c r="W62" i="79"/>
  <c r="AG61" i="79"/>
  <c r="AP61" i="79" s="1"/>
  <c r="AF61" i="79"/>
  <c r="AO61" i="79" s="1"/>
  <c r="AE61" i="79"/>
  <c r="W59" i="87"/>
  <c r="AG58" i="87"/>
  <c r="AP58" i="87" s="1"/>
  <c r="AF58" i="87"/>
  <c r="AO58" i="87" s="1"/>
  <c r="AE58" i="87"/>
  <c r="W61" i="75"/>
  <c r="AG60" i="75"/>
  <c r="AP60" i="75" s="1"/>
  <c r="AF60" i="75"/>
  <c r="AO60" i="75" s="1"/>
  <c r="AE60" i="75"/>
  <c r="AN58" i="73"/>
  <c r="AI58" i="73"/>
  <c r="AI62" i="44"/>
  <c r="AN62" i="44"/>
  <c r="AH62" i="27"/>
  <c r="AQ62" i="27" s="1"/>
  <c r="AR60" i="78"/>
  <c r="AI60" i="29"/>
  <c r="AN60" i="29"/>
  <c r="AH60" i="89"/>
  <c r="AQ60" i="89" s="1"/>
  <c r="W62" i="78"/>
  <c r="AG61" i="78"/>
  <c r="AP61" i="78" s="1"/>
  <c r="AF61" i="78"/>
  <c r="AO61" i="78" s="1"/>
  <c r="AE61" i="78"/>
  <c r="AR61" i="47"/>
  <c r="AI59" i="96"/>
  <c r="AN59" i="96"/>
  <c r="Z62" i="74"/>
  <c r="X62" i="74"/>
  <c r="Y62" i="74"/>
  <c r="AN59" i="92"/>
  <c r="AI59" i="92"/>
  <c r="X62" i="93"/>
  <c r="Y62" i="93"/>
  <c r="AF61" i="82"/>
  <c r="AO61" i="82" s="1"/>
  <c r="AE61" i="82"/>
  <c r="W62" i="82"/>
  <c r="AG61" i="82"/>
  <c r="AP61" i="82" s="1"/>
  <c r="AR59" i="42"/>
  <c r="AH62" i="94"/>
  <c r="AQ62" i="94" s="1"/>
  <c r="AI59" i="76"/>
  <c r="AN59" i="76"/>
  <c r="AN63" i="77"/>
  <c r="AI63" i="77"/>
  <c r="Z62" i="43"/>
  <c r="AH61" i="82"/>
  <c r="AQ61" i="82" s="1"/>
  <c r="W61" i="34"/>
  <c r="AG60" i="34"/>
  <c r="AP60" i="34" s="1"/>
  <c r="AE60" i="34"/>
  <c r="AF60" i="34"/>
  <c r="AO60" i="34" s="1"/>
  <c r="AF63" i="25"/>
  <c r="AO63" i="25" s="1"/>
  <c r="W64" i="25"/>
  <c r="AE63" i="25"/>
  <c r="AG63" i="25"/>
  <c r="AP63" i="25" s="1"/>
  <c r="AI63" i="83"/>
  <c r="AN63" i="83"/>
  <c r="W62" i="46"/>
  <c r="AG61" i="46"/>
  <c r="AP61" i="46" s="1"/>
  <c r="AF61" i="46"/>
  <c r="AO61" i="46" s="1"/>
  <c r="AE61" i="46"/>
  <c r="AH60" i="32"/>
  <c r="AQ60" i="32" s="1"/>
  <c r="AR61" i="43"/>
  <c r="Z60" i="89"/>
  <c r="AI59" i="48"/>
  <c r="AN59" i="48"/>
  <c r="AI61" i="74"/>
  <c r="AN61" i="74"/>
  <c r="AN61" i="93"/>
  <c r="AI61" i="93"/>
  <c r="AI60" i="38"/>
  <c r="AN60" i="38"/>
  <c r="W62" i="45" l="1"/>
  <c r="AG61" i="45"/>
  <c r="AP61" i="45" s="1"/>
  <c r="AF61" i="45"/>
  <c r="AO61" i="45" s="1"/>
  <c r="AE61" i="45"/>
  <c r="W62" i="29"/>
  <c r="AG61" i="29"/>
  <c r="AP61" i="29" s="1"/>
  <c r="AF61" i="29"/>
  <c r="AO61" i="29" s="1"/>
  <c r="AE61" i="29"/>
  <c r="W64" i="85"/>
  <c r="AG63" i="85"/>
  <c r="AP63" i="85" s="1"/>
  <c r="AE63" i="85"/>
  <c r="AF63" i="85"/>
  <c r="AO63" i="85" s="1"/>
  <c r="AE63" i="39"/>
  <c r="AG63" i="39"/>
  <c r="AP63" i="39" s="1"/>
  <c r="W64" i="39"/>
  <c r="AF63" i="39"/>
  <c r="AO63" i="39" s="1"/>
  <c r="W61" i="80"/>
  <c r="AG60" i="80"/>
  <c r="AP60" i="80" s="1"/>
  <c r="AF60" i="80"/>
  <c r="AO60" i="80" s="1"/>
  <c r="AE60" i="80"/>
  <c r="AR60" i="38"/>
  <c r="AR59" i="48"/>
  <c r="Y62" i="46"/>
  <c r="Z62" i="46" s="1"/>
  <c r="X62" i="46"/>
  <c r="Y61" i="34"/>
  <c r="X61" i="34"/>
  <c r="AH62" i="74"/>
  <c r="AQ62" i="74" s="1"/>
  <c r="AI61" i="78"/>
  <c r="AN61" i="78"/>
  <c r="AI63" i="88"/>
  <c r="AN63" i="88"/>
  <c r="AH58" i="91"/>
  <c r="AQ58" i="91" s="1"/>
  <c r="AH59" i="73"/>
  <c r="AQ59" i="73" s="1"/>
  <c r="AH63" i="84"/>
  <c r="AQ63" i="84" s="1"/>
  <c r="AI62" i="28"/>
  <c r="AN62" i="28"/>
  <c r="AH60" i="33"/>
  <c r="AQ60" i="33" s="1"/>
  <c r="AH60" i="76"/>
  <c r="AQ60" i="76" s="1"/>
  <c r="Z62" i="35"/>
  <c r="X62" i="35"/>
  <c r="Y62" i="35"/>
  <c r="AI62" i="94"/>
  <c r="AN62" i="94"/>
  <c r="AG62" i="74"/>
  <c r="AP62" i="74" s="1"/>
  <c r="AF62" i="74"/>
  <c r="AO62" i="74" s="1"/>
  <c r="AE62" i="74"/>
  <c r="W63" i="74"/>
  <c r="AH64" i="31"/>
  <c r="AQ64" i="31" s="1"/>
  <c r="X63" i="47"/>
  <c r="Y63" i="47"/>
  <c r="Z63" i="47" s="1"/>
  <c r="W61" i="48"/>
  <c r="AG60" i="48"/>
  <c r="AP60" i="48" s="1"/>
  <c r="AF60" i="48"/>
  <c r="AO60" i="48" s="1"/>
  <c r="AE60" i="48"/>
  <c r="W64" i="44"/>
  <c r="AG63" i="44"/>
  <c r="AP63" i="44" s="1"/>
  <c r="AF63" i="44"/>
  <c r="AO63" i="44" s="1"/>
  <c r="AE63" i="44"/>
  <c r="AH64" i="77"/>
  <c r="AQ64" i="77" s="1"/>
  <c r="AR57" i="91"/>
  <c r="W60" i="86"/>
  <c r="AG59" i="86"/>
  <c r="AP59" i="86" s="1"/>
  <c r="AF59" i="86"/>
  <c r="AO59" i="86" s="1"/>
  <c r="AE59" i="86"/>
  <c r="Y61" i="32"/>
  <c r="Z61" i="32" s="1"/>
  <c r="X61" i="32"/>
  <c r="Y63" i="90"/>
  <c r="X63" i="90"/>
  <c r="Y62" i="26"/>
  <c r="Z62" i="26" s="1"/>
  <c r="X62" i="26"/>
  <c r="AE60" i="33"/>
  <c r="AG60" i="33"/>
  <c r="AP60" i="33" s="1"/>
  <c r="AF60" i="33"/>
  <c r="AO60" i="33" s="1"/>
  <c r="W61" i="33"/>
  <c r="AI63" i="30"/>
  <c r="AN63" i="30"/>
  <c r="AR60" i="45"/>
  <c r="AE62" i="43"/>
  <c r="W63" i="43"/>
  <c r="AG62" i="43"/>
  <c r="AP62" i="43" s="1"/>
  <c r="AF62" i="43"/>
  <c r="AO62" i="43" s="1"/>
  <c r="AH62" i="93"/>
  <c r="AQ62" i="93" s="1"/>
  <c r="AR63" i="77"/>
  <c r="X62" i="82"/>
  <c r="Z62" i="82" s="1"/>
  <c r="Y62" i="82"/>
  <c r="Z62" i="93"/>
  <c r="AR62" i="44"/>
  <c r="X59" i="87"/>
  <c r="Z59" i="87" s="1"/>
  <c r="Y59" i="87"/>
  <c r="Z59" i="73"/>
  <c r="Z63" i="84"/>
  <c r="Z64" i="77"/>
  <c r="AE63" i="36"/>
  <c r="AF63" i="36"/>
  <c r="AO63" i="36" s="1"/>
  <c r="W64" i="36"/>
  <c r="AG63" i="36"/>
  <c r="AP63" i="36" s="1"/>
  <c r="AR60" i="40"/>
  <c r="AI61" i="37"/>
  <c r="AN61" i="37"/>
  <c r="AR62" i="39"/>
  <c r="AH61" i="29"/>
  <c r="AQ61" i="29" s="1"/>
  <c r="Z60" i="76"/>
  <c r="Y63" i="27"/>
  <c r="X63" i="27"/>
  <c r="AR61" i="93"/>
  <c r="X62" i="79"/>
  <c r="Y62" i="79"/>
  <c r="W59" i="91"/>
  <c r="AG58" i="91"/>
  <c r="AP58" i="91" s="1"/>
  <c r="AF58" i="91"/>
  <c r="AO58" i="91" s="1"/>
  <c r="AE58" i="91"/>
  <c r="AH63" i="39"/>
  <c r="AQ63" i="39" s="1"/>
  <c r="Y60" i="41"/>
  <c r="X60" i="41"/>
  <c r="Z60" i="41" s="1"/>
  <c r="AI61" i="46"/>
  <c r="AN61" i="46"/>
  <c r="AR63" i="83"/>
  <c r="AR59" i="92"/>
  <c r="AR59" i="96"/>
  <c r="X62" i="78"/>
  <c r="Y62" i="78"/>
  <c r="AR58" i="73"/>
  <c r="X61" i="75"/>
  <c r="Y61" i="75"/>
  <c r="Z61" i="75" s="1"/>
  <c r="AN61" i="79"/>
  <c r="AI61" i="79"/>
  <c r="Y64" i="88"/>
  <c r="Z64" i="88" s="1"/>
  <c r="X64" i="88"/>
  <c r="Z64" i="31"/>
  <c r="AH61" i="40"/>
  <c r="AQ61" i="40" s="1"/>
  <c r="AR59" i="80"/>
  <c r="AR62" i="81"/>
  <c r="W61" i="42"/>
  <c r="AG60" i="42"/>
  <c r="AP60" i="42" s="1"/>
  <c r="AE60" i="42"/>
  <c r="AF60" i="42"/>
  <c r="AO60" i="42" s="1"/>
  <c r="AH64" i="83"/>
  <c r="AQ64" i="83" s="1"/>
  <c r="AH61" i="45"/>
  <c r="AQ61" i="45" s="1"/>
  <c r="AH60" i="92"/>
  <c r="AQ60" i="92" s="1"/>
  <c r="Y63" i="28"/>
  <c r="X63" i="28"/>
  <c r="X63" i="94"/>
  <c r="Z63" i="94" s="1"/>
  <c r="Y63" i="94"/>
  <c r="AE60" i="89"/>
  <c r="AF60" i="89"/>
  <c r="AO60" i="89" s="1"/>
  <c r="AG60" i="89"/>
  <c r="AP60" i="89" s="1"/>
  <c r="W61" i="89"/>
  <c r="Y64" i="25"/>
  <c r="X64" i="25"/>
  <c r="AR61" i="74"/>
  <c r="AI60" i="34"/>
  <c r="AN60" i="34"/>
  <c r="AI61" i="82"/>
  <c r="AN61" i="82"/>
  <c r="AN58" i="87"/>
  <c r="AI58" i="87"/>
  <c r="AI62" i="47"/>
  <c r="AN62" i="47"/>
  <c r="AR62" i="84"/>
  <c r="W62" i="40"/>
  <c r="AG61" i="40"/>
  <c r="AP61" i="40" s="1"/>
  <c r="AF61" i="40"/>
  <c r="AO61" i="40" s="1"/>
  <c r="AE61" i="40"/>
  <c r="AH61" i="38"/>
  <c r="AQ61" i="38" s="1"/>
  <c r="W65" i="83"/>
  <c r="AG64" i="83"/>
  <c r="AP64" i="83" s="1"/>
  <c r="AF64" i="83"/>
  <c r="AO64" i="83" s="1"/>
  <c r="AE64" i="83"/>
  <c r="AH63" i="81"/>
  <c r="AQ63" i="81" s="1"/>
  <c r="AN59" i="41"/>
  <c r="AI59" i="41"/>
  <c r="AE60" i="92"/>
  <c r="AF60" i="92"/>
  <c r="AO60" i="92" s="1"/>
  <c r="AG60" i="92"/>
  <c r="AP60" i="92" s="1"/>
  <c r="W61" i="92"/>
  <c r="AH60" i="96"/>
  <c r="AQ60" i="96" s="1"/>
  <c r="AI60" i="32"/>
  <c r="AN60" i="32"/>
  <c r="AN62" i="90"/>
  <c r="AI62" i="90"/>
  <c r="Z62" i="37"/>
  <c r="Y62" i="37"/>
  <c r="X62" i="37"/>
  <c r="AI61" i="26"/>
  <c r="AN61" i="26"/>
  <c r="AH60" i="80"/>
  <c r="AQ60" i="80" s="1"/>
  <c r="X64" i="30"/>
  <c r="Y64" i="30"/>
  <c r="Z64" i="30" s="1"/>
  <c r="AR63" i="31"/>
  <c r="AN63" i="25"/>
  <c r="AI63" i="25"/>
  <c r="AR59" i="76"/>
  <c r="AR60" i="29"/>
  <c r="AN60" i="75"/>
  <c r="AI60" i="75"/>
  <c r="AH60" i="48"/>
  <c r="AQ60" i="48" s="1"/>
  <c r="W62" i="95"/>
  <c r="AG61" i="95"/>
  <c r="AP61" i="95" s="1"/>
  <c r="AF61" i="95"/>
  <c r="AO61" i="95" s="1"/>
  <c r="AE61" i="95"/>
  <c r="Z61" i="38"/>
  <c r="AR58" i="86"/>
  <c r="AH63" i="44"/>
  <c r="AQ63" i="44" s="1"/>
  <c r="Z63" i="81"/>
  <c r="AR59" i="33"/>
  <c r="Z60" i="96"/>
  <c r="AH59" i="86"/>
  <c r="AQ59" i="86" s="1"/>
  <c r="AR62" i="85"/>
  <c r="AH63" i="85"/>
  <c r="AQ63" i="85" s="1"/>
  <c r="AI61" i="35"/>
  <c r="AN61" i="35"/>
  <c r="AI62" i="27"/>
  <c r="AN62" i="27"/>
  <c r="AE60" i="41" l="1"/>
  <c r="AF60" i="41"/>
  <c r="AO60" i="41" s="1"/>
  <c r="W61" i="41"/>
  <c r="AG60" i="41"/>
  <c r="AP60" i="41" s="1"/>
  <c r="W63" i="82"/>
  <c r="AG62" i="82"/>
  <c r="AP62" i="82" s="1"/>
  <c r="AE62" i="82"/>
  <c r="AF62" i="82"/>
  <c r="AO62" i="82" s="1"/>
  <c r="W63" i="26"/>
  <c r="AG62" i="26"/>
  <c r="AP62" i="26" s="1"/>
  <c r="AF62" i="26"/>
  <c r="AO62" i="26" s="1"/>
  <c r="AE62" i="26"/>
  <c r="W63" i="46"/>
  <c r="AG62" i="46"/>
  <c r="AP62" i="46" s="1"/>
  <c r="AF62" i="46"/>
  <c r="AO62" i="46" s="1"/>
  <c r="AE62" i="46"/>
  <c r="AF61" i="75"/>
  <c r="AO61" i="75" s="1"/>
  <c r="AE61" i="75"/>
  <c r="W62" i="75"/>
  <c r="AG61" i="75"/>
  <c r="AP61" i="75" s="1"/>
  <c r="W65" i="30"/>
  <c r="AG64" i="30"/>
  <c r="AP64" i="30" s="1"/>
  <c r="AF64" i="30"/>
  <c r="AO64" i="30" s="1"/>
  <c r="AE64" i="30"/>
  <c r="W64" i="47"/>
  <c r="AG63" i="47"/>
  <c r="AP63" i="47" s="1"/>
  <c r="AF63" i="47"/>
  <c r="AO63" i="47" s="1"/>
  <c r="AE63" i="47"/>
  <c r="W62" i="32"/>
  <c r="AG61" i="32"/>
  <c r="AP61" i="32" s="1"/>
  <c r="AF61" i="32"/>
  <c r="AO61" i="32" s="1"/>
  <c r="AE61" i="32"/>
  <c r="W64" i="94"/>
  <c r="AG63" i="94"/>
  <c r="AP63" i="94" s="1"/>
  <c r="AF63" i="94"/>
  <c r="AO63" i="94" s="1"/>
  <c r="AE63" i="94"/>
  <c r="AE59" i="87"/>
  <c r="W60" i="87"/>
  <c r="AG59" i="87"/>
  <c r="AP59" i="87" s="1"/>
  <c r="AF59" i="87"/>
  <c r="AO59" i="87" s="1"/>
  <c r="W65" i="88"/>
  <c r="AG64" i="88"/>
  <c r="AP64" i="88" s="1"/>
  <c r="AF64" i="88"/>
  <c r="AO64" i="88" s="1"/>
  <c r="AE64" i="88"/>
  <c r="W63" i="37"/>
  <c r="AG62" i="37"/>
  <c r="AP62" i="37" s="1"/>
  <c r="AF62" i="37"/>
  <c r="AO62" i="37" s="1"/>
  <c r="AE62" i="37"/>
  <c r="X62" i="40"/>
  <c r="Y62" i="40"/>
  <c r="AR60" i="75"/>
  <c r="AI60" i="92"/>
  <c r="AN60" i="92"/>
  <c r="AN61" i="95"/>
  <c r="AI61" i="95"/>
  <c r="AN64" i="83"/>
  <c r="AI64" i="83"/>
  <c r="AR58" i="87"/>
  <c r="AR61" i="46"/>
  <c r="Y63" i="43"/>
  <c r="Z63" i="43" s="1"/>
  <c r="X63" i="43"/>
  <c r="AR63" i="30"/>
  <c r="AH62" i="26"/>
  <c r="AQ62" i="26" s="1"/>
  <c r="AH61" i="32"/>
  <c r="AQ61" i="32" s="1"/>
  <c r="Y64" i="44"/>
  <c r="X64" i="44"/>
  <c r="W63" i="35"/>
  <c r="AG62" i="35"/>
  <c r="AP62" i="35" s="1"/>
  <c r="AF62" i="35"/>
  <c r="AO62" i="35" s="1"/>
  <c r="AE62" i="35"/>
  <c r="AR62" i="28"/>
  <c r="AN60" i="80"/>
  <c r="AI60" i="80"/>
  <c r="X64" i="39"/>
  <c r="Y64" i="39"/>
  <c r="X62" i="29"/>
  <c r="Y62" i="29"/>
  <c r="AH63" i="28"/>
  <c r="AQ63" i="28" s="1"/>
  <c r="AH63" i="27"/>
  <c r="AQ63" i="27" s="1"/>
  <c r="AR61" i="37"/>
  <c r="Y60" i="86"/>
  <c r="X60" i="86"/>
  <c r="AR61" i="78"/>
  <c r="AH61" i="34"/>
  <c r="AQ61" i="34" s="1"/>
  <c r="Z64" i="85"/>
  <c r="X64" i="85"/>
  <c r="Y64" i="85"/>
  <c r="AR62" i="27"/>
  <c r="W64" i="81"/>
  <c r="AG63" i="81"/>
  <c r="AP63" i="81" s="1"/>
  <c r="AF63" i="81"/>
  <c r="AO63" i="81" s="1"/>
  <c r="AE63" i="81"/>
  <c r="AH64" i="30"/>
  <c r="AQ64" i="30" s="1"/>
  <c r="AR62" i="90"/>
  <c r="AH64" i="25"/>
  <c r="AQ64" i="25" s="1"/>
  <c r="AI60" i="42"/>
  <c r="AN60" i="42"/>
  <c r="AI63" i="36"/>
  <c r="AN63" i="36"/>
  <c r="AI62" i="43"/>
  <c r="AN62" i="43"/>
  <c r="AI60" i="48"/>
  <c r="AN60" i="48"/>
  <c r="AH63" i="47"/>
  <c r="AQ63" i="47" s="1"/>
  <c r="AI63" i="39"/>
  <c r="AN63" i="39"/>
  <c r="AN61" i="45"/>
  <c r="AI61" i="45"/>
  <c r="Z61" i="34"/>
  <c r="Y61" i="80"/>
  <c r="X61" i="80"/>
  <c r="Z61" i="80" s="1"/>
  <c r="AN61" i="29"/>
  <c r="AI61" i="29"/>
  <c r="Y65" i="83"/>
  <c r="X65" i="83"/>
  <c r="Z65" i="83" s="1"/>
  <c r="AR61" i="82"/>
  <c r="AI60" i="89"/>
  <c r="AN60" i="89"/>
  <c r="Z63" i="28"/>
  <c r="AF64" i="31"/>
  <c r="AO64" i="31" s="1"/>
  <c r="AE64" i="31"/>
  <c r="AG64" i="31"/>
  <c r="AP64" i="31" s="1"/>
  <c r="W65" i="31"/>
  <c r="AH62" i="78"/>
  <c r="AQ62" i="78" s="1"/>
  <c r="AH62" i="79"/>
  <c r="AQ62" i="79" s="1"/>
  <c r="Z63" i="27"/>
  <c r="AE64" i="77"/>
  <c r="AG64" i="77"/>
  <c r="AP64" i="77" s="1"/>
  <c r="W65" i="77"/>
  <c r="AF64" i="77"/>
  <c r="AO64" i="77" s="1"/>
  <c r="AH63" i="90"/>
  <c r="AQ63" i="90" s="1"/>
  <c r="AN59" i="86"/>
  <c r="AI59" i="86"/>
  <c r="AI63" i="44"/>
  <c r="AN63" i="44"/>
  <c r="Y63" i="74"/>
  <c r="Z63" i="74" s="1"/>
  <c r="X63" i="74"/>
  <c r="AR62" i="94"/>
  <c r="AR61" i="35"/>
  <c r="W62" i="38"/>
  <c r="AG61" i="38"/>
  <c r="AP61" i="38" s="1"/>
  <c r="AF61" i="38"/>
  <c r="AO61" i="38" s="1"/>
  <c r="AE61" i="38"/>
  <c r="AR61" i="26"/>
  <c r="AR59" i="41"/>
  <c r="AN61" i="40"/>
  <c r="AI61" i="40"/>
  <c r="Z64" i="25"/>
  <c r="Z61" i="42"/>
  <c r="X61" i="42"/>
  <c r="Y61" i="42"/>
  <c r="AH64" i="88"/>
  <c r="AQ64" i="88" s="1"/>
  <c r="AH61" i="75"/>
  <c r="AQ61" i="75" s="1"/>
  <c r="Z62" i="78"/>
  <c r="AN58" i="91"/>
  <c r="AI58" i="91"/>
  <c r="Z62" i="79"/>
  <c r="W61" i="76"/>
  <c r="AG60" i="76"/>
  <c r="AP60" i="76" s="1"/>
  <c r="AF60" i="76"/>
  <c r="AO60" i="76" s="1"/>
  <c r="AE60" i="76"/>
  <c r="W64" i="84"/>
  <c r="AG63" i="84"/>
  <c r="AP63" i="84" s="1"/>
  <c r="AF63" i="84"/>
  <c r="AO63" i="84" s="1"/>
  <c r="AE63" i="84"/>
  <c r="AI60" i="33"/>
  <c r="AN60" i="33"/>
  <c r="AI62" i="74"/>
  <c r="AN62" i="74"/>
  <c r="AH62" i="46"/>
  <c r="AQ62" i="46" s="1"/>
  <c r="AN63" i="85"/>
  <c r="AI63" i="85"/>
  <c r="AR61" i="79"/>
  <c r="AH60" i="41"/>
  <c r="AQ60" i="41" s="1"/>
  <c r="X59" i="91"/>
  <c r="Y59" i="91"/>
  <c r="Z59" i="91" s="1"/>
  <c r="AH59" i="87"/>
  <c r="AQ59" i="87" s="1"/>
  <c r="AH62" i="82"/>
  <c r="AQ62" i="82" s="1"/>
  <c r="Y61" i="33"/>
  <c r="X61" i="33"/>
  <c r="Z62" i="95"/>
  <c r="X62" i="95"/>
  <c r="Y62" i="95"/>
  <c r="AR63" i="25"/>
  <c r="W61" i="96"/>
  <c r="AG60" i="96"/>
  <c r="AP60" i="96" s="1"/>
  <c r="AF60" i="96"/>
  <c r="AO60" i="96" s="1"/>
  <c r="AE60" i="96"/>
  <c r="AH62" i="37"/>
  <c r="AQ62" i="37" s="1"/>
  <c r="AR60" i="32"/>
  <c r="Z61" i="92"/>
  <c r="X61" i="92"/>
  <c r="Y61" i="92"/>
  <c r="AR62" i="47"/>
  <c r="AR60" i="34"/>
  <c r="Z61" i="89"/>
  <c r="X61" i="89"/>
  <c r="Y61" i="89"/>
  <c r="AH63" i="94"/>
  <c r="AQ63" i="94" s="1"/>
  <c r="X64" i="36"/>
  <c r="Y64" i="36"/>
  <c r="Z64" i="36" s="1"/>
  <c r="AF59" i="73"/>
  <c r="AO59" i="73" s="1"/>
  <c r="W60" i="73"/>
  <c r="AE59" i="73"/>
  <c r="AG59" i="73"/>
  <c r="AP59" i="73" s="1"/>
  <c r="AG62" i="93"/>
  <c r="AP62" i="93" s="1"/>
  <c r="W63" i="93"/>
  <c r="AF62" i="93"/>
  <c r="AO62" i="93" s="1"/>
  <c r="AE62" i="93"/>
  <c r="Z63" i="90"/>
  <c r="Y61" i="48"/>
  <c r="Z61" i="48" s="1"/>
  <c r="X61" i="48"/>
  <c r="AH62" i="35"/>
  <c r="AQ62" i="35" s="1"/>
  <c r="AR63" i="88"/>
  <c r="X62" i="45"/>
  <c r="Y62" i="45"/>
  <c r="Z62" i="45" s="1"/>
  <c r="W64" i="43" l="1"/>
  <c r="AG63" i="43"/>
  <c r="AP63" i="43" s="1"/>
  <c r="AE63" i="43"/>
  <c r="AF63" i="43"/>
  <c r="AO63" i="43" s="1"/>
  <c r="W65" i="36"/>
  <c r="AG64" i="36"/>
  <c r="AP64" i="36" s="1"/>
  <c r="AF64" i="36"/>
  <c r="AO64" i="36" s="1"/>
  <c r="AE64" i="36"/>
  <c r="AF61" i="80"/>
  <c r="AO61" i="80" s="1"/>
  <c r="AE61" i="80"/>
  <c r="AG61" i="80"/>
  <c r="AP61" i="80" s="1"/>
  <c r="W62" i="80"/>
  <c r="W64" i="74"/>
  <c r="AG63" i="74"/>
  <c r="AP63" i="74" s="1"/>
  <c r="AE63" i="74"/>
  <c r="AF63" i="74"/>
  <c r="AO63" i="74" s="1"/>
  <c r="AF59" i="91"/>
  <c r="AO59" i="91" s="1"/>
  <c r="AE59" i="91"/>
  <c r="W60" i="91"/>
  <c r="AG59" i="91"/>
  <c r="AP59" i="91" s="1"/>
  <c r="AF62" i="45"/>
  <c r="AO62" i="45" s="1"/>
  <c r="AE62" i="45"/>
  <c r="W63" i="45"/>
  <c r="AG62" i="45"/>
  <c r="AP62" i="45" s="1"/>
  <c r="W62" i="48"/>
  <c r="AG61" i="48"/>
  <c r="AP61" i="48" s="1"/>
  <c r="AE61" i="48"/>
  <c r="AF61" i="48"/>
  <c r="AO61" i="48" s="1"/>
  <c r="AE65" i="83"/>
  <c r="AF65" i="83"/>
  <c r="AO65" i="83" s="1"/>
  <c r="AG65" i="83"/>
  <c r="AP65" i="83" s="1"/>
  <c r="W66" i="83"/>
  <c r="W62" i="42"/>
  <c r="AG61" i="42"/>
  <c r="AP61" i="42" s="1"/>
  <c r="AF61" i="42"/>
  <c r="AO61" i="42" s="1"/>
  <c r="AE61" i="42"/>
  <c r="AH62" i="29"/>
  <c r="AQ62" i="29" s="1"/>
  <c r="AH61" i="48"/>
  <c r="AQ61" i="48" s="1"/>
  <c r="Z63" i="93"/>
  <c r="X63" i="93"/>
  <c r="Y63" i="93"/>
  <c r="W62" i="89"/>
  <c r="AG61" i="89"/>
  <c r="AP61" i="89" s="1"/>
  <c r="AF61" i="89"/>
  <c r="AO61" i="89" s="1"/>
  <c r="AE61" i="89"/>
  <c r="AH61" i="92"/>
  <c r="AQ61" i="92" s="1"/>
  <c r="AE62" i="95"/>
  <c r="AG62" i="95"/>
  <c r="AP62" i="95" s="1"/>
  <c r="AF62" i="95"/>
  <c r="AO62" i="95" s="1"/>
  <c r="W63" i="95"/>
  <c r="AR63" i="85"/>
  <c r="W63" i="78"/>
  <c r="AG62" i="78"/>
  <c r="AP62" i="78" s="1"/>
  <c r="AF62" i="78"/>
  <c r="AO62" i="78" s="1"/>
  <c r="AE62" i="78"/>
  <c r="AH61" i="42"/>
  <c r="AQ61" i="42" s="1"/>
  <c r="Z62" i="38"/>
  <c r="Y62" i="38"/>
  <c r="X62" i="38"/>
  <c r="AH63" i="74"/>
  <c r="AQ63" i="74" s="1"/>
  <c r="AH64" i="85"/>
  <c r="AQ64" i="85" s="1"/>
  <c r="AR60" i="80"/>
  <c r="AH63" i="43"/>
  <c r="AQ63" i="43" s="1"/>
  <c r="AR60" i="92"/>
  <c r="X64" i="94"/>
  <c r="Z64" i="94" s="1"/>
  <c r="Y64" i="94"/>
  <c r="X62" i="32"/>
  <c r="Y62" i="32"/>
  <c r="Z62" i="32" s="1"/>
  <c r="Y63" i="26"/>
  <c r="X63" i="26"/>
  <c r="Z63" i="26" s="1"/>
  <c r="AN64" i="31"/>
  <c r="AI64" i="31"/>
  <c r="AF64" i="85"/>
  <c r="AO64" i="85" s="1"/>
  <c r="AE64" i="85"/>
  <c r="W65" i="85"/>
  <c r="AG64" i="85"/>
  <c r="AP64" i="85" s="1"/>
  <c r="AN64" i="30"/>
  <c r="AI64" i="30"/>
  <c r="AF64" i="25"/>
  <c r="AO64" i="25" s="1"/>
  <c r="W65" i="25"/>
  <c r="AE64" i="25"/>
  <c r="AG64" i="25"/>
  <c r="AP64" i="25" s="1"/>
  <c r="Z63" i="35"/>
  <c r="Y63" i="35"/>
  <c r="X63" i="35"/>
  <c r="Z65" i="88"/>
  <c r="X65" i="88"/>
  <c r="Y65" i="88"/>
  <c r="AN63" i="47"/>
  <c r="AI63" i="47"/>
  <c r="AN61" i="75"/>
  <c r="AI61" i="75"/>
  <c r="Y63" i="46"/>
  <c r="X63" i="46"/>
  <c r="X61" i="41"/>
  <c r="Z61" i="41" s="1"/>
  <c r="Y61" i="41"/>
  <c r="AH61" i="33"/>
  <c r="AQ61" i="33" s="1"/>
  <c r="AR63" i="39"/>
  <c r="X64" i="81"/>
  <c r="Z64" i="81" s="1"/>
  <c r="Y64" i="81"/>
  <c r="AN59" i="87"/>
  <c r="AI59" i="87"/>
  <c r="AH62" i="45"/>
  <c r="AQ62" i="45" s="1"/>
  <c r="AF63" i="90"/>
  <c r="AO63" i="90" s="1"/>
  <c r="AE63" i="90"/>
  <c r="W64" i="90"/>
  <c r="AG63" i="90"/>
  <c r="AP63" i="90" s="1"/>
  <c r="AH64" i="36"/>
  <c r="AQ64" i="36" s="1"/>
  <c r="Z61" i="33"/>
  <c r="AH59" i="91"/>
  <c r="AQ59" i="91" s="1"/>
  <c r="Y64" i="84"/>
  <c r="X64" i="84"/>
  <c r="Z64" i="84" s="1"/>
  <c r="AE62" i="79"/>
  <c r="W63" i="79"/>
  <c r="AG62" i="79"/>
  <c r="AP62" i="79" s="1"/>
  <c r="AF62" i="79"/>
  <c r="AO62" i="79" s="1"/>
  <c r="AR61" i="40"/>
  <c r="AI61" i="38"/>
  <c r="AN61" i="38"/>
  <c r="W64" i="28"/>
  <c r="AG63" i="28"/>
  <c r="AP63" i="28" s="1"/>
  <c r="AF63" i="28"/>
  <c r="AO63" i="28" s="1"/>
  <c r="AE63" i="28"/>
  <c r="AR60" i="48"/>
  <c r="AR60" i="42"/>
  <c r="AH60" i="86"/>
  <c r="AQ60" i="86" s="1"/>
  <c r="AH64" i="44"/>
  <c r="AQ64" i="44" s="1"/>
  <c r="AR61" i="95"/>
  <c r="AI63" i="94"/>
  <c r="AN63" i="94"/>
  <c r="AN61" i="32"/>
  <c r="AI61" i="32"/>
  <c r="AI62" i="26"/>
  <c r="AN62" i="26"/>
  <c r="AI62" i="82"/>
  <c r="AN62" i="82"/>
  <c r="W62" i="92"/>
  <c r="AG61" i="92"/>
  <c r="AP61" i="92" s="1"/>
  <c r="AF61" i="92"/>
  <c r="AO61" i="92" s="1"/>
  <c r="AE61" i="92"/>
  <c r="Y61" i="96"/>
  <c r="X61" i="96"/>
  <c r="AI59" i="73"/>
  <c r="AN59" i="73"/>
  <c r="AR60" i="33"/>
  <c r="AR58" i="91"/>
  <c r="AR63" i="44"/>
  <c r="AI64" i="77"/>
  <c r="AN64" i="77"/>
  <c r="W62" i="34"/>
  <c r="AG61" i="34"/>
  <c r="AP61" i="34" s="1"/>
  <c r="AF61" i="34"/>
  <c r="AO61" i="34" s="1"/>
  <c r="AE61" i="34"/>
  <c r="AI63" i="81"/>
  <c r="AN63" i="81"/>
  <c r="AH64" i="39"/>
  <c r="AQ64" i="39" s="1"/>
  <c r="AN62" i="35"/>
  <c r="AI62" i="35"/>
  <c r="AH62" i="40"/>
  <c r="AQ62" i="40" s="1"/>
  <c r="X63" i="37"/>
  <c r="Z63" i="37" s="1"/>
  <c r="Y63" i="37"/>
  <c r="Y65" i="30"/>
  <c r="X65" i="30"/>
  <c r="AH61" i="80"/>
  <c r="AQ61" i="80" s="1"/>
  <c r="AR63" i="36"/>
  <c r="AR64" i="83"/>
  <c r="AN62" i="37"/>
  <c r="AI62" i="37"/>
  <c r="Z60" i="87"/>
  <c r="X60" i="87"/>
  <c r="Y60" i="87"/>
  <c r="Z62" i="75"/>
  <c r="X62" i="75"/>
  <c r="Y62" i="75"/>
  <c r="AR62" i="74"/>
  <c r="Y61" i="76"/>
  <c r="Z61" i="76"/>
  <c r="X61" i="76"/>
  <c r="Y65" i="77"/>
  <c r="X65" i="77"/>
  <c r="AH65" i="83"/>
  <c r="AQ65" i="83" s="1"/>
  <c r="Z62" i="29"/>
  <c r="AI62" i="93"/>
  <c r="AN62" i="93"/>
  <c r="AN60" i="96"/>
  <c r="AI60" i="96"/>
  <c r="Z60" i="73"/>
  <c r="Y60" i="73"/>
  <c r="X60" i="73"/>
  <c r="AH61" i="89"/>
  <c r="AQ61" i="89" s="1"/>
  <c r="AH62" i="95"/>
  <c r="AQ62" i="95" s="1"/>
  <c r="AN63" i="84"/>
  <c r="AI63" i="84"/>
  <c r="AN60" i="76"/>
  <c r="AI60" i="76"/>
  <c r="AR59" i="86"/>
  <c r="W64" i="27"/>
  <c r="AG63" i="27"/>
  <c r="AP63" i="27" s="1"/>
  <c r="AF63" i="27"/>
  <c r="AO63" i="27" s="1"/>
  <c r="AE63" i="27"/>
  <c r="Z65" i="31"/>
  <c r="X65" i="31"/>
  <c r="Y65" i="31"/>
  <c r="AR60" i="89"/>
  <c r="AR61" i="29"/>
  <c r="AR61" i="45"/>
  <c r="AR62" i="43"/>
  <c r="Z60" i="86"/>
  <c r="Z64" i="39"/>
  <c r="Z64" i="44"/>
  <c r="Z62" i="40"/>
  <c r="AI64" i="88"/>
  <c r="AN64" i="88"/>
  <c r="X64" i="47"/>
  <c r="Z64" i="47" s="1"/>
  <c r="Y64" i="47"/>
  <c r="AN62" i="46"/>
  <c r="AI62" i="46"/>
  <c r="Y63" i="82"/>
  <c r="X63" i="82"/>
  <c r="AI60" i="41"/>
  <c r="AN60" i="41"/>
  <c r="AE64" i="47" l="1"/>
  <c r="W65" i="47"/>
  <c r="AG64" i="47"/>
  <c r="AP64" i="47" s="1"/>
  <c r="AF64" i="47"/>
  <c r="AO64" i="47" s="1"/>
  <c r="AF63" i="37"/>
  <c r="AO63" i="37" s="1"/>
  <c r="AE63" i="37"/>
  <c r="W64" i="37"/>
  <c r="AG63" i="37"/>
  <c r="AP63" i="37" s="1"/>
  <c r="AE64" i="84"/>
  <c r="W65" i="84"/>
  <c r="AG64" i="84"/>
  <c r="AP64" i="84" s="1"/>
  <c r="AF64" i="84"/>
  <c r="AO64" i="84" s="1"/>
  <c r="W64" i="26"/>
  <c r="AG63" i="26"/>
  <c r="AP63" i="26" s="1"/>
  <c r="AF63" i="26"/>
  <c r="AO63" i="26" s="1"/>
  <c r="AE63" i="26"/>
  <c r="W65" i="94"/>
  <c r="AG64" i="94"/>
  <c r="AP64" i="94" s="1"/>
  <c r="AF64" i="94"/>
  <c r="AO64" i="94" s="1"/>
  <c r="AE64" i="94"/>
  <c r="AF64" i="81"/>
  <c r="AO64" i="81" s="1"/>
  <c r="AG64" i="81"/>
  <c r="AP64" i="81" s="1"/>
  <c r="AE64" i="81"/>
  <c r="W65" i="81"/>
  <c r="W62" i="41"/>
  <c r="AG61" i="41"/>
  <c r="AP61" i="41" s="1"/>
  <c r="AF61" i="41"/>
  <c r="AO61" i="41" s="1"/>
  <c r="AE61" i="41"/>
  <c r="AE62" i="32"/>
  <c r="W63" i="32"/>
  <c r="AG62" i="32"/>
  <c r="AP62" i="32" s="1"/>
  <c r="AF62" i="32"/>
  <c r="AO62" i="32" s="1"/>
  <c r="AR60" i="41"/>
  <c r="W65" i="44"/>
  <c r="AG64" i="44"/>
  <c r="AP64" i="44" s="1"/>
  <c r="AF64" i="44"/>
  <c r="AO64" i="44" s="1"/>
  <c r="AE64" i="44"/>
  <c r="AH65" i="31"/>
  <c r="AQ65" i="31" s="1"/>
  <c r="AF62" i="29"/>
  <c r="AO62" i="29" s="1"/>
  <c r="AE62" i="29"/>
  <c r="W63" i="29"/>
  <c r="AG62" i="29"/>
  <c r="AP62" i="29" s="1"/>
  <c r="AH65" i="77"/>
  <c r="AQ65" i="77" s="1"/>
  <c r="AH60" i="87"/>
  <c r="AQ60" i="87" s="1"/>
  <c r="AR62" i="35"/>
  <c r="AH61" i="96"/>
  <c r="AQ61" i="96" s="1"/>
  <c r="X62" i="92"/>
  <c r="Z62" i="92" s="1"/>
  <c r="Y62" i="92"/>
  <c r="AR61" i="32"/>
  <c r="W62" i="33"/>
  <c r="AG61" i="33"/>
  <c r="AP61" i="33" s="1"/>
  <c r="AF61" i="33"/>
  <c r="AO61" i="33" s="1"/>
  <c r="AE61" i="33"/>
  <c r="AR63" i="47"/>
  <c r="AN64" i="85"/>
  <c r="AI64" i="85"/>
  <c r="Z63" i="95"/>
  <c r="Y63" i="95"/>
  <c r="X63" i="95"/>
  <c r="X62" i="89"/>
  <c r="Y62" i="89"/>
  <c r="Z62" i="89" s="1"/>
  <c r="AI65" i="83"/>
  <c r="AN65" i="83"/>
  <c r="Z60" i="91"/>
  <c r="X60" i="91"/>
  <c r="Y60" i="91"/>
  <c r="AN63" i="74"/>
  <c r="AI63" i="74"/>
  <c r="AI61" i="80"/>
  <c r="AN61" i="80"/>
  <c r="W61" i="73"/>
  <c r="AG60" i="73"/>
  <c r="AP60" i="73" s="1"/>
  <c r="AE60" i="73"/>
  <c r="AF60" i="73"/>
  <c r="AO60" i="73" s="1"/>
  <c r="AR64" i="30"/>
  <c r="X62" i="42"/>
  <c r="Z62" i="42" s="1"/>
  <c r="Y62" i="42"/>
  <c r="AE60" i="87"/>
  <c r="AG60" i="87"/>
  <c r="AP60" i="87" s="1"/>
  <c r="AF60" i="87"/>
  <c r="AO60" i="87" s="1"/>
  <c r="W61" i="87"/>
  <c r="AE63" i="35"/>
  <c r="W64" i="35"/>
  <c r="AF63" i="35"/>
  <c r="AO63" i="35" s="1"/>
  <c r="AG63" i="35"/>
  <c r="AP63" i="35" s="1"/>
  <c r="AF60" i="86"/>
  <c r="AO60" i="86" s="1"/>
  <c r="AE60" i="86"/>
  <c r="W61" i="86"/>
  <c r="AG60" i="86"/>
  <c r="AP60" i="86" s="1"/>
  <c r="AI63" i="27"/>
  <c r="AN63" i="27"/>
  <c r="AR60" i="96"/>
  <c r="Z65" i="77"/>
  <c r="AR62" i="37"/>
  <c r="AR63" i="81"/>
  <c r="Z61" i="96"/>
  <c r="AI63" i="28"/>
  <c r="AN63" i="28"/>
  <c r="AR61" i="38"/>
  <c r="Z63" i="79"/>
  <c r="Y63" i="79"/>
  <c r="X63" i="79"/>
  <c r="AR64" i="31"/>
  <c r="AH62" i="32"/>
  <c r="AQ62" i="32" s="1"/>
  <c r="AH62" i="38"/>
  <c r="AQ62" i="38" s="1"/>
  <c r="X63" i="78"/>
  <c r="Z63" i="78" s="1"/>
  <c r="Y63" i="78"/>
  <c r="Z66" i="83"/>
  <c r="X66" i="83"/>
  <c r="Y66" i="83"/>
  <c r="X63" i="45"/>
  <c r="Y63" i="45"/>
  <c r="AI59" i="91"/>
  <c r="AN59" i="91"/>
  <c r="Y64" i="74"/>
  <c r="X64" i="74"/>
  <c r="AI64" i="36"/>
  <c r="AN64" i="36"/>
  <c r="AI63" i="43"/>
  <c r="AN63" i="43"/>
  <c r="AH63" i="82"/>
  <c r="AQ63" i="82" s="1"/>
  <c r="AH65" i="30"/>
  <c r="AQ65" i="30" s="1"/>
  <c r="AH63" i="46"/>
  <c r="AQ63" i="46" s="1"/>
  <c r="Z63" i="82"/>
  <c r="AR60" i="76"/>
  <c r="AH61" i="76"/>
  <c r="AQ61" i="76" s="1"/>
  <c r="AH62" i="75"/>
  <c r="AQ62" i="75" s="1"/>
  <c r="Z65" i="30"/>
  <c r="AR64" i="77"/>
  <c r="AI61" i="92"/>
  <c r="AN61" i="92"/>
  <c r="AR62" i="82"/>
  <c r="AR63" i="94"/>
  <c r="AI62" i="79"/>
  <c r="AN62" i="79"/>
  <c r="AI63" i="90"/>
  <c r="AN63" i="90"/>
  <c r="Z63" i="46"/>
  <c r="AH65" i="88"/>
  <c r="AQ65" i="88" s="1"/>
  <c r="AI62" i="95"/>
  <c r="AN62" i="95"/>
  <c r="AI61" i="89"/>
  <c r="AN61" i="89"/>
  <c r="AH63" i="93"/>
  <c r="AQ63" i="93" s="1"/>
  <c r="AN61" i="48"/>
  <c r="AI61" i="48"/>
  <c r="AI62" i="45"/>
  <c r="AN62" i="45"/>
  <c r="Y62" i="80"/>
  <c r="X62" i="80"/>
  <c r="AH64" i="47"/>
  <c r="AQ64" i="47" s="1"/>
  <c r="AG65" i="31"/>
  <c r="AP65" i="31" s="1"/>
  <c r="AF65" i="31"/>
  <c r="AO65" i="31" s="1"/>
  <c r="W66" i="31"/>
  <c r="AE65" i="31"/>
  <c r="AH64" i="81"/>
  <c r="AQ64" i="81" s="1"/>
  <c r="AR62" i="46"/>
  <c r="AR64" i="88"/>
  <c r="AE61" i="76"/>
  <c r="W62" i="76"/>
  <c r="AG61" i="76"/>
  <c r="AP61" i="76" s="1"/>
  <c r="AF61" i="76"/>
  <c r="AO61" i="76" s="1"/>
  <c r="AF62" i="75"/>
  <c r="AO62" i="75" s="1"/>
  <c r="AE62" i="75"/>
  <c r="W63" i="75"/>
  <c r="AG62" i="75"/>
  <c r="AP62" i="75" s="1"/>
  <c r="AN61" i="34"/>
  <c r="AI61" i="34"/>
  <c r="AH64" i="84"/>
  <c r="AQ64" i="84" s="1"/>
  <c r="AR59" i="87"/>
  <c r="AR61" i="75"/>
  <c r="W66" i="88"/>
  <c r="AG65" i="88"/>
  <c r="AP65" i="88" s="1"/>
  <c r="AF65" i="88"/>
  <c r="AO65" i="88" s="1"/>
  <c r="AE65" i="88"/>
  <c r="AN64" i="25"/>
  <c r="AI64" i="25"/>
  <c r="AH63" i="26"/>
  <c r="AQ63" i="26" s="1"/>
  <c r="W63" i="38"/>
  <c r="AG62" i="38"/>
  <c r="AP62" i="38" s="1"/>
  <c r="AF62" i="38"/>
  <c r="AO62" i="38" s="1"/>
  <c r="AE62" i="38"/>
  <c r="W64" i="93"/>
  <c r="AG63" i="93"/>
  <c r="AP63" i="93" s="1"/>
  <c r="AF63" i="93"/>
  <c r="AO63" i="93" s="1"/>
  <c r="AE63" i="93"/>
  <c r="AN61" i="42"/>
  <c r="AI61" i="42"/>
  <c r="Y64" i="43"/>
  <c r="X64" i="43"/>
  <c r="AF64" i="39"/>
  <c r="AO64" i="39" s="1"/>
  <c r="W65" i="39"/>
  <c r="AE64" i="39"/>
  <c r="AG64" i="39"/>
  <c r="AP64" i="39" s="1"/>
  <c r="Z62" i="34"/>
  <c r="X62" i="34"/>
  <c r="Y62" i="34"/>
  <c r="X64" i="90"/>
  <c r="Y64" i="90"/>
  <c r="AF62" i="40"/>
  <c r="AO62" i="40" s="1"/>
  <c r="AE62" i="40"/>
  <c r="W63" i="40"/>
  <c r="AG62" i="40"/>
  <c r="AP62" i="40" s="1"/>
  <c r="Y64" i="27"/>
  <c r="Z64" i="27" s="1"/>
  <c r="X64" i="27"/>
  <c r="AR63" i="84"/>
  <c r="AH60" i="73"/>
  <c r="AQ60" i="73" s="1"/>
  <c r="AR62" i="93"/>
  <c r="AH63" i="37"/>
  <c r="AQ63" i="37" s="1"/>
  <c r="AR59" i="73"/>
  <c r="AR62" i="26"/>
  <c r="Y64" i="28"/>
  <c r="X64" i="28"/>
  <c r="AH61" i="41"/>
  <c r="AQ61" i="41" s="1"/>
  <c r="AH63" i="35"/>
  <c r="AQ63" i="35" s="1"/>
  <c r="Y65" i="25"/>
  <c r="X65" i="25"/>
  <c r="Z65" i="85"/>
  <c r="Y65" i="85"/>
  <c r="X65" i="85"/>
  <c r="AH64" i="94"/>
  <c r="AQ64" i="94" s="1"/>
  <c r="AN62" i="78"/>
  <c r="AI62" i="78"/>
  <c r="Y62" i="48"/>
  <c r="X62" i="48"/>
  <c r="Z65" i="36"/>
  <c r="X65" i="36"/>
  <c r="Y65" i="36"/>
  <c r="W63" i="92" l="1"/>
  <c r="AG62" i="92"/>
  <c r="AP62" i="92" s="1"/>
  <c r="AF62" i="92"/>
  <c r="AO62" i="92" s="1"/>
  <c r="AE62" i="92"/>
  <c r="AE63" i="78"/>
  <c r="W64" i="78"/>
  <c r="AG63" i="78"/>
  <c r="AP63" i="78" s="1"/>
  <c r="AF63" i="78"/>
  <c r="AO63" i="78" s="1"/>
  <c r="AF62" i="42"/>
  <c r="AO62" i="42" s="1"/>
  <c r="AE62" i="42"/>
  <c r="W63" i="42"/>
  <c r="AG62" i="42"/>
  <c r="AP62" i="42" s="1"/>
  <c r="W65" i="27"/>
  <c r="AG64" i="27"/>
  <c r="AP64" i="27" s="1"/>
  <c r="AF64" i="27"/>
  <c r="AO64" i="27" s="1"/>
  <c r="AE64" i="27"/>
  <c r="W63" i="89"/>
  <c r="AG62" i="89"/>
  <c r="AP62" i="89" s="1"/>
  <c r="AF62" i="89"/>
  <c r="AO62" i="89" s="1"/>
  <c r="AE62" i="89"/>
  <c r="AR59" i="91"/>
  <c r="AN60" i="73"/>
  <c r="AI60" i="73"/>
  <c r="AH65" i="25"/>
  <c r="AQ65" i="25" s="1"/>
  <c r="AH62" i="80"/>
  <c r="AQ62" i="80" s="1"/>
  <c r="W66" i="36"/>
  <c r="AG65" i="36"/>
  <c r="AP65" i="36" s="1"/>
  <c r="AF65" i="36"/>
  <c r="AO65" i="36" s="1"/>
  <c r="AE65" i="36"/>
  <c r="AH64" i="27"/>
  <c r="AQ64" i="27" s="1"/>
  <c r="AI62" i="40"/>
  <c r="AN62" i="40"/>
  <c r="AH62" i="34"/>
  <c r="AQ62" i="34" s="1"/>
  <c r="AN62" i="38"/>
  <c r="AI62" i="38"/>
  <c r="AN65" i="88"/>
  <c r="AI65" i="88"/>
  <c r="AI61" i="76"/>
  <c r="AN61" i="76"/>
  <c r="AR62" i="45"/>
  <c r="AE65" i="30"/>
  <c r="AF65" i="30"/>
  <c r="AO65" i="30" s="1"/>
  <c r="W66" i="30"/>
  <c r="AG65" i="30"/>
  <c r="AP65" i="30" s="1"/>
  <c r="AR63" i="43"/>
  <c r="AH66" i="83"/>
  <c r="AQ66" i="83" s="1"/>
  <c r="AE61" i="96"/>
  <c r="AF61" i="96"/>
  <c r="AO61" i="96" s="1"/>
  <c r="W62" i="96"/>
  <c r="AG61" i="96"/>
  <c r="AP61" i="96" s="1"/>
  <c r="X61" i="86"/>
  <c r="Y61" i="86"/>
  <c r="Y64" i="35"/>
  <c r="Z64" i="35" s="1"/>
  <c r="X64" i="35"/>
  <c r="AR61" i="80"/>
  <c r="AN61" i="33"/>
  <c r="AI61" i="33"/>
  <c r="AI62" i="29"/>
  <c r="AN62" i="29"/>
  <c r="AI62" i="32"/>
  <c r="AN62" i="32"/>
  <c r="Z65" i="81"/>
  <c r="X65" i="81"/>
  <c r="Y65" i="81"/>
  <c r="AN64" i="94"/>
  <c r="AI64" i="94"/>
  <c r="Z65" i="84"/>
  <c r="X65" i="84"/>
  <c r="Y65" i="84"/>
  <c r="AH62" i="48"/>
  <c r="AQ62" i="48" s="1"/>
  <c r="AH64" i="43"/>
  <c r="AQ64" i="43" s="1"/>
  <c r="W64" i="82"/>
  <c r="AG63" i="82"/>
  <c r="AP63" i="82" s="1"/>
  <c r="AF63" i="82"/>
  <c r="AO63" i="82" s="1"/>
  <c r="AE63" i="82"/>
  <c r="AI63" i="35"/>
  <c r="AN63" i="35"/>
  <c r="AR63" i="74"/>
  <c r="AR65" i="83"/>
  <c r="AN64" i="81"/>
  <c r="AI64" i="81"/>
  <c r="AI64" i="84"/>
  <c r="AN64" i="84"/>
  <c r="AR64" i="36"/>
  <c r="AR64" i="85"/>
  <c r="AH64" i="90"/>
  <c r="AQ64" i="90" s="1"/>
  <c r="AR64" i="25"/>
  <c r="AR61" i="89"/>
  <c r="AH64" i="74"/>
  <c r="AQ64" i="74" s="1"/>
  <c r="AH63" i="45"/>
  <c r="AQ63" i="45" s="1"/>
  <c r="AR63" i="27"/>
  <c r="AH62" i="89"/>
  <c r="AQ62" i="89" s="1"/>
  <c r="X65" i="94"/>
  <c r="Y65" i="94"/>
  <c r="Y64" i="37"/>
  <c r="X64" i="37"/>
  <c r="Z64" i="37" s="1"/>
  <c r="X65" i="47"/>
  <c r="Y65" i="47"/>
  <c r="AE65" i="85"/>
  <c r="W66" i="85"/>
  <c r="AG65" i="85"/>
  <c r="AP65" i="85" s="1"/>
  <c r="AF65" i="85"/>
  <c r="AO65" i="85" s="1"/>
  <c r="AE62" i="34"/>
  <c r="AF62" i="34"/>
  <c r="AO62" i="34" s="1"/>
  <c r="AG62" i="34"/>
  <c r="AP62" i="34" s="1"/>
  <c r="W63" i="34"/>
  <c r="AR61" i="34"/>
  <c r="AI61" i="41"/>
  <c r="AN61" i="41"/>
  <c r="Z61" i="87"/>
  <c r="X61" i="87"/>
  <c r="Y61" i="87"/>
  <c r="AN64" i="44"/>
  <c r="AI64" i="44"/>
  <c r="Y64" i="26"/>
  <c r="Z64" i="26" s="1"/>
  <c r="X64" i="26"/>
  <c r="AH64" i="28"/>
  <c r="AQ64" i="28" s="1"/>
  <c r="AI64" i="39"/>
  <c r="AN64" i="39"/>
  <c r="Z63" i="38"/>
  <c r="X63" i="38"/>
  <c r="Y63" i="38"/>
  <c r="Z66" i="88"/>
  <c r="X66" i="88"/>
  <c r="Y66" i="88"/>
  <c r="AR62" i="79"/>
  <c r="AR61" i="92"/>
  <c r="AR62" i="78"/>
  <c r="Z65" i="25"/>
  <c r="Z63" i="40"/>
  <c r="X63" i="40"/>
  <c r="Y63" i="40"/>
  <c r="Z64" i="90"/>
  <c r="X65" i="39"/>
  <c r="Z65" i="39" s="1"/>
  <c r="Y65" i="39"/>
  <c r="AR61" i="42"/>
  <c r="Y64" i="93"/>
  <c r="X64" i="93"/>
  <c r="Z63" i="75"/>
  <c r="X63" i="75"/>
  <c r="Y63" i="75"/>
  <c r="Y62" i="76"/>
  <c r="X62" i="76"/>
  <c r="AI65" i="31"/>
  <c r="AN65" i="31"/>
  <c r="Z62" i="80"/>
  <c r="Z63" i="45"/>
  <c r="Y61" i="73"/>
  <c r="X61" i="73"/>
  <c r="AH60" i="91"/>
  <c r="AQ60" i="91" s="1"/>
  <c r="X62" i="33"/>
  <c r="Y62" i="33"/>
  <c r="Z62" i="33" s="1"/>
  <c r="X63" i="29"/>
  <c r="Y63" i="29"/>
  <c r="Y63" i="32"/>
  <c r="X63" i="32"/>
  <c r="Z63" i="32" s="1"/>
  <c r="X62" i="41"/>
  <c r="Y62" i="41"/>
  <c r="AN63" i="93"/>
  <c r="AI63" i="93"/>
  <c r="AR61" i="48"/>
  <c r="AR63" i="90"/>
  <c r="W67" i="83"/>
  <c r="AG66" i="83"/>
  <c r="AP66" i="83" s="1"/>
  <c r="AF66" i="83"/>
  <c r="AO66" i="83" s="1"/>
  <c r="AE66" i="83"/>
  <c r="AG63" i="79"/>
  <c r="AP63" i="79" s="1"/>
  <c r="AF63" i="79"/>
  <c r="AO63" i="79" s="1"/>
  <c r="AE63" i="79"/>
  <c r="W64" i="79"/>
  <c r="AN60" i="86"/>
  <c r="AI60" i="86"/>
  <c r="AF63" i="95"/>
  <c r="AO63" i="95" s="1"/>
  <c r="W64" i="95"/>
  <c r="AE63" i="95"/>
  <c r="AG63" i="95"/>
  <c r="AP63" i="95" s="1"/>
  <c r="AH62" i="42"/>
  <c r="AQ62" i="42" s="1"/>
  <c r="AH62" i="92"/>
  <c r="AQ62" i="92" s="1"/>
  <c r="Z62" i="48"/>
  <c r="Z64" i="43"/>
  <c r="AH63" i="78"/>
  <c r="AQ63" i="78" s="1"/>
  <c r="AH65" i="36"/>
  <c r="AQ65" i="36" s="1"/>
  <c r="AH65" i="85"/>
  <c r="AQ65" i="85" s="1"/>
  <c r="Z64" i="28"/>
  <c r="AI62" i="75"/>
  <c r="AN62" i="75"/>
  <c r="Z66" i="31"/>
  <c r="Y66" i="31"/>
  <c r="X66" i="31"/>
  <c r="AR62" i="95"/>
  <c r="AE63" i="46"/>
  <c r="W64" i="46"/>
  <c r="AG63" i="46"/>
  <c r="AP63" i="46" s="1"/>
  <c r="AF63" i="46"/>
  <c r="AO63" i="46" s="1"/>
  <c r="Z64" i="74"/>
  <c r="AH63" i="79"/>
  <c r="AQ63" i="79" s="1"/>
  <c r="AR63" i="28"/>
  <c r="AE65" i="77"/>
  <c r="AG65" i="77"/>
  <c r="AP65" i="77" s="1"/>
  <c r="W66" i="77"/>
  <c r="AF65" i="77"/>
  <c r="AO65" i="77" s="1"/>
  <c r="AI60" i="87"/>
  <c r="AN60" i="87"/>
  <c r="W61" i="91"/>
  <c r="AG60" i="91"/>
  <c r="AP60" i="91" s="1"/>
  <c r="AE60" i="91"/>
  <c r="AF60" i="91"/>
  <c r="AO60" i="91" s="1"/>
  <c r="AH63" i="95"/>
  <c r="AQ63" i="95" s="1"/>
  <c r="Y65" i="44"/>
  <c r="X65" i="44"/>
  <c r="AN63" i="26"/>
  <c r="AI63" i="26"/>
  <c r="AI63" i="37"/>
  <c r="AN63" i="37"/>
  <c r="AI64" i="47"/>
  <c r="AN64" i="47"/>
  <c r="AE64" i="26" l="1"/>
  <c r="AF64" i="26"/>
  <c r="AO64" i="26" s="1"/>
  <c r="W65" i="26"/>
  <c r="AG64" i="26"/>
  <c r="AP64" i="26" s="1"/>
  <c r="W64" i="32"/>
  <c r="AG63" i="32"/>
  <c r="AP63" i="32" s="1"/>
  <c r="AF63" i="32"/>
  <c r="AO63" i="32" s="1"/>
  <c r="AE63" i="32"/>
  <c r="W65" i="37"/>
  <c r="AG64" i="37"/>
  <c r="AP64" i="37" s="1"/>
  <c r="AE64" i="37"/>
  <c r="AF64" i="37"/>
  <c r="AO64" i="37" s="1"/>
  <c r="AG64" i="35"/>
  <c r="AP64" i="35" s="1"/>
  <c r="AF64" i="35"/>
  <c r="AO64" i="35" s="1"/>
  <c r="W65" i="35"/>
  <c r="AE64" i="35"/>
  <c r="AF62" i="33"/>
  <c r="AO62" i="33" s="1"/>
  <c r="AE62" i="33"/>
  <c r="W63" i="33"/>
  <c r="AG62" i="33"/>
  <c r="AP62" i="33" s="1"/>
  <c r="AF65" i="39"/>
  <c r="AO65" i="39" s="1"/>
  <c r="W66" i="39"/>
  <c r="AG65" i="39"/>
  <c r="AP65" i="39" s="1"/>
  <c r="AE65" i="39"/>
  <c r="AH64" i="93"/>
  <c r="AQ64" i="93" s="1"/>
  <c r="AH65" i="44"/>
  <c r="AQ65" i="44" s="1"/>
  <c r="AI65" i="77"/>
  <c r="AN65" i="77"/>
  <c r="Y64" i="46"/>
  <c r="X64" i="46"/>
  <c r="AH61" i="73"/>
  <c r="AQ61" i="73" s="1"/>
  <c r="AR65" i="31"/>
  <c r="W64" i="75"/>
  <c r="AG63" i="75"/>
  <c r="AP63" i="75" s="1"/>
  <c r="AF63" i="75"/>
  <c r="AO63" i="75" s="1"/>
  <c r="AE63" i="75"/>
  <c r="W64" i="40"/>
  <c r="AG63" i="40"/>
  <c r="AP63" i="40" s="1"/>
  <c r="AE63" i="40"/>
  <c r="AF63" i="40"/>
  <c r="AO63" i="40" s="1"/>
  <c r="AH63" i="38"/>
  <c r="AQ63" i="38" s="1"/>
  <c r="AR64" i="44"/>
  <c r="AR61" i="41"/>
  <c r="AR64" i="81"/>
  <c r="Z64" i="82"/>
  <c r="Y64" i="82"/>
  <c r="X64" i="82"/>
  <c r="AH65" i="84"/>
  <c r="AQ65" i="84" s="1"/>
  <c r="W66" i="81"/>
  <c r="AG65" i="81"/>
  <c r="AP65" i="81" s="1"/>
  <c r="AF65" i="81"/>
  <c r="AO65" i="81" s="1"/>
  <c r="AE65" i="81"/>
  <c r="AR65" i="88"/>
  <c r="AN62" i="89"/>
  <c r="AI62" i="89"/>
  <c r="AI62" i="42"/>
  <c r="AN62" i="42"/>
  <c r="AI63" i="78"/>
  <c r="AN63" i="78"/>
  <c r="AH62" i="76"/>
  <c r="AQ62" i="76" s="1"/>
  <c r="AG65" i="25"/>
  <c r="AP65" i="25" s="1"/>
  <c r="W66" i="25"/>
  <c r="AF65" i="25"/>
  <c r="AO65" i="25" s="1"/>
  <c r="AE65" i="25"/>
  <c r="AE63" i="38"/>
  <c r="AF63" i="38"/>
  <c r="AO63" i="38" s="1"/>
  <c r="AG63" i="38"/>
  <c r="AP63" i="38" s="1"/>
  <c r="W64" i="38"/>
  <c r="AI62" i="34"/>
  <c r="AN62" i="34"/>
  <c r="AH61" i="86"/>
  <c r="AQ61" i="86" s="1"/>
  <c r="Z65" i="44"/>
  <c r="AR60" i="87"/>
  <c r="AI63" i="46"/>
  <c r="AN63" i="46"/>
  <c r="W65" i="43"/>
  <c r="AG64" i="43"/>
  <c r="AP64" i="43" s="1"/>
  <c r="AF64" i="43"/>
  <c r="AO64" i="43" s="1"/>
  <c r="AE64" i="43"/>
  <c r="AI66" i="83"/>
  <c r="AN66" i="83"/>
  <c r="AH62" i="41"/>
  <c r="AQ62" i="41" s="1"/>
  <c r="AH63" i="29"/>
  <c r="AQ63" i="29" s="1"/>
  <c r="Z61" i="73"/>
  <c r="AH65" i="47"/>
  <c r="AQ65" i="47" s="1"/>
  <c r="AH65" i="94"/>
  <c r="AQ65" i="94" s="1"/>
  <c r="AR64" i="94"/>
  <c r="AR62" i="32"/>
  <c r="Z61" i="86"/>
  <c r="AR62" i="38"/>
  <c r="X66" i="36"/>
  <c r="Y66" i="36"/>
  <c r="X65" i="27"/>
  <c r="Z65" i="27" s="1"/>
  <c r="Y65" i="27"/>
  <c r="AN62" i="92"/>
  <c r="AI62" i="92"/>
  <c r="AR63" i="35"/>
  <c r="AG65" i="84"/>
  <c r="AP65" i="84" s="1"/>
  <c r="AF65" i="84"/>
  <c r="AO65" i="84" s="1"/>
  <c r="W66" i="84"/>
  <c r="AE65" i="84"/>
  <c r="AI61" i="96"/>
  <c r="AN61" i="96"/>
  <c r="AI65" i="30"/>
  <c r="AN65" i="30"/>
  <c r="AR60" i="73"/>
  <c r="AR63" i="37"/>
  <c r="AI60" i="91"/>
  <c r="AN60" i="91"/>
  <c r="AE64" i="74"/>
  <c r="W65" i="74"/>
  <c r="AG64" i="74"/>
  <c r="AP64" i="74" s="1"/>
  <c r="AF64" i="74"/>
  <c r="AO64" i="74" s="1"/>
  <c r="AR62" i="75"/>
  <c r="AF62" i="48"/>
  <c r="AO62" i="48" s="1"/>
  <c r="AE62" i="48"/>
  <c r="W63" i="48"/>
  <c r="AG62" i="48"/>
  <c r="AP62" i="48" s="1"/>
  <c r="AI63" i="95"/>
  <c r="AN63" i="95"/>
  <c r="Y64" i="79"/>
  <c r="X64" i="79"/>
  <c r="Z62" i="41"/>
  <c r="Z63" i="29"/>
  <c r="W64" i="45"/>
  <c r="AG63" i="45"/>
  <c r="AP63" i="45" s="1"/>
  <c r="AF63" i="45"/>
  <c r="AO63" i="45" s="1"/>
  <c r="AE63" i="45"/>
  <c r="Z62" i="76"/>
  <c r="Z64" i="93"/>
  <c r="W65" i="90"/>
  <c r="AG64" i="90"/>
  <c r="AP64" i="90" s="1"/>
  <c r="AE64" i="90"/>
  <c r="AF64" i="90"/>
  <c r="AO64" i="90" s="1"/>
  <c r="AH66" i="88"/>
  <c r="AQ66" i="88" s="1"/>
  <c r="AR64" i="39"/>
  <c r="AH64" i="26"/>
  <c r="AQ64" i="26" s="1"/>
  <c r="AH61" i="87"/>
  <c r="AQ61" i="87" s="1"/>
  <c r="Y63" i="34"/>
  <c r="X63" i="34"/>
  <c r="Z65" i="47"/>
  <c r="Z65" i="94"/>
  <c r="AN63" i="82"/>
  <c r="AI63" i="82"/>
  <c r="AH64" i="35"/>
  <c r="AQ64" i="35" s="1"/>
  <c r="Y63" i="89"/>
  <c r="X63" i="89"/>
  <c r="W67" i="31"/>
  <c r="AG66" i="31"/>
  <c r="AP66" i="31" s="1"/>
  <c r="AE66" i="31"/>
  <c r="AF66" i="31"/>
  <c r="AO66" i="31" s="1"/>
  <c r="W65" i="28"/>
  <c r="AG64" i="28"/>
  <c r="AP64" i="28" s="1"/>
  <c r="AF64" i="28"/>
  <c r="AO64" i="28" s="1"/>
  <c r="AE64" i="28"/>
  <c r="Y64" i="95"/>
  <c r="X64" i="95"/>
  <c r="AI63" i="79"/>
  <c r="AN63" i="79"/>
  <c r="AH63" i="32"/>
  <c r="AQ63" i="32" s="1"/>
  <c r="W63" i="80"/>
  <c r="AG62" i="80"/>
  <c r="AP62" i="80" s="1"/>
  <c r="AF62" i="80"/>
  <c r="AO62" i="80" s="1"/>
  <c r="AE62" i="80"/>
  <c r="AE66" i="88"/>
  <c r="AF66" i="88"/>
  <c r="AO66" i="88" s="1"/>
  <c r="AG66" i="88"/>
  <c r="AP66" i="88" s="1"/>
  <c r="W67" i="88"/>
  <c r="W62" i="87"/>
  <c r="AG61" i="87"/>
  <c r="AP61" i="87" s="1"/>
  <c r="AE61" i="87"/>
  <c r="AF61" i="87"/>
  <c r="AO61" i="87" s="1"/>
  <c r="X66" i="85"/>
  <c r="Y66" i="85"/>
  <c r="AH64" i="37"/>
  <c r="AQ64" i="37" s="1"/>
  <c r="AR62" i="29"/>
  <c r="Y62" i="96"/>
  <c r="X62" i="96"/>
  <c r="Z66" i="30"/>
  <c r="Y66" i="30"/>
  <c r="X66" i="30"/>
  <c r="AR62" i="40"/>
  <c r="Y63" i="42"/>
  <c r="X63" i="42"/>
  <c r="Z64" i="78"/>
  <c r="Y64" i="78"/>
  <c r="X64" i="78"/>
  <c r="AR64" i="47"/>
  <c r="AR60" i="86"/>
  <c r="AH65" i="39"/>
  <c r="AQ65" i="39" s="1"/>
  <c r="AR63" i="26"/>
  <c r="X66" i="77"/>
  <c r="Y66" i="77"/>
  <c r="Z61" i="91"/>
  <c r="X61" i="91"/>
  <c r="Y61" i="91"/>
  <c r="AH66" i="31"/>
  <c r="AQ66" i="31" s="1"/>
  <c r="Y67" i="83"/>
  <c r="X67" i="83"/>
  <c r="AR63" i="93"/>
  <c r="AH62" i="33"/>
  <c r="AQ62" i="33" s="1"/>
  <c r="AH63" i="75"/>
  <c r="AQ63" i="75" s="1"/>
  <c r="AH63" i="40"/>
  <c r="AQ63" i="40" s="1"/>
  <c r="AI65" i="85"/>
  <c r="AN65" i="85"/>
  <c r="AR64" i="84"/>
  <c r="AH65" i="81"/>
  <c r="AQ65" i="81" s="1"/>
  <c r="AR61" i="33"/>
  <c r="AR61" i="76"/>
  <c r="AN65" i="36"/>
  <c r="AI65" i="36"/>
  <c r="AN64" i="27"/>
  <c r="AI64" i="27"/>
  <c r="X63" i="92"/>
  <c r="Z63" i="92" s="1"/>
  <c r="Y63" i="92"/>
  <c r="AE65" i="27" l="1"/>
  <c r="AF65" i="27"/>
  <c r="AO65" i="27" s="1"/>
  <c r="W66" i="27"/>
  <c r="AG65" i="27"/>
  <c r="AP65" i="27" s="1"/>
  <c r="AE63" i="92"/>
  <c r="AF63" i="92"/>
  <c r="AO63" i="92" s="1"/>
  <c r="AG63" i="92"/>
  <c r="AP63" i="92" s="1"/>
  <c r="W64" i="92"/>
  <c r="AH66" i="85"/>
  <c r="AQ66" i="85" s="1"/>
  <c r="Y62" i="87"/>
  <c r="Z62" i="87" s="1"/>
  <c r="X62" i="87"/>
  <c r="AI62" i="80"/>
  <c r="AN62" i="80"/>
  <c r="Y67" i="31"/>
  <c r="X67" i="31"/>
  <c r="AR65" i="36"/>
  <c r="W62" i="91"/>
  <c r="AG61" i="91"/>
  <c r="AP61" i="91" s="1"/>
  <c r="AF61" i="91"/>
  <c r="AO61" i="91" s="1"/>
  <c r="AE61" i="91"/>
  <c r="AH63" i="42"/>
  <c r="AQ63" i="42" s="1"/>
  <c r="AI66" i="88"/>
  <c r="AN66" i="88"/>
  <c r="AR63" i="79"/>
  <c r="AE65" i="94"/>
  <c r="AF65" i="94"/>
  <c r="AO65" i="94" s="1"/>
  <c r="W66" i="94"/>
  <c r="AG65" i="94"/>
  <c r="AP65" i="94" s="1"/>
  <c r="AH64" i="79"/>
  <c r="AQ64" i="79" s="1"/>
  <c r="Y63" i="48"/>
  <c r="X63" i="48"/>
  <c r="AR60" i="91"/>
  <c r="AR65" i="30"/>
  <c r="AR63" i="46"/>
  <c r="AR62" i="89"/>
  <c r="Y65" i="37"/>
  <c r="X65" i="37"/>
  <c r="AG66" i="30"/>
  <c r="AP66" i="30" s="1"/>
  <c r="AF66" i="30"/>
  <c r="AO66" i="30" s="1"/>
  <c r="W67" i="30"/>
  <c r="AE66" i="30"/>
  <c r="AN64" i="43"/>
  <c r="AI64" i="43"/>
  <c r="Z66" i="25"/>
  <c r="Y66" i="25"/>
  <c r="X66" i="25"/>
  <c r="Y64" i="40"/>
  <c r="X64" i="40"/>
  <c r="Z64" i="40" s="1"/>
  <c r="Z64" i="75"/>
  <c r="X64" i="75"/>
  <c r="Y64" i="75"/>
  <c r="AR65" i="77"/>
  <c r="AN65" i="39"/>
  <c r="AI65" i="39"/>
  <c r="Z63" i="33"/>
  <c r="Y63" i="33"/>
  <c r="X63" i="33"/>
  <c r="AH67" i="83"/>
  <c r="AQ67" i="83" s="1"/>
  <c r="AH66" i="77"/>
  <c r="AQ66" i="77" s="1"/>
  <c r="Z63" i="42"/>
  <c r="AH62" i="96"/>
  <c r="AQ62" i="96" s="1"/>
  <c r="Z66" i="85"/>
  <c r="Y67" i="88"/>
  <c r="X67" i="88"/>
  <c r="Z67" i="88" s="1"/>
  <c r="Z65" i="28"/>
  <c r="Y65" i="28"/>
  <c r="X65" i="28"/>
  <c r="AH63" i="89"/>
  <c r="AQ63" i="89" s="1"/>
  <c r="AH63" i="34"/>
  <c r="AQ63" i="34" s="1"/>
  <c r="Z64" i="45"/>
  <c r="Y64" i="45"/>
  <c r="X64" i="45"/>
  <c r="Z64" i="79"/>
  <c r="AI62" i="48"/>
  <c r="AN62" i="48"/>
  <c r="AR61" i="96"/>
  <c r="AE61" i="86"/>
  <c r="AG61" i="86"/>
  <c r="AP61" i="86" s="1"/>
  <c r="AF61" i="86"/>
  <c r="AO61" i="86" s="1"/>
  <c r="W62" i="86"/>
  <c r="X66" i="81"/>
  <c r="Y66" i="81"/>
  <c r="AH64" i="82"/>
  <c r="AQ64" i="82" s="1"/>
  <c r="AN62" i="33"/>
  <c r="AI62" i="33"/>
  <c r="AI63" i="32"/>
  <c r="AN63" i="32"/>
  <c r="Y65" i="26"/>
  <c r="X65" i="26"/>
  <c r="AH64" i="95"/>
  <c r="AQ64" i="95" s="1"/>
  <c r="W66" i="47"/>
  <c r="AG65" i="47"/>
  <c r="AP65" i="47" s="1"/>
  <c r="AF65" i="47"/>
  <c r="AO65" i="47" s="1"/>
  <c r="AE65" i="47"/>
  <c r="Y65" i="90"/>
  <c r="X65" i="90"/>
  <c r="AH65" i="27"/>
  <c r="AQ65" i="27" s="1"/>
  <c r="AR65" i="85"/>
  <c r="Z66" i="77"/>
  <c r="AH64" i="78"/>
  <c r="AQ64" i="78" s="1"/>
  <c r="Z64" i="95"/>
  <c r="AF64" i="93"/>
  <c r="AO64" i="93" s="1"/>
  <c r="AE64" i="93"/>
  <c r="W65" i="93"/>
  <c r="AG64" i="93"/>
  <c r="AP64" i="93" s="1"/>
  <c r="Z65" i="74"/>
  <c r="X65" i="74"/>
  <c r="Y65" i="74"/>
  <c r="AI65" i="84"/>
  <c r="AN65" i="84"/>
  <c r="AE65" i="44"/>
  <c r="W66" i="44"/>
  <c r="AG65" i="44"/>
  <c r="AP65" i="44" s="1"/>
  <c r="AF65" i="44"/>
  <c r="AO65" i="44" s="1"/>
  <c r="AI63" i="38"/>
  <c r="AN63" i="38"/>
  <c r="AR63" i="78"/>
  <c r="AN63" i="75"/>
  <c r="AI63" i="75"/>
  <c r="AH64" i="46"/>
  <c r="AQ64" i="46" s="1"/>
  <c r="Y66" i="39"/>
  <c r="X66" i="39"/>
  <c r="AH63" i="92"/>
  <c r="AQ63" i="92" s="1"/>
  <c r="AR64" i="27"/>
  <c r="Z67" i="83"/>
  <c r="Z62" i="96"/>
  <c r="AN61" i="87"/>
  <c r="AI61" i="87"/>
  <c r="Z63" i="80"/>
  <c r="Y63" i="80"/>
  <c r="X63" i="80"/>
  <c r="Z63" i="89"/>
  <c r="AR63" i="82"/>
  <c r="Z63" i="34"/>
  <c r="W63" i="76"/>
  <c r="AG62" i="76"/>
  <c r="AP62" i="76" s="1"/>
  <c r="AE62" i="76"/>
  <c r="AF62" i="76"/>
  <c r="AO62" i="76" s="1"/>
  <c r="W64" i="29"/>
  <c r="AG63" i="29"/>
  <c r="AP63" i="29" s="1"/>
  <c r="AE63" i="29"/>
  <c r="AF63" i="29"/>
  <c r="AO63" i="29" s="1"/>
  <c r="AR63" i="95"/>
  <c r="AI64" i="74"/>
  <c r="AN64" i="74"/>
  <c r="X66" i="84"/>
  <c r="Z66" i="84" s="1"/>
  <c r="Y66" i="84"/>
  <c r="AR62" i="92"/>
  <c r="AH66" i="36"/>
  <c r="AQ66" i="36" s="1"/>
  <c r="Z65" i="43"/>
  <c r="Y65" i="43"/>
  <c r="X65" i="43"/>
  <c r="AR62" i="34"/>
  <c r="AI65" i="81"/>
  <c r="AN65" i="81"/>
  <c r="AF64" i="82"/>
  <c r="AO64" i="82" s="1"/>
  <c r="AE64" i="82"/>
  <c r="W65" i="82"/>
  <c r="AG64" i="82"/>
  <c r="AP64" i="82" s="1"/>
  <c r="AI64" i="35"/>
  <c r="AN64" i="35"/>
  <c r="AI64" i="37"/>
  <c r="AN64" i="37"/>
  <c r="AH61" i="91"/>
  <c r="AQ61" i="91" s="1"/>
  <c r="W65" i="78"/>
  <c r="AG64" i="78"/>
  <c r="AP64" i="78" s="1"/>
  <c r="AF64" i="78"/>
  <c r="AO64" i="78" s="1"/>
  <c r="AE64" i="78"/>
  <c r="AH66" i="30"/>
  <c r="AQ66" i="30" s="1"/>
  <c r="AN64" i="28"/>
  <c r="AI64" i="28"/>
  <c r="AN66" i="31"/>
  <c r="AI66" i="31"/>
  <c r="AI64" i="90"/>
  <c r="AN64" i="90"/>
  <c r="AI63" i="45"/>
  <c r="AN63" i="45"/>
  <c r="W63" i="41"/>
  <c r="AG62" i="41"/>
  <c r="AP62" i="41" s="1"/>
  <c r="AF62" i="41"/>
  <c r="AO62" i="41" s="1"/>
  <c r="AE62" i="41"/>
  <c r="Z66" i="36"/>
  <c r="AF61" i="73"/>
  <c r="AO61" i="73" s="1"/>
  <c r="AE61" i="73"/>
  <c r="AG61" i="73"/>
  <c r="AP61" i="73" s="1"/>
  <c r="W62" i="73"/>
  <c r="AR66" i="83"/>
  <c r="X64" i="38"/>
  <c r="Y64" i="38"/>
  <c r="AN65" i="25"/>
  <c r="AI65" i="25"/>
  <c r="AR62" i="42"/>
  <c r="AI63" i="40"/>
  <c r="AN63" i="40"/>
  <c r="Z64" i="46"/>
  <c r="Y65" i="35"/>
  <c r="X65" i="35"/>
  <c r="Z65" i="35" s="1"/>
  <c r="Z64" i="32"/>
  <c r="Y64" i="32"/>
  <c r="X64" i="32"/>
  <c r="AI64" i="26"/>
  <c r="AN64" i="26"/>
  <c r="W65" i="40" l="1"/>
  <c r="AG64" i="40"/>
  <c r="AP64" i="40" s="1"/>
  <c r="AF64" i="40"/>
  <c r="AO64" i="40" s="1"/>
  <c r="AE64" i="40"/>
  <c r="W66" i="35"/>
  <c r="AG65" i="35"/>
  <c r="AP65" i="35" s="1"/>
  <c r="AE65" i="35"/>
  <c r="AF65" i="35"/>
  <c r="AO65" i="35" s="1"/>
  <c r="W68" i="88"/>
  <c r="AG67" i="88"/>
  <c r="AP67" i="88" s="1"/>
  <c r="AF67" i="88"/>
  <c r="AO67" i="88" s="1"/>
  <c r="AE67" i="88"/>
  <c r="AE62" i="87"/>
  <c r="W63" i="87"/>
  <c r="AG62" i="87"/>
  <c r="AP62" i="87" s="1"/>
  <c r="AF62" i="87"/>
  <c r="AO62" i="87" s="1"/>
  <c r="W67" i="84"/>
  <c r="AG66" i="84"/>
  <c r="AP66" i="84" s="1"/>
  <c r="AF66" i="84"/>
  <c r="AO66" i="84" s="1"/>
  <c r="AE66" i="84"/>
  <c r="AH64" i="38"/>
  <c r="AQ64" i="38" s="1"/>
  <c r="AR65" i="81"/>
  <c r="W64" i="34"/>
  <c r="AG63" i="34"/>
  <c r="AP63" i="34" s="1"/>
  <c r="AF63" i="34"/>
  <c r="AO63" i="34" s="1"/>
  <c r="AE63" i="34"/>
  <c r="W67" i="25"/>
  <c r="AG66" i="25"/>
  <c r="AP66" i="25" s="1"/>
  <c r="AF66" i="25"/>
  <c r="AO66" i="25" s="1"/>
  <c r="AE66" i="25"/>
  <c r="AR63" i="38"/>
  <c r="AH65" i="90"/>
  <c r="AQ65" i="90" s="1"/>
  <c r="AR64" i="43"/>
  <c r="Y62" i="73"/>
  <c r="X62" i="73"/>
  <c r="AN62" i="41"/>
  <c r="AI62" i="41"/>
  <c r="AR64" i="35"/>
  <c r="AE65" i="43"/>
  <c r="W66" i="43"/>
  <c r="AG65" i="43"/>
  <c r="AP65" i="43" s="1"/>
  <c r="AF65" i="43"/>
  <c r="AO65" i="43" s="1"/>
  <c r="AR64" i="74"/>
  <c r="Z64" i="29"/>
  <c r="X64" i="29"/>
  <c r="Y64" i="29"/>
  <c r="AF65" i="74"/>
  <c r="AO65" i="74" s="1"/>
  <c r="AE65" i="74"/>
  <c r="W66" i="74"/>
  <c r="AG65" i="74"/>
  <c r="AP65" i="74" s="1"/>
  <c r="W65" i="95"/>
  <c r="AG64" i="95"/>
  <c r="AP64" i="95" s="1"/>
  <c r="AF64" i="95"/>
  <c r="AO64" i="95" s="1"/>
  <c r="AE64" i="95"/>
  <c r="W67" i="77"/>
  <c r="AG66" i="77"/>
  <c r="AP66" i="77" s="1"/>
  <c r="AF66" i="77"/>
  <c r="AO66" i="77" s="1"/>
  <c r="AE66" i="77"/>
  <c r="Z62" i="86"/>
  <c r="X62" i="86"/>
  <c r="Y62" i="86"/>
  <c r="W65" i="45"/>
  <c r="AG64" i="45"/>
  <c r="AP64" i="45" s="1"/>
  <c r="AF64" i="45"/>
  <c r="AO64" i="45" s="1"/>
  <c r="AE64" i="45"/>
  <c r="AE63" i="33"/>
  <c r="AG63" i="33"/>
  <c r="AP63" i="33" s="1"/>
  <c r="AF63" i="33"/>
  <c r="AO63" i="33" s="1"/>
  <c r="W64" i="33"/>
  <c r="AH64" i="75"/>
  <c r="AQ64" i="75" s="1"/>
  <c r="AR66" i="88"/>
  <c r="AH62" i="87"/>
  <c r="AQ62" i="87" s="1"/>
  <c r="AI63" i="92"/>
  <c r="AN63" i="92"/>
  <c r="AR63" i="40"/>
  <c r="W64" i="80"/>
  <c r="AG63" i="80"/>
  <c r="AP63" i="80" s="1"/>
  <c r="AF63" i="80"/>
  <c r="AO63" i="80" s="1"/>
  <c r="AE63" i="80"/>
  <c r="AH66" i="39"/>
  <c r="AQ66" i="39" s="1"/>
  <c r="AI65" i="44"/>
  <c r="AN65" i="44"/>
  <c r="AE65" i="28"/>
  <c r="AF65" i="28"/>
  <c r="AO65" i="28" s="1"/>
  <c r="W66" i="28"/>
  <c r="AG65" i="28"/>
  <c r="AP65" i="28" s="1"/>
  <c r="AH67" i="31"/>
  <c r="AQ67" i="31" s="1"/>
  <c r="Z64" i="38"/>
  <c r="AR66" i="31"/>
  <c r="Z65" i="78"/>
  <c r="X65" i="78"/>
  <c r="Y65" i="78"/>
  <c r="Y65" i="82"/>
  <c r="X65" i="82"/>
  <c r="AR62" i="48"/>
  <c r="AH63" i="48"/>
  <c r="AQ63" i="48" s="1"/>
  <c r="AI65" i="94"/>
  <c r="AN65" i="94"/>
  <c r="X64" i="92"/>
  <c r="Y64" i="92"/>
  <c r="Z64" i="92" s="1"/>
  <c r="Z63" i="41"/>
  <c r="X63" i="41"/>
  <c r="Y63" i="41"/>
  <c r="Z66" i="39"/>
  <c r="AR63" i="75"/>
  <c r="AR65" i="84"/>
  <c r="Y65" i="93"/>
  <c r="X65" i="93"/>
  <c r="AH65" i="26"/>
  <c r="AQ65" i="26" s="1"/>
  <c r="AI61" i="86"/>
  <c r="AN61" i="86"/>
  <c r="W65" i="79"/>
  <c r="AG64" i="79"/>
  <c r="AP64" i="79" s="1"/>
  <c r="AE64" i="79"/>
  <c r="AF64" i="79"/>
  <c r="AO64" i="79" s="1"/>
  <c r="AH65" i="37"/>
  <c r="AQ65" i="37" s="1"/>
  <c r="Z67" i="31"/>
  <c r="AR63" i="32"/>
  <c r="AR65" i="39"/>
  <c r="AR64" i="26"/>
  <c r="AR65" i="25"/>
  <c r="AE66" i="36"/>
  <c r="AF66" i="36"/>
  <c r="AO66" i="36" s="1"/>
  <c r="W67" i="36"/>
  <c r="AG66" i="36"/>
  <c r="AP66" i="36" s="1"/>
  <c r="AR64" i="28"/>
  <c r="AR64" i="37"/>
  <c r="AI64" i="82"/>
  <c r="AN64" i="82"/>
  <c r="AH65" i="43"/>
  <c r="AQ65" i="43" s="1"/>
  <c r="AI63" i="29"/>
  <c r="AN63" i="29"/>
  <c r="AE63" i="89"/>
  <c r="AF63" i="89"/>
  <c r="AO63" i="89" s="1"/>
  <c r="AG63" i="89"/>
  <c r="AP63" i="89" s="1"/>
  <c r="W64" i="89"/>
  <c r="W63" i="96"/>
  <c r="AG62" i="96"/>
  <c r="AP62" i="96" s="1"/>
  <c r="AF62" i="96"/>
  <c r="AO62" i="96" s="1"/>
  <c r="AE62" i="96"/>
  <c r="AN64" i="93"/>
  <c r="AI64" i="93"/>
  <c r="Z65" i="90"/>
  <c r="AH66" i="81"/>
  <c r="AQ66" i="81" s="1"/>
  <c r="AH64" i="45"/>
  <c r="AQ64" i="45" s="1"/>
  <c r="AH63" i="33"/>
  <c r="AQ63" i="33" s="1"/>
  <c r="AI66" i="30"/>
  <c r="AN66" i="30"/>
  <c r="Z63" i="48"/>
  <c r="X62" i="91"/>
  <c r="Y62" i="91"/>
  <c r="W65" i="32"/>
  <c r="AG64" i="32"/>
  <c r="AP64" i="32" s="1"/>
  <c r="AF64" i="32"/>
  <c r="AO64" i="32" s="1"/>
  <c r="AE64" i="32"/>
  <c r="AR64" i="90"/>
  <c r="AF64" i="75"/>
  <c r="AO64" i="75" s="1"/>
  <c r="AE64" i="75"/>
  <c r="W65" i="75"/>
  <c r="AG64" i="75"/>
  <c r="AP64" i="75" s="1"/>
  <c r="AN61" i="91"/>
  <c r="AI61" i="91"/>
  <c r="AH65" i="35"/>
  <c r="AQ65" i="35" s="1"/>
  <c r="AN61" i="73"/>
  <c r="AI61" i="73"/>
  <c r="AR61" i="87"/>
  <c r="Y66" i="47"/>
  <c r="X66" i="47"/>
  <c r="AR62" i="33"/>
  <c r="AH67" i="88"/>
  <c r="AQ67" i="88" s="1"/>
  <c r="AH64" i="40"/>
  <c r="AQ64" i="40" s="1"/>
  <c r="Y66" i="27"/>
  <c r="X66" i="27"/>
  <c r="AH66" i="84"/>
  <c r="AQ66" i="84" s="1"/>
  <c r="AI62" i="76"/>
  <c r="AN62" i="76"/>
  <c r="AH64" i="32"/>
  <c r="AQ64" i="32" s="1"/>
  <c r="W65" i="46"/>
  <c r="AG64" i="46"/>
  <c r="AP64" i="46" s="1"/>
  <c r="AF64" i="46"/>
  <c r="AO64" i="46" s="1"/>
  <c r="AE64" i="46"/>
  <c r="AR63" i="45"/>
  <c r="AI64" i="78"/>
  <c r="AN64" i="78"/>
  <c r="Y63" i="76"/>
  <c r="X63" i="76"/>
  <c r="AH63" i="80"/>
  <c r="AQ63" i="80" s="1"/>
  <c r="W68" i="83"/>
  <c r="AG67" i="83"/>
  <c r="AP67" i="83" s="1"/>
  <c r="AF67" i="83"/>
  <c r="AO67" i="83" s="1"/>
  <c r="AE67" i="83"/>
  <c r="Z66" i="44"/>
  <c r="Y66" i="44"/>
  <c r="X66" i="44"/>
  <c r="AH65" i="74"/>
  <c r="AQ65" i="74" s="1"/>
  <c r="AI65" i="47"/>
  <c r="AN65" i="47"/>
  <c r="Z65" i="26"/>
  <c r="Z66" i="81"/>
  <c r="AH65" i="28"/>
  <c r="AQ65" i="28" s="1"/>
  <c r="W67" i="85"/>
  <c r="AG66" i="85"/>
  <c r="AP66" i="85" s="1"/>
  <c r="AF66" i="85"/>
  <c r="AO66" i="85" s="1"/>
  <c r="AE66" i="85"/>
  <c r="W64" i="42"/>
  <c r="AG63" i="42"/>
  <c r="AP63" i="42" s="1"/>
  <c r="AE63" i="42"/>
  <c r="AF63" i="42"/>
  <c r="AO63" i="42" s="1"/>
  <c r="AH66" i="25"/>
  <c r="AQ66" i="25" s="1"/>
  <c r="X67" i="30"/>
  <c r="Y67" i="30"/>
  <c r="Z65" i="37"/>
  <c r="Z66" i="94"/>
  <c r="X66" i="94"/>
  <c r="Y66" i="94"/>
  <c r="AR62" i="80"/>
  <c r="AI65" i="27"/>
  <c r="AN65" i="27"/>
  <c r="W65" i="92" l="1"/>
  <c r="AG64" i="92"/>
  <c r="AP64" i="92" s="1"/>
  <c r="AF64" i="92"/>
  <c r="AO64" i="92" s="1"/>
  <c r="AE64" i="92"/>
  <c r="AH67" i="30"/>
  <c r="AQ67" i="30" s="1"/>
  <c r="W66" i="26"/>
  <c r="AG65" i="26"/>
  <c r="AP65" i="26" s="1"/>
  <c r="AF65" i="26"/>
  <c r="AO65" i="26" s="1"/>
  <c r="AE65" i="26"/>
  <c r="AN67" i="83"/>
  <c r="AI67" i="83"/>
  <c r="AH66" i="47"/>
  <c r="AQ66" i="47" s="1"/>
  <c r="AR61" i="91"/>
  <c r="AR64" i="93"/>
  <c r="X65" i="79"/>
  <c r="Y65" i="79"/>
  <c r="AE63" i="41"/>
  <c r="AF63" i="41"/>
  <c r="AO63" i="41" s="1"/>
  <c r="W64" i="41"/>
  <c r="AG63" i="41"/>
  <c r="AP63" i="41" s="1"/>
  <c r="W66" i="78"/>
  <c r="AG65" i="78"/>
  <c r="AP65" i="78" s="1"/>
  <c r="AF65" i="78"/>
  <c r="AO65" i="78" s="1"/>
  <c r="AE65" i="78"/>
  <c r="Y64" i="33"/>
  <c r="Z64" i="33" s="1"/>
  <c r="X64" i="33"/>
  <c r="W63" i="86"/>
  <c r="AG62" i="86"/>
  <c r="AP62" i="86" s="1"/>
  <c r="AF62" i="86"/>
  <c r="AO62" i="86" s="1"/>
  <c r="AE62" i="86"/>
  <c r="Z66" i="74"/>
  <c r="Y66" i="74"/>
  <c r="X66" i="74"/>
  <c r="W65" i="29"/>
  <c r="AG64" i="29"/>
  <c r="AP64" i="29" s="1"/>
  <c r="AF64" i="29"/>
  <c r="AO64" i="29" s="1"/>
  <c r="AE64" i="29"/>
  <c r="AH62" i="73"/>
  <c r="AQ62" i="73" s="1"/>
  <c r="AN66" i="25"/>
  <c r="AI66" i="25"/>
  <c r="X68" i="88"/>
  <c r="Y68" i="88"/>
  <c r="Z66" i="35"/>
  <c r="Y66" i="35"/>
  <c r="X66" i="35"/>
  <c r="AN66" i="85"/>
  <c r="AI66" i="85"/>
  <c r="Z65" i="32"/>
  <c r="X65" i="32"/>
  <c r="Y65" i="32"/>
  <c r="AR66" i="30"/>
  <c r="AN64" i="95"/>
  <c r="AI64" i="95"/>
  <c r="Z67" i="30"/>
  <c r="AR65" i="47"/>
  <c r="AH66" i="44"/>
  <c r="AQ66" i="44" s="1"/>
  <c r="Z66" i="47"/>
  <c r="AI62" i="96"/>
  <c r="AN62" i="96"/>
  <c r="AR64" i="82"/>
  <c r="Y67" i="36"/>
  <c r="X67" i="36"/>
  <c r="W68" i="31"/>
  <c r="AF67" i="31"/>
  <c r="AO67" i="31" s="1"/>
  <c r="AE67" i="31"/>
  <c r="AG67" i="31"/>
  <c r="AP67" i="31" s="1"/>
  <c r="AR61" i="86"/>
  <c r="AH65" i="93"/>
  <c r="AQ65" i="93" s="1"/>
  <c r="AH64" i="92"/>
  <c r="AQ64" i="92" s="1"/>
  <c r="AN66" i="77"/>
  <c r="AI66" i="77"/>
  <c r="Z62" i="73"/>
  <c r="Z64" i="34"/>
  <c r="X64" i="34"/>
  <c r="Y64" i="34"/>
  <c r="AN62" i="87"/>
  <c r="AI62" i="87"/>
  <c r="AN64" i="40"/>
  <c r="AI64" i="40"/>
  <c r="AR64" i="78"/>
  <c r="AR63" i="29"/>
  <c r="AH65" i="82"/>
  <c r="AQ65" i="82" s="1"/>
  <c r="AI65" i="28"/>
  <c r="AN65" i="28"/>
  <c r="AH66" i="94"/>
  <c r="AQ66" i="94" s="1"/>
  <c r="AI63" i="42"/>
  <c r="AN63" i="42"/>
  <c r="Y68" i="83"/>
  <c r="X68" i="83"/>
  <c r="AH63" i="76"/>
  <c r="AQ63" i="76" s="1"/>
  <c r="AR62" i="76"/>
  <c r="AH66" i="27"/>
  <c r="AQ66" i="27" s="1"/>
  <c r="AH62" i="91"/>
  <c r="AQ62" i="91" s="1"/>
  <c r="AE66" i="39"/>
  <c r="AF66" i="39"/>
  <c r="AO66" i="39" s="1"/>
  <c r="W67" i="39"/>
  <c r="AG66" i="39"/>
  <c r="AP66" i="39" s="1"/>
  <c r="Z65" i="82"/>
  <c r="W65" i="38"/>
  <c r="AG64" i="38"/>
  <c r="AP64" i="38" s="1"/>
  <c r="AF64" i="38"/>
  <c r="AO64" i="38" s="1"/>
  <c r="AE64" i="38"/>
  <c r="AR65" i="44"/>
  <c r="AI63" i="33"/>
  <c r="AN63" i="33"/>
  <c r="Z65" i="45"/>
  <c r="Y65" i="45"/>
  <c r="X65" i="45"/>
  <c r="X67" i="84"/>
  <c r="Y67" i="84"/>
  <c r="AI67" i="88"/>
  <c r="AN67" i="88"/>
  <c r="X64" i="89"/>
  <c r="Y64" i="89"/>
  <c r="Z64" i="80"/>
  <c r="X64" i="80"/>
  <c r="Y64" i="80"/>
  <c r="AI65" i="74"/>
  <c r="AN65" i="74"/>
  <c r="AI65" i="43"/>
  <c r="AN65" i="43"/>
  <c r="Z63" i="87"/>
  <c r="Y63" i="87"/>
  <c r="X63" i="87"/>
  <c r="W67" i="94"/>
  <c r="AG66" i="94"/>
  <c r="AP66" i="94" s="1"/>
  <c r="AF66" i="94"/>
  <c r="AO66" i="94" s="1"/>
  <c r="AE66" i="94"/>
  <c r="W67" i="44"/>
  <c r="AG66" i="44"/>
  <c r="AP66" i="44" s="1"/>
  <c r="AF66" i="44"/>
  <c r="AO66" i="44" s="1"/>
  <c r="AE66" i="44"/>
  <c r="AI64" i="46"/>
  <c r="AN64" i="46"/>
  <c r="X65" i="75"/>
  <c r="Z65" i="75" s="1"/>
  <c r="Y65" i="75"/>
  <c r="AN64" i="32"/>
  <c r="AI64" i="32"/>
  <c r="Z62" i="91"/>
  <c r="AN64" i="79"/>
  <c r="AI64" i="79"/>
  <c r="Z65" i="93"/>
  <c r="Z66" i="28"/>
  <c r="Y66" i="28"/>
  <c r="X66" i="28"/>
  <c r="AN63" i="80"/>
  <c r="AI63" i="80"/>
  <c r="Z65" i="95"/>
  <c r="Y65" i="95"/>
  <c r="X65" i="95"/>
  <c r="AR62" i="41"/>
  <c r="Y67" i="25"/>
  <c r="Z67" i="25"/>
  <c r="X67" i="25"/>
  <c r="AN65" i="35"/>
  <c r="AI65" i="35"/>
  <c r="Y65" i="46"/>
  <c r="X65" i="46"/>
  <c r="AR65" i="27"/>
  <c r="W66" i="37"/>
  <c r="AG65" i="37"/>
  <c r="AP65" i="37" s="1"/>
  <c r="AF65" i="37"/>
  <c r="AO65" i="37" s="1"/>
  <c r="AE65" i="37"/>
  <c r="Y64" i="42"/>
  <c r="X64" i="42"/>
  <c r="X67" i="85"/>
  <c r="Y67" i="85"/>
  <c r="AG66" i="81"/>
  <c r="AP66" i="81" s="1"/>
  <c r="AF66" i="81"/>
  <c r="AO66" i="81" s="1"/>
  <c r="AE66" i="81"/>
  <c r="W67" i="81"/>
  <c r="Z63" i="76"/>
  <c r="Z66" i="27"/>
  <c r="AR61" i="73"/>
  <c r="AN64" i="75"/>
  <c r="AI64" i="75"/>
  <c r="W64" i="48"/>
  <c r="AG63" i="48"/>
  <c r="AP63" i="48" s="1"/>
  <c r="AF63" i="48"/>
  <c r="AO63" i="48" s="1"/>
  <c r="AE63" i="48"/>
  <c r="W66" i="90"/>
  <c r="AG65" i="90"/>
  <c r="AP65" i="90" s="1"/>
  <c r="AF65" i="90"/>
  <c r="AO65" i="90" s="1"/>
  <c r="AE65" i="90"/>
  <c r="Y63" i="96"/>
  <c r="Z63" i="96" s="1"/>
  <c r="X63" i="96"/>
  <c r="AI63" i="89"/>
  <c r="AN63" i="89"/>
  <c r="AI66" i="36"/>
  <c r="AN66" i="36"/>
  <c r="AH63" i="41"/>
  <c r="AQ63" i="41" s="1"/>
  <c r="AR65" i="94"/>
  <c r="AH65" i="78"/>
  <c r="AQ65" i="78" s="1"/>
  <c r="AR63" i="92"/>
  <c r="AN64" i="45"/>
  <c r="AI64" i="45"/>
  <c r="AH62" i="86"/>
  <c r="AQ62" i="86" s="1"/>
  <c r="X67" i="77"/>
  <c r="Y67" i="77"/>
  <c r="AH64" i="29"/>
  <c r="AQ64" i="29" s="1"/>
  <c r="Y66" i="43"/>
  <c r="Z66" i="43" s="1"/>
  <c r="X66" i="43"/>
  <c r="AI63" i="34"/>
  <c r="AN63" i="34"/>
  <c r="AN66" i="84"/>
  <c r="AI66" i="84"/>
  <c r="Z65" i="40"/>
  <c r="X65" i="40"/>
  <c r="Y65" i="40"/>
  <c r="W67" i="43" l="1"/>
  <c r="AG66" i="43"/>
  <c r="AP66" i="43" s="1"/>
  <c r="AE66" i="43"/>
  <c r="AF66" i="43"/>
  <c r="AO66" i="43" s="1"/>
  <c r="W64" i="96"/>
  <c r="AG63" i="96"/>
  <c r="AP63" i="96" s="1"/>
  <c r="AF63" i="96"/>
  <c r="AO63" i="96" s="1"/>
  <c r="AE63" i="96"/>
  <c r="AF65" i="75"/>
  <c r="AO65" i="75" s="1"/>
  <c r="AE65" i="75"/>
  <c r="AG65" i="75"/>
  <c r="AP65" i="75" s="1"/>
  <c r="W66" i="75"/>
  <c r="W65" i="33"/>
  <c r="AG64" i="33"/>
  <c r="AP64" i="33" s="1"/>
  <c r="AF64" i="33"/>
  <c r="AO64" i="33" s="1"/>
  <c r="AE64" i="33"/>
  <c r="X67" i="81"/>
  <c r="Y67" i="81"/>
  <c r="AH67" i="84"/>
  <c r="AQ67" i="84" s="1"/>
  <c r="AH65" i="40"/>
  <c r="AQ65" i="40" s="1"/>
  <c r="AH66" i="43"/>
  <c r="AQ66" i="43" s="1"/>
  <c r="AH63" i="96"/>
  <c r="AQ63" i="96" s="1"/>
  <c r="W64" i="76"/>
  <c r="AG63" i="76"/>
  <c r="AP63" i="76" s="1"/>
  <c r="AF63" i="76"/>
  <c r="AO63" i="76" s="1"/>
  <c r="AE63" i="76"/>
  <c r="AH67" i="25"/>
  <c r="AQ67" i="25" s="1"/>
  <c r="W67" i="28"/>
  <c r="AG66" i="28"/>
  <c r="AP66" i="28" s="1"/>
  <c r="AF66" i="28"/>
  <c r="AO66" i="28" s="1"/>
  <c r="AE66" i="28"/>
  <c r="AI66" i="44"/>
  <c r="AN66" i="44"/>
  <c r="AE63" i="87"/>
  <c r="W64" i="87"/>
  <c r="AF63" i="87"/>
  <c r="AO63" i="87" s="1"/>
  <c r="AG63" i="87"/>
  <c r="AP63" i="87" s="1"/>
  <c r="AH64" i="80"/>
  <c r="AQ64" i="80" s="1"/>
  <c r="AR67" i="88"/>
  <c r="AF65" i="45"/>
  <c r="AO65" i="45" s="1"/>
  <c r="AE65" i="45"/>
  <c r="W66" i="45"/>
  <c r="AG65" i="45"/>
  <c r="AP65" i="45" s="1"/>
  <c r="AR64" i="40"/>
  <c r="W65" i="34"/>
  <c r="AG64" i="34"/>
  <c r="AP64" i="34" s="1"/>
  <c r="AF64" i="34"/>
  <c r="AO64" i="34" s="1"/>
  <c r="AE64" i="34"/>
  <c r="AI67" i="31"/>
  <c r="AN67" i="31"/>
  <c r="AE67" i="30"/>
  <c r="W68" i="30"/>
  <c r="AF67" i="30"/>
  <c r="AO67" i="30" s="1"/>
  <c r="AG67" i="30"/>
  <c r="AP67" i="30" s="1"/>
  <c r="AH65" i="32"/>
  <c r="AQ65" i="32" s="1"/>
  <c r="AE66" i="35"/>
  <c r="W67" i="35"/>
  <c r="AG66" i="35"/>
  <c r="AP66" i="35" s="1"/>
  <c r="AF66" i="35"/>
  <c r="AO66" i="35" s="1"/>
  <c r="AN64" i="29"/>
  <c r="AI64" i="29"/>
  <c r="W67" i="74"/>
  <c r="AG66" i="74"/>
  <c r="AP66" i="74" s="1"/>
  <c r="AF66" i="74"/>
  <c r="AO66" i="74" s="1"/>
  <c r="AE66" i="74"/>
  <c r="AH64" i="33"/>
  <c r="AQ64" i="33" s="1"/>
  <c r="AI63" i="41"/>
  <c r="AN63" i="41"/>
  <c r="Y66" i="26"/>
  <c r="X66" i="26"/>
  <c r="AR64" i="75"/>
  <c r="AF67" i="25"/>
  <c r="AO67" i="25" s="1"/>
  <c r="AE67" i="25"/>
  <c r="W68" i="25"/>
  <c r="AG67" i="25"/>
  <c r="AP67" i="25" s="1"/>
  <c r="AN62" i="86"/>
  <c r="AI62" i="86"/>
  <c r="X66" i="78"/>
  <c r="Y66" i="78"/>
  <c r="AR67" i="83"/>
  <c r="AR64" i="79"/>
  <c r="Y67" i="94"/>
  <c r="X67" i="94"/>
  <c r="AR62" i="87"/>
  <c r="X68" i="31"/>
  <c r="Y68" i="31"/>
  <c r="AR66" i="85"/>
  <c r="AH68" i="88"/>
  <c r="AQ68" i="88" s="1"/>
  <c r="AH65" i="79"/>
  <c r="AQ65" i="79" s="1"/>
  <c r="AR66" i="36"/>
  <c r="Z67" i="44"/>
  <c r="Y67" i="44"/>
  <c r="X67" i="44"/>
  <c r="AH64" i="89"/>
  <c r="AQ64" i="89" s="1"/>
  <c r="Z67" i="84"/>
  <c r="AH68" i="83"/>
  <c r="AQ68" i="83" s="1"/>
  <c r="AH67" i="36"/>
  <c r="AQ67" i="36" s="1"/>
  <c r="AR62" i="96"/>
  <c r="Z68" i="88"/>
  <c r="Z65" i="29"/>
  <c r="X65" i="29"/>
  <c r="Y65" i="29"/>
  <c r="X64" i="41"/>
  <c r="Y64" i="41"/>
  <c r="Z64" i="41" s="1"/>
  <c r="Z65" i="79"/>
  <c r="AI65" i="26"/>
  <c r="AN65" i="26"/>
  <c r="AF65" i="40"/>
  <c r="AO65" i="40" s="1"/>
  <c r="AE65" i="40"/>
  <c r="W66" i="40"/>
  <c r="AG65" i="40"/>
  <c r="AP65" i="40" s="1"/>
  <c r="AH67" i="85"/>
  <c r="AQ67" i="85" s="1"/>
  <c r="AH65" i="46"/>
  <c r="AQ65" i="46" s="1"/>
  <c r="AG65" i="93"/>
  <c r="AP65" i="93" s="1"/>
  <c r="W66" i="93"/>
  <c r="AF65" i="93"/>
  <c r="AO65" i="93" s="1"/>
  <c r="AE65" i="93"/>
  <c r="X67" i="39"/>
  <c r="Z67" i="39" s="1"/>
  <c r="Y67" i="39"/>
  <c r="AR63" i="42"/>
  <c r="AR64" i="95"/>
  <c r="AN66" i="81"/>
  <c r="AI66" i="81"/>
  <c r="AR63" i="80"/>
  <c r="AH65" i="75"/>
  <c r="AQ65" i="75" s="1"/>
  <c r="AR65" i="43"/>
  <c r="AR63" i="33"/>
  <c r="X65" i="38"/>
  <c r="Z65" i="38" s="1"/>
  <c r="Y65" i="38"/>
  <c r="AR65" i="28"/>
  <c r="AR66" i="77"/>
  <c r="AH67" i="77"/>
  <c r="AQ67" i="77" s="1"/>
  <c r="AH64" i="42"/>
  <c r="AQ64" i="42" s="1"/>
  <c r="Z67" i="77"/>
  <c r="AR64" i="45"/>
  <c r="AN65" i="90"/>
  <c r="AI65" i="90"/>
  <c r="X66" i="37"/>
  <c r="Y66" i="37"/>
  <c r="AR65" i="35"/>
  <c r="AH66" i="28"/>
  <c r="AQ66" i="28" s="1"/>
  <c r="AF62" i="91"/>
  <c r="AO62" i="91" s="1"/>
  <c r="AE62" i="91"/>
  <c r="W63" i="91"/>
  <c r="AG62" i="91"/>
  <c r="AP62" i="91" s="1"/>
  <c r="AH63" i="87"/>
  <c r="AQ63" i="87" s="1"/>
  <c r="AR65" i="74"/>
  <c r="Z64" i="89"/>
  <c r="AH65" i="45"/>
  <c r="AQ65" i="45" s="1"/>
  <c r="W66" i="82"/>
  <c r="AG65" i="82"/>
  <c r="AP65" i="82" s="1"/>
  <c r="AE65" i="82"/>
  <c r="AF65" i="82"/>
  <c r="AO65" i="82" s="1"/>
  <c r="W67" i="47"/>
  <c r="AG66" i="47"/>
  <c r="AP66" i="47" s="1"/>
  <c r="AF66" i="47"/>
  <c r="AO66" i="47" s="1"/>
  <c r="AE66" i="47"/>
  <c r="AH66" i="35"/>
  <c r="AQ66" i="35" s="1"/>
  <c r="AR66" i="25"/>
  <c r="AH66" i="74"/>
  <c r="AQ66" i="74" s="1"/>
  <c r="AN65" i="78"/>
  <c r="AI65" i="78"/>
  <c r="Y65" i="92"/>
  <c r="X65" i="92"/>
  <c r="Z66" i="90"/>
  <c r="X66" i="90"/>
  <c r="Y66" i="90"/>
  <c r="AN65" i="37"/>
  <c r="AI65" i="37"/>
  <c r="AE65" i="95"/>
  <c r="AG65" i="95"/>
  <c r="AP65" i="95" s="1"/>
  <c r="AF65" i="95"/>
  <c r="AO65" i="95" s="1"/>
  <c r="W66" i="95"/>
  <c r="AF64" i="80"/>
  <c r="AO64" i="80" s="1"/>
  <c r="AE64" i="80"/>
  <c r="AG64" i="80"/>
  <c r="AP64" i="80" s="1"/>
  <c r="W65" i="80"/>
  <c r="AF62" i="73"/>
  <c r="AO62" i="73" s="1"/>
  <c r="AG62" i="73"/>
  <c r="AP62" i="73" s="1"/>
  <c r="AE62" i="73"/>
  <c r="W63" i="73"/>
  <c r="AE65" i="32"/>
  <c r="W66" i="32"/>
  <c r="AG65" i="32"/>
  <c r="AP65" i="32" s="1"/>
  <c r="AF65" i="32"/>
  <c r="AO65" i="32" s="1"/>
  <c r="AI64" i="92"/>
  <c r="AN64" i="92"/>
  <c r="AR66" i="84"/>
  <c r="AI63" i="48"/>
  <c r="AN63" i="48"/>
  <c r="Z67" i="85"/>
  <c r="Z65" i="46"/>
  <c r="AN66" i="39"/>
  <c r="AI66" i="39"/>
  <c r="AR63" i="34"/>
  <c r="AR63" i="89"/>
  <c r="X64" i="48"/>
  <c r="Y64" i="48"/>
  <c r="Z64" i="48" s="1"/>
  <c r="W67" i="27"/>
  <c r="AG66" i="27"/>
  <c r="AP66" i="27" s="1"/>
  <c r="AF66" i="27"/>
  <c r="AO66" i="27" s="1"/>
  <c r="AE66" i="27"/>
  <c r="Z64" i="42"/>
  <c r="AH65" i="95"/>
  <c r="AQ65" i="95" s="1"/>
  <c r="AR64" i="32"/>
  <c r="AR64" i="46"/>
  <c r="AI66" i="94"/>
  <c r="AN66" i="94"/>
  <c r="AI64" i="38"/>
  <c r="AN64" i="38"/>
  <c r="Z68" i="83"/>
  <c r="AH64" i="34"/>
  <c r="AQ64" i="34" s="1"/>
  <c r="Z67" i="36"/>
  <c r="Z63" i="86"/>
  <c r="Y63" i="86"/>
  <c r="X63" i="86"/>
  <c r="W65" i="48" l="1"/>
  <c r="AG64" i="48"/>
  <c r="AP64" i="48" s="1"/>
  <c r="AE64" i="48"/>
  <c r="AF64" i="48"/>
  <c r="AO64" i="48" s="1"/>
  <c r="AG67" i="39"/>
  <c r="AP67" i="39" s="1"/>
  <c r="AF67" i="39"/>
  <c r="AO67" i="39" s="1"/>
  <c r="W68" i="39"/>
  <c r="AE67" i="39"/>
  <c r="W66" i="38"/>
  <c r="AG65" i="38"/>
  <c r="AP65" i="38" s="1"/>
  <c r="AF65" i="38"/>
  <c r="AO65" i="38" s="1"/>
  <c r="AE65" i="38"/>
  <c r="W65" i="41"/>
  <c r="AG64" i="41"/>
  <c r="AP64" i="41" s="1"/>
  <c r="AF64" i="41"/>
  <c r="AO64" i="41" s="1"/>
  <c r="AE64" i="41"/>
  <c r="AH66" i="37"/>
  <c r="AQ66" i="37" s="1"/>
  <c r="W68" i="36"/>
  <c r="AG67" i="36"/>
  <c r="AP67" i="36" s="1"/>
  <c r="AF67" i="36"/>
  <c r="AO67" i="36" s="1"/>
  <c r="AE67" i="36"/>
  <c r="AE68" i="83"/>
  <c r="AF68" i="83"/>
  <c r="AO68" i="83" s="1"/>
  <c r="W69" i="83"/>
  <c r="AG68" i="83"/>
  <c r="AP68" i="83" s="1"/>
  <c r="Z67" i="27"/>
  <c r="X67" i="27"/>
  <c r="Y67" i="27"/>
  <c r="AF67" i="85"/>
  <c r="AO67" i="85" s="1"/>
  <c r="AE67" i="85"/>
  <c r="W68" i="85"/>
  <c r="AG67" i="85"/>
  <c r="AP67" i="85" s="1"/>
  <c r="AR64" i="92"/>
  <c r="Y63" i="73"/>
  <c r="Z63" i="73" s="1"/>
  <c r="X63" i="73"/>
  <c r="AH66" i="90"/>
  <c r="AQ66" i="90" s="1"/>
  <c r="AR66" i="81"/>
  <c r="AR65" i="26"/>
  <c r="AH65" i="29"/>
  <c r="AQ65" i="29" s="1"/>
  <c r="AR63" i="41"/>
  <c r="AN66" i="74"/>
  <c r="AI66" i="74"/>
  <c r="Y64" i="96"/>
  <c r="X64" i="96"/>
  <c r="AE67" i="77"/>
  <c r="AF67" i="77"/>
  <c r="AO67" i="77" s="1"/>
  <c r="W68" i="77"/>
  <c r="AG67" i="77"/>
  <c r="AP67" i="77" s="1"/>
  <c r="Y66" i="40"/>
  <c r="X66" i="40"/>
  <c r="Z66" i="40" s="1"/>
  <c r="AF65" i="29"/>
  <c r="AO65" i="29" s="1"/>
  <c r="AE65" i="29"/>
  <c r="W66" i="29"/>
  <c r="AG65" i="29"/>
  <c r="AP65" i="29" s="1"/>
  <c r="AH67" i="94"/>
  <c r="AQ67" i="94" s="1"/>
  <c r="W65" i="42"/>
  <c r="AG64" i="42"/>
  <c r="AP64" i="42" s="1"/>
  <c r="AF64" i="42"/>
  <c r="AO64" i="42" s="1"/>
  <c r="AE64" i="42"/>
  <c r="Z66" i="37"/>
  <c r="W69" i="88"/>
  <c r="AG68" i="88"/>
  <c r="AP68" i="88" s="1"/>
  <c r="AF68" i="88"/>
  <c r="AO68" i="88" s="1"/>
  <c r="AE68" i="88"/>
  <c r="Y68" i="25"/>
  <c r="X68" i="25"/>
  <c r="AH66" i="26"/>
  <c r="AQ66" i="26" s="1"/>
  <c r="Z68" i="30"/>
  <c r="X68" i="30"/>
  <c r="Y68" i="30"/>
  <c r="AI66" i="28"/>
  <c r="AN66" i="28"/>
  <c r="AH67" i="81"/>
  <c r="AQ67" i="81" s="1"/>
  <c r="Y65" i="33"/>
  <c r="X65" i="33"/>
  <c r="Z65" i="33" s="1"/>
  <c r="AI66" i="43"/>
  <c r="AN66" i="43"/>
  <c r="AI62" i="73"/>
  <c r="AN62" i="73"/>
  <c r="AF66" i="90"/>
  <c r="AO66" i="90" s="1"/>
  <c r="AE66" i="90"/>
  <c r="W67" i="90"/>
  <c r="AG66" i="90"/>
  <c r="AP66" i="90" s="1"/>
  <c r="AI65" i="82"/>
  <c r="AN65" i="82"/>
  <c r="Z63" i="91"/>
  <c r="Y63" i="91"/>
  <c r="X63" i="91"/>
  <c r="AR64" i="38"/>
  <c r="AR63" i="48"/>
  <c r="AN65" i="95"/>
  <c r="AI65" i="95"/>
  <c r="AH63" i="86"/>
  <c r="AQ63" i="86" s="1"/>
  <c r="AI66" i="27"/>
  <c r="AN66" i="27"/>
  <c r="AH64" i="48"/>
  <c r="AQ64" i="48" s="1"/>
  <c r="AR66" i="39"/>
  <c r="Y66" i="32"/>
  <c r="Z66" i="32" s="1"/>
  <c r="X66" i="32"/>
  <c r="AR65" i="37"/>
  <c r="X66" i="82"/>
  <c r="Y66" i="82"/>
  <c r="AI62" i="91"/>
  <c r="AN62" i="91"/>
  <c r="AR65" i="90"/>
  <c r="AI65" i="93"/>
  <c r="AN65" i="93"/>
  <c r="AI65" i="40"/>
  <c r="AN65" i="40"/>
  <c r="AH64" i="41"/>
  <c r="AQ64" i="41" s="1"/>
  <c r="AF67" i="84"/>
  <c r="AO67" i="84" s="1"/>
  <c r="AE67" i="84"/>
  <c r="AG67" i="84"/>
  <c r="AP67" i="84" s="1"/>
  <c r="W68" i="84"/>
  <c r="AH67" i="44"/>
  <c r="AQ67" i="44" s="1"/>
  <c r="AH68" i="31"/>
  <c r="AQ68" i="31" s="1"/>
  <c r="Z67" i="94"/>
  <c r="AH66" i="78"/>
  <c r="AQ66" i="78" s="1"/>
  <c r="AI67" i="30"/>
  <c r="AN67" i="30"/>
  <c r="Z66" i="45"/>
  <c r="X66" i="45"/>
  <c r="Y66" i="45"/>
  <c r="X64" i="87"/>
  <c r="Z64" i="87" s="1"/>
  <c r="Y64" i="87"/>
  <c r="Z67" i="81"/>
  <c r="X66" i="75"/>
  <c r="Y66" i="75"/>
  <c r="Z66" i="75" s="1"/>
  <c r="AN63" i="96"/>
  <c r="AI63" i="96"/>
  <c r="AH67" i="39"/>
  <c r="AQ67" i="39" s="1"/>
  <c r="AN64" i="34"/>
  <c r="AI64" i="34"/>
  <c r="AR66" i="44"/>
  <c r="AN63" i="76"/>
  <c r="AI63" i="76"/>
  <c r="AI64" i="80"/>
  <c r="AN64" i="80"/>
  <c r="AH65" i="92"/>
  <c r="AQ65" i="92" s="1"/>
  <c r="AN66" i="47"/>
  <c r="AI66" i="47"/>
  <c r="AR66" i="94"/>
  <c r="Z65" i="92"/>
  <c r="W65" i="89"/>
  <c r="AG64" i="89"/>
  <c r="AP64" i="89" s="1"/>
  <c r="AF64" i="89"/>
  <c r="AO64" i="89" s="1"/>
  <c r="AE64" i="89"/>
  <c r="Z68" i="31"/>
  <c r="Z66" i="78"/>
  <c r="AN67" i="25"/>
  <c r="AI67" i="25"/>
  <c r="Z66" i="26"/>
  <c r="Y67" i="74"/>
  <c r="X67" i="74"/>
  <c r="Z67" i="35"/>
  <c r="X67" i="35"/>
  <c r="Y67" i="35"/>
  <c r="X65" i="34"/>
  <c r="Y65" i="34"/>
  <c r="AN65" i="45"/>
  <c r="AI65" i="45"/>
  <c r="AI63" i="87"/>
  <c r="AN63" i="87"/>
  <c r="Y64" i="76"/>
  <c r="Z64" i="76"/>
  <c r="X64" i="76"/>
  <c r="AN64" i="33"/>
  <c r="AI64" i="33"/>
  <c r="Y67" i="43"/>
  <c r="X67" i="43"/>
  <c r="Z67" i="43" s="1"/>
  <c r="AE65" i="79"/>
  <c r="W66" i="79"/>
  <c r="AG65" i="79"/>
  <c r="AP65" i="79" s="1"/>
  <c r="AF65" i="79"/>
  <c r="AO65" i="79" s="1"/>
  <c r="AF63" i="86"/>
  <c r="AO63" i="86" s="1"/>
  <c r="AE63" i="86"/>
  <c r="W64" i="86"/>
  <c r="AG63" i="86"/>
  <c r="AP63" i="86" s="1"/>
  <c r="W66" i="46"/>
  <c r="AG65" i="46"/>
  <c r="AP65" i="46" s="1"/>
  <c r="AF65" i="46"/>
  <c r="AO65" i="46" s="1"/>
  <c r="AE65" i="46"/>
  <c r="AI65" i="32"/>
  <c r="AN65" i="32"/>
  <c r="Z65" i="80"/>
  <c r="Y65" i="80"/>
  <c r="X65" i="80"/>
  <c r="Y66" i="95"/>
  <c r="X66" i="95"/>
  <c r="Z66" i="95" s="1"/>
  <c r="AR65" i="78"/>
  <c r="X67" i="47"/>
  <c r="Y67" i="47"/>
  <c r="AH65" i="38"/>
  <c r="AQ65" i="38" s="1"/>
  <c r="Y66" i="93"/>
  <c r="X66" i="93"/>
  <c r="Z66" i="93" s="1"/>
  <c r="W68" i="44"/>
  <c r="AG67" i="44"/>
  <c r="AP67" i="44" s="1"/>
  <c r="AF67" i="44"/>
  <c r="AO67" i="44" s="1"/>
  <c r="AE67" i="44"/>
  <c r="AR62" i="86"/>
  <c r="AR64" i="29"/>
  <c r="AI66" i="35"/>
  <c r="AN66" i="35"/>
  <c r="AR67" i="31"/>
  <c r="Y67" i="28"/>
  <c r="X67" i="28"/>
  <c r="AI65" i="75"/>
  <c r="AN65" i="75"/>
  <c r="W65" i="87" l="1"/>
  <c r="AG64" i="87"/>
  <c r="AP64" i="87" s="1"/>
  <c r="AF64" i="87"/>
  <c r="AO64" i="87" s="1"/>
  <c r="AE64" i="87"/>
  <c r="W67" i="93"/>
  <c r="AG66" i="93"/>
  <c r="AP66" i="93" s="1"/>
  <c r="AF66" i="93"/>
  <c r="AO66" i="93" s="1"/>
  <c r="AE66" i="93"/>
  <c r="AG66" i="95"/>
  <c r="AP66" i="95" s="1"/>
  <c r="AF66" i="95"/>
  <c r="AO66" i="95" s="1"/>
  <c r="W67" i="95"/>
  <c r="AE66" i="95"/>
  <c r="W68" i="43"/>
  <c r="AG67" i="43"/>
  <c r="AP67" i="43" s="1"/>
  <c r="AF67" i="43"/>
  <c r="AO67" i="43" s="1"/>
  <c r="AE67" i="43"/>
  <c r="W67" i="75"/>
  <c r="AG66" i="75"/>
  <c r="AP66" i="75" s="1"/>
  <c r="AF66" i="75"/>
  <c r="AO66" i="75" s="1"/>
  <c r="AE66" i="75"/>
  <c r="W67" i="32"/>
  <c r="AG66" i="32"/>
  <c r="AP66" i="32" s="1"/>
  <c r="AF66" i="32"/>
  <c r="AO66" i="32" s="1"/>
  <c r="AE66" i="32"/>
  <c r="W67" i="40"/>
  <c r="AG66" i="40"/>
  <c r="AP66" i="40" s="1"/>
  <c r="AE66" i="40"/>
  <c r="AF66" i="40"/>
  <c r="AO66" i="40" s="1"/>
  <c r="W64" i="73"/>
  <c r="AG63" i="73"/>
  <c r="AP63" i="73" s="1"/>
  <c r="AF63" i="73"/>
  <c r="AO63" i="73" s="1"/>
  <c r="AE63" i="73"/>
  <c r="AF65" i="33"/>
  <c r="AO65" i="33" s="1"/>
  <c r="AE65" i="33"/>
  <c r="W66" i="33"/>
  <c r="AG65" i="33"/>
  <c r="AP65" i="33" s="1"/>
  <c r="AR63" i="96"/>
  <c r="AI66" i="90"/>
  <c r="AN66" i="90"/>
  <c r="AR65" i="75"/>
  <c r="Y69" i="88"/>
  <c r="Z69" i="88" s="1"/>
  <c r="X69" i="88"/>
  <c r="Y68" i="44"/>
  <c r="X68" i="44"/>
  <c r="AN63" i="86"/>
  <c r="AI63" i="86"/>
  <c r="AI65" i="79"/>
  <c r="AN65" i="79"/>
  <c r="AH64" i="76"/>
  <c r="AQ64" i="76" s="1"/>
  <c r="AF67" i="35"/>
  <c r="AO67" i="35" s="1"/>
  <c r="AE67" i="35"/>
  <c r="AG67" i="35"/>
  <c r="AP67" i="35" s="1"/>
  <c r="W68" i="35"/>
  <c r="Y65" i="89"/>
  <c r="X65" i="89"/>
  <c r="Z65" i="89" s="1"/>
  <c r="AR64" i="34"/>
  <c r="AF67" i="81"/>
  <c r="AO67" i="81" s="1"/>
  <c r="W68" i="81"/>
  <c r="AG67" i="81"/>
  <c r="AP67" i="81" s="1"/>
  <c r="AE67" i="81"/>
  <c r="W67" i="45"/>
  <c r="AG66" i="45"/>
  <c r="AP66" i="45" s="1"/>
  <c r="AF66" i="45"/>
  <c r="AO66" i="45" s="1"/>
  <c r="AE66" i="45"/>
  <c r="AR65" i="40"/>
  <c r="AR62" i="91"/>
  <c r="AH66" i="32"/>
  <c r="AQ66" i="32" s="1"/>
  <c r="AR66" i="43"/>
  <c r="AH68" i="30"/>
  <c r="AQ68" i="30" s="1"/>
  <c r="Y68" i="77"/>
  <c r="X68" i="77"/>
  <c r="AR66" i="74"/>
  <c r="AH63" i="73"/>
  <c r="AQ63" i="73" s="1"/>
  <c r="W68" i="27"/>
  <c r="AG67" i="27"/>
  <c r="AP67" i="27" s="1"/>
  <c r="AF67" i="27"/>
  <c r="AO67" i="27" s="1"/>
  <c r="AE67" i="27"/>
  <c r="AI67" i="36"/>
  <c r="AN67" i="36"/>
  <c r="W66" i="80"/>
  <c r="AG65" i="80"/>
  <c r="AP65" i="80" s="1"/>
  <c r="AF65" i="80"/>
  <c r="AO65" i="80" s="1"/>
  <c r="AE65" i="80"/>
  <c r="AE64" i="76"/>
  <c r="W65" i="76"/>
  <c r="AG64" i="76"/>
  <c r="AP64" i="76" s="1"/>
  <c r="AF64" i="76"/>
  <c r="AO64" i="76" s="1"/>
  <c r="AH67" i="74"/>
  <c r="AQ67" i="74" s="1"/>
  <c r="W64" i="91"/>
  <c r="AG63" i="91"/>
  <c r="AP63" i="91" s="1"/>
  <c r="AE63" i="91"/>
  <c r="AF63" i="91"/>
  <c r="AO63" i="91" s="1"/>
  <c r="AH68" i="25"/>
  <c r="AQ68" i="25" s="1"/>
  <c r="W66" i="92"/>
  <c r="AG65" i="92"/>
  <c r="AP65" i="92" s="1"/>
  <c r="AF65" i="92"/>
  <c r="AO65" i="92" s="1"/>
  <c r="AE65" i="92"/>
  <c r="Z68" i="84"/>
  <c r="Y68" i="84"/>
  <c r="X68" i="84"/>
  <c r="AN67" i="85"/>
  <c r="AI67" i="85"/>
  <c r="Z69" i="83"/>
  <c r="Y69" i="83"/>
  <c r="X69" i="83"/>
  <c r="AI67" i="39"/>
  <c r="AN67" i="39"/>
  <c r="AE66" i="78"/>
  <c r="W67" i="78"/>
  <c r="AG66" i="78"/>
  <c r="AP66" i="78" s="1"/>
  <c r="AF66" i="78"/>
  <c r="AO66" i="78" s="1"/>
  <c r="AG68" i="30"/>
  <c r="AP68" i="30" s="1"/>
  <c r="AF68" i="30"/>
  <c r="AO68" i="30" s="1"/>
  <c r="AE68" i="30"/>
  <c r="W69" i="30"/>
  <c r="Y65" i="41"/>
  <c r="X65" i="41"/>
  <c r="Z66" i="46"/>
  <c r="Y66" i="46"/>
  <c r="X66" i="46"/>
  <c r="AE68" i="31"/>
  <c r="W69" i="31"/>
  <c r="AG68" i="31"/>
  <c r="AP68" i="31" s="1"/>
  <c r="AF68" i="31"/>
  <c r="AO68" i="31" s="1"/>
  <c r="AR65" i="93"/>
  <c r="AH66" i="82"/>
  <c r="AQ66" i="82" s="1"/>
  <c r="X65" i="42"/>
  <c r="Y65" i="42"/>
  <c r="Z65" i="42" s="1"/>
  <c r="AI67" i="77"/>
  <c r="AN67" i="77"/>
  <c r="AR66" i="35"/>
  <c r="AR65" i="32"/>
  <c r="Z67" i="74"/>
  <c r="AI64" i="89"/>
  <c r="AN64" i="89"/>
  <c r="Z66" i="82"/>
  <c r="AR65" i="82"/>
  <c r="Z68" i="25"/>
  <c r="AF66" i="37"/>
  <c r="AO66" i="37" s="1"/>
  <c r="AE66" i="37"/>
  <c r="W67" i="37"/>
  <c r="AG66" i="37"/>
  <c r="AP66" i="37" s="1"/>
  <c r="Z66" i="29"/>
  <c r="X66" i="29"/>
  <c r="Y66" i="29"/>
  <c r="AH64" i="96"/>
  <c r="AQ64" i="96" s="1"/>
  <c r="X68" i="36"/>
  <c r="Y68" i="36"/>
  <c r="Y68" i="39"/>
  <c r="Z68" i="39" s="1"/>
  <c r="X68" i="39"/>
  <c r="AN64" i="48"/>
  <c r="AI64" i="48"/>
  <c r="AH65" i="33"/>
  <c r="AQ65" i="33" s="1"/>
  <c r="AH66" i="40"/>
  <c r="AQ66" i="40" s="1"/>
  <c r="X66" i="38"/>
  <c r="Y66" i="38"/>
  <c r="AH65" i="34"/>
  <c r="AQ65" i="34" s="1"/>
  <c r="AR63" i="76"/>
  <c r="AH64" i="87"/>
  <c r="AQ64" i="87" s="1"/>
  <c r="AH67" i="28"/>
  <c r="AQ67" i="28" s="1"/>
  <c r="AN67" i="44"/>
  <c r="AI67" i="44"/>
  <c r="Z65" i="34"/>
  <c r="AH67" i="47"/>
  <c r="AQ67" i="47" s="1"/>
  <c r="AR64" i="33"/>
  <c r="AR63" i="87"/>
  <c r="W67" i="26"/>
  <c r="AG66" i="26"/>
  <c r="AP66" i="26" s="1"/>
  <c r="AF66" i="26"/>
  <c r="AO66" i="26" s="1"/>
  <c r="AE66" i="26"/>
  <c r="AH66" i="75"/>
  <c r="AQ66" i="75" s="1"/>
  <c r="AN67" i="84"/>
  <c r="AI67" i="84"/>
  <c r="AR62" i="73"/>
  <c r="AR66" i="28"/>
  <c r="AI64" i="41"/>
  <c r="AN64" i="41"/>
  <c r="AN65" i="38"/>
  <c r="AI65" i="38"/>
  <c r="AH66" i="93"/>
  <c r="AQ66" i="93" s="1"/>
  <c r="AH67" i="43"/>
  <c r="AQ67" i="43" s="1"/>
  <c r="AR64" i="80"/>
  <c r="Z68" i="85"/>
  <c r="Y68" i="85"/>
  <c r="X68" i="85"/>
  <c r="AH66" i="95"/>
  <c r="AQ66" i="95" s="1"/>
  <c r="AR67" i="30"/>
  <c r="W68" i="94"/>
  <c r="AG67" i="94"/>
  <c r="AP67" i="94" s="1"/>
  <c r="AF67" i="94"/>
  <c r="AO67" i="94" s="1"/>
  <c r="AE67" i="94"/>
  <c r="Z67" i="28"/>
  <c r="Z67" i="47"/>
  <c r="AH65" i="80"/>
  <c r="AQ65" i="80" s="1"/>
  <c r="AN65" i="46"/>
  <c r="AI65" i="46"/>
  <c r="Z64" i="86"/>
  <c r="Y64" i="86"/>
  <c r="X64" i="86"/>
  <c r="Z66" i="79"/>
  <c r="Y66" i="79"/>
  <c r="X66" i="79"/>
  <c r="AR65" i="45"/>
  <c r="AH67" i="35"/>
  <c r="AQ67" i="35" s="1"/>
  <c r="AR67" i="25"/>
  <c r="AR66" i="47"/>
  <c r="AH66" i="45"/>
  <c r="AQ66" i="45" s="1"/>
  <c r="AR66" i="27"/>
  <c r="AR65" i="95"/>
  <c r="AH63" i="91"/>
  <c r="AQ63" i="91" s="1"/>
  <c r="Z67" i="90"/>
  <c r="X67" i="90"/>
  <c r="Y67" i="90"/>
  <c r="AN68" i="88"/>
  <c r="AI68" i="88"/>
  <c r="AN64" i="42"/>
  <c r="AI64" i="42"/>
  <c r="AI65" i="29"/>
  <c r="AN65" i="29"/>
  <c r="Z64" i="96"/>
  <c r="AH67" i="27"/>
  <c r="AQ67" i="27" s="1"/>
  <c r="AI68" i="83"/>
  <c r="AN68" i="83"/>
  <c r="Z65" i="48"/>
  <c r="Y65" i="48"/>
  <c r="X65" i="48"/>
  <c r="AE69" i="88" l="1"/>
  <c r="AX69" i="88"/>
  <c r="S69" i="88" s="1"/>
  <c r="AC69" i="88" s="1"/>
  <c r="AF69" i="88"/>
  <c r="AO69" i="88" s="1"/>
  <c r="AO71" i="88" s="1"/>
  <c r="AG69" i="88"/>
  <c r="AP69" i="88" s="1"/>
  <c r="AP71" i="88" s="1"/>
  <c r="AF68" i="39"/>
  <c r="AO68" i="39" s="1"/>
  <c r="W69" i="39"/>
  <c r="AG68" i="39"/>
  <c r="AP68" i="39" s="1"/>
  <c r="AE68" i="39"/>
  <c r="AF65" i="42"/>
  <c r="AO65" i="42" s="1"/>
  <c r="AE65" i="42"/>
  <c r="W66" i="42"/>
  <c r="AG65" i="42"/>
  <c r="AP65" i="42" s="1"/>
  <c r="W66" i="89"/>
  <c r="AG65" i="89"/>
  <c r="AP65" i="89" s="1"/>
  <c r="AF65" i="89"/>
  <c r="AO65" i="89" s="1"/>
  <c r="AE65" i="89"/>
  <c r="AE64" i="86"/>
  <c r="W65" i="86"/>
  <c r="AF64" i="86"/>
  <c r="AO64" i="86" s="1"/>
  <c r="AG64" i="86"/>
  <c r="AP64" i="86" s="1"/>
  <c r="AR64" i="42"/>
  <c r="W68" i="90"/>
  <c r="AG67" i="90"/>
  <c r="AP67" i="90" s="1"/>
  <c r="AE67" i="90"/>
  <c r="AF67" i="90"/>
  <c r="AO67" i="90" s="1"/>
  <c r="AN67" i="94"/>
  <c r="AI67" i="94"/>
  <c r="AN66" i="26"/>
  <c r="AI66" i="26"/>
  <c r="AH68" i="39"/>
  <c r="AQ68" i="39" s="1"/>
  <c r="AH66" i="29"/>
  <c r="AQ66" i="29" s="1"/>
  <c r="AR64" i="89"/>
  <c r="AI68" i="30"/>
  <c r="AN68" i="30"/>
  <c r="X67" i="78"/>
  <c r="Y67" i="78"/>
  <c r="AG68" i="84"/>
  <c r="AP68" i="84" s="1"/>
  <c r="AF68" i="84"/>
  <c r="AO68" i="84" s="1"/>
  <c r="AE68" i="84"/>
  <c r="W69" i="84"/>
  <c r="AI63" i="91"/>
  <c r="AN63" i="91"/>
  <c r="Z68" i="81"/>
  <c r="X68" i="81"/>
  <c r="Y68" i="81"/>
  <c r="AR65" i="79"/>
  <c r="AH69" i="88"/>
  <c r="AQ69" i="88" s="1"/>
  <c r="AQ71" i="88" s="1"/>
  <c r="AX3" i="88"/>
  <c r="S3" i="88" s="1"/>
  <c r="AC3" i="88" s="1"/>
  <c r="AZ3" i="88"/>
  <c r="AX4" i="88" s="1"/>
  <c r="S4" i="88" s="1"/>
  <c r="AC4" i="88" s="1"/>
  <c r="AB5" i="88" s="1"/>
  <c r="AX7" i="88"/>
  <c r="S7" i="88" s="1"/>
  <c r="AC7" i="88" s="1"/>
  <c r="AB8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66" i="90"/>
  <c r="AN65" i="33"/>
  <c r="AI65" i="33"/>
  <c r="Z64" i="73"/>
  <c r="X64" i="73"/>
  <c r="Y64" i="73"/>
  <c r="AI66" i="32"/>
  <c r="AN66" i="32"/>
  <c r="Y67" i="93"/>
  <c r="X67" i="93"/>
  <c r="AF65" i="48"/>
  <c r="AO65" i="48" s="1"/>
  <c r="AE65" i="48"/>
  <c r="W66" i="48"/>
  <c r="AG65" i="48"/>
  <c r="AP65" i="48" s="1"/>
  <c r="W69" i="25"/>
  <c r="AG68" i="25"/>
  <c r="AP68" i="25" s="1"/>
  <c r="AE68" i="25"/>
  <c r="AF68" i="25"/>
  <c r="AO68" i="25" s="1"/>
  <c r="AI64" i="76"/>
  <c r="AN64" i="76"/>
  <c r="AH66" i="79"/>
  <c r="AQ66" i="79" s="1"/>
  <c r="AR65" i="46"/>
  <c r="AR65" i="38"/>
  <c r="AR67" i="44"/>
  <c r="Z69" i="31"/>
  <c r="Y69" i="31"/>
  <c r="X69" i="31"/>
  <c r="AH65" i="41"/>
  <c r="AQ65" i="41" s="1"/>
  <c r="AI66" i="78"/>
  <c r="AN66" i="78"/>
  <c r="AR67" i="85"/>
  <c r="AN65" i="92"/>
  <c r="AI65" i="92"/>
  <c r="Z64" i="91"/>
  <c r="X64" i="91"/>
  <c r="Y64" i="91"/>
  <c r="AI65" i="80"/>
  <c r="AN65" i="80"/>
  <c r="AR67" i="36"/>
  <c r="AN63" i="73"/>
  <c r="AI63" i="73"/>
  <c r="AI66" i="40"/>
  <c r="AN66" i="40"/>
  <c r="Z68" i="43"/>
  <c r="X68" i="43"/>
  <c r="Y68" i="43"/>
  <c r="AN66" i="93"/>
  <c r="AI66" i="93"/>
  <c r="AE68" i="85"/>
  <c r="W69" i="85"/>
  <c r="AF68" i="85"/>
  <c r="AO68" i="85" s="1"/>
  <c r="AG68" i="85"/>
  <c r="AP68" i="85" s="1"/>
  <c r="AR63" i="86"/>
  <c r="AN64" i="87"/>
  <c r="AI64" i="87"/>
  <c r="AR68" i="88"/>
  <c r="AR68" i="83"/>
  <c r="AE64" i="96"/>
  <c r="AF64" i="96"/>
  <c r="AO64" i="96" s="1"/>
  <c r="W65" i="96"/>
  <c r="AG64" i="96"/>
  <c r="AP64" i="96" s="1"/>
  <c r="AE67" i="47"/>
  <c r="W68" i="47"/>
  <c r="AG67" i="47"/>
  <c r="AP67" i="47" s="1"/>
  <c r="AF67" i="47"/>
  <c r="AO67" i="47" s="1"/>
  <c r="Z68" i="94"/>
  <c r="X68" i="94"/>
  <c r="Y68" i="94"/>
  <c r="Z67" i="26"/>
  <c r="X67" i="26"/>
  <c r="Y67" i="26"/>
  <c r="Z67" i="37"/>
  <c r="Y67" i="37"/>
  <c r="X67" i="37"/>
  <c r="AH65" i="42"/>
  <c r="AQ65" i="42" s="1"/>
  <c r="AH68" i="77"/>
  <c r="AQ68" i="77" s="1"/>
  <c r="AI67" i="81"/>
  <c r="AN67" i="81"/>
  <c r="AI67" i="35"/>
  <c r="AN67" i="35"/>
  <c r="AH68" i="44"/>
  <c r="AQ68" i="44" s="1"/>
  <c r="Y67" i="32"/>
  <c r="X67" i="32"/>
  <c r="Z67" i="32" s="1"/>
  <c r="Z67" i="75"/>
  <c r="X67" i="75"/>
  <c r="Y67" i="75"/>
  <c r="AI66" i="95"/>
  <c r="AN66" i="95"/>
  <c r="Z68" i="27"/>
  <c r="X68" i="27"/>
  <c r="Y68" i="27"/>
  <c r="W68" i="28"/>
  <c r="AG67" i="28"/>
  <c r="AP67" i="28" s="1"/>
  <c r="AF67" i="28"/>
  <c r="AO67" i="28" s="1"/>
  <c r="AE67" i="28"/>
  <c r="AR67" i="84"/>
  <c r="AH66" i="38"/>
  <c r="AQ66" i="38" s="1"/>
  <c r="AR64" i="48"/>
  <c r="AH68" i="36"/>
  <c r="AQ68" i="36" s="1"/>
  <c r="W67" i="82"/>
  <c r="AG66" i="82"/>
  <c r="AP66" i="82" s="1"/>
  <c r="AF66" i="82"/>
  <c r="AO66" i="82" s="1"/>
  <c r="AE66" i="82"/>
  <c r="AI68" i="31"/>
  <c r="AN68" i="31"/>
  <c r="Z65" i="41"/>
  <c r="AR67" i="39"/>
  <c r="AH68" i="84"/>
  <c r="AQ68" i="84" s="1"/>
  <c r="AN67" i="27"/>
  <c r="AI67" i="27"/>
  <c r="AI66" i="45"/>
  <c r="AN66" i="45"/>
  <c r="AH65" i="89"/>
  <c r="AQ65" i="89" s="1"/>
  <c r="Y67" i="40"/>
  <c r="X67" i="40"/>
  <c r="Z67" i="40" s="1"/>
  <c r="X67" i="95"/>
  <c r="Z67" i="95" s="1"/>
  <c r="Y67" i="95"/>
  <c r="AE65" i="34"/>
  <c r="AF65" i="34"/>
  <c r="AO65" i="34" s="1"/>
  <c r="W66" i="34"/>
  <c r="AG65" i="34"/>
  <c r="AP65" i="34" s="1"/>
  <c r="W67" i="29"/>
  <c r="AG66" i="29"/>
  <c r="AP66" i="29" s="1"/>
  <c r="AE66" i="29"/>
  <c r="AF66" i="29"/>
  <c r="AO66" i="29" s="1"/>
  <c r="AE67" i="74"/>
  <c r="AG67" i="74"/>
  <c r="AP67" i="74" s="1"/>
  <c r="AF67" i="74"/>
  <c r="AO67" i="74" s="1"/>
  <c r="W68" i="74"/>
  <c r="AR67" i="77"/>
  <c r="AE66" i="46"/>
  <c r="W67" i="46"/>
  <c r="AG66" i="46"/>
  <c r="AP66" i="46" s="1"/>
  <c r="AF66" i="46"/>
  <c r="AO66" i="46" s="1"/>
  <c r="W70" i="83"/>
  <c r="AG69" i="83"/>
  <c r="AP69" i="83" s="1"/>
  <c r="AF69" i="83"/>
  <c r="AO69" i="83" s="1"/>
  <c r="AE69" i="83"/>
  <c r="X67" i="45"/>
  <c r="Z67" i="45" s="1"/>
  <c r="Y67" i="45"/>
  <c r="Y68" i="35"/>
  <c r="X68" i="35"/>
  <c r="AF66" i="79"/>
  <c r="AO66" i="79" s="1"/>
  <c r="AE66" i="79"/>
  <c r="W67" i="79"/>
  <c r="AG66" i="79"/>
  <c r="AP66" i="79" s="1"/>
  <c r="AH65" i="48"/>
  <c r="AQ65" i="48" s="1"/>
  <c r="AR65" i="29"/>
  <c r="AH67" i="90"/>
  <c r="AQ67" i="90" s="1"/>
  <c r="AH64" i="86"/>
  <c r="AQ64" i="86" s="1"/>
  <c r="AH68" i="85"/>
  <c r="AQ68" i="85" s="1"/>
  <c r="AR64" i="41"/>
  <c r="Z66" i="38"/>
  <c r="Z68" i="36"/>
  <c r="AI66" i="37"/>
  <c r="AN66" i="37"/>
  <c r="AH66" i="46"/>
  <c r="AQ66" i="46" s="1"/>
  <c r="Z69" i="30"/>
  <c r="Y69" i="30"/>
  <c r="X69" i="30"/>
  <c r="AH69" i="83"/>
  <c r="AQ69" i="83" s="1"/>
  <c r="Y66" i="92"/>
  <c r="X66" i="92"/>
  <c r="Z65" i="76"/>
  <c r="Y65" i="76"/>
  <c r="X65" i="76"/>
  <c r="Y66" i="80"/>
  <c r="X66" i="80"/>
  <c r="Z68" i="77"/>
  <c r="Z68" i="44"/>
  <c r="X66" i="33"/>
  <c r="Y66" i="33"/>
  <c r="Z66" i="33" s="1"/>
  <c r="AN66" i="75"/>
  <c r="AI66" i="75"/>
  <c r="AN67" i="43"/>
  <c r="AI67" i="43"/>
  <c r="Y65" i="87"/>
  <c r="X65" i="87"/>
  <c r="W68" i="45" l="1"/>
  <c r="AG67" i="45"/>
  <c r="AP67" i="45" s="1"/>
  <c r="AF67" i="45"/>
  <c r="AO67" i="45" s="1"/>
  <c r="AE67" i="45"/>
  <c r="W68" i="32"/>
  <c r="AG67" i="32"/>
  <c r="AP67" i="32" s="1"/>
  <c r="AF67" i="32"/>
  <c r="AO67" i="32" s="1"/>
  <c r="AE67" i="32"/>
  <c r="W68" i="95"/>
  <c r="AG67" i="95"/>
  <c r="AP67" i="95" s="1"/>
  <c r="AF67" i="95"/>
  <c r="AO67" i="95" s="1"/>
  <c r="AE67" i="95"/>
  <c r="W68" i="40"/>
  <c r="AG67" i="40"/>
  <c r="AP67" i="40" s="1"/>
  <c r="AF67" i="40"/>
  <c r="AO67" i="40" s="1"/>
  <c r="AE67" i="40"/>
  <c r="AE66" i="33"/>
  <c r="W67" i="33"/>
  <c r="AF66" i="33"/>
  <c r="AO66" i="33" s="1"/>
  <c r="AG66" i="33"/>
  <c r="AP66" i="33" s="1"/>
  <c r="AK5" i="88"/>
  <c r="AT5" i="88" s="1"/>
  <c r="AN67" i="28"/>
  <c r="AI67" i="28"/>
  <c r="AJ56" i="88"/>
  <c r="AK56" i="88"/>
  <c r="AT56" i="88" s="1"/>
  <c r="AH65" i="87"/>
  <c r="AQ65" i="87" s="1"/>
  <c r="AH66" i="80"/>
  <c r="AQ66" i="80" s="1"/>
  <c r="AH66" i="92"/>
  <c r="AQ66" i="92" s="1"/>
  <c r="W69" i="36"/>
  <c r="AG68" i="36"/>
  <c r="AP68" i="36" s="1"/>
  <c r="AF68" i="36"/>
  <c r="AO68" i="36" s="1"/>
  <c r="AE68" i="36"/>
  <c r="Y66" i="34"/>
  <c r="X66" i="34"/>
  <c r="AN66" i="82"/>
  <c r="AI66" i="82"/>
  <c r="AH68" i="27"/>
  <c r="AQ68" i="27" s="1"/>
  <c r="AF67" i="75"/>
  <c r="AO67" i="75" s="1"/>
  <c r="AE67" i="75"/>
  <c r="W68" i="75"/>
  <c r="AG67" i="75"/>
  <c r="AP67" i="75" s="1"/>
  <c r="AR67" i="81"/>
  <c r="AH68" i="94"/>
  <c r="AQ68" i="94" s="1"/>
  <c r="AI67" i="47"/>
  <c r="AN67" i="47"/>
  <c r="W70" i="31"/>
  <c r="AG69" i="31"/>
  <c r="AP69" i="31" s="1"/>
  <c r="AE69" i="31"/>
  <c r="AF69" i="31"/>
  <c r="AO69" i="31" s="1"/>
  <c r="AH67" i="93"/>
  <c r="AQ67" i="93" s="1"/>
  <c r="AH64" i="73"/>
  <c r="AQ64" i="73" s="1"/>
  <c r="AJ69" i="88"/>
  <c r="AS69" i="88" s="1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J9" i="88"/>
  <c r="AK9" i="88"/>
  <c r="AT9" i="88" s="1"/>
  <c r="AB4" i="88"/>
  <c r="AJ3" i="88"/>
  <c r="W69" i="81"/>
  <c r="AG68" i="81"/>
  <c r="AP68" i="81" s="1"/>
  <c r="AF68" i="81"/>
  <c r="AO68" i="81" s="1"/>
  <c r="AE68" i="81"/>
  <c r="AR68" i="30"/>
  <c r="AI67" i="90"/>
  <c r="AN67" i="90"/>
  <c r="AN65" i="89"/>
  <c r="AI65" i="89"/>
  <c r="Z69" i="39"/>
  <c r="X69" i="39"/>
  <c r="Y69" i="39"/>
  <c r="AE68" i="27"/>
  <c r="AF68" i="27"/>
  <c r="AO68" i="27" s="1"/>
  <c r="W69" i="27"/>
  <c r="AG68" i="27"/>
  <c r="AP68" i="27" s="1"/>
  <c r="W68" i="37"/>
  <c r="AG67" i="37"/>
  <c r="AP67" i="37" s="1"/>
  <c r="AE67" i="37"/>
  <c r="AF67" i="37"/>
  <c r="AO67" i="37" s="1"/>
  <c r="AR66" i="93"/>
  <c r="AF64" i="73"/>
  <c r="AO64" i="73" s="1"/>
  <c r="AE64" i="73"/>
  <c r="W65" i="73"/>
  <c r="AG64" i="73"/>
  <c r="AP64" i="73" s="1"/>
  <c r="AJ44" i="88"/>
  <c r="AK44" i="88"/>
  <c r="AT44" i="88" s="1"/>
  <c r="AJ26" i="88"/>
  <c r="AK26" i="88"/>
  <c r="AT26" i="88" s="1"/>
  <c r="AJ8" i="88"/>
  <c r="AK8" i="88"/>
  <c r="AT8" i="88" s="1"/>
  <c r="AR66" i="26"/>
  <c r="Z65" i="87"/>
  <c r="AH66" i="33"/>
  <c r="AQ66" i="33" s="1"/>
  <c r="Z66" i="80"/>
  <c r="Z66" i="92"/>
  <c r="AH69" i="30"/>
  <c r="AQ69" i="30" s="1"/>
  <c r="Z67" i="46"/>
  <c r="Y67" i="46"/>
  <c r="X67" i="46"/>
  <c r="W66" i="41"/>
  <c r="AG65" i="41"/>
  <c r="AP65" i="41" s="1"/>
  <c r="AF65" i="41"/>
  <c r="AO65" i="41" s="1"/>
  <c r="AE65" i="41"/>
  <c r="Y65" i="96"/>
  <c r="X65" i="96"/>
  <c r="AR63" i="73"/>
  <c r="Z66" i="48"/>
  <c r="X66" i="48"/>
  <c r="Y66" i="48"/>
  <c r="Z67" i="93"/>
  <c r="AR65" i="33"/>
  <c r="AJ68" i="88"/>
  <c r="AK68" i="88"/>
  <c r="AT68" i="88" s="1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X6" i="88"/>
  <c r="S6" i="88" s="1"/>
  <c r="AC6" i="88" s="1"/>
  <c r="AB7" i="88" s="1"/>
  <c r="AR63" i="91"/>
  <c r="Z68" i="90"/>
  <c r="Y68" i="90"/>
  <c r="X68" i="90"/>
  <c r="Z65" i="86"/>
  <c r="Y65" i="86"/>
  <c r="X65" i="86"/>
  <c r="AH68" i="35"/>
  <c r="AQ68" i="35" s="1"/>
  <c r="AI66" i="29"/>
  <c r="AN66" i="29"/>
  <c r="AJ50" i="88"/>
  <c r="AK50" i="88"/>
  <c r="AT50" i="88" s="1"/>
  <c r="AJ32" i="88"/>
  <c r="AK32" i="88"/>
  <c r="AT32" i="88" s="1"/>
  <c r="AJ20" i="88"/>
  <c r="AK20" i="88"/>
  <c r="AT20" i="88" s="1"/>
  <c r="AI65" i="42"/>
  <c r="AN65" i="42"/>
  <c r="AR67" i="43"/>
  <c r="AH65" i="76"/>
  <c r="AQ65" i="76" s="1"/>
  <c r="X67" i="79"/>
  <c r="Y67" i="79"/>
  <c r="Z68" i="35"/>
  <c r="Y67" i="29"/>
  <c r="X67" i="29"/>
  <c r="AI65" i="34"/>
  <c r="AN65" i="34"/>
  <c r="Z67" i="82"/>
  <c r="Y67" i="82"/>
  <c r="X67" i="82"/>
  <c r="AR66" i="95"/>
  <c r="AH67" i="26"/>
  <c r="AQ67" i="26" s="1"/>
  <c r="AH64" i="91"/>
  <c r="AQ64" i="91" s="1"/>
  <c r="AI68" i="25"/>
  <c r="AN68" i="25"/>
  <c r="AJ67" i="88"/>
  <c r="AK67" i="88"/>
  <c r="AT67" i="88" s="1"/>
  <c r="AJ60" i="88"/>
  <c r="AK60" i="88"/>
  <c r="AT60" i="88" s="1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X5" i="88"/>
  <c r="S5" i="88" s="1"/>
  <c r="AC5" i="88" s="1"/>
  <c r="AB6" i="88" s="1"/>
  <c r="Z69" i="84"/>
  <c r="Y69" i="84"/>
  <c r="X69" i="84"/>
  <c r="AH67" i="78"/>
  <c r="AQ67" i="78" s="1"/>
  <c r="AR67" i="94"/>
  <c r="AI64" i="86"/>
  <c r="AN64" i="86"/>
  <c r="Z66" i="89"/>
  <c r="X66" i="89"/>
  <c r="Y66" i="89"/>
  <c r="AN68" i="39"/>
  <c r="AI68" i="39"/>
  <c r="AE66" i="38"/>
  <c r="AF66" i="38"/>
  <c r="AO66" i="38" s="1"/>
  <c r="AG66" i="38"/>
  <c r="AP66" i="38" s="1"/>
  <c r="W67" i="38"/>
  <c r="AI69" i="83"/>
  <c r="AN69" i="83"/>
  <c r="Z68" i="74"/>
  <c r="X68" i="74"/>
  <c r="Y68" i="74"/>
  <c r="AH67" i="40"/>
  <c r="AQ67" i="40" s="1"/>
  <c r="AE68" i="94"/>
  <c r="AF68" i="94"/>
  <c r="AO68" i="94" s="1"/>
  <c r="W69" i="94"/>
  <c r="AG68" i="94"/>
  <c r="AP68" i="94" s="1"/>
  <c r="AR66" i="40"/>
  <c r="AR65" i="80"/>
  <c r="AR64" i="76"/>
  <c r="AJ66" i="88"/>
  <c r="AK66" i="88"/>
  <c r="AT66" i="88" s="1"/>
  <c r="AJ38" i="88"/>
  <c r="AK38" i="88"/>
  <c r="AT38" i="88" s="1"/>
  <c r="AJ14" i="88"/>
  <c r="AK14" i="88"/>
  <c r="AT14" i="88" s="1"/>
  <c r="AE68" i="44"/>
  <c r="W69" i="44"/>
  <c r="AG68" i="44"/>
  <c r="AP68" i="44" s="1"/>
  <c r="AF68" i="44"/>
  <c r="AO68" i="44" s="1"/>
  <c r="AF69" i="30"/>
  <c r="AO69" i="30" s="1"/>
  <c r="AE69" i="30"/>
  <c r="W70" i="30"/>
  <c r="AG69" i="30"/>
  <c r="AP69" i="30" s="1"/>
  <c r="AI66" i="79"/>
  <c r="AN66" i="79"/>
  <c r="Y70" i="83"/>
  <c r="X70" i="83"/>
  <c r="AI66" i="46"/>
  <c r="AN66" i="46"/>
  <c r="AR66" i="45"/>
  <c r="AR68" i="31"/>
  <c r="Z68" i="28"/>
  <c r="Y68" i="28"/>
  <c r="X68" i="28"/>
  <c r="AR67" i="35"/>
  <c r="AE67" i="26"/>
  <c r="AF67" i="26"/>
  <c r="AO67" i="26" s="1"/>
  <c r="W68" i="26"/>
  <c r="AG67" i="26"/>
  <c r="AP67" i="26" s="1"/>
  <c r="X68" i="47"/>
  <c r="Y68" i="47"/>
  <c r="AR64" i="87"/>
  <c r="X69" i="85"/>
  <c r="Y69" i="85"/>
  <c r="Z69" i="85" s="1"/>
  <c r="AH68" i="43"/>
  <c r="AQ68" i="43" s="1"/>
  <c r="W65" i="91"/>
  <c r="AG64" i="91"/>
  <c r="AP64" i="91" s="1"/>
  <c r="AF64" i="91"/>
  <c r="AO64" i="91" s="1"/>
  <c r="AE64" i="91"/>
  <c r="AR66" i="78"/>
  <c r="AH69" i="31"/>
  <c r="AQ69" i="31" s="1"/>
  <c r="AI65" i="48"/>
  <c r="AN65" i="48"/>
  <c r="AR66" i="32"/>
  <c r="AJ65" i="88"/>
  <c r="AK65" i="88"/>
  <c r="AT65" i="88" s="1"/>
  <c r="AJ59" i="88"/>
  <c r="AK59" i="88"/>
  <c r="AT59" i="88" s="1"/>
  <c r="AJ53" i="88"/>
  <c r="AK53" i="88"/>
  <c r="AT53" i="88" s="1"/>
  <c r="AJ47" i="88"/>
  <c r="AK47" i="88"/>
  <c r="AT47" i="88" s="1"/>
  <c r="AJ41" i="88"/>
  <c r="AK41" i="88"/>
  <c r="AT41" i="88" s="1"/>
  <c r="AJ35" i="88"/>
  <c r="AK35" i="88"/>
  <c r="AT35" i="88" s="1"/>
  <c r="AJ29" i="88"/>
  <c r="AK29" i="88"/>
  <c r="AT29" i="88" s="1"/>
  <c r="AJ23" i="88"/>
  <c r="AK23" i="88"/>
  <c r="AT23" i="88" s="1"/>
  <c r="AJ17" i="88"/>
  <c r="AK17" i="88"/>
  <c r="AT17" i="88" s="1"/>
  <c r="AJ11" i="88"/>
  <c r="AK11" i="88"/>
  <c r="AT11" i="88" s="1"/>
  <c r="AI68" i="84"/>
  <c r="AN68" i="84"/>
  <c r="Z67" i="78"/>
  <c r="AH67" i="32"/>
  <c r="AQ67" i="32" s="1"/>
  <c r="AJ62" i="88"/>
  <c r="AK62" i="88"/>
  <c r="AT62" i="88" s="1"/>
  <c r="AR66" i="75"/>
  <c r="W69" i="77"/>
  <c r="AF68" i="77"/>
  <c r="AO68" i="77" s="1"/>
  <c r="AE68" i="77"/>
  <c r="AG68" i="77"/>
  <c r="AP68" i="77" s="1"/>
  <c r="W66" i="76"/>
  <c r="AG65" i="76"/>
  <c r="AP65" i="76" s="1"/>
  <c r="AE65" i="76"/>
  <c r="AF65" i="76"/>
  <c r="AO65" i="76" s="1"/>
  <c r="AR66" i="37"/>
  <c r="AH67" i="45"/>
  <c r="AQ67" i="45" s="1"/>
  <c r="AN67" i="74"/>
  <c r="AI67" i="74"/>
  <c r="AH67" i="95"/>
  <c r="AQ67" i="95" s="1"/>
  <c r="AR67" i="27"/>
  <c r="AH67" i="75"/>
  <c r="AQ67" i="75" s="1"/>
  <c r="AH67" i="37"/>
  <c r="AQ67" i="37" s="1"/>
  <c r="AI64" i="96"/>
  <c r="AN64" i="96"/>
  <c r="AI68" i="85"/>
  <c r="AN68" i="85"/>
  <c r="AE68" i="43"/>
  <c r="W69" i="43"/>
  <c r="AG68" i="43"/>
  <c r="AP68" i="43" s="1"/>
  <c r="AF68" i="43"/>
  <c r="AO68" i="43" s="1"/>
  <c r="AR65" i="92"/>
  <c r="Y69" i="25"/>
  <c r="X69" i="25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H68" i="81"/>
  <c r="AQ68" i="81" s="1"/>
  <c r="Z66" i="42"/>
  <c r="X66" i="42"/>
  <c r="Y66" i="42"/>
  <c r="AI69" i="88"/>
  <c r="AN69" i="88"/>
  <c r="AN71" i="88" s="1"/>
  <c r="W70" i="85" l="1"/>
  <c r="AG69" i="85"/>
  <c r="AP69" i="85" s="1"/>
  <c r="AF69" i="85"/>
  <c r="AO69" i="85" s="1"/>
  <c r="AE69" i="85"/>
  <c r="AH69" i="25"/>
  <c r="AQ69" i="25" s="1"/>
  <c r="Z69" i="77"/>
  <c r="Y69" i="77"/>
  <c r="X69" i="77"/>
  <c r="AE68" i="28"/>
  <c r="AF68" i="28"/>
  <c r="AO68" i="28" s="1"/>
  <c r="W69" i="28"/>
  <c r="AG68" i="28"/>
  <c r="AP68" i="28" s="1"/>
  <c r="AR66" i="46"/>
  <c r="AR69" i="83"/>
  <c r="AR68" i="39"/>
  <c r="AR64" i="86"/>
  <c r="AF67" i="82"/>
  <c r="AO67" i="82" s="1"/>
  <c r="AE67" i="82"/>
  <c r="W68" i="82"/>
  <c r="AG67" i="82"/>
  <c r="AP67" i="82" s="1"/>
  <c r="W69" i="35"/>
  <c r="AG68" i="35"/>
  <c r="AP68" i="35" s="1"/>
  <c r="AE68" i="35"/>
  <c r="AF68" i="35"/>
  <c r="AO68" i="35" s="1"/>
  <c r="AR65" i="42"/>
  <c r="AS50" i="88"/>
  <c r="AL50" i="88"/>
  <c r="AU50" i="88" s="1"/>
  <c r="AS13" i="88"/>
  <c r="AL13" i="88"/>
  <c r="AU13" i="88" s="1"/>
  <c r="AS31" i="88"/>
  <c r="AL31" i="88"/>
  <c r="AU31" i="88" s="1"/>
  <c r="AS49" i="88"/>
  <c r="AL49" i="88"/>
  <c r="AU49" i="88" s="1"/>
  <c r="AS68" i="88"/>
  <c r="AL68" i="88"/>
  <c r="AU68" i="88" s="1"/>
  <c r="W67" i="48"/>
  <c r="AG66" i="48"/>
  <c r="AP66" i="48" s="1"/>
  <c r="AF66" i="48"/>
  <c r="AO66" i="48" s="1"/>
  <c r="AE66" i="48"/>
  <c r="AS8" i="88"/>
  <c r="AL8" i="88"/>
  <c r="AU8" i="88" s="1"/>
  <c r="Y69" i="27"/>
  <c r="X69" i="27"/>
  <c r="AE69" i="39"/>
  <c r="AG69" i="39"/>
  <c r="AP69" i="39" s="1"/>
  <c r="AF69" i="39"/>
  <c r="AO69" i="39" s="1"/>
  <c r="W70" i="39"/>
  <c r="AS3" i="88"/>
  <c r="AL3" i="88"/>
  <c r="AU3" i="88" s="1"/>
  <c r="AH66" i="34"/>
  <c r="AQ66" i="34" s="1"/>
  <c r="AS56" i="88"/>
  <c r="AL56" i="88"/>
  <c r="AU56" i="88" s="1"/>
  <c r="Y68" i="32"/>
  <c r="X68" i="32"/>
  <c r="AR69" i="88"/>
  <c r="AR71" i="88" s="1"/>
  <c r="AL69" i="88"/>
  <c r="AU69" i="88" s="1"/>
  <c r="AS52" i="88"/>
  <c r="AL52" i="88"/>
  <c r="AU52" i="88" s="1"/>
  <c r="Y69" i="43"/>
  <c r="X69" i="43"/>
  <c r="AR64" i="96"/>
  <c r="AR67" i="74"/>
  <c r="AR68" i="84"/>
  <c r="AS23" i="88"/>
  <c r="AL23" i="88"/>
  <c r="AU23" i="88" s="1"/>
  <c r="AS41" i="88"/>
  <c r="AL41" i="88"/>
  <c r="AU41" i="88" s="1"/>
  <c r="AS59" i="88"/>
  <c r="AL59" i="88"/>
  <c r="AU59" i="88" s="1"/>
  <c r="AR65" i="48"/>
  <c r="X65" i="91"/>
  <c r="Y65" i="91"/>
  <c r="AH68" i="47"/>
  <c r="AQ68" i="47" s="1"/>
  <c r="AI67" i="26"/>
  <c r="AN67" i="26"/>
  <c r="AH70" i="83"/>
  <c r="AQ70" i="83" s="1"/>
  <c r="Y69" i="44"/>
  <c r="Z69" i="44" s="1"/>
  <c r="X69" i="44"/>
  <c r="AS38" i="88"/>
  <c r="AL38" i="88"/>
  <c r="AU38" i="88" s="1"/>
  <c r="Y67" i="38"/>
  <c r="X67" i="38"/>
  <c r="Z67" i="38" s="1"/>
  <c r="AS12" i="88"/>
  <c r="AL12" i="88"/>
  <c r="AU12" i="88" s="1"/>
  <c r="AS30" i="88"/>
  <c r="AL30" i="88"/>
  <c r="AU30" i="88" s="1"/>
  <c r="AS48" i="88"/>
  <c r="AL48" i="88"/>
  <c r="AU48" i="88" s="1"/>
  <c r="AS67" i="88"/>
  <c r="AL67" i="88"/>
  <c r="AU67" i="88" s="1"/>
  <c r="W69" i="90"/>
  <c r="AG68" i="90"/>
  <c r="AP68" i="90" s="1"/>
  <c r="AF68" i="90"/>
  <c r="AO68" i="90" s="1"/>
  <c r="AE68" i="90"/>
  <c r="AN65" i="41"/>
  <c r="AI65" i="41"/>
  <c r="W68" i="46"/>
  <c r="AG67" i="46"/>
  <c r="AP67" i="46" s="1"/>
  <c r="AF67" i="46"/>
  <c r="AO67" i="46" s="1"/>
  <c r="AE67" i="46"/>
  <c r="AE66" i="92"/>
  <c r="AF66" i="92"/>
  <c r="AO66" i="92" s="1"/>
  <c r="W67" i="92"/>
  <c r="AG66" i="92"/>
  <c r="AP66" i="92" s="1"/>
  <c r="Y65" i="73"/>
  <c r="X65" i="73"/>
  <c r="AI67" i="37"/>
  <c r="AN67" i="37"/>
  <c r="AR65" i="89"/>
  <c r="AN68" i="81"/>
  <c r="AI68" i="81"/>
  <c r="AJ4" i="88"/>
  <c r="AK4" i="88"/>
  <c r="AT4" i="88" s="1"/>
  <c r="AT71" i="88" s="1"/>
  <c r="AS21" i="88"/>
  <c r="AL21" i="88"/>
  <c r="AU21" i="88" s="1"/>
  <c r="AS39" i="88"/>
  <c r="AL39" i="88"/>
  <c r="AU39" i="88" s="1"/>
  <c r="AS57" i="88"/>
  <c r="AL57" i="88"/>
  <c r="AU57" i="88" s="1"/>
  <c r="Y70" i="31"/>
  <c r="X70" i="31"/>
  <c r="Z70" i="31" s="1"/>
  <c r="Y69" i="36"/>
  <c r="X69" i="36"/>
  <c r="AR67" i="28"/>
  <c r="X67" i="33"/>
  <c r="Y67" i="33"/>
  <c r="Z67" i="33" s="1"/>
  <c r="Z68" i="95"/>
  <c r="X68" i="95"/>
  <c r="Y68" i="95"/>
  <c r="AN67" i="45"/>
  <c r="AI67" i="45"/>
  <c r="Z69" i="25"/>
  <c r="AH69" i="85"/>
  <c r="AQ69" i="85" s="1"/>
  <c r="Z68" i="47"/>
  <c r="Z70" i="30"/>
  <c r="X70" i="30"/>
  <c r="Y70" i="30"/>
  <c r="AI68" i="94"/>
  <c r="AN68" i="94"/>
  <c r="AH69" i="84"/>
  <c r="AQ69" i="84" s="1"/>
  <c r="AQ71" i="84" s="1"/>
  <c r="AX4" i="84"/>
  <c r="S4" i="84" s="1"/>
  <c r="AC4" i="84" s="1"/>
  <c r="AB5" i="84" s="1"/>
  <c r="AZ3" i="84"/>
  <c r="AX5" i="84" s="1"/>
  <c r="S5" i="84" s="1"/>
  <c r="AC5" i="84" s="1"/>
  <c r="AB6" i="84" s="1"/>
  <c r="AX7" i="84"/>
  <c r="S7" i="84" s="1"/>
  <c r="AC7" i="84" s="1"/>
  <c r="AB8" i="84" s="1"/>
  <c r="AX8" i="84"/>
  <c r="S8" i="84" s="1"/>
  <c r="AC8" i="84" s="1"/>
  <c r="AB9" i="84" s="1"/>
  <c r="AX11" i="84"/>
  <c r="S11" i="84" s="1"/>
  <c r="AC11" i="84" s="1"/>
  <c r="AB12" i="84" s="1"/>
  <c r="AX13" i="84"/>
  <c r="S13" i="84" s="1"/>
  <c r="AC13" i="84" s="1"/>
  <c r="AB14" i="84" s="1"/>
  <c r="AX14" i="84"/>
  <c r="S14" i="84" s="1"/>
  <c r="AC14" i="84" s="1"/>
  <c r="AB15" i="84" s="1"/>
  <c r="AX17" i="84"/>
  <c r="S17" i="84" s="1"/>
  <c r="AC17" i="84" s="1"/>
  <c r="AB18" i="84" s="1"/>
  <c r="AX19" i="84"/>
  <c r="S19" i="84" s="1"/>
  <c r="AC19" i="84" s="1"/>
  <c r="AB20" i="84" s="1"/>
  <c r="AX20" i="84"/>
  <c r="S20" i="84" s="1"/>
  <c r="AC20" i="84" s="1"/>
  <c r="AB21" i="84" s="1"/>
  <c r="AX23" i="84"/>
  <c r="S23" i="84" s="1"/>
  <c r="AC23" i="84" s="1"/>
  <c r="AB24" i="84" s="1"/>
  <c r="AX25" i="84"/>
  <c r="S25" i="84" s="1"/>
  <c r="AC25" i="84" s="1"/>
  <c r="AB26" i="84" s="1"/>
  <c r="AX26" i="84"/>
  <c r="S26" i="84" s="1"/>
  <c r="AC26" i="84" s="1"/>
  <c r="AB27" i="84" s="1"/>
  <c r="AX29" i="84"/>
  <c r="S29" i="84" s="1"/>
  <c r="AC29" i="84" s="1"/>
  <c r="AB30" i="84" s="1"/>
  <c r="AX31" i="84"/>
  <c r="S31" i="84" s="1"/>
  <c r="AC31" i="84" s="1"/>
  <c r="AB32" i="84" s="1"/>
  <c r="AX32" i="84"/>
  <c r="S32" i="84" s="1"/>
  <c r="AC32" i="84" s="1"/>
  <c r="AB33" i="84" s="1"/>
  <c r="AX35" i="84"/>
  <c r="S35" i="84" s="1"/>
  <c r="AC35" i="84" s="1"/>
  <c r="AB36" i="84" s="1"/>
  <c r="AX37" i="84"/>
  <c r="S37" i="84" s="1"/>
  <c r="AC37" i="84" s="1"/>
  <c r="AB38" i="84" s="1"/>
  <c r="AX38" i="84"/>
  <c r="S38" i="84" s="1"/>
  <c r="AC38" i="84" s="1"/>
  <c r="AB39" i="84" s="1"/>
  <c r="AX41" i="84"/>
  <c r="S41" i="84" s="1"/>
  <c r="AC41" i="84" s="1"/>
  <c r="AB42" i="84" s="1"/>
  <c r="AX43" i="84"/>
  <c r="S43" i="84" s="1"/>
  <c r="AC43" i="84" s="1"/>
  <c r="AB44" i="84" s="1"/>
  <c r="AX44" i="84"/>
  <c r="S44" i="84" s="1"/>
  <c r="AC44" i="84" s="1"/>
  <c r="AB45" i="84" s="1"/>
  <c r="AX47" i="84"/>
  <c r="S47" i="84" s="1"/>
  <c r="AC47" i="84" s="1"/>
  <c r="AB48" i="84" s="1"/>
  <c r="AX49" i="84"/>
  <c r="S49" i="84" s="1"/>
  <c r="AC49" i="84" s="1"/>
  <c r="AB50" i="84" s="1"/>
  <c r="AX50" i="84"/>
  <c r="S50" i="84" s="1"/>
  <c r="AC50" i="84" s="1"/>
  <c r="AB51" i="84" s="1"/>
  <c r="AX53" i="84"/>
  <c r="S53" i="84" s="1"/>
  <c r="AC53" i="84" s="1"/>
  <c r="AB54" i="84" s="1"/>
  <c r="AX55" i="84"/>
  <c r="S55" i="84" s="1"/>
  <c r="AC55" i="84" s="1"/>
  <c r="AB56" i="84" s="1"/>
  <c r="AX56" i="84"/>
  <c r="S56" i="84" s="1"/>
  <c r="AC56" i="84" s="1"/>
  <c r="AB57" i="84" s="1"/>
  <c r="AX59" i="84"/>
  <c r="S59" i="84" s="1"/>
  <c r="AC59" i="84" s="1"/>
  <c r="AB60" i="84" s="1"/>
  <c r="AX61" i="84"/>
  <c r="S61" i="84" s="1"/>
  <c r="AC61" i="84" s="1"/>
  <c r="AB62" i="84" s="1"/>
  <c r="AX62" i="84"/>
  <c r="S62" i="84" s="1"/>
  <c r="AC62" i="84" s="1"/>
  <c r="AB63" i="84" s="1"/>
  <c r="AX68" i="84"/>
  <c r="S68" i="84" s="1"/>
  <c r="AC68" i="84" s="1"/>
  <c r="AB69" i="84" s="1"/>
  <c r="AX66" i="84"/>
  <c r="S66" i="84" s="1"/>
  <c r="AC66" i="84" s="1"/>
  <c r="AB67" i="84" s="1"/>
  <c r="AX67" i="84"/>
  <c r="S67" i="84" s="1"/>
  <c r="AC67" i="84" s="1"/>
  <c r="AB68" i="84" s="1"/>
  <c r="AR65" i="34"/>
  <c r="AH67" i="79"/>
  <c r="AQ67" i="79" s="1"/>
  <c r="AS20" i="88"/>
  <c r="AL20" i="88"/>
  <c r="AU20" i="88" s="1"/>
  <c r="AR66" i="29"/>
  <c r="AH65" i="86"/>
  <c r="AQ65" i="86" s="1"/>
  <c r="AS19" i="88"/>
  <c r="AL19" i="88"/>
  <c r="AU19" i="88" s="1"/>
  <c r="AS37" i="88"/>
  <c r="AL37" i="88"/>
  <c r="AU37" i="88" s="1"/>
  <c r="AS55" i="88"/>
  <c r="AL55" i="88"/>
  <c r="AU55" i="88" s="1"/>
  <c r="W67" i="80"/>
  <c r="AG66" i="80"/>
  <c r="AP66" i="80" s="1"/>
  <c r="AF66" i="80"/>
  <c r="AO66" i="80" s="1"/>
  <c r="AE66" i="80"/>
  <c r="AE65" i="87"/>
  <c r="W66" i="87"/>
  <c r="AG65" i="87"/>
  <c r="AP65" i="87" s="1"/>
  <c r="AF65" i="87"/>
  <c r="AO65" i="87" s="1"/>
  <c r="AS26" i="88"/>
  <c r="AL26" i="88"/>
  <c r="AU26" i="88" s="1"/>
  <c r="AN64" i="73"/>
  <c r="AI64" i="73"/>
  <c r="X68" i="75"/>
  <c r="Y68" i="75"/>
  <c r="Z68" i="75" s="1"/>
  <c r="Z66" i="34"/>
  <c r="AI66" i="33"/>
  <c r="AN66" i="33"/>
  <c r="Y68" i="40"/>
  <c r="X68" i="40"/>
  <c r="Z68" i="40" s="1"/>
  <c r="AS34" i="88"/>
  <c r="AL34" i="88"/>
  <c r="AU34" i="88" s="1"/>
  <c r="Z66" i="76"/>
  <c r="Y66" i="76"/>
  <c r="X66" i="76"/>
  <c r="AH66" i="42"/>
  <c r="AQ66" i="42" s="1"/>
  <c r="AS22" i="88"/>
  <c r="AL22" i="88"/>
  <c r="AU22" i="88" s="1"/>
  <c r="AS40" i="88"/>
  <c r="AL40" i="88"/>
  <c r="AU40" i="88" s="1"/>
  <c r="AS58" i="88"/>
  <c r="AL58" i="88"/>
  <c r="AU58" i="88" s="1"/>
  <c r="AI68" i="43"/>
  <c r="AN68" i="43"/>
  <c r="AS11" i="88"/>
  <c r="AL11" i="88"/>
  <c r="AU11" i="88" s="1"/>
  <c r="AS29" i="88"/>
  <c r="AL29" i="88"/>
  <c r="AU29" i="88" s="1"/>
  <c r="AS47" i="88"/>
  <c r="AL47" i="88"/>
  <c r="AU47" i="88" s="1"/>
  <c r="AS65" i="88"/>
  <c r="AL65" i="88"/>
  <c r="AU65" i="88" s="1"/>
  <c r="Z70" i="83"/>
  <c r="AN69" i="30"/>
  <c r="AI69" i="30"/>
  <c r="AI68" i="44"/>
  <c r="AN68" i="44"/>
  <c r="AS66" i="88"/>
  <c r="AL66" i="88"/>
  <c r="AU66" i="88" s="1"/>
  <c r="AH68" i="74"/>
  <c r="AQ68" i="74" s="1"/>
  <c r="AH66" i="89"/>
  <c r="AQ66" i="89" s="1"/>
  <c r="AS18" i="88"/>
  <c r="AL18" i="88"/>
  <c r="AU18" i="88" s="1"/>
  <c r="AS36" i="88"/>
  <c r="AL36" i="88"/>
  <c r="AU36" i="88" s="1"/>
  <c r="AS54" i="88"/>
  <c r="AL54" i="88"/>
  <c r="AU54" i="88" s="1"/>
  <c r="AR68" i="25"/>
  <c r="AH67" i="29"/>
  <c r="AQ67" i="29" s="1"/>
  <c r="Z67" i="79"/>
  <c r="AF67" i="93"/>
  <c r="AO67" i="93" s="1"/>
  <c r="AE67" i="93"/>
  <c r="AG67" i="93"/>
  <c r="AP67" i="93" s="1"/>
  <c r="W68" i="93"/>
  <c r="AH65" i="96"/>
  <c r="AQ65" i="96" s="1"/>
  <c r="Y68" i="37"/>
  <c r="Z68" i="37" s="1"/>
  <c r="X68" i="37"/>
  <c r="AI68" i="27"/>
  <c r="AN68" i="27"/>
  <c r="AS9" i="88"/>
  <c r="AL9" i="88"/>
  <c r="AU9" i="88" s="1"/>
  <c r="AS27" i="88"/>
  <c r="AL27" i="88"/>
  <c r="AU27" i="88" s="1"/>
  <c r="AS45" i="88"/>
  <c r="AL45" i="88"/>
  <c r="AU45" i="88" s="1"/>
  <c r="AS63" i="88"/>
  <c r="AL63" i="88"/>
  <c r="AU63" i="88" s="1"/>
  <c r="AN67" i="75"/>
  <c r="AI67" i="75"/>
  <c r="AN67" i="32"/>
  <c r="AI67" i="32"/>
  <c r="AS16" i="88"/>
  <c r="AL16" i="88"/>
  <c r="AU16" i="88" s="1"/>
  <c r="W67" i="42"/>
  <c r="AG66" i="42"/>
  <c r="AP66" i="42" s="1"/>
  <c r="AE66" i="42"/>
  <c r="AF66" i="42"/>
  <c r="AO66" i="42" s="1"/>
  <c r="AI68" i="77"/>
  <c r="AN68" i="77"/>
  <c r="AN64" i="91"/>
  <c r="AI64" i="91"/>
  <c r="Y68" i="26"/>
  <c r="X68" i="26"/>
  <c r="AH68" i="28"/>
  <c r="AQ68" i="28" s="1"/>
  <c r="W69" i="74"/>
  <c r="AG68" i="74"/>
  <c r="AP68" i="74" s="1"/>
  <c r="AE68" i="74"/>
  <c r="AF68" i="74"/>
  <c r="AO68" i="74" s="1"/>
  <c r="AE66" i="89"/>
  <c r="AF66" i="89"/>
  <c r="AO66" i="89" s="1"/>
  <c r="AG66" i="89"/>
  <c r="AP66" i="89" s="1"/>
  <c r="W67" i="89"/>
  <c r="AG69" i="84"/>
  <c r="AP69" i="84" s="1"/>
  <c r="AP71" i="84" s="1"/>
  <c r="AE69" i="84"/>
  <c r="AX69" i="84"/>
  <c r="S69" i="84" s="1"/>
  <c r="AC69" i="84" s="1"/>
  <c r="AF69" i="84"/>
  <c r="AO69" i="84" s="1"/>
  <c r="AO71" i="84" s="1"/>
  <c r="AH67" i="82"/>
  <c r="AQ67" i="82" s="1"/>
  <c r="AS32" i="88"/>
  <c r="AL32" i="88"/>
  <c r="AU32" i="88" s="1"/>
  <c r="W66" i="86"/>
  <c r="AG65" i="86"/>
  <c r="AP65" i="86" s="1"/>
  <c r="AF65" i="86"/>
  <c r="AO65" i="86" s="1"/>
  <c r="AE65" i="86"/>
  <c r="AJ7" i="88"/>
  <c r="AK7" i="88"/>
  <c r="AT7" i="88" s="1"/>
  <c r="AS25" i="88"/>
  <c r="AL25" i="88"/>
  <c r="AU25" i="88" s="1"/>
  <c r="AS43" i="88"/>
  <c r="AL43" i="88"/>
  <c r="AU43" i="88" s="1"/>
  <c r="AS61" i="88"/>
  <c r="AL61" i="88"/>
  <c r="AU61" i="88" s="1"/>
  <c r="X66" i="41"/>
  <c r="Y66" i="41"/>
  <c r="Z66" i="41" s="1"/>
  <c r="AS44" i="88"/>
  <c r="AL44" i="88"/>
  <c r="AU44" i="88" s="1"/>
  <c r="AR67" i="90"/>
  <c r="Y69" i="81"/>
  <c r="X69" i="81"/>
  <c r="AR67" i="47"/>
  <c r="AR66" i="82"/>
  <c r="AN68" i="36"/>
  <c r="AI68" i="36"/>
  <c r="AJ5" i="88"/>
  <c r="AN67" i="95"/>
  <c r="AI67" i="95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R68" i="85"/>
  <c r="AI65" i="76"/>
  <c r="AN65" i="76"/>
  <c r="AS62" i="88"/>
  <c r="AL62" i="88"/>
  <c r="AU62" i="88" s="1"/>
  <c r="W68" i="78"/>
  <c r="AG67" i="78"/>
  <c r="AP67" i="78" s="1"/>
  <c r="AF67" i="78"/>
  <c r="AO67" i="78" s="1"/>
  <c r="AE67" i="78"/>
  <c r="AS17" i="88"/>
  <c r="AL17" i="88"/>
  <c r="AU17" i="88" s="1"/>
  <c r="AS35" i="88"/>
  <c r="AL35" i="88"/>
  <c r="AU35" i="88" s="1"/>
  <c r="AS53" i="88"/>
  <c r="AL53" i="88"/>
  <c r="AU53" i="88" s="1"/>
  <c r="AR66" i="79"/>
  <c r="AS14" i="88"/>
  <c r="AL14" i="88"/>
  <c r="AU14" i="88" s="1"/>
  <c r="Y69" i="94"/>
  <c r="X69" i="94"/>
  <c r="Z69" i="94" s="1"/>
  <c r="AI66" i="38"/>
  <c r="AN66" i="38"/>
  <c r="AJ6" i="88"/>
  <c r="AK6" i="88"/>
  <c r="AT6" i="88" s="1"/>
  <c r="AS24" i="88"/>
  <c r="AL24" i="88"/>
  <c r="AU24" i="88" s="1"/>
  <c r="AS42" i="88"/>
  <c r="AL42" i="88"/>
  <c r="AU42" i="88" s="1"/>
  <c r="AS60" i="88"/>
  <c r="AL60" i="88"/>
  <c r="AU60" i="88" s="1"/>
  <c r="Z67" i="29"/>
  <c r="AH68" i="90"/>
  <c r="AQ68" i="90" s="1"/>
  <c r="AH66" i="48"/>
  <c r="AQ66" i="48" s="1"/>
  <c r="Z65" i="96"/>
  <c r="AH67" i="46"/>
  <c r="AQ67" i="46" s="1"/>
  <c r="AH69" i="39"/>
  <c r="AQ69" i="39" s="1"/>
  <c r="AS15" i="88"/>
  <c r="AL15" i="88"/>
  <c r="AU15" i="88" s="1"/>
  <c r="AS33" i="88"/>
  <c r="AL33" i="88"/>
  <c r="AU33" i="88" s="1"/>
  <c r="AS51" i="88"/>
  <c r="AL51" i="88"/>
  <c r="AU51" i="88" s="1"/>
  <c r="AI69" i="31"/>
  <c r="AN69" i="31"/>
  <c r="AN67" i="40"/>
  <c r="AI67" i="40"/>
  <c r="Z68" i="45"/>
  <c r="X68" i="45"/>
  <c r="Y68" i="45"/>
  <c r="AX69" i="44" l="1"/>
  <c r="S69" i="44" s="1"/>
  <c r="AC69" i="44" s="1"/>
  <c r="AG69" i="44"/>
  <c r="AP69" i="44" s="1"/>
  <c r="AP71" i="44" s="1"/>
  <c r="AF69" i="44"/>
  <c r="AO69" i="44" s="1"/>
  <c r="AO71" i="44" s="1"/>
  <c r="AE69" i="44"/>
  <c r="W68" i="38"/>
  <c r="AG67" i="38"/>
  <c r="AP67" i="38" s="1"/>
  <c r="AF67" i="38"/>
  <c r="AO67" i="38" s="1"/>
  <c r="AE67" i="38"/>
  <c r="W69" i="37"/>
  <c r="AG68" i="37"/>
  <c r="AP68" i="37" s="1"/>
  <c r="AF68" i="37"/>
  <c r="AO68" i="37" s="1"/>
  <c r="AE68" i="37"/>
  <c r="AE66" i="41"/>
  <c r="AF66" i="41"/>
  <c r="AO66" i="41" s="1"/>
  <c r="W67" i="41"/>
  <c r="AG66" i="41"/>
  <c r="AP66" i="41" s="1"/>
  <c r="AF68" i="75"/>
  <c r="AO68" i="75" s="1"/>
  <c r="AE68" i="75"/>
  <c r="AG68" i="75"/>
  <c r="AP68" i="75" s="1"/>
  <c r="W69" i="75"/>
  <c r="W70" i="94"/>
  <c r="AG69" i="94"/>
  <c r="AP69" i="94" s="1"/>
  <c r="AF69" i="94"/>
  <c r="AO69" i="94" s="1"/>
  <c r="AE69" i="94"/>
  <c r="W68" i="33"/>
  <c r="AG67" i="33"/>
  <c r="AP67" i="33" s="1"/>
  <c r="AF67" i="33"/>
  <c r="AO67" i="33" s="1"/>
  <c r="AE67" i="33"/>
  <c r="AJ6" i="84"/>
  <c r="AK6" i="84"/>
  <c r="AT6" i="84" s="1"/>
  <c r="AF68" i="40"/>
  <c r="AO68" i="40" s="1"/>
  <c r="AE68" i="40"/>
  <c r="W69" i="40"/>
  <c r="AG68" i="40"/>
  <c r="AP68" i="40" s="1"/>
  <c r="W71" i="31"/>
  <c r="AG70" i="31"/>
  <c r="AP70" i="31" s="1"/>
  <c r="AF70" i="31"/>
  <c r="AO70" i="31" s="1"/>
  <c r="AE70" i="31"/>
  <c r="W71" i="83"/>
  <c r="AG70" i="83"/>
  <c r="AP70" i="83" s="1"/>
  <c r="AF70" i="83"/>
  <c r="AO70" i="83" s="1"/>
  <c r="AE70" i="83"/>
  <c r="W67" i="76"/>
  <c r="AG66" i="76"/>
  <c r="AP66" i="76" s="1"/>
  <c r="AF66" i="76"/>
  <c r="AO66" i="76" s="1"/>
  <c r="AE66" i="76"/>
  <c r="AR64" i="73"/>
  <c r="AJ68" i="84"/>
  <c r="AK68" i="84"/>
  <c r="AT68" i="84" s="1"/>
  <c r="AK51" i="84"/>
  <c r="AT51" i="84" s="1"/>
  <c r="AK27" i="84"/>
  <c r="AT27" i="84" s="1"/>
  <c r="AK9" i="84"/>
  <c r="AT9" i="84" s="1"/>
  <c r="AH69" i="36"/>
  <c r="AQ69" i="36" s="1"/>
  <c r="AQ71" i="36" s="1"/>
  <c r="AX3" i="36"/>
  <c r="S3" i="36" s="1"/>
  <c r="AC3" i="36" s="1"/>
  <c r="AZ3" i="36"/>
  <c r="AX4" i="36" s="1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4" i="36"/>
  <c r="S64" i="36" s="1"/>
  <c r="AC64" i="36" s="1"/>
  <c r="AB65" i="36" s="1"/>
  <c r="AX67" i="36"/>
  <c r="S67" i="36" s="1"/>
  <c r="AC67" i="36" s="1"/>
  <c r="AB68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H68" i="26"/>
  <c r="AQ68" i="26" s="1"/>
  <c r="AJ50" i="84"/>
  <c r="AK50" i="84"/>
  <c r="AT50" i="84" s="1"/>
  <c r="W66" i="96"/>
  <c r="AG65" i="96"/>
  <c r="AP65" i="96" s="1"/>
  <c r="AF65" i="96"/>
  <c r="AO65" i="96" s="1"/>
  <c r="AE65" i="96"/>
  <c r="Z68" i="26"/>
  <c r="AR67" i="32"/>
  <c r="AR68" i="44"/>
  <c r="AK42" i="84"/>
  <c r="AT42" i="84" s="1"/>
  <c r="AH68" i="45"/>
  <c r="AQ68" i="45" s="1"/>
  <c r="X68" i="78"/>
  <c r="Y68" i="78"/>
  <c r="AS5" i="88"/>
  <c r="AL5" i="88"/>
  <c r="AU5" i="88" s="1"/>
  <c r="AS7" i="88"/>
  <c r="AL7" i="88"/>
  <c r="AU7" i="88" s="1"/>
  <c r="Y67" i="42"/>
  <c r="X67" i="42"/>
  <c r="AR67" i="75"/>
  <c r="AH68" i="37"/>
  <c r="AQ68" i="37" s="1"/>
  <c r="AX63" i="84"/>
  <c r="S63" i="84" s="1"/>
  <c r="AC63" i="84" s="1"/>
  <c r="AB64" i="84" s="1"/>
  <c r="AX57" i="84"/>
  <c r="S57" i="84" s="1"/>
  <c r="AC57" i="84" s="1"/>
  <c r="AB58" i="84" s="1"/>
  <c r="AX51" i="84"/>
  <c r="S51" i="84" s="1"/>
  <c r="AC51" i="84" s="1"/>
  <c r="AB52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7" i="84"/>
  <c r="S27" i="84" s="1"/>
  <c r="AC27" i="84" s="1"/>
  <c r="AB28" i="84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3" i="84"/>
  <c r="S3" i="84" s="1"/>
  <c r="AC3" i="84" s="1"/>
  <c r="AH70" i="30"/>
  <c r="AQ70" i="30" s="1"/>
  <c r="AH68" i="95"/>
  <c r="AQ68" i="95" s="1"/>
  <c r="AH69" i="44"/>
  <c r="AQ69" i="44" s="1"/>
  <c r="AQ71" i="44" s="1"/>
  <c r="AZ3" i="44"/>
  <c r="AX4" i="44" s="1"/>
  <c r="S4" i="44" s="1"/>
  <c r="AC4" i="44" s="1"/>
  <c r="AB5" i="44" s="1"/>
  <c r="AX7" i="44"/>
  <c r="S7" i="44" s="1"/>
  <c r="AC7" i="44" s="1"/>
  <c r="AB8" i="44" s="1"/>
  <c r="AX8" i="44"/>
  <c r="S8" i="44" s="1"/>
  <c r="AC8" i="44" s="1"/>
  <c r="AB9" i="44" s="1"/>
  <c r="AX9" i="44"/>
  <c r="S9" i="44" s="1"/>
  <c r="AC9" i="44" s="1"/>
  <c r="AB10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7" i="44"/>
  <c r="S67" i="44" s="1"/>
  <c r="AC67" i="44" s="1"/>
  <c r="AB68" i="44" s="1"/>
  <c r="AX65" i="44"/>
  <c r="S65" i="44" s="1"/>
  <c r="AC65" i="44" s="1"/>
  <c r="AB66" i="44" s="1"/>
  <c r="AX66" i="44"/>
  <c r="S66" i="44" s="1"/>
  <c r="AC66" i="44" s="1"/>
  <c r="AB67" i="44" s="1"/>
  <c r="AX68" i="44"/>
  <c r="S68" i="44" s="1"/>
  <c r="AC68" i="44" s="1"/>
  <c r="AB69" i="44" s="1"/>
  <c r="Z68" i="82"/>
  <c r="Y68" i="82"/>
  <c r="X68" i="82"/>
  <c r="AF68" i="45"/>
  <c r="AO68" i="45" s="1"/>
  <c r="AE68" i="45"/>
  <c r="AG68" i="45"/>
  <c r="AP68" i="45" s="1"/>
  <c r="W69" i="45"/>
  <c r="AR66" i="38"/>
  <c r="AR68" i="36"/>
  <c r="AH69" i="81"/>
  <c r="AQ69" i="81" s="1"/>
  <c r="AN65" i="86"/>
  <c r="AI65" i="86"/>
  <c r="Z69" i="74"/>
  <c r="X69" i="74"/>
  <c r="Y69" i="74"/>
  <c r="W68" i="79"/>
  <c r="AG67" i="79"/>
  <c r="AP67" i="79" s="1"/>
  <c r="AF67" i="79"/>
  <c r="AO67" i="79" s="1"/>
  <c r="AE67" i="79"/>
  <c r="AJ57" i="84"/>
  <c r="AK57" i="84"/>
  <c r="AT57" i="84" s="1"/>
  <c r="AJ39" i="84"/>
  <c r="AK39" i="84"/>
  <c r="AT39" i="84" s="1"/>
  <c r="AJ21" i="84"/>
  <c r="AK21" i="84"/>
  <c r="AT21" i="84" s="1"/>
  <c r="AJ5" i="84"/>
  <c r="AK5" i="84"/>
  <c r="AT5" i="84" s="1"/>
  <c r="X67" i="92"/>
  <c r="Z67" i="92" s="1"/>
  <c r="Y67" i="92"/>
  <c r="AN69" i="39"/>
  <c r="AI69" i="39"/>
  <c r="Z69" i="28"/>
  <c r="Y69" i="28"/>
  <c r="X69" i="28"/>
  <c r="AR67" i="40"/>
  <c r="AH69" i="94"/>
  <c r="AQ69" i="94" s="1"/>
  <c r="AR66" i="33"/>
  <c r="X66" i="87"/>
  <c r="Z66" i="87" s="1"/>
  <c r="Y66" i="87"/>
  <c r="X67" i="80"/>
  <c r="Y67" i="80"/>
  <c r="Z67" i="80" s="1"/>
  <c r="AJ67" i="84"/>
  <c r="AK67" i="84"/>
  <c r="AT67" i="84" s="1"/>
  <c r="AJ62" i="84"/>
  <c r="AK62" i="84"/>
  <c r="AT62" i="84" s="1"/>
  <c r="AJ44" i="84"/>
  <c r="AK44" i="84"/>
  <c r="AT44" i="84" s="1"/>
  <c r="AJ38" i="84"/>
  <c r="AK38" i="84"/>
  <c r="AT38" i="84" s="1"/>
  <c r="AJ32" i="84"/>
  <c r="AK32" i="84"/>
  <c r="AT32" i="84" s="1"/>
  <c r="AJ26" i="84"/>
  <c r="AK26" i="84"/>
  <c r="AT26" i="84" s="1"/>
  <c r="AJ20" i="84"/>
  <c r="AK20" i="84"/>
  <c r="AT20" i="84" s="1"/>
  <c r="AJ14" i="84"/>
  <c r="AK14" i="84"/>
  <c r="AT14" i="84" s="1"/>
  <c r="AJ8" i="84"/>
  <c r="AK8" i="84"/>
  <c r="AT8" i="84" s="1"/>
  <c r="W69" i="47"/>
  <c r="AG68" i="47"/>
  <c r="AP68" i="47" s="1"/>
  <c r="AF68" i="47"/>
  <c r="AO68" i="47" s="1"/>
  <c r="AE68" i="47"/>
  <c r="W70" i="25"/>
  <c r="AG69" i="25"/>
  <c r="AP69" i="25" s="1"/>
  <c r="AF69" i="25"/>
  <c r="AO69" i="25" s="1"/>
  <c r="AE69" i="25"/>
  <c r="AS4" i="88"/>
  <c r="AL4" i="88"/>
  <c r="AU4" i="88" s="1"/>
  <c r="AR67" i="37"/>
  <c r="Y68" i="46"/>
  <c r="Z68" i="46" s="1"/>
  <c r="X68" i="46"/>
  <c r="AH69" i="43"/>
  <c r="AQ69" i="43" s="1"/>
  <c r="AH69" i="27"/>
  <c r="AQ69" i="27" s="1"/>
  <c r="AN68" i="35"/>
  <c r="AI68" i="35"/>
  <c r="AI67" i="82"/>
  <c r="AN67" i="82"/>
  <c r="W68" i="29"/>
  <c r="AG67" i="29"/>
  <c r="AP67" i="29" s="1"/>
  <c r="AF67" i="29"/>
  <c r="AO67" i="29" s="1"/>
  <c r="AE67" i="29"/>
  <c r="AI67" i="78"/>
  <c r="AN67" i="78"/>
  <c r="Z69" i="81"/>
  <c r="AH66" i="41"/>
  <c r="AQ66" i="41" s="1"/>
  <c r="AN69" i="84"/>
  <c r="AN71" i="84" s="1"/>
  <c r="AI69" i="84"/>
  <c r="AI66" i="89"/>
  <c r="AN66" i="89"/>
  <c r="Z68" i="93"/>
  <c r="X68" i="93"/>
  <c r="Y68" i="93"/>
  <c r="W67" i="34"/>
  <c r="AG66" i="34"/>
  <c r="AP66" i="34" s="1"/>
  <c r="AF66" i="34"/>
  <c r="AO66" i="34" s="1"/>
  <c r="AE66" i="34"/>
  <c r="AN65" i="87"/>
  <c r="AI65" i="87"/>
  <c r="AX64" i="84"/>
  <c r="S64" i="84" s="1"/>
  <c r="AC64" i="84" s="1"/>
  <c r="AB65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R67" i="45"/>
  <c r="AH67" i="33"/>
  <c r="AQ67" i="33" s="1"/>
  <c r="Z69" i="36"/>
  <c r="AR68" i="81"/>
  <c r="AH65" i="73"/>
  <c r="AQ65" i="73" s="1"/>
  <c r="AR67" i="26"/>
  <c r="AH68" i="32"/>
  <c r="AQ68" i="32" s="1"/>
  <c r="AI66" i="48"/>
  <c r="AN66" i="48"/>
  <c r="W70" i="77"/>
  <c r="AG69" i="77"/>
  <c r="AP69" i="77" s="1"/>
  <c r="AF69" i="77"/>
  <c r="AO69" i="77" s="1"/>
  <c r="AE69" i="77"/>
  <c r="AK18" i="84"/>
  <c r="AT18" i="84" s="1"/>
  <c r="AJ12" i="84"/>
  <c r="AK12" i="84"/>
  <c r="AT12" i="84" s="1"/>
  <c r="AR68" i="94"/>
  <c r="AH70" i="31"/>
  <c r="AQ70" i="31" s="1"/>
  <c r="AI66" i="92"/>
  <c r="AN66" i="92"/>
  <c r="AR65" i="41"/>
  <c r="Y69" i="90"/>
  <c r="Z69" i="90" s="1"/>
  <c r="X69" i="90"/>
  <c r="AH65" i="91"/>
  <c r="AQ65" i="91" s="1"/>
  <c r="Z69" i="43"/>
  <c r="X70" i="39"/>
  <c r="Y70" i="39"/>
  <c r="Z70" i="39" s="1"/>
  <c r="Z69" i="27"/>
  <c r="Z67" i="48"/>
  <c r="X67" i="48"/>
  <c r="Y67" i="48"/>
  <c r="Y69" i="35"/>
  <c r="X69" i="35"/>
  <c r="AI68" i="28"/>
  <c r="AN68" i="28"/>
  <c r="AJ63" i="84"/>
  <c r="AK63" i="84"/>
  <c r="AT63" i="84" s="1"/>
  <c r="AJ45" i="84"/>
  <c r="AK45" i="84"/>
  <c r="AT45" i="84" s="1"/>
  <c r="AJ33" i="84"/>
  <c r="AK33" i="84"/>
  <c r="AT33" i="84" s="1"/>
  <c r="AJ15" i="84"/>
  <c r="AK15" i="84"/>
  <c r="AT15" i="84" s="1"/>
  <c r="W71" i="30"/>
  <c r="AG70" i="30"/>
  <c r="AP70" i="30" s="1"/>
  <c r="AF70" i="30"/>
  <c r="AO70" i="30" s="1"/>
  <c r="AE70" i="30"/>
  <c r="AE68" i="95"/>
  <c r="W69" i="95"/>
  <c r="AG68" i="95"/>
  <c r="AP68" i="95" s="1"/>
  <c r="AF68" i="95"/>
  <c r="AO68" i="95" s="1"/>
  <c r="AN68" i="90"/>
  <c r="AI68" i="90"/>
  <c r="AH67" i="38"/>
  <c r="AQ67" i="38" s="1"/>
  <c r="AN69" i="85"/>
  <c r="AI69" i="85"/>
  <c r="AR68" i="77"/>
  <c r="AJ56" i="84"/>
  <c r="AK56" i="84"/>
  <c r="AT56" i="84" s="1"/>
  <c r="AR67" i="95"/>
  <c r="AI66" i="42"/>
  <c r="AN66" i="42"/>
  <c r="AH68" i="40"/>
  <c r="AQ68" i="40" s="1"/>
  <c r="AJ69" i="84"/>
  <c r="AS69" i="84" s="1"/>
  <c r="AK69" i="84"/>
  <c r="AT69" i="84" s="1"/>
  <c r="AK60" i="84"/>
  <c r="AT60" i="84" s="1"/>
  <c r="AJ54" i="84"/>
  <c r="AK54" i="84"/>
  <c r="AT54" i="84" s="1"/>
  <c r="AJ48" i="84"/>
  <c r="AK48" i="84"/>
  <c r="AT48" i="84" s="1"/>
  <c r="AJ36" i="84"/>
  <c r="AK36" i="84"/>
  <c r="AT36" i="84" s="1"/>
  <c r="AJ30" i="84"/>
  <c r="AK30" i="84"/>
  <c r="AT30" i="84" s="1"/>
  <c r="AJ24" i="84"/>
  <c r="AK24" i="84"/>
  <c r="AT24" i="84" s="1"/>
  <c r="AR69" i="31"/>
  <c r="AS6" i="88"/>
  <c r="AS71" i="88" s="1"/>
  <c r="AL6" i="88"/>
  <c r="AU6" i="88" s="1"/>
  <c r="AR65" i="76"/>
  <c r="X66" i="86"/>
  <c r="Y66" i="86"/>
  <c r="Z66" i="86" s="1"/>
  <c r="Z67" i="89"/>
  <c r="Y67" i="89"/>
  <c r="X67" i="89"/>
  <c r="AI68" i="74"/>
  <c r="AN68" i="74"/>
  <c r="AR64" i="91"/>
  <c r="AR68" i="27"/>
  <c r="AN67" i="93"/>
  <c r="AI67" i="93"/>
  <c r="AR69" i="30"/>
  <c r="AR68" i="43"/>
  <c r="AH66" i="76"/>
  <c r="AQ66" i="76" s="1"/>
  <c r="AH68" i="75"/>
  <c r="AQ68" i="75" s="1"/>
  <c r="AN66" i="80"/>
  <c r="AI66" i="80"/>
  <c r="AX65" i="84"/>
  <c r="S65" i="84" s="1"/>
  <c r="AC65" i="84" s="1"/>
  <c r="AB66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Z65" i="73"/>
  <c r="AI67" i="46"/>
  <c r="AN67" i="46"/>
  <c r="Z65" i="91"/>
  <c r="Z68" i="32"/>
  <c r="AH69" i="77"/>
  <c r="AQ69" i="77" s="1"/>
  <c r="Z70" i="85"/>
  <c r="X70" i="85"/>
  <c r="Y70" i="85"/>
  <c r="AU71" i="88" l="1"/>
  <c r="C11" i="88" s="1"/>
  <c r="F41" i="97" s="1"/>
  <c r="AK5" i="44"/>
  <c r="AT5" i="44" s="1"/>
  <c r="AG70" i="39"/>
  <c r="AP70" i="39" s="1"/>
  <c r="W71" i="39"/>
  <c r="AE70" i="39"/>
  <c r="AF70" i="39"/>
  <c r="AO70" i="39" s="1"/>
  <c r="W69" i="46"/>
  <c r="AG68" i="46"/>
  <c r="AP68" i="46" s="1"/>
  <c r="AF68" i="46"/>
  <c r="AO68" i="46" s="1"/>
  <c r="AE68" i="46"/>
  <c r="AF67" i="80"/>
  <c r="AO67" i="80" s="1"/>
  <c r="AE67" i="80"/>
  <c r="AG67" i="80"/>
  <c r="AP67" i="80" s="1"/>
  <c r="W68" i="80"/>
  <c r="AF69" i="90"/>
  <c r="AO69" i="90" s="1"/>
  <c r="AE69" i="90"/>
  <c r="W70" i="90"/>
  <c r="AG69" i="90"/>
  <c r="AP69" i="90" s="1"/>
  <c r="W68" i="92"/>
  <c r="AG67" i="92"/>
  <c r="AP67" i="92" s="1"/>
  <c r="AF67" i="92"/>
  <c r="AO67" i="92" s="1"/>
  <c r="AE67" i="92"/>
  <c r="AF66" i="86"/>
  <c r="AO66" i="86" s="1"/>
  <c r="AE66" i="86"/>
  <c r="W67" i="86"/>
  <c r="AG66" i="86"/>
  <c r="AP66" i="86" s="1"/>
  <c r="AE66" i="87"/>
  <c r="AG66" i="87"/>
  <c r="AP66" i="87" s="1"/>
  <c r="AF66" i="87"/>
  <c r="AO66" i="87" s="1"/>
  <c r="W67" i="87"/>
  <c r="AJ5" i="36"/>
  <c r="AK5" i="36"/>
  <c r="AT5" i="36" s="1"/>
  <c r="AE68" i="32"/>
  <c r="W69" i="32"/>
  <c r="AG68" i="32"/>
  <c r="AP68" i="32" s="1"/>
  <c r="AF68" i="32"/>
  <c r="AO68" i="32" s="1"/>
  <c r="AE69" i="36"/>
  <c r="AX69" i="36"/>
  <c r="S69" i="36" s="1"/>
  <c r="AC69" i="36" s="1"/>
  <c r="AF69" i="36"/>
  <c r="AO69" i="36" s="1"/>
  <c r="AO71" i="36" s="1"/>
  <c r="AG69" i="36"/>
  <c r="AP69" i="36" s="1"/>
  <c r="AP71" i="36" s="1"/>
  <c r="AJ20" i="44"/>
  <c r="AK20" i="44"/>
  <c r="AT20" i="44" s="1"/>
  <c r="AH70" i="85"/>
  <c r="AQ70" i="85" s="1"/>
  <c r="AJ11" i="84"/>
  <c r="AK11" i="84"/>
  <c r="AT11" i="84" s="1"/>
  <c r="AJ47" i="84"/>
  <c r="AK47" i="84"/>
  <c r="AT47" i="84" s="1"/>
  <c r="W68" i="89"/>
  <c r="AG67" i="89"/>
  <c r="AP67" i="89" s="1"/>
  <c r="AF67" i="89"/>
  <c r="AO67" i="89" s="1"/>
  <c r="AE67" i="89"/>
  <c r="AR66" i="42"/>
  <c r="Z69" i="95"/>
  <c r="X69" i="95"/>
  <c r="Y69" i="95"/>
  <c r="AH69" i="35"/>
  <c r="AQ69" i="35" s="1"/>
  <c r="W70" i="27"/>
  <c r="AG69" i="27"/>
  <c r="AP69" i="27" s="1"/>
  <c r="AF69" i="27"/>
  <c r="AO69" i="27" s="1"/>
  <c r="AE69" i="27"/>
  <c r="AJ25" i="84"/>
  <c r="AK25" i="84"/>
  <c r="AT25" i="84" s="1"/>
  <c r="AJ61" i="84"/>
  <c r="AK61" i="84"/>
  <c r="AT61" i="84" s="1"/>
  <c r="AR67" i="82"/>
  <c r="AS20" i="84"/>
  <c r="AL20" i="84"/>
  <c r="AU20" i="84" s="1"/>
  <c r="AS38" i="84"/>
  <c r="AL38" i="84"/>
  <c r="AU38" i="84" s="1"/>
  <c r="AS67" i="84"/>
  <c r="AL67" i="84"/>
  <c r="AU67" i="84" s="1"/>
  <c r="AX69" i="28"/>
  <c r="S69" i="28" s="1"/>
  <c r="AC69" i="28" s="1"/>
  <c r="AG69" i="28"/>
  <c r="AP69" i="28" s="1"/>
  <c r="AP71" i="28" s="1"/>
  <c r="AF69" i="28"/>
  <c r="AO69" i="28" s="1"/>
  <c r="AO71" i="28" s="1"/>
  <c r="AE69" i="28"/>
  <c r="AS39" i="84"/>
  <c r="AL39" i="84"/>
  <c r="AU39" i="84" s="1"/>
  <c r="AJ69" i="44"/>
  <c r="AS69" i="44" s="1"/>
  <c r="AK69" i="44"/>
  <c r="AT69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J9" i="44"/>
  <c r="AK9" i="44"/>
  <c r="AT9" i="44" s="1"/>
  <c r="AX3" i="44"/>
  <c r="S3" i="44" s="1"/>
  <c r="AC3" i="44" s="1"/>
  <c r="AJ3" i="84"/>
  <c r="AB4" i="84"/>
  <c r="AJ40" i="84"/>
  <c r="AK40" i="84"/>
  <c r="AT40" i="84" s="1"/>
  <c r="AH67" i="42"/>
  <c r="AQ67" i="42" s="1"/>
  <c r="AJ67" i="36"/>
  <c r="AK67" i="36"/>
  <c r="AT67" i="36" s="1"/>
  <c r="AJ61" i="36"/>
  <c r="AK61" i="36"/>
  <c r="AT61" i="36" s="1"/>
  <c r="AJ55" i="36"/>
  <c r="AK55" i="36"/>
  <c r="AT55" i="36" s="1"/>
  <c r="AJ49" i="36"/>
  <c r="AK49" i="36"/>
  <c r="AT49" i="36" s="1"/>
  <c r="AJ43" i="36"/>
  <c r="AK43" i="36"/>
  <c r="AT43" i="36" s="1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X71" i="31"/>
  <c r="Y71" i="31"/>
  <c r="Z68" i="33"/>
  <c r="X68" i="33"/>
  <c r="Y68" i="33"/>
  <c r="Y69" i="75"/>
  <c r="X69" i="75"/>
  <c r="Z67" i="41"/>
  <c r="Y67" i="41"/>
  <c r="X67" i="41"/>
  <c r="X68" i="38"/>
  <c r="Y68" i="38"/>
  <c r="AJ17" i="84"/>
  <c r="AK17" i="84"/>
  <c r="AT17" i="84" s="1"/>
  <c r="AS54" i="84"/>
  <c r="AL54" i="84"/>
  <c r="AU54" i="84" s="1"/>
  <c r="AS12" i="84"/>
  <c r="AL12" i="84"/>
  <c r="AU12" i="84" s="1"/>
  <c r="AJ65" i="84"/>
  <c r="AK65" i="84"/>
  <c r="AT65" i="84" s="1"/>
  <c r="Z67" i="34"/>
  <c r="Y67" i="34"/>
  <c r="X67" i="34"/>
  <c r="AN67" i="29"/>
  <c r="AI67" i="29"/>
  <c r="X68" i="79"/>
  <c r="Z68" i="79" s="1"/>
  <c r="Y68" i="79"/>
  <c r="AJ56" i="44"/>
  <c r="AK56" i="44"/>
  <c r="AT56" i="44" s="1"/>
  <c r="AJ38" i="44"/>
  <c r="AK38" i="44"/>
  <c r="AT38" i="44" s="1"/>
  <c r="AJ14" i="44"/>
  <c r="AK14" i="44"/>
  <c r="AT14" i="44" s="1"/>
  <c r="AJ46" i="84"/>
  <c r="AK46" i="84"/>
  <c r="AT46" i="84" s="1"/>
  <c r="AJ42" i="36"/>
  <c r="AK42" i="36"/>
  <c r="AT42" i="36" s="1"/>
  <c r="AJ30" i="36"/>
  <c r="AK30" i="36"/>
  <c r="AT30" i="36" s="1"/>
  <c r="AJ18" i="36"/>
  <c r="AK18" i="36"/>
  <c r="AT18" i="36" s="1"/>
  <c r="AJ9" i="84"/>
  <c r="AF65" i="91"/>
  <c r="AO65" i="91" s="1"/>
  <c r="AE65" i="91"/>
  <c r="W66" i="91"/>
  <c r="AG65" i="91"/>
  <c r="AP65" i="91" s="1"/>
  <c r="AJ23" i="84"/>
  <c r="AK23" i="84"/>
  <c r="AT23" i="84" s="1"/>
  <c r="AJ59" i="84"/>
  <c r="AK59" i="84"/>
  <c r="AT59" i="84" s="1"/>
  <c r="AR67" i="93"/>
  <c r="AH66" i="86"/>
  <c r="AQ66" i="86" s="1"/>
  <c r="AR68" i="90"/>
  <c r="AI68" i="95"/>
  <c r="AN68" i="95"/>
  <c r="Z69" i="35"/>
  <c r="AH70" i="39"/>
  <c r="AQ70" i="39" s="1"/>
  <c r="X70" i="77"/>
  <c r="Y70" i="77"/>
  <c r="AJ37" i="84"/>
  <c r="AK37" i="84"/>
  <c r="AT37" i="84" s="1"/>
  <c r="AR65" i="87"/>
  <c r="AL69" i="84"/>
  <c r="AU69" i="84" s="1"/>
  <c r="AR69" i="84"/>
  <c r="AR71" i="84" s="1"/>
  <c r="AH68" i="46"/>
  <c r="AQ68" i="46" s="1"/>
  <c r="AI68" i="47"/>
  <c r="AN68" i="47"/>
  <c r="AS8" i="84"/>
  <c r="AL8" i="84"/>
  <c r="AU8" i="84" s="1"/>
  <c r="AS26" i="84"/>
  <c r="AL26" i="84"/>
  <c r="AU26" i="84" s="1"/>
  <c r="AS44" i="84"/>
  <c r="AL44" i="84"/>
  <c r="AU44" i="84" s="1"/>
  <c r="AH67" i="80"/>
  <c r="AQ67" i="80" s="1"/>
  <c r="AS5" i="84"/>
  <c r="AL5" i="84"/>
  <c r="AU5" i="84" s="1"/>
  <c r="AS57" i="84"/>
  <c r="AL57" i="84"/>
  <c r="AU57" i="84" s="1"/>
  <c r="AJ66" i="44"/>
  <c r="AK66" i="44"/>
  <c r="AT66" i="44" s="1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J37" i="44"/>
  <c r="AK37" i="44"/>
  <c r="AT37" i="44" s="1"/>
  <c r="AJ31" i="44"/>
  <c r="AK31" i="44"/>
  <c r="AT31" i="44" s="1"/>
  <c r="AX24" i="44"/>
  <c r="S24" i="44" s="1"/>
  <c r="AC24" i="44" s="1"/>
  <c r="AB25" i="44" s="1"/>
  <c r="AX18" i="44"/>
  <c r="S18" i="44" s="1"/>
  <c r="AC18" i="44" s="1"/>
  <c r="AB19" i="44" s="1"/>
  <c r="AX12" i="44"/>
  <c r="S12" i="44" s="1"/>
  <c r="AC12" i="44" s="1"/>
  <c r="AB13" i="44" s="1"/>
  <c r="AX6" i="44"/>
  <c r="S6" i="44" s="1"/>
  <c r="AC6" i="44" s="1"/>
  <c r="AB7" i="44" s="1"/>
  <c r="AJ16" i="84"/>
  <c r="AK16" i="84"/>
  <c r="AT16" i="84" s="1"/>
  <c r="AJ52" i="84"/>
  <c r="AK52" i="84"/>
  <c r="AT52" i="84" s="1"/>
  <c r="Z67" i="42"/>
  <c r="AH68" i="78"/>
  <c r="AQ68" i="78" s="1"/>
  <c r="AJ65" i="36"/>
  <c r="AK65" i="36"/>
  <c r="AT65" i="36" s="1"/>
  <c r="AJ59" i="36"/>
  <c r="AK59" i="36"/>
  <c r="AT59" i="36" s="1"/>
  <c r="AJ53" i="36"/>
  <c r="AK53" i="36"/>
  <c r="AT53" i="36" s="1"/>
  <c r="AJ47" i="36"/>
  <c r="AK47" i="36"/>
  <c r="AT47" i="36" s="1"/>
  <c r="AJ41" i="36"/>
  <c r="AK41" i="36"/>
  <c r="AT41" i="36" s="1"/>
  <c r="AJ35" i="36"/>
  <c r="AK35" i="36"/>
  <c r="AT35" i="36" s="1"/>
  <c r="AJ29" i="36"/>
  <c r="AK29" i="36"/>
  <c r="AT29" i="36" s="1"/>
  <c r="AJ23" i="36"/>
  <c r="AK23" i="36"/>
  <c r="AT23" i="36" s="1"/>
  <c r="AJ17" i="36"/>
  <c r="AK17" i="36"/>
  <c r="AT17" i="36" s="1"/>
  <c r="AJ11" i="36"/>
  <c r="AK11" i="36"/>
  <c r="AT11" i="36" s="1"/>
  <c r="Y67" i="76"/>
  <c r="X67" i="76"/>
  <c r="Y69" i="40"/>
  <c r="Z69" i="40" s="1"/>
  <c r="X69" i="40"/>
  <c r="AN67" i="33"/>
  <c r="AI67" i="33"/>
  <c r="AI68" i="75"/>
  <c r="AN68" i="75"/>
  <c r="Z69" i="37"/>
  <c r="X69" i="37"/>
  <c r="Y69" i="37"/>
  <c r="AI69" i="44"/>
  <c r="AN69" i="44"/>
  <c r="AN71" i="44" s="1"/>
  <c r="AJ53" i="84"/>
  <c r="AK53" i="84"/>
  <c r="AT53" i="84" s="1"/>
  <c r="Y71" i="30"/>
  <c r="X71" i="30"/>
  <c r="AJ31" i="84"/>
  <c r="AK31" i="84"/>
  <c r="AT31" i="84" s="1"/>
  <c r="AR66" i="89"/>
  <c r="AI68" i="45"/>
  <c r="AN68" i="45"/>
  <c r="AJ62" i="44"/>
  <c r="AK62" i="44"/>
  <c r="AT62" i="44" s="1"/>
  <c r="AJ44" i="44"/>
  <c r="AK44" i="44"/>
  <c r="AT44" i="44" s="1"/>
  <c r="AK8" i="44"/>
  <c r="AT8" i="44" s="1"/>
  <c r="AJ8" i="44"/>
  <c r="AJ60" i="36"/>
  <c r="AK60" i="36"/>
  <c r="AT60" i="36" s="1"/>
  <c r="AJ48" i="36"/>
  <c r="AK48" i="36"/>
  <c r="AT48" i="36" s="1"/>
  <c r="AJ36" i="36"/>
  <c r="AK36" i="36"/>
  <c r="AT36" i="36" s="1"/>
  <c r="AJ12" i="36"/>
  <c r="AK12" i="36"/>
  <c r="AT12" i="36" s="1"/>
  <c r="AS68" i="84"/>
  <c r="AL68" i="84"/>
  <c r="AU68" i="84" s="1"/>
  <c r="Y71" i="83"/>
  <c r="X71" i="83"/>
  <c r="AS6" i="84"/>
  <c r="AL6" i="84"/>
  <c r="AU6" i="84" s="1"/>
  <c r="AJ29" i="84"/>
  <c r="AK29" i="84"/>
  <c r="AT29" i="84" s="1"/>
  <c r="AJ66" i="84"/>
  <c r="AK66" i="84"/>
  <c r="AT66" i="84" s="1"/>
  <c r="AR68" i="74"/>
  <c r="AS36" i="84"/>
  <c r="AL36" i="84"/>
  <c r="AU36" i="84" s="1"/>
  <c r="AJ60" i="84"/>
  <c r="AI70" i="30"/>
  <c r="AN70" i="30"/>
  <c r="AS15" i="84"/>
  <c r="AL15" i="84"/>
  <c r="AU15" i="84" s="1"/>
  <c r="AS63" i="84"/>
  <c r="AL63" i="84"/>
  <c r="AU63" i="84" s="1"/>
  <c r="AJ18" i="84"/>
  <c r="AJ7" i="84"/>
  <c r="AK7" i="84"/>
  <c r="AT7" i="84" s="1"/>
  <c r="AJ43" i="84"/>
  <c r="AK43" i="84"/>
  <c r="AT43" i="84" s="1"/>
  <c r="W70" i="81"/>
  <c r="AG69" i="81"/>
  <c r="AP69" i="81" s="1"/>
  <c r="AF69" i="81"/>
  <c r="AO69" i="81" s="1"/>
  <c r="AE69" i="81"/>
  <c r="AN67" i="79"/>
  <c r="AI67" i="79"/>
  <c r="AH69" i="74"/>
  <c r="AQ69" i="74" s="1"/>
  <c r="AH68" i="82"/>
  <c r="AQ68" i="82" s="1"/>
  <c r="AJ68" i="44"/>
  <c r="AK68" i="44"/>
  <c r="AT68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X23" i="44"/>
  <c r="S23" i="44" s="1"/>
  <c r="AC23" i="44" s="1"/>
  <c r="AB24" i="44" s="1"/>
  <c r="AX17" i="44"/>
  <c r="S17" i="44" s="1"/>
  <c r="AC17" i="44" s="1"/>
  <c r="AB18" i="44" s="1"/>
  <c r="AX11" i="44"/>
  <c r="S11" i="44" s="1"/>
  <c r="AC11" i="44" s="1"/>
  <c r="AB12" i="44" s="1"/>
  <c r="AX5" i="44"/>
  <c r="S5" i="44" s="1"/>
  <c r="AC5" i="44" s="1"/>
  <c r="AB6" i="44" s="1"/>
  <c r="AJ22" i="84"/>
  <c r="AK22" i="84"/>
  <c r="AT22" i="84" s="1"/>
  <c r="AJ58" i="84"/>
  <c r="AK58" i="84"/>
  <c r="AT58" i="84" s="1"/>
  <c r="Z68" i="78"/>
  <c r="W69" i="26"/>
  <c r="AG68" i="26"/>
  <c r="AP68" i="26" s="1"/>
  <c r="AF68" i="26"/>
  <c r="AO68" i="26" s="1"/>
  <c r="AE68" i="26"/>
  <c r="AJ64" i="36"/>
  <c r="AK64" i="36"/>
  <c r="AT64" i="36" s="1"/>
  <c r="AJ58" i="36"/>
  <c r="AK58" i="36"/>
  <c r="AT58" i="36" s="1"/>
  <c r="AJ52" i="36"/>
  <c r="AK52" i="36"/>
  <c r="AT52" i="36" s="1"/>
  <c r="AJ46" i="36"/>
  <c r="AK46" i="36"/>
  <c r="AT46" i="36" s="1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27" i="84"/>
  <c r="AN70" i="31"/>
  <c r="AI70" i="31"/>
  <c r="AI66" i="41"/>
  <c r="AN66" i="41"/>
  <c r="AI67" i="38"/>
  <c r="AN67" i="38"/>
  <c r="AS45" i="84"/>
  <c r="AL45" i="84"/>
  <c r="AU45" i="84" s="1"/>
  <c r="AR68" i="35"/>
  <c r="Z70" i="25"/>
  <c r="Y70" i="25"/>
  <c r="X70" i="25"/>
  <c r="AR69" i="39"/>
  <c r="AJ67" i="44"/>
  <c r="AK67" i="44"/>
  <c r="AT67" i="44" s="1"/>
  <c r="AJ50" i="44"/>
  <c r="AK50" i="44"/>
  <c r="AT50" i="44" s="1"/>
  <c r="AJ32" i="44"/>
  <c r="AK32" i="44"/>
  <c r="AT32" i="44" s="1"/>
  <c r="AJ10" i="84"/>
  <c r="AK10" i="84"/>
  <c r="AT10" i="84" s="1"/>
  <c r="X66" i="96"/>
  <c r="Y66" i="96"/>
  <c r="AJ68" i="36"/>
  <c r="AK68" i="36"/>
  <c r="AT68" i="36" s="1"/>
  <c r="AJ54" i="36"/>
  <c r="AK54" i="36"/>
  <c r="AT54" i="36" s="1"/>
  <c r="AJ24" i="36"/>
  <c r="AK24" i="36"/>
  <c r="AT24" i="36" s="1"/>
  <c r="AJ6" i="36"/>
  <c r="AK6" i="36"/>
  <c r="AT6" i="36" s="1"/>
  <c r="AI69" i="94"/>
  <c r="AN69" i="94"/>
  <c r="AR67" i="46"/>
  <c r="AJ35" i="84"/>
  <c r="AK35" i="84"/>
  <c r="AT35" i="84" s="1"/>
  <c r="AR66" i="80"/>
  <c r="AH67" i="89"/>
  <c r="AQ67" i="89" s="1"/>
  <c r="AS56" i="84"/>
  <c r="AL56" i="84"/>
  <c r="AU56" i="84" s="1"/>
  <c r="AH67" i="48"/>
  <c r="AQ67" i="48" s="1"/>
  <c r="W70" i="43"/>
  <c r="AG69" i="43"/>
  <c r="AP69" i="43" s="1"/>
  <c r="AE69" i="43"/>
  <c r="AF69" i="43"/>
  <c r="AO69" i="43" s="1"/>
  <c r="AH69" i="90"/>
  <c r="AQ69" i="90" s="1"/>
  <c r="AR66" i="92"/>
  <c r="AR66" i="48"/>
  <c r="AJ13" i="84"/>
  <c r="AK13" i="84"/>
  <c r="AT13" i="84" s="1"/>
  <c r="AJ49" i="84"/>
  <c r="AK49" i="84"/>
  <c r="AT49" i="84" s="1"/>
  <c r="AI66" i="34"/>
  <c r="AN66" i="34"/>
  <c r="AH68" i="93"/>
  <c r="AQ68" i="93" s="1"/>
  <c r="Z68" i="29"/>
  <c r="X68" i="29"/>
  <c r="Y68" i="29"/>
  <c r="AN69" i="25"/>
  <c r="AI69" i="25"/>
  <c r="AS14" i="84"/>
  <c r="AL14" i="84"/>
  <c r="AU14" i="84" s="1"/>
  <c r="AS32" i="84"/>
  <c r="AL32" i="84"/>
  <c r="AU32" i="84" s="1"/>
  <c r="AS62" i="84"/>
  <c r="AL62" i="84"/>
  <c r="AU62" i="84" s="1"/>
  <c r="AH69" i="28"/>
  <c r="AQ69" i="28" s="1"/>
  <c r="AQ71" i="28" s="1"/>
  <c r="AX3" i="28"/>
  <c r="S3" i="28" s="1"/>
  <c r="AC3" i="28" s="1"/>
  <c r="AZ3" i="28"/>
  <c r="AX5" i="28" s="1"/>
  <c r="S5" i="28" s="1"/>
  <c r="AC5" i="28" s="1"/>
  <c r="AB6" i="28" s="1"/>
  <c r="AX8" i="28"/>
  <c r="S8" i="28" s="1"/>
  <c r="AC8" i="28" s="1"/>
  <c r="AB9" i="28" s="1"/>
  <c r="AX10" i="28"/>
  <c r="S10" i="28" s="1"/>
  <c r="AC10" i="28" s="1"/>
  <c r="AB11" i="28" s="1"/>
  <c r="AX14" i="28"/>
  <c r="S14" i="28" s="1"/>
  <c r="AC14" i="28" s="1"/>
  <c r="AB15" i="28" s="1"/>
  <c r="AX16" i="28"/>
  <c r="S16" i="28" s="1"/>
  <c r="AC16" i="28" s="1"/>
  <c r="AB17" i="28" s="1"/>
  <c r="AX20" i="28"/>
  <c r="S20" i="28" s="1"/>
  <c r="AC20" i="28" s="1"/>
  <c r="AB21" i="28" s="1"/>
  <c r="AX21" i="28"/>
  <c r="S21" i="28" s="1"/>
  <c r="AC21" i="28" s="1"/>
  <c r="AB22" i="28" s="1"/>
  <c r="AX22" i="28"/>
  <c r="S22" i="28" s="1"/>
  <c r="AC22" i="28" s="1"/>
  <c r="AB23" i="28" s="1"/>
  <c r="AX26" i="28"/>
  <c r="S26" i="28" s="1"/>
  <c r="AC26" i="28" s="1"/>
  <c r="AB27" i="28" s="1"/>
  <c r="AX27" i="28"/>
  <c r="S27" i="28" s="1"/>
  <c r="AC27" i="28" s="1"/>
  <c r="AB28" i="28" s="1"/>
  <c r="AX28" i="28"/>
  <c r="S28" i="28" s="1"/>
  <c r="AC28" i="28" s="1"/>
  <c r="AB29" i="28" s="1"/>
  <c r="AX32" i="28"/>
  <c r="S32" i="28" s="1"/>
  <c r="AC32" i="28" s="1"/>
  <c r="AB33" i="28" s="1"/>
  <c r="AX33" i="28"/>
  <c r="S33" i="28" s="1"/>
  <c r="AC33" i="28" s="1"/>
  <c r="AB34" i="28" s="1"/>
  <c r="AX34" i="28"/>
  <c r="S34" i="28" s="1"/>
  <c r="AC34" i="28" s="1"/>
  <c r="AB35" i="28" s="1"/>
  <c r="AX38" i="28"/>
  <c r="S38" i="28" s="1"/>
  <c r="AC38" i="28" s="1"/>
  <c r="AB39" i="28" s="1"/>
  <c r="AX39" i="28"/>
  <c r="S39" i="28" s="1"/>
  <c r="AC39" i="28" s="1"/>
  <c r="AB40" i="28" s="1"/>
  <c r="AX40" i="28"/>
  <c r="S40" i="28" s="1"/>
  <c r="AC40" i="28" s="1"/>
  <c r="AB41" i="28" s="1"/>
  <c r="AX44" i="28"/>
  <c r="S44" i="28" s="1"/>
  <c r="AC44" i="28" s="1"/>
  <c r="AB45" i="28" s="1"/>
  <c r="AX45" i="28"/>
  <c r="S45" i="28" s="1"/>
  <c r="AC45" i="28" s="1"/>
  <c r="AB46" i="28" s="1"/>
  <c r="AX46" i="28"/>
  <c r="S46" i="28" s="1"/>
  <c r="AC46" i="28" s="1"/>
  <c r="AB47" i="28" s="1"/>
  <c r="AX50" i="28"/>
  <c r="S50" i="28" s="1"/>
  <c r="AC50" i="28" s="1"/>
  <c r="AB51" i="28" s="1"/>
  <c r="AX51" i="28"/>
  <c r="S51" i="28" s="1"/>
  <c r="AC51" i="28" s="1"/>
  <c r="AB52" i="28" s="1"/>
  <c r="AX52" i="28"/>
  <c r="S52" i="28" s="1"/>
  <c r="AC52" i="28" s="1"/>
  <c r="AB53" i="28" s="1"/>
  <c r="AX56" i="28"/>
  <c r="S56" i="28" s="1"/>
  <c r="AC56" i="28" s="1"/>
  <c r="AB57" i="28" s="1"/>
  <c r="AX57" i="28"/>
  <c r="S57" i="28" s="1"/>
  <c r="AC57" i="28" s="1"/>
  <c r="AB58" i="28" s="1"/>
  <c r="AX58" i="28"/>
  <c r="S58" i="28" s="1"/>
  <c r="AC58" i="28" s="1"/>
  <c r="AB59" i="28" s="1"/>
  <c r="AX62" i="28"/>
  <c r="S62" i="28" s="1"/>
  <c r="AC62" i="28" s="1"/>
  <c r="AB63" i="28" s="1"/>
  <c r="AX63" i="28"/>
  <c r="S63" i="28" s="1"/>
  <c r="AC63" i="28" s="1"/>
  <c r="AB64" i="28" s="1"/>
  <c r="AX64" i="28"/>
  <c r="S64" i="28" s="1"/>
  <c r="AC64" i="28" s="1"/>
  <c r="AB65" i="28" s="1"/>
  <c r="AX65" i="28"/>
  <c r="S65" i="28" s="1"/>
  <c r="AC65" i="28" s="1"/>
  <c r="AB66" i="28" s="1"/>
  <c r="AS21" i="84"/>
  <c r="AL21" i="84"/>
  <c r="AU21" i="84" s="1"/>
  <c r="W70" i="74"/>
  <c r="AG69" i="74"/>
  <c r="AP69" i="74" s="1"/>
  <c r="AF69" i="74"/>
  <c r="AO69" i="74" s="1"/>
  <c r="AE69" i="74"/>
  <c r="Z69" i="45"/>
  <c r="X69" i="45"/>
  <c r="Y69" i="45"/>
  <c r="AJ65" i="44"/>
  <c r="AK65" i="44"/>
  <c r="AT65" i="44" s="1"/>
  <c r="AJ59" i="44"/>
  <c r="AK59" i="44"/>
  <c r="AT59" i="44" s="1"/>
  <c r="AJ53" i="44"/>
  <c r="AK53" i="44"/>
  <c r="AT53" i="44" s="1"/>
  <c r="AJ47" i="44"/>
  <c r="AK47" i="44"/>
  <c r="AT47" i="44" s="1"/>
  <c r="AJ41" i="44"/>
  <c r="AK41" i="44"/>
  <c r="AT41" i="44" s="1"/>
  <c r="AJ35" i="44"/>
  <c r="AK35" i="44"/>
  <c r="AT35" i="44" s="1"/>
  <c r="AJ29" i="44"/>
  <c r="AK29" i="44"/>
  <c r="AT29" i="44" s="1"/>
  <c r="AX22" i="44"/>
  <c r="S22" i="44" s="1"/>
  <c r="AC22" i="44" s="1"/>
  <c r="AB23" i="44" s="1"/>
  <c r="AX16" i="44"/>
  <c r="S16" i="44" s="1"/>
  <c r="AC16" i="44" s="1"/>
  <c r="AB17" i="44" s="1"/>
  <c r="AX10" i="44"/>
  <c r="S10" i="44" s="1"/>
  <c r="AC10" i="44" s="1"/>
  <c r="AB11" i="44" s="1"/>
  <c r="AJ28" i="84"/>
  <c r="AK28" i="84"/>
  <c r="AT28" i="84" s="1"/>
  <c r="AJ64" i="84"/>
  <c r="AK64" i="84"/>
  <c r="AT64" i="84" s="1"/>
  <c r="AJ42" i="84"/>
  <c r="AI65" i="96"/>
  <c r="AN65" i="96"/>
  <c r="AS50" i="84"/>
  <c r="AL50" i="84"/>
  <c r="AU50" i="84" s="1"/>
  <c r="AJ69" i="36"/>
  <c r="AS69" i="36" s="1"/>
  <c r="AK69" i="36"/>
  <c r="AT69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3" i="36"/>
  <c r="AB4" i="36"/>
  <c r="AN70" i="83"/>
  <c r="AI70" i="83"/>
  <c r="AI68" i="40"/>
  <c r="AN68" i="40"/>
  <c r="X70" i="94"/>
  <c r="Y70" i="94"/>
  <c r="AF70" i="85"/>
  <c r="AO70" i="85" s="1"/>
  <c r="AE70" i="85"/>
  <c r="W71" i="85"/>
  <c r="AG70" i="85"/>
  <c r="AP70" i="85" s="1"/>
  <c r="AS30" i="84"/>
  <c r="AL30" i="84"/>
  <c r="AU30" i="84" s="1"/>
  <c r="AR69" i="85"/>
  <c r="AJ26" i="44"/>
  <c r="AK26" i="44"/>
  <c r="AT26" i="44" s="1"/>
  <c r="AF65" i="73"/>
  <c r="AO65" i="73" s="1"/>
  <c r="W66" i="73"/>
  <c r="AE65" i="73"/>
  <c r="AG65" i="73"/>
  <c r="AP65" i="73" s="1"/>
  <c r="AJ41" i="84"/>
  <c r="AK41" i="84"/>
  <c r="AT41" i="84" s="1"/>
  <c r="AS24" i="84"/>
  <c r="AL24" i="84"/>
  <c r="AU24" i="84" s="1"/>
  <c r="AS48" i="84"/>
  <c r="AL48" i="84"/>
  <c r="AU48" i="84" s="1"/>
  <c r="AS33" i="84"/>
  <c r="AL33" i="84"/>
  <c r="AU33" i="84" s="1"/>
  <c r="AR68" i="28"/>
  <c r="W68" i="48"/>
  <c r="AG67" i="48"/>
  <c r="AP67" i="48" s="1"/>
  <c r="AE67" i="48"/>
  <c r="AF67" i="48"/>
  <c r="AO67" i="48" s="1"/>
  <c r="AN69" i="77"/>
  <c r="AI69" i="77"/>
  <c r="AJ19" i="84"/>
  <c r="AK19" i="84"/>
  <c r="AT19" i="84" s="1"/>
  <c r="AJ55" i="84"/>
  <c r="AK55" i="84"/>
  <c r="AT55" i="84" s="1"/>
  <c r="AG68" i="93"/>
  <c r="AP68" i="93" s="1"/>
  <c r="W69" i="93"/>
  <c r="AF68" i="93"/>
  <c r="AO68" i="93" s="1"/>
  <c r="AE68" i="93"/>
  <c r="AR67" i="78"/>
  <c r="Y69" i="47"/>
  <c r="X69" i="47"/>
  <c r="Z69" i="47" s="1"/>
  <c r="AH66" i="87"/>
  <c r="AQ66" i="87" s="1"/>
  <c r="AH67" i="92"/>
  <c r="AQ67" i="92" s="1"/>
  <c r="AR65" i="86"/>
  <c r="W69" i="82"/>
  <c r="AG68" i="82"/>
  <c r="AP68" i="82" s="1"/>
  <c r="AE68" i="82"/>
  <c r="AF68" i="82"/>
  <c r="AO68" i="82" s="1"/>
  <c r="AJ64" i="44"/>
  <c r="AK64" i="44"/>
  <c r="AT64" i="44" s="1"/>
  <c r="AJ58" i="44"/>
  <c r="AK58" i="44"/>
  <c r="AT58" i="44" s="1"/>
  <c r="AJ52" i="44"/>
  <c r="AK52" i="44"/>
  <c r="AT52" i="44" s="1"/>
  <c r="AJ46" i="44"/>
  <c r="AK46" i="44"/>
  <c r="AT46" i="44" s="1"/>
  <c r="AJ40" i="44"/>
  <c r="AK40" i="44"/>
  <c r="AT40" i="44" s="1"/>
  <c r="AJ34" i="44"/>
  <c r="AK34" i="44"/>
  <c r="AT34" i="44" s="1"/>
  <c r="AJ28" i="44"/>
  <c r="AK28" i="44"/>
  <c r="AT28" i="44" s="1"/>
  <c r="AJ22" i="44"/>
  <c r="AK22" i="44"/>
  <c r="AT22" i="44" s="1"/>
  <c r="AK16" i="44"/>
  <c r="AT16" i="44" s="1"/>
  <c r="AJ10" i="44"/>
  <c r="AK10" i="44"/>
  <c r="AT10" i="44" s="1"/>
  <c r="AJ34" i="84"/>
  <c r="AK34" i="84"/>
  <c r="AT34" i="84" s="1"/>
  <c r="AJ66" i="36"/>
  <c r="AK66" i="36"/>
  <c r="AT66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51" i="84"/>
  <c r="AN66" i="76"/>
  <c r="AI66" i="76"/>
  <c r="AN68" i="37"/>
  <c r="AI68" i="37"/>
  <c r="W70" i="47" l="1"/>
  <c r="AG69" i="47"/>
  <c r="AP69" i="47" s="1"/>
  <c r="AF69" i="47"/>
  <c r="AO69" i="47" s="1"/>
  <c r="AE69" i="47"/>
  <c r="AK6" i="28"/>
  <c r="AT6" i="28" s="1"/>
  <c r="AE68" i="79"/>
  <c r="W69" i="79"/>
  <c r="AG68" i="79"/>
  <c r="AP68" i="79" s="1"/>
  <c r="AF68" i="79"/>
  <c r="AO68" i="79" s="1"/>
  <c r="AX69" i="40"/>
  <c r="S69" i="40" s="1"/>
  <c r="AC69" i="40" s="1"/>
  <c r="AG69" i="40"/>
  <c r="AP69" i="40" s="1"/>
  <c r="AP71" i="40" s="1"/>
  <c r="AE69" i="40"/>
  <c r="AF69" i="40"/>
  <c r="AO69" i="40" s="1"/>
  <c r="AO71" i="40" s="1"/>
  <c r="AS10" i="44"/>
  <c r="AL10" i="44"/>
  <c r="AU10" i="44" s="1"/>
  <c r="AI68" i="93"/>
  <c r="AN68" i="93"/>
  <c r="AS55" i="84"/>
  <c r="AL55" i="84"/>
  <c r="AU55" i="84" s="1"/>
  <c r="AS15" i="36"/>
  <c r="AL15" i="36"/>
  <c r="AU15" i="36" s="1"/>
  <c r="AS33" i="36"/>
  <c r="AL33" i="36"/>
  <c r="AU33" i="36" s="1"/>
  <c r="AS51" i="36"/>
  <c r="AL51" i="36"/>
  <c r="AU51" i="36" s="1"/>
  <c r="AJ23" i="44"/>
  <c r="AK23" i="44"/>
  <c r="AT23" i="44" s="1"/>
  <c r="AS41" i="44"/>
  <c r="AL41" i="44"/>
  <c r="AU41" i="44" s="1"/>
  <c r="AS59" i="44"/>
  <c r="AL59" i="44"/>
  <c r="AU59" i="44" s="1"/>
  <c r="AN69" i="74"/>
  <c r="AI69" i="74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X15" i="28"/>
  <c r="S15" i="28" s="1"/>
  <c r="AC15" i="28" s="1"/>
  <c r="AB16" i="28" s="1"/>
  <c r="AX9" i="28"/>
  <c r="S9" i="28" s="1"/>
  <c r="AC9" i="28" s="1"/>
  <c r="AB10" i="28" s="1"/>
  <c r="AX4" i="28"/>
  <c r="S4" i="28" s="1"/>
  <c r="AC4" i="28" s="1"/>
  <c r="AB5" i="28" s="1"/>
  <c r="AH68" i="29"/>
  <c r="AQ68" i="29" s="1"/>
  <c r="AS13" i="84"/>
  <c r="AL13" i="84"/>
  <c r="AU13" i="84" s="1"/>
  <c r="AS35" i="84"/>
  <c r="AL35" i="84"/>
  <c r="AU35" i="84" s="1"/>
  <c r="AS6" i="36"/>
  <c r="AL6" i="36"/>
  <c r="AU6" i="36" s="1"/>
  <c r="AS68" i="36"/>
  <c r="AL68" i="36"/>
  <c r="AU68" i="36" s="1"/>
  <c r="AR66" i="41"/>
  <c r="AI68" i="26"/>
  <c r="AN68" i="26"/>
  <c r="AJ18" i="44"/>
  <c r="AK18" i="44"/>
  <c r="AT18" i="44" s="1"/>
  <c r="AS7" i="84"/>
  <c r="AL7" i="84"/>
  <c r="AU7" i="84" s="1"/>
  <c r="AS53" i="84"/>
  <c r="AL53" i="84"/>
  <c r="AU53" i="84" s="1"/>
  <c r="AJ19" i="44"/>
  <c r="AK19" i="44"/>
  <c r="AT19" i="44" s="1"/>
  <c r="AR68" i="95"/>
  <c r="AH68" i="33"/>
  <c r="AQ68" i="33" s="1"/>
  <c r="AS7" i="36"/>
  <c r="AL7" i="36"/>
  <c r="AU7" i="36" s="1"/>
  <c r="AS25" i="36"/>
  <c r="AL25" i="36"/>
  <c r="AU25" i="36" s="1"/>
  <c r="AS43" i="36"/>
  <c r="AL43" i="36"/>
  <c r="AU43" i="36" s="1"/>
  <c r="AS61" i="36"/>
  <c r="AL61" i="36"/>
  <c r="AU61" i="36" s="1"/>
  <c r="AB4" i="44"/>
  <c r="AJ3" i="44"/>
  <c r="AS21" i="44"/>
  <c r="AL21" i="44"/>
  <c r="AU21" i="44" s="1"/>
  <c r="AS39" i="44"/>
  <c r="AL39" i="44"/>
  <c r="AU39" i="44" s="1"/>
  <c r="AS57" i="44"/>
  <c r="AL57" i="44"/>
  <c r="AU57" i="44" s="1"/>
  <c r="Y69" i="32"/>
  <c r="X69" i="32"/>
  <c r="X67" i="86"/>
  <c r="Y67" i="86"/>
  <c r="Y68" i="92"/>
  <c r="X68" i="92"/>
  <c r="AI70" i="39"/>
  <c r="AN70" i="39"/>
  <c r="AS44" i="36"/>
  <c r="AL44" i="36"/>
  <c r="AU44" i="36" s="1"/>
  <c r="AH70" i="94"/>
  <c r="AQ70" i="94" s="1"/>
  <c r="AK66" i="28"/>
  <c r="AT66" i="28" s="1"/>
  <c r="AJ45" i="28"/>
  <c r="AK45" i="28"/>
  <c r="AT45" i="28" s="1"/>
  <c r="AJ15" i="28"/>
  <c r="AK15" i="28"/>
  <c r="AT15" i="28" s="1"/>
  <c r="AF68" i="29"/>
  <c r="AO68" i="29" s="1"/>
  <c r="AE68" i="29"/>
  <c r="W69" i="29"/>
  <c r="AG68" i="29"/>
  <c r="AP68" i="29" s="1"/>
  <c r="Z70" i="43"/>
  <c r="Y70" i="43"/>
  <c r="X70" i="43"/>
  <c r="AS32" i="44"/>
  <c r="AL32" i="44"/>
  <c r="AU32" i="44" s="1"/>
  <c r="AS52" i="36"/>
  <c r="AL52" i="36"/>
  <c r="AU52" i="36" s="1"/>
  <c r="AS60" i="44"/>
  <c r="AL60" i="44"/>
  <c r="AU60" i="44" s="1"/>
  <c r="AS35" i="36"/>
  <c r="AL35" i="36"/>
  <c r="AU35" i="36" s="1"/>
  <c r="AS52" i="84"/>
  <c r="AL52" i="84"/>
  <c r="AU52" i="84" s="1"/>
  <c r="AS9" i="84"/>
  <c r="AL9" i="84"/>
  <c r="AU9" i="84" s="1"/>
  <c r="AS65" i="84"/>
  <c r="AL65" i="84"/>
  <c r="AU65" i="84" s="1"/>
  <c r="W68" i="41"/>
  <c r="AG67" i="41"/>
  <c r="AP67" i="41" s="1"/>
  <c r="AF67" i="41"/>
  <c r="AO67" i="41" s="1"/>
  <c r="AE67" i="41"/>
  <c r="AI69" i="28"/>
  <c r="AN69" i="28"/>
  <c r="AN71" i="28" s="1"/>
  <c r="AN66" i="86"/>
  <c r="AI66" i="86"/>
  <c r="Y68" i="80"/>
  <c r="X68" i="80"/>
  <c r="AN68" i="46"/>
  <c r="AI68" i="46"/>
  <c r="X71" i="39"/>
  <c r="Y71" i="39"/>
  <c r="Z71" i="39" s="1"/>
  <c r="AS8" i="36"/>
  <c r="AL8" i="36"/>
  <c r="AU8" i="36" s="1"/>
  <c r="AS46" i="44"/>
  <c r="AL46" i="44"/>
  <c r="AU46" i="44" s="1"/>
  <c r="AN67" i="48"/>
  <c r="AI67" i="48"/>
  <c r="AS41" i="84"/>
  <c r="AL41" i="84"/>
  <c r="AU41" i="84" s="1"/>
  <c r="AJ63" i="28"/>
  <c r="AK63" i="28"/>
  <c r="AT63" i="28" s="1"/>
  <c r="AJ33" i="28"/>
  <c r="AK33" i="28"/>
  <c r="AT33" i="28" s="1"/>
  <c r="AB4" i="28"/>
  <c r="AJ3" i="28"/>
  <c r="AS16" i="36"/>
  <c r="AL16" i="36"/>
  <c r="AU16" i="36" s="1"/>
  <c r="AJ24" i="44"/>
  <c r="AK24" i="44"/>
  <c r="AT24" i="44" s="1"/>
  <c r="AS42" i="44"/>
  <c r="AL42" i="44"/>
  <c r="AU42" i="44" s="1"/>
  <c r="AS18" i="84"/>
  <c r="AL18" i="84"/>
  <c r="AU18" i="84" s="1"/>
  <c r="AS12" i="36"/>
  <c r="AL12" i="36"/>
  <c r="AU12" i="36" s="1"/>
  <c r="AS62" i="44"/>
  <c r="AL62" i="44"/>
  <c r="AU62" i="44" s="1"/>
  <c r="AH67" i="76"/>
  <c r="AQ67" i="76" s="1"/>
  <c r="AJ25" i="44"/>
  <c r="AK25" i="44"/>
  <c r="AT25" i="44" s="1"/>
  <c r="AS61" i="44"/>
  <c r="AL61" i="44"/>
  <c r="AU61" i="44" s="1"/>
  <c r="AS37" i="84"/>
  <c r="AL37" i="84"/>
  <c r="AU37" i="84" s="1"/>
  <c r="AS23" i="84"/>
  <c r="AL23" i="84"/>
  <c r="AU23" i="84" s="1"/>
  <c r="AS38" i="44"/>
  <c r="AL38" i="44"/>
  <c r="AU38" i="44" s="1"/>
  <c r="AS17" i="84"/>
  <c r="AL17" i="84"/>
  <c r="AU17" i="84" s="1"/>
  <c r="Y69" i="93"/>
  <c r="Z69" i="93" s="1"/>
  <c r="X69" i="93"/>
  <c r="AS19" i="84"/>
  <c r="AL19" i="84"/>
  <c r="AU19" i="84" s="1"/>
  <c r="AS26" i="44"/>
  <c r="AL26" i="44"/>
  <c r="AU26" i="44" s="1"/>
  <c r="Z70" i="94"/>
  <c r="AS3" i="36"/>
  <c r="AL3" i="36"/>
  <c r="AU3" i="36" s="1"/>
  <c r="AS21" i="36"/>
  <c r="AL21" i="36"/>
  <c r="AU21" i="36" s="1"/>
  <c r="AS39" i="36"/>
  <c r="AL39" i="36"/>
  <c r="AU39" i="36" s="1"/>
  <c r="AS57" i="36"/>
  <c r="AL57" i="36"/>
  <c r="AU57" i="36" s="1"/>
  <c r="AS29" i="44"/>
  <c r="AL29" i="44"/>
  <c r="AU29" i="44" s="1"/>
  <c r="AS47" i="44"/>
  <c r="AL47" i="44"/>
  <c r="AU47" i="44" s="1"/>
  <c r="AS65" i="44"/>
  <c r="AL65" i="44"/>
  <c r="AU65" i="44" s="1"/>
  <c r="AX67" i="28"/>
  <c r="S67" i="28" s="1"/>
  <c r="AC67" i="28" s="1"/>
  <c r="AB68" i="28" s="1"/>
  <c r="AX61" i="28"/>
  <c r="S61" i="28" s="1"/>
  <c r="AC61" i="28" s="1"/>
  <c r="AB62" i="28" s="1"/>
  <c r="AX55" i="28"/>
  <c r="S55" i="28" s="1"/>
  <c r="AC55" i="28" s="1"/>
  <c r="AB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AR66" i="34"/>
  <c r="AS24" i="36"/>
  <c r="AL24" i="36"/>
  <c r="AU24" i="36" s="1"/>
  <c r="AH66" i="96"/>
  <c r="AQ66" i="96" s="1"/>
  <c r="AH70" i="25"/>
  <c r="AQ70" i="25" s="1"/>
  <c r="AR67" i="79"/>
  <c r="Z70" i="81"/>
  <c r="X70" i="81"/>
  <c r="Y70" i="81"/>
  <c r="AS60" i="84"/>
  <c r="AL60" i="84"/>
  <c r="AU60" i="84" s="1"/>
  <c r="AS66" i="84"/>
  <c r="AL66" i="84"/>
  <c r="AU66" i="84" s="1"/>
  <c r="AS8" i="44"/>
  <c r="AL8" i="44"/>
  <c r="AU8" i="44" s="1"/>
  <c r="AH71" i="30"/>
  <c r="AQ71" i="30" s="1"/>
  <c r="AR69" i="44"/>
  <c r="AR71" i="44" s="1"/>
  <c r="AL69" i="44"/>
  <c r="AU69" i="44" s="1"/>
  <c r="AR67" i="33"/>
  <c r="Z67" i="76"/>
  <c r="AR68" i="47"/>
  <c r="AH69" i="75"/>
  <c r="AQ69" i="75" s="1"/>
  <c r="AS13" i="36"/>
  <c r="AL13" i="36"/>
  <c r="AU13" i="36" s="1"/>
  <c r="AS31" i="36"/>
  <c r="AL31" i="36"/>
  <c r="AU31" i="36" s="1"/>
  <c r="AS49" i="36"/>
  <c r="AL49" i="36"/>
  <c r="AU49" i="36" s="1"/>
  <c r="AS67" i="36"/>
  <c r="AL67" i="36"/>
  <c r="AU67" i="36" s="1"/>
  <c r="AS9" i="44"/>
  <c r="AL9" i="44"/>
  <c r="AU9" i="44" s="1"/>
  <c r="AS27" i="44"/>
  <c r="AL27" i="44"/>
  <c r="AU27" i="44" s="1"/>
  <c r="AS45" i="44"/>
  <c r="AL45" i="44"/>
  <c r="AU45" i="44" s="1"/>
  <c r="AS63" i="44"/>
  <c r="AL63" i="44"/>
  <c r="AU63" i="44" s="1"/>
  <c r="AS61" i="84"/>
  <c r="AL61" i="84"/>
  <c r="AU61" i="84" s="1"/>
  <c r="Y70" i="27"/>
  <c r="X70" i="27"/>
  <c r="AI67" i="89"/>
  <c r="AN67" i="89"/>
  <c r="AS47" i="84"/>
  <c r="AL47" i="84"/>
  <c r="AU47" i="84" s="1"/>
  <c r="AI68" i="32"/>
  <c r="AN68" i="32"/>
  <c r="AI66" i="87"/>
  <c r="AN66" i="87"/>
  <c r="AS26" i="36"/>
  <c r="AL26" i="36"/>
  <c r="AU26" i="36" s="1"/>
  <c r="AS28" i="44"/>
  <c r="AL28" i="44"/>
  <c r="AU28" i="44" s="1"/>
  <c r="AJ57" i="28"/>
  <c r="AK57" i="28"/>
  <c r="AT57" i="28" s="1"/>
  <c r="AJ39" i="28"/>
  <c r="AK39" i="28"/>
  <c r="AT39" i="28" s="1"/>
  <c r="AJ21" i="28"/>
  <c r="AK21" i="28"/>
  <c r="AT21" i="28" s="1"/>
  <c r="AR70" i="31"/>
  <c r="AS34" i="36"/>
  <c r="AL34" i="36"/>
  <c r="AU34" i="36" s="1"/>
  <c r="AS58" i="84"/>
  <c r="AL58" i="84"/>
  <c r="AU58" i="84" s="1"/>
  <c r="AR70" i="30"/>
  <c r="AH71" i="83"/>
  <c r="AQ71" i="83" s="1"/>
  <c r="AS60" i="36"/>
  <c r="AL60" i="36"/>
  <c r="AU60" i="36" s="1"/>
  <c r="AS31" i="84"/>
  <c r="AL31" i="84"/>
  <c r="AU31" i="84" s="1"/>
  <c r="AR68" i="75"/>
  <c r="AS17" i="36"/>
  <c r="AL17" i="36"/>
  <c r="AU17" i="36" s="1"/>
  <c r="AS43" i="44"/>
  <c r="AL43" i="44"/>
  <c r="AU43" i="44" s="1"/>
  <c r="AS42" i="36"/>
  <c r="AL42" i="36"/>
  <c r="AU42" i="36" s="1"/>
  <c r="AR67" i="29"/>
  <c r="AF68" i="33"/>
  <c r="AO68" i="33" s="1"/>
  <c r="AE68" i="33"/>
  <c r="W69" i="33"/>
  <c r="AG68" i="33"/>
  <c r="AP68" i="33" s="1"/>
  <c r="AR66" i="76"/>
  <c r="AS14" i="36"/>
  <c r="AL14" i="36"/>
  <c r="AU14" i="36" s="1"/>
  <c r="AS32" i="36"/>
  <c r="AL32" i="36"/>
  <c r="AU32" i="36" s="1"/>
  <c r="AS50" i="36"/>
  <c r="AL50" i="36"/>
  <c r="AU50" i="36" s="1"/>
  <c r="AS66" i="36"/>
  <c r="AL66" i="36"/>
  <c r="AU66" i="36" s="1"/>
  <c r="AJ16" i="44"/>
  <c r="AS34" i="44"/>
  <c r="AL34" i="44"/>
  <c r="AU34" i="44" s="1"/>
  <c r="AS52" i="44"/>
  <c r="AL52" i="44"/>
  <c r="AU52" i="44" s="1"/>
  <c r="AI68" i="82"/>
  <c r="AN68" i="82"/>
  <c r="AR69" i="77"/>
  <c r="X68" i="48"/>
  <c r="Y68" i="48"/>
  <c r="AI65" i="73"/>
  <c r="AN65" i="73"/>
  <c r="Y71" i="85"/>
  <c r="X71" i="85"/>
  <c r="AS28" i="84"/>
  <c r="AL28" i="84"/>
  <c r="AU28" i="84" s="1"/>
  <c r="AX68" i="28"/>
  <c r="S68" i="28" s="1"/>
  <c r="AC68" i="28" s="1"/>
  <c r="AB69" i="28" s="1"/>
  <c r="AX60" i="28"/>
  <c r="S60" i="28" s="1"/>
  <c r="AC60" i="28" s="1"/>
  <c r="AB61" i="28" s="1"/>
  <c r="AX54" i="28"/>
  <c r="S54" i="28" s="1"/>
  <c r="AC54" i="28" s="1"/>
  <c r="AB55" i="28" s="1"/>
  <c r="AX48" i="28"/>
  <c r="S48" i="28" s="1"/>
  <c r="AC48" i="28" s="1"/>
  <c r="AB49" i="28" s="1"/>
  <c r="AX42" i="28"/>
  <c r="S42" i="28" s="1"/>
  <c r="AC42" i="28" s="1"/>
  <c r="AB43" i="28" s="1"/>
  <c r="AX36" i="28"/>
  <c r="S36" i="28" s="1"/>
  <c r="AC36" i="28" s="1"/>
  <c r="AB37" i="28" s="1"/>
  <c r="AX30" i="28"/>
  <c r="S30" i="28" s="1"/>
  <c r="AC30" i="28" s="1"/>
  <c r="AB31" i="28" s="1"/>
  <c r="AX24" i="28"/>
  <c r="S24" i="28" s="1"/>
  <c r="AC24" i="28" s="1"/>
  <c r="AB25" i="28" s="1"/>
  <c r="AX18" i="28"/>
  <c r="S18" i="28" s="1"/>
  <c r="AC18" i="28" s="1"/>
  <c r="AB19" i="28" s="1"/>
  <c r="AX12" i="28"/>
  <c r="S12" i="28" s="1"/>
  <c r="AC12" i="28" s="1"/>
  <c r="AB13" i="28" s="1"/>
  <c r="AX6" i="28"/>
  <c r="S6" i="28" s="1"/>
  <c r="AC6" i="28" s="1"/>
  <c r="AB7" i="28" s="1"/>
  <c r="AR69" i="25"/>
  <c r="Z66" i="96"/>
  <c r="AS50" i="44"/>
  <c r="AL50" i="44"/>
  <c r="AU50" i="44" s="1"/>
  <c r="AS27" i="84"/>
  <c r="AL27" i="84"/>
  <c r="AU27" i="84" s="1"/>
  <c r="AS22" i="36"/>
  <c r="AL22" i="36"/>
  <c r="AU22" i="36" s="1"/>
  <c r="AS40" i="36"/>
  <c r="AL40" i="36"/>
  <c r="AU40" i="36" s="1"/>
  <c r="AS58" i="36"/>
  <c r="AL58" i="36"/>
  <c r="AU58" i="36" s="1"/>
  <c r="Z69" i="26"/>
  <c r="X69" i="26"/>
  <c r="Y69" i="26"/>
  <c r="AS22" i="84"/>
  <c r="AL22" i="84"/>
  <c r="AU22" i="84" s="1"/>
  <c r="AS30" i="44"/>
  <c r="AL30" i="44"/>
  <c r="AU30" i="44" s="1"/>
  <c r="AS48" i="44"/>
  <c r="AL48" i="44"/>
  <c r="AU48" i="44" s="1"/>
  <c r="AS68" i="44"/>
  <c r="AL68" i="44"/>
  <c r="AU68" i="44" s="1"/>
  <c r="Z71" i="83"/>
  <c r="AS36" i="36"/>
  <c r="AL36" i="36"/>
  <c r="AU36" i="36" s="1"/>
  <c r="AR68" i="45"/>
  <c r="AS23" i="36"/>
  <c r="AL23" i="36"/>
  <c r="AU23" i="36" s="1"/>
  <c r="AS41" i="36"/>
  <c r="AL41" i="36"/>
  <c r="AU41" i="36" s="1"/>
  <c r="AS59" i="36"/>
  <c r="AL59" i="36"/>
  <c r="AU59" i="36" s="1"/>
  <c r="AS16" i="84"/>
  <c r="AL16" i="84"/>
  <c r="AU16" i="84" s="1"/>
  <c r="AS31" i="44"/>
  <c r="AL31" i="44"/>
  <c r="AU31" i="44" s="1"/>
  <c r="AS49" i="44"/>
  <c r="AL49" i="44"/>
  <c r="AU49" i="44" s="1"/>
  <c r="AS66" i="44"/>
  <c r="AL66" i="44"/>
  <c r="AU66" i="44" s="1"/>
  <c r="AH70" i="77"/>
  <c r="AQ70" i="77" s="1"/>
  <c r="X66" i="91"/>
  <c r="Z66" i="91" s="1"/>
  <c r="Y66" i="91"/>
  <c r="AS18" i="36"/>
  <c r="AL18" i="36"/>
  <c r="AU18" i="36" s="1"/>
  <c r="AS46" i="84"/>
  <c r="AL46" i="84"/>
  <c r="AU46" i="84" s="1"/>
  <c r="AS56" i="44"/>
  <c r="AL56" i="44"/>
  <c r="AU56" i="44" s="1"/>
  <c r="AH67" i="34"/>
  <c r="AQ67" i="34" s="1"/>
  <c r="AH68" i="38"/>
  <c r="AQ68" i="38" s="1"/>
  <c r="AH71" i="31"/>
  <c r="AQ71" i="31" s="1"/>
  <c r="AS40" i="84"/>
  <c r="AL40" i="84"/>
  <c r="AU40" i="84" s="1"/>
  <c r="AI69" i="36"/>
  <c r="AN69" i="36"/>
  <c r="AN71" i="36" s="1"/>
  <c r="AI67" i="92"/>
  <c r="AN67" i="92"/>
  <c r="X70" i="90"/>
  <c r="Z70" i="90" s="1"/>
  <c r="Y70" i="90"/>
  <c r="AS62" i="36"/>
  <c r="AL62" i="36"/>
  <c r="AU62" i="36" s="1"/>
  <c r="AH69" i="47"/>
  <c r="AQ69" i="47" s="1"/>
  <c r="AJ4" i="36"/>
  <c r="AK4" i="36"/>
  <c r="AT4" i="36" s="1"/>
  <c r="AT71" i="36" s="1"/>
  <c r="AS64" i="84"/>
  <c r="AL64" i="84"/>
  <c r="AU64" i="84" s="1"/>
  <c r="AJ51" i="28"/>
  <c r="AK51" i="28"/>
  <c r="AT51" i="28" s="1"/>
  <c r="AJ27" i="28"/>
  <c r="AK27" i="28"/>
  <c r="AT27" i="28" s="1"/>
  <c r="AJ9" i="28"/>
  <c r="AK9" i="28"/>
  <c r="AT9" i="28" s="1"/>
  <c r="AS53" i="36"/>
  <c r="AL53" i="36"/>
  <c r="AU53" i="36" s="1"/>
  <c r="Y66" i="73"/>
  <c r="X66" i="73"/>
  <c r="AN70" i="85"/>
  <c r="AI70" i="85"/>
  <c r="AR68" i="40"/>
  <c r="AS9" i="36"/>
  <c r="AL9" i="36"/>
  <c r="AU9" i="36" s="1"/>
  <c r="AS27" i="36"/>
  <c r="AL27" i="36"/>
  <c r="AU27" i="36" s="1"/>
  <c r="AS45" i="36"/>
  <c r="AL45" i="36"/>
  <c r="AU45" i="36" s="1"/>
  <c r="AS63" i="36"/>
  <c r="AL63" i="36"/>
  <c r="AU63" i="36" s="1"/>
  <c r="AR65" i="96"/>
  <c r="AJ11" i="44"/>
  <c r="AK11" i="44"/>
  <c r="AT11" i="44" s="1"/>
  <c r="AS35" i="44"/>
  <c r="AL35" i="44"/>
  <c r="AU35" i="44" s="1"/>
  <c r="AS53" i="44"/>
  <c r="AL53" i="44"/>
  <c r="AU53" i="44" s="1"/>
  <c r="AH69" i="45"/>
  <c r="AQ69" i="45" s="1"/>
  <c r="Y70" i="74"/>
  <c r="X70" i="74"/>
  <c r="AX66" i="28"/>
  <c r="S66" i="28" s="1"/>
  <c r="AC66" i="28" s="1"/>
  <c r="AB67" i="28" s="1"/>
  <c r="AX59" i="28"/>
  <c r="S59" i="28" s="1"/>
  <c r="AC59" i="28" s="1"/>
  <c r="AB60" i="28" s="1"/>
  <c r="AX53" i="28"/>
  <c r="S53" i="28" s="1"/>
  <c r="AC53" i="28" s="1"/>
  <c r="AB54" i="28" s="1"/>
  <c r="AX47" i="28"/>
  <c r="S47" i="28" s="1"/>
  <c r="AC47" i="28" s="1"/>
  <c r="AB48" i="28" s="1"/>
  <c r="AX41" i="28"/>
  <c r="S41" i="28" s="1"/>
  <c r="AC41" i="28" s="1"/>
  <c r="AB42" i="28" s="1"/>
  <c r="AX35" i="28"/>
  <c r="S35" i="28" s="1"/>
  <c r="AC35" i="28" s="1"/>
  <c r="AB36" i="28" s="1"/>
  <c r="AX29" i="28"/>
  <c r="S29" i="28" s="1"/>
  <c r="AC29" i="28" s="1"/>
  <c r="AB30" i="28" s="1"/>
  <c r="AX23" i="28"/>
  <c r="S23" i="28" s="1"/>
  <c r="AC23" i="28" s="1"/>
  <c r="AB24" i="28" s="1"/>
  <c r="AX17" i="28"/>
  <c r="S17" i="28" s="1"/>
  <c r="AC17" i="28" s="1"/>
  <c r="AB18" i="28" s="1"/>
  <c r="AX11" i="28"/>
  <c r="S11" i="28" s="1"/>
  <c r="AC11" i="28" s="1"/>
  <c r="AB12" i="28" s="1"/>
  <c r="AS49" i="84"/>
  <c r="AL49" i="84"/>
  <c r="AU49" i="84" s="1"/>
  <c r="AR69" i="94"/>
  <c r="AS54" i="36"/>
  <c r="AL54" i="36"/>
  <c r="AU54" i="36" s="1"/>
  <c r="AF70" i="25"/>
  <c r="AO70" i="25" s="1"/>
  <c r="AE70" i="25"/>
  <c r="W71" i="25"/>
  <c r="AG70" i="25"/>
  <c r="AP70" i="25" s="1"/>
  <c r="AR67" i="38"/>
  <c r="AJ6" i="44"/>
  <c r="AK6" i="44"/>
  <c r="AT6" i="44" s="1"/>
  <c r="AS43" i="84"/>
  <c r="AL43" i="84"/>
  <c r="AU43" i="84" s="1"/>
  <c r="AS29" i="84"/>
  <c r="AL29" i="84"/>
  <c r="AU29" i="84" s="1"/>
  <c r="Z71" i="30"/>
  <c r="AH69" i="37"/>
  <c r="AQ69" i="37" s="1"/>
  <c r="AH69" i="40"/>
  <c r="AQ69" i="40" s="1"/>
  <c r="AQ71" i="40" s="1"/>
  <c r="AX3" i="40"/>
  <c r="S3" i="40" s="1"/>
  <c r="AC3" i="40" s="1"/>
  <c r="AZ3" i="40"/>
  <c r="AX5" i="40" s="1"/>
  <c r="S5" i="40" s="1"/>
  <c r="AC5" i="40" s="1"/>
  <c r="AB6" i="40" s="1"/>
  <c r="AX4" i="40"/>
  <c r="S4" i="40" s="1"/>
  <c r="AC4" i="40" s="1"/>
  <c r="AB5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20" i="40"/>
  <c r="S20" i="40" s="1"/>
  <c r="AC20" i="40" s="1"/>
  <c r="AB21" i="40" s="1"/>
  <c r="AX21" i="40"/>
  <c r="S21" i="40" s="1"/>
  <c r="AC21" i="40" s="1"/>
  <c r="AB22" i="40" s="1"/>
  <c r="AX22" i="40"/>
  <c r="S22" i="40" s="1"/>
  <c r="AC22" i="40" s="1"/>
  <c r="AB23" i="40" s="1"/>
  <c r="AX26" i="40"/>
  <c r="S26" i="40" s="1"/>
  <c r="AC26" i="40" s="1"/>
  <c r="AB27" i="40" s="1"/>
  <c r="AX27" i="40"/>
  <c r="S27" i="40" s="1"/>
  <c r="AC27" i="40" s="1"/>
  <c r="AB28" i="40" s="1"/>
  <c r="AX28" i="40"/>
  <c r="S28" i="40" s="1"/>
  <c r="AC28" i="40" s="1"/>
  <c r="AB29" i="40" s="1"/>
  <c r="AX32" i="40"/>
  <c r="S32" i="40" s="1"/>
  <c r="AC32" i="40" s="1"/>
  <c r="AB33" i="40" s="1"/>
  <c r="AX33" i="40"/>
  <c r="S33" i="40" s="1"/>
  <c r="AC33" i="40" s="1"/>
  <c r="AB34" i="40" s="1"/>
  <c r="AX34" i="40"/>
  <c r="S34" i="40" s="1"/>
  <c r="AC34" i="40" s="1"/>
  <c r="AB35" i="40" s="1"/>
  <c r="AX38" i="40"/>
  <c r="S38" i="40" s="1"/>
  <c r="AC38" i="40" s="1"/>
  <c r="AB39" i="40" s="1"/>
  <c r="AX39" i="40"/>
  <c r="S39" i="40" s="1"/>
  <c r="AC39" i="40" s="1"/>
  <c r="AB40" i="40" s="1"/>
  <c r="AX40" i="40"/>
  <c r="S40" i="40" s="1"/>
  <c r="AC40" i="40" s="1"/>
  <c r="AB41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62" i="40"/>
  <c r="S62" i="40" s="1"/>
  <c r="AC62" i="40" s="1"/>
  <c r="AB63" i="40" s="1"/>
  <c r="AX63" i="40"/>
  <c r="S63" i="40" s="1"/>
  <c r="AC63" i="40" s="1"/>
  <c r="AB64" i="40" s="1"/>
  <c r="AX68" i="40"/>
  <c r="S68" i="40" s="1"/>
  <c r="AC68" i="40" s="1"/>
  <c r="AB69" i="40" s="1"/>
  <c r="AX66" i="40"/>
  <c r="S66" i="40" s="1"/>
  <c r="AC66" i="40" s="1"/>
  <c r="AB67" i="40" s="1"/>
  <c r="AJ7" i="44"/>
  <c r="AK7" i="44"/>
  <c r="AT7" i="44" s="1"/>
  <c r="Z70" i="77"/>
  <c r="AE69" i="35"/>
  <c r="AG69" i="35"/>
  <c r="AP69" i="35" s="1"/>
  <c r="AF69" i="35"/>
  <c r="AO69" i="35" s="1"/>
  <c r="W70" i="35"/>
  <c r="Z68" i="38"/>
  <c r="Z69" i="75"/>
  <c r="Z71" i="31"/>
  <c r="AS19" i="36"/>
  <c r="AL19" i="36"/>
  <c r="AU19" i="36" s="1"/>
  <c r="AS37" i="36"/>
  <c r="AL37" i="36"/>
  <c r="AU37" i="36" s="1"/>
  <c r="AS55" i="36"/>
  <c r="AL55" i="36"/>
  <c r="AU55" i="36" s="1"/>
  <c r="AJ4" i="84"/>
  <c r="AK4" i="84"/>
  <c r="AT4" i="84" s="1"/>
  <c r="AT71" i="84" s="1"/>
  <c r="AS15" i="44"/>
  <c r="AL15" i="44"/>
  <c r="AU15" i="44" s="1"/>
  <c r="AS33" i="44"/>
  <c r="AL33" i="44"/>
  <c r="AU33" i="44" s="1"/>
  <c r="AS51" i="44"/>
  <c r="AL51" i="44"/>
  <c r="AU51" i="44" s="1"/>
  <c r="AS25" i="84"/>
  <c r="AL25" i="84"/>
  <c r="AU25" i="84" s="1"/>
  <c r="AH69" i="95"/>
  <c r="AQ69" i="95" s="1"/>
  <c r="AS11" i="84"/>
  <c r="AL11" i="84"/>
  <c r="AU11" i="84" s="1"/>
  <c r="AS5" i="36"/>
  <c r="AL5" i="36"/>
  <c r="AU5" i="36" s="1"/>
  <c r="AI67" i="80"/>
  <c r="AN67" i="80"/>
  <c r="Y69" i="46"/>
  <c r="X69" i="46"/>
  <c r="AR68" i="37"/>
  <c r="AS64" i="44"/>
  <c r="AL64" i="44"/>
  <c r="AU64" i="44" s="1"/>
  <c r="AS51" i="84"/>
  <c r="AL51" i="84"/>
  <c r="AU51" i="84" s="1"/>
  <c r="AS20" i="36"/>
  <c r="AL20" i="36"/>
  <c r="AU20" i="36" s="1"/>
  <c r="AS38" i="36"/>
  <c r="AL38" i="36"/>
  <c r="AU38" i="36" s="1"/>
  <c r="AS56" i="36"/>
  <c r="AL56" i="36"/>
  <c r="AU56" i="36" s="1"/>
  <c r="AS34" i="84"/>
  <c r="AL34" i="84"/>
  <c r="AU34" i="84" s="1"/>
  <c r="AS22" i="44"/>
  <c r="AL22" i="44"/>
  <c r="AU22" i="44" s="1"/>
  <c r="AS40" i="44"/>
  <c r="AL40" i="44"/>
  <c r="AU40" i="44" s="1"/>
  <c r="AS58" i="44"/>
  <c r="AL58" i="44"/>
  <c r="AU58" i="44" s="1"/>
  <c r="Z69" i="82"/>
  <c r="X69" i="82"/>
  <c r="Y69" i="82"/>
  <c r="AR70" i="83"/>
  <c r="AS42" i="84"/>
  <c r="AL42" i="84"/>
  <c r="AU42" i="84" s="1"/>
  <c r="AJ17" i="44"/>
  <c r="AK17" i="44"/>
  <c r="AT17" i="44" s="1"/>
  <c r="AF69" i="45"/>
  <c r="AO69" i="45" s="1"/>
  <c r="W70" i="45"/>
  <c r="AG69" i="45"/>
  <c r="AP69" i="45" s="1"/>
  <c r="AE69" i="45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K29" i="28"/>
  <c r="AT29" i="28" s="1"/>
  <c r="AJ23" i="28"/>
  <c r="AK23" i="28"/>
  <c r="AT23" i="28" s="1"/>
  <c r="AJ17" i="28"/>
  <c r="AK17" i="28"/>
  <c r="AT17" i="28" s="1"/>
  <c r="AJ11" i="28"/>
  <c r="AK11" i="28"/>
  <c r="AT11" i="28" s="1"/>
  <c r="AI69" i="43"/>
  <c r="AN69" i="43"/>
  <c r="AS10" i="84"/>
  <c r="AL10" i="84"/>
  <c r="AU10" i="84" s="1"/>
  <c r="AS67" i="44"/>
  <c r="AL67" i="44"/>
  <c r="AU67" i="44" s="1"/>
  <c r="AS10" i="36"/>
  <c r="AL10" i="36"/>
  <c r="AU10" i="36" s="1"/>
  <c r="AS28" i="36"/>
  <c r="AL28" i="36"/>
  <c r="AU28" i="36" s="1"/>
  <c r="AS46" i="36"/>
  <c r="AL46" i="36"/>
  <c r="AU46" i="36" s="1"/>
  <c r="AS64" i="36"/>
  <c r="AL64" i="36"/>
  <c r="AU64" i="36" s="1"/>
  <c r="W69" i="78"/>
  <c r="AG68" i="78"/>
  <c r="AP68" i="78" s="1"/>
  <c r="AF68" i="78"/>
  <c r="AO68" i="78" s="1"/>
  <c r="AE68" i="78"/>
  <c r="AJ12" i="44"/>
  <c r="AK12" i="44"/>
  <c r="AT12" i="44" s="1"/>
  <c r="AS36" i="44"/>
  <c r="AL36" i="44"/>
  <c r="AU36" i="44" s="1"/>
  <c r="AS54" i="44"/>
  <c r="AL54" i="44"/>
  <c r="AU54" i="44" s="1"/>
  <c r="AN69" i="81"/>
  <c r="AI69" i="81"/>
  <c r="AS48" i="36"/>
  <c r="AL48" i="36"/>
  <c r="AU48" i="36" s="1"/>
  <c r="AS44" i="44"/>
  <c r="AL44" i="44"/>
  <c r="AU44" i="44" s="1"/>
  <c r="AF69" i="37"/>
  <c r="AO69" i="37" s="1"/>
  <c r="AE69" i="37"/>
  <c r="W70" i="37"/>
  <c r="AG69" i="37"/>
  <c r="AP69" i="37" s="1"/>
  <c r="AS11" i="36"/>
  <c r="AL11" i="36"/>
  <c r="AU11" i="36" s="1"/>
  <c r="AS29" i="36"/>
  <c r="AL29" i="36"/>
  <c r="AU29" i="36" s="1"/>
  <c r="AS47" i="36"/>
  <c r="AL47" i="36"/>
  <c r="AU47" i="36" s="1"/>
  <c r="AS65" i="36"/>
  <c r="AL65" i="36"/>
  <c r="AU65" i="36" s="1"/>
  <c r="W68" i="42"/>
  <c r="AG67" i="42"/>
  <c r="AP67" i="42" s="1"/>
  <c r="AF67" i="42"/>
  <c r="AO67" i="42" s="1"/>
  <c r="AE67" i="42"/>
  <c r="AJ13" i="44"/>
  <c r="AK13" i="44"/>
  <c r="AT13" i="44" s="1"/>
  <c r="AS37" i="44"/>
  <c r="AL37" i="44"/>
  <c r="AU37" i="44" s="1"/>
  <c r="AS55" i="44"/>
  <c r="AL55" i="44"/>
  <c r="AU55" i="44" s="1"/>
  <c r="AS59" i="84"/>
  <c r="AL59" i="84"/>
  <c r="AU59" i="84" s="1"/>
  <c r="AI65" i="91"/>
  <c r="AN65" i="91"/>
  <c r="AS30" i="36"/>
  <c r="AL30" i="36"/>
  <c r="AU30" i="36" s="1"/>
  <c r="AS14" i="44"/>
  <c r="AL14" i="44"/>
  <c r="AU14" i="44" s="1"/>
  <c r="AH68" i="79"/>
  <c r="AQ68" i="79" s="1"/>
  <c r="W68" i="34"/>
  <c r="AG67" i="34"/>
  <c r="AP67" i="34" s="1"/>
  <c r="AF67" i="34"/>
  <c r="AO67" i="34" s="1"/>
  <c r="AE67" i="34"/>
  <c r="AH67" i="41"/>
  <c r="AQ67" i="41" s="1"/>
  <c r="AS3" i="84"/>
  <c r="AL3" i="84"/>
  <c r="AU3" i="84" s="1"/>
  <c r="AI69" i="27"/>
  <c r="AN69" i="27"/>
  <c r="AF69" i="95"/>
  <c r="AO69" i="95" s="1"/>
  <c r="W70" i="95"/>
  <c r="AG69" i="95"/>
  <c r="AP69" i="95" s="1"/>
  <c r="AE69" i="95"/>
  <c r="X68" i="89"/>
  <c r="Y68" i="89"/>
  <c r="Z68" i="89" s="1"/>
  <c r="AS20" i="44"/>
  <c r="AL20" i="44"/>
  <c r="AU20" i="44" s="1"/>
  <c r="Z67" i="87"/>
  <c r="Y67" i="87"/>
  <c r="X67" i="87"/>
  <c r="AI69" i="90"/>
  <c r="AN69" i="90"/>
  <c r="AJ5" i="44"/>
  <c r="W69" i="89" l="1"/>
  <c r="AG68" i="89"/>
  <c r="AP68" i="89" s="1"/>
  <c r="AF68" i="89"/>
  <c r="AO68" i="89" s="1"/>
  <c r="AE68" i="89"/>
  <c r="AF71" i="39"/>
  <c r="AO71" i="39" s="1"/>
  <c r="W72" i="39"/>
  <c r="AG71" i="39"/>
  <c r="AP71" i="39" s="1"/>
  <c r="AE71" i="39"/>
  <c r="W67" i="91"/>
  <c r="AG66" i="91"/>
  <c r="AP66" i="91" s="1"/>
  <c r="AE66" i="91"/>
  <c r="AF66" i="91"/>
  <c r="AO66" i="91" s="1"/>
  <c r="AK6" i="40"/>
  <c r="AT6" i="40" s="1"/>
  <c r="W71" i="90"/>
  <c r="AG70" i="90"/>
  <c r="AP70" i="90" s="1"/>
  <c r="AE70" i="90"/>
  <c r="AF70" i="90"/>
  <c r="AO70" i="90" s="1"/>
  <c r="W70" i="93"/>
  <c r="AG69" i="93"/>
  <c r="AP69" i="93" s="1"/>
  <c r="AE69" i="93"/>
  <c r="AF69" i="93"/>
  <c r="AO69" i="93" s="1"/>
  <c r="AS13" i="44"/>
  <c r="AL13" i="44"/>
  <c r="AU13" i="44" s="1"/>
  <c r="Z70" i="45"/>
  <c r="Y70" i="45"/>
  <c r="X70" i="45"/>
  <c r="AR67" i="80"/>
  <c r="AS7" i="44"/>
  <c r="AL7" i="44"/>
  <c r="AU7" i="44" s="1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J10" i="40"/>
  <c r="AK10" i="40"/>
  <c r="AT10" i="40" s="1"/>
  <c r="Y71" i="25"/>
  <c r="X71" i="25"/>
  <c r="AJ24" i="28"/>
  <c r="AK24" i="28"/>
  <c r="AT24" i="28" s="1"/>
  <c r="AJ60" i="28"/>
  <c r="AK60" i="28"/>
  <c r="AT60" i="28" s="1"/>
  <c r="AH66" i="73"/>
  <c r="AQ66" i="73" s="1"/>
  <c r="AS9" i="28"/>
  <c r="AL9" i="28"/>
  <c r="AU9" i="28" s="1"/>
  <c r="AE71" i="83"/>
  <c r="AF71" i="83"/>
  <c r="AO71" i="83" s="1"/>
  <c r="AG71" i="83"/>
  <c r="AP71" i="83" s="1"/>
  <c r="W72" i="83"/>
  <c r="AJ37" i="28"/>
  <c r="AK37" i="28"/>
  <c r="AT37" i="28" s="1"/>
  <c r="AR65" i="73"/>
  <c r="AS16" i="44"/>
  <c r="AL16" i="44"/>
  <c r="AU16" i="44" s="1"/>
  <c r="AS57" i="28"/>
  <c r="AL57" i="28"/>
  <c r="AU57" i="28" s="1"/>
  <c r="AR66" i="87"/>
  <c r="AR67" i="89"/>
  <c r="AJ20" i="28"/>
  <c r="AK20" i="28"/>
  <c r="AT20" i="28" s="1"/>
  <c r="AJ56" i="28"/>
  <c r="AK56" i="28"/>
  <c r="AT56" i="28" s="1"/>
  <c r="AS25" i="44"/>
  <c r="AL25" i="44"/>
  <c r="AU25" i="44" s="1"/>
  <c r="AS3" i="28"/>
  <c r="AL3" i="28"/>
  <c r="AU3" i="28" s="1"/>
  <c r="AS15" i="28"/>
  <c r="AL15" i="28"/>
  <c r="AU15" i="28" s="1"/>
  <c r="AH67" i="86"/>
  <c r="AQ67" i="86" s="1"/>
  <c r="AJ4" i="44"/>
  <c r="AK4" i="44"/>
  <c r="AT4" i="44" s="1"/>
  <c r="AT71" i="44" s="1"/>
  <c r="AJ10" i="28"/>
  <c r="AK10" i="28"/>
  <c r="AT10" i="28" s="1"/>
  <c r="AR69" i="74"/>
  <c r="AJ6" i="28"/>
  <c r="AS4" i="84"/>
  <c r="AL4" i="84"/>
  <c r="AU4" i="84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J30" i="28"/>
  <c r="AK30" i="28"/>
  <c r="AT30" i="28" s="1"/>
  <c r="AJ67" i="28"/>
  <c r="AK67" i="28"/>
  <c r="AT67" i="28" s="1"/>
  <c r="AJ7" i="28"/>
  <c r="AK7" i="28"/>
  <c r="AT7" i="28" s="1"/>
  <c r="AJ43" i="28"/>
  <c r="AK43" i="28"/>
  <c r="AT43" i="28" s="1"/>
  <c r="AR68" i="82"/>
  <c r="Y69" i="33"/>
  <c r="Z69" i="33" s="1"/>
  <c r="X69" i="33"/>
  <c r="AH70" i="27"/>
  <c r="AQ70" i="27" s="1"/>
  <c r="AJ26" i="28"/>
  <c r="AK26" i="28"/>
  <c r="AT26" i="28" s="1"/>
  <c r="AJ62" i="28"/>
  <c r="AK62" i="28"/>
  <c r="AT62" i="28" s="1"/>
  <c r="AJ4" i="28"/>
  <c r="AK4" i="28"/>
  <c r="AT4" i="28" s="1"/>
  <c r="AH68" i="80"/>
  <c r="AQ68" i="80" s="1"/>
  <c r="AL69" i="28"/>
  <c r="AU69" i="28" s="1"/>
  <c r="AR69" i="28"/>
  <c r="AR71" i="28" s="1"/>
  <c r="Y69" i="29"/>
  <c r="X69" i="29"/>
  <c r="AR70" i="39"/>
  <c r="Z67" i="86"/>
  <c r="AR68" i="26"/>
  <c r="AJ16" i="28"/>
  <c r="AK16" i="28"/>
  <c r="AT16" i="28" s="1"/>
  <c r="AS34" i="28"/>
  <c r="AL34" i="28"/>
  <c r="AU34" i="28" s="1"/>
  <c r="AS52" i="28"/>
  <c r="AL52" i="28"/>
  <c r="AU52" i="28" s="1"/>
  <c r="AS23" i="44"/>
  <c r="AL23" i="44"/>
  <c r="AU23" i="44" s="1"/>
  <c r="AS5" i="44"/>
  <c r="AL5" i="44"/>
  <c r="AU5" i="44" s="1"/>
  <c r="X70" i="95"/>
  <c r="Y70" i="95"/>
  <c r="AJ63" i="40"/>
  <c r="AK63" i="40"/>
  <c r="AT63" i="40" s="1"/>
  <c r="AR69" i="90"/>
  <c r="AN67" i="34"/>
  <c r="AI67" i="34"/>
  <c r="AN67" i="42"/>
  <c r="AI67" i="42"/>
  <c r="AN68" i="78"/>
  <c r="AI68" i="78"/>
  <c r="AH69" i="46"/>
  <c r="AQ69" i="46" s="1"/>
  <c r="AE71" i="31"/>
  <c r="W72" i="31"/>
  <c r="AG71" i="31"/>
  <c r="AP71" i="31" s="1"/>
  <c r="AF71" i="31"/>
  <c r="AO71" i="31" s="1"/>
  <c r="AX67" i="40"/>
  <c r="S67" i="40" s="1"/>
  <c r="AC67" i="40" s="1"/>
  <c r="AB68" i="40" s="1"/>
  <c r="AX61" i="40"/>
  <c r="S61" i="40" s="1"/>
  <c r="AC61" i="40" s="1"/>
  <c r="AB62" i="40" s="1"/>
  <c r="AX55" i="40"/>
  <c r="S55" i="40" s="1"/>
  <c r="AC55" i="40" s="1"/>
  <c r="AB56" i="40" s="1"/>
  <c r="AX49" i="40"/>
  <c r="S49" i="40" s="1"/>
  <c r="AC49" i="40" s="1"/>
  <c r="AB50" i="40" s="1"/>
  <c r="AX43" i="40"/>
  <c r="S43" i="40" s="1"/>
  <c r="AC43" i="40" s="1"/>
  <c r="AB44" i="40" s="1"/>
  <c r="AX37" i="40"/>
  <c r="S37" i="40" s="1"/>
  <c r="AC37" i="40" s="1"/>
  <c r="AB38" i="40" s="1"/>
  <c r="AX31" i="40"/>
  <c r="S31" i="40" s="1"/>
  <c r="AC31" i="40" s="1"/>
  <c r="AB32" i="40" s="1"/>
  <c r="AX25" i="40"/>
  <c r="S25" i="40" s="1"/>
  <c r="AC25" i="40" s="1"/>
  <c r="AB26" i="40" s="1"/>
  <c r="AX19" i="40"/>
  <c r="S19" i="40" s="1"/>
  <c r="AC19" i="40" s="1"/>
  <c r="AB20" i="40" s="1"/>
  <c r="AX13" i="40"/>
  <c r="S13" i="40" s="1"/>
  <c r="AC13" i="40" s="1"/>
  <c r="AB14" i="40" s="1"/>
  <c r="AX7" i="40"/>
  <c r="S7" i="40" s="1"/>
  <c r="AC7" i="40" s="1"/>
  <c r="AB8" i="40" s="1"/>
  <c r="AF71" i="30"/>
  <c r="AO71" i="30" s="1"/>
  <c r="AE71" i="30"/>
  <c r="W72" i="30"/>
  <c r="AG71" i="30"/>
  <c r="AP71" i="30" s="1"/>
  <c r="AS6" i="44"/>
  <c r="AL6" i="44"/>
  <c r="AU6" i="44" s="1"/>
  <c r="AN70" i="25"/>
  <c r="AI70" i="25"/>
  <c r="AJ36" i="28"/>
  <c r="AK36" i="28"/>
  <c r="AT36" i="28" s="1"/>
  <c r="AH70" i="74"/>
  <c r="AQ70" i="74" s="1"/>
  <c r="Z66" i="73"/>
  <c r="AS27" i="28"/>
  <c r="AL27" i="28"/>
  <c r="AU27" i="28" s="1"/>
  <c r="AS4" i="36"/>
  <c r="AL4" i="36"/>
  <c r="AU4" i="36" s="1"/>
  <c r="AR67" i="92"/>
  <c r="AJ13" i="28"/>
  <c r="AK13" i="28"/>
  <c r="AT13" i="28" s="1"/>
  <c r="AJ49" i="28"/>
  <c r="AK49" i="28"/>
  <c r="AT49" i="28" s="1"/>
  <c r="AH71" i="85"/>
  <c r="AQ71" i="85" s="1"/>
  <c r="AH68" i="48"/>
  <c r="AQ68" i="48" s="1"/>
  <c r="AN68" i="33"/>
  <c r="AI68" i="33"/>
  <c r="AS21" i="28"/>
  <c r="AL21" i="28"/>
  <c r="AU21" i="28" s="1"/>
  <c r="AR68" i="32"/>
  <c r="AJ32" i="28"/>
  <c r="AK32" i="28"/>
  <c r="AT32" i="28" s="1"/>
  <c r="AJ68" i="28"/>
  <c r="AK68" i="28"/>
  <c r="AT68" i="28" s="1"/>
  <c r="AR67" i="48"/>
  <c r="AI67" i="41"/>
  <c r="AN67" i="41"/>
  <c r="AS45" i="28"/>
  <c r="AL45" i="28"/>
  <c r="AU45" i="28" s="1"/>
  <c r="AH68" i="92"/>
  <c r="AQ68" i="92" s="1"/>
  <c r="AH69" i="32"/>
  <c r="AQ69" i="32" s="1"/>
  <c r="AQ71" i="32" s="1"/>
  <c r="AX4" i="32"/>
  <c r="S4" i="32" s="1"/>
  <c r="AC4" i="32" s="1"/>
  <c r="AB5" i="32" s="1"/>
  <c r="AX3" i="32"/>
  <c r="S3" i="32" s="1"/>
  <c r="AC3" i="32" s="1"/>
  <c r="AX5" i="32"/>
  <c r="S5" i="32" s="1"/>
  <c r="AC5" i="32" s="1"/>
  <c r="AB6" i="32" s="1"/>
  <c r="AZ3" i="32"/>
  <c r="AX6" i="32"/>
  <c r="S6" i="32" s="1"/>
  <c r="AC6" i="32" s="1"/>
  <c r="AB7" i="32" s="1"/>
  <c r="AX7" i="32"/>
  <c r="S7" i="32" s="1"/>
  <c r="AC7" i="32" s="1"/>
  <c r="AB8" i="32" s="1"/>
  <c r="AX8" i="32"/>
  <c r="S8" i="32" s="1"/>
  <c r="AC8" i="32" s="1"/>
  <c r="AB9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X68" i="32"/>
  <c r="S68" i="32" s="1"/>
  <c r="AC68" i="32" s="1"/>
  <c r="AB69" i="32" s="1"/>
  <c r="AN69" i="47"/>
  <c r="AI69" i="47"/>
  <c r="AR69" i="43"/>
  <c r="AS41" i="28"/>
  <c r="AL41" i="28"/>
  <c r="AU41" i="28" s="1"/>
  <c r="AJ67" i="40"/>
  <c r="AK67" i="40"/>
  <c r="AT67" i="40" s="1"/>
  <c r="AH67" i="87"/>
  <c r="AQ67" i="87" s="1"/>
  <c r="AH68" i="89"/>
  <c r="AQ68" i="89" s="1"/>
  <c r="Z70" i="37"/>
  <c r="X70" i="37"/>
  <c r="Y70" i="37"/>
  <c r="AS11" i="28"/>
  <c r="AL11" i="28"/>
  <c r="AU11" i="28" s="1"/>
  <c r="AJ29" i="28"/>
  <c r="AS47" i="28"/>
  <c r="AL47" i="28"/>
  <c r="AU47" i="28" s="1"/>
  <c r="AS65" i="28"/>
  <c r="AL65" i="28"/>
  <c r="AU65" i="28" s="1"/>
  <c r="W70" i="75"/>
  <c r="AG69" i="75"/>
  <c r="AP69" i="75" s="1"/>
  <c r="AF69" i="75"/>
  <c r="AO69" i="75" s="1"/>
  <c r="AE69" i="75"/>
  <c r="AN69" i="35"/>
  <c r="AI69" i="35"/>
  <c r="AX65" i="40"/>
  <c r="S65" i="40" s="1"/>
  <c r="AC65" i="40" s="1"/>
  <c r="AB66" i="40" s="1"/>
  <c r="AX60" i="40"/>
  <c r="S60" i="40" s="1"/>
  <c r="AC60" i="40" s="1"/>
  <c r="AB61" i="40" s="1"/>
  <c r="AX54" i="40"/>
  <c r="S54" i="40" s="1"/>
  <c r="AC54" i="40" s="1"/>
  <c r="AB55" i="40" s="1"/>
  <c r="AX48" i="40"/>
  <c r="S48" i="40" s="1"/>
  <c r="AC48" i="40" s="1"/>
  <c r="AB49" i="40" s="1"/>
  <c r="AX42" i="40"/>
  <c r="S42" i="40" s="1"/>
  <c r="AC42" i="40" s="1"/>
  <c r="AB43" i="40" s="1"/>
  <c r="AX36" i="40"/>
  <c r="S36" i="40" s="1"/>
  <c r="AC36" i="40" s="1"/>
  <c r="AB37" i="40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12" i="40"/>
  <c r="S12" i="40" s="1"/>
  <c r="AC12" i="40" s="1"/>
  <c r="AB13" i="40" s="1"/>
  <c r="AX6" i="40"/>
  <c r="S6" i="40" s="1"/>
  <c r="AC6" i="40" s="1"/>
  <c r="AB7" i="40" s="1"/>
  <c r="AJ42" i="28"/>
  <c r="AK42" i="28"/>
  <c r="AT42" i="28" s="1"/>
  <c r="AS11" i="44"/>
  <c r="AL11" i="44"/>
  <c r="AU11" i="44" s="1"/>
  <c r="AJ19" i="28"/>
  <c r="AK19" i="28"/>
  <c r="AT19" i="28" s="1"/>
  <c r="AJ55" i="28"/>
  <c r="AK55" i="28"/>
  <c r="AT55" i="28" s="1"/>
  <c r="Z68" i="48"/>
  <c r="Z70" i="27"/>
  <c r="AJ38" i="28"/>
  <c r="AK38" i="28"/>
  <c r="AT38" i="28" s="1"/>
  <c r="AS24" i="44"/>
  <c r="AL24" i="44"/>
  <c r="AU24" i="44" s="1"/>
  <c r="AS33" i="28"/>
  <c r="AL33" i="28"/>
  <c r="AU33" i="28" s="1"/>
  <c r="AH71" i="39"/>
  <c r="AQ71" i="39" s="1"/>
  <c r="Z68" i="80"/>
  <c r="AH70" i="43"/>
  <c r="AQ70" i="43" s="1"/>
  <c r="AI68" i="29"/>
  <c r="AN68" i="29"/>
  <c r="AS22" i="28"/>
  <c r="AL22" i="28"/>
  <c r="AU22" i="28" s="1"/>
  <c r="AS40" i="28"/>
  <c r="AL40" i="28"/>
  <c r="AU40" i="28" s="1"/>
  <c r="AS58" i="28"/>
  <c r="AL58" i="28"/>
  <c r="AU58" i="28" s="1"/>
  <c r="AI69" i="40"/>
  <c r="AN69" i="40"/>
  <c r="AN71" i="40" s="1"/>
  <c r="Z69" i="79"/>
  <c r="X69" i="79"/>
  <c r="Y69" i="79"/>
  <c r="AU71" i="84"/>
  <c r="C11" i="84" s="1"/>
  <c r="F37" i="97" s="1"/>
  <c r="AS12" i="44"/>
  <c r="AL12" i="44"/>
  <c r="AU12" i="44" s="1"/>
  <c r="AS71" i="84"/>
  <c r="AS23" i="28"/>
  <c r="AL23" i="28"/>
  <c r="AU23" i="28" s="1"/>
  <c r="AS59" i="28"/>
  <c r="AL59" i="28"/>
  <c r="AU59" i="28" s="1"/>
  <c r="AR65" i="91"/>
  <c r="AI69" i="45"/>
  <c r="AN69" i="45"/>
  <c r="AS17" i="44"/>
  <c r="AL17" i="44"/>
  <c r="AU17" i="44" s="1"/>
  <c r="AH69" i="82"/>
  <c r="AQ69" i="82" s="1"/>
  <c r="Z69" i="46"/>
  <c r="W69" i="38"/>
  <c r="AG68" i="38"/>
  <c r="AP68" i="38" s="1"/>
  <c r="AF68" i="38"/>
  <c r="AO68" i="38" s="1"/>
  <c r="AE68" i="38"/>
  <c r="AE70" i="77"/>
  <c r="W71" i="77"/>
  <c r="AG70" i="77"/>
  <c r="AP70" i="77" s="1"/>
  <c r="AF70" i="77"/>
  <c r="AO70" i="77" s="1"/>
  <c r="AX64" i="40"/>
  <c r="S64" i="40" s="1"/>
  <c r="AC64" i="40" s="1"/>
  <c r="AB65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35" i="40"/>
  <c r="S35" i="40" s="1"/>
  <c r="AC35" i="40" s="1"/>
  <c r="AB36" i="40" s="1"/>
  <c r="AX29" i="40"/>
  <c r="S29" i="40" s="1"/>
  <c r="AC29" i="40" s="1"/>
  <c r="AB30" i="40" s="1"/>
  <c r="AX23" i="40"/>
  <c r="S23" i="40" s="1"/>
  <c r="AC23" i="40" s="1"/>
  <c r="AB24" i="40" s="1"/>
  <c r="AX17" i="40"/>
  <c r="S17" i="40" s="1"/>
  <c r="AC17" i="40" s="1"/>
  <c r="AB18" i="40" s="1"/>
  <c r="AX11" i="40"/>
  <c r="S11" i="40" s="1"/>
  <c r="AC11" i="40" s="1"/>
  <c r="AB12" i="40" s="1"/>
  <c r="AJ12" i="28"/>
  <c r="AK12" i="28"/>
  <c r="AT12" i="28" s="1"/>
  <c r="AJ48" i="28"/>
  <c r="AK48" i="28"/>
  <c r="AT48" i="28" s="1"/>
  <c r="Z70" i="74"/>
  <c r="AR70" i="85"/>
  <c r="AS51" i="28"/>
  <c r="AL51" i="28"/>
  <c r="AU51" i="28" s="1"/>
  <c r="AR69" i="36"/>
  <c r="AR71" i="36" s="1"/>
  <c r="AL69" i="36"/>
  <c r="AU69" i="36" s="1"/>
  <c r="AU71" i="36" s="1"/>
  <c r="C11" i="36" s="1"/>
  <c r="AH69" i="26"/>
  <c r="AQ69" i="26" s="1"/>
  <c r="W67" i="96"/>
  <c r="AG66" i="96"/>
  <c r="AP66" i="96" s="1"/>
  <c r="AF66" i="96"/>
  <c r="AO66" i="96" s="1"/>
  <c r="AE66" i="96"/>
  <c r="AJ25" i="28"/>
  <c r="AK25" i="28"/>
  <c r="AT25" i="28" s="1"/>
  <c r="AJ61" i="28"/>
  <c r="AK61" i="28"/>
  <c r="AT61" i="28" s="1"/>
  <c r="Z71" i="85"/>
  <c r="AS39" i="28"/>
  <c r="AL39" i="28"/>
  <c r="AU39" i="28" s="1"/>
  <c r="AH70" i="81"/>
  <c r="AQ70" i="81" s="1"/>
  <c r="AJ8" i="28"/>
  <c r="AK8" i="28"/>
  <c r="AT8" i="28" s="1"/>
  <c r="AJ44" i="28"/>
  <c r="AK44" i="28"/>
  <c r="AT44" i="28" s="1"/>
  <c r="AS71" i="36"/>
  <c r="AH69" i="93"/>
  <c r="AQ69" i="93" s="1"/>
  <c r="AR66" i="86"/>
  <c r="AJ66" i="28"/>
  <c r="Z68" i="92"/>
  <c r="Z69" i="32"/>
  <c r="AN68" i="79"/>
  <c r="AI68" i="79"/>
  <c r="W68" i="87"/>
  <c r="AG67" i="87"/>
  <c r="AP67" i="87" s="1"/>
  <c r="AE67" i="87"/>
  <c r="AF67" i="87"/>
  <c r="AO67" i="87" s="1"/>
  <c r="AI69" i="95"/>
  <c r="AN69" i="95"/>
  <c r="AR69" i="27"/>
  <c r="Z68" i="34"/>
  <c r="X68" i="34"/>
  <c r="Y68" i="34"/>
  <c r="X68" i="42"/>
  <c r="Y68" i="42"/>
  <c r="Z68" i="42" s="1"/>
  <c r="AI69" i="37"/>
  <c r="AN69" i="37"/>
  <c r="AR69" i="81"/>
  <c r="Y69" i="78"/>
  <c r="X69" i="78"/>
  <c r="Z69" i="78" s="1"/>
  <c r="AS17" i="28"/>
  <c r="AL17" i="28"/>
  <c r="AU17" i="28" s="1"/>
  <c r="AS35" i="28"/>
  <c r="AL35" i="28"/>
  <c r="AU35" i="28" s="1"/>
  <c r="AS53" i="28"/>
  <c r="AL53" i="28"/>
  <c r="AU53" i="28" s="1"/>
  <c r="W70" i="82"/>
  <c r="AG69" i="82"/>
  <c r="AP69" i="82" s="1"/>
  <c r="AF69" i="82"/>
  <c r="AO69" i="82" s="1"/>
  <c r="AE69" i="82"/>
  <c r="Z70" i="35"/>
  <c r="Y70" i="35"/>
  <c r="X70" i="35"/>
  <c r="AJ69" i="40"/>
  <c r="AS69" i="40" s="1"/>
  <c r="AK69" i="40"/>
  <c r="AT69" i="40" s="1"/>
  <c r="AJ59" i="40"/>
  <c r="AK59" i="40"/>
  <c r="AT59" i="40" s="1"/>
  <c r="AK53" i="40"/>
  <c r="AT53" i="40" s="1"/>
  <c r="AK47" i="40"/>
  <c r="AT47" i="40" s="1"/>
  <c r="AJ41" i="40"/>
  <c r="AK41" i="40"/>
  <c r="AT41" i="40" s="1"/>
  <c r="AJ35" i="40"/>
  <c r="AK35" i="40"/>
  <c r="AT35" i="40" s="1"/>
  <c r="AJ29" i="40"/>
  <c r="AK29" i="40"/>
  <c r="AT29" i="40" s="1"/>
  <c r="AJ23" i="40"/>
  <c r="AK23" i="40"/>
  <c r="AT23" i="40" s="1"/>
  <c r="AK17" i="40"/>
  <c r="AT17" i="40" s="1"/>
  <c r="AK11" i="40"/>
  <c r="AT11" i="40" s="1"/>
  <c r="AJ5" i="40"/>
  <c r="AK5" i="40"/>
  <c r="AT5" i="40" s="1"/>
  <c r="AJ18" i="28"/>
  <c r="AK18" i="28"/>
  <c r="AT18" i="28" s="1"/>
  <c r="AJ54" i="28"/>
  <c r="AK54" i="28"/>
  <c r="AT54" i="28" s="1"/>
  <c r="AH70" i="90"/>
  <c r="AQ70" i="90" s="1"/>
  <c r="AH66" i="91"/>
  <c r="AQ66" i="91" s="1"/>
  <c r="W70" i="26"/>
  <c r="AG69" i="26"/>
  <c r="AP69" i="26" s="1"/>
  <c r="AF69" i="26"/>
  <c r="AO69" i="26" s="1"/>
  <c r="AE69" i="26"/>
  <c r="AJ31" i="28"/>
  <c r="AK31" i="28"/>
  <c r="AT31" i="28" s="1"/>
  <c r="AJ69" i="28"/>
  <c r="AS69" i="28" s="1"/>
  <c r="AK69" i="28"/>
  <c r="AT69" i="28" s="1"/>
  <c r="AE67" i="76"/>
  <c r="W68" i="76"/>
  <c r="AG67" i="76"/>
  <c r="AP67" i="76" s="1"/>
  <c r="AF67" i="76"/>
  <c r="AO67" i="76" s="1"/>
  <c r="AF70" i="81"/>
  <c r="AO70" i="81" s="1"/>
  <c r="AE70" i="81"/>
  <c r="W71" i="81"/>
  <c r="AG70" i="81"/>
  <c r="AP70" i="81" s="1"/>
  <c r="AJ14" i="28"/>
  <c r="AK14" i="28"/>
  <c r="AT14" i="28" s="1"/>
  <c r="AJ50" i="28"/>
  <c r="AK50" i="28"/>
  <c r="AT50" i="28" s="1"/>
  <c r="W71" i="94"/>
  <c r="AG70" i="94"/>
  <c r="AP70" i="94" s="1"/>
  <c r="AF70" i="94"/>
  <c r="AO70" i="94" s="1"/>
  <c r="AE70" i="94"/>
  <c r="AS63" i="28"/>
  <c r="AL63" i="28"/>
  <c r="AU63" i="28" s="1"/>
  <c r="AR68" i="46"/>
  <c r="X68" i="41"/>
  <c r="Y68" i="41"/>
  <c r="W71" i="43"/>
  <c r="AG70" i="43"/>
  <c r="AP70" i="43" s="1"/>
  <c r="AF70" i="43"/>
  <c r="AO70" i="43" s="1"/>
  <c r="AE70" i="43"/>
  <c r="AS3" i="44"/>
  <c r="AL3" i="44"/>
  <c r="AU3" i="44" s="1"/>
  <c r="AS19" i="44"/>
  <c r="AL19" i="44"/>
  <c r="AU19" i="44" s="1"/>
  <c r="AS18" i="44"/>
  <c r="AL18" i="44"/>
  <c r="AU18" i="44" s="1"/>
  <c r="AJ5" i="28"/>
  <c r="AK5" i="28"/>
  <c r="AT5" i="28" s="1"/>
  <c r="AS28" i="28"/>
  <c r="AL28" i="28"/>
  <c r="AU28" i="28" s="1"/>
  <c r="AS46" i="28"/>
  <c r="AL46" i="28"/>
  <c r="AU46" i="28" s="1"/>
  <c r="AS64" i="28"/>
  <c r="AL64" i="28"/>
  <c r="AU64" i="28" s="1"/>
  <c r="AR68" i="93"/>
  <c r="X70" i="47"/>
  <c r="Y70" i="47"/>
  <c r="AF68" i="42" l="1"/>
  <c r="AO68" i="42" s="1"/>
  <c r="AE68" i="42"/>
  <c r="W69" i="42"/>
  <c r="AG68" i="42"/>
  <c r="AP68" i="42" s="1"/>
  <c r="AE69" i="33"/>
  <c r="AG69" i="33"/>
  <c r="AP69" i="33" s="1"/>
  <c r="AF69" i="33"/>
  <c r="AO69" i="33" s="1"/>
  <c r="W70" i="33"/>
  <c r="AE69" i="78"/>
  <c r="W70" i="78"/>
  <c r="AG69" i="78"/>
  <c r="AP69" i="78" s="1"/>
  <c r="AF69" i="78"/>
  <c r="AO69" i="78" s="1"/>
  <c r="AJ61" i="40"/>
  <c r="AK61" i="40"/>
  <c r="AT61" i="40" s="1"/>
  <c r="AS67" i="40"/>
  <c r="AL67" i="40"/>
  <c r="AU67" i="40" s="1"/>
  <c r="AJ46" i="32"/>
  <c r="AK46" i="32"/>
  <c r="AT46" i="32" s="1"/>
  <c r="AK10" i="32"/>
  <c r="AT10" i="32" s="1"/>
  <c r="AJ10" i="32"/>
  <c r="AS5" i="40"/>
  <c r="AL5" i="40"/>
  <c r="AU5" i="40" s="1"/>
  <c r="AS41" i="40"/>
  <c r="AL41" i="40"/>
  <c r="AU41" i="40" s="1"/>
  <c r="AJ18" i="40"/>
  <c r="AK18" i="40"/>
  <c r="AT18" i="40" s="1"/>
  <c r="Z71" i="77"/>
  <c r="Y71" i="77"/>
  <c r="X71" i="77"/>
  <c r="AS5" i="28"/>
  <c r="AL5" i="28"/>
  <c r="AU5" i="28" s="1"/>
  <c r="AS71" i="44"/>
  <c r="Z71" i="81"/>
  <c r="X71" i="81"/>
  <c r="Y71" i="81"/>
  <c r="AS18" i="28"/>
  <c r="AL18" i="28"/>
  <c r="AU18" i="28" s="1"/>
  <c r="AJ17" i="40"/>
  <c r="AS35" i="40"/>
  <c r="AL35" i="40"/>
  <c r="AU35" i="40" s="1"/>
  <c r="AJ53" i="40"/>
  <c r="X70" i="82"/>
  <c r="Y70" i="82"/>
  <c r="Z70" i="82" s="1"/>
  <c r="AH68" i="34"/>
  <c r="AQ68" i="34" s="1"/>
  <c r="AS12" i="28"/>
  <c r="AL12" i="28"/>
  <c r="AU12" i="28" s="1"/>
  <c r="AJ42" i="40"/>
  <c r="AK42" i="40"/>
  <c r="AT42" i="40" s="1"/>
  <c r="AR69" i="45"/>
  <c r="AH69" i="79"/>
  <c r="AQ69" i="79" s="1"/>
  <c r="W71" i="27"/>
  <c r="AG70" i="27"/>
  <c r="AP70" i="27" s="1"/>
  <c r="AF70" i="27"/>
  <c r="AO70" i="27" s="1"/>
  <c r="AE70" i="27"/>
  <c r="AJ19" i="40"/>
  <c r="AK19" i="40"/>
  <c r="AT19" i="40" s="1"/>
  <c r="AJ55" i="40"/>
  <c r="AK55" i="40"/>
  <c r="AT55" i="40" s="1"/>
  <c r="AH70" i="37"/>
  <c r="AQ70" i="37" s="1"/>
  <c r="AR69" i="47"/>
  <c r="AJ65" i="32"/>
  <c r="AK65" i="32"/>
  <c r="AT65" i="32" s="1"/>
  <c r="AJ59" i="32"/>
  <c r="AK59" i="32"/>
  <c r="AT59" i="32" s="1"/>
  <c r="AJ53" i="32"/>
  <c r="AK53" i="32"/>
  <c r="AT53" i="32" s="1"/>
  <c r="AJ47" i="32"/>
  <c r="AK47" i="32"/>
  <c r="AT47" i="32" s="1"/>
  <c r="AJ41" i="32"/>
  <c r="AK41" i="32"/>
  <c r="AT41" i="32" s="1"/>
  <c r="AJ35" i="32"/>
  <c r="AK35" i="32"/>
  <c r="AT35" i="32" s="1"/>
  <c r="AJ29" i="32"/>
  <c r="AK29" i="32"/>
  <c r="AT29" i="32" s="1"/>
  <c r="AJ23" i="32"/>
  <c r="AK23" i="32"/>
  <c r="AT23" i="32" s="1"/>
  <c r="AJ17" i="32"/>
  <c r="AK17" i="32"/>
  <c r="AT17" i="32" s="1"/>
  <c r="AJ11" i="32"/>
  <c r="AK11" i="32"/>
  <c r="AT11" i="32" s="1"/>
  <c r="AJ6" i="32"/>
  <c r="AK6" i="32"/>
  <c r="AT6" i="32" s="1"/>
  <c r="AR67" i="41"/>
  <c r="AS32" i="28"/>
  <c r="AL32" i="28"/>
  <c r="AU32" i="28" s="1"/>
  <c r="AS49" i="28"/>
  <c r="AL49" i="28"/>
  <c r="AU49" i="28" s="1"/>
  <c r="AJ32" i="40"/>
  <c r="AK32" i="40"/>
  <c r="AT32" i="40" s="1"/>
  <c r="AJ68" i="40"/>
  <c r="AK68" i="40"/>
  <c r="AT68" i="40" s="1"/>
  <c r="AE67" i="86"/>
  <c r="W68" i="86"/>
  <c r="AG67" i="86"/>
  <c r="AP67" i="86" s="1"/>
  <c r="AF67" i="86"/>
  <c r="AO67" i="86" s="1"/>
  <c r="AS26" i="28"/>
  <c r="AL26" i="28"/>
  <c r="AU26" i="28" s="1"/>
  <c r="AH69" i="33"/>
  <c r="AQ69" i="33" s="1"/>
  <c r="AS43" i="28"/>
  <c r="AL43" i="28"/>
  <c r="AU43" i="28" s="1"/>
  <c r="AS30" i="28"/>
  <c r="AL30" i="28"/>
  <c r="AU30" i="28" s="1"/>
  <c r="AS15" i="40"/>
  <c r="AL15" i="40"/>
  <c r="AU15" i="40" s="1"/>
  <c r="AS33" i="40"/>
  <c r="AL33" i="40"/>
  <c r="AU33" i="40" s="1"/>
  <c r="AS51" i="40"/>
  <c r="AL51" i="40"/>
  <c r="AU51" i="40" s="1"/>
  <c r="AS56" i="28"/>
  <c r="AL56" i="28"/>
  <c r="AU56" i="28" s="1"/>
  <c r="AS24" i="28"/>
  <c r="AL24" i="28"/>
  <c r="AU24" i="28" s="1"/>
  <c r="W71" i="45"/>
  <c r="AG70" i="45"/>
  <c r="AP70" i="45" s="1"/>
  <c r="AF70" i="45"/>
  <c r="AO70" i="45" s="1"/>
  <c r="AE70" i="45"/>
  <c r="Z67" i="91"/>
  <c r="X67" i="91"/>
  <c r="Y67" i="91"/>
  <c r="AN70" i="81"/>
  <c r="AI70" i="81"/>
  <c r="AN69" i="26"/>
  <c r="AI69" i="26"/>
  <c r="W71" i="35"/>
  <c r="AE70" i="35"/>
  <c r="AG70" i="35"/>
  <c r="AP70" i="35" s="1"/>
  <c r="AF70" i="35"/>
  <c r="AO70" i="35" s="1"/>
  <c r="AR69" i="37"/>
  <c r="AX69" i="32"/>
  <c r="S69" i="32" s="1"/>
  <c r="AC69" i="32" s="1"/>
  <c r="AG69" i="32"/>
  <c r="AP69" i="32" s="1"/>
  <c r="AP71" i="32" s="1"/>
  <c r="AF69" i="32"/>
  <c r="AO69" i="32" s="1"/>
  <c r="AO71" i="32" s="1"/>
  <c r="AE69" i="32"/>
  <c r="AJ12" i="40"/>
  <c r="AK12" i="40"/>
  <c r="AT12" i="40" s="1"/>
  <c r="AF68" i="48"/>
  <c r="AO68" i="48" s="1"/>
  <c r="AE68" i="48"/>
  <c r="W69" i="48"/>
  <c r="AG68" i="48"/>
  <c r="AP68" i="48" s="1"/>
  <c r="AJ64" i="32"/>
  <c r="AK64" i="32"/>
  <c r="AT64" i="32" s="1"/>
  <c r="AJ34" i="32"/>
  <c r="AK34" i="32"/>
  <c r="AT34" i="32" s="1"/>
  <c r="AJ16" i="32"/>
  <c r="AK16" i="32"/>
  <c r="AT16" i="32" s="1"/>
  <c r="AJ38" i="40"/>
  <c r="AK38" i="40"/>
  <c r="AT38" i="40" s="1"/>
  <c r="AH70" i="47"/>
  <c r="AQ70" i="47" s="1"/>
  <c r="AH68" i="41"/>
  <c r="AQ68" i="41" s="1"/>
  <c r="AS50" i="28"/>
  <c r="AL50" i="28"/>
  <c r="AU50" i="28" s="1"/>
  <c r="AI67" i="76"/>
  <c r="AN67" i="76"/>
  <c r="AJ25" i="40"/>
  <c r="AK25" i="40"/>
  <c r="AT25" i="40" s="1"/>
  <c r="AJ40" i="32"/>
  <c r="AK40" i="32"/>
  <c r="AT40" i="32" s="1"/>
  <c r="AB4" i="32"/>
  <c r="AJ3" i="32"/>
  <c r="AR67" i="42"/>
  <c r="AT71" i="28"/>
  <c r="AH71" i="25"/>
  <c r="AQ71" i="25" s="1"/>
  <c r="AS16" i="40"/>
  <c r="AL16" i="40"/>
  <c r="AU16" i="40" s="1"/>
  <c r="AS34" i="40"/>
  <c r="AL34" i="40"/>
  <c r="AU34" i="40" s="1"/>
  <c r="AS52" i="40"/>
  <c r="AL52" i="40"/>
  <c r="AU52" i="40" s="1"/>
  <c r="Y70" i="93"/>
  <c r="Z70" i="93" s="1"/>
  <c r="X70" i="93"/>
  <c r="AN70" i="94"/>
  <c r="AI70" i="94"/>
  <c r="AS59" i="40"/>
  <c r="AL59" i="40"/>
  <c r="AU59" i="40" s="1"/>
  <c r="Z67" i="96"/>
  <c r="Y67" i="96"/>
  <c r="X67" i="96"/>
  <c r="AJ66" i="40"/>
  <c r="AK66" i="40"/>
  <c r="AT66" i="40" s="1"/>
  <c r="AS29" i="28"/>
  <c r="AL29" i="28"/>
  <c r="AU29" i="28" s="1"/>
  <c r="AJ69" i="32"/>
  <c r="AS69" i="32" s="1"/>
  <c r="AK69" i="32"/>
  <c r="AT69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J39" i="32"/>
  <c r="AK39" i="32"/>
  <c r="AT39" i="32" s="1"/>
  <c r="AJ33" i="32"/>
  <c r="AK33" i="32"/>
  <c r="AT33" i="32" s="1"/>
  <c r="AJ27" i="32"/>
  <c r="AK27" i="32"/>
  <c r="AT27" i="32" s="1"/>
  <c r="AJ21" i="32"/>
  <c r="AK21" i="32"/>
  <c r="AT21" i="32" s="1"/>
  <c r="AJ15" i="32"/>
  <c r="AK15" i="32"/>
  <c r="AT15" i="32" s="1"/>
  <c r="AJ9" i="32"/>
  <c r="AK9" i="32"/>
  <c r="AT9" i="32" s="1"/>
  <c r="AJ5" i="32"/>
  <c r="AK5" i="32"/>
  <c r="AT5" i="32" s="1"/>
  <c r="AS13" i="28"/>
  <c r="AL13" i="28"/>
  <c r="AU13" i="28" s="1"/>
  <c r="AJ8" i="40"/>
  <c r="AK8" i="40"/>
  <c r="AT8" i="40" s="1"/>
  <c r="AJ44" i="40"/>
  <c r="AK44" i="40"/>
  <c r="AT44" i="40" s="1"/>
  <c r="AS63" i="40"/>
  <c r="AL63" i="40"/>
  <c r="AU63" i="40" s="1"/>
  <c r="AS4" i="28"/>
  <c r="AL4" i="28"/>
  <c r="AU4" i="28" s="1"/>
  <c r="AS7" i="28"/>
  <c r="AL7" i="28"/>
  <c r="AU7" i="28" s="1"/>
  <c r="AS3" i="40"/>
  <c r="AL3" i="40"/>
  <c r="AU3" i="40" s="1"/>
  <c r="AS21" i="40"/>
  <c r="AL21" i="40"/>
  <c r="AU21" i="40" s="1"/>
  <c r="AS39" i="40"/>
  <c r="AL39" i="40"/>
  <c r="AU39" i="40" s="1"/>
  <c r="AS57" i="40"/>
  <c r="AL57" i="40"/>
  <c r="AU57" i="40" s="1"/>
  <c r="AS20" i="28"/>
  <c r="AL20" i="28"/>
  <c r="AU20" i="28" s="1"/>
  <c r="AS37" i="28"/>
  <c r="AL37" i="28"/>
  <c r="AU37" i="28" s="1"/>
  <c r="AJ6" i="40"/>
  <c r="AN68" i="89"/>
  <c r="AI68" i="89"/>
  <c r="AS14" i="28"/>
  <c r="AL14" i="28"/>
  <c r="AU14" i="28" s="1"/>
  <c r="AN69" i="82"/>
  <c r="AI69" i="82"/>
  <c r="AH68" i="42"/>
  <c r="AQ68" i="42" s="1"/>
  <c r="AS66" i="28"/>
  <c r="AL66" i="28"/>
  <c r="AU66" i="28" s="1"/>
  <c r="AS8" i="28"/>
  <c r="AL8" i="28"/>
  <c r="AU8" i="28" s="1"/>
  <c r="AS25" i="28"/>
  <c r="AL25" i="28"/>
  <c r="AU25" i="28" s="1"/>
  <c r="AJ24" i="40"/>
  <c r="AK24" i="40"/>
  <c r="AT24" i="40" s="1"/>
  <c r="AJ60" i="40"/>
  <c r="AK60" i="40"/>
  <c r="AT60" i="40" s="1"/>
  <c r="AN70" i="77"/>
  <c r="AI70" i="77"/>
  <c r="AE69" i="46"/>
  <c r="W70" i="46"/>
  <c r="AG69" i="46"/>
  <c r="AP69" i="46" s="1"/>
  <c r="AF69" i="46"/>
  <c r="AO69" i="46" s="1"/>
  <c r="AR69" i="40"/>
  <c r="AR71" i="40" s="1"/>
  <c r="AL69" i="40"/>
  <c r="AU69" i="40" s="1"/>
  <c r="AS55" i="28"/>
  <c r="AL55" i="28"/>
  <c r="AU55" i="28" s="1"/>
  <c r="AS42" i="28"/>
  <c r="AL42" i="28"/>
  <c r="AU42" i="28" s="1"/>
  <c r="AJ37" i="40"/>
  <c r="AK37" i="40"/>
  <c r="AT37" i="40" s="1"/>
  <c r="AR69" i="35"/>
  <c r="X70" i="75"/>
  <c r="Z70" i="75" s="1"/>
  <c r="Y70" i="75"/>
  <c r="AJ66" i="32"/>
  <c r="AK66" i="32"/>
  <c r="AT66" i="32" s="1"/>
  <c r="AJ62" i="32"/>
  <c r="AK62" i="32"/>
  <c r="AT62" i="32" s="1"/>
  <c r="AJ56" i="32"/>
  <c r="AK56" i="32"/>
  <c r="AT56" i="32" s="1"/>
  <c r="AJ50" i="32"/>
  <c r="AK50" i="32"/>
  <c r="AT50" i="32" s="1"/>
  <c r="AJ44" i="32"/>
  <c r="AK44" i="32"/>
  <c r="AT44" i="32" s="1"/>
  <c r="AJ38" i="32"/>
  <c r="AK38" i="32"/>
  <c r="AT38" i="32" s="1"/>
  <c r="AJ32" i="32"/>
  <c r="AK32" i="32"/>
  <c r="AT32" i="32" s="1"/>
  <c r="AJ26" i="32"/>
  <c r="AK26" i="32"/>
  <c r="AT26" i="32" s="1"/>
  <c r="AJ20" i="32"/>
  <c r="AK20" i="32"/>
  <c r="AT20" i="32" s="1"/>
  <c r="AJ14" i="32"/>
  <c r="AK14" i="32"/>
  <c r="AT14" i="32" s="1"/>
  <c r="AK8" i="32"/>
  <c r="AT8" i="32" s="1"/>
  <c r="AJ8" i="32"/>
  <c r="W67" i="73"/>
  <c r="AG66" i="73"/>
  <c r="AP66" i="73" s="1"/>
  <c r="AE66" i="73"/>
  <c r="AF66" i="73"/>
  <c r="AO66" i="73" s="1"/>
  <c r="AJ14" i="40"/>
  <c r="AK14" i="40"/>
  <c r="AT14" i="40" s="1"/>
  <c r="AJ50" i="40"/>
  <c r="AK50" i="40"/>
  <c r="AT50" i="40" s="1"/>
  <c r="Y72" i="31"/>
  <c r="X72" i="31"/>
  <c r="AR67" i="34"/>
  <c r="AS16" i="28"/>
  <c r="AL16" i="28"/>
  <c r="AU16" i="28" s="1"/>
  <c r="AH69" i="29"/>
  <c r="AQ69" i="29" s="1"/>
  <c r="AS10" i="28"/>
  <c r="AL10" i="28"/>
  <c r="AU10" i="28" s="1"/>
  <c r="X72" i="83"/>
  <c r="Z72" i="83" s="1"/>
  <c r="Y72" i="83"/>
  <c r="Z71" i="25"/>
  <c r="AS22" i="40"/>
  <c r="AL22" i="40"/>
  <c r="AU22" i="40" s="1"/>
  <c r="AS40" i="40"/>
  <c r="AL40" i="40"/>
  <c r="AU40" i="40" s="1"/>
  <c r="AS58" i="40"/>
  <c r="AL58" i="40"/>
  <c r="AU58" i="40" s="1"/>
  <c r="AI70" i="90"/>
  <c r="AN70" i="90"/>
  <c r="AN71" i="39"/>
  <c r="AI71" i="39"/>
  <c r="AH69" i="78"/>
  <c r="AQ69" i="78" s="1"/>
  <c r="AE68" i="34"/>
  <c r="AF68" i="34"/>
  <c r="AO68" i="34" s="1"/>
  <c r="W69" i="34"/>
  <c r="AG68" i="34"/>
  <c r="AP68" i="34" s="1"/>
  <c r="AN67" i="87"/>
  <c r="AI67" i="87"/>
  <c r="AS44" i="28"/>
  <c r="AL44" i="28"/>
  <c r="AU44" i="28" s="1"/>
  <c r="AG69" i="79"/>
  <c r="AP69" i="79" s="1"/>
  <c r="AF69" i="79"/>
  <c r="AO69" i="79" s="1"/>
  <c r="W70" i="79"/>
  <c r="AE69" i="79"/>
  <c r="AJ52" i="32"/>
  <c r="AK52" i="32"/>
  <c r="AT52" i="32" s="1"/>
  <c r="AJ28" i="32"/>
  <c r="AK28" i="32"/>
  <c r="AT28" i="32" s="1"/>
  <c r="Z70" i="47"/>
  <c r="AN70" i="43"/>
  <c r="AI70" i="43"/>
  <c r="AE70" i="74"/>
  <c r="W71" i="74"/>
  <c r="AF70" i="74"/>
  <c r="AO70" i="74" s="1"/>
  <c r="AG70" i="74"/>
  <c r="AP70" i="74" s="1"/>
  <c r="AJ31" i="40"/>
  <c r="AK31" i="40"/>
  <c r="AT31" i="40" s="1"/>
  <c r="Z70" i="26"/>
  <c r="X70" i="26"/>
  <c r="Y70" i="26"/>
  <c r="AS54" i="28"/>
  <c r="AL54" i="28"/>
  <c r="AU54" i="28" s="1"/>
  <c r="AJ11" i="40"/>
  <c r="AS29" i="40"/>
  <c r="AL29" i="40"/>
  <c r="AU29" i="40" s="1"/>
  <c r="AJ47" i="40"/>
  <c r="X68" i="87"/>
  <c r="Y68" i="87"/>
  <c r="AS48" i="28"/>
  <c r="AL48" i="28"/>
  <c r="AU48" i="28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68" i="28"/>
  <c r="AL68" i="28"/>
  <c r="AU68" i="28" s="1"/>
  <c r="AS36" i="28"/>
  <c r="AL36" i="28"/>
  <c r="AU36" i="28" s="1"/>
  <c r="Y72" i="30"/>
  <c r="X72" i="30"/>
  <c r="AJ20" i="40"/>
  <c r="AK20" i="40"/>
  <c r="AT20" i="40" s="1"/>
  <c r="AJ56" i="40"/>
  <c r="AK56" i="40"/>
  <c r="AT56" i="40" s="1"/>
  <c r="AH70" i="95"/>
  <c r="AQ70" i="95" s="1"/>
  <c r="AS62" i="28"/>
  <c r="AL62" i="28"/>
  <c r="AU62" i="28" s="1"/>
  <c r="AS67" i="28"/>
  <c r="AL67" i="28"/>
  <c r="AU67" i="28" s="1"/>
  <c r="AS9" i="40"/>
  <c r="AL9" i="40"/>
  <c r="AU9" i="40" s="1"/>
  <c r="AS27" i="40"/>
  <c r="AL27" i="40"/>
  <c r="AU27" i="40" s="1"/>
  <c r="AS45" i="40"/>
  <c r="AL45" i="40"/>
  <c r="AU45" i="40" s="1"/>
  <c r="AS60" i="28"/>
  <c r="AL60" i="28"/>
  <c r="AU60" i="28" s="1"/>
  <c r="AH70" i="45"/>
  <c r="AQ70" i="45" s="1"/>
  <c r="AN69" i="93"/>
  <c r="AI69" i="93"/>
  <c r="AI66" i="91"/>
  <c r="AN66" i="91"/>
  <c r="AS61" i="28"/>
  <c r="AL61" i="28"/>
  <c r="AU61" i="28" s="1"/>
  <c r="AJ48" i="40"/>
  <c r="AK48" i="40"/>
  <c r="AT48" i="40" s="1"/>
  <c r="W71" i="37"/>
  <c r="AG70" i="37"/>
  <c r="AP70" i="37" s="1"/>
  <c r="AE70" i="37"/>
  <c r="AF70" i="37"/>
  <c r="AO70" i="37" s="1"/>
  <c r="AJ58" i="32"/>
  <c r="AK58" i="32"/>
  <c r="AT58" i="32" s="1"/>
  <c r="AJ22" i="32"/>
  <c r="AK22" i="32"/>
  <c r="AT22" i="32" s="1"/>
  <c r="AJ4" i="40"/>
  <c r="AK4" i="40"/>
  <c r="AT4" i="40" s="1"/>
  <c r="AI71" i="83"/>
  <c r="AN71" i="83"/>
  <c r="Z68" i="41"/>
  <c r="AS23" i="40"/>
  <c r="AL23" i="40"/>
  <c r="AU23" i="40" s="1"/>
  <c r="W69" i="92"/>
  <c r="AG68" i="92"/>
  <c r="AP68" i="92" s="1"/>
  <c r="AF68" i="92"/>
  <c r="AO68" i="92" s="1"/>
  <c r="AE68" i="92"/>
  <c r="AJ54" i="40"/>
  <c r="AK54" i="40"/>
  <c r="AT54" i="40" s="1"/>
  <c r="X69" i="38"/>
  <c r="Z69" i="38" s="1"/>
  <c r="Y69" i="38"/>
  <c r="AJ30" i="40"/>
  <c r="AK30" i="40"/>
  <c r="AT30" i="40" s="1"/>
  <c r="AJ65" i="40"/>
  <c r="AK65" i="40"/>
  <c r="AT65" i="40" s="1"/>
  <c r="AJ7" i="40"/>
  <c r="AK7" i="40"/>
  <c r="AT7" i="40" s="1"/>
  <c r="AJ43" i="40"/>
  <c r="AK43" i="40"/>
  <c r="AT43" i="40" s="1"/>
  <c r="AJ67" i="32"/>
  <c r="AK67" i="32"/>
  <c r="AT67" i="32" s="1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X71" i="43"/>
  <c r="Z71" i="43" s="1"/>
  <c r="Y71" i="43"/>
  <c r="Z71" i="94"/>
  <c r="Y71" i="94"/>
  <c r="X71" i="94"/>
  <c r="Y68" i="76"/>
  <c r="X68" i="76"/>
  <c r="AS31" i="28"/>
  <c r="AL31" i="28"/>
  <c r="AU31" i="28" s="1"/>
  <c r="AH70" i="35"/>
  <c r="AQ70" i="35" s="1"/>
  <c r="AR69" i="95"/>
  <c r="AR68" i="79"/>
  <c r="AE71" i="85"/>
  <c r="AG71" i="85"/>
  <c r="AP71" i="85" s="1"/>
  <c r="AF71" i="85"/>
  <c r="AO71" i="85" s="1"/>
  <c r="W72" i="85"/>
  <c r="AN66" i="96"/>
  <c r="AI66" i="96"/>
  <c r="AJ36" i="40"/>
  <c r="AK36" i="40"/>
  <c r="AT36" i="40" s="1"/>
  <c r="AN68" i="38"/>
  <c r="AI68" i="38"/>
  <c r="AR68" i="29"/>
  <c r="W69" i="80"/>
  <c r="AG68" i="80"/>
  <c r="AP68" i="80" s="1"/>
  <c r="AF68" i="80"/>
  <c r="AO68" i="80" s="1"/>
  <c r="AE68" i="80"/>
  <c r="AS38" i="28"/>
  <c r="AL38" i="28"/>
  <c r="AU38" i="28" s="1"/>
  <c r="AS19" i="28"/>
  <c r="AL19" i="28"/>
  <c r="AU19" i="28" s="1"/>
  <c r="AJ13" i="40"/>
  <c r="AK13" i="40"/>
  <c r="AT13" i="40" s="1"/>
  <c r="AJ49" i="40"/>
  <c r="AK49" i="40"/>
  <c r="AT49" i="40" s="1"/>
  <c r="AN69" i="75"/>
  <c r="AI69" i="75"/>
  <c r="AJ68" i="32"/>
  <c r="AK68" i="32"/>
  <c r="AT68" i="32" s="1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R68" i="33"/>
  <c r="AR70" i="25"/>
  <c r="AN71" i="30"/>
  <c r="AI71" i="30"/>
  <c r="AJ26" i="40"/>
  <c r="AK26" i="40"/>
  <c r="AT26" i="40" s="1"/>
  <c r="AJ62" i="40"/>
  <c r="AK62" i="40"/>
  <c r="AT62" i="40" s="1"/>
  <c r="AI71" i="31"/>
  <c r="AN71" i="31"/>
  <c r="AR68" i="78"/>
  <c r="Z70" i="95"/>
  <c r="Z69" i="29"/>
  <c r="AS6" i="28"/>
  <c r="AS71" i="28" s="1"/>
  <c r="AL6" i="28"/>
  <c r="AU6" i="28" s="1"/>
  <c r="AS4" i="44"/>
  <c r="AL4" i="44"/>
  <c r="AU4" i="44" s="1"/>
  <c r="AU71" i="44" s="1"/>
  <c r="C11" i="44" s="1"/>
  <c r="AS10" i="40"/>
  <c r="AL10" i="40"/>
  <c r="AU10" i="40" s="1"/>
  <c r="AS28" i="40"/>
  <c r="AL28" i="40"/>
  <c r="AU28" i="40" s="1"/>
  <c r="AS46" i="40"/>
  <c r="AL46" i="40"/>
  <c r="AU46" i="40" s="1"/>
  <c r="AJ64" i="40"/>
  <c r="Y71" i="90"/>
  <c r="X71" i="90"/>
  <c r="Z71" i="90" s="1"/>
  <c r="X72" i="39"/>
  <c r="Z72" i="39" s="1"/>
  <c r="Y72" i="39"/>
  <c r="Y69" i="89"/>
  <c r="X69" i="89"/>
  <c r="AU71" i="28" l="1"/>
  <c r="C11" i="28" s="1"/>
  <c r="AE72" i="39"/>
  <c r="AG72" i="39"/>
  <c r="AP72" i="39" s="1"/>
  <c r="W73" i="39"/>
  <c r="AF72" i="39"/>
  <c r="AO72" i="39" s="1"/>
  <c r="AF70" i="93"/>
  <c r="AO70" i="93" s="1"/>
  <c r="AE70" i="93"/>
  <c r="AG70" i="93"/>
  <c r="AP70" i="93" s="1"/>
  <c r="W71" i="93"/>
  <c r="AF70" i="75"/>
  <c r="AO70" i="75" s="1"/>
  <c r="AE70" i="75"/>
  <c r="W71" i="75"/>
  <c r="AG70" i="75"/>
  <c r="AP70" i="75" s="1"/>
  <c r="W72" i="90"/>
  <c r="AG71" i="90"/>
  <c r="AP71" i="90" s="1"/>
  <c r="AF71" i="90"/>
  <c r="AO71" i="90" s="1"/>
  <c r="AE71" i="90"/>
  <c r="AE69" i="38"/>
  <c r="AF69" i="38"/>
  <c r="AO69" i="38" s="1"/>
  <c r="W70" i="38"/>
  <c r="AG69" i="38"/>
  <c r="AP69" i="38" s="1"/>
  <c r="W73" i="83"/>
  <c r="AG72" i="83"/>
  <c r="AP72" i="83" s="1"/>
  <c r="AF72" i="83"/>
  <c r="AO72" i="83" s="1"/>
  <c r="AE72" i="83"/>
  <c r="AE71" i="43"/>
  <c r="W72" i="43"/>
  <c r="AG71" i="43"/>
  <c r="AP71" i="43" s="1"/>
  <c r="AF71" i="43"/>
  <c r="AO71" i="43" s="1"/>
  <c r="AF70" i="82"/>
  <c r="AO70" i="82" s="1"/>
  <c r="AE70" i="82"/>
  <c r="W71" i="82"/>
  <c r="AG70" i="82"/>
  <c r="AP70" i="82" s="1"/>
  <c r="AS61" i="32"/>
  <c r="AL61" i="32"/>
  <c r="AU61" i="32" s="1"/>
  <c r="AH72" i="30"/>
  <c r="AQ72" i="30" s="1"/>
  <c r="AS28" i="32"/>
  <c r="AL28" i="32"/>
  <c r="AU28" i="32" s="1"/>
  <c r="AS10" i="32"/>
  <c r="AL10" i="32"/>
  <c r="AU10" i="32" s="1"/>
  <c r="AS26" i="40"/>
  <c r="AL26" i="40"/>
  <c r="AU26" i="40" s="1"/>
  <c r="AS24" i="32"/>
  <c r="AL24" i="32"/>
  <c r="AU24" i="32" s="1"/>
  <c r="AS42" i="32"/>
  <c r="AL42" i="32"/>
  <c r="AU42" i="32" s="1"/>
  <c r="AS60" i="32"/>
  <c r="AL60" i="32"/>
  <c r="AU60" i="32" s="1"/>
  <c r="AS49" i="40"/>
  <c r="AL49" i="40"/>
  <c r="AU49" i="40" s="1"/>
  <c r="AR66" i="96"/>
  <c r="AH68" i="76"/>
  <c r="AQ68" i="76" s="1"/>
  <c r="AN68" i="92"/>
  <c r="AI68" i="92"/>
  <c r="W69" i="41"/>
  <c r="AG68" i="41"/>
  <c r="AP68" i="41" s="1"/>
  <c r="AF68" i="41"/>
  <c r="AO68" i="41" s="1"/>
  <c r="AE68" i="41"/>
  <c r="AS20" i="40"/>
  <c r="AL20" i="40"/>
  <c r="AU20" i="40" s="1"/>
  <c r="AH70" i="26"/>
  <c r="AQ70" i="26" s="1"/>
  <c r="AH72" i="31"/>
  <c r="AQ72" i="31" s="1"/>
  <c r="AS14" i="40"/>
  <c r="AL14" i="40"/>
  <c r="AU14" i="40" s="1"/>
  <c r="AS8" i="32"/>
  <c r="AL8" i="32"/>
  <c r="AU8" i="32" s="1"/>
  <c r="AS44" i="40"/>
  <c r="AL44" i="40"/>
  <c r="AU44" i="40" s="1"/>
  <c r="AS5" i="32"/>
  <c r="AL5" i="32"/>
  <c r="AU5" i="32" s="1"/>
  <c r="AS21" i="32"/>
  <c r="AL21" i="32"/>
  <c r="AU21" i="32" s="1"/>
  <c r="AS39" i="32"/>
  <c r="AL39" i="32"/>
  <c r="AU39" i="32" s="1"/>
  <c r="AS57" i="32"/>
  <c r="AL57" i="32"/>
  <c r="AU57" i="32" s="1"/>
  <c r="AS40" i="32"/>
  <c r="AL40" i="32"/>
  <c r="AU40" i="32" s="1"/>
  <c r="AS38" i="40"/>
  <c r="AL38" i="40"/>
  <c r="AU38" i="40" s="1"/>
  <c r="AS64" i="32"/>
  <c r="AL64" i="32"/>
  <c r="AU64" i="32" s="1"/>
  <c r="AH67" i="91"/>
  <c r="AQ67" i="91" s="1"/>
  <c r="X71" i="45"/>
  <c r="Y71" i="45"/>
  <c r="Z68" i="86"/>
  <c r="X68" i="86"/>
  <c r="Y68" i="86"/>
  <c r="AS32" i="40"/>
  <c r="AL32" i="40"/>
  <c r="AU32" i="40" s="1"/>
  <c r="AS17" i="32"/>
  <c r="AL17" i="32"/>
  <c r="AU17" i="32" s="1"/>
  <c r="AS35" i="32"/>
  <c r="AL35" i="32"/>
  <c r="AU35" i="32" s="1"/>
  <c r="AS53" i="32"/>
  <c r="AL53" i="32"/>
  <c r="AU53" i="32" s="1"/>
  <c r="AG71" i="81"/>
  <c r="AP71" i="81" s="1"/>
  <c r="W72" i="81"/>
  <c r="AF71" i="81"/>
  <c r="AO71" i="81" s="1"/>
  <c r="AE71" i="81"/>
  <c r="AG71" i="77"/>
  <c r="AP71" i="77" s="1"/>
  <c r="W72" i="77"/>
  <c r="AF71" i="77"/>
  <c r="AO71" i="77" s="1"/>
  <c r="AE71" i="77"/>
  <c r="AS19" i="32"/>
  <c r="AL19" i="32"/>
  <c r="AU19" i="32" s="1"/>
  <c r="AE70" i="26"/>
  <c r="AF70" i="26"/>
  <c r="AO70" i="26" s="1"/>
  <c r="W71" i="26"/>
  <c r="AG70" i="26"/>
  <c r="AP70" i="26" s="1"/>
  <c r="AS44" i="32"/>
  <c r="AL44" i="32"/>
  <c r="AU44" i="32" s="1"/>
  <c r="AS60" i="40"/>
  <c r="AL60" i="40"/>
  <c r="AU60" i="40" s="1"/>
  <c r="AR68" i="89"/>
  <c r="AR71" i="31"/>
  <c r="AS12" i="32"/>
  <c r="AL12" i="32"/>
  <c r="AU12" i="32" s="1"/>
  <c r="AS30" i="32"/>
  <c r="AL30" i="32"/>
  <c r="AU30" i="32" s="1"/>
  <c r="AS48" i="32"/>
  <c r="AL48" i="32"/>
  <c r="AU48" i="32" s="1"/>
  <c r="AS68" i="32"/>
  <c r="AL68" i="32"/>
  <c r="AU68" i="32" s="1"/>
  <c r="AS13" i="40"/>
  <c r="AL13" i="40"/>
  <c r="AU13" i="40" s="1"/>
  <c r="AR68" i="38"/>
  <c r="Z72" i="85"/>
  <c r="Y72" i="85"/>
  <c r="X72" i="85"/>
  <c r="Z68" i="76"/>
  <c r="AR71" i="83"/>
  <c r="AR66" i="91"/>
  <c r="AS11" i="40"/>
  <c r="AL11" i="40"/>
  <c r="AU11" i="40" s="1"/>
  <c r="AI70" i="74"/>
  <c r="AN70" i="74"/>
  <c r="Z69" i="34"/>
  <c r="Y69" i="34"/>
  <c r="X69" i="34"/>
  <c r="AR70" i="90"/>
  <c r="Z72" i="31"/>
  <c r="AN66" i="73"/>
  <c r="AI66" i="73"/>
  <c r="AS8" i="40"/>
  <c r="AL8" i="40"/>
  <c r="AU8" i="40" s="1"/>
  <c r="AS9" i="32"/>
  <c r="AL9" i="32"/>
  <c r="AU9" i="32" s="1"/>
  <c r="AS27" i="32"/>
  <c r="AL27" i="32"/>
  <c r="AU27" i="32" s="1"/>
  <c r="AS45" i="32"/>
  <c r="AL45" i="32"/>
  <c r="AU45" i="32" s="1"/>
  <c r="AS63" i="32"/>
  <c r="AL63" i="32"/>
  <c r="AU63" i="32" s="1"/>
  <c r="AS66" i="40"/>
  <c r="AL66" i="40"/>
  <c r="AU66" i="40" s="1"/>
  <c r="AR70" i="94"/>
  <c r="AS25" i="40"/>
  <c r="AL25" i="40"/>
  <c r="AU25" i="40" s="1"/>
  <c r="AS16" i="32"/>
  <c r="AL16" i="32"/>
  <c r="AU16" i="32" s="1"/>
  <c r="Y69" i="48"/>
  <c r="X69" i="48"/>
  <c r="AI69" i="32"/>
  <c r="AN69" i="32"/>
  <c r="AN71" i="32" s="1"/>
  <c r="AS6" i="32"/>
  <c r="AL6" i="32"/>
  <c r="AU6" i="32" s="1"/>
  <c r="AS23" i="32"/>
  <c r="AL23" i="32"/>
  <c r="AU23" i="32" s="1"/>
  <c r="AS41" i="32"/>
  <c r="AL41" i="32"/>
  <c r="AU41" i="32" s="1"/>
  <c r="AS59" i="32"/>
  <c r="AL59" i="32"/>
  <c r="AU59" i="32" s="1"/>
  <c r="X71" i="27"/>
  <c r="Y71" i="27"/>
  <c r="AH70" i="82"/>
  <c r="AQ70" i="82" s="1"/>
  <c r="AS18" i="40"/>
  <c r="AL18" i="40"/>
  <c r="AU18" i="40" s="1"/>
  <c r="AS61" i="40"/>
  <c r="AL61" i="40"/>
  <c r="AU61" i="40" s="1"/>
  <c r="Y70" i="33"/>
  <c r="Z70" i="33" s="1"/>
  <c r="X70" i="33"/>
  <c r="Z69" i="42"/>
  <c r="X69" i="42"/>
  <c r="Y69" i="42"/>
  <c r="AH69" i="89"/>
  <c r="AQ69" i="89" s="1"/>
  <c r="AS43" i="32"/>
  <c r="AL43" i="32"/>
  <c r="AU43" i="32" s="1"/>
  <c r="AH69" i="38"/>
  <c r="AQ69" i="38" s="1"/>
  <c r="AS22" i="32"/>
  <c r="AL22" i="32"/>
  <c r="AU22" i="32" s="1"/>
  <c r="AS12" i="40"/>
  <c r="AL12" i="40"/>
  <c r="AU12" i="40" s="1"/>
  <c r="W68" i="91"/>
  <c r="AG67" i="91"/>
  <c r="AP67" i="91" s="1"/>
  <c r="AF67" i="91"/>
  <c r="AO67" i="91" s="1"/>
  <c r="AE67" i="91"/>
  <c r="AI67" i="86"/>
  <c r="AN67" i="86"/>
  <c r="AS55" i="40"/>
  <c r="AL55" i="40"/>
  <c r="AU55" i="40" s="1"/>
  <c r="AI69" i="78"/>
  <c r="AN69" i="78"/>
  <c r="Z69" i="89"/>
  <c r="W70" i="29"/>
  <c r="AG69" i="29"/>
  <c r="AP69" i="29" s="1"/>
  <c r="AE69" i="29"/>
  <c r="AF69" i="29"/>
  <c r="AO69" i="29" s="1"/>
  <c r="AR69" i="75"/>
  <c r="AH71" i="94"/>
  <c r="AQ71" i="94" s="1"/>
  <c r="AS49" i="32"/>
  <c r="AL49" i="32"/>
  <c r="AU49" i="32" s="1"/>
  <c r="AS67" i="32"/>
  <c r="AL67" i="32"/>
  <c r="AU67" i="32" s="1"/>
  <c r="AS65" i="40"/>
  <c r="AL65" i="40"/>
  <c r="AU65" i="40" s="1"/>
  <c r="X69" i="92"/>
  <c r="Y69" i="92"/>
  <c r="Z69" i="92" s="1"/>
  <c r="AS58" i="32"/>
  <c r="AL58" i="32"/>
  <c r="AU58" i="32" s="1"/>
  <c r="AR69" i="93"/>
  <c r="Z72" i="30"/>
  <c r="AS7" i="32"/>
  <c r="AL7" i="32"/>
  <c r="AU7" i="32" s="1"/>
  <c r="AS25" i="32"/>
  <c r="AL25" i="32"/>
  <c r="AU25" i="32" s="1"/>
  <c r="AH68" i="87"/>
  <c r="AQ68" i="87" s="1"/>
  <c r="AS31" i="40"/>
  <c r="AL31" i="40"/>
  <c r="AU31" i="40" s="1"/>
  <c r="AR70" i="43"/>
  <c r="AS52" i="32"/>
  <c r="AL52" i="32"/>
  <c r="AU52" i="32" s="1"/>
  <c r="AE71" i="25"/>
  <c r="W72" i="25"/>
  <c r="AG71" i="25"/>
  <c r="AP71" i="25" s="1"/>
  <c r="AF71" i="25"/>
  <c r="AO71" i="25" s="1"/>
  <c r="AS14" i="32"/>
  <c r="AL14" i="32"/>
  <c r="AU14" i="32" s="1"/>
  <c r="AS32" i="32"/>
  <c r="AL32" i="32"/>
  <c r="AU32" i="32" s="1"/>
  <c r="AS50" i="32"/>
  <c r="AL50" i="32"/>
  <c r="AU50" i="32" s="1"/>
  <c r="AS66" i="32"/>
  <c r="AL66" i="32"/>
  <c r="AU66" i="32" s="1"/>
  <c r="AI69" i="46"/>
  <c r="AN69" i="46"/>
  <c r="AS24" i="40"/>
  <c r="AL24" i="40"/>
  <c r="AU24" i="40" s="1"/>
  <c r="AR69" i="82"/>
  <c r="AS6" i="40"/>
  <c r="AL6" i="40"/>
  <c r="AU6" i="40" s="1"/>
  <c r="AH67" i="96"/>
  <c r="AQ67" i="96" s="1"/>
  <c r="AS3" i="32"/>
  <c r="AL3" i="32"/>
  <c r="AU3" i="32" s="1"/>
  <c r="AR70" i="81"/>
  <c r="AN70" i="45"/>
  <c r="AI70" i="45"/>
  <c r="AS19" i="40"/>
  <c r="AL19" i="40"/>
  <c r="AU19" i="40" s="1"/>
  <c r="AH71" i="90"/>
  <c r="AQ71" i="90" s="1"/>
  <c r="AR71" i="30"/>
  <c r="AH71" i="43"/>
  <c r="AQ71" i="43" s="1"/>
  <c r="AS26" i="32"/>
  <c r="AL26" i="32"/>
  <c r="AU26" i="32" s="1"/>
  <c r="AS62" i="32"/>
  <c r="AL62" i="32"/>
  <c r="AU62" i="32" s="1"/>
  <c r="Y70" i="46"/>
  <c r="Z70" i="46" s="1"/>
  <c r="X70" i="46"/>
  <c r="AR69" i="26"/>
  <c r="AS17" i="40"/>
  <c r="AL17" i="40"/>
  <c r="AU17" i="40" s="1"/>
  <c r="AS64" i="40"/>
  <c r="AL64" i="40"/>
  <c r="AU64" i="40" s="1"/>
  <c r="W71" i="95"/>
  <c r="AG70" i="95"/>
  <c r="AP70" i="95" s="1"/>
  <c r="AF70" i="95"/>
  <c r="AO70" i="95" s="1"/>
  <c r="AE70" i="95"/>
  <c r="AS62" i="40"/>
  <c r="AL62" i="40"/>
  <c r="AU62" i="40" s="1"/>
  <c r="AS18" i="32"/>
  <c r="AL18" i="32"/>
  <c r="AU18" i="32" s="1"/>
  <c r="AS36" i="32"/>
  <c r="AL36" i="32"/>
  <c r="AU36" i="32" s="1"/>
  <c r="AS54" i="32"/>
  <c r="AL54" i="32"/>
  <c r="AU54" i="32" s="1"/>
  <c r="Y69" i="80"/>
  <c r="X69" i="80"/>
  <c r="AS54" i="40"/>
  <c r="AL54" i="40"/>
  <c r="AU54" i="40" s="1"/>
  <c r="AT71" i="40"/>
  <c r="AS48" i="40"/>
  <c r="AL48" i="40"/>
  <c r="AU48" i="40" s="1"/>
  <c r="AS56" i="40"/>
  <c r="AL56" i="40"/>
  <c r="AU56" i="40" s="1"/>
  <c r="Z68" i="87"/>
  <c r="AI69" i="79"/>
  <c r="AN69" i="79"/>
  <c r="AS50" i="40"/>
  <c r="AL50" i="40"/>
  <c r="AU50" i="40" s="1"/>
  <c r="AS37" i="40"/>
  <c r="AL37" i="40"/>
  <c r="AU37" i="40" s="1"/>
  <c r="AR70" i="77"/>
  <c r="AS15" i="32"/>
  <c r="AL15" i="32"/>
  <c r="AU15" i="32" s="1"/>
  <c r="AS33" i="32"/>
  <c r="AL33" i="32"/>
  <c r="AU33" i="32" s="1"/>
  <c r="AS51" i="32"/>
  <c r="AL51" i="32"/>
  <c r="AU51" i="32" s="1"/>
  <c r="AH70" i="93"/>
  <c r="AQ70" i="93" s="1"/>
  <c r="AK4" i="32"/>
  <c r="AT4" i="32" s="1"/>
  <c r="AT71" i="32" s="1"/>
  <c r="AJ4" i="32"/>
  <c r="AR67" i="76"/>
  <c r="AS34" i="32"/>
  <c r="AL34" i="32"/>
  <c r="AU34" i="32" s="1"/>
  <c r="AI68" i="48"/>
  <c r="AN68" i="48"/>
  <c r="AI70" i="35"/>
  <c r="AN70" i="35"/>
  <c r="AS68" i="40"/>
  <c r="AL68" i="40"/>
  <c r="AU68" i="40" s="1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AS53" i="40"/>
  <c r="AL53" i="40"/>
  <c r="AU53" i="40" s="1"/>
  <c r="AH71" i="77"/>
  <c r="AQ71" i="77" s="1"/>
  <c r="AS46" i="32"/>
  <c r="AL46" i="32"/>
  <c r="AU46" i="32" s="1"/>
  <c r="AI68" i="42"/>
  <c r="AN68" i="42"/>
  <c r="AI68" i="80"/>
  <c r="AN68" i="80"/>
  <c r="AS7" i="40"/>
  <c r="AL7" i="40"/>
  <c r="AU7" i="40" s="1"/>
  <c r="Y71" i="37"/>
  <c r="X71" i="37"/>
  <c r="Z71" i="74"/>
  <c r="X71" i="74"/>
  <c r="Y71" i="74"/>
  <c r="AH72" i="39"/>
  <c r="AQ72" i="39" s="1"/>
  <c r="AS36" i="40"/>
  <c r="AL36" i="40"/>
  <c r="AU36" i="40" s="1"/>
  <c r="AI71" i="85"/>
  <c r="AN71" i="85"/>
  <c r="AE71" i="94"/>
  <c r="AF71" i="94"/>
  <c r="AO71" i="94" s="1"/>
  <c r="W72" i="94"/>
  <c r="AG71" i="94"/>
  <c r="AP71" i="94" s="1"/>
  <c r="AS37" i="32"/>
  <c r="AL37" i="32"/>
  <c r="AU37" i="32" s="1"/>
  <c r="AS55" i="32"/>
  <c r="AL55" i="32"/>
  <c r="AU55" i="32" s="1"/>
  <c r="AS43" i="40"/>
  <c r="AL43" i="40"/>
  <c r="AU43" i="40" s="1"/>
  <c r="AS30" i="40"/>
  <c r="AL30" i="40"/>
  <c r="AU30" i="40" s="1"/>
  <c r="AS4" i="40"/>
  <c r="AS71" i="40" s="1"/>
  <c r="AL4" i="40"/>
  <c r="AU4" i="40" s="1"/>
  <c r="AI70" i="37"/>
  <c r="AN70" i="37"/>
  <c r="AS13" i="32"/>
  <c r="AL13" i="32"/>
  <c r="AU13" i="32" s="1"/>
  <c r="AS31" i="32"/>
  <c r="AL31" i="32"/>
  <c r="AU31" i="32" s="1"/>
  <c r="AS47" i="40"/>
  <c r="AL47" i="40"/>
  <c r="AU47" i="40" s="1"/>
  <c r="AE70" i="47"/>
  <c r="W71" i="47"/>
  <c r="AG70" i="47"/>
  <c r="AP70" i="47" s="1"/>
  <c r="AF70" i="47"/>
  <c r="AO70" i="47" s="1"/>
  <c r="X70" i="79"/>
  <c r="Y70" i="79"/>
  <c r="AR67" i="87"/>
  <c r="AI68" i="34"/>
  <c r="AN68" i="34"/>
  <c r="AR71" i="39"/>
  <c r="AH72" i="83"/>
  <c r="AQ72" i="83" s="1"/>
  <c r="Z67" i="73"/>
  <c r="Y67" i="73"/>
  <c r="X67" i="73"/>
  <c r="AS20" i="32"/>
  <c r="AL20" i="32"/>
  <c r="AU20" i="32" s="1"/>
  <c r="AS38" i="32"/>
  <c r="AL38" i="32"/>
  <c r="AU38" i="32" s="1"/>
  <c r="AS56" i="32"/>
  <c r="AL56" i="32"/>
  <c r="AU56" i="32" s="1"/>
  <c r="AH70" i="75"/>
  <c r="AQ70" i="75" s="1"/>
  <c r="AE67" i="96"/>
  <c r="AF67" i="96"/>
  <c r="AO67" i="96" s="1"/>
  <c r="W68" i="96"/>
  <c r="AG67" i="96"/>
  <c r="AP67" i="96" s="1"/>
  <c r="Y71" i="35"/>
  <c r="Z71" i="35" s="1"/>
  <c r="X71" i="35"/>
  <c r="AN70" i="27"/>
  <c r="AI70" i="27"/>
  <c r="AS42" i="40"/>
  <c r="AL42" i="40"/>
  <c r="AU42" i="40" s="1"/>
  <c r="AH71" i="81"/>
  <c r="AQ71" i="81" s="1"/>
  <c r="Y70" i="78"/>
  <c r="Z70" i="78" s="1"/>
  <c r="X70" i="78"/>
  <c r="AI69" i="33"/>
  <c r="AN69" i="33"/>
  <c r="AU71" i="40" l="1"/>
  <c r="C11" i="40" s="1"/>
  <c r="W72" i="35"/>
  <c r="AG71" i="35"/>
  <c r="AP71" i="35" s="1"/>
  <c r="AF71" i="35"/>
  <c r="AO71" i="35" s="1"/>
  <c r="AE71" i="35"/>
  <c r="W71" i="33"/>
  <c r="AG70" i="33"/>
  <c r="AP70" i="33" s="1"/>
  <c r="AF70" i="33"/>
  <c r="AO70" i="33" s="1"/>
  <c r="AE70" i="33"/>
  <c r="W71" i="46"/>
  <c r="AG70" i="46"/>
  <c r="AP70" i="46" s="1"/>
  <c r="AF70" i="46"/>
  <c r="AO70" i="46" s="1"/>
  <c r="AE70" i="46"/>
  <c r="W71" i="78"/>
  <c r="AG70" i="78"/>
  <c r="AP70" i="78" s="1"/>
  <c r="AF70" i="78"/>
  <c r="AO70" i="78" s="1"/>
  <c r="AE70" i="78"/>
  <c r="AE69" i="92"/>
  <c r="AX69" i="92"/>
  <c r="S69" i="92" s="1"/>
  <c r="AC69" i="92" s="1"/>
  <c r="AF69" i="92"/>
  <c r="AO69" i="92" s="1"/>
  <c r="AO71" i="92" s="1"/>
  <c r="AG69" i="92"/>
  <c r="AP69" i="92" s="1"/>
  <c r="AP71" i="92" s="1"/>
  <c r="AF67" i="73"/>
  <c r="AO67" i="73" s="1"/>
  <c r="AE67" i="73"/>
  <c r="AG67" i="73"/>
  <c r="AP67" i="73" s="1"/>
  <c r="W68" i="73"/>
  <c r="AI69" i="29"/>
  <c r="AN69" i="29"/>
  <c r="AR69" i="78"/>
  <c r="AN67" i="91"/>
  <c r="AI67" i="91"/>
  <c r="AH71" i="27"/>
  <c r="AQ71" i="27" s="1"/>
  <c r="AH69" i="48"/>
  <c r="AQ69" i="48" s="1"/>
  <c r="AQ71" i="48" s="1"/>
  <c r="AX4" i="48"/>
  <c r="S4" i="48" s="1"/>
  <c r="AC4" i="48" s="1"/>
  <c r="AB5" i="48" s="1"/>
  <c r="AZ3" i="48"/>
  <c r="AX3" i="48" s="1"/>
  <c r="S3" i="48" s="1"/>
  <c r="AC3" i="48" s="1"/>
  <c r="AX5" i="48"/>
  <c r="S5" i="48" s="1"/>
  <c r="AC5" i="48" s="1"/>
  <c r="AB6" i="48" s="1"/>
  <c r="AX6" i="48"/>
  <c r="S6" i="48" s="1"/>
  <c r="AC6" i="48" s="1"/>
  <c r="AB7" i="48" s="1"/>
  <c r="AX7" i="48"/>
  <c r="S7" i="48" s="1"/>
  <c r="AC7" i="48" s="1"/>
  <c r="AB8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R70" i="74"/>
  <c r="AH71" i="45"/>
  <c r="AQ71" i="45" s="1"/>
  <c r="AI72" i="83"/>
  <c r="AN72" i="83"/>
  <c r="Z70" i="38"/>
  <c r="Y70" i="38"/>
  <c r="X70" i="38"/>
  <c r="AN70" i="75"/>
  <c r="AI70" i="75"/>
  <c r="AR70" i="27"/>
  <c r="AH70" i="79"/>
  <c r="AQ70" i="79" s="1"/>
  <c r="AI70" i="47"/>
  <c r="AN70" i="47"/>
  <c r="AH71" i="37"/>
  <c r="AQ71" i="37" s="1"/>
  <c r="AR68" i="80"/>
  <c r="AS4" i="32"/>
  <c r="AL4" i="32"/>
  <c r="AU4" i="32" s="1"/>
  <c r="AH69" i="80"/>
  <c r="AQ69" i="80" s="1"/>
  <c r="AQ71" i="80" s="1"/>
  <c r="AX3" i="80"/>
  <c r="S3" i="80" s="1"/>
  <c r="AC3" i="80" s="1"/>
  <c r="AZ3" i="80"/>
  <c r="AX4" i="80" s="1"/>
  <c r="S4" i="80" s="1"/>
  <c r="AC4" i="80" s="1"/>
  <c r="AB5" i="80" s="1"/>
  <c r="AX5" i="80"/>
  <c r="S5" i="80" s="1"/>
  <c r="AC5" i="80" s="1"/>
  <c r="AB6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1" i="80"/>
  <c r="S11" i="80" s="1"/>
  <c r="AC11" i="80" s="1"/>
  <c r="AB12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7" i="80"/>
  <c r="S17" i="80" s="1"/>
  <c r="AC17" i="80" s="1"/>
  <c r="AB18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X23" i="80"/>
  <c r="S23" i="80" s="1"/>
  <c r="AC23" i="80" s="1"/>
  <c r="AB24" i="80" s="1"/>
  <c r="AX25" i="80"/>
  <c r="S25" i="80" s="1"/>
  <c r="AC25" i="80" s="1"/>
  <c r="AB26" i="80" s="1"/>
  <c r="AX26" i="80"/>
  <c r="S26" i="80" s="1"/>
  <c r="AC26" i="80" s="1"/>
  <c r="AB27" i="80" s="1"/>
  <c r="AX27" i="80"/>
  <c r="S27" i="80" s="1"/>
  <c r="AC27" i="80" s="1"/>
  <c r="AB28" i="80" s="1"/>
  <c r="AX29" i="80"/>
  <c r="S29" i="80" s="1"/>
  <c r="AC29" i="80" s="1"/>
  <c r="AB30" i="80" s="1"/>
  <c r="AX31" i="80"/>
  <c r="S31" i="80" s="1"/>
  <c r="AC31" i="80" s="1"/>
  <c r="AB32" i="80" s="1"/>
  <c r="AX32" i="80"/>
  <c r="S32" i="80" s="1"/>
  <c r="AC32" i="80" s="1"/>
  <c r="AB33" i="80" s="1"/>
  <c r="AX33" i="80"/>
  <c r="S33" i="80" s="1"/>
  <c r="AC33" i="80" s="1"/>
  <c r="AB34" i="80" s="1"/>
  <c r="AX35" i="80"/>
  <c r="S35" i="80" s="1"/>
  <c r="AC35" i="80" s="1"/>
  <c r="AB36" i="80" s="1"/>
  <c r="AX37" i="80"/>
  <c r="S37" i="80" s="1"/>
  <c r="AC37" i="80" s="1"/>
  <c r="AB38" i="80" s="1"/>
  <c r="AX38" i="80"/>
  <c r="S38" i="80" s="1"/>
  <c r="AC38" i="80" s="1"/>
  <c r="AB39" i="80" s="1"/>
  <c r="AX39" i="80"/>
  <c r="S39" i="80" s="1"/>
  <c r="AC39" i="80" s="1"/>
  <c r="AB40" i="80" s="1"/>
  <c r="AX40" i="80"/>
  <c r="S40" i="80" s="1"/>
  <c r="AC40" i="80" s="1"/>
  <c r="AB41" i="80" s="1"/>
  <c r="AX41" i="80"/>
  <c r="S41" i="80" s="1"/>
  <c r="AC41" i="80" s="1"/>
  <c r="AB42" i="80" s="1"/>
  <c r="AX42" i="80"/>
  <c r="S42" i="80" s="1"/>
  <c r="AC42" i="80" s="1"/>
  <c r="AB43" i="80" s="1"/>
  <c r="AX43" i="80"/>
  <c r="S43" i="80" s="1"/>
  <c r="AC43" i="80" s="1"/>
  <c r="AB44" i="80" s="1"/>
  <c r="AX44" i="80"/>
  <c r="S44" i="80" s="1"/>
  <c r="AC44" i="80" s="1"/>
  <c r="AB45" i="80" s="1"/>
  <c r="AX45" i="80"/>
  <c r="S45" i="80" s="1"/>
  <c r="AC45" i="80" s="1"/>
  <c r="AB46" i="80" s="1"/>
  <c r="AX46" i="80"/>
  <c r="S46" i="80" s="1"/>
  <c r="AC46" i="80" s="1"/>
  <c r="AB47" i="80" s="1"/>
  <c r="AX47" i="80"/>
  <c r="S47" i="80" s="1"/>
  <c r="AC47" i="80" s="1"/>
  <c r="AB48" i="80" s="1"/>
  <c r="AX48" i="80"/>
  <c r="S48" i="80" s="1"/>
  <c r="AC48" i="80" s="1"/>
  <c r="AB49" i="80" s="1"/>
  <c r="AX49" i="80"/>
  <c r="S49" i="80" s="1"/>
  <c r="AC49" i="80" s="1"/>
  <c r="AB50" i="80" s="1"/>
  <c r="AX50" i="80"/>
  <c r="S50" i="80" s="1"/>
  <c r="AC50" i="80" s="1"/>
  <c r="AB51" i="80" s="1"/>
  <c r="AX51" i="80"/>
  <c r="S51" i="80" s="1"/>
  <c r="AC51" i="80" s="1"/>
  <c r="AB52" i="80" s="1"/>
  <c r="AX52" i="80"/>
  <c r="S52" i="80" s="1"/>
  <c r="AC52" i="80" s="1"/>
  <c r="AB53" i="80" s="1"/>
  <c r="AX53" i="80"/>
  <c r="S53" i="80" s="1"/>
  <c r="AC53" i="80" s="1"/>
  <c r="AB54" i="80" s="1"/>
  <c r="AX54" i="80"/>
  <c r="S54" i="80" s="1"/>
  <c r="AC54" i="80" s="1"/>
  <c r="AB55" i="80" s="1"/>
  <c r="AX55" i="80"/>
  <c r="S55" i="80" s="1"/>
  <c r="AC55" i="80" s="1"/>
  <c r="AB56" i="80" s="1"/>
  <c r="AX56" i="80"/>
  <c r="S56" i="80" s="1"/>
  <c r="AC56" i="80" s="1"/>
  <c r="AB57" i="80" s="1"/>
  <c r="AX57" i="80"/>
  <c r="S57" i="80" s="1"/>
  <c r="AC57" i="80" s="1"/>
  <c r="AB58" i="80" s="1"/>
  <c r="AX58" i="80"/>
  <c r="S58" i="80" s="1"/>
  <c r="AC58" i="80" s="1"/>
  <c r="AB59" i="80" s="1"/>
  <c r="AX59" i="80"/>
  <c r="S59" i="80" s="1"/>
  <c r="AC59" i="80" s="1"/>
  <c r="AB60" i="80" s="1"/>
  <c r="AX60" i="80"/>
  <c r="S60" i="80" s="1"/>
  <c r="AC60" i="80" s="1"/>
  <c r="AB61" i="80" s="1"/>
  <c r="AX61" i="80"/>
  <c r="S61" i="80" s="1"/>
  <c r="AC61" i="80" s="1"/>
  <c r="AB62" i="80" s="1"/>
  <c r="AX62" i="80"/>
  <c r="S62" i="80" s="1"/>
  <c r="AC62" i="80" s="1"/>
  <c r="AB63" i="80" s="1"/>
  <c r="AX63" i="80"/>
  <c r="S63" i="80" s="1"/>
  <c r="AC63" i="80" s="1"/>
  <c r="AB64" i="80" s="1"/>
  <c r="AX65" i="80"/>
  <c r="S65" i="80" s="1"/>
  <c r="AC65" i="80" s="1"/>
  <c r="AB66" i="80" s="1"/>
  <c r="AX67" i="80"/>
  <c r="S67" i="80" s="1"/>
  <c r="AC67" i="80" s="1"/>
  <c r="AB68" i="80" s="1"/>
  <c r="AX64" i="80"/>
  <c r="S64" i="80" s="1"/>
  <c r="AC64" i="80" s="1"/>
  <c r="AB65" i="80" s="1"/>
  <c r="AX66" i="80"/>
  <c r="S66" i="80" s="1"/>
  <c r="AC66" i="80" s="1"/>
  <c r="AB67" i="80" s="1"/>
  <c r="AX68" i="80"/>
  <c r="S68" i="80" s="1"/>
  <c r="AC68" i="80" s="1"/>
  <c r="AB69" i="80" s="1"/>
  <c r="AN70" i="95"/>
  <c r="AI70" i="95"/>
  <c r="AS71" i="32"/>
  <c r="Z71" i="27"/>
  <c r="W69" i="76"/>
  <c r="AG68" i="76"/>
  <c r="AP68" i="76" s="1"/>
  <c r="AE68" i="76"/>
  <c r="AF68" i="76"/>
  <c r="AO68" i="76" s="1"/>
  <c r="AI71" i="81"/>
  <c r="AN71" i="81"/>
  <c r="Z71" i="45"/>
  <c r="Y69" i="41"/>
  <c r="X69" i="41"/>
  <c r="Z69" i="41" s="1"/>
  <c r="AI71" i="94"/>
  <c r="AN71" i="94"/>
  <c r="AG71" i="74"/>
  <c r="AP71" i="74" s="1"/>
  <c r="AF71" i="74"/>
  <c r="AO71" i="74" s="1"/>
  <c r="AE71" i="74"/>
  <c r="W72" i="74"/>
  <c r="AR70" i="35"/>
  <c r="X68" i="96"/>
  <c r="Y68" i="96"/>
  <c r="Z68" i="96" s="1"/>
  <c r="AR69" i="33"/>
  <c r="Z70" i="79"/>
  <c r="AR71" i="85"/>
  <c r="AR68" i="48"/>
  <c r="AR70" i="45"/>
  <c r="X72" i="25"/>
  <c r="Y72" i="25"/>
  <c r="Z72" i="25" s="1"/>
  <c r="AF72" i="30"/>
  <c r="AO72" i="30" s="1"/>
  <c r="W73" i="30"/>
  <c r="AG72" i="30"/>
  <c r="AP72" i="30" s="1"/>
  <c r="AE72" i="30"/>
  <c r="AH69" i="92"/>
  <c r="AQ69" i="92" s="1"/>
  <c r="AQ71" i="92" s="1"/>
  <c r="AZ3" i="92"/>
  <c r="AX6" i="92" s="1"/>
  <c r="S6" i="92" s="1"/>
  <c r="AC6" i="92" s="1"/>
  <c r="AB7" i="92" s="1"/>
  <c r="AX4" i="92"/>
  <c r="S4" i="92" s="1"/>
  <c r="AC4" i="92" s="1"/>
  <c r="AB5" i="92" s="1"/>
  <c r="AX9" i="92"/>
  <c r="S9" i="92" s="1"/>
  <c r="AC9" i="92" s="1"/>
  <c r="AB10" i="92" s="1"/>
  <c r="AX10" i="92"/>
  <c r="S10" i="92" s="1"/>
  <c r="AC10" i="92" s="1"/>
  <c r="AB11" i="92" s="1"/>
  <c r="AX15" i="92"/>
  <c r="S15" i="92" s="1"/>
  <c r="AC15" i="92" s="1"/>
  <c r="AB16" i="92" s="1"/>
  <c r="AX16" i="92"/>
  <c r="S16" i="92" s="1"/>
  <c r="AC16" i="92" s="1"/>
  <c r="AB17" i="92" s="1"/>
  <c r="AX21" i="92"/>
  <c r="S21" i="92" s="1"/>
  <c r="AC21" i="92" s="1"/>
  <c r="AB22" i="92" s="1"/>
  <c r="AX22" i="92"/>
  <c r="S22" i="92" s="1"/>
  <c r="AC22" i="92" s="1"/>
  <c r="AB23" i="92" s="1"/>
  <c r="AX27" i="92"/>
  <c r="S27" i="92" s="1"/>
  <c r="AC27" i="92" s="1"/>
  <c r="AB28" i="92" s="1"/>
  <c r="AX28" i="92"/>
  <c r="S28" i="92" s="1"/>
  <c r="AC28" i="92" s="1"/>
  <c r="AB29" i="92" s="1"/>
  <c r="AX33" i="92"/>
  <c r="S33" i="92" s="1"/>
  <c r="AC33" i="92" s="1"/>
  <c r="AB34" i="92" s="1"/>
  <c r="AX34" i="92"/>
  <c r="S34" i="92" s="1"/>
  <c r="AC34" i="92" s="1"/>
  <c r="AB35" i="92" s="1"/>
  <c r="AX39" i="92"/>
  <c r="S39" i="92" s="1"/>
  <c r="AC39" i="92" s="1"/>
  <c r="AB40" i="92" s="1"/>
  <c r="AX40" i="92"/>
  <c r="S40" i="92" s="1"/>
  <c r="AC40" i="92" s="1"/>
  <c r="AB41" i="92" s="1"/>
  <c r="AX45" i="92"/>
  <c r="S45" i="92" s="1"/>
  <c r="AC45" i="92" s="1"/>
  <c r="AB46" i="92" s="1"/>
  <c r="AX46" i="92"/>
  <c r="S46" i="92" s="1"/>
  <c r="AC46" i="92" s="1"/>
  <c r="AB47" i="92" s="1"/>
  <c r="AX51" i="92"/>
  <c r="S51" i="92" s="1"/>
  <c r="AC51" i="92" s="1"/>
  <c r="AB52" i="92" s="1"/>
  <c r="AX52" i="92"/>
  <c r="S52" i="92" s="1"/>
  <c r="AC52" i="92" s="1"/>
  <c r="AB53" i="92" s="1"/>
  <c r="AX57" i="92"/>
  <c r="S57" i="92" s="1"/>
  <c r="AC57" i="92" s="1"/>
  <c r="AB58" i="92" s="1"/>
  <c r="AX58" i="92"/>
  <c r="S58" i="92" s="1"/>
  <c r="AC58" i="92" s="1"/>
  <c r="AB59" i="92" s="1"/>
  <c r="AX63" i="92"/>
  <c r="S63" i="92" s="1"/>
  <c r="AC63" i="92" s="1"/>
  <c r="AB64" i="92" s="1"/>
  <c r="AX67" i="92"/>
  <c r="S67" i="92" s="1"/>
  <c r="AC67" i="92" s="1"/>
  <c r="AB68" i="92" s="1"/>
  <c r="Y70" i="29"/>
  <c r="Z70" i="29" s="1"/>
  <c r="X70" i="29"/>
  <c r="Z69" i="48"/>
  <c r="AH69" i="34"/>
  <c r="AQ69" i="34" s="1"/>
  <c r="AH72" i="85"/>
  <c r="AQ72" i="85" s="1"/>
  <c r="Y71" i="26"/>
  <c r="X71" i="26"/>
  <c r="Z71" i="26" s="1"/>
  <c r="AI71" i="77"/>
  <c r="AN71" i="77"/>
  <c r="AR68" i="92"/>
  <c r="X72" i="90"/>
  <c r="Y72" i="90"/>
  <c r="X71" i="93"/>
  <c r="Z71" i="93" s="1"/>
  <c r="Y71" i="93"/>
  <c r="AH70" i="78"/>
  <c r="AQ70" i="78" s="1"/>
  <c r="AH71" i="35"/>
  <c r="AQ71" i="35" s="1"/>
  <c r="AR68" i="34"/>
  <c r="AR70" i="37"/>
  <c r="Y72" i="94"/>
  <c r="X72" i="94"/>
  <c r="Z72" i="94" s="1"/>
  <c r="Z71" i="37"/>
  <c r="AR68" i="42"/>
  <c r="Z69" i="80"/>
  <c r="AR69" i="46"/>
  <c r="AI71" i="25"/>
  <c r="AN71" i="25"/>
  <c r="X68" i="91"/>
  <c r="Y68" i="91"/>
  <c r="Z68" i="91" s="1"/>
  <c r="AH69" i="42"/>
  <c r="AQ69" i="42" s="1"/>
  <c r="AR66" i="73"/>
  <c r="X72" i="81"/>
  <c r="Y72" i="81"/>
  <c r="Z72" i="81" s="1"/>
  <c r="AH68" i="86"/>
  <c r="AQ68" i="86" s="1"/>
  <c r="X71" i="82"/>
  <c r="Y71" i="82"/>
  <c r="Z71" i="82" s="1"/>
  <c r="Z72" i="43"/>
  <c r="Y72" i="43"/>
  <c r="X72" i="43"/>
  <c r="X73" i="83"/>
  <c r="Y73" i="83"/>
  <c r="Z73" i="83" s="1"/>
  <c r="AI69" i="38"/>
  <c r="AN69" i="38"/>
  <c r="X73" i="39"/>
  <c r="Y73" i="39"/>
  <c r="AI67" i="96"/>
  <c r="AN67" i="96"/>
  <c r="AH67" i="73"/>
  <c r="AQ67" i="73" s="1"/>
  <c r="AR69" i="79"/>
  <c r="Y71" i="95"/>
  <c r="X71" i="95"/>
  <c r="AE69" i="89"/>
  <c r="AF69" i="89"/>
  <c r="AO69" i="89" s="1"/>
  <c r="AG69" i="89"/>
  <c r="AP69" i="89" s="1"/>
  <c r="W70" i="89"/>
  <c r="AR67" i="86"/>
  <c r="W70" i="42"/>
  <c r="AG69" i="42"/>
  <c r="AP69" i="42" s="1"/>
  <c r="AE69" i="42"/>
  <c r="AF69" i="42"/>
  <c r="AO69" i="42" s="1"/>
  <c r="W70" i="34"/>
  <c r="AG69" i="34"/>
  <c r="AP69" i="34" s="1"/>
  <c r="AE69" i="34"/>
  <c r="AF69" i="34"/>
  <c r="AO69" i="34" s="1"/>
  <c r="W73" i="85"/>
  <c r="AG72" i="85"/>
  <c r="AP72" i="85" s="1"/>
  <c r="AF72" i="85"/>
  <c r="AO72" i="85" s="1"/>
  <c r="AE72" i="85"/>
  <c r="Y72" i="77"/>
  <c r="X72" i="77"/>
  <c r="Z72" i="77" s="1"/>
  <c r="W69" i="86"/>
  <c r="AG68" i="86"/>
  <c r="AP68" i="86" s="1"/>
  <c r="AF68" i="86"/>
  <c r="AO68" i="86" s="1"/>
  <c r="AE68" i="86"/>
  <c r="AN68" i="41"/>
  <c r="AI68" i="41"/>
  <c r="X71" i="47"/>
  <c r="Y71" i="47"/>
  <c r="Z71" i="47" s="1"/>
  <c r="AH71" i="74"/>
  <c r="AQ71" i="74" s="1"/>
  <c r="AE68" i="87"/>
  <c r="W69" i="87"/>
  <c r="AG68" i="87"/>
  <c r="AP68" i="87" s="1"/>
  <c r="AF68" i="87"/>
  <c r="AO68" i="87" s="1"/>
  <c r="AH70" i="46"/>
  <c r="AQ70" i="46" s="1"/>
  <c r="AH70" i="33"/>
  <c r="AQ70" i="33" s="1"/>
  <c r="AR69" i="32"/>
  <c r="AR71" i="32" s="1"/>
  <c r="AL69" i="32"/>
  <c r="AU69" i="32" s="1"/>
  <c r="W73" i="31"/>
  <c r="AG72" i="31"/>
  <c r="AP72" i="31" s="1"/>
  <c r="AF72" i="31"/>
  <c r="AO72" i="31" s="1"/>
  <c r="AE72" i="31"/>
  <c r="AI70" i="26"/>
  <c r="AN70" i="26"/>
  <c r="AI70" i="82"/>
  <c r="AN70" i="82"/>
  <c r="AI71" i="43"/>
  <c r="AN71" i="43"/>
  <c r="AN71" i="90"/>
  <c r="AI71" i="90"/>
  <c r="X71" i="75"/>
  <c r="Y71" i="75"/>
  <c r="Z71" i="75" s="1"/>
  <c r="AI70" i="93"/>
  <c r="AN70" i="93"/>
  <c r="AI72" i="39"/>
  <c r="AN72" i="39"/>
  <c r="AU71" i="32" l="1"/>
  <c r="C11" i="32" s="1"/>
  <c r="W72" i="93"/>
  <c r="AG71" i="93"/>
  <c r="AP71" i="93" s="1"/>
  <c r="AF71" i="93"/>
  <c r="AO71" i="93" s="1"/>
  <c r="AE71" i="93"/>
  <c r="W73" i="81"/>
  <c r="AG72" i="81"/>
  <c r="AP72" i="81" s="1"/>
  <c r="AF72" i="81"/>
  <c r="AO72" i="81" s="1"/>
  <c r="AE72" i="81"/>
  <c r="W73" i="94"/>
  <c r="AG72" i="94"/>
  <c r="AP72" i="94" s="1"/>
  <c r="AF72" i="94"/>
  <c r="AO72" i="94" s="1"/>
  <c r="AE72" i="94"/>
  <c r="W69" i="96"/>
  <c r="AG68" i="96"/>
  <c r="AP68" i="96" s="1"/>
  <c r="AF68" i="96"/>
  <c r="AO68" i="96" s="1"/>
  <c r="AE68" i="96"/>
  <c r="W72" i="26"/>
  <c r="AG71" i="26"/>
  <c r="AP71" i="26" s="1"/>
  <c r="AF71" i="26"/>
  <c r="AO71" i="26" s="1"/>
  <c r="AE71" i="26"/>
  <c r="W72" i="47"/>
  <c r="AG71" i="47"/>
  <c r="AP71" i="47" s="1"/>
  <c r="AF71" i="47"/>
  <c r="AO71" i="47" s="1"/>
  <c r="AE71" i="47"/>
  <c r="W72" i="82"/>
  <c r="AG71" i="82"/>
  <c r="AP71" i="82" s="1"/>
  <c r="AE71" i="82"/>
  <c r="AF71" i="82"/>
  <c r="AO71" i="82" s="1"/>
  <c r="AE69" i="41"/>
  <c r="AF69" i="41"/>
  <c r="AO69" i="41" s="1"/>
  <c r="W70" i="41"/>
  <c r="AG69" i="41"/>
  <c r="AP69" i="41" s="1"/>
  <c r="AJ5" i="80"/>
  <c r="AK5" i="80"/>
  <c r="AT5" i="80" s="1"/>
  <c r="AJ3" i="48"/>
  <c r="AB4" i="48"/>
  <c r="AF71" i="75"/>
  <c r="AO71" i="75" s="1"/>
  <c r="AE71" i="75"/>
  <c r="W72" i="75"/>
  <c r="AG71" i="75"/>
  <c r="AP71" i="75" s="1"/>
  <c r="W74" i="83"/>
  <c r="AG73" i="83"/>
  <c r="AP73" i="83" s="1"/>
  <c r="AF73" i="83"/>
  <c r="AO73" i="83" s="1"/>
  <c r="AE73" i="83"/>
  <c r="AF68" i="91"/>
  <c r="AO68" i="91" s="1"/>
  <c r="AE68" i="91"/>
  <c r="W69" i="91"/>
  <c r="AG68" i="91"/>
  <c r="AP68" i="91" s="1"/>
  <c r="W71" i="29"/>
  <c r="AG70" i="29"/>
  <c r="AP70" i="29" s="1"/>
  <c r="AF70" i="29"/>
  <c r="AO70" i="29" s="1"/>
  <c r="AE70" i="29"/>
  <c r="W73" i="77"/>
  <c r="AG72" i="77"/>
  <c r="AP72" i="77" s="1"/>
  <c r="AF72" i="77"/>
  <c r="AO72" i="77" s="1"/>
  <c r="AE72" i="77"/>
  <c r="AJ7" i="92"/>
  <c r="AK7" i="92"/>
  <c r="AT7" i="92" s="1"/>
  <c r="W73" i="25"/>
  <c r="AG72" i="25"/>
  <c r="AP72" i="25" s="1"/>
  <c r="AF72" i="25"/>
  <c r="AO72" i="25" s="1"/>
  <c r="AE72" i="25"/>
  <c r="AR70" i="93"/>
  <c r="AI72" i="31"/>
  <c r="AN72" i="31"/>
  <c r="AR68" i="41"/>
  <c r="AJ59" i="92"/>
  <c r="AK59" i="92"/>
  <c r="AT59" i="92" s="1"/>
  <c r="AK41" i="92"/>
  <c r="AT41" i="92" s="1"/>
  <c r="AK11" i="92"/>
  <c r="AT11" i="92" s="1"/>
  <c r="AJ63" i="80"/>
  <c r="AK63" i="80"/>
  <c r="AT63" i="80" s="1"/>
  <c r="AJ45" i="80"/>
  <c r="AK45" i="80"/>
  <c r="AT45" i="80" s="1"/>
  <c r="AJ27" i="80"/>
  <c r="AK27" i="80"/>
  <c r="AT27" i="80" s="1"/>
  <c r="AJ3" i="80"/>
  <c r="AB4" i="80"/>
  <c r="AJ55" i="48"/>
  <c r="AK55" i="48"/>
  <c r="AT55" i="48" s="1"/>
  <c r="AJ37" i="48"/>
  <c r="AK37" i="48"/>
  <c r="AT37" i="48" s="1"/>
  <c r="AJ13" i="48"/>
  <c r="AK13" i="48"/>
  <c r="AT13" i="48" s="1"/>
  <c r="X71" i="78"/>
  <c r="Y71" i="78"/>
  <c r="AI69" i="89"/>
  <c r="AN69" i="89"/>
  <c r="AJ58" i="92"/>
  <c r="AK58" i="92"/>
  <c r="AT58" i="92" s="1"/>
  <c r="AJ40" i="92"/>
  <c r="AK40" i="92"/>
  <c r="AT40" i="92" s="1"/>
  <c r="AJ22" i="92"/>
  <c r="AK22" i="92"/>
  <c r="AT22" i="92" s="1"/>
  <c r="AJ56" i="80"/>
  <c r="AK56" i="80"/>
  <c r="AT56" i="80" s="1"/>
  <c r="AJ20" i="80"/>
  <c r="AK20" i="80"/>
  <c r="AT20" i="80" s="1"/>
  <c r="AN68" i="87"/>
  <c r="AI68" i="87"/>
  <c r="X70" i="89"/>
  <c r="Y70" i="89"/>
  <c r="Z70" i="89" s="1"/>
  <c r="AX61" i="92"/>
  <c r="S61" i="92" s="1"/>
  <c r="AC61" i="92" s="1"/>
  <c r="AB62" i="92" s="1"/>
  <c r="AX43" i="92"/>
  <c r="S43" i="92" s="1"/>
  <c r="AC43" i="92" s="1"/>
  <c r="AB44" i="92" s="1"/>
  <c r="AX25" i="92"/>
  <c r="S25" i="92" s="1"/>
  <c r="AC25" i="92" s="1"/>
  <c r="AB26" i="92" s="1"/>
  <c r="AX7" i="92"/>
  <c r="S7" i="92" s="1"/>
  <c r="AC7" i="92" s="1"/>
  <c r="AB8" i="92" s="1"/>
  <c r="AJ48" i="80"/>
  <c r="AK48" i="80"/>
  <c r="AT48" i="80" s="1"/>
  <c r="AR70" i="26"/>
  <c r="Z70" i="42"/>
  <c r="Y70" i="42"/>
  <c r="X70" i="42"/>
  <c r="AR71" i="25"/>
  <c r="W72" i="37"/>
  <c r="AG71" i="37"/>
  <c r="AP71" i="37" s="1"/>
  <c r="AF71" i="37"/>
  <c r="AO71" i="37" s="1"/>
  <c r="AE71" i="37"/>
  <c r="AH70" i="29"/>
  <c r="AQ70" i="29" s="1"/>
  <c r="AX64" i="92"/>
  <c r="S64" i="92" s="1"/>
  <c r="AC64" i="92" s="1"/>
  <c r="AB65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X23" i="92"/>
  <c r="S23" i="92" s="1"/>
  <c r="AC23" i="92" s="1"/>
  <c r="AB24" i="92" s="1"/>
  <c r="AX17" i="92"/>
  <c r="S17" i="92" s="1"/>
  <c r="AC17" i="92" s="1"/>
  <c r="AB18" i="92" s="1"/>
  <c r="AX11" i="92"/>
  <c r="S11" i="92" s="1"/>
  <c r="AC11" i="92" s="1"/>
  <c r="AB12" i="92" s="1"/>
  <c r="AX5" i="92"/>
  <c r="S5" i="92" s="1"/>
  <c r="AC5" i="92" s="1"/>
  <c r="AB6" i="92" s="1"/>
  <c r="AJ64" i="8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K28" i="80"/>
  <c r="AT28" i="80" s="1"/>
  <c r="AK22" i="80"/>
  <c r="AT22" i="80" s="1"/>
  <c r="AK16" i="80"/>
  <c r="AT16" i="80" s="1"/>
  <c r="AK10" i="80"/>
  <c r="AT10" i="80" s="1"/>
  <c r="AJ68" i="48"/>
  <c r="AK68" i="48"/>
  <c r="AT68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J8" i="48"/>
  <c r="AK8" i="48"/>
  <c r="AT8" i="48" s="1"/>
  <c r="AR67" i="91"/>
  <c r="X71" i="46"/>
  <c r="Y71" i="46"/>
  <c r="X71" i="33"/>
  <c r="Y71" i="33"/>
  <c r="Z71" i="33" s="1"/>
  <c r="AR69" i="38"/>
  <c r="AJ53" i="92"/>
  <c r="AK53" i="92"/>
  <c r="AT53" i="92" s="1"/>
  <c r="AK29" i="92"/>
  <c r="AT29" i="92" s="1"/>
  <c r="AK17" i="92"/>
  <c r="AT17" i="92" s="1"/>
  <c r="AJ69" i="80"/>
  <c r="AS69" i="80" s="1"/>
  <c r="AJ51" i="80"/>
  <c r="AK51" i="80"/>
  <c r="AT51" i="80" s="1"/>
  <c r="AJ33" i="80"/>
  <c r="AK33" i="80"/>
  <c r="AT33" i="80" s="1"/>
  <c r="AJ15" i="80"/>
  <c r="AK15" i="80"/>
  <c r="AT15" i="80" s="1"/>
  <c r="W71" i="38"/>
  <c r="AG70" i="38"/>
  <c r="AP70" i="38" s="1"/>
  <c r="AF70" i="38"/>
  <c r="AO70" i="38" s="1"/>
  <c r="AE70" i="38"/>
  <c r="AJ61" i="48"/>
  <c r="AK61" i="48"/>
  <c r="AT61" i="48" s="1"/>
  <c r="AJ43" i="48"/>
  <c r="AK43" i="48"/>
  <c r="AT43" i="48" s="1"/>
  <c r="AJ25" i="48"/>
  <c r="AK25" i="48"/>
  <c r="AT25" i="48" s="1"/>
  <c r="AJ19" i="48"/>
  <c r="AK19" i="48"/>
  <c r="AT19" i="48" s="1"/>
  <c r="AN71" i="35"/>
  <c r="AI71" i="35"/>
  <c r="AR71" i="43"/>
  <c r="AR67" i="96"/>
  <c r="AJ64" i="92"/>
  <c r="AK64" i="92"/>
  <c r="AT64" i="92" s="1"/>
  <c r="AJ46" i="92"/>
  <c r="AK46" i="92"/>
  <c r="AT46" i="92" s="1"/>
  <c r="AJ28" i="92"/>
  <c r="AK28" i="92"/>
  <c r="AT28" i="92" s="1"/>
  <c r="AJ62" i="80"/>
  <c r="AK62" i="80"/>
  <c r="AT62" i="80" s="1"/>
  <c r="AJ44" i="80"/>
  <c r="AK44" i="80"/>
  <c r="AT44" i="80" s="1"/>
  <c r="AJ38" i="80"/>
  <c r="AK38" i="80"/>
  <c r="AT38" i="80" s="1"/>
  <c r="AJ14" i="80"/>
  <c r="AK14" i="80"/>
  <c r="AT14" i="80" s="1"/>
  <c r="AK8" i="80"/>
  <c r="AT8" i="80" s="1"/>
  <c r="AJ8" i="80"/>
  <c r="AJ66" i="48"/>
  <c r="AK66" i="48"/>
  <c r="AT66" i="48" s="1"/>
  <c r="AJ60" i="48"/>
  <c r="AK60" i="48"/>
  <c r="AT60" i="48" s="1"/>
  <c r="AJ54" i="48"/>
  <c r="AK54" i="48"/>
  <c r="AT54" i="48" s="1"/>
  <c r="AJ48" i="48"/>
  <c r="AK48" i="48"/>
  <c r="AT48" i="48" s="1"/>
  <c r="AJ42" i="48"/>
  <c r="AK42" i="48"/>
  <c r="AT42" i="48" s="1"/>
  <c r="AJ36" i="48"/>
  <c r="AK36" i="48"/>
  <c r="AT36" i="48" s="1"/>
  <c r="AJ30" i="48"/>
  <c r="AK30" i="48"/>
  <c r="AT30" i="48" s="1"/>
  <c r="AJ24" i="48"/>
  <c r="AK24" i="48"/>
  <c r="AT24" i="48" s="1"/>
  <c r="AJ18" i="48"/>
  <c r="AK18" i="48"/>
  <c r="AT18" i="48" s="1"/>
  <c r="AJ12" i="48"/>
  <c r="AK12" i="48"/>
  <c r="AT12" i="48" s="1"/>
  <c r="AJ6" i="48"/>
  <c r="AK6" i="48"/>
  <c r="AT6" i="48" s="1"/>
  <c r="Y68" i="73"/>
  <c r="Z68" i="73" s="1"/>
  <c r="X68" i="73"/>
  <c r="AN70" i="33"/>
  <c r="AI70" i="33"/>
  <c r="AH71" i="75"/>
  <c r="AQ71" i="75" s="1"/>
  <c r="Y69" i="87"/>
  <c r="X69" i="87"/>
  <c r="AN68" i="86"/>
  <c r="AI68" i="86"/>
  <c r="X73" i="85"/>
  <c r="Y73" i="85"/>
  <c r="AH71" i="95"/>
  <c r="AQ71" i="95" s="1"/>
  <c r="AH73" i="83"/>
  <c r="AQ73" i="83" s="1"/>
  <c r="AH71" i="82"/>
  <c r="AQ71" i="82" s="1"/>
  <c r="AH68" i="91"/>
  <c r="AQ68" i="91" s="1"/>
  <c r="AG69" i="80"/>
  <c r="AP69" i="80" s="1"/>
  <c r="AP71" i="80" s="1"/>
  <c r="AF69" i="80"/>
  <c r="AO69" i="80" s="1"/>
  <c r="AO71" i="80" s="1"/>
  <c r="AE69" i="80"/>
  <c r="AK69" i="80" s="1"/>
  <c r="AT69" i="80" s="1"/>
  <c r="AX69" i="80"/>
  <c r="S69" i="80" s="1"/>
  <c r="AC69" i="80" s="1"/>
  <c r="AR71" i="77"/>
  <c r="AX68" i="92"/>
  <c r="S68" i="92" s="1"/>
  <c r="AC68" i="92" s="1"/>
  <c r="AB69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X44" i="92"/>
  <c r="S44" i="92" s="1"/>
  <c r="AC44" i="92" s="1"/>
  <c r="AB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8" i="92"/>
  <c r="S8" i="92" s="1"/>
  <c r="AC8" i="92" s="1"/>
  <c r="AB9" i="92" s="1"/>
  <c r="AX3" i="92"/>
  <c r="S3" i="92" s="1"/>
  <c r="AC3" i="92" s="1"/>
  <c r="X72" i="74"/>
  <c r="Y72" i="74"/>
  <c r="Z72" i="74" s="1"/>
  <c r="AR71" i="94"/>
  <c r="AR71" i="81"/>
  <c r="AE71" i="27"/>
  <c r="AF71" i="27"/>
  <c r="AO71" i="27" s="1"/>
  <c r="AG71" i="27"/>
  <c r="AP71" i="27" s="1"/>
  <c r="W72" i="27"/>
  <c r="AJ65" i="80"/>
  <c r="AK65" i="80"/>
  <c r="AT65" i="80" s="1"/>
  <c r="AJ61" i="80"/>
  <c r="AK61" i="80"/>
  <c r="AT61" i="80" s="1"/>
  <c r="AJ55" i="80"/>
  <c r="AK55" i="80"/>
  <c r="AT55" i="80" s="1"/>
  <c r="AJ49" i="80"/>
  <c r="AK49" i="80"/>
  <c r="AT49" i="80" s="1"/>
  <c r="AJ43" i="80"/>
  <c r="AK43" i="80"/>
  <c r="AT43" i="80" s="1"/>
  <c r="AX36" i="80"/>
  <c r="S36" i="80" s="1"/>
  <c r="AC36" i="80" s="1"/>
  <c r="AB37" i="80" s="1"/>
  <c r="AX30" i="80"/>
  <c r="S30" i="80" s="1"/>
  <c r="AC30" i="80" s="1"/>
  <c r="AB31" i="80" s="1"/>
  <c r="AX24" i="80"/>
  <c r="S24" i="80" s="1"/>
  <c r="AC24" i="80" s="1"/>
  <c r="AB25" i="80" s="1"/>
  <c r="AX18" i="80"/>
  <c r="S18" i="80" s="1"/>
  <c r="AC18" i="80" s="1"/>
  <c r="AB19" i="80" s="1"/>
  <c r="AX12" i="80"/>
  <c r="S12" i="80" s="1"/>
  <c r="AC12" i="80" s="1"/>
  <c r="AB13" i="80" s="1"/>
  <c r="AX6" i="80"/>
  <c r="S6" i="80" s="1"/>
  <c r="AC6" i="80" s="1"/>
  <c r="AB7" i="80" s="1"/>
  <c r="AR70" i="75"/>
  <c r="AR72" i="83"/>
  <c r="AJ65" i="48"/>
  <c r="AK65" i="48"/>
  <c r="AT65" i="48" s="1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I69" i="92"/>
  <c r="AN69" i="92"/>
  <c r="AN71" i="92" s="1"/>
  <c r="AI70" i="46"/>
  <c r="AN70" i="46"/>
  <c r="W73" i="43"/>
  <c r="AG72" i="43"/>
  <c r="AP72" i="43" s="1"/>
  <c r="AE72" i="43"/>
  <c r="AF72" i="43"/>
  <c r="AO72" i="43" s="1"/>
  <c r="AH72" i="94"/>
  <c r="AQ72" i="94" s="1"/>
  <c r="AH71" i="93"/>
  <c r="AQ71" i="93" s="1"/>
  <c r="AJ35" i="92"/>
  <c r="AK35" i="92"/>
  <c r="AT35" i="92" s="1"/>
  <c r="AJ10" i="92"/>
  <c r="AK10" i="92"/>
  <c r="AT10" i="92" s="1"/>
  <c r="AJ67" i="80"/>
  <c r="AK67" i="80"/>
  <c r="AT67" i="80" s="1"/>
  <c r="AJ32" i="80"/>
  <c r="AK32" i="80"/>
  <c r="AT32" i="80" s="1"/>
  <c r="AI69" i="42"/>
  <c r="AN69" i="42"/>
  <c r="AH73" i="39"/>
  <c r="AQ73" i="39" s="1"/>
  <c r="AH71" i="26"/>
  <c r="AQ71" i="26" s="1"/>
  <c r="AX49" i="92"/>
  <c r="S49" i="92" s="1"/>
  <c r="AC49" i="92" s="1"/>
  <c r="AB50" i="92" s="1"/>
  <c r="AX31" i="92"/>
  <c r="S31" i="92" s="1"/>
  <c r="AC31" i="92" s="1"/>
  <c r="AB32" i="92" s="1"/>
  <c r="AX13" i="92"/>
  <c r="S13" i="92" s="1"/>
  <c r="AC13" i="92" s="1"/>
  <c r="AB14" i="92" s="1"/>
  <c r="AJ6" i="80"/>
  <c r="AK6" i="80"/>
  <c r="AT6" i="80" s="1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J10" i="48"/>
  <c r="AK10" i="48"/>
  <c r="AT10" i="48" s="1"/>
  <c r="AJ5" i="48"/>
  <c r="AK5" i="48"/>
  <c r="AT5" i="48" s="1"/>
  <c r="AN67" i="73"/>
  <c r="AI67" i="73"/>
  <c r="AI70" i="78"/>
  <c r="AN70" i="78"/>
  <c r="Y69" i="86"/>
  <c r="X69" i="86"/>
  <c r="Z70" i="34"/>
  <c r="X70" i="34"/>
  <c r="Y70" i="34"/>
  <c r="AJ68" i="92"/>
  <c r="AK68" i="92"/>
  <c r="AT68" i="92" s="1"/>
  <c r="AK47" i="92"/>
  <c r="AT47" i="92" s="1"/>
  <c r="AJ23" i="92"/>
  <c r="AK23" i="92"/>
  <c r="AT23" i="92" s="1"/>
  <c r="AJ5" i="92"/>
  <c r="AK5" i="92"/>
  <c r="AT5" i="92" s="1"/>
  <c r="W71" i="79"/>
  <c r="AG70" i="79"/>
  <c r="AP70" i="79" s="1"/>
  <c r="AF70" i="79"/>
  <c r="AO70" i="79" s="1"/>
  <c r="AE70" i="79"/>
  <c r="W72" i="45"/>
  <c r="AG71" i="45"/>
  <c r="AP71" i="45" s="1"/>
  <c r="AF71" i="45"/>
  <c r="AO71" i="45" s="1"/>
  <c r="AE71" i="45"/>
  <c r="Y69" i="76"/>
  <c r="X69" i="76"/>
  <c r="Z69" i="76" s="1"/>
  <c r="AJ57" i="80"/>
  <c r="AK57" i="80"/>
  <c r="AT57" i="80" s="1"/>
  <c r="AJ39" i="80"/>
  <c r="AK39" i="80"/>
  <c r="AT39" i="80" s="1"/>
  <c r="AJ21" i="80"/>
  <c r="AK21" i="80"/>
  <c r="AT21" i="80" s="1"/>
  <c r="AJ9" i="80"/>
  <c r="AK9" i="80"/>
  <c r="AT9" i="80" s="1"/>
  <c r="AR70" i="47"/>
  <c r="AJ67" i="48"/>
  <c r="AK67" i="48"/>
  <c r="AT67" i="48" s="1"/>
  <c r="AJ49" i="48"/>
  <c r="AK49" i="48"/>
  <c r="AT49" i="48" s="1"/>
  <c r="AJ31" i="48"/>
  <c r="AK31" i="48"/>
  <c r="AT31" i="48" s="1"/>
  <c r="AJ7" i="48"/>
  <c r="AK7" i="48"/>
  <c r="AT7" i="48" s="1"/>
  <c r="AH72" i="77"/>
  <c r="AQ72" i="77" s="1"/>
  <c r="AJ52" i="92"/>
  <c r="AK52" i="92"/>
  <c r="AT52" i="92" s="1"/>
  <c r="AJ34" i="92"/>
  <c r="AK34" i="92"/>
  <c r="AT34" i="92" s="1"/>
  <c r="AJ16" i="92"/>
  <c r="AK16" i="92"/>
  <c r="AT16" i="92" s="1"/>
  <c r="Y73" i="30"/>
  <c r="Z73" i="30" s="1"/>
  <c r="X73" i="30"/>
  <c r="AJ50" i="80"/>
  <c r="AK50" i="80"/>
  <c r="AT50" i="80" s="1"/>
  <c r="AJ26" i="80"/>
  <c r="AK26" i="80"/>
  <c r="AT26" i="80" s="1"/>
  <c r="AR70" i="82"/>
  <c r="X73" i="31"/>
  <c r="Y73" i="31"/>
  <c r="AH72" i="90"/>
  <c r="AQ72" i="90" s="1"/>
  <c r="AX66" i="92"/>
  <c r="S66" i="92" s="1"/>
  <c r="AC66" i="92" s="1"/>
  <c r="AB67" i="92" s="1"/>
  <c r="AX55" i="92"/>
  <c r="S55" i="92" s="1"/>
  <c r="AC55" i="92" s="1"/>
  <c r="AB56" i="92" s="1"/>
  <c r="AX37" i="92"/>
  <c r="S37" i="92" s="1"/>
  <c r="AC37" i="92" s="1"/>
  <c r="AB38" i="92" s="1"/>
  <c r="AX19" i="92"/>
  <c r="S19" i="92" s="1"/>
  <c r="AC19" i="92" s="1"/>
  <c r="AB20" i="92" s="1"/>
  <c r="AI71" i="74"/>
  <c r="AN71" i="74"/>
  <c r="AH69" i="41"/>
  <c r="AQ69" i="41" s="1"/>
  <c r="AJ68" i="80"/>
  <c r="AK68" i="80"/>
  <c r="AT68" i="80" s="1"/>
  <c r="AJ60" i="80"/>
  <c r="AK60" i="80"/>
  <c r="AT60" i="80" s="1"/>
  <c r="AJ54" i="80"/>
  <c r="AK54" i="80"/>
  <c r="AT54" i="80" s="1"/>
  <c r="AJ42" i="80"/>
  <c r="AK42" i="80"/>
  <c r="AT42" i="80" s="1"/>
  <c r="AJ36" i="80"/>
  <c r="AK36" i="80"/>
  <c r="AT36" i="80" s="1"/>
  <c r="AK30" i="80"/>
  <c r="AT30" i="80" s="1"/>
  <c r="AJ24" i="80"/>
  <c r="AK24" i="80"/>
  <c r="AT24" i="80" s="1"/>
  <c r="AJ18" i="80"/>
  <c r="AK18" i="80"/>
  <c r="AT18" i="80" s="1"/>
  <c r="AJ12" i="80"/>
  <c r="AK12" i="80"/>
  <c r="AT12" i="80" s="1"/>
  <c r="AR72" i="39"/>
  <c r="AR71" i="90"/>
  <c r="AH71" i="47"/>
  <c r="AQ71" i="47" s="1"/>
  <c r="AN72" i="85"/>
  <c r="AI72" i="85"/>
  <c r="AI69" i="34"/>
  <c r="AN69" i="34"/>
  <c r="Z71" i="95"/>
  <c r="Z73" i="39"/>
  <c r="AH72" i="43"/>
  <c r="AQ72" i="43" s="1"/>
  <c r="AH72" i="81"/>
  <c r="AQ72" i="81" s="1"/>
  <c r="Z72" i="90"/>
  <c r="AX69" i="48"/>
  <c r="S69" i="48" s="1"/>
  <c r="AC69" i="48" s="1"/>
  <c r="AJ69" i="48" s="1"/>
  <c r="AS69" i="48" s="1"/>
  <c r="AG69" i="48"/>
  <c r="AP69" i="48" s="1"/>
  <c r="AP71" i="48" s="1"/>
  <c r="AF69" i="48"/>
  <c r="AO69" i="48" s="1"/>
  <c r="AO71" i="48" s="1"/>
  <c r="AE69" i="48"/>
  <c r="AX65" i="92"/>
  <c r="S65" i="92" s="1"/>
  <c r="AC65" i="92" s="1"/>
  <c r="AB66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X42" i="92"/>
  <c r="S42" i="92" s="1"/>
  <c r="AC42" i="92" s="1"/>
  <c r="AB43" i="92" s="1"/>
  <c r="AX36" i="92"/>
  <c r="S36" i="92" s="1"/>
  <c r="AC36" i="92" s="1"/>
  <c r="AB37" i="92" s="1"/>
  <c r="AX30" i="92"/>
  <c r="S30" i="92" s="1"/>
  <c r="AC30" i="92" s="1"/>
  <c r="AB31" i="92" s="1"/>
  <c r="AX24" i="92"/>
  <c r="S24" i="92" s="1"/>
  <c r="AC24" i="92" s="1"/>
  <c r="AB25" i="92" s="1"/>
  <c r="AX18" i="92"/>
  <c r="S18" i="92" s="1"/>
  <c r="AC18" i="92" s="1"/>
  <c r="AB19" i="92" s="1"/>
  <c r="AX12" i="92"/>
  <c r="S12" i="92" s="1"/>
  <c r="AC12" i="92" s="1"/>
  <c r="AB13" i="92" s="1"/>
  <c r="AI72" i="30"/>
  <c r="AN72" i="30"/>
  <c r="AH72" i="25"/>
  <c r="AQ72" i="25" s="1"/>
  <c r="AH68" i="96"/>
  <c r="AQ68" i="96" s="1"/>
  <c r="AI68" i="76"/>
  <c r="AN68" i="76"/>
  <c r="AR70" i="95"/>
  <c r="AJ66" i="80"/>
  <c r="AK66" i="80"/>
  <c r="AT66" i="80" s="1"/>
  <c r="AJ59" i="80"/>
  <c r="AK59" i="80"/>
  <c r="AT59" i="80" s="1"/>
  <c r="AJ53" i="80"/>
  <c r="AK53" i="80"/>
  <c r="AT53" i="80" s="1"/>
  <c r="AJ47" i="80"/>
  <c r="AK47" i="80"/>
  <c r="AT47" i="80" s="1"/>
  <c r="AJ41" i="80"/>
  <c r="AK41" i="80"/>
  <c r="AT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H70" i="38"/>
  <c r="AQ70" i="38" s="1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J21" i="48"/>
  <c r="AK21" i="48"/>
  <c r="AT21" i="48" s="1"/>
  <c r="AJ15" i="48"/>
  <c r="AK15" i="48"/>
  <c r="AT15" i="48" s="1"/>
  <c r="AJ9" i="48"/>
  <c r="AK9" i="48"/>
  <c r="AT9" i="48" s="1"/>
  <c r="AR69" i="29"/>
  <c r="Y72" i="35"/>
  <c r="X72" i="35"/>
  <c r="Z72" i="35" s="1"/>
  <c r="AE72" i="35" l="1"/>
  <c r="W73" i="35"/>
  <c r="AF72" i="35"/>
  <c r="AO72" i="35" s="1"/>
  <c r="AG72" i="35"/>
  <c r="AP72" i="35" s="1"/>
  <c r="W71" i="89"/>
  <c r="AG70" i="89"/>
  <c r="AP70" i="89" s="1"/>
  <c r="AF70" i="89"/>
  <c r="AO70" i="89" s="1"/>
  <c r="AE70" i="89"/>
  <c r="AF71" i="33"/>
  <c r="AO71" i="33" s="1"/>
  <c r="AE71" i="33"/>
  <c r="W72" i="33"/>
  <c r="AG71" i="33"/>
  <c r="AP71" i="33" s="1"/>
  <c r="AG73" i="30"/>
  <c r="AP73" i="30" s="1"/>
  <c r="AF73" i="30"/>
  <c r="AO73" i="30" s="1"/>
  <c r="AE73" i="30"/>
  <c r="W74" i="30"/>
  <c r="W73" i="74"/>
  <c r="AG72" i="74"/>
  <c r="AP72" i="74" s="1"/>
  <c r="AE72" i="74"/>
  <c r="AF72" i="74"/>
  <c r="AO72" i="74" s="1"/>
  <c r="AF68" i="73"/>
  <c r="AO68" i="73" s="1"/>
  <c r="AG68" i="73"/>
  <c r="AP68" i="73" s="1"/>
  <c r="AE68" i="73"/>
  <c r="W69" i="73"/>
  <c r="AG69" i="76"/>
  <c r="AP69" i="76" s="1"/>
  <c r="AP71" i="76" s="1"/>
  <c r="AF69" i="76"/>
  <c r="AO69" i="76" s="1"/>
  <c r="AO71" i="76" s="1"/>
  <c r="AE69" i="76"/>
  <c r="AX69" i="76"/>
  <c r="S69" i="76" s="1"/>
  <c r="AC69" i="76" s="1"/>
  <c r="AJ31" i="80"/>
  <c r="AK31" i="80"/>
  <c r="AT31" i="80" s="1"/>
  <c r="AI70" i="38"/>
  <c r="AN70" i="38"/>
  <c r="AS26" i="48"/>
  <c r="AL26" i="48"/>
  <c r="AU26" i="48" s="1"/>
  <c r="AS44" i="48"/>
  <c r="AL44" i="48"/>
  <c r="AU44" i="48" s="1"/>
  <c r="AS62" i="48"/>
  <c r="AL62" i="48"/>
  <c r="AU62" i="48" s="1"/>
  <c r="AJ16" i="80"/>
  <c r="AS34" i="80"/>
  <c r="AL34" i="80"/>
  <c r="AU34" i="80" s="1"/>
  <c r="AS52" i="80"/>
  <c r="AL52" i="80"/>
  <c r="AU52" i="80" s="1"/>
  <c r="AS63" i="80"/>
  <c r="AL63" i="80"/>
  <c r="AU63" i="80" s="1"/>
  <c r="X69" i="96"/>
  <c r="Z69" i="96" s="1"/>
  <c r="Y69" i="96"/>
  <c r="AJ23" i="80"/>
  <c r="AK23" i="80"/>
  <c r="AT23" i="80" s="1"/>
  <c r="AJ55" i="92"/>
  <c r="AK55" i="92"/>
  <c r="AT55" i="92" s="1"/>
  <c r="AS36" i="80"/>
  <c r="AL36" i="80"/>
  <c r="AU36" i="80" s="1"/>
  <c r="AJ54" i="92"/>
  <c r="AK54" i="92"/>
  <c r="AT54" i="92" s="1"/>
  <c r="AS15" i="48"/>
  <c r="AL15" i="48"/>
  <c r="AU15" i="48" s="1"/>
  <c r="AS33" i="48"/>
  <c r="AL33" i="48"/>
  <c r="AU33" i="48" s="1"/>
  <c r="AS51" i="48"/>
  <c r="AL51" i="48"/>
  <c r="AU51" i="48" s="1"/>
  <c r="AJ11" i="80"/>
  <c r="AK11" i="80"/>
  <c r="AT11" i="80" s="1"/>
  <c r="AS41" i="80"/>
  <c r="AL41" i="80"/>
  <c r="AU41" i="80" s="1"/>
  <c r="AS59" i="80"/>
  <c r="AL59" i="80"/>
  <c r="AU59" i="80" s="1"/>
  <c r="AR68" i="76"/>
  <c r="AR72" i="30"/>
  <c r="AJ43" i="92"/>
  <c r="AK43" i="92"/>
  <c r="AT43" i="92" s="1"/>
  <c r="AR72" i="85"/>
  <c r="AS12" i="80"/>
  <c r="AL12" i="80"/>
  <c r="AU12" i="80" s="1"/>
  <c r="AJ30" i="80"/>
  <c r="AS54" i="80"/>
  <c r="AL54" i="80"/>
  <c r="AU54" i="80" s="1"/>
  <c r="AJ20" i="92"/>
  <c r="AK20" i="92"/>
  <c r="AT20" i="92" s="1"/>
  <c r="AH73" i="30"/>
  <c r="AQ73" i="30" s="1"/>
  <c r="AS34" i="92"/>
  <c r="AL34" i="92"/>
  <c r="AU34" i="92" s="1"/>
  <c r="AN71" i="45"/>
  <c r="AI71" i="45"/>
  <c r="AS23" i="92"/>
  <c r="AL23" i="92"/>
  <c r="AU23" i="92" s="1"/>
  <c r="AH70" i="34"/>
  <c r="AQ70" i="34" s="1"/>
  <c r="AR70" i="78"/>
  <c r="AS10" i="48"/>
  <c r="AL10" i="48"/>
  <c r="AU10" i="48" s="1"/>
  <c r="AS28" i="48"/>
  <c r="AL28" i="48"/>
  <c r="AU28" i="48" s="1"/>
  <c r="AS46" i="48"/>
  <c r="AL46" i="48"/>
  <c r="AU46" i="48" s="1"/>
  <c r="AS64" i="48"/>
  <c r="AL64" i="48"/>
  <c r="AU64" i="48" s="1"/>
  <c r="AR70" i="46"/>
  <c r="AS17" i="48"/>
  <c r="AL17" i="48"/>
  <c r="AU17" i="48" s="1"/>
  <c r="AS35" i="48"/>
  <c r="AL35" i="48"/>
  <c r="AU35" i="48" s="1"/>
  <c r="AS53" i="48"/>
  <c r="AL53" i="48"/>
  <c r="AU53" i="48" s="1"/>
  <c r="AJ25" i="80"/>
  <c r="AK25" i="80"/>
  <c r="AT25" i="80" s="1"/>
  <c r="AS49" i="80"/>
  <c r="AL49" i="80"/>
  <c r="AU49" i="80" s="1"/>
  <c r="AS65" i="80"/>
  <c r="AL65" i="80"/>
  <c r="AU65" i="80" s="1"/>
  <c r="AJ33" i="92"/>
  <c r="AK33" i="92"/>
  <c r="AT33" i="92" s="1"/>
  <c r="AJ69" i="92"/>
  <c r="AS69" i="92" s="1"/>
  <c r="AK69" i="92"/>
  <c r="AT69" i="92" s="1"/>
  <c r="AR68" i="86"/>
  <c r="AH68" i="73"/>
  <c r="AQ68" i="73" s="1"/>
  <c r="AS12" i="48"/>
  <c r="AL12" i="48"/>
  <c r="AU12" i="48" s="1"/>
  <c r="AS30" i="48"/>
  <c r="AL30" i="48"/>
  <c r="AU30" i="48" s="1"/>
  <c r="AS48" i="48"/>
  <c r="AL48" i="48"/>
  <c r="AU48" i="48" s="1"/>
  <c r="AS66" i="48"/>
  <c r="AL66" i="48"/>
  <c r="AU66" i="48" s="1"/>
  <c r="AS38" i="80"/>
  <c r="AL38" i="80"/>
  <c r="AU38" i="80" s="1"/>
  <c r="AS28" i="92"/>
  <c r="AL28" i="92"/>
  <c r="AU28" i="92" s="1"/>
  <c r="AS19" i="48"/>
  <c r="AL19" i="48"/>
  <c r="AU19" i="48" s="1"/>
  <c r="AS61" i="48"/>
  <c r="AL61" i="48"/>
  <c r="AU61" i="48" s="1"/>
  <c r="AJ6" i="92"/>
  <c r="AK6" i="92"/>
  <c r="AT6" i="92" s="1"/>
  <c r="AJ42" i="92"/>
  <c r="AK42" i="92"/>
  <c r="AT42" i="92" s="1"/>
  <c r="AJ8" i="92"/>
  <c r="AK8" i="92"/>
  <c r="AT8" i="92" s="1"/>
  <c r="AS56" i="80"/>
  <c r="AL56" i="80"/>
  <c r="AU56" i="80" s="1"/>
  <c r="AS58" i="92"/>
  <c r="AL58" i="92"/>
  <c r="AU58" i="92" s="1"/>
  <c r="AK4" i="80"/>
  <c r="AT4" i="80" s="1"/>
  <c r="AJ4" i="80"/>
  <c r="Y73" i="25"/>
  <c r="Z73" i="25" s="1"/>
  <c r="X73" i="25"/>
  <c r="Y71" i="29"/>
  <c r="X71" i="29"/>
  <c r="X72" i="75"/>
  <c r="Y72" i="75"/>
  <c r="AI69" i="41"/>
  <c r="AN69" i="41"/>
  <c r="AI71" i="47"/>
  <c r="AN71" i="47"/>
  <c r="Y73" i="94"/>
  <c r="X73" i="94"/>
  <c r="Z73" i="81"/>
  <c r="X73" i="81"/>
  <c r="Y73" i="81"/>
  <c r="AS57" i="80"/>
  <c r="AL57" i="80"/>
  <c r="AU57" i="80" s="1"/>
  <c r="Y72" i="27"/>
  <c r="X72" i="27"/>
  <c r="AS8" i="80"/>
  <c r="AL8" i="80"/>
  <c r="AU8" i="80" s="1"/>
  <c r="AS15" i="80"/>
  <c r="AL15" i="80"/>
  <c r="AU15" i="80" s="1"/>
  <c r="AJ48" i="92"/>
  <c r="AK48" i="92"/>
  <c r="AT48" i="92" s="1"/>
  <c r="W71" i="42"/>
  <c r="AG70" i="42"/>
  <c r="AP70" i="42" s="1"/>
  <c r="AF70" i="42"/>
  <c r="AO70" i="42" s="1"/>
  <c r="AE70" i="42"/>
  <c r="AN73" i="83"/>
  <c r="AI73" i="83"/>
  <c r="AS39" i="48"/>
  <c r="AL39" i="48"/>
  <c r="AU39" i="48" s="1"/>
  <c r="AF73" i="39"/>
  <c r="AO73" i="39" s="1"/>
  <c r="W74" i="39"/>
  <c r="AE73" i="39"/>
  <c r="AG73" i="39"/>
  <c r="AP73" i="39" s="1"/>
  <c r="AS52" i="92"/>
  <c r="AL52" i="92"/>
  <c r="AU52" i="92" s="1"/>
  <c r="AJ37" i="80"/>
  <c r="AK37" i="80"/>
  <c r="AT37" i="80" s="1"/>
  <c r="AS55" i="80"/>
  <c r="AL55" i="80"/>
  <c r="AU55" i="80" s="1"/>
  <c r="AS18" i="48"/>
  <c r="AL18" i="48"/>
  <c r="AU18" i="48" s="1"/>
  <c r="AH71" i="46"/>
  <c r="AQ71" i="46" s="1"/>
  <c r="X72" i="37"/>
  <c r="Z72" i="37" s="1"/>
  <c r="Y72" i="37"/>
  <c r="AS7" i="92"/>
  <c r="AL7" i="92"/>
  <c r="AU7" i="92" s="1"/>
  <c r="Y69" i="91"/>
  <c r="X69" i="91"/>
  <c r="Z69" i="91" s="1"/>
  <c r="AI71" i="82"/>
  <c r="AN71" i="82"/>
  <c r="Y72" i="26"/>
  <c r="X72" i="26"/>
  <c r="AN72" i="81"/>
  <c r="AI72" i="81"/>
  <c r="W71" i="34"/>
  <c r="AG70" i="34"/>
  <c r="AP70" i="34" s="1"/>
  <c r="AF70" i="34"/>
  <c r="AO70" i="34" s="1"/>
  <c r="AE70" i="34"/>
  <c r="AB4" i="92"/>
  <c r="AJ3" i="92"/>
  <c r="AS53" i="92"/>
  <c r="AL53" i="92"/>
  <c r="AU53" i="92" s="1"/>
  <c r="AR68" i="87"/>
  <c r="AS3" i="80"/>
  <c r="AL3" i="80"/>
  <c r="AU3" i="80" s="1"/>
  <c r="AS59" i="92"/>
  <c r="AL59" i="92"/>
  <c r="AU59" i="92" s="1"/>
  <c r="X73" i="77"/>
  <c r="Y73" i="77"/>
  <c r="AS5" i="80"/>
  <c r="AL5" i="80"/>
  <c r="AU5" i="80" s="1"/>
  <c r="AJ19" i="92"/>
  <c r="AK19" i="92"/>
  <c r="AT19" i="92" s="1"/>
  <c r="Z71" i="79"/>
  <c r="X71" i="79"/>
  <c r="Y71" i="79"/>
  <c r="AH69" i="86"/>
  <c r="AQ69" i="86" s="1"/>
  <c r="AS34" i="48"/>
  <c r="AL34" i="48"/>
  <c r="AU34" i="48" s="1"/>
  <c r="AS6" i="80"/>
  <c r="AL6" i="80"/>
  <c r="AU6" i="80" s="1"/>
  <c r="AR69" i="92"/>
  <c r="AR71" i="92" s="1"/>
  <c r="AL69" i="92"/>
  <c r="AU69" i="92" s="1"/>
  <c r="AJ9" i="92"/>
  <c r="AK9" i="92"/>
  <c r="AT9" i="92" s="1"/>
  <c r="AH69" i="87"/>
  <c r="AQ69" i="87" s="1"/>
  <c r="AS36" i="48"/>
  <c r="AL36" i="48"/>
  <c r="AU36" i="48" s="1"/>
  <c r="AS54" i="48"/>
  <c r="AL54" i="48"/>
  <c r="AU54" i="48" s="1"/>
  <c r="AS44" i="80"/>
  <c r="AL44" i="80"/>
  <c r="AU44" i="80" s="1"/>
  <c r="AS46" i="92"/>
  <c r="AL46" i="92"/>
  <c r="AU46" i="92" s="1"/>
  <c r="AS25" i="48"/>
  <c r="AL25" i="48"/>
  <c r="AU25" i="48" s="1"/>
  <c r="AJ18" i="92"/>
  <c r="AK18" i="92"/>
  <c r="AT18" i="92" s="1"/>
  <c r="AJ44" i="92"/>
  <c r="AK44" i="92"/>
  <c r="AT44" i="92" s="1"/>
  <c r="AS22" i="92"/>
  <c r="AL22" i="92"/>
  <c r="AU22" i="92" s="1"/>
  <c r="AR69" i="89"/>
  <c r="AJ29" i="80"/>
  <c r="AK29" i="80"/>
  <c r="AT29" i="80" s="1"/>
  <c r="AJ25" i="92"/>
  <c r="AK25" i="92"/>
  <c r="AT25" i="92" s="1"/>
  <c r="AJ61" i="92"/>
  <c r="AK61" i="92"/>
  <c r="AT61" i="92" s="1"/>
  <c r="AF72" i="90"/>
  <c r="AO72" i="90" s="1"/>
  <c r="AE72" i="90"/>
  <c r="W73" i="90"/>
  <c r="AG72" i="90"/>
  <c r="AP72" i="90" s="1"/>
  <c r="AE71" i="95"/>
  <c r="W72" i="95"/>
  <c r="AG71" i="95"/>
  <c r="AP71" i="95" s="1"/>
  <c r="AF71" i="95"/>
  <c r="AO71" i="95" s="1"/>
  <c r="AJ67" i="92"/>
  <c r="AK67" i="92"/>
  <c r="AT67" i="92" s="1"/>
  <c r="AS26" i="80"/>
  <c r="AL26" i="80"/>
  <c r="AU26" i="80" s="1"/>
  <c r="AS7" i="48"/>
  <c r="AL7" i="48"/>
  <c r="AU7" i="48" s="1"/>
  <c r="AS67" i="48"/>
  <c r="AL67" i="48"/>
  <c r="AU67" i="48" s="1"/>
  <c r="AS21" i="80"/>
  <c r="AL21" i="80"/>
  <c r="AU21" i="80" s="1"/>
  <c r="X72" i="45"/>
  <c r="Y72" i="45"/>
  <c r="AJ14" i="92"/>
  <c r="AK14" i="92"/>
  <c r="AT14" i="92" s="1"/>
  <c r="AS67" i="80"/>
  <c r="AL67" i="80"/>
  <c r="AU67" i="80" s="1"/>
  <c r="Z73" i="43"/>
  <c r="Y73" i="43"/>
  <c r="X73" i="43"/>
  <c r="AJ7" i="80"/>
  <c r="AK7" i="80"/>
  <c r="AT7" i="80" s="1"/>
  <c r="AJ15" i="92"/>
  <c r="AK15" i="92"/>
  <c r="AT15" i="92" s="1"/>
  <c r="AJ51" i="92"/>
  <c r="AK51" i="92"/>
  <c r="AT51" i="92" s="1"/>
  <c r="AR71" i="35"/>
  <c r="AS33" i="80"/>
  <c r="AL33" i="80"/>
  <c r="AU33" i="80" s="1"/>
  <c r="AJ17" i="92"/>
  <c r="Z71" i="46"/>
  <c r="AS14" i="48"/>
  <c r="AL14" i="48"/>
  <c r="AU14" i="48" s="1"/>
  <c r="AS32" i="48"/>
  <c r="AL32" i="48"/>
  <c r="AU32" i="48" s="1"/>
  <c r="AS50" i="48"/>
  <c r="AL50" i="48"/>
  <c r="AU50" i="48" s="1"/>
  <c r="AS68" i="48"/>
  <c r="AL68" i="48"/>
  <c r="AU68" i="48" s="1"/>
  <c r="AJ22" i="80"/>
  <c r="AS40" i="80"/>
  <c r="AL40" i="80"/>
  <c r="AU40" i="80" s="1"/>
  <c r="AS58" i="80"/>
  <c r="AL58" i="80"/>
  <c r="AU58" i="80" s="1"/>
  <c r="AJ24" i="92"/>
  <c r="AK24" i="92"/>
  <c r="AT24" i="92" s="1"/>
  <c r="AJ60" i="92"/>
  <c r="AK60" i="92"/>
  <c r="AT60" i="92" s="1"/>
  <c r="AJ62" i="92"/>
  <c r="AK62" i="92"/>
  <c r="AT62" i="92" s="1"/>
  <c r="AS37" i="48"/>
  <c r="AL37" i="48"/>
  <c r="AU37" i="48" s="1"/>
  <c r="AS27" i="80"/>
  <c r="AL27" i="80"/>
  <c r="AU27" i="80" s="1"/>
  <c r="AJ11" i="92"/>
  <c r="AN72" i="25"/>
  <c r="AI72" i="25"/>
  <c r="AN72" i="77"/>
  <c r="AI72" i="77"/>
  <c r="AN70" i="29"/>
  <c r="AI70" i="29"/>
  <c r="Y70" i="41"/>
  <c r="X70" i="41"/>
  <c r="Z72" i="47"/>
  <c r="Y72" i="47"/>
  <c r="X72" i="47"/>
  <c r="AI72" i="94"/>
  <c r="AN72" i="94"/>
  <c r="AJ17" i="80"/>
  <c r="AK17" i="80"/>
  <c r="AT17" i="80" s="1"/>
  <c r="AJ49" i="92"/>
  <c r="AK49" i="92"/>
  <c r="AT49" i="92" s="1"/>
  <c r="AJ38" i="92"/>
  <c r="AK38" i="92"/>
  <c r="AT38" i="92" s="1"/>
  <c r="AS49" i="48"/>
  <c r="AL49" i="48"/>
  <c r="AU49" i="48" s="1"/>
  <c r="AR67" i="73"/>
  <c r="AS32" i="80"/>
  <c r="AL32" i="80"/>
  <c r="AU32" i="80" s="1"/>
  <c r="AI72" i="43"/>
  <c r="AN72" i="43"/>
  <c r="AJ12" i="92"/>
  <c r="AK12" i="92"/>
  <c r="AT12" i="92" s="1"/>
  <c r="AI71" i="93"/>
  <c r="AN71" i="93"/>
  <c r="AS21" i="48"/>
  <c r="AL21" i="48"/>
  <c r="AU21" i="48" s="1"/>
  <c r="AS57" i="48"/>
  <c r="AL57" i="48"/>
  <c r="AU57" i="48" s="1"/>
  <c r="AS18" i="80"/>
  <c r="AL18" i="80"/>
  <c r="AU18" i="80" s="1"/>
  <c r="AS60" i="80"/>
  <c r="AL60" i="80"/>
  <c r="AU60" i="80" s="1"/>
  <c r="AS41" i="48"/>
  <c r="AL41" i="48"/>
  <c r="AU41" i="48" s="1"/>
  <c r="AH72" i="35"/>
  <c r="AQ72" i="35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J35" i="80"/>
  <c r="AK35" i="80"/>
  <c r="AT35" i="80" s="1"/>
  <c r="AS53" i="80"/>
  <c r="AL53" i="80"/>
  <c r="AU53" i="80" s="1"/>
  <c r="AJ31" i="92"/>
  <c r="AK31" i="92"/>
  <c r="AT31" i="92" s="1"/>
  <c r="AJ66" i="92"/>
  <c r="AK66" i="92"/>
  <c r="AT66" i="92" s="1"/>
  <c r="AS24" i="80"/>
  <c r="AL24" i="80"/>
  <c r="AU24" i="80" s="1"/>
  <c r="AS42" i="80"/>
  <c r="AL42" i="80"/>
  <c r="AU42" i="80" s="1"/>
  <c r="AS68" i="80"/>
  <c r="AL68" i="80"/>
  <c r="AU68" i="80" s="1"/>
  <c r="AH73" i="31"/>
  <c r="AQ73" i="31" s="1"/>
  <c r="AS16" i="92"/>
  <c r="AL16" i="92"/>
  <c r="AU16" i="92" s="1"/>
  <c r="AN70" i="79"/>
  <c r="AI70" i="79"/>
  <c r="AS5" i="92"/>
  <c r="AL5" i="92"/>
  <c r="AU5" i="92" s="1"/>
  <c r="AS68" i="92"/>
  <c r="AL68" i="92"/>
  <c r="AU68" i="92" s="1"/>
  <c r="Z69" i="86"/>
  <c r="AS5" i="48"/>
  <c r="AL5" i="48"/>
  <c r="AU5" i="48" s="1"/>
  <c r="AS22" i="48"/>
  <c r="AL22" i="48"/>
  <c r="AU22" i="48" s="1"/>
  <c r="AS40" i="48"/>
  <c r="AL40" i="48"/>
  <c r="AU40" i="48" s="1"/>
  <c r="AS58" i="48"/>
  <c r="AL58" i="48"/>
  <c r="AU58" i="48" s="1"/>
  <c r="AJ32" i="92"/>
  <c r="AK32" i="92"/>
  <c r="AT32" i="92" s="1"/>
  <c r="AS11" i="48"/>
  <c r="AL11" i="48"/>
  <c r="AU11" i="48" s="1"/>
  <c r="AS29" i="48"/>
  <c r="AL29" i="48"/>
  <c r="AU29" i="48" s="1"/>
  <c r="AS47" i="48"/>
  <c r="AL47" i="48"/>
  <c r="AU47" i="48" s="1"/>
  <c r="AS65" i="48"/>
  <c r="AL65" i="48"/>
  <c r="AU65" i="48" s="1"/>
  <c r="AJ13" i="80"/>
  <c r="AK13" i="80"/>
  <c r="AT13" i="80" s="1"/>
  <c r="AS43" i="80"/>
  <c r="AL43" i="80"/>
  <c r="AU43" i="80" s="1"/>
  <c r="AS61" i="80"/>
  <c r="AL61" i="80"/>
  <c r="AU61" i="80" s="1"/>
  <c r="AJ21" i="92"/>
  <c r="AK21" i="92"/>
  <c r="AT21" i="92" s="1"/>
  <c r="AJ57" i="92"/>
  <c r="AK57" i="92"/>
  <c r="AT57" i="92" s="1"/>
  <c r="AN69" i="80"/>
  <c r="AN71" i="80" s="1"/>
  <c r="AI69" i="80"/>
  <c r="AH73" i="85"/>
  <c r="AQ73" i="85" s="1"/>
  <c r="Z69" i="87"/>
  <c r="AR70" i="33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S14" i="80"/>
  <c r="AL14" i="80"/>
  <c r="AU14" i="80" s="1"/>
  <c r="AS62" i="80"/>
  <c r="AL62" i="80"/>
  <c r="AU62" i="80" s="1"/>
  <c r="AS64" i="92"/>
  <c r="AL64" i="92"/>
  <c r="AU64" i="92" s="1"/>
  <c r="AS43" i="48"/>
  <c r="AL43" i="48"/>
  <c r="AU43" i="48" s="1"/>
  <c r="Y71" i="38"/>
  <c r="X71" i="38"/>
  <c r="AJ30" i="92"/>
  <c r="AK30" i="92"/>
  <c r="AT30" i="92" s="1"/>
  <c r="AJ65" i="92"/>
  <c r="AK65" i="92"/>
  <c r="AT65" i="92" s="1"/>
  <c r="AS20" i="80"/>
  <c r="AL20" i="80"/>
  <c r="AU20" i="80" s="1"/>
  <c r="AS40" i="92"/>
  <c r="AL40" i="92"/>
  <c r="AU40" i="92" s="1"/>
  <c r="AH71" i="78"/>
  <c r="AQ71" i="78" s="1"/>
  <c r="AI68" i="91"/>
  <c r="AN68" i="91"/>
  <c r="Y74" i="83"/>
  <c r="X74" i="83"/>
  <c r="AJ4" i="48"/>
  <c r="AK4" i="48"/>
  <c r="AT4" i="48" s="1"/>
  <c r="AT71" i="48" s="1"/>
  <c r="Z72" i="82"/>
  <c r="Y72" i="82"/>
  <c r="X72" i="82"/>
  <c r="AI68" i="96"/>
  <c r="AN68" i="96"/>
  <c r="Z72" i="93"/>
  <c r="Y72" i="93"/>
  <c r="X72" i="93"/>
  <c r="AJ13" i="92"/>
  <c r="AK13" i="92"/>
  <c r="AT13" i="92" s="1"/>
  <c r="AS9" i="80"/>
  <c r="AL9" i="80"/>
  <c r="AU9" i="80" s="1"/>
  <c r="AS35" i="92"/>
  <c r="AL35" i="92"/>
  <c r="AU35" i="92" s="1"/>
  <c r="AJ39" i="92"/>
  <c r="AK39" i="92"/>
  <c r="AT39" i="92" s="1"/>
  <c r="AS8" i="48"/>
  <c r="AL8" i="48"/>
  <c r="AU8" i="48" s="1"/>
  <c r="AJ26" i="92"/>
  <c r="AK26" i="92"/>
  <c r="AT26" i="92" s="1"/>
  <c r="AS13" i="48"/>
  <c r="AL13" i="48"/>
  <c r="AU13" i="48" s="1"/>
  <c r="AI71" i="75"/>
  <c r="AN71" i="75"/>
  <c r="AS47" i="80"/>
  <c r="AL47" i="80"/>
  <c r="AU47" i="80" s="1"/>
  <c r="AS66" i="80"/>
  <c r="AL66" i="80"/>
  <c r="AU66" i="80" s="1"/>
  <c r="AJ56" i="92"/>
  <c r="AK56" i="92"/>
  <c r="AT56" i="92" s="1"/>
  <c r="AH69" i="76"/>
  <c r="AQ69" i="76" s="1"/>
  <c r="AQ71" i="76" s="1"/>
  <c r="AX3" i="76"/>
  <c r="S3" i="76" s="1"/>
  <c r="AC3" i="76" s="1"/>
  <c r="AZ3" i="76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X22" i="76"/>
  <c r="S22" i="76" s="1"/>
  <c r="AC22" i="76" s="1"/>
  <c r="AB23" i="76" s="1"/>
  <c r="AX23" i="76"/>
  <c r="S23" i="76" s="1"/>
  <c r="AC23" i="76" s="1"/>
  <c r="AB24" i="76" s="1"/>
  <c r="AX24" i="76"/>
  <c r="S24" i="76" s="1"/>
  <c r="AC24" i="76" s="1"/>
  <c r="AB25" i="76" s="1"/>
  <c r="AX25" i="76"/>
  <c r="S25" i="76" s="1"/>
  <c r="AC25" i="76" s="1"/>
  <c r="AB26" i="76" s="1"/>
  <c r="AX26" i="76"/>
  <c r="S26" i="76" s="1"/>
  <c r="AC26" i="76" s="1"/>
  <c r="AB27" i="76" s="1"/>
  <c r="AX27" i="76"/>
  <c r="S27" i="76" s="1"/>
  <c r="AC27" i="76" s="1"/>
  <c r="AB28" i="76" s="1"/>
  <c r="AX28" i="76"/>
  <c r="S28" i="76" s="1"/>
  <c r="AC28" i="76" s="1"/>
  <c r="AB29" i="76" s="1"/>
  <c r="AX29" i="76"/>
  <c r="S29" i="76" s="1"/>
  <c r="AC29" i="76" s="1"/>
  <c r="AB30" i="76" s="1"/>
  <c r="AX30" i="76"/>
  <c r="S30" i="76" s="1"/>
  <c r="AC30" i="76" s="1"/>
  <c r="AB31" i="76" s="1"/>
  <c r="AX31" i="76"/>
  <c r="S31" i="76" s="1"/>
  <c r="AC31" i="76" s="1"/>
  <c r="AB32" i="76" s="1"/>
  <c r="AX32" i="76"/>
  <c r="S32" i="76" s="1"/>
  <c r="AC32" i="76" s="1"/>
  <c r="AB33" i="76" s="1"/>
  <c r="AX33" i="76"/>
  <c r="S33" i="76" s="1"/>
  <c r="AC33" i="76" s="1"/>
  <c r="AB34" i="76" s="1"/>
  <c r="AX34" i="76"/>
  <c r="S34" i="76" s="1"/>
  <c r="AC34" i="76" s="1"/>
  <c r="AB35" i="76" s="1"/>
  <c r="AX35" i="76"/>
  <c r="S35" i="76" s="1"/>
  <c r="AC35" i="76" s="1"/>
  <c r="AB36" i="76" s="1"/>
  <c r="AX36" i="76"/>
  <c r="S36" i="76" s="1"/>
  <c r="AC36" i="76" s="1"/>
  <c r="AB37" i="76" s="1"/>
  <c r="AX37" i="76"/>
  <c r="S37" i="76" s="1"/>
  <c r="AC37" i="76" s="1"/>
  <c r="AB38" i="76" s="1"/>
  <c r="AX38" i="76"/>
  <c r="S38" i="76" s="1"/>
  <c r="AC38" i="76" s="1"/>
  <c r="AB39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2" i="76"/>
  <c r="S42" i="76" s="1"/>
  <c r="AC42" i="76" s="1"/>
  <c r="AB43" i="76" s="1"/>
  <c r="AX43" i="76"/>
  <c r="S43" i="76" s="1"/>
  <c r="AC43" i="76" s="1"/>
  <c r="AB44" i="76" s="1"/>
  <c r="AX44" i="76"/>
  <c r="S44" i="76" s="1"/>
  <c r="AC44" i="76" s="1"/>
  <c r="AB45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0" i="76"/>
  <c r="S50" i="76" s="1"/>
  <c r="AC50" i="76" s="1"/>
  <c r="AB51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3" i="76"/>
  <c r="S63" i="76" s="1"/>
  <c r="AC63" i="76" s="1"/>
  <c r="AB64" i="76" s="1"/>
  <c r="AX65" i="76"/>
  <c r="S65" i="76" s="1"/>
  <c r="AC65" i="76" s="1"/>
  <c r="AB66" i="76" s="1"/>
  <c r="AX67" i="76"/>
  <c r="S67" i="76" s="1"/>
  <c r="AC67" i="76" s="1"/>
  <c r="AB68" i="76" s="1"/>
  <c r="AX64" i="76"/>
  <c r="S64" i="76" s="1"/>
  <c r="AC64" i="76" s="1"/>
  <c r="AB65" i="76" s="1"/>
  <c r="AX66" i="76"/>
  <c r="S66" i="76" s="1"/>
  <c r="AC66" i="76" s="1"/>
  <c r="AB67" i="76" s="1"/>
  <c r="AX68" i="76"/>
  <c r="S68" i="76" s="1"/>
  <c r="AC68" i="76" s="1"/>
  <c r="AB69" i="76" s="1"/>
  <c r="AJ47" i="92"/>
  <c r="AS16" i="48"/>
  <c r="AL16" i="48"/>
  <c r="AU16" i="48" s="1"/>
  <c r="AS52" i="48"/>
  <c r="AL52" i="48"/>
  <c r="AU52" i="48" s="1"/>
  <c r="AS23" i="48"/>
  <c r="AL23" i="48"/>
  <c r="AU23" i="48" s="1"/>
  <c r="AS59" i="48"/>
  <c r="AL59" i="48"/>
  <c r="AU59" i="48" s="1"/>
  <c r="AJ45" i="92"/>
  <c r="AK45" i="92"/>
  <c r="AT45" i="92" s="1"/>
  <c r="AJ37" i="92"/>
  <c r="AK37" i="92"/>
  <c r="AT37" i="92" s="1"/>
  <c r="AI69" i="48"/>
  <c r="AN69" i="48"/>
  <c r="AN71" i="48" s="1"/>
  <c r="AR69" i="34"/>
  <c r="AR71" i="74"/>
  <c r="Z73" i="31"/>
  <c r="AS50" i="80"/>
  <c r="AL50" i="80"/>
  <c r="AU50" i="80" s="1"/>
  <c r="AS31" i="48"/>
  <c r="AL31" i="48"/>
  <c r="AU31" i="48" s="1"/>
  <c r="AS39" i="80"/>
  <c r="AL39" i="80"/>
  <c r="AU39" i="80" s="1"/>
  <c r="AJ50" i="92"/>
  <c r="AK50" i="92"/>
  <c r="AT50" i="92" s="1"/>
  <c r="AR69" i="42"/>
  <c r="AS10" i="92"/>
  <c r="AL10" i="92"/>
  <c r="AU10" i="92" s="1"/>
  <c r="AJ19" i="80"/>
  <c r="AK19" i="80"/>
  <c r="AT19" i="80" s="1"/>
  <c r="AI71" i="27"/>
  <c r="AN71" i="27"/>
  <c r="AH72" i="74"/>
  <c r="AQ72" i="74" s="1"/>
  <c r="AJ27" i="92"/>
  <c r="AK27" i="92"/>
  <c r="AT27" i="92" s="1"/>
  <c r="AJ63" i="92"/>
  <c r="AK63" i="92"/>
  <c r="AT63" i="92" s="1"/>
  <c r="Z73" i="85"/>
  <c r="AS51" i="80"/>
  <c r="AL51" i="80"/>
  <c r="AU51" i="80" s="1"/>
  <c r="AJ29" i="92"/>
  <c r="AH71" i="33"/>
  <c r="AQ71" i="33" s="1"/>
  <c r="AS20" i="48"/>
  <c r="AL20" i="48"/>
  <c r="AU20" i="48" s="1"/>
  <c r="AS38" i="48"/>
  <c r="AL38" i="48"/>
  <c r="AU38" i="48" s="1"/>
  <c r="AS56" i="48"/>
  <c r="AL56" i="48"/>
  <c r="AU56" i="48" s="1"/>
  <c r="AJ10" i="80"/>
  <c r="AJ28" i="80"/>
  <c r="AS46" i="80"/>
  <c r="AL46" i="80"/>
  <c r="AU46" i="80" s="1"/>
  <c r="AS64" i="80"/>
  <c r="AL64" i="80"/>
  <c r="AU64" i="80" s="1"/>
  <c r="AJ36" i="92"/>
  <c r="AK36" i="92"/>
  <c r="AT36" i="92" s="1"/>
  <c r="AN71" i="37"/>
  <c r="AI71" i="37"/>
  <c r="AH70" i="42"/>
  <c r="AQ70" i="42" s="1"/>
  <c r="AS48" i="80"/>
  <c r="AL48" i="80"/>
  <c r="AU48" i="80" s="1"/>
  <c r="AH70" i="89"/>
  <c r="AQ70" i="89" s="1"/>
  <c r="Z71" i="78"/>
  <c r="AS55" i="48"/>
  <c r="AL55" i="48"/>
  <c r="AU55" i="48" s="1"/>
  <c r="AS45" i="80"/>
  <c r="AL45" i="80"/>
  <c r="AU45" i="80" s="1"/>
  <c r="AJ41" i="92"/>
  <c r="AR72" i="31"/>
  <c r="AS3" i="48"/>
  <c r="AL3" i="48"/>
  <c r="AU3" i="48" s="1"/>
  <c r="AI71" i="26"/>
  <c r="AN71" i="26"/>
  <c r="AF73" i="25" l="1"/>
  <c r="AO73" i="25" s="1"/>
  <c r="AE73" i="25"/>
  <c r="W74" i="25"/>
  <c r="AG73" i="25"/>
  <c r="AP73" i="25" s="1"/>
  <c r="AF72" i="37"/>
  <c r="AO72" i="37" s="1"/>
  <c r="AE72" i="37"/>
  <c r="W73" i="37"/>
  <c r="AG72" i="37"/>
  <c r="AP72" i="37" s="1"/>
  <c r="AG69" i="96"/>
  <c r="AP69" i="96" s="1"/>
  <c r="AP71" i="96" s="1"/>
  <c r="AF69" i="96"/>
  <c r="AO69" i="96" s="1"/>
  <c r="AO71" i="96" s="1"/>
  <c r="AE69" i="96"/>
  <c r="AX69" i="96"/>
  <c r="S69" i="96" s="1"/>
  <c r="AC69" i="96" s="1"/>
  <c r="W70" i="91"/>
  <c r="AG69" i="91"/>
  <c r="AP69" i="91" s="1"/>
  <c r="AE69" i="91"/>
  <c r="AF69" i="91"/>
  <c r="AO69" i="91" s="1"/>
  <c r="AS60" i="92"/>
  <c r="AL60" i="92"/>
  <c r="AU60" i="92" s="1"/>
  <c r="W74" i="43"/>
  <c r="AG73" i="43"/>
  <c r="AP73" i="43" s="1"/>
  <c r="AF73" i="43"/>
  <c r="AO73" i="43" s="1"/>
  <c r="AE73" i="43"/>
  <c r="AI68" i="73"/>
  <c r="AN68" i="73"/>
  <c r="W72" i="78"/>
  <c r="AG71" i="78"/>
  <c r="AP71" i="78" s="1"/>
  <c r="AF71" i="78"/>
  <c r="AO71" i="78" s="1"/>
  <c r="AE71" i="78"/>
  <c r="AR71" i="27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26" i="92"/>
  <c r="AL26" i="92"/>
  <c r="AU26" i="92" s="1"/>
  <c r="W73" i="82"/>
  <c r="AG72" i="82"/>
  <c r="AP72" i="82" s="1"/>
  <c r="AF72" i="82"/>
  <c r="AO72" i="82" s="1"/>
  <c r="AE72" i="82"/>
  <c r="AS65" i="92"/>
  <c r="AL65" i="92"/>
  <c r="AU65" i="92" s="1"/>
  <c r="AE69" i="87"/>
  <c r="W70" i="87"/>
  <c r="AG69" i="87"/>
  <c r="AP69" i="87" s="1"/>
  <c r="AF69" i="87"/>
  <c r="AO69" i="87" s="1"/>
  <c r="AL69" i="80"/>
  <c r="AU69" i="80" s="1"/>
  <c r="AR69" i="80"/>
  <c r="AR71" i="80" s="1"/>
  <c r="AF69" i="86"/>
  <c r="AO69" i="86" s="1"/>
  <c r="AE69" i="86"/>
  <c r="W70" i="86"/>
  <c r="AG69" i="86"/>
  <c r="AP69" i="86" s="1"/>
  <c r="AS12" i="92"/>
  <c r="AL12" i="92"/>
  <c r="AU12" i="92" s="1"/>
  <c r="AS49" i="92"/>
  <c r="AL49" i="92"/>
  <c r="AU49" i="92" s="1"/>
  <c r="AS17" i="92"/>
  <c r="AL17" i="92"/>
  <c r="AU17" i="92" s="1"/>
  <c r="AS51" i="92"/>
  <c r="AL51" i="92"/>
  <c r="AU51" i="92" s="1"/>
  <c r="AS67" i="92"/>
  <c r="AL67" i="92"/>
  <c r="AU67" i="92" s="1"/>
  <c r="AS61" i="92"/>
  <c r="AL61" i="92"/>
  <c r="AU61" i="92" s="1"/>
  <c r="AS18" i="92"/>
  <c r="AL18" i="92"/>
  <c r="AU18" i="92" s="1"/>
  <c r="AH71" i="79"/>
  <c r="AQ71" i="79" s="1"/>
  <c r="AJ4" i="92"/>
  <c r="AK4" i="92"/>
  <c r="AT4" i="92" s="1"/>
  <c r="AT71" i="92" s="1"/>
  <c r="AR72" i="81"/>
  <c r="AR71" i="82"/>
  <c r="X74" i="39"/>
  <c r="Y74" i="39"/>
  <c r="Z74" i="39" s="1"/>
  <c r="AH72" i="27"/>
  <c r="AQ72" i="27" s="1"/>
  <c r="AH73" i="81"/>
  <c r="AQ73" i="81" s="1"/>
  <c r="AR71" i="47"/>
  <c r="AH71" i="29"/>
  <c r="AQ71" i="29" s="1"/>
  <c r="AS4" i="80"/>
  <c r="AS71" i="80" s="1"/>
  <c r="AL4" i="80"/>
  <c r="AU4" i="80" s="1"/>
  <c r="Z69" i="73"/>
  <c r="Y69" i="73"/>
  <c r="X69" i="73"/>
  <c r="AN71" i="33"/>
  <c r="AI71" i="33"/>
  <c r="AS45" i="92"/>
  <c r="AL45" i="92"/>
  <c r="AU45" i="92" s="1"/>
  <c r="AJ43" i="76"/>
  <c r="AK43" i="76"/>
  <c r="AT43" i="76" s="1"/>
  <c r="AJ13" i="76"/>
  <c r="AK13" i="76"/>
  <c r="AT13" i="76" s="1"/>
  <c r="AR68" i="91"/>
  <c r="AR72" i="77"/>
  <c r="AH72" i="45"/>
  <c r="AQ72" i="45" s="1"/>
  <c r="AH73" i="77"/>
  <c r="AQ73" i="77" s="1"/>
  <c r="AN72" i="74"/>
  <c r="AI72" i="74"/>
  <c r="AR71" i="26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S56" i="92"/>
  <c r="AL56" i="92"/>
  <c r="AU56" i="92" s="1"/>
  <c r="AR71" i="75"/>
  <c r="AS4" i="48"/>
  <c r="AL4" i="48"/>
  <c r="AU4" i="48" s="1"/>
  <c r="AS30" i="92"/>
  <c r="AL30" i="92"/>
  <c r="AU30" i="92" s="1"/>
  <c r="AR72" i="43"/>
  <c r="AS17" i="80"/>
  <c r="AL17" i="80"/>
  <c r="AU17" i="80" s="1"/>
  <c r="AH70" i="41"/>
  <c r="AQ70" i="41" s="1"/>
  <c r="AS22" i="80"/>
  <c r="AL22" i="80"/>
  <c r="AU22" i="80" s="1"/>
  <c r="AS15" i="92"/>
  <c r="AL15" i="92"/>
  <c r="AU15" i="92" s="1"/>
  <c r="Z72" i="45"/>
  <c r="AS25" i="92"/>
  <c r="AL25" i="92"/>
  <c r="AU25" i="92" s="1"/>
  <c r="Z73" i="77"/>
  <c r="AN70" i="34"/>
  <c r="AI70" i="34"/>
  <c r="AH72" i="26"/>
  <c r="AQ72" i="26" s="1"/>
  <c r="AN70" i="42"/>
  <c r="AI70" i="42"/>
  <c r="Z72" i="27"/>
  <c r="AH73" i="94"/>
  <c r="AQ73" i="94" s="1"/>
  <c r="AR69" i="41"/>
  <c r="Z71" i="29"/>
  <c r="AS33" i="92"/>
  <c r="AL33" i="92"/>
  <c r="AU33" i="92" s="1"/>
  <c r="AS25" i="80"/>
  <c r="AL25" i="80"/>
  <c r="AU25" i="80" s="1"/>
  <c r="AS20" i="92"/>
  <c r="AL20" i="92"/>
  <c r="AU20" i="92" s="1"/>
  <c r="AI70" i="89"/>
  <c r="AN70" i="89"/>
  <c r="AS41" i="92"/>
  <c r="AL41" i="92"/>
  <c r="AU41" i="92" s="1"/>
  <c r="AF73" i="85"/>
  <c r="AO73" i="85" s="1"/>
  <c r="AE73" i="85"/>
  <c r="W74" i="85"/>
  <c r="AG73" i="85"/>
  <c r="AP73" i="85" s="1"/>
  <c r="AJ61" i="76"/>
  <c r="AK61" i="76"/>
  <c r="AT61" i="76" s="1"/>
  <c r="AJ49" i="76"/>
  <c r="AK49" i="76"/>
  <c r="AT49" i="76" s="1"/>
  <c r="AJ25" i="76"/>
  <c r="AK25" i="76"/>
  <c r="AT25" i="76" s="1"/>
  <c r="W73" i="47"/>
  <c r="AG72" i="47"/>
  <c r="AP72" i="47" s="1"/>
  <c r="AF72" i="47"/>
  <c r="AO72" i="47" s="1"/>
  <c r="AE72" i="47"/>
  <c r="Z73" i="90"/>
  <c r="X73" i="90"/>
  <c r="Y73" i="90"/>
  <c r="AH72" i="37"/>
  <c r="AQ72" i="37" s="1"/>
  <c r="AS19" i="80"/>
  <c r="AL19" i="80"/>
  <c r="AU19" i="80" s="1"/>
  <c r="AJ54" i="76"/>
  <c r="AK54" i="76"/>
  <c r="AT54" i="76" s="1"/>
  <c r="AS28" i="80"/>
  <c r="AL28" i="80"/>
  <c r="AU28" i="80" s="1"/>
  <c r="AS63" i="92"/>
  <c r="AL63" i="92"/>
  <c r="AU63" i="92" s="1"/>
  <c r="W74" i="31"/>
  <c r="AG73" i="31"/>
  <c r="AP73" i="31" s="1"/>
  <c r="AF73" i="31"/>
  <c r="AO73" i="31" s="1"/>
  <c r="AE73" i="31"/>
  <c r="AL69" i="48"/>
  <c r="AU69" i="48" s="1"/>
  <c r="AU71" i="48" s="1"/>
  <c r="C11" i="48" s="1"/>
  <c r="AR69" i="48"/>
  <c r="AR71" i="48" s="1"/>
  <c r="AJ66" i="76"/>
  <c r="AK66" i="76"/>
  <c r="AT66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J11" i="76"/>
  <c r="AK11" i="76"/>
  <c r="AT11" i="76" s="1"/>
  <c r="AJ5" i="76"/>
  <c r="AK5" i="76"/>
  <c r="AT5" i="76" s="1"/>
  <c r="AR68" i="96"/>
  <c r="AH74" i="83"/>
  <c r="AQ74" i="83" s="1"/>
  <c r="AH71" i="38"/>
  <c r="AQ71" i="38" s="1"/>
  <c r="AS57" i="92"/>
  <c r="AL57" i="92"/>
  <c r="AU57" i="92" s="1"/>
  <c r="AS32" i="92"/>
  <c r="AL32" i="92"/>
  <c r="AU32" i="92" s="1"/>
  <c r="AS66" i="92"/>
  <c r="AL66" i="92"/>
  <c r="AU66" i="92" s="1"/>
  <c r="AS35" i="80"/>
  <c r="AL35" i="80"/>
  <c r="AU35" i="80" s="1"/>
  <c r="AR72" i="25"/>
  <c r="AS24" i="92"/>
  <c r="AL24" i="92"/>
  <c r="AU24" i="92" s="1"/>
  <c r="Z72" i="95"/>
  <c r="X72" i="95"/>
  <c r="Y72" i="95"/>
  <c r="AI72" i="90"/>
  <c r="AN72" i="90"/>
  <c r="AS19" i="92"/>
  <c r="AL19" i="92"/>
  <c r="AU19" i="92" s="1"/>
  <c r="AH73" i="25"/>
  <c r="AQ73" i="25" s="1"/>
  <c r="AS42" i="92"/>
  <c r="AL42" i="92"/>
  <c r="AU42" i="92" s="1"/>
  <c r="AS11" i="80"/>
  <c r="AL11" i="80"/>
  <c r="AU11" i="80" s="1"/>
  <c r="AS55" i="92"/>
  <c r="AL55" i="92"/>
  <c r="AU55" i="92" s="1"/>
  <c r="AS16" i="80"/>
  <c r="AL16" i="80"/>
  <c r="AU16" i="80" s="1"/>
  <c r="AN69" i="76"/>
  <c r="AN71" i="76" s="1"/>
  <c r="AI69" i="76"/>
  <c r="Y73" i="74"/>
  <c r="X73" i="74"/>
  <c r="AJ65" i="76"/>
  <c r="AK65" i="76"/>
  <c r="AT65" i="76" s="1"/>
  <c r="AJ37" i="76"/>
  <c r="AK37" i="76"/>
  <c r="AT37" i="76" s="1"/>
  <c r="AJ7" i="76"/>
  <c r="AK7" i="76"/>
  <c r="AT7" i="76" s="1"/>
  <c r="W73" i="93"/>
  <c r="AG72" i="93"/>
  <c r="AP72" i="93" s="1"/>
  <c r="AE72" i="93"/>
  <c r="AF72" i="93"/>
  <c r="AO72" i="93" s="1"/>
  <c r="AE71" i="79"/>
  <c r="AG71" i="79"/>
  <c r="AP71" i="79" s="1"/>
  <c r="AF71" i="79"/>
  <c r="AO71" i="79" s="1"/>
  <c r="W72" i="79"/>
  <c r="AF73" i="81"/>
  <c r="AO73" i="81" s="1"/>
  <c r="AE73" i="81"/>
  <c r="AG73" i="81"/>
  <c r="AP73" i="81" s="1"/>
  <c r="W74" i="81"/>
  <c r="AS8" i="92"/>
  <c r="AL8" i="92"/>
  <c r="AU8" i="92" s="1"/>
  <c r="AS31" i="80"/>
  <c r="AL31" i="80"/>
  <c r="AU31" i="80" s="1"/>
  <c r="AS50" i="92"/>
  <c r="AL50" i="92"/>
  <c r="AU50" i="92" s="1"/>
  <c r="AJ60" i="76"/>
  <c r="AK60" i="76"/>
  <c r="AT60" i="76" s="1"/>
  <c r="AS71" i="48"/>
  <c r="AS36" i="92"/>
  <c r="AL36" i="92"/>
  <c r="AU36" i="92" s="1"/>
  <c r="AS10" i="80"/>
  <c r="AL10" i="80"/>
  <c r="AU10" i="80" s="1"/>
  <c r="AS29" i="92"/>
  <c r="AL29" i="92"/>
  <c r="AU29" i="92" s="1"/>
  <c r="AS47" i="92"/>
  <c r="AL47" i="92"/>
  <c r="AU47" i="92" s="1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K10" i="76"/>
  <c r="AT10" i="76" s="1"/>
  <c r="AJ10" i="76"/>
  <c r="AS39" i="92"/>
  <c r="AL39" i="92"/>
  <c r="AU39" i="92" s="1"/>
  <c r="AS13" i="92"/>
  <c r="AL13" i="92"/>
  <c r="AU13" i="92" s="1"/>
  <c r="AH72" i="82"/>
  <c r="AQ72" i="82" s="1"/>
  <c r="AR71" i="93"/>
  <c r="AS38" i="92"/>
  <c r="AL38" i="92"/>
  <c r="AU38" i="92" s="1"/>
  <c r="AR72" i="94"/>
  <c r="Z70" i="41"/>
  <c r="AS7" i="80"/>
  <c r="AL7" i="80"/>
  <c r="AU7" i="80" s="1"/>
  <c r="AS29" i="80"/>
  <c r="AL29" i="80"/>
  <c r="AU29" i="80" s="1"/>
  <c r="AS44" i="92"/>
  <c r="AL44" i="92"/>
  <c r="AU44" i="92" s="1"/>
  <c r="Z72" i="26"/>
  <c r="Z73" i="94"/>
  <c r="AH72" i="75"/>
  <c r="AQ72" i="75" s="1"/>
  <c r="AR71" i="45"/>
  <c r="Z74" i="30"/>
  <c r="X74" i="30"/>
  <c r="Y74" i="30"/>
  <c r="Y73" i="35"/>
  <c r="Z73" i="35" s="1"/>
  <c r="X73" i="35"/>
  <c r="AR71" i="37"/>
  <c r="AJ55" i="76"/>
  <c r="AK55" i="76"/>
  <c r="AT55" i="76" s="1"/>
  <c r="AJ31" i="76"/>
  <c r="AK31" i="76"/>
  <c r="AT31" i="76" s="1"/>
  <c r="AJ19" i="76"/>
  <c r="AK19" i="76"/>
  <c r="AT19" i="76" s="1"/>
  <c r="AH69" i="91"/>
  <c r="AQ69" i="91" s="1"/>
  <c r="AS37" i="80"/>
  <c r="AL37" i="80"/>
  <c r="AU37" i="80" s="1"/>
  <c r="AS48" i="92"/>
  <c r="AL48" i="92"/>
  <c r="AU48" i="92" s="1"/>
  <c r="AT71" i="80"/>
  <c r="AH69" i="96"/>
  <c r="AQ69" i="96" s="1"/>
  <c r="AQ71" i="96" s="1"/>
  <c r="AX3" i="96"/>
  <c r="S3" i="96" s="1"/>
  <c r="AC3" i="96" s="1"/>
  <c r="AX4" i="96"/>
  <c r="S4" i="96" s="1"/>
  <c r="AC4" i="96" s="1"/>
  <c r="AB5" i="96" s="1"/>
  <c r="AZ3" i="96"/>
  <c r="AX6" i="96" s="1"/>
  <c r="S6" i="96" s="1"/>
  <c r="AC6" i="96" s="1"/>
  <c r="AB7" i="96" s="1"/>
  <c r="AX5" i="96"/>
  <c r="S5" i="96" s="1"/>
  <c r="AC5" i="96" s="1"/>
  <c r="AB6" i="96" s="1"/>
  <c r="AX7" i="96"/>
  <c r="S7" i="96" s="1"/>
  <c r="AC7" i="96" s="1"/>
  <c r="AB8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8" i="96"/>
  <c r="S68" i="96" s="1"/>
  <c r="AC68" i="96" s="1"/>
  <c r="AB69" i="96" s="1"/>
  <c r="AX67" i="96"/>
  <c r="S67" i="96" s="1"/>
  <c r="AC67" i="96" s="1"/>
  <c r="AB68" i="96" s="1"/>
  <c r="AJ68" i="76"/>
  <c r="AK68" i="76"/>
  <c r="AT68" i="76" s="1"/>
  <c r="AS27" i="92"/>
  <c r="AL27" i="92"/>
  <c r="AU27" i="92" s="1"/>
  <c r="AS37" i="92"/>
  <c r="AL37" i="92"/>
  <c r="AU37" i="92" s="1"/>
  <c r="AJ69" i="76"/>
  <c r="AS69" i="76" s="1"/>
  <c r="AK69" i="76"/>
  <c r="AT69" i="76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H72" i="93"/>
  <c r="AQ72" i="93" s="1"/>
  <c r="Z74" i="83"/>
  <c r="Z71" i="38"/>
  <c r="AS21" i="92"/>
  <c r="AL21" i="92"/>
  <c r="AU21" i="92" s="1"/>
  <c r="AS13" i="80"/>
  <c r="AL13" i="80"/>
  <c r="AU13" i="80" s="1"/>
  <c r="AU71" i="80" s="1"/>
  <c r="C11" i="80" s="1"/>
  <c r="F33" i="97" s="1"/>
  <c r="AR70" i="79"/>
  <c r="AS31" i="92"/>
  <c r="AL31" i="92"/>
  <c r="AU31" i="92" s="1"/>
  <c r="AH72" i="47"/>
  <c r="AQ72" i="47" s="1"/>
  <c r="AR70" i="29"/>
  <c r="AS11" i="92"/>
  <c r="AL11" i="92"/>
  <c r="AU11" i="92" s="1"/>
  <c r="AS62" i="92"/>
  <c r="AL62" i="92"/>
  <c r="AU62" i="92" s="1"/>
  <c r="W72" i="46"/>
  <c r="AG71" i="46"/>
  <c r="AP71" i="46" s="1"/>
  <c r="AF71" i="46"/>
  <c r="AO71" i="46" s="1"/>
  <c r="AE71" i="46"/>
  <c r="AH73" i="43"/>
  <c r="AQ73" i="43" s="1"/>
  <c r="AS14" i="92"/>
  <c r="AL14" i="92"/>
  <c r="AU14" i="92" s="1"/>
  <c r="AI71" i="95"/>
  <c r="AN71" i="95"/>
  <c r="AS9" i="92"/>
  <c r="AL9" i="92"/>
  <c r="AU9" i="92" s="1"/>
  <c r="AS3" i="92"/>
  <c r="AL3" i="92"/>
  <c r="AU3" i="92" s="1"/>
  <c r="X71" i="34"/>
  <c r="Z71" i="34" s="1"/>
  <c r="Y71" i="34"/>
  <c r="AI73" i="39"/>
  <c r="AN73" i="39"/>
  <c r="AR73" i="83"/>
  <c r="X71" i="42"/>
  <c r="Y71" i="42"/>
  <c r="Z72" i="75"/>
  <c r="AS6" i="92"/>
  <c r="AL6" i="92"/>
  <c r="AU6" i="92" s="1"/>
  <c r="AS30" i="80"/>
  <c r="AL30" i="80"/>
  <c r="AU30" i="80" s="1"/>
  <c r="AS43" i="92"/>
  <c r="AL43" i="92"/>
  <c r="AU43" i="92" s="1"/>
  <c r="AS54" i="92"/>
  <c r="AL54" i="92"/>
  <c r="AU54" i="92" s="1"/>
  <c r="AS23" i="80"/>
  <c r="AL23" i="80"/>
  <c r="AU23" i="80" s="1"/>
  <c r="AR70" i="38"/>
  <c r="AN73" i="30"/>
  <c r="AI73" i="30"/>
  <c r="X72" i="33"/>
  <c r="Y72" i="33"/>
  <c r="Z71" i="89"/>
  <c r="Y71" i="89"/>
  <c r="X71" i="89"/>
  <c r="AI72" i="35"/>
  <c r="AN72" i="35"/>
  <c r="AG73" i="35" l="1"/>
  <c r="AP73" i="35" s="1"/>
  <c r="AF73" i="35"/>
  <c r="AO73" i="35" s="1"/>
  <c r="W74" i="35"/>
  <c r="AE73" i="35"/>
  <c r="AF74" i="39"/>
  <c r="AO74" i="39" s="1"/>
  <c r="W75" i="39"/>
  <c r="AG74" i="39"/>
  <c r="AP74" i="39" s="1"/>
  <c r="AE74" i="39"/>
  <c r="AJ7" i="96"/>
  <c r="AK7" i="96"/>
  <c r="AT7" i="96" s="1"/>
  <c r="AE71" i="34"/>
  <c r="AF71" i="34"/>
  <c r="AO71" i="34" s="1"/>
  <c r="AG71" i="34"/>
  <c r="AP71" i="34" s="1"/>
  <c r="W72" i="34"/>
  <c r="AH71" i="42"/>
  <c r="AQ71" i="42" s="1"/>
  <c r="AN71" i="46"/>
  <c r="AI71" i="46"/>
  <c r="AE74" i="83"/>
  <c r="AF74" i="83"/>
  <c r="AO74" i="83" s="1"/>
  <c r="AG74" i="83"/>
  <c r="AP74" i="83" s="1"/>
  <c r="W75" i="83"/>
  <c r="AK4" i="76"/>
  <c r="AT4" i="76" s="1"/>
  <c r="AT71" i="76" s="1"/>
  <c r="AJ4" i="76"/>
  <c r="AJ68" i="96"/>
  <c r="AK68" i="96"/>
  <c r="AT68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J21" i="96"/>
  <c r="AK21" i="96"/>
  <c r="AT21" i="96" s="1"/>
  <c r="AJ15" i="96"/>
  <c r="AK15" i="96"/>
  <c r="AT15" i="96" s="1"/>
  <c r="AJ9" i="96"/>
  <c r="AK9" i="96"/>
  <c r="AT9" i="96" s="1"/>
  <c r="AB4" i="96"/>
  <c r="AJ3" i="96"/>
  <c r="AH74" i="30"/>
  <c r="AQ74" i="30" s="1"/>
  <c r="AS16" i="76"/>
  <c r="AL16" i="76"/>
  <c r="AU16" i="76" s="1"/>
  <c r="AS34" i="76"/>
  <c r="AL34" i="76"/>
  <c r="AU34" i="76" s="1"/>
  <c r="AS52" i="76"/>
  <c r="AL52" i="76"/>
  <c r="AU52" i="76" s="1"/>
  <c r="X73" i="93"/>
  <c r="Y73" i="93"/>
  <c r="AS65" i="76"/>
  <c r="AL65" i="76"/>
  <c r="AU65" i="76" s="1"/>
  <c r="AH72" i="95"/>
  <c r="AQ72" i="95" s="1"/>
  <c r="X74" i="31"/>
  <c r="Y74" i="31"/>
  <c r="AS25" i="76"/>
  <c r="AL25" i="76"/>
  <c r="AU25" i="76" s="1"/>
  <c r="AR70" i="34"/>
  <c r="AS12" i="76"/>
  <c r="AL12" i="76"/>
  <c r="AU12" i="76" s="1"/>
  <c r="AS30" i="76"/>
  <c r="AL30" i="76"/>
  <c r="AU30" i="76" s="1"/>
  <c r="AS48" i="76"/>
  <c r="AL48" i="76"/>
  <c r="AU48" i="76" s="1"/>
  <c r="Z73" i="82"/>
  <c r="X73" i="82"/>
  <c r="Y73" i="82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I69" i="91"/>
  <c r="AN69" i="91"/>
  <c r="AS21" i="76"/>
  <c r="AL21" i="76"/>
  <c r="AU21" i="76" s="1"/>
  <c r="AS39" i="76"/>
  <c r="AL39" i="76"/>
  <c r="AU39" i="76" s="1"/>
  <c r="AS57" i="76"/>
  <c r="AL57" i="76"/>
  <c r="AU57" i="76" s="1"/>
  <c r="AJ56" i="96"/>
  <c r="AK56" i="96"/>
  <c r="AT56" i="96" s="1"/>
  <c r="AJ38" i="96"/>
  <c r="AK38" i="96"/>
  <c r="AT38" i="96" s="1"/>
  <c r="AJ20" i="96"/>
  <c r="AK20" i="96"/>
  <c r="AT20" i="96" s="1"/>
  <c r="AH73" i="74"/>
  <c r="AQ73" i="74" s="1"/>
  <c r="AS17" i="76"/>
  <c r="AL17" i="76"/>
  <c r="AU17" i="76" s="1"/>
  <c r="AS54" i="76"/>
  <c r="AL54" i="76"/>
  <c r="AU54" i="76" s="1"/>
  <c r="AN72" i="47"/>
  <c r="AI72" i="47"/>
  <c r="Z74" i="85"/>
  <c r="X74" i="85"/>
  <c r="Y74" i="85"/>
  <c r="X72" i="78"/>
  <c r="Y72" i="78"/>
  <c r="AH71" i="89"/>
  <c r="AQ71" i="89" s="1"/>
  <c r="AR73" i="30"/>
  <c r="AJ67" i="96"/>
  <c r="AK67" i="96"/>
  <c r="AT67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H73" i="35"/>
  <c r="AQ73" i="35" s="1"/>
  <c r="AS22" i="76"/>
  <c r="AL22" i="76"/>
  <c r="AU22" i="76" s="1"/>
  <c r="AS40" i="76"/>
  <c r="AL40" i="76"/>
  <c r="AU40" i="76" s="1"/>
  <c r="AS58" i="76"/>
  <c r="AL58" i="76"/>
  <c r="AU58" i="76" s="1"/>
  <c r="AS7" i="76"/>
  <c r="AL7" i="76"/>
  <c r="AU7" i="76" s="1"/>
  <c r="AS49" i="76"/>
  <c r="AL49" i="76"/>
  <c r="AU49" i="76" s="1"/>
  <c r="AN73" i="85"/>
  <c r="AI73" i="85"/>
  <c r="AF71" i="29"/>
  <c r="AO71" i="29" s="1"/>
  <c r="AE71" i="29"/>
  <c r="W72" i="29"/>
  <c r="AG71" i="29"/>
  <c r="AP71" i="29" s="1"/>
  <c r="AE73" i="77"/>
  <c r="AF73" i="77"/>
  <c r="AO73" i="77" s="1"/>
  <c r="W74" i="77"/>
  <c r="AG73" i="77"/>
  <c r="AP73" i="77" s="1"/>
  <c r="AS18" i="76"/>
  <c r="AL18" i="76"/>
  <c r="AU18" i="76" s="1"/>
  <c r="AS36" i="76"/>
  <c r="AL36" i="76"/>
  <c r="AU36" i="76" s="1"/>
  <c r="AS13" i="76"/>
  <c r="AL13" i="76"/>
  <c r="AU13" i="76" s="1"/>
  <c r="AH74" i="39"/>
  <c r="AQ74" i="39" s="1"/>
  <c r="Y70" i="86"/>
  <c r="X70" i="86"/>
  <c r="Z70" i="86" s="1"/>
  <c r="AS20" i="76"/>
  <c r="AL20" i="76"/>
  <c r="AU20" i="76" s="1"/>
  <c r="AS38" i="76"/>
  <c r="AL38" i="76"/>
  <c r="AU38" i="76" s="1"/>
  <c r="AS56" i="76"/>
  <c r="AL56" i="76"/>
  <c r="AU56" i="76" s="1"/>
  <c r="X74" i="43"/>
  <c r="Y74" i="43"/>
  <c r="Y70" i="91"/>
  <c r="X70" i="91"/>
  <c r="Z70" i="91" s="1"/>
  <c r="Y74" i="25"/>
  <c r="X74" i="25"/>
  <c r="AH72" i="33"/>
  <c r="AQ72" i="33" s="1"/>
  <c r="Z72" i="33"/>
  <c r="AJ69" i="96"/>
  <c r="AS69" i="96" s="1"/>
  <c r="AK69" i="96"/>
  <c r="AT69" i="96" s="1"/>
  <c r="AJ50" i="96"/>
  <c r="AK50" i="96"/>
  <c r="AT50" i="96" s="1"/>
  <c r="AJ32" i="96"/>
  <c r="AK32" i="96"/>
  <c r="AT32" i="96" s="1"/>
  <c r="AJ14" i="96"/>
  <c r="AK14" i="96"/>
  <c r="AT14" i="96" s="1"/>
  <c r="W75" i="30"/>
  <c r="AG74" i="30"/>
  <c r="AP74" i="30" s="1"/>
  <c r="AE74" i="30"/>
  <c r="AF74" i="30"/>
  <c r="AO74" i="30" s="1"/>
  <c r="AN71" i="79"/>
  <c r="AI71" i="79"/>
  <c r="AR70" i="89"/>
  <c r="AR71" i="33"/>
  <c r="AR71" i="95"/>
  <c r="Y72" i="46"/>
  <c r="Z72" i="46" s="1"/>
  <c r="X72" i="46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J66" i="96"/>
  <c r="AK66" i="96"/>
  <c r="AT66" i="96" s="1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J12" i="96"/>
  <c r="AK12" i="96"/>
  <c r="AT12" i="96" s="1"/>
  <c r="AJ6" i="96"/>
  <c r="AK6" i="96"/>
  <c r="AT6" i="96" s="1"/>
  <c r="AS31" i="76"/>
  <c r="AL31" i="76"/>
  <c r="AU31" i="76" s="1"/>
  <c r="W74" i="94"/>
  <c r="AG73" i="94"/>
  <c r="AP73" i="94" s="1"/>
  <c r="AF73" i="94"/>
  <c r="AO73" i="94" s="1"/>
  <c r="AE73" i="94"/>
  <c r="AS10" i="76"/>
  <c r="AL10" i="76"/>
  <c r="AU10" i="76" s="1"/>
  <c r="AS60" i="76"/>
  <c r="AL60" i="76"/>
  <c r="AU60" i="76" s="1"/>
  <c r="Z73" i="74"/>
  <c r="AS5" i="76"/>
  <c r="AL5" i="76"/>
  <c r="AU5" i="76" s="1"/>
  <c r="AS23" i="76"/>
  <c r="AL23" i="76"/>
  <c r="AU23" i="76" s="1"/>
  <c r="AS41" i="76"/>
  <c r="AL41" i="76"/>
  <c r="AU41" i="76" s="1"/>
  <c r="AS59" i="76"/>
  <c r="AL59" i="76"/>
  <c r="AU59" i="76" s="1"/>
  <c r="AN73" i="31"/>
  <c r="AI73" i="31"/>
  <c r="AR72" i="74"/>
  <c r="AH69" i="73"/>
  <c r="AQ69" i="73" s="1"/>
  <c r="AS4" i="92"/>
  <c r="AL4" i="92"/>
  <c r="AU4" i="92" s="1"/>
  <c r="AU71" i="92" s="1"/>
  <c r="C11" i="92" s="1"/>
  <c r="F45" i="97" s="1"/>
  <c r="AN69" i="86"/>
  <c r="AI69" i="86"/>
  <c r="X70" i="87"/>
  <c r="Y70" i="87"/>
  <c r="AN72" i="82"/>
  <c r="AI72" i="82"/>
  <c r="AR68" i="73"/>
  <c r="X73" i="37"/>
  <c r="Y73" i="37"/>
  <c r="Z73" i="37" s="1"/>
  <c r="AR72" i="35"/>
  <c r="AH71" i="34"/>
  <c r="AQ71" i="34" s="1"/>
  <c r="AS3" i="76"/>
  <c r="AL3" i="76"/>
  <c r="AU3" i="76" s="1"/>
  <c r="AJ62" i="96"/>
  <c r="AK62" i="96"/>
  <c r="AT62" i="96" s="1"/>
  <c r="AJ44" i="96"/>
  <c r="AK44" i="96"/>
  <c r="AT44" i="96" s="1"/>
  <c r="AJ26" i="96"/>
  <c r="AK26" i="96"/>
  <c r="AT26" i="96" s="1"/>
  <c r="AJ8" i="96"/>
  <c r="AK8" i="96"/>
  <c r="AT8" i="96" s="1"/>
  <c r="AS19" i="76"/>
  <c r="AL19" i="76"/>
  <c r="AU19" i="76" s="1"/>
  <c r="AN73" i="81"/>
  <c r="AI73" i="81"/>
  <c r="AF72" i="95"/>
  <c r="AO72" i="95" s="1"/>
  <c r="W73" i="95"/>
  <c r="AG72" i="95"/>
  <c r="AP72" i="95" s="1"/>
  <c r="AE72" i="95"/>
  <c r="AS35" i="76"/>
  <c r="AL35" i="76"/>
  <c r="AU35" i="76" s="1"/>
  <c r="AS53" i="76"/>
  <c r="AL53" i="76"/>
  <c r="AU53" i="76" s="1"/>
  <c r="W72" i="89"/>
  <c r="AG71" i="89"/>
  <c r="AP71" i="89" s="1"/>
  <c r="AF71" i="89"/>
  <c r="AO71" i="89" s="1"/>
  <c r="AE71" i="89"/>
  <c r="W73" i="75"/>
  <c r="AG72" i="75"/>
  <c r="AP72" i="75" s="1"/>
  <c r="AF72" i="75"/>
  <c r="AO72" i="75" s="1"/>
  <c r="AE72" i="75"/>
  <c r="AS71" i="92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J11" i="96"/>
  <c r="AK11" i="96"/>
  <c r="AT11" i="96" s="1"/>
  <c r="W73" i="26"/>
  <c r="AG72" i="26"/>
  <c r="AP72" i="26" s="1"/>
  <c r="AF72" i="26"/>
  <c r="AO72" i="26" s="1"/>
  <c r="AE72" i="26"/>
  <c r="AS28" i="76"/>
  <c r="AL28" i="76"/>
  <c r="AU28" i="76" s="1"/>
  <c r="AS46" i="76"/>
  <c r="AL46" i="76"/>
  <c r="AU46" i="76" s="1"/>
  <c r="AS64" i="76"/>
  <c r="AL64" i="76"/>
  <c r="AU64" i="76" s="1"/>
  <c r="Y72" i="79"/>
  <c r="X72" i="79"/>
  <c r="AN72" i="93"/>
  <c r="AI72" i="93"/>
  <c r="AS37" i="76"/>
  <c r="AL37" i="76"/>
  <c r="AU37" i="76" s="1"/>
  <c r="AL69" i="76"/>
  <c r="AU69" i="76" s="1"/>
  <c r="AR69" i="76"/>
  <c r="AR71" i="76" s="1"/>
  <c r="AR72" i="90"/>
  <c r="AH73" i="90"/>
  <c r="AQ73" i="90" s="1"/>
  <c r="Y73" i="47"/>
  <c r="X73" i="47"/>
  <c r="Z73" i="47" s="1"/>
  <c r="AS61" i="76"/>
  <c r="AL61" i="76"/>
  <c r="AU61" i="76" s="1"/>
  <c r="W73" i="27"/>
  <c r="AG72" i="27"/>
  <c r="AP72" i="27" s="1"/>
  <c r="AF72" i="27"/>
  <c r="AO72" i="27" s="1"/>
  <c r="AE72" i="27"/>
  <c r="AS6" i="76"/>
  <c r="AL6" i="76"/>
  <c r="AU6" i="76" s="1"/>
  <c r="AS24" i="76"/>
  <c r="AL24" i="76"/>
  <c r="AU24" i="76" s="1"/>
  <c r="AS42" i="76"/>
  <c r="AL42" i="76"/>
  <c r="AU42" i="76" s="1"/>
  <c r="AS43" i="76"/>
  <c r="AL43" i="76"/>
  <c r="AU43" i="76" s="1"/>
  <c r="AI69" i="87"/>
  <c r="AN69" i="87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N71" i="78"/>
  <c r="AI71" i="78"/>
  <c r="AN73" i="25"/>
  <c r="AI73" i="25"/>
  <c r="Z71" i="42"/>
  <c r="AR73" i="39"/>
  <c r="W72" i="38"/>
  <c r="AG71" i="38"/>
  <c r="AP71" i="38" s="1"/>
  <c r="AF71" i="38"/>
  <c r="AO71" i="38" s="1"/>
  <c r="AE71" i="38"/>
  <c r="AS15" i="76"/>
  <c r="AL15" i="76"/>
  <c r="AU15" i="76" s="1"/>
  <c r="AS33" i="76"/>
  <c r="AL33" i="76"/>
  <c r="AU33" i="76" s="1"/>
  <c r="AS51" i="76"/>
  <c r="AL51" i="76"/>
  <c r="AU51" i="76" s="1"/>
  <c r="AS68" i="76"/>
  <c r="AL68" i="76"/>
  <c r="AU68" i="7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J5" i="96"/>
  <c r="AK5" i="96"/>
  <c r="AT5" i="96" s="1"/>
  <c r="AS55" i="76"/>
  <c r="AL55" i="76"/>
  <c r="AU55" i="76" s="1"/>
  <c r="W71" i="41"/>
  <c r="AG70" i="41"/>
  <c r="AP70" i="41" s="1"/>
  <c r="AF70" i="41"/>
  <c r="AO70" i="41" s="1"/>
  <c r="AE70" i="41"/>
  <c r="X74" i="81"/>
  <c r="Y74" i="81"/>
  <c r="Z74" i="81" s="1"/>
  <c r="AS11" i="76"/>
  <c r="AL11" i="76"/>
  <c r="AU11" i="76" s="1"/>
  <c r="AS29" i="76"/>
  <c r="AL29" i="76"/>
  <c r="AU29" i="76" s="1"/>
  <c r="AS47" i="76"/>
  <c r="AL47" i="76"/>
  <c r="AU47" i="76" s="1"/>
  <c r="AS66" i="76"/>
  <c r="AL66" i="76"/>
  <c r="AU66" i="76" s="1"/>
  <c r="W74" i="90"/>
  <c r="AG73" i="90"/>
  <c r="AP73" i="90" s="1"/>
  <c r="AE73" i="90"/>
  <c r="AF73" i="90"/>
  <c r="AO73" i="90" s="1"/>
  <c r="AR70" i="42"/>
  <c r="AF72" i="45"/>
  <c r="AO72" i="45" s="1"/>
  <c r="AE72" i="45"/>
  <c r="W73" i="45"/>
  <c r="AG72" i="45"/>
  <c r="AP72" i="45" s="1"/>
  <c r="W70" i="73"/>
  <c r="AG69" i="73"/>
  <c r="AP69" i="73" s="1"/>
  <c r="AF69" i="73"/>
  <c r="AO69" i="73" s="1"/>
  <c r="AE69" i="73"/>
  <c r="AN73" i="43"/>
  <c r="AI73" i="43"/>
  <c r="AN69" i="96"/>
  <c r="AN71" i="96" s="1"/>
  <c r="AI69" i="96"/>
  <c r="AI72" i="37"/>
  <c r="AN72" i="37"/>
  <c r="AE70" i="86" l="1"/>
  <c r="AG70" i="86"/>
  <c r="AP70" i="86" s="1"/>
  <c r="AF70" i="86"/>
  <c r="AO70" i="86" s="1"/>
  <c r="W71" i="86"/>
  <c r="W74" i="37"/>
  <c r="AG73" i="37"/>
  <c r="AP73" i="37" s="1"/>
  <c r="AE73" i="37"/>
  <c r="AF73" i="37"/>
  <c r="AO73" i="37" s="1"/>
  <c r="AE72" i="46"/>
  <c r="W73" i="46"/>
  <c r="AG72" i="46"/>
  <c r="AP72" i="46" s="1"/>
  <c r="AF72" i="46"/>
  <c r="AO72" i="46" s="1"/>
  <c r="AG74" i="81"/>
  <c r="AP74" i="81" s="1"/>
  <c r="W75" i="81"/>
  <c r="AF74" i="81"/>
  <c r="AO74" i="81" s="1"/>
  <c r="AE74" i="81"/>
  <c r="AE73" i="47"/>
  <c r="W74" i="47"/>
  <c r="AG73" i="47"/>
  <c r="AP73" i="47" s="1"/>
  <c r="AF73" i="47"/>
  <c r="AO73" i="47" s="1"/>
  <c r="W71" i="91"/>
  <c r="AG70" i="91"/>
  <c r="AP70" i="91" s="1"/>
  <c r="AF70" i="91"/>
  <c r="AO70" i="91" s="1"/>
  <c r="AE70" i="91"/>
  <c r="AR72" i="37"/>
  <c r="Y71" i="41"/>
  <c r="X71" i="41"/>
  <c r="AR73" i="25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X73" i="75"/>
  <c r="Z73" i="75" s="1"/>
  <c r="Y73" i="75"/>
  <c r="Z73" i="95"/>
  <c r="X73" i="95"/>
  <c r="Y73" i="95"/>
  <c r="AS44" i="96"/>
  <c r="AL44" i="96"/>
  <c r="AU44" i="96" s="1"/>
  <c r="AS18" i="96"/>
  <c r="AL18" i="96"/>
  <c r="AU18" i="96" s="1"/>
  <c r="AS36" i="96"/>
  <c r="AL36" i="96"/>
  <c r="AU36" i="96" s="1"/>
  <c r="AS54" i="96"/>
  <c r="AL54" i="96"/>
  <c r="AU54" i="96" s="1"/>
  <c r="AE74" i="85"/>
  <c r="AG74" i="85"/>
  <c r="AP74" i="85" s="1"/>
  <c r="AF74" i="85"/>
  <c r="AO74" i="85" s="1"/>
  <c r="W75" i="85"/>
  <c r="AF73" i="82"/>
  <c r="AO73" i="82" s="1"/>
  <c r="AE73" i="82"/>
  <c r="W74" i="82"/>
  <c r="AG73" i="82"/>
  <c r="AP73" i="82" s="1"/>
  <c r="AH74" i="31"/>
  <c r="AQ74" i="31" s="1"/>
  <c r="AJ4" i="96"/>
  <c r="AK4" i="96"/>
  <c r="AT4" i="96" s="1"/>
  <c r="AT71" i="96" s="1"/>
  <c r="AS21" i="96"/>
  <c r="AL21" i="96"/>
  <c r="AU21" i="96" s="1"/>
  <c r="AS39" i="96"/>
  <c r="AL39" i="96"/>
  <c r="AU39" i="96" s="1"/>
  <c r="AS57" i="96"/>
  <c r="AL57" i="96"/>
  <c r="AU57" i="96" s="1"/>
  <c r="AR71" i="46"/>
  <c r="AI73" i="90"/>
  <c r="AN73" i="90"/>
  <c r="AL69" i="96"/>
  <c r="AU69" i="96" s="1"/>
  <c r="AR69" i="96"/>
  <c r="AR71" i="96" s="1"/>
  <c r="AI72" i="45"/>
  <c r="AN72" i="45"/>
  <c r="AH74" i="81"/>
  <c r="AQ74" i="81" s="1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AR69" i="87"/>
  <c r="X73" i="27"/>
  <c r="Z73" i="27" s="1"/>
  <c r="Y73" i="27"/>
  <c r="AR72" i="93"/>
  <c r="AN72" i="26"/>
  <c r="AI72" i="26"/>
  <c r="AH73" i="37"/>
  <c r="AQ73" i="37" s="1"/>
  <c r="AE73" i="74"/>
  <c r="W74" i="74"/>
  <c r="AG73" i="74"/>
  <c r="AP73" i="74" s="1"/>
  <c r="AF73" i="74"/>
  <c r="AO73" i="74" s="1"/>
  <c r="AN73" i="94"/>
  <c r="AI73" i="94"/>
  <c r="AH72" i="46"/>
  <c r="AQ72" i="46" s="1"/>
  <c r="AS14" i="96"/>
  <c r="AL14" i="96"/>
  <c r="AU14" i="96" s="1"/>
  <c r="Z72" i="29"/>
  <c r="X72" i="29"/>
  <c r="Y72" i="29"/>
  <c r="AS19" i="96"/>
  <c r="AL19" i="96"/>
  <c r="AU19" i="96" s="1"/>
  <c r="AS37" i="96"/>
  <c r="AL37" i="96"/>
  <c r="AU37" i="96" s="1"/>
  <c r="AS55" i="96"/>
  <c r="AL55" i="96"/>
  <c r="AU55" i="96" s="1"/>
  <c r="AR72" i="47"/>
  <c r="AS20" i="96"/>
  <c r="AL20" i="96"/>
  <c r="AU20" i="96" s="1"/>
  <c r="AR69" i="91"/>
  <c r="Z74" i="31"/>
  <c r="X75" i="83"/>
  <c r="Z75" i="83" s="1"/>
  <c r="Y75" i="83"/>
  <c r="Z72" i="34"/>
  <c r="Y72" i="34"/>
  <c r="X72" i="34"/>
  <c r="AS7" i="96"/>
  <c r="AL7" i="96"/>
  <c r="AU7" i="96" s="1"/>
  <c r="AI73" i="35"/>
  <c r="AN73" i="35"/>
  <c r="X74" i="90"/>
  <c r="Y74" i="90"/>
  <c r="Z74" i="90" s="1"/>
  <c r="Z72" i="38"/>
  <c r="X72" i="38"/>
  <c r="Y72" i="38"/>
  <c r="AR71" i="78"/>
  <c r="AS17" i="96"/>
  <c r="AL17" i="96"/>
  <c r="AU17" i="96" s="1"/>
  <c r="AS35" i="96"/>
  <c r="AL35" i="96"/>
  <c r="AU35" i="96" s="1"/>
  <c r="AS53" i="96"/>
  <c r="AL53" i="96"/>
  <c r="AU53" i="96" s="1"/>
  <c r="AN72" i="75"/>
  <c r="AI72" i="75"/>
  <c r="AN71" i="89"/>
  <c r="AI71" i="89"/>
  <c r="AS8" i="96"/>
  <c r="AL8" i="96"/>
  <c r="AU8" i="96" s="1"/>
  <c r="AS62" i="96"/>
  <c r="AL62" i="96"/>
  <c r="AU62" i="96" s="1"/>
  <c r="AH70" i="87"/>
  <c r="AQ70" i="87" s="1"/>
  <c r="AS6" i="96"/>
  <c r="AL6" i="96"/>
  <c r="AU6" i="96" s="1"/>
  <c r="AS24" i="96"/>
  <c r="AL24" i="96"/>
  <c r="AU24" i="96" s="1"/>
  <c r="AS42" i="96"/>
  <c r="AL42" i="96"/>
  <c r="AU42" i="96" s="1"/>
  <c r="AS60" i="96"/>
  <c r="AL60" i="96"/>
  <c r="AU60" i="96" s="1"/>
  <c r="AE72" i="33"/>
  <c r="AG72" i="33"/>
  <c r="AP72" i="33" s="1"/>
  <c r="AF72" i="33"/>
  <c r="AO72" i="33" s="1"/>
  <c r="W73" i="33"/>
  <c r="AH74" i="25"/>
  <c r="AQ74" i="25" s="1"/>
  <c r="AH72" i="78"/>
  <c r="AQ72" i="78" s="1"/>
  <c r="AS9" i="96"/>
  <c r="AL9" i="96"/>
  <c r="AU9" i="96" s="1"/>
  <c r="AS27" i="96"/>
  <c r="AL27" i="96"/>
  <c r="AU27" i="96" s="1"/>
  <c r="AS45" i="96"/>
  <c r="AL45" i="96"/>
  <c r="AU45" i="96" s="1"/>
  <c r="AS63" i="96"/>
  <c r="AL63" i="96"/>
  <c r="AU63" i="96" s="1"/>
  <c r="Y74" i="35"/>
  <c r="Z74" i="35" s="1"/>
  <c r="X74" i="35"/>
  <c r="AR73" i="43"/>
  <c r="Z70" i="73"/>
  <c r="X70" i="73"/>
  <c r="Y70" i="73"/>
  <c r="AI70" i="41"/>
  <c r="AN70" i="41"/>
  <c r="AS16" i="96"/>
  <c r="AL16" i="96"/>
  <c r="AU16" i="96" s="1"/>
  <c r="AS34" i="96"/>
  <c r="AL34" i="96"/>
  <c r="AU34" i="96" s="1"/>
  <c r="AS52" i="96"/>
  <c r="AL52" i="96"/>
  <c r="AU52" i="96" s="1"/>
  <c r="AH72" i="79"/>
  <c r="AQ72" i="79" s="1"/>
  <c r="AR73" i="81"/>
  <c r="AU71" i="76"/>
  <c r="C11" i="76" s="1"/>
  <c r="F29" i="97" s="1"/>
  <c r="Z70" i="87"/>
  <c r="AR73" i="31"/>
  <c r="AI74" i="30"/>
  <c r="AN74" i="30"/>
  <c r="AS32" i="96"/>
  <c r="AL32" i="96"/>
  <c r="AU32" i="96" s="1"/>
  <c r="AH74" i="43"/>
  <c r="AQ74" i="43" s="1"/>
  <c r="Y74" i="77"/>
  <c r="Z74" i="77" s="1"/>
  <c r="X74" i="77"/>
  <c r="AI71" i="29"/>
  <c r="AN71" i="29"/>
  <c r="AS25" i="96"/>
  <c r="AL25" i="96"/>
  <c r="AU25" i="96" s="1"/>
  <c r="AS43" i="96"/>
  <c r="AL43" i="96"/>
  <c r="AU43" i="96" s="1"/>
  <c r="AS61" i="96"/>
  <c r="AL61" i="96"/>
  <c r="AU61" i="96" s="1"/>
  <c r="Z72" i="78"/>
  <c r="AS38" i="96"/>
  <c r="AL38" i="96"/>
  <c r="AU38" i="96" s="1"/>
  <c r="AN74" i="39"/>
  <c r="AI74" i="39"/>
  <c r="AI72" i="27"/>
  <c r="AN72" i="27"/>
  <c r="Y73" i="26"/>
  <c r="Z73" i="26" s="1"/>
  <c r="X73" i="26"/>
  <c r="AS23" i="96"/>
  <c r="AL23" i="96"/>
  <c r="AU23" i="96" s="1"/>
  <c r="AS41" i="96"/>
  <c r="AL41" i="96"/>
  <c r="AU41" i="96" s="1"/>
  <c r="AS59" i="96"/>
  <c r="AL59" i="96"/>
  <c r="AU59" i="96" s="1"/>
  <c r="AI72" i="95"/>
  <c r="AN72" i="95"/>
  <c r="AS26" i="96"/>
  <c r="AL26" i="96"/>
  <c r="AU26" i="96" s="1"/>
  <c r="AR69" i="86"/>
  <c r="X74" i="94"/>
  <c r="Z74" i="94" s="1"/>
  <c r="Y74" i="94"/>
  <c r="AS12" i="96"/>
  <c r="AL12" i="96"/>
  <c r="AU12" i="96" s="1"/>
  <c r="AS30" i="96"/>
  <c r="AL30" i="96"/>
  <c r="AU30" i="96" s="1"/>
  <c r="AS48" i="96"/>
  <c r="AL48" i="96"/>
  <c r="AU48" i="96" s="1"/>
  <c r="AS66" i="96"/>
  <c r="AL66" i="96"/>
  <c r="AU66" i="96" s="1"/>
  <c r="Z74" i="25"/>
  <c r="Z74" i="43"/>
  <c r="AH73" i="93"/>
  <c r="AQ73" i="93" s="1"/>
  <c r="AS15" i="96"/>
  <c r="AL15" i="96"/>
  <c r="AU15" i="96" s="1"/>
  <c r="AS33" i="96"/>
  <c r="AL33" i="96"/>
  <c r="AU33" i="96" s="1"/>
  <c r="AS51" i="96"/>
  <c r="AL51" i="96"/>
  <c r="AU51" i="96" s="1"/>
  <c r="AS68" i="96"/>
  <c r="AL68" i="96"/>
  <c r="AU68" i="96" s="1"/>
  <c r="AN69" i="73"/>
  <c r="AI69" i="73"/>
  <c r="Z73" i="45"/>
  <c r="X73" i="45"/>
  <c r="Y73" i="45"/>
  <c r="AS5" i="96"/>
  <c r="AL5" i="96"/>
  <c r="AU5" i="96" s="1"/>
  <c r="AS22" i="96"/>
  <c r="AL22" i="96"/>
  <c r="AU22" i="96" s="1"/>
  <c r="AS40" i="96"/>
  <c r="AL40" i="96"/>
  <c r="AU40" i="96" s="1"/>
  <c r="AS58" i="96"/>
  <c r="AL58" i="96"/>
  <c r="AU58" i="96" s="1"/>
  <c r="AN71" i="38"/>
  <c r="AI71" i="38"/>
  <c r="AF71" i="42"/>
  <c r="AO71" i="42" s="1"/>
  <c r="AE71" i="42"/>
  <c r="W72" i="42"/>
  <c r="AG71" i="42"/>
  <c r="AP71" i="42" s="1"/>
  <c r="AH73" i="47"/>
  <c r="AQ73" i="47" s="1"/>
  <c r="Z72" i="79"/>
  <c r="X72" i="89"/>
  <c r="Y72" i="89"/>
  <c r="AR72" i="82"/>
  <c r="AR71" i="79"/>
  <c r="X75" i="30"/>
  <c r="Y75" i="30"/>
  <c r="Z75" i="30" s="1"/>
  <c r="AS50" i="96"/>
  <c r="AL50" i="96"/>
  <c r="AU50" i="96" s="1"/>
  <c r="AH70" i="91"/>
  <c r="AQ70" i="91" s="1"/>
  <c r="AH70" i="86"/>
  <c r="AQ70" i="86" s="1"/>
  <c r="AN73" i="77"/>
  <c r="AI73" i="77"/>
  <c r="AR73" i="85"/>
  <c r="AS13" i="96"/>
  <c r="AL13" i="96"/>
  <c r="AU13" i="96" s="1"/>
  <c r="AS31" i="96"/>
  <c r="AL31" i="96"/>
  <c r="AU31" i="96" s="1"/>
  <c r="AS49" i="96"/>
  <c r="AL49" i="96"/>
  <c r="AU49" i="96" s="1"/>
  <c r="AS67" i="96"/>
  <c r="AL67" i="96"/>
  <c r="AU67" i="96" s="1"/>
  <c r="AH74" i="85"/>
  <c r="AQ74" i="85" s="1"/>
  <c r="AS56" i="96"/>
  <c r="AL56" i="96"/>
  <c r="AU56" i="96" s="1"/>
  <c r="AH73" i="82"/>
  <c r="AQ73" i="82" s="1"/>
  <c r="Z73" i="93"/>
  <c r="AS3" i="96"/>
  <c r="AL3" i="96"/>
  <c r="AU3" i="96" s="1"/>
  <c r="AS4" i="76"/>
  <c r="AS71" i="76" s="1"/>
  <c r="AL4" i="76"/>
  <c r="AU4" i="76" s="1"/>
  <c r="AI74" i="83"/>
  <c r="AN74" i="83"/>
  <c r="AI71" i="34"/>
  <c r="AN71" i="34"/>
  <c r="X75" i="39"/>
  <c r="Y75" i="39"/>
  <c r="Z75" i="39" s="1"/>
  <c r="W76" i="83" l="1"/>
  <c r="AG75" i="83"/>
  <c r="AP75" i="83" s="1"/>
  <c r="AF75" i="83"/>
  <c r="AO75" i="83" s="1"/>
  <c r="AE75" i="83"/>
  <c r="W74" i="27"/>
  <c r="AG73" i="27"/>
  <c r="AP73" i="27" s="1"/>
  <c r="AF73" i="27"/>
  <c r="AO73" i="27" s="1"/>
  <c r="AE73" i="27"/>
  <c r="AE74" i="94"/>
  <c r="AF74" i="94"/>
  <c r="AO74" i="94" s="1"/>
  <c r="W75" i="94"/>
  <c r="AG74" i="94"/>
  <c r="AP74" i="94" s="1"/>
  <c r="AG74" i="77"/>
  <c r="AP74" i="77" s="1"/>
  <c r="W75" i="77"/>
  <c r="AF74" i="77"/>
  <c r="AO74" i="77" s="1"/>
  <c r="AE74" i="77"/>
  <c r="W75" i="35"/>
  <c r="AG74" i="35"/>
  <c r="AP74" i="35" s="1"/>
  <c r="AE74" i="35"/>
  <c r="AF74" i="35"/>
  <c r="AO74" i="35" s="1"/>
  <c r="W75" i="90"/>
  <c r="AG74" i="90"/>
  <c r="AP74" i="90" s="1"/>
  <c r="AF74" i="90"/>
  <c r="AO74" i="90" s="1"/>
  <c r="AE74" i="90"/>
  <c r="AE75" i="39"/>
  <c r="AF75" i="39"/>
  <c r="AO75" i="39" s="1"/>
  <c r="W76" i="39"/>
  <c r="AG75" i="39"/>
  <c r="AP75" i="39" s="1"/>
  <c r="AF75" i="30"/>
  <c r="AO75" i="30" s="1"/>
  <c r="AG75" i="30"/>
  <c r="AP75" i="30" s="1"/>
  <c r="AE75" i="30"/>
  <c r="W76" i="30"/>
  <c r="AE73" i="26"/>
  <c r="AF73" i="26"/>
  <c r="AO73" i="26" s="1"/>
  <c r="W74" i="26"/>
  <c r="AG73" i="26"/>
  <c r="AP73" i="26" s="1"/>
  <c r="AF73" i="75"/>
  <c r="AO73" i="75" s="1"/>
  <c r="AE73" i="75"/>
  <c r="W74" i="75"/>
  <c r="AG73" i="75"/>
  <c r="AP73" i="75" s="1"/>
  <c r="X74" i="47"/>
  <c r="Y74" i="47"/>
  <c r="AF73" i="93"/>
  <c r="AO73" i="93" s="1"/>
  <c r="AE73" i="93"/>
  <c r="W74" i="93"/>
  <c r="AG73" i="93"/>
  <c r="AP73" i="93" s="1"/>
  <c r="Z72" i="42"/>
  <c r="X72" i="42"/>
  <c r="Y72" i="42"/>
  <c r="W71" i="87"/>
  <c r="AG70" i="87"/>
  <c r="AP70" i="87" s="1"/>
  <c r="AF70" i="87"/>
  <c r="AO70" i="87" s="1"/>
  <c r="AE70" i="87"/>
  <c r="AH70" i="73"/>
  <c r="AQ70" i="73" s="1"/>
  <c r="AH72" i="38"/>
  <c r="AQ72" i="38" s="1"/>
  <c r="AR73" i="35"/>
  <c r="W73" i="29"/>
  <c r="AG72" i="29"/>
  <c r="AP72" i="29" s="1"/>
  <c r="AE72" i="29"/>
  <c r="AF72" i="29"/>
  <c r="AO72" i="29" s="1"/>
  <c r="AI73" i="82"/>
  <c r="AN73" i="82"/>
  <c r="X75" i="81"/>
  <c r="Y75" i="81"/>
  <c r="Z75" i="81" s="1"/>
  <c r="AE72" i="38"/>
  <c r="AF72" i="38"/>
  <c r="AO72" i="38" s="1"/>
  <c r="AG72" i="38"/>
  <c r="AP72" i="38" s="1"/>
  <c r="W73" i="38"/>
  <c r="Y71" i="86"/>
  <c r="Z71" i="86" s="1"/>
  <c r="X71" i="86"/>
  <c r="AH75" i="39"/>
  <c r="AQ75" i="39" s="1"/>
  <c r="AH75" i="30"/>
  <c r="AQ75" i="30" s="1"/>
  <c r="AI71" i="42"/>
  <c r="AN71" i="42"/>
  <c r="AE74" i="43"/>
  <c r="W75" i="43"/>
  <c r="AG74" i="43"/>
  <c r="AP74" i="43" s="1"/>
  <c r="AF74" i="43"/>
  <c r="AO74" i="43" s="1"/>
  <c r="AR72" i="27"/>
  <c r="AR73" i="94"/>
  <c r="AI73" i="74"/>
  <c r="AN73" i="74"/>
  <c r="AR72" i="26"/>
  <c r="Y75" i="85"/>
  <c r="X75" i="85"/>
  <c r="AR74" i="83"/>
  <c r="AH74" i="94"/>
  <c r="AQ74" i="94" s="1"/>
  <c r="AF70" i="73"/>
  <c r="AO70" i="73" s="1"/>
  <c r="AE70" i="73"/>
  <c r="W71" i="73"/>
  <c r="AG70" i="73"/>
  <c r="AP70" i="73" s="1"/>
  <c r="AR72" i="75"/>
  <c r="AH73" i="27"/>
  <c r="AQ73" i="27" s="1"/>
  <c r="AH71" i="41"/>
  <c r="AQ71" i="41" s="1"/>
  <c r="AI72" i="46"/>
  <c r="AN72" i="46"/>
  <c r="AH72" i="89"/>
  <c r="AQ72" i="89" s="1"/>
  <c r="AH73" i="45"/>
  <c r="AQ73" i="45" s="1"/>
  <c r="AF74" i="25"/>
  <c r="AO74" i="25" s="1"/>
  <c r="AE74" i="25"/>
  <c r="W75" i="25"/>
  <c r="AG74" i="25"/>
  <c r="AP74" i="25" s="1"/>
  <c r="AR72" i="95"/>
  <c r="AR74" i="39"/>
  <c r="AR71" i="29"/>
  <c r="AR74" i="30"/>
  <c r="AH74" i="90"/>
  <c r="AQ74" i="90" s="1"/>
  <c r="AH72" i="34"/>
  <c r="AQ72" i="34" s="1"/>
  <c r="AE74" i="31"/>
  <c r="W75" i="31"/>
  <c r="AG74" i="31"/>
  <c r="AP74" i="31" s="1"/>
  <c r="AF74" i="31"/>
  <c r="AO74" i="31" s="1"/>
  <c r="AS4" i="96"/>
  <c r="AL4" i="96"/>
  <c r="AU4" i="96" s="1"/>
  <c r="AU71" i="96" s="1"/>
  <c r="C11" i="96" s="1"/>
  <c r="F49" i="97" s="1"/>
  <c r="Z71" i="41"/>
  <c r="AI73" i="47"/>
  <c r="AN73" i="47"/>
  <c r="AI73" i="37"/>
  <c r="AN73" i="37"/>
  <c r="AE72" i="78"/>
  <c r="W73" i="78"/>
  <c r="AG72" i="78"/>
  <c r="AP72" i="78" s="1"/>
  <c r="AF72" i="78"/>
  <c r="AO72" i="78" s="1"/>
  <c r="X73" i="33"/>
  <c r="Y73" i="33"/>
  <c r="AH75" i="83"/>
  <c r="AQ75" i="83" s="1"/>
  <c r="Z74" i="74"/>
  <c r="X74" i="74"/>
  <c r="Y74" i="74"/>
  <c r="AR72" i="45"/>
  <c r="AH73" i="75"/>
  <c r="AQ73" i="75" s="1"/>
  <c r="Z72" i="89"/>
  <c r="AR71" i="38"/>
  <c r="W74" i="45"/>
  <c r="AG73" i="45"/>
  <c r="AP73" i="45" s="1"/>
  <c r="AF73" i="45"/>
  <c r="AO73" i="45" s="1"/>
  <c r="AE73" i="45"/>
  <c r="AH73" i="26"/>
  <c r="AQ73" i="26" s="1"/>
  <c r="AH74" i="77"/>
  <c r="AQ74" i="77" s="1"/>
  <c r="AR70" i="41"/>
  <c r="AH74" i="35"/>
  <c r="AQ74" i="35" s="1"/>
  <c r="AI72" i="33"/>
  <c r="AN72" i="33"/>
  <c r="Z74" i="82"/>
  <c r="X74" i="82"/>
  <c r="Y74" i="82"/>
  <c r="AH73" i="95"/>
  <c r="AQ73" i="95" s="1"/>
  <c r="X71" i="91"/>
  <c r="Y71" i="91"/>
  <c r="AI74" i="81"/>
  <c r="AN74" i="81"/>
  <c r="AI70" i="86"/>
  <c r="AN70" i="86"/>
  <c r="AN70" i="91"/>
  <c r="AI70" i="91"/>
  <c r="AR71" i="34"/>
  <c r="AS71" i="96"/>
  <c r="AR73" i="77"/>
  <c r="AG72" i="79"/>
  <c r="AP72" i="79" s="1"/>
  <c r="AF72" i="79"/>
  <c r="AO72" i="79" s="1"/>
  <c r="W73" i="79"/>
  <c r="AE72" i="79"/>
  <c r="AR69" i="73"/>
  <c r="AR71" i="89"/>
  <c r="W73" i="34"/>
  <c r="AG72" i="34"/>
  <c r="AP72" i="34" s="1"/>
  <c r="AF72" i="34"/>
  <c r="AO72" i="34" s="1"/>
  <c r="AE72" i="34"/>
  <c r="AH72" i="29"/>
  <c r="AQ72" i="29" s="1"/>
  <c r="AR73" i="90"/>
  <c r="AI74" i="85"/>
  <c r="AN74" i="85"/>
  <c r="W74" i="95"/>
  <c r="AG73" i="95"/>
  <c r="AP73" i="95" s="1"/>
  <c r="AE73" i="95"/>
  <c r="AF73" i="95"/>
  <c r="AO73" i="95" s="1"/>
  <c r="Y73" i="46"/>
  <c r="X73" i="46"/>
  <c r="Y74" i="37"/>
  <c r="X74" i="37"/>
  <c r="Z74" i="37" s="1"/>
  <c r="W75" i="37" l="1"/>
  <c r="AG74" i="37"/>
  <c r="AP74" i="37" s="1"/>
  <c r="AF74" i="37"/>
  <c r="AO74" i="37" s="1"/>
  <c r="AE74" i="37"/>
  <c r="W76" i="81"/>
  <c r="AG75" i="81"/>
  <c r="AP75" i="81" s="1"/>
  <c r="AF75" i="81"/>
  <c r="AO75" i="81" s="1"/>
  <c r="AE75" i="81"/>
  <c r="W72" i="86"/>
  <c r="AG71" i="86"/>
  <c r="AP71" i="86" s="1"/>
  <c r="AF71" i="86"/>
  <c r="AO71" i="86" s="1"/>
  <c r="AE71" i="86"/>
  <c r="AH73" i="46"/>
  <c r="AQ73" i="46" s="1"/>
  <c r="W72" i="41"/>
  <c r="AG71" i="41"/>
  <c r="AP71" i="41" s="1"/>
  <c r="AF71" i="41"/>
  <c r="AO71" i="41" s="1"/>
  <c r="AE71" i="41"/>
  <c r="AN74" i="90"/>
  <c r="AI74" i="90"/>
  <c r="AN73" i="95"/>
  <c r="AI73" i="95"/>
  <c r="AI72" i="34"/>
  <c r="AN72" i="34"/>
  <c r="AR74" i="81"/>
  <c r="AH74" i="74"/>
  <c r="AQ74" i="74" s="1"/>
  <c r="X73" i="78"/>
  <c r="Z73" i="78" s="1"/>
  <c r="Y73" i="78"/>
  <c r="AR73" i="47"/>
  <c r="Y75" i="31"/>
  <c r="X75" i="31"/>
  <c r="AH71" i="86"/>
  <c r="AQ71" i="86" s="1"/>
  <c r="AR73" i="82"/>
  <c r="AN70" i="87"/>
  <c r="AI70" i="87"/>
  <c r="AH72" i="42"/>
  <c r="AQ72" i="42" s="1"/>
  <c r="X74" i="75"/>
  <c r="Y74" i="75"/>
  <c r="Y75" i="77"/>
  <c r="Z75" i="77" s="1"/>
  <c r="X75" i="77"/>
  <c r="Y74" i="27"/>
  <c r="X74" i="27"/>
  <c r="AR72" i="33"/>
  <c r="AI72" i="38"/>
  <c r="AN72" i="38"/>
  <c r="W73" i="42"/>
  <c r="AG72" i="42"/>
  <c r="AP72" i="42" s="1"/>
  <c r="AE72" i="42"/>
  <c r="AF72" i="42"/>
  <c r="AO72" i="42" s="1"/>
  <c r="AN73" i="75"/>
  <c r="AI73" i="75"/>
  <c r="AI73" i="26"/>
  <c r="AN73" i="26"/>
  <c r="AI74" i="94"/>
  <c r="AN74" i="94"/>
  <c r="X74" i="95"/>
  <c r="Y74" i="95"/>
  <c r="AH71" i="91"/>
  <c r="AQ71" i="91" s="1"/>
  <c r="AE72" i="89"/>
  <c r="AF72" i="89"/>
  <c r="AO72" i="89" s="1"/>
  <c r="AG72" i="89"/>
  <c r="AP72" i="89" s="1"/>
  <c r="W73" i="89"/>
  <c r="AH73" i="33"/>
  <c r="AQ73" i="33" s="1"/>
  <c r="AI72" i="78"/>
  <c r="AN72" i="78"/>
  <c r="AI74" i="31"/>
  <c r="AN74" i="31"/>
  <c r="AH75" i="85"/>
  <c r="AQ75" i="85" s="1"/>
  <c r="AR73" i="74"/>
  <c r="AI72" i="29"/>
  <c r="AN72" i="29"/>
  <c r="AH74" i="47"/>
  <c r="AQ74" i="47" s="1"/>
  <c r="X76" i="30"/>
  <c r="Y76" i="30"/>
  <c r="AR70" i="91"/>
  <c r="AF74" i="74"/>
  <c r="AO74" i="74" s="1"/>
  <c r="AE74" i="74"/>
  <c r="W75" i="74"/>
  <c r="AG74" i="74"/>
  <c r="AP74" i="74" s="1"/>
  <c r="AR71" i="42"/>
  <c r="AI75" i="83"/>
  <c r="AN75" i="83"/>
  <c r="Z73" i="46"/>
  <c r="Y73" i="34"/>
  <c r="Z73" i="34" s="1"/>
  <c r="X73" i="34"/>
  <c r="AI72" i="79"/>
  <c r="AN72" i="79"/>
  <c r="Z71" i="91"/>
  <c r="Z73" i="33"/>
  <c r="Z75" i="43"/>
  <c r="Y75" i="43"/>
  <c r="X75" i="43"/>
  <c r="Y73" i="38"/>
  <c r="X73" i="38"/>
  <c r="AH75" i="81"/>
  <c r="AQ75" i="81" s="1"/>
  <c r="X74" i="93"/>
  <c r="Z74" i="93" s="1"/>
  <c r="Y74" i="93"/>
  <c r="Z74" i="47"/>
  <c r="AN75" i="30"/>
  <c r="AI75" i="30"/>
  <c r="X76" i="39"/>
  <c r="Y76" i="39"/>
  <c r="Y75" i="35"/>
  <c r="X75" i="35"/>
  <c r="AN73" i="27"/>
  <c r="AI73" i="27"/>
  <c r="AI73" i="45"/>
  <c r="AN73" i="45"/>
  <c r="AR72" i="46"/>
  <c r="AH74" i="37"/>
  <c r="AQ74" i="37" s="1"/>
  <c r="AR74" i="85"/>
  <c r="Z73" i="79"/>
  <c r="Y73" i="79"/>
  <c r="X73" i="79"/>
  <c r="AR70" i="86"/>
  <c r="AH74" i="82"/>
  <c r="AQ74" i="82" s="1"/>
  <c r="X74" i="45"/>
  <c r="Y74" i="45"/>
  <c r="AR73" i="37"/>
  <c r="Y75" i="25"/>
  <c r="X75" i="25"/>
  <c r="Z75" i="25" s="1"/>
  <c r="Z71" i="73"/>
  <c r="Y71" i="73"/>
  <c r="X71" i="73"/>
  <c r="Z75" i="85"/>
  <c r="X73" i="29"/>
  <c r="Y73" i="29"/>
  <c r="Z71" i="87"/>
  <c r="X71" i="87"/>
  <c r="Y71" i="87"/>
  <c r="Y74" i="26"/>
  <c r="X74" i="26"/>
  <c r="Z74" i="26" s="1"/>
  <c r="Z75" i="90"/>
  <c r="X75" i="90"/>
  <c r="Y75" i="90"/>
  <c r="AI74" i="77"/>
  <c r="AN74" i="77"/>
  <c r="Z75" i="94"/>
  <c r="X75" i="94"/>
  <c r="Y75" i="94"/>
  <c r="X76" i="83"/>
  <c r="Y76" i="83"/>
  <c r="AN74" i="35"/>
  <c r="AI74" i="35"/>
  <c r="W75" i="82"/>
  <c r="AG74" i="82"/>
  <c r="AP74" i="82" s="1"/>
  <c r="AE74" i="82"/>
  <c r="AF74" i="82"/>
  <c r="AO74" i="82" s="1"/>
  <c r="AI74" i="25"/>
  <c r="AN74" i="25"/>
  <c r="AN70" i="73"/>
  <c r="AI70" i="73"/>
  <c r="AI74" i="43"/>
  <c r="AN74" i="43"/>
  <c r="AI73" i="93"/>
  <c r="AN73" i="93"/>
  <c r="AN75" i="39"/>
  <c r="AI75" i="39"/>
  <c r="W76" i="25" l="1"/>
  <c r="AG75" i="25"/>
  <c r="AP75" i="25" s="1"/>
  <c r="AF75" i="25"/>
  <c r="AO75" i="25" s="1"/>
  <c r="AE75" i="25"/>
  <c r="W74" i="34"/>
  <c r="AG73" i="34"/>
  <c r="AP73" i="34" s="1"/>
  <c r="AF73" i="34"/>
  <c r="AO73" i="34" s="1"/>
  <c r="AE73" i="34"/>
  <c r="AF74" i="93"/>
  <c r="AO74" i="93" s="1"/>
  <c r="W75" i="93"/>
  <c r="AG74" i="93"/>
  <c r="AP74" i="93" s="1"/>
  <c r="AE74" i="93"/>
  <c r="W76" i="77"/>
  <c r="AG75" i="77"/>
  <c r="AP75" i="77" s="1"/>
  <c r="AF75" i="77"/>
  <c r="AO75" i="77" s="1"/>
  <c r="AE75" i="77"/>
  <c r="W74" i="78"/>
  <c r="AG73" i="78"/>
  <c r="AP73" i="78" s="1"/>
  <c r="AF73" i="78"/>
  <c r="AO73" i="78" s="1"/>
  <c r="AE73" i="78"/>
  <c r="W75" i="26"/>
  <c r="AG74" i="26"/>
  <c r="AP74" i="26" s="1"/>
  <c r="AF74" i="26"/>
  <c r="AO74" i="26" s="1"/>
  <c r="AE74" i="26"/>
  <c r="W76" i="94"/>
  <c r="AG75" i="94"/>
  <c r="AP75" i="94" s="1"/>
  <c r="AF75" i="94"/>
  <c r="AO75" i="94" s="1"/>
  <c r="AE75" i="94"/>
  <c r="W74" i="79"/>
  <c r="AG73" i="79"/>
  <c r="AP73" i="79" s="1"/>
  <c r="AF73" i="79"/>
  <c r="AO73" i="79" s="1"/>
  <c r="AE73" i="79"/>
  <c r="AR74" i="94"/>
  <c r="AR73" i="93"/>
  <c r="AR74" i="25"/>
  <c r="AR74" i="35"/>
  <c r="AH75" i="94"/>
  <c r="AQ75" i="94" s="1"/>
  <c r="AF75" i="90"/>
  <c r="AO75" i="90" s="1"/>
  <c r="AE75" i="90"/>
  <c r="W76" i="90"/>
  <c r="AG75" i="90"/>
  <c r="AP75" i="90" s="1"/>
  <c r="AF71" i="87"/>
  <c r="AO71" i="87" s="1"/>
  <c r="AE71" i="87"/>
  <c r="W72" i="87"/>
  <c r="AG71" i="87"/>
  <c r="AP71" i="87" s="1"/>
  <c r="AR73" i="45"/>
  <c r="AH73" i="34"/>
  <c r="AQ73" i="34" s="1"/>
  <c r="AR72" i="29"/>
  <c r="AR72" i="38"/>
  <c r="AH75" i="77"/>
  <c r="AQ75" i="77" s="1"/>
  <c r="AR72" i="34"/>
  <c r="AN71" i="41"/>
  <c r="AI71" i="41"/>
  <c r="X76" i="81"/>
  <c r="Z76" i="81" s="1"/>
  <c r="Y76" i="81"/>
  <c r="AF71" i="73"/>
  <c r="AO71" i="73" s="1"/>
  <c r="W72" i="73"/>
  <c r="AE71" i="73"/>
  <c r="AG71" i="73"/>
  <c r="AP71" i="73" s="1"/>
  <c r="AH76" i="39"/>
  <c r="AQ76" i="39" s="1"/>
  <c r="AN75" i="81"/>
  <c r="AI75" i="81"/>
  <c r="AN74" i="37"/>
  <c r="AI74" i="37"/>
  <c r="W76" i="43"/>
  <c r="AG75" i="43"/>
  <c r="AP75" i="43" s="1"/>
  <c r="AE75" i="43"/>
  <c r="AF75" i="43"/>
  <c r="AO75" i="43" s="1"/>
  <c r="X72" i="86"/>
  <c r="Y72" i="86"/>
  <c r="AI74" i="82"/>
  <c r="AN74" i="82"/>
  <c r="AH73" i="29"/>
  <c r="AQ73" i="29" s="1"/>
  <c r="AH74" i="45"/>
  <c r="AQ74" i="45" s="1"/>
  <c r="AH73" i="38"/>
  <c r="AQ73" i="38" s="1"/>
  <c r="AR70" i="73"/>
  <c r="AR74" i="77"/>
  <c r="Z73" i="29"/>
  <c r="Z74" i="45"/>
  <c r="AH75" i="35"/>
  <c r="AQ75" i="35" s="1"/>
  <c r="AR75" i="30"/>
  <c r="AF71" i="91"/>
  <c r="AO71" i="91" s="1"/>
  <c r="AE71" i="91"/>
  <c r="W72" i="91"/>
  <c r="AG71" i="91"/>
  <c r="AP71" i="91" s="1"/>
  <c r="W74" i="46"/>
  <c r="AG73" i="46"/>
  <c r="AP73" i="46" s="1"/>
  <c r="AF73" i="46"/>
  <c r="AO73" i="46" s="1"/>
  <c r="AE73" i="46"/>
  <c r="Z75" i="74"/>
  <c r="Y75" i="74"/>
  <c r="X75" i="74"/>
  <c r="AR74" i="31"/>
  <c r="AI72" i="89"/>
  <c r="AN72" i="89"/>
  <c r="AR73" i="26"/>
  <c r="Y73" i="42"/>
  <c r="X73" i="42"/>
  <c r="AH74" i="27"/>
  <c r="AQ74" i="27" s="1"/>
  <c r="AR74" i="90"/>
  <c r="X72" i="41"/>
  <c r="Z72" i="41" s="1"/>
  <c r="Y72" i="41"/>
  <c r="AN71" i="86"/>
  <c r="AI71" i="86"/>
  <c r="AH74" i="26"/>
  <c r="AQ74" i="26" s="1"/>
  <c r="AR73" i="27"/>
  <c r="AI72" i="42"/>
  <c r="AN72" i="42"/>
  <c r="AH75" i="31"/>
  <c r="AQ75" i="31" s="1"/>
  <c r="AR75" i="39"/>
  <c r="AH76" i="83"/>
  <c r="AQ76" i="83" s="1"/>
  <c r="X75" i="82"/>
  <c r="Y75" i="82"/>
  <c r="Z76" i="83"/>
  <c r="W76" i="85"/>
  <c r="AG75" i="85"/>
  <c r="AP75" i="85" s="1"/>
  <c r="AF75" i="85"/>
  <c r="AO75" i="85" s="1"/>
  <c r="AE75" i="85"/>
  <c r="Z73" i="38"/>
  <c r="AI74" i="74"/>
  <c r="AN74" i="74"/>
  <c r="AH76" i="30"/>
  <c r="AQ76" i="30" s="1"/>
  <c r="AH74" i="95"/>
  <c r="AQ74" i="95" s="1"/>
  <c r="AR73" i="75"/>
  <c r="AH74" i="75"/>
  <c r="AQ74" i="75" s="1"/>
  <c r="Z75" i="31"/>
  <c r="AH74" i="93"/>
  <c r="AQ74" i="93" s="1"/>
  <c r="AR73" i="95"/>
  <c r="AR74" i="43"/>
  <c r="AH75" i="25"/>
  <c r="AQ75" i="25" s="1"/>
  <c r="Z76" i="39"/>
  <c r="W74" i="33"/>
  <c r="AG73" i="33"/>
  <c r="AP73" i="33" s="1"/>
  <c r="AF73" i="33"/>
  <c r="AO73" i="33" s="1"/>
  <c r="AE73" i="33"/>
  <c r="AH73" i="78"/>
  <c r="AQ73" i="78" s="1"/>
  <c r="AH75" i="90"/>
  <c r="AQ75" i="90" s="1"/>
  <c r="AH71" i="87"/>
  <c r="AQ71" i="87" s="1"/>
  <c r="AH71" i="73"/>
  <c r="AQ71" i="73" s="1"/>
  <c r="AH73" i="79"/>
  <c r="AQ73" i="79" s="1"/>
  <c r="Z75" i="35"/>
  <c r="W75" i="47"/>
  <c r="AG74" i="47"/>
  <c r="AP74" i="47" s="1"/>
  <c r="AF74" i="47"/>
  <c r="AO74" i="47" s="1"/>
  <c r="AE74" i="47"/>
  <c r="AH75" i="43"/>
  <c r="AQ75" i="43" s="1"/>
  <c r="AR72" i="79"/>
  <c r="AR75" i="83"/>
  <c r="Z76" i="30"/>
  <c r="AR72" i="78"/>
  <c r="Z73" i="89"/>
  <c r="X73" i="89"/>
  <c r="Y73" i="89"/>
  <c r="Z74" i="95"/>
  <c r="Z74" i="27"/>
  <c r="Z74" i="75"/>
  <c r="AR70" i="87"/>
  <c r="Y75" i="37"/>
  <c r="X75" i="37"/>
  <c r="AF76" i="81" l="1"/>
  <c r="AO76" i="81" s="1"/>
  <c r="AE76" i="81"/>
  <c r="AG76" i="81"/>
  <c r="AP76" i="81" s="1"/>
  <c r="W77" i="81"/>
  <c r="AE72" i="41"/>
  <c r="AF72" i="41"/>
  <c r="AO72" i="41" s="1"/>
  <c r="W73" i="41"/>
  <c r="AG72" i="41"/>
  <c r="AP72" i="41" s="1"/>
  <c r="AH72" i="86"/>
  <c r="AQ72" i="86" s="1"/>
  <c r="AF74" i="75"/>
  <c r="AO74" i="75" s="1"/>
  <c r="AE74" i="75"/>
  <c r="AG74" i="75"/>
  <c r="AP74" i="75" s="1"/>
  <c r="W75" i="75"/>
  <c r="AG76" i="39"/>
  <c r="AP76" i="39" s="1"/>
  <c r="AF76" i="39"/>
  <c r="AO76" i="39" s="1"/>
  <c r="W77" i="39"/>
  <c r="AE76" i="39"/>
  <c r="AI73" i="46"/>
  <c r="AN73" i="46"/>
  <c r="AN75" i="25"/>
  <c r="AI75" i="25"/>
  <c r="AE76" i="30"/>
  <c r="W77" i="30"/>
  <c r="AF76" i="30"/>
  <c r="AO76" i="30" s="1"/>
  <c r="AG76" i="30"/>
  <c r="AP76" i="30" s="1"/>
  <c r="AH73" i="89"/>
  <c r="AQ73" i="89" s="1"/>
  <c r="AR74" i="74"/>
  <c r="X76" i="85"/>
  <c r="Z76" i="85" s="1"/>
  <c r="Y76" i="85"/>
  <c r="AR72" i="42"/>
  <c r="Z76" i="43"/>
  <c r="Y76" i="43"/>
  <c r="X76" i="43"/>
  <c r="AI71" i="73"/>
  <c r="AN71" i="73"/>
  <c r="AN71" i="87"/>
  <c r="AI71" i="87"/>
  <c r="X74" i="79"/>
  <c r="Z74" i="79" s="1"/>
  <c r="Y74" i="79"/>
  <c r="AI74" i="26"/>
  <c r="AN74" i="26"/>
  <c r="Z74" i="34"/>
  <c r="Y74" i="34"/>
  <c r="X74" i="34"/>
  <c r="X74" i="33"/>
  <c r="Y74" i="33"/>
  <c r="AI75" i="94"/>
  <c r="AN75" i="94"/>
  <c r="AN75" i="85"/>
  <c r="AI75" i="85"/>
  <c r="AR71" i="86"/>
  <c r="Z72" i="91"/>
  <c r="X72" i="91"/>
  <c r="Y72" i="91"/>
  <c r="W74" i="29"/>
  <c r="AG73" i="29"/>
  <c r="AP73" i="29" s="1"/>
  <c r="AF73" i="29"/>
  <c r="AO73" i="29" s="1"/>
  <c r="AE73" i="29"/>
  <c r="Z74" i="78"/>
  <c r="X74" i="78"/>
  <c r="Y74" i="78"/>
  <c r="X76" i="77"/>
  <c r="Y76" i="77"/>
  <c r="W74" i="89"/>
  <c r="AG73" i="89"/>
  <c r="AP73" i="89" s="1"/>
  <c r="AF73" i="89"/>
  <c r="AO73" i="89" s="1"/>
  <c r="AE73" i="89"/>
  <c r="W77" i="83"/>
  <c r="AG76" i="83"/>
  <c r="AP76" i="83" s="1"/>
  <c r="AF76" i="83"/>
  <c r="AO76" i="83" s="1"/>
  <c r="AE76" i="83"/>
  <c r="Z72" i="73"/>
  <c r="Y72" i="73"/>
  <c r="X72" i="73"/>
  <c r="AR71" i="41"/>
  <c r="AI74" i="47"/>
  <c r="AN74" i="47"/>
  <c r="AH73" i="42"/>
  <c r="AQ73" i="42" s="1"/>
  <c r="AH75" i="37"/>
  <c r="AQ75" i="37" s="1"/>
  <c r="AN73" i="33"/>
  <c r="AI73" i="33"/>
  <c r="AH75" i="82"/>
  <c r="AQ75" i="82" s="1"/>
  <c r="Z76" i="90"/>
  <c r="X76" i="90"/>
  <c r="Y76" i="90"/>
  <c r="AN73" i="79"/>
  <c r="AI73" i="79"/>
  <c r="Y75" i="26"/>
  <c r="Z75" i="26" s="1"/>
  <c r="X75" i="26"/>
  <c r="AI74" i="93"/>
  <c r="AN74" i="93"/>
  <c r="AN73" i="34"/>
  <c r="AI73" i="34"/>
  <c r="AR72" i="89"/>
  <c r="Z72" i="86"/>
  <c r="Z75" i="82"/>
  <c r="Z73" i="42"/>
  <c r="AI71" i="91"/>
  <c r="AN71" i="91"/>
  <c r="AI75" i="43"/>
  <c r="AN75" i="43"/>
  <c r="AR75" i="81"/>
  <c r="X76" i="94"/>
  <c r="Y76" i="94"/>
  <c r="AN75" i="77"/>
  <c r="AI75" i="77"/>
  <c r="AE75" i="35"/>
  <c r="W76" i="35"/>
  <c r="AG75" i="35"/>
  <c r="AP75" i="35" s="1"/>
  <c r="AF75" i="35"/>
  <c r="AO75" i="35" s="1"/>
  <c r="W74" i="38"/>
  <c r="AG73" i="38"/>
  <c r="AP73" i="38" s="1"/>
  <c r="AF73" i="38"/>
  <c r="AO73" i="38" s="1"/>
  <c r="AE73" i="38"/>
  <c r="W76" i="74"/>
  <c r="AG75" i="74"/>
  <c r="AP75" i="74" s="1"/>
  <c r="AF75" i="74"/>
  <c r="AO75" i="74" s="1"/>
  <c r="AE75" i="74"/>
  <c r="W75" i="45"/>
  <c r="AG74" i="45"/>
  <c r="AP74" i="45" s="1"/>
  <c r="AF74" i="45"/>
  <c r="AO74" i="45" s="1"/>
  <c r="AE74" i="45"/>
  <c r="AR74" i="37"/>
  <c r="AE74" i="27"/>
  <c r="AF74" i="27"/>
  <c r="AO74" i="27" s="1"/>
  <c r="W75" i="27"/>
  <c r="AG74" i="27"/>
  <c r="AP74" i="27" s="1"/>
  <c r="AE74" i="95"/>
  <c r="W75" i="95"/>
  <c r="AF74" i="95"/>
  <c r="AO74" i="95" s="1"/>
  <c r="AG74" i="95"/>
  <c r="AP74" i="95" s="1"/>
  <c r="Z75" i="37"/>
  <c r="X75" i="47"/>
  <c r="Y75" i="47"/>
  <c r="W76" i="31"/>
  <c r="AG75" i="31"/>
  <c r="AP75" i="31" s="1"/>
  <c r="AF75" i="31"/>
  <c r="AO75" i="31" s="1"/>
  <c r="AE75" i="31"/>
  <c r="AH72" i="41"/>
  <c r="AQ72" i="41" s="1"/>
  <c r="AH75" i="74"/>
  <c r="AQ75" i="74" s="1"/>
  <c r="X74" i="46"/>
  <c r="Z74" i="46" s="1"/>
  <c r="Y74" i="46"/>
  <c r="AR74" i="82"/>
  <c r="AH76" i="81"/>
  <c r="AQ76" i="81" s="1"/>
  <c r="X72" i="87"/>
  <c r="Y72" i="87"/>
  <c r="AI75" i="90"/>
  <c r="AN75" i="90"/>
  <c r="AI73" i="78"/>
  <c r="AN73" i="78"/>
  <c r="Z75" i="93"/>
  <c r="Y75" i="93"/>
  <c r="X75" i="93"/>
  <c r="Y76" i="25"/>
  <c r="X76" i="25"/>
  <c r="W75" i="46" l="1"/>
  <c r="AG74" i="46"/>
  <c r="AP74" i="46" s="1"/>
  <c r="AF74" i="46"/>
  <c r="AO74" i="46" s="1"/>
  <c r="AE74" i="46"/>
  <c r="W76" i="26"/>
  <c r="AG75" i="26"/>
  <c r="AP75" i="26" s="1"/>
  <c r="AF75" i="26"/>
  <c r="AO75" i="26" s="1"/>
  <c r="AE75" i="26"/>
  <c r="AE74" i="79"/>
  <c r="AG74" i="79"/>
  <c r="AP74" i="79" s="1"/>
  <c r="AF74" i="79"/>
  <c r="AO74" i="79" s="1"/>
  <c r="W75" i="79"/>
  <c r="AF76" i="85"/>
  <c r="AO76" i="85" s="1"/>
  <c r="AE76" i="85"/>
  <c r="W77" i="85"/>
  <c r="AG76" i="85"/>
  <c r="AP76" i="85" s="1"/>
  <c r="AH72" i="87"/>
  <c r="AQ72" i="87" s="1"/>
  <c r="AR73" i="33"/>
  <c r="AE74" i="34"/>
  <c r="AF74" i="34"/>
  <c r="AO74" i="34" s="1"/>
  <c r="W75" i="34"/>
  <c r="AG74" i="34"/>
  <c r="AP74" i="34" s="1"/>
  <c r="AH76" i="25"/>
  <c r="AQ76" i="25" s="1"/>
  <c r="Y75" i="27"/>
  <c r="X75" i="27"/>
  <c r="Z76" i="35"/>
  <c r="X76" i="35"/>
  <c r="Y76" i="35"/>
  <c r="AR73" i="34"/>
  <c r="AR74" i="47"/>
  <c r="AH75" i="47"/>
  <c r="AQ75" i="47" s="1"/>
  <c r="Z75" i="95"/>
  <c r="X75" i="95"/>
  <c r="Y75" i="95"/>
  <c r="Y76" i="74"/>
  <c r="X76" i="74"/>
  <c r="Z75" i="47"/>
  <c r="AI74" i="95"/>
  <c r="AN74" i="95"/>
  <c r="X75" i="45"/>
  <c r="Y75" i="45"/>
  <c r="Z75" i="45" s="1"/>
  <c r="AI73" i="38"/>
  <c r="AN73" i="38"/>
  <c r="AR75" i="43"/>
  <c r="AH75" i="26"/>
  <c r="AQ75" i="26" s="1"/>
  <c r="AH76" i="90"/>
  <c r="AQ76" i="90" s="1"/>
  <c r="Y77" i="83"/>
  <c r="Z77" i="83" s="1"/>
  <c r="X77" i="83"/>
  <c r="AH72" i="91"/>
  <c r="AQ72" i="91" s="1"/>
  <c r="AI76" i="30"/>
  <c r="AN76" i="30"/>
  <c r="Z77" i="39"/>
  <c r="X77" i="39"/>
  <c r="Y77" i="39"/>
  <c r="AI74" i="75"/>
  <c r="AN74" i="75"/>
  <c r="AI72" i="41"/>
  <c r="AN72" i="41"/>
  <c r="W76" i="93"/>
  <c r="AG75" i="93"/>
  <c r="AP75" i="93" s="1"/>
  <c r="AE75" i="93"/>
  <c r="AF75" i="93"/>
  <c r="AO75" i="93" s="1"/>
  <c r="AF75" i="37"/>
  <c r="AO75" i="37" s="1"/>
  <c r="AE75" i="37"/>
  <c r="W76" i="37"/>
  <c r="AG75" i="37"/>
  <c r="AP75" i="37" s="1"/>
  <c r="AH76" i="94"/>
  <c r="AQ76" i="94" s="1"/>
  <c r="W77" i="90"/>
  <c r="AG76" i="90"/>
  <c r="AP76" i="90" s="1"/>
  <c r="AE76" i="90"/>
  <c r="AF76" i="90"/>
  <c r="AO76" i="90" s="1"/>
  <c r="AH76" i="77"/>
  <c r="AQ76" i="77" s="1"/>
  <c r="AN73" i="29"/>
  <c r="AI73" i="29"/>
  <c r="AR71" i="87"/>
  <c r="Z72" i="87"/>
  <c r="Z76" i="94"/>
  <c r="X77" i="81"/>
  <c r="Y77" i="81"/>
  <c r="AR73" i="78"/>
  <c r="AN74" i="45"/>
  <c r="AI74" i="45"/>
  <c r="X74" i="38"/>
  <c r="Y74" i="38"/>
  <c r="Z74" i="38" s="1"/>
  <c r="AI75" i="35"/>
  <c r="AN75" i="35"/>
  <c r="W74" i="42"/>
  <c r="AG73" i="42"/>
  <c r="AP73" i="42" s="1"/>
  <c r="AF73" i="42"/>
  <c r="AO73" i="42" s="1"/>
  <c r="AE73" i="42"/>
  <c r="AR73" i="79"/>
  <c r="AN76" i="83"/>
  <c r="AI76" i="83"/>
  <c r="AH74" i="33"/>
  <c r="AQ74" i="33" s="1"/>
  <c r="AR74" i="26"/>
  <c r="Z73" i="41"/>
  <c r="Y73" i="41"/>
  <c r="X73" i="41"/>
  <c r="AN75" i="74"/>
  <c r="AI75" i="74"/>
  <c r="AI73" i="89"/>
  <c r="AN73" i="89"/>
  <c r="W73" i="91"/>
  <c r="AG72" i="91"/>
  <c r="AP72" i="91" s="1"/>
  <c r="AE72" i="91"/>
  <c r="AF72" i="91"/>
  <c r="AO72" i="91" s="1"/>
  <c r="W77" i="43"/>
  <c r="AG76" i="43"/>
  <c r="AP76" i="43" s="1"/>
  <c r="AF76" i="43"/>
  <c r="AO76" i="43" s="1"/>
  <c r="AE76" i="43"/>
  <c r="AR75" i="25"/>
  <c r="Y76" i="31"/>
  <c r="X76" i="31"/>
  <c r="Z76" i="31" s="1"/>
  <c r="AR71" i="91"/>
  <c r="Z76" i="77"/>
  <c r="Z76" i="25"/>
  <c r="AR75" i="77"/>
  <c r="W76" i="82"/>
  <c r="AG75" i="82"/>
  <c r="AP75" i="82" s="1"/>
  <c r="AF75" i="82"/>
  <c r="AO75" i="82" s="1"/>
  <c r="AE75" i="82"/>
  <c r="X74" i="89"/>
  <c r="Y74" i="89"/>
  <c r="Z74" i="89" s="1"/>
  <c r="AH74" i="78"/>
  <c r="AQ74" i="78" s="1"/>
  <c r="X74" i="29"/>
  <c r="Y74" i="29"/>
  <c r="AR75" i="85"/>
  <c r="Z74" i="33"/>
  <c r="AR71" i="73"/>
  <c r="AR73" i="46"/>
  <c r="X75" i="75"/>
  <c r="Y75" i="75"/>
  <c r="Z75" i="75" s="1"/>
  <c r="AN76" i="81"/>
  <c r="AI76" i="81"/>
  <c r="W73" i="73"/>
  <c r="AG72" i="73"/>
  <c r="AP72" i="73" s="1"/>
  <c r="AE72" i="73"/>
  <c r="AF72" i="73"/>
  <c r="AO72" i="73" s="1"/>
  <c r="AR75" i="94"/>
  <c r="AH75" i="93"/>
  <c r="AQ75" i="93" s="1"/>
  <c r="AR75" i="90"/>
  <c r="AH74" i="46"/>
  <c r="AQ74" i="46" s="1"/>
  <c r="AI75" i="31"/>
  <c r="AN75" i="31"/>
  <c r="AI74" i="27"/>
  <c r="AN74" i="27"/>
  <c r="AF72" i="86"/>
  <c r="AO72" i="86" s="1"/>
  <c r="AE72" i="86"/>
  <c r="W73" i="86"/>
  <c r="AG72" i="86"/>
  <c r="AP72" i="86" s="1"/>
  <c r="AR74" i="93"/>
  <c r="AH72" i="73"/>
  <c r="AQ72" i="73" s="1"/>
  <c r="W75" i="78"/>
  <c r="AG74" i="78"/>
  <c r="AP74" i="78" s="1"/>
  <c r="AF74" i="78"/>
  <c r="AO74" i="78" s="1"/>
  <c r="AE74" i="78"/>
  <c r="AH74" i="34"/>
  <c r="AQ74" i="34" s="1"/>
  <c r="AH74" i="79"/>
  <c r="AQ74" i="79" s="1"/>
  <c r="AH76" i="43"/>
  <c r="AQ76" i="43" s="1"/>
  <c r="AH76" i="85"/>
  <c r="AQ76" i="85" s="1"/>
  <c r="Y77" i="30"/>
  <c r="X77" i="30"/>
  <c r="AI76" i="39"/>
  <c r="AN76" i="39"/>
  <c r="W76" i="75" l="1"/>
  <c r="AG75" i="75"/>
  <c r="AP75" i="75" s="1"/>
  <c r="AF75" i="75"/>
  <c r="AO75" i="75" s="1"/>
  <c r="AE75" i="75"/>
  <c r="W75" i="38"/>
  <c r="AG74" i="38"/>
  <c r="AP74" i="38" s="1"/>
  <c r="AF74" i="38"/>
  <c r="AO74" i="38" s="1"/>
  <c r="AE74" i="38"/>
  <c r="AE77" i="83"/>
  <c r="AF77" i="83"/>
  <c r="AO77" i="83" s="1"/>
  <c r="W78" i="83"/>
  <c r="AG77" i="83"/>
  <c r="AP77" i="83" s="1"/>
  <c r="W75" i="89"/>
  <c r="AG74" i="89"/>
  <c r="AP74" i="89" s="1"/>
  <c r="AF74" i="89"/>
  <c r="AO74" i="89" s="1"/>
  <c r="AE74" i="89"/>
  <c r="W77" i="31"/>
  <c r="AG76" i="31"/>
  <c r="AP76" i="31" s="1"/>
  <c r="AF76" i="31"/>
  <c r="AO76" i="31" s="1"/>
  <c r="AE76" i="31"/>
  <c r="AF75" i="45"/>
  <c r="AO75" i="45" s="1"/>
  <c r="AE75" i="45"/>
  <c r="W76" i="45"/>
  <c r="AG75" i="45"/>
  <c r="AP75" i="45" s="1"/>
  <c r="AR73" i="38"/>
  <c r="AF76" i="35"/>
  <c r="AO76" i="35" s="1"/>
  <c r="AE76" i="35"/>
  <c r="AG76" i="35"/>
  <c r="AP76" i="35" s="1"/>
  <c r="W77" i="35"/>
  <c r="AI74" i="79"/>
  <c r="AN74" i="79"/>
  <c r="Y75" i="78"/>
  <c r="X75" i="78"/>
  <c r="AR76" i="81"/>
  <c r="AN75" i="82"/>
  <c r="AI75" i="82"/>
  <c r="AF76" i="25"/>
  <c r="AO76" i="25" s="1"/>
  <c r="AE76" i="25"/>
  <c r="AG76" i="25"/>
  <c r="AP76" i="25" s="1"/>
  <c r="W77" i="25"/>
  <c r="W77" i="94"/>
  <c r="AG76" i="94"/>
  <c r="AP76" i="94" s="1"/>
  <c r="AF76" i="94"/>
  <c r="AO76" i="94" s="1"/>
  <c r="AE76" i="94"/>
  <c r="AI76" i="90"/>
  <c r="AN76" i="90"/>
  <c r="AI75" i="37"/>
  <c r="AN75" i="37"/>
  <c r="AH77" i="39"/>
  <c r="AQ77" i="39" s="1"/>
  <c r="AR74" i="95"/>
  <c r="AH75" i="95"/>
  <c r="AQ75" i="95" s="1"/>
  <c r="AH76" i="35"/>
  <c r="AQ76" i="35" s="1"/>
  <c r="Z77" i="85"/>
  <c r="Y77" i="85"/>
  <c r="X77" i="85"/>
  <c r="Y76" i="26"/>
  <c r="X76" i="26"/>
  <c r="Z76" i="26" s="1"/>
  <c r="AH74" i="29"/>
  <c r="AQ74" i="29" s="1"/>
  <c r="AE76" i="77"/>
  <c r="AG76" i="77"/>
  <c r="AP76" i="77" s="1"/>
  <c r="AF76" i="77"/>
  <c r="AO76" i="77" s="1"/>
  <c r="W77" i="77"/>
  <c r="X77" i="43"/>
  <c r="Y77" i="43"/>
  <c r="W74" i="41"/>
  <c r="AG73" i="41"/>
  <c r="AP73" i="41" s="1"/>
  <c r="AF73" i="41"/>
  <c r="AO73" i="41" s="1"/>
  <c r="AE73" i="41"/>
  <c r="AR75" i="35"/>
  <c r="AF75" i="95"/>
  <c r="AO75" i="95" s="1"/>
  <c r="AE75" i="95"/>
  <c r="W76" i="95"/>
  <c r="AG75" i="95"/>
  <c r="AP75" i="95" s="1"/>
  <c r="AN76" i="85"/>
  <c r="AI76" i="85"/>
  <c r="AR74" i="27"/>
  <c r="AR73" i="89"/>
  <c r="AN73" i="42"/>
  <c r="AI73" i="42"/>
  <c r="Y77" i="90"/>
  <c r="X77" i="90"/>
  <c r="Z77" i="90" s="1"/>
  <c r="AR72" i="41"/>
  <c r="AH76" i="74"/>
  <c r="AQ76" i="74" s="1"/>
  <c r="AH75" i="27"/>
  <c r="AQ75" i="27" s="1"/>
  <c r="AI74" i="34"/>
  <c r="AN74" i="34"/>
  <c r="AN74" i="46"/>
  <c r="AI74" i="46"/>
  <c r="AH77" i="30"/>
  <c r="AQ77" i="30" s="1"/>
  <c r="AN74" i="78"/>
  <c r="AI74" i="78"/>
  <c r="AH75" i="75"/>
  <c r="AQ75" i="75" s="1"/>
  <c r="AF74" i="33"/>
  <c r="AO74" i="33" s="1"/>
  <c r="AE74" i="33"/>
  <c r="W75" i="33"/>
  <c r="AG74" i="33"/>
  <c r="AP74" i="33" s="1"/>
  <c r="AH74" i="89"/>
  <c r="AQ74" i="89" s="1"/>
  <c r="Y76" i="82"/>
  <c r="X76" i="82"/>
  <c r="AI72" i="91"/>
  <c r="AN72" i="91"/>
  <c r="AR75" i="74"/>
  <c r="AR76" i="83"/>
  <c r="AH74" i="38"/>
  <c r="AQ74" i="38" s="1"/>
  <c r="AI75" i="93"/>
  <c r="AN75" i="93"/>
  <c r="AR76" i="30"/>
  <c r="AH77" i="83"/>
  <c r="AQ77" i="83" s="1"/>
  <c r="AH75" i="45"/>
  <c r="AQ75" i="45" s="1"/>
  <c r="AN75" i="26"/>
  <c r="AI75" i="26"/>
  <c r="AE72" i="87"/>
  <c r="W73" i="87"/>
  <c r="AG72" i="87"/>
  <c r="AP72" i="87" s="1"/>
  <c r="AF72" i="87"/>
  <c r="AO72" i="87" s="1"/>
  <c r="AF77" i="39"/>
  <c r="AO77" i="39" s="1"/>
  <c r="W78" i="39"/>
  <c r="AG77" i="39"/>
  <c r="AP77" i="39" s="1"/>
  <c r="AE77" i="39"/>
  <c r="W76" i="47"/>
  <c r="AG75" i="47"/>
  <c r="AP75" i="47" s="1"/>
  <c r="AF75" i="47"/>
  <c r="AO75" i="47" s="1"/>
  <c r="AE75" i="47"/>
  <c r="Z75" i="27"/>
  <c r="X75" i="79"/>
  <c r="Z75" i="79" s="1"/>
  <c r="Y75" i="79"/>
  <c r="AR76" i="39"/>
  <c r="AN72" i="73"/>
  <c r="AI72" i="73"/>
  <c r="Z74" i="29"/>
  <c r="X73" i="86"/>
  <c r="Y73" i="86"/>
  <c r="Z73" i="86" s="1"/>
  <c r="AR75" i="31"/>
  <c r="AH76" i="31"/>
  <c r="AQ76" i="31" s="1"/>
  <c r="AN76" i="43"/>
  <c r="AI76" i="43"/>
  <c r="AH77" i="81"/>
  <c r="AQ77" i="81" s="1"/>
  <c r="AR73" i="29"/>
  <c r="Y76" i="37"/>
  <c r="X76" i="37"/>
  <c r="AR74" i="75"/>
  <c r="Z76" i="74"/>
  <c r="Z77" i="30"/>
  <c r="AN72" i="86"/>
  <c r="AI72" i="86"/>
  <c r="Z73" i="73"/>
  <c r="Y73" i="73"/>
  <c r="X73" i="73"/>
  <c r="X73" i="91"/>
  <c r="Y73" i="91"/>
  <c r="AH73" i="41"/>
  <c r="AQ73" i="41" s="1"/>
  <c r="X74" i="42"/>
  <c r="Y74" i="42"/>
  <c r="AR74" i="45"/>
  <c r="Z77" i="81"/>
  <c r="Y76" i="93"/>
  <c r="Z76" i="93" s="1"/>
  <c r="X76" i="93"/>
  <c r="Y75" i="34"/>
  <c r="X75" i="34"/>
  <c r="Y75" i="46"/>
  <c r="Z75" i="46" s="1"/>
  <c r="X75" i="46"/>
  <c r="W77" i="93" l="1"/>
  <c r="AG76" i="93"/>
  <c r="AP76" i="93" s="1"/>
  <c r="AF76" i="93"/>
  <c r="AO76" i="93" s="1"/>
  <c r="AE76" i="93"/>
  <c r="AE73" i="86"/>
  <c r="W74" i="86"/>
  <c r="AF73" i="86"/>
  <c r="AO73" i="86" s="1"/>
  <c r="AG73" i="86"/>
  <c r="AP73" i="86" s="1"/>
  <c r="W76" i="79"/>
  <c r="AE75" i="79"/>
  <c r="AG75" i="79"/>
  <c r="AP75" i="79" s="1"/>
  <c r="AF75" i="79"/>
  <c r="AO75" i="79" s="1"/>
  <c r="AE75" i="46"/>
  <c r="W76" i="46"/>
  <c r="AG75" i="46"/>
  <c r="AP75" i="46" s="1"/>
  <c r="AF75" i="46"/>
  <c r="AO75" i="46" s="1"/>
  <c r="W78" i="90"/>
  <c r="AG77" i="90"/>
  <c r="AP77" i="90" s="1"/>
  <c r="AF77" i="90"/>
  <c r="AO77" i="90" s="1"/>
  <c r="AE77" i="90"/>
  <c r="AE76" i="26"/>
  <c r="AF76" i="26"/>
  <c r="AO76" i="26" s="1"/>
  <c r="W77" i="26"/>
  <c r="AG76" i="26"/>
  <c r="AP76" i="26" s="1"/>
  <c r="AF73" i="73"/>
  <c r="AO73" i="73" s="1"/>
  <c r="AE73" i="73"/>
  <c r="AG73" i="73"/>
  <c r="AP73" i="73" s="1"/>
  <c r="W74" i="73"/>
  <c r="AR72" i="73"/>
  <c r="X76" i="47"/>
  <c r="Y76" i="47"/>
  <c r="Z75" i="33"/>
  <c r="X75" i="33"/>
  <c r="Y75" i="33"/>
  <c r="AR74" i="34"/>
  <c r="AE77" i="85"/>
  <c r="W78" i="85"/>
  <c r="AF77" i="85"/>
  <c r="AO77" i="85" s="1"/>
  <c r="AG77" i="85"/>
  <c r="AP77" i="85" s="1"/>
  <c r="AI76" i="25"/>
  <c r="AN76" i="25"/>
  <c r="AH75" i="78"/>
  <c r="AQ75" i="78" s="1"/>
  <c r="AN76" i="31"/>
  <c r="AI76" i="31"/>
  <c r="X75" i="38"/>
  <c r="Y75" i="38"/>
  <c r="Z75" i="38" s="1"/>
  <c r="AH74" i="42"/>
  <c r="AQ74" i="42" s="1"/>
  <c r="AH76" i="37"/>
  <c r="AQ76" i="37" s="1"/>
  <c r="W76" i="27"/>
  <c r="AG75" i="27"/>
  <c r="AP75" i="27" s="1"/>
  <c r="AF75" i="27"/>
  <c r="AO75" i="27" s="1"/>
  <c r="AE75" i="27"/>
  <c r="AN77" i="39"/>
  <c r="AI77" i="39"/>
  <c r="AH77" i="43"/>
  <c r="AQ77" i="43" s="1"/>
  <c r="Y76" i="45"/>
  <c r="X76" i="45"/>
  <c r="X73" i="87"/>
  <c r="Z73" i="87" s="1"/>
  <c r="Y73" i="87"/>
  <c r="AR75" i="93"/>
  <c r="AH76" i="82"/>
  <c r="AQ76" i="82" s="1"/>
  <c r="AR74" i="78"/>
  <c r="AI75" i="95"/>
  <c r="AN75" i="95"/>
  <c r="Z77" i="43"/>
  <c r="Y77" i="94"/>
  <c r="X77" i="94"/>
  <c r="AR75" i="82"/>
  <c r="Z75" i="78"/>
  <c r="X75" i="89"/>
  <c r="Y75" i="89"/>
  <c r="Z74" i="42"/>
  <c r="AR72" i="86"/>
  <c r="AN74" i="33"/>
  <c r="AI74" i="33"/>
  <c r="X76" i="95"/>
  <c r="Y76" i="95"/>
  <c r="AN76" i="77"/>
  <c r="AI76" i="77"/>
  <c r="AI76" i="35"/>
  <c r="AN76" i="35"/>
  <c r="AI77" i="83"/>
  <c r="AN77" i="83"/>
  <c r="AH75" i="34"/>
  <c r="AQ75" i="34" s="1"/>
  <c r="AH73" i="91"/>
  <c r="AQ73" i="91" s="1"/>
  <c r="Z73" i="91"/>
  <c r="AG77" i="30"/>
  <c r="AP77" i="30" s="1"/>
  <c r="AF77" i="30"/>
  <c r="AO77" i="30" s="1"/>
  <c r="AE77" i="30"/>
  <c r="W78" i="30"/>
  <c r="Z76" i="37"/>
  <c r="AH73" i="86"/>
  <c r="AQ73" i="86" s="1"/>
  <c r="AN75" i="47"/>
  <c r="AI75" i="47"/>
  <c r="AI72" i="87"/>
  <c r="AN72" i="87"/>
  <c r="AR74" i="46"/>
  <c r="AR76" i="90"/>
  <c r="Z77" i="25"/>
  <c r="Y77" i="25"/>
  <c r="X77" i="25"/>
  <c r="AI75" i="45"/>
  <c r="AN75" i="45"/>
  <c r="Z77" i="31"/>
  <c r="X77" i="31"/>
  <c r="Y77" i="31"/>
  <c r="AN74" i="38"/>
  <c r="AI74" i="38"/>
  <c r="AR72" i="91"/>
  <c r="AH77" i="90"/>
  <c r="AQ77" i="90" s="1"/>
  <c r="AI73" i="41"/>
  <c r="AN73" i="41"/>
  <c r="AH76" i="26"/>
  <c r="AQ76" i="26" s="1"/>
  <c r="AR75" i="37"/>
  <c r="AN75" i="75"/>
  <c r="AI75" i="75"/>
  <c r="AG77" i="81"/>
  <c r="AP77" i="81" s="1"/>
  <c r="W78" i="81"/>
  <c r="AF77" i="81"/>
  <c r="AO77" i="81" s="1"/>
  <c r="AE77" i="81"/>
  <c r="Z75" i="34"/>
  <c r="AH73" i="73"/>
  <c r="AQ73" i="73" s="1"/>
  <c r="AE76" i="74"/>
  <c r="AG76" i="74"/>
  <c r="AP76" i="74" s="1"/>
  <c r="AF76" i="74"/>
  <c r="AO76" i="74" s="1"/>
  <c r="W77" i="74"/>
  <c r="Y78" i="39"/>
  <c r="X78" i="39"/>
  <c r="Z76" i="82"/>
  <c r="AR73" i="42"/>
  <c r="AR76" i="85"/>
  <c r="X74" i="41"/>
  <c r="Z74" i="41" s="1"/>
  <c r="Y74" i="41"/>
  <c r="X77" i="77"/>
  <c r="Y77" i="77"/>
  <c r="AH77" i="85"/>
  <c r="AQ77" i="85" s="1"/>
  <c r="AR74" i="79"/>
  <c r="Z78" i="83"/>
  <c r="X78" i="83"/>
  <c r="Y78" i="83"/>
  <c r="AH75" i="46"/>
  <c r="AQ75" i="46" s="1"/>
  <c r="AH76" i="93"/>
  <c r="AQ76" i="93" s="1"/>
  <c r="AR76" i="43"/>
  <c r="AF74" i="29"/>
  <c r="AO74" i="29" s="1"/>
  <c r="AE74" i="29"/>
  <c r="W75" i="29"/>
  <c r="AG74" i="29"/>
  <c r="AP74" i="29" s="1"/>
  <c r="AH75" i="79"/>
  <c r="AQ75" i="79" s="1"/>
  <c r="AR75" i="26"/>
  <c r="AN76" i="94"/>
  <c r="AI76" i="94"/>
  <c r="Y77" i="35"/>
  <c r="Z77" i="35" s="1"/>
  <c r="X77" i="35"/>
  <c r="AN74" i="89"/>
  <c r="AI74" i="89"/>
  <c r="X76" i="75"/>
  <c r="Z76" i="75" s="1"/>
  <c r="Y76" i="75"/>
  <c r="AF76" i="75" l="1"/>
  <c r="AO76" i="75" s="1"/>
  <c r="AE76" i="75"/>
  <c r="W77" i="75"/>
  <c r="AG76" i="75"/>
  <c r="AP76" i="75" s="1"/>
  <c r="W75" i="41"/>
  <c r="AG74" i="41"/>
  <c r="AP74" i="41" s="1"/>
  <c r="AF74" i="41"/>
  <c r="AO74" i="41" s="1"/>
  <c r="AE74" i="41"/>
  <c r="W74" i="87"/>
  <c r="AG73" i="87"/>
  <c r="AP73" i="87" s="1"/>
  <c r="AF73" i="87"/>
  <c r="AO73" i="87" s="1"/>
  <c r="AE73" i="87"/>
  <c r="AE75" i="38"/>
  <c r="AF75" i="38"/>
  <c r="AO75" i="38" s="1"/>
  <c r="AG75" i="38"/>
  <c r="AP75" i="38" s="1"/>
  <c r="W76" i="38"/>
  <c r="W78" i="35"/>
  <c r="AG77" i="35"/>
  <c r="AP77" i="35" s="1"/>
  <c r="AE77" i="35"/>
  <c r="AF77" i="35"/>
  <c r="AO77" i="35" s="1"/>
  <c r="Y77" i="26"/>
  <c r="X77" i="26"/>
  <c r="AH77" i="35"/>
  <c r="AQ77" i="35" s="1"/>
  <c r="AH78" i="83"/>
  <c r="AQ78" i="83" s="1"/>
  <c r="Y78" i="81"/>
  <c r="X78" i="81"/>
  <c r="Z78" i="81" s="1"/>
  <c r="AH77" i="31"/>
  <c r="AQ77" i="31" s="1"/>
  <c r="AG77" i="25"/>
  <c r="AP77" i="25" s="1"/>
  <c r="AF77" i="25"/>
  <c r="AO77" i="25" s="1"/>
  <c r="W78" i="25"/>
  <c r="AE77" i="25"/>
  <c r="AR72" i="87"/>
  <c r="AE75" i="78"/>
  <c r="W76" i="78"/>
  <c r="AG75" i="78"/>
  <c r="AP75" i="78" s="1"/>
  <c r="AF75" i="78"/>
  <c r="AO75" i="78" s="1"/>
  <c r="AE77" i="43"/>
  <c r="W78" i="43"/>
  <c r="AG77" i="43"/>
  <c r="AP77" i="43" s="1"/>
  <c r="AF77" i="43"/>
  <c r="AO77" i="43" s="1"/>
  <c r="X78" i="85"/>
  <c r="Z78" i="85" s="1"/>
  <c r="Y78" i="85"/>
  <c r="AH75" i="33"/>
  <c r="AQ75" i="33" s="1"/>
  <c r="AN77" i="90"/>
  <c r="AI77" i="90"/>
  <c r="Z76" i="46"/>
  <c r="Y76" i="46"/>
  <c r="X76" i="46"/>
  <c r="Z76" i="79"/>
  <c r="X76" i="79"/>
  <c r="Y76" i="79"/>
  <c r="W79" i="83"/>
  <c r="AG78" i="83"/>
  <c r="AP78" i="83" s="1"/>
  <c r="AF78" i="83"/>
  <c r="AO78" i="83" s="1"/>
  <c r="AE78" i="83"/>
  <c r="AF76" i="82"/>
  <c r="AO76" i="82" s="1"/>
  <c r="AE76" i="82"/>
  <c r="W77" i="82"/>
  <c r="AG76" i="82"/>
  <c r="AP76" i="82" s="1"/>
  <c r="AE77" i="31"/>
  <c r="AF77" i="31"/>
  <c r="AO77" i="31" s="1"/>
  <c r="W78" i="31"/>
  <c r="AG77" i="31"/>
  <c r="AP77" i="31" s="1"/>
  <c r="AI75" i="27"/>
  <c r="AN75" i="27"/>
  <c r="AH78" i="39"/>
  <c r="AQ78" i="39" s="1"/>
  <c r="W77" i="37"/>
  <c r="AG76" i="37"/>
  <c r="AP76" i="37" s="1"/>
  <c r="AE76" i="37"/>
  <c r="AF76" i="37"/>
  <c r="AO76" i="37" s="1"/>
  <c r="W74" i="91"/>
  <c r="AG73" i="91"/>
  <c r="AP73" i="91" s="1"/>
  <c r="AF73" i="91"/>
  <c r="AO73" i="91" s="1"/>
  <c r="AE73" i="91"/>
  <c r="AR77" i="83"/>
  <c r="AH76" i="95"/>
  <c r="AQ76" i="95" s="1"/>
  <c r="AF74" i="42"/>
  <c r="AO74" i="42" s="1"/>
  <c r="AE74" i="42"/>
  <c r="W75" i="42"/>
  <c r="AG74" i="42"/>
  <c r="AP74" i="42" s="1"/>
  <c r="AR75" i="95"/>
  <c r="Z74" i="73"/>
  <c r="Y74" i="73"/>
  <c r="X74" i="73"/>
  <c r="AI75" i="46"/>
  <c r="AN75" i="46"/>
  <c r="AN76" i="93"/>
  <c r="AI76" i="93"/>
  <c r="AR75" i="47"/>
  <c r="AR76" i="31"/>
  <c r="AI77" i="85"/>
  <c r="AN77" i="85"/>
  <c r="AE75" i="33"/>
  <c r="W76" i="33"/>
  <c r="AF75" i="33"/>
  <c r="AO75" i="33" s="1"/>
  <c r="AG75" i="33"/>
  <c r="AP75" i="33" s="1"/>
  <c r="AR76" i="94"/>
  <c r="AI74" i="29"/>
  <c r="AN74" i="29"/>
  <c r="AN76" i="74"/>
  <c r="AI76" i="74"/>
  <c r="W76" i="34"/>
  <c r="AG75" i="34"/>
  <c r="AP75" i="34" s="1"/>
  <c r="AF75" i="34"/>
  <c r="AO75" i="34" s="1"/>
  <c r="AE75" i="34"/>
  <c r="AR75" i="75"/>
  <c r="AR74" i="38"/>
  <c r="AR75" i="45"/>
  <c r="Z78" i="30"/>
  <c r="Y78" i="30"/>
  <c r="X78" i="30"/>
  <c r="Z76" i="95"/>
  <c r="AH77" i="94"/>
  <c r="AQ77" i="94" s="1"/>
  <c r="AH76" i="45"/>
  <c r="AQ76" i="45" s="1"/>
  <c r="AR76" i="25"/>
  <c r="AH76" i="47"/>
  <c r="AQ76" i="47" s="1"/>
  <c r="X78" i="90"/>
  <c r="Y78" i="90"/>
  <c r="AH74" i="41"/>
  <c r="AQ74" i="41" s="1"/>
  <c r="AH77" i="77"/>
  <c r="AQ77" i="77" s="1"/>
  <c r="Z78" i="39"/>
  <c r="AI77" i="81"/>
  <c r="AN77" i="81"/>
  <c r="AH77" i="25"/>
  <c r="AQ77" i="25" s="1"/>
  <c r="AI77" i="30"/>
  <c r="AN77" i="30"/>
  <c r="AR76" i="35"/>
  <c r="AR74" i="33"/>
  <c r="AH75" i="89"/>
  <c r="AQ75" i="89" s="1"/>
  <c r="Y76" i="27"/>
  <c r="X76" i="27"/>
  <c r="Z76" i="47"/>
  <c r="AN73" i="73"/>
  <c r="AI73" i="73"/>
  <c r="AI76" i="26"/>
  <c r="AN76" i="26"/>
  <c r="X74" i="86"/>
  <c r="Y74" i="86"/>
  <c r="Y75" i="29"/>
  <c r="X75" i="29"/>
  <c r="AR73" i="41"/>
  <c r="AH73" i="87"/>
  <c r="AQ73" i="87" s="1"/>
  <c r="AH76" i="75"/>
  <c r="AQ76" i="75" s="1"/>
  <c r="AR74" i="89"/>
  <c r="Z77" i="77"/>
  <c r="X77" i="74"/>
  <c r="Y77" i="74"/>
  <c r="Z77" i="74" s="1"/>
  <c r="AR76" i="77"/>
  <c r="Z75" i="89"/>
  <c r="Z77" i="94"/>
  <c r="Z76" i="45"/>
  <c r="AR77" i="39"/>
  <c r="AH75" i="38"/>
  <c r="AQ75" i="38" s="1"/>
  <c r="AI75" i="79"/>
  <c r="AN75" i="79"/>
  <c r="AI73" i="86"/>
  <c r="AN73" i="86"/>
  <c r="Y77" i="93"/>
  <c r="X77" i="93"/>
  <c r="W79" i="85" l="1"/>
  <c r="AG78" i="85"/>
  <c r="AP78" i="85" s="1"/>
  <c r="AF78" i="85"/>
  <c r="AO78" i="85" s="1"/>
  <c r="AE78" i="85"/>
  <c r="W78" i="74"/>
  <c r="AG77" i="74"/>
  <c r="AP77" i="74" s="1"/>
  <c r="AE77" i="74"/>
  <c r="AF77" i="74"/>
  <c r="AO77" i="74" s="1"/>
  <c r="W79" i="81"/>
  <c r="AG78" i="81"/>
  <c r="AP78" i="81" s="1"/>
  <c r="AE78" i="81"/>
  <c r="AF78" i="81"/>
  <c r="AO78" i="81" s="1"/>
  <c r="AH74" i="86"/>
  <c r="AQ74" i="86" s="1"/>
  <c r="AH77" i="93"/>
  <c r="AQ77" i="93" s="1"/>
  <c r="AR75" i="79"/>
  <c r="Z74" i="86"/>
  <c r="AH76" i="27"/>
  <c r="AQ76" i="27" s="1"/>
  <c r="AR76" i="93"/>
  <c r="AF74" i="73"/>
  <c r="AO74" i="73" s="1"/>
  <c r="AG74" i="73"/>
  <c r="AP74" i="73" s="1"/>
  <c r="AE74" i="73"/>
  <c r="W75" i="73"/>
  <c r="AI74" i="42"/>
  <c r="AN74" i="42"/>
  <c r="AI77" i="31"/>
  <c r="AN77" i="31"/>
  <c r="AI78" i="83"/>
  <c r="AN78" i="83"/>
  <c r="AH76" i="79"/>
  <c r="AQ76" i="79" s="1"/>
  <c r="AI75" i="78"/>
  <c r="AN75" i="78"/>
  <c r="AN77" i="35"/>
  <c r="AI77" i="35"/>
  <c r="X75" i="41"/>
  <c r="Y75" i="41"/>
  <c r="AH75" i="29"/>
  <c r="AQ75" i="29" s="1"/>
  <c r="AR77" i="30"/>
  <c r="AF78" i="30"/>
  <c r="AO78" i="30" s="1"/>
  <c r="AE78" i="30"/>
  <c r="W79" i="30"/>
  <c r="AG78" i="30"/>
  <c r="AP78" i="30" s="1"/>
  <c r="AR76" i="74"/>
  <c r="AR77" i="85"/>
  <c r="X74" i="91"/>
  <c r="Y74" i="91"/>
  <c r="AR75" i="27"/>
  <c r="Z77" i="93"/>
  <c r="W77" i="45"/>
  <c r="AG76" i="45"/>
  <c r="AP76" i="45" s="1"/>
  <c r="AF76" i="45"/>
  <c r="AO76" i="45" s="1"/>
  <c r="AE76" i="45"/>
  <c r="AH77" i="74"/>
  <c r="AQ77" i="74" s="1"/>
  <c r="AR76" i="26"/>
  <c r="Z76" i="27"/>
  <c r="AR77" i="81"/>
  <c r="AI75" i="34"/>
  <c r="AN75" i="34"/>
  <c r="X77" i="82"/>
  <c r="Y77" i="82"/>
  <c r="AH76" i="46"/>
  <c r="AQ76" i="46" s="1"/>
  <c r="AH77" i="26"/>
  <c r="AQ77" i="26" s="1"/>
  <c r="AI75" i="38"/>
  <c r="AN75" i="38"/>
  <c r="W77" i="79"/>
  <c r="AG76" i="79"/>
  <c r="AP76" i="79" s="1"/>
  <c r="AF76" i="79"/>
  <c r="AO76" i="79" s="1"/>
  <c r="AE76" i="79"/>
  <c r="AE77" i="94"/>
  <c r="AF77" i="94"/>
  <c r="AO77" i="94" s="1"/>
  <c r="W78" i="94"/>
  <c r="AG77" i="94"/>
  <c r="AP77" i="94" s="1"/>
  <c r="Z75" i="29"/>
  <c r="AR73" i="73"/>
  <c r="AE78" i="39"/>
  <c r="AG78" i="39"/>
  <c r="AP78" i="39" s="1"/>
  <c r="AF78" i="39"/>
  <c r="AO78" i="39" s="1"/>
  <c r="W79" i="39"/>
  <c r="AH78" i="90"/>
  <c r="AQ78" i="90" s="1"/>
  <c r="Y76" i="33"/>
  <c r="Z76" i="33" s="1"/>
  <c r="X76" i="33"/>
  <c r="AR75" i="46"/>
  <c r="AI76" i="37"/>
  <c r="AN76" i="37"/>
  <c r="Z78" i="31"/>
  <c r="X78" i="31"/>
  <c r="Y78" i="31"/>
  <c r="Y79" i="83"/>
  <c r="X79" i="83"/>
  <c r="AI77" i="25"/>
  <c r="AN77" i="25"/>
  <c r="X78" i="35"/>
  <c r="Y78" i="35"/>
  <c r="Z78" i="35" s="1"/>
  <c r="AN73" i="87"/>
  <c r="AI73" i="87"/>
  <c r="AN74" i="41"/>
  <c r="AI74" i="41"/>
  <c r="X77" i="75"/>
  <c r="Y77" i="75"/>
  <c r="AH78" i="85"/>
  <c r="AQ78" i="85" s="1"/>
  <c r="AI77" i="43"/>
  <c r="AN77" i="43"/>
  <c r="AH78" i="81"/>
  <c r="AQ78" i="81" s="1"/>
  <c r="Z74" i="87"/>
  <c r="X74" i="87"/>
  <c r="Y74" i="87"/>
  <c r="AR73" i="86"/>
  <c r="AE75" i="89"/>
  <c r="AF75" i="89"/>
  <c r="AO75" i="89" s="1"/>
  <c r="AG75" i="89"/>
  <c r="AP75" i="89" s="1"/>
  <c r="W76" i="89"/>
  <c r="AG77" i="77"/>
  <c r="AP77" i="77" s="1"/>
  <c r="AE77" i="77"/>
  <c r="AF77" i="77"/>
  <c r="AO77" i="77" s="1"/>
  <c r="W78" i="77"/>
  <c r="Z78" i="90"/>
  <c r="W77" i="95"/>
  <c r="AG76" i="95"/>
  <c r="AP76" i="95" s="1"/>
  <c r="AF76" i="95"/>
  <c r="AO76" i="95" s="1"/>
  <c r="AE76" i="95"/>
  <c r="AR74" i="29"/>
  <c r="AI75" i="33"/>
  <c r="AN75" i="33"/>
  <c r="AH74" i="73"/>
  <c r="AQ74" i="73" s="1"/>
  <c r="Z75" i="42"/>
  <c r="Y75" i="42"/>
  <c r="X75" i="42"/>
  <c r="AN73" i="91"/>
  <c r="AI73" i="91"/>
  <c r="AI76" i="82"/>
  <c r="AN76" i="82"/>
  <c r="W77" i="46"/>
  <c r="AG76" i="46"/>
  <c r="AP76" i="46" s="1"/>
  <c r="AF76" i="46"/>
  <c r="AO76" i="46" s="1"/>
  <c r="AE76" i="46"/>
  <c r="Z76" i="78"/>
  <c r="Y76" i="78"/>
  <c r="X76" i="78"/>
  <c r="Y78" i="25"/>
  <c r="X78" i="25"/>
  <c r="Z77" i="26"/>
  <c r="Y76" i="38"/>
  <c r="Z76" i="38" s="1"/>
  <c r="X76" i="38"/>
  <c r="AN76" i="75"/>
  <c r="AI76" i="75"/>
  <c r="AE76" i="47"/>
  <c r="W77" i="47"/>
  <c r="AG76" i="47"/>
  <c r="AP76" i="47" s="1"/>
  <c r="AF76" i="47"/>
  <c r="AO76" i="47" s="1"/>
  <c r="AH78" i="30"/>
  <c r="AQ78" i="30" s="1"/>
  <c r="Y76" i="34"/>
  <c r="X76" i="34"/>
  <c r="Y77" i="37"/>
  <c r="Z77" i="37" s="1"/>
  <c r="X77" i="37"/>
  <c r="AR77" i="90"/>
  <c r="Z78" i="43"/>
  <c r="Y78" i="43"/>
  <c r="X78" i="43"/>
  <c r="W77" i="38" l="1"/>
  <c r="AG76" i="38"/>
  <c r="AP76" i="38" s="1"/>
  <c r="AF76" i="38"/>
  <c r="AO76" i="38" s="1"/>
  <c r="AE76" i="38"/>
  <c r="W78" i="37"/>
  <c r="AG77" i="37"/>
  <c r="AP77" i="37" s="1"/>
  <c r="AF77" i="37"/>
  <c r="AO77" i="37" s="1"/>
  <c r="AE77" i="37"/>
  <c r="AE78" i="35"/>
  <c r="AG78" i="35"/>
  <c r="AP78" i="35" s="1"/>
  <c r="AF78" i="35"/>
  <c r="AO78" i="35" s="1"/>
  <c r="W79" i="35"/>
  <c r="W77" i="33"/>
  <c r="AG76" i="33"/>
  <c r="AP76" i="33" s="1"/>
  <c r="AF76" i="33"/>
  <c r="AO76" i="33" s="1"/>
  <c r="AE76" i="33"/>
  <c r="W79" i="43"/>
  <c r="AG78" i="43"/>
  <c r="AP78" i="43" s="1"/>
  <c r="AE78" i="43"/>
  <c r="AF78" i="43"/>
  <c r="AO78" i="43" s="1"/>
  <c r="W78" i="26"/>
  <c r="AG77" i="26"/>
  <c r="AP77" i="26" s="1"/>
  <c r="AF77" i="26"/>
  <c r="AO77" i="26" s="1"/>
  <c r="AE77" i="26"/>
  <c r="AI77" i="77"/>
  <c r="AN77" i="77"/>
  <c r="W79" i="31"/>
  <c r="AG78" i="31"/>
  <c r="AP78" i="31" s="1"/>
  <c r="AF78" i="31"/>
  <c r="AO78" i="31" s="1"/>
  <c r="AE78" i="31"/>
  <c r="AR75" i="33"/>
  <c r="AH74" i="87"/>
  <c r="AQ74" i="87" s="1"/>
  <c r="AH78" i="31"/>
  <c r="AQ78" i="31" s="1"/>
  <c r="AH76" i="33"/>
  <c r="AQ76" i="33" s="1"/>
  <c r="AN78" i="39"/>
  <c r="AI78" i="39"/>
  <c r="AR75" i="34"/>
  <c r="AI76" i="47"/>
  <c r="AN76" i="47"/>
  <c r="W77" i="78"/>
  <c r="AG76" i="78"/>
  <c r="AP76" i="78" s="1"/>
  <c r="AF76" i="78"/>
  <c r="AO76" i="78" s="1"/>
  <c r="AE76" i="78"/>
  <c r="AH78" i="25"/>
  <c r="AQ78" i="25" s="1"/>
  <c r="AR76" i="82"/>
  <c r="AR77" i="43"/>
  <c r="AI77" i="94"/>
  <c r="AN77" i="94"/>
  <c r="Z77" i="45"/>
  <c r="Y77" i="45"/>
  <c r="X77" i="45"/>
  <c r="AH74" i="91"/>
  <c r="AQ74" i="91" s="1"/>
  <c r="AR75" i="78"/>
  <c r="Y75" i="73"/>
  <c r="X75" i="73"/>
  <c r="W75" i="86"/>
  <c r="AG74" i="86"/>
  <c r="AP74" i="86" s="1"/>
  <c r="AF74" i="86"/>
  <c r="AO74" i="86" s="1"/>
  <c r="AE74" i="86"/>
  <c r="AR77" i="25"/>
  <c r="AR74" i="42"/>
  <c r="AN78" i="85"/>
  <c r="AI78" i="85"/>
  <c r="AI75" i="89"/>
  <c r="AN75" i="89"/>
  <c r="Z77" i="95"/>
  <c r="Y77" i="95"/>
  <c r="X77" i="95"/>
  <c r="AH77" i="75"/>
  <c r="AQ77" i="75" s="1"/>
  <c r="AR76" i="37"/>
  <c r="Z79" i="39"/>
  <c r="X79" i="39"/>
  <c r="Y79" i="39"/>
  <c r="W76" i="29"/>
  <c r="AG75" i="29"/>
  <c r="AP75" i="29" s="1"/>
  <c r="AE75" i="29"/>
  <c r="AF75" i="29"/>
  <c r="AO75" i="29" s="1"/>
  <c r="AR75" i="38"/>
  <c r="AH77" i="82"/>
  <c r="AQ77" i="82" s="1"/>
  <c r="W77" i="27"/>
  <c r="AG76" i="27"/>
  <c r="AP76" i="27" s="1"/>
  <c r="AF76" i="27"/>
  <c r="AO76" i="27" s="1"/>
  <c r="AE76" i="27"/>
  <c r="Z74" i="91"/>
  <c r="AH75" i="41"/>
  <c r="AQ75" i="41" s="1"/>
  <c r="AR78" i="83"/>
  <c r="AI74" i="73"/>
  <c r="AN74" i="73"/>
  <c r="AI77" i="74"/>
  <c r="AN77" i="74"/>
  <c r="AH76" i="34"/>
  <c r="AQ76" i="34" s="1"/>
  <c r="W76" i="42"/>
  <c r="AG75" i="42"/>
  <c r="AP75" i="42" s="1"/>
  <c r="AE75" i="42"/>
  <c r="AF75" i="42"/>
  <c r="AO75" i="42" s="1"/>
  <c r="AF74" i="87"/>
  <c r="AO74" i="87" s="1"/>
  <c r="AE74" i="87"/>
  <c r="W75" i="87"/>
  <c r="AG74" i="87"/>
  <c r="AP74" i="87" s="1"/>
  <c r="AR73" i="87"/>
  <c r="X77" i="79"/>
  <c r="Z77" i="79" s="1"/>
  <c r="Y77" i="79"/>
  <c r="X79" i="81"/>
  <c r="Y79" i="81"/>
  <c r="Z79" i="81" s="1"/>
  <c r="AR76" i="75"/>
  <c r="AI76" i="46"/>
  <c r="AN76" i="46"/>
  <c r="AH79" i="83"/>
  <c r="AQ79" i="83" s="1"/>
  <c r="AQ81" i="83" s="1"/>
  <c r="AX3" i="83"/>
  <c r="S3" i="83" s="1"/>
  <c r="AC3" i="83" s="1"/>
  <c r="AZ3" i="83"/>
  <c r="AX5" i="83" s="1"/>
  <c r="S5" i="83" s="1"/>
  <c r="AC5" i="83" s="1"/>
  <c r="AB6" i="83" s="1"/>
  <c r="AX4" i="83"/>
  <c r="S4" i="83" s="1"/>
  <c r="AC4" i="83" s="1"/>
  <c r="AB5" i="83" s="1"/>
  <c r="AX8" i="83"/>
  <c r="S8" i="83" s="1"/>
  <c r="AC8" i="83" s="1"/>
  <c r="AB9" i="83" s="1"/>
  <c r="AX9" i="83"/>
  <c r="S9" i="83" s="1"/>
  <c r="AC9" i="83" s="1"/>
  <c r="AB10" i="83" s="1"/>
  <c r="AX10" i="83"/>
  <c r="S10" i="83" s="1"/>
  <c r="AC10" i="83" s="1"/>
  <c r="AB11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7" i="83"/>
  <c r="S77" i="83" s="1"/>
  <c r="AC77" i="83" s="1"/>
  <c r="AB78" i="83" s="1"/>
  <c r="AX76" i="83"/>
  <c r="S76" i="83" s="1"/>
  <c r="AC76" i="83" s="1"/>
  <c r="AB77" i="83" s="1"/>
  <c r="AX78" i="83"/>
  <c r="S78" i="83" s="1"/>
  <c r="AC78" i="83" s="1"/>
  <c r="AB79" i="83" s="1"/>
  <c r="AX74" i="83"/>
  <c r="S74" i="83" s="1"/>
  <c r="AC74" i="83" s="1"/>
  <c r="AB75" i="83" s="1"/>
  <c r="AX75" i="83"/>
  <c r="S75" i="83" s="1"/>
  <c r="AC75" i="83" s="1"/>
  <c r="AB76" i="83" s="1"/>
  <c r="Z76" i="34"/>
  <c r="AR73" i="91"/>
  <c r="AH77" i="37"/>
  <c r="AQ77" i="37" s="1"/>
  <c r="AH76" i="38"/>
  <c r="AQ76" i="38" s="1"/>
  <c r="Z78" i="25"/>
  <c r="AF78" i="90"/>
  <c r="AO78" i="90" s="1"/>
  <c r="AE78" i="90"/>
  <c r="W79" i="90"/>
  <c r="AG78" i="90"/>
  <c r="AP78" i="90" s="1"/>
  <c r="Z76" i="89"/>
  <c r="X76" i="89"/>
  <c r="Y76" i="89"/>
  <c r="Z77" i="75"/>
  <c r="AH78" i="35"/>
  <c r="AQ78" i="35" s="1"/>
  <c r="Z79" i="83"/>
  <c r="AN76" i="79"/>
  <c r="AI76" i="79"/>
  <c r="Z77" i="82"/>
  <c r="AF77" i="93"/>
  <c r="AO77" i="93" s="1"/>
  <c r="AE77" i="93"/>
  <c r="W78" i="93"/>
  <c r="AG77" i="93"/>
  <c r="AP77" i="93" s="1"/>
  <c r="Z79" i="30"/>
  <c r="X79" i="30"/>
  <c r="Y79" i="30"/>
  <c r="Z75" i="41"/>
  <c r="AH78" i="43"/>
  <c r="AQ78" i="43" s="1"/>
  <c r="Z77" i="47"/>
  <c r="X77" i="47"/>
  <c r="Y77" i="47"/>
  <c r="AH76" i="78"/>
  <c r="AQ76" i="78" s="1"/>
  <c r="Y77" i="46"/>
  <c r="X77" i="46"/>
  <c r="AH75" i="42"/>
  <c r="AQ75" i="42" s="1"/>
  <c r="AN76" i="95"/>
  <c r="AI76" i="95"/>
  <c r="Z78" i="77"/>
  <c r="Y78" i="77"/>
  <c r="X78" i="77"/>
  <c r="AR74" i="41"/>
  <c r="Z78" i="94"/>
  <c r="X78" i="94"/>
  <c r="Y78" i="94"/>
  <c r="AI76" i="45"/>
  <c r="AN76" i="45"/>
  <c r="AN78" i="30"/>
  <c r="AI78" i="30"/>
  <c r="AR77" i="35"/>
  <c r="AR77" i="31"/>
  <c r="AN78" i="81"/>
  <c r="AI78" i="81"/>
  <c r="Z78" i="74"/>
  <c r="X78" i="74"/>
  <c r="Y78" i="74"/>
  <c r="Z79" i="85"/>
  <c r="X79" i="85"/>
  <c r="Y79" i="85"/>
  <c r="AE77" i="79" l="1"/>
  <c r="W78" i="79"/>
  <c r="AG77" i="79"/>
  <c r="AP77" i="79" s="1"/>
  <c r="AF77" i="79"/>
  <c r="AO77" i="79" s="1"/>
  <c r="AK6" i="83"/>
  <c r="AT6" i="83" s="1"/>
  <c r="AF79" i="81"/>
  <c r="AO79" i="81" s="1"/>
  <c r="AE79" i="81"/>
  <c r="AG79" i="81"/>
  <c r="AP79" i="81" s="1"/>
  <c r="W80" i="81"/>
  <c r="W77" i="89"/>
  <c r="AG76" i="89"/>
  <c r="AP76" i="89" s="1"/>
  <c r="AF76" i="89"/>
  <c r="AO76" i="89" s="1"/>
  <c r="AE76" i="89"/>
  <c r="AR78" i="81"/>
  <c r="W79" i="94"/>
  <c r="AG78" i="94"/>
  <c r="AP78" i="94" s="1"/>
  <c r="AF78" i="94"/>
  <c r="AO78" i="94" s="1"/>
  <c r="AE78" i="94"/>
  <c r="AR76" i="95"/>
  <c r="AI77" i="93"/>
  <c r="AN77" i="93"/>
  <c r="AH79" i="85"/>
  <c r="AQ79" i="85" s="1"/>
  <c r="AH77" i="46"/>
  <c r="AQ77" i="46" s="1"/>
  <c r="AH79" i="30"/>
  <c r="AQ79" i="30" s="1"/>
  <c r="AH76" i="89"/>
  <c r="AQ76" i="89" s="1"/>
  <c r="AJ77" i="83"/>
  <c r="AK77" i="83"/>
  <c r="AT77" i="83" s="1"/>
  <c r="AJ70" i="83"/>
  <c r="AK70" i="83"/>
  <c r="AT70" i="83" s="1"/>
  <c r="AJ64" i="83"/>
  <c r="AK64" i="83"/>
  <c r="AT64" i="83" s="1"/>
  <c r="AJ58" i="83"/>
  <c r="AK58" i="83"/>
  <c r="AT58" i="83" s="1"/>
  <c r="AJ52" i="83"/>
  <c r="AK52" i="83"/>
  <c r="AT52" i="83" s="1"/>
  <c r="AJ46" i="83"/>
  <c r="AK46" i="83"/>
  <c r="AT46" i="83" s="1"/>
  <c r="AJ40" i="83"/>
  <c r="AK40" i="83"/>
  <c r="AT40" i="83" s="1"/>
  <c r="AJ34" i="83"/>
  <c r="AK34" i="83"/>
  <c r="AT34" i="83" s="1"/>
  <c r="AJ28" i="83"/>
  <c r="AK28" i="83"/>
  <c r="AT28" i="83" s="1"/>
  <c r="AJ22" i="83"/>
  <c r="AK22" i="83"/>
  <c r="AT22" i="83" s="1"/>
  <c r="AJ16" i="83"/>
  <c r="AK16" i="83"/>
  <c r="AT16" i="83" s="1"/>
  <c r="AJ10" i="83"/>
  <c r="AK10" i="83"/>
  <c r="AT10" i="83" s="1"/>
  <c r="AN74" i="87"/>
  <c r="AI74" i="87"/>
  <c r="AH79" i="39"/>
  <c r="AQ79" i="39" s="1"/>
  <c r="AQ81" i="39" s="1"/>
  <c r="AX3" i="39"/>
  <c r="S3" i="39" s="1"/>
  <c r="AC3" i="39" s="1"/>
  <c r="AX4" i="39"/>
  <c r="S4" i="39" s="1"/>
  <c r="AC4" i="39" s="1"/>
  <c r="AB5" i="39" s="1"/>
  <c r="AZ3" i="39"/>
  <c r="AX5" i="39" s="1"/>
  <c r="S5" i="39" s="1"/>
  <c r="AC5" i="39" s="1"/>
  <c r="AB6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20" i="39"/>
  <c r="S20" i="39" s="1"/>
  <c r="AC20" i="39" s="1"/>
  <c r="AB21" i="39" s="1"/>
  <c r="AX21" i="39"/>
  <c r="S21" i="39" s="1"/>
  <c r="AC21" i="39" s="1"/>
  <c r="AB22" i="39" s="1"/>
  <c r="AX22" i="39"/>
  <c r="S22" i="39" s="1"/>
  <c r="AC22" i="39" s="1"/>
  <c r="AB23" i="39" s="1"/>
  <c r="AX26" i="39"/>
  <c r="S26" i="39" s="1"/>
  <c r="AC26" i="39" s="1"/>
  <c r="AB27" i="39" s="1"/>
  <c r="AX27" i="39"/>
  <c r="S27" i="39" s="1"/>
  <c r="AC27" i="39" s="1"/>
  <c r="AB28" i="39" s="1"/>
  <c r="AX28" i="39"/>
  <c r="S28" i="39" s="1"/>
  <c r="AC28" i="39" s="1"/>
  <c r="AB29" i="39" s="1"/>
  <c r="AX32" i="39"/>
  <c r="S32" i="39" s="1"/>
  <c r="AC32" i="39" s="1"/>
  <c r="AB33" i="39" s="1"/>
  <c r="AX33" i="39"/>
  <c r="S33" i="39" s="1"/>
  <c r="AC33" i="39" s="1"/>
  <c r="AB34" i="39" s="1"/>
  <c r="AX34" i="39"/>
  <c r="S34" i="39" s="1"/>
  <c r="AC34" i="39" s="1"/>
  <c r="AB35" i="39" s="1"/>
  <c r="AX38" i="39"/>
  <c r="S38" i="39" s="1"/>
  <c r="AC38" i="39" s="1"/>
  <c r="AB39" i="39" s="1"/>
  <c r="AX39" i="39"/>
  <c r="S39" i="39" s="1"/>
  <c r="AC39" i="39" s="1"/>
  <c r="AB40" i="39" s="1"/>
  <c r="AX40" i="39"/>
  <c r="S40" i="39" s="1"/>
  <c r="AC40" i="39" s="1"/>
  <c r="AB41" i="39" s="1"/>
  <c r="AX41" i="39"/>
  <c r="S41" i="39" s="1"/>
  <c r="AC41" i="39" s="1"/>
  <c r="AB42" i="39" s="1"/>
  <c r="AX42" i="39"/>
  <c r="S42" i="39" s="1"/>
  <c r="AC42" i="39" s="1"/>
  <c r="AB43" i="39" s="1"/>
  <c r="AX43" i="39"/>
  <c r="S43" i="39" s="1"/>
  <c r="AC43" i="39" s="1"/>
  <c r="AB44" i="39" s="1"/>
  <c r="AX44" i="39"/>
  <c r="S44" i="39" s="1"/>
  <c r="AC44" i="39" s="1"/>
  <c r="AB45" i="39" s="1"/>
  <c r="AX45" i="39"/>
  <c r="S45" i="39" s="1"/>
  <c r="AC45" i="39" s="1"/>
  <c r="AB46" i="39" s="1"/>
  <c r="AX46" i="39"/>
  <c r="S46" i="39" s="1"/>
  <c r="AC46" i="39" s="1"/>
  <c r="AB47" i="39" s="1"/>
  <c r="AX47" i="39"/>
  <c r="S47" i="39" s="1"/>
  <c r="AC47" i="39" s="1"/>
  <c r="AB48" i="39" s="1"/>
  <c r="AX48" i="39"/>
  <c r="S48" i="39" s="1"/>
  <c r="AC48" i="39" s="1"/>
  <c r="AB49" i="39" s="1"/>
  <c r="AX49" i="39"/>
  <c r="S49" i="39" s="1"/>
  <c r="AC49" i="39" s="1"/>
  <c r="AB50" i="39" s="1"/>
  <c r="AX50" i="39"/>
  <c r="S50" i="39" s="1"/>
  <c r="AC50" i="39" s="1"/>
  <c r="AB51" i="39" s="1"/>
  <c r="AX51" i="39"/>
  <c r="S51" i="39" s="1"/>
  <c r="AC51" i="39" s="1"/>
  <c r="AB52" i="39" s="1"/>
  <c r="AX52" i="39"/>
  <c r="S52" i="39" s="1"/>
  <c r="AC52" i="39" s="1"/>
  <c r="AB53" i="39" s="1"/>
  <c r="AX53" i="39"/>
  <c r="S53" i="39" s="1"/>
  <c r="AC53" i="39" s="1"/>
  <c r="AB54" i="39" s="1"/>
  <c r="AX54" i="39"/>
  <c r="S54" i="39" s="1"/>
  <c r="AC54" i="39" s="1"/>
  <c r="AB55" i="39" s="1"/>
  <c r="AX55" i="39"/>
  <c r="S55" i="39" s="1"/>
  <c r="AC55" i="39" s="1"/>
  <c r="AB56" i="39" s="1"/>
  <c r="AX56" i="39"/>
  <c r="S56" i="39" s="1"/>
  <c r="AC56" i="39" s="1"/>
  <c r="AB57" i="39" s="1"/>
  <c r="AX57" i="39"/>
  <c r="S57" i="39" s="1"/>
  <c r="AC57" i="39" s="1"/>
  <c r="AB58" i="39" s="1"/>
  <c r="AX58" i="39"/>
  <c r="S58" i="39" s="1"/>
  <c r="AC58" i="39" s="1"/>
  <c r="AB59" i="39" s="1"/>
  <c r="AX59" i="39"/>
  <c r="S59" i="39" s="1"/>
  <c r="AC59" i="39" s="1"/>
  <c r="AB60" i="39" s="1"/>
  <c r="AX60" i="39"/>
  <c r="S60" i="39" s="1"/>
  <c r="AC60" i="39" s="1"/>
  <c r="AB61" i="39" s="1"/>
  <c r="AX61" i="39"/>
  <c r="S61" i="39" s="1"/>
  <c r="AC61" i="39" s="1"/>
  <c r="AB62" i="39" s="1"/>
  <c r="AX62" i="39"/>
  <c r="S62" i="39" s="1"/>
  <c r="AC62" i="39" s="1"/>
  <c r="AB63" i="39" s="1"/>
  <c r="AX63" i="39"/>
  <c r="S63" i="39" s="1"/>
  <c r="AC63" i="39" s="1"/>
  <c r="AB64" i="39" s="1"/>
  <c r="AX64" i="39"/>
  <c r="S64" i="39" s="1"/>
  <c r="AC64" i="39" s="1"/>
  <c r="AB65" i="39" s="1"/>
  <c r="AX65" i="39"/>
  <c r="S65" i="39" s="1"/>
  <c r="AC65" i="39" s="1"/>
  <c r="AB66" i="39" s="1"/>
  <c r="AX66" i="39"/>
  <c r="S66" i="39" s="1"/>
  <c r="AC66" i="39" s="1"/>
  <c r="AB67" i="39" s="1"/>
  <c r="AX67" i="39"/>
  <c r="S67" i="39" s="1"/>
  <c r="AC67" i="39" s="1"/>
  <c r="AB68" i="39" s="1"/>
  <c r="AX68" i="39"/>
  <c r="S68" i="39" s="1"/>
  <c r="AC68" i="39" s="1"/>
  <c r="AB69" i="39" s="1"/>
  <c r="AX69" i="39"/>
  <c r="S69" i="39" s="1"/>
  <c r="AC69" i="39" s="1"/>
  <c r="AB70" i="39" s="1"/>
  <c r="AX70" i="39"/>
  <c r="S70" i="39" s="1"/>
  <c r="AC70" i="39" s="1"/>
  <c r="AB71" i="39" s="1"/>
  <c r="AX71" i="39"/>
  <c r="S71" i="39" s="1"/>
  <c r="AC71" i="39" s="1"/>
  <c r="AB72" i="39" s="1"/>
  <c r="AX72" i="39"/>
  <c r="S72" i="39" s="1"/>
  <c r="AC72" i="39" s="1"/>
  <c r="AB73" i="39" s="1"/>
  <c r="AX73" i="39"/>
  <c r="S73" i="39" s="1"/>
  <c r="AC73" i="39" s="1"/>
  <c r="AB74" i="39" s="1"/>
  <c r="AX74" i="39"/>
  <c r="S74" i="39" s="1"/>
  <c r="AC74" i="39" s="1"/>
  <c r="AB75" i="39" s="1"/>
  <c r="AX76" i="39"/>
  <c r="S76" i="39" s="1"/>
  <c r="AC76" i="39" s="1"/>
  <c r="AB77" i="39" s="1"/>
  <c r="AX77" i="39"/>
  <c r="S77" i="39" s="1"/>
  <c r="AC77" i="39" s="1"/>
  <c r="AB78" i="39" s="1"/>
  <c r="AX75" i="39"/>
  <c r="S75" i="39" s="1"/>
  <c r="AC75" i="39" s="1"/>
  <c r="AB76" i="39" s="1"/>
  <c r="AX78" i="39"/>
  <c r="S78" i="39" s="1"/>
  <c r="AC78" i="39" s="1"/>
  <c r="AB79" i="39" s="1"/>
  <c r="Y75" i="86"/>
  <c r="X75" i="86"/>
  <c r="Z75" i="86" s="1"/>
  <c r="AI77" i="26"/>
  <c r="AN77" i="26"/>
  <c r="AI78" i="43"/>
  <c r="AN78" i="43"/>
  <c r="X78" i="37"/>
  <c r="Z78" i="37" s="1"/>
  <c r="Y78" i="37"/>
  <c r="AJ78" i="83"/>
  <c r="AK78" i="83"/>
  <c r="AT78" i="83" s="1"/>
  <c r="AJ69" i="83"/>
  <c r="AK69" i="83"/>
  <c r="AT69" i="83" s="1"/>
  <c r="AJ51" i="83"/>
  <c r="AK51" i="83"/>
  <c r="AT51" i="83" s="1"/>
  <c r="AJ21" i="83"/>
  <c r="AK21" i="83"/>
  <c r="AT21" i="83" s="1"/>
  <c r="AB4" i="83"/>
  <c r="AJ3" i="83"/>
  <c r="AN76" i="27"/>
  <c r="AI76" i="27"/>
  <c r="AI75" i="29"/>
  <c r="AN75" i="29"/>
  <c r="AI76" i="38"/>
  <c r="AN76" i="38"/>
  <c r="AR76" i="45"/>
  <c r="AH78" i="77"/>
  <c r="AQ78" i="77" s="1"/>
  <c r="Z77" i="46"/>
  <c r="AR76" i="79"/>
  <c r="W77" i="34"/>
  <c r="AG76" i="34"/>
  <c r="AP76" i="34" s="1"/>
  <c r="AF76" i="34"/>
  <c r="AO76" i="34" s="1"/>
  <c r="AE76" i="34"/>
  <c r="AJ74" i="83"/>
  <c r="AK74" i="83"/>
  <c r="AT74" i="83" s="1"/>
  <c r="AJ68" i="83"/>
  <c r="AK68" i="83"/>
  <c r="AT68" i="83" s="1"/>
  <c r="AJ62" i="83"/>
  <c r="AK62" i="83"/>
  <c r="AT62" i="83" s="1"/>
  <c r="AJ56" i="83"/>
  <c r="AK56" i="83"/>
  <c r="AT56" i="83" s="1"/>
  <c r="AJ50" i="83"/>
  <c r="AK50" i="83"/>
  <c r="AT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H79" i="81"/>
  <c r="AQ79" i="81" s="1"/>
  <c r="AR78" i="85"/>
  <c r="AN74" i="86"/>
  <c r="AI74" i="86"/>
  <c r="Y79" i="31"/>
  <c r="X79" i="31"/>
  <c r="Y79" i="43"/>
  <c r="Z79" i="43" s="1"/>
  <c r="X79" i="43"/>
  <c r="X77" i="33"/>
  <c r="Z77" i="33" s="1"/>
  <c r="Y77" i="33"/>
  <c r="W78" i="82"/>
  <c r="AG77" i="82"/>
  <c r="AP77" i="82" s="1"/>
  <c r="AE77" i="82"/>
  <c r="AF77" i="82"/>
  <c r="AO77" i="82" s="1"/>
  <c r="W79" i="25"/>
  <c r="AG78" i="25"/>
  <c r="AP78" i="25" s="1"/>
  <c r="AF78" i="25"/>
  <c r="AO78" i="25" s="1"/>
  <c r="AE78" i="25"/>
  <c r="AJ57" i="83"/>
  <c r="AK57" i="83"/>
  <c r="AT57" i="83" s="1"/>
  <c r="AJ39" i="83"/>
  <c r="AK39" i="83"/>
  <c r="AT39" i="83" s="1"/>
  <c r="AJ27" i="83"/>
  <c r="AK27" i="83"/>
  <c r="AT27" i="83" s="1"/>
  <c r="AJ9" i="83"/>
  <c r="AK9" i="83"/>
  <c r="AT9" i="83" s="1"/>
  <c r="AX79" i="39"/>
  <c r="S79" i="39" s="1"/>
  <c r="AC79" i="39" s="1"/>
  <c r="AG79" i="39"/>
  <c r="AP79" i="39" s="1"/>
  <c r="AP81" i="39" s="1"/>
  <c r="AE79" i="39"/>
  <c r="AF79" i="39"/>
  <c r="AO79" i="39" s="1"/>
  <c r="AO81" i="39" s="1"/>
  <c r="AR75" i="89"/>
  <c r="AH75" i="73"/>
  <c r="AQ75" i="73" s="1"/>
  <c r="AR76" i="47"/>
  <c r="AN78" i="35"/>
  <c r="AI78" i="35"/>
  <c r="AH78" i="74"/>
  <c r="AQ78" i="74" s="1"/>
  <c r="AH77" i="47"/>
  <c r="AQ77" i="47" s="1"/>
  <c r="Y78" i="93"/>
  <c r="X78" i="93"/>
  <c r="Z79" i="90"/>
  <c r="X79" i="90"/>
  <c r="Y79" i="90"/>
  <c r="AJ76" i="83"/>
  <c r="AK76" i="83"/>
  <c r="AT76" i="83" s="1"/>
  <c r="AJ73" i="83"/>
  <c r="AK73" i="83"/>
  <c r="AT73" i="83" s="1"/>
  <c r="AJ67" i="83"/>
  <c r="AK67" i="83"/>
  <c r="AT67" i="83" s="1"/>
  <c r="AJ61" i="83"/>
  <c r="AK61" i="83"/>
  <c r="AT61" i="83" s="1"/>
  <c r="AJ55" i="83"/>
  <c r="AK55" i="83"/>
  <c r="AT55" i="83" s="1"/>
  <c r="AJ49" i="83"/>
  <c r="AK49" i="83"/>
  <c r="AT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I75" i="42"/>
  <c r="AN75" i="42"/>
  <c r="AR74" i="73"/>
  <c r="Y76" i="29"/>
  <c r="Z76" i="29" s="1"/>
  <c r="X76" i="29"/>
  <c r="AH77" i="95"/>
  <c r="AQ77" i="95" s="1"/>
  <c r="Z75" i="73"/>
  <c r="AR77" i="94"/>
  <c r="Z78" i="26"/>
  <c r="Y78" i="26"/>
  <c r="X78" i="26"/>
  <c r="Y79" i="35"/>
  <c r="X79" i="35"/>
  <c r="Z79" i="35" s="1"/>
  <c r="AN77" i="37"/>
  <c r="AI77" i="37"/>
  <c r="AF79" i="85"/>
  <c r="AO79" i="85" s="1"/>
  <c r="AE79" i="85"/>
  <c r="W80" i="85"/>
  <c r="AG79" i="85"/>
  <c r="AP79" i="85" s="1"/>
  <c r="AJ63" i="83"/>
  <c r="AK63" i="83"/>
  <c r="AT63" i="83" s="1"/>
  <c r="AJ45" i="83"/>
  <c r="AK45" i="83"/>
  <c r="AT45" i="83" s="1"/>
  <c r="AJ33" i="83"/>
  <c r="AK33" i="83"/>
  <c r="AT33" i="83" s="1"/>
  <c r="AJ15" i="83"/>
  <c r="AK15" i="83"/>
  <c r="AT15" i="83" s="1"/>
  <c r="AR77" i="74"/>
  <c r="W78" i="45"/>
  <c r="AG77" i="45"/>
  <c r="AP77" i="45" s="1"/>
  <c r="AF77" i="45"/>
  <c r="AO77" i="45" s="1"/>
  <c r="AE77" i="45"/>
  <c r="AI76" i="78"/>
  <c r="AN76" i="78"/>
  <c r="W79" i="74"/>
  <c r="AG78" i="74"/>
  <c r="AP78" i="74" s="1"/>
  <c r="AF78" i="74"/>
  <c r="AO78" i="74" s="1"/>
  <c r="AE78" i="74"/>
  <c r="AH78" i="94"/>
  <c r="AQ78" i="94" s="1"/>
  <c r="W79" i="77"/>
  <c r="AG78" i="77"/>
  <c r="AP78" i="77" s="1"/>
  <c r="AF78" i="77"/>
  <c r="AO78" i="77" s="1"/>
  <c r="AE78" i="77"/>
  <c r="W78" i="47"/>
  <c r="AG77" i="47"/>
  <c r="AP77" i="47" s="1"/>
  <c r="AF77" i="47"/>
  <c r="AO77" i="47" s="1"/>
  <c r="AE77" i="47"/>
  <c r="AE75" i="41"/>
  <c r="AF75" i="41"/>
  <c r="AO75" i="41" s="1"/>
  <c r="W76" i="41"/>
  <c r="AG75" i="41"/>
  <c r="AP75" i="41" s="1"/>
  <c r="AG79" i="83"/>
  <c r="AP79" i="83" s="1"/>
  <c r="AP81" i="83" s="1"/>
  <c r="AF79" i="83"/>
  <c r="AO79" i="83" s="1"/>
  <c r="AO81" i="83" s="1"/>
  <c r="AE79" i="83"/>
  <c r="AX79" i="83"/>
  <c r="S79" i="83" s="1"/>
  <c r="AC79" i="83" s="1"/>
  <c r="AF77" i="75"/>
  <c r="AO77" i="75" s="1"/>
  <c r="AE77" i="75"/>
  <c r="AG77" i="75"/>
  <c r="AP77" i="75" s="1"/>
  <c r="W78" i="75"/>
  <c r="AJ75" i="83"/>
  <c r="AK75" i="83"/>
  <c r="AT75" i="83" s="1"/>
  <c r="AJ72" i="83"/>
  <c r="AK72" i="83"/>
  <c r="AT72" i="83" s="1"/>
  <c r="AJ66" i="83"/>
  <c r="AK66" i="83"/>
  <c r="AT66" i="83" s="1"/>
  <c r="AJ60" i="83"/>
  <c r="AK60" i="83"/>
  <c r="AT60" i="83" s="1"/>
  <c r="AJ54" i="83"/>
  <c r="AK54" i="83"/>
  <c r="AT54" i="83" s="1"/>
  <c r="AJ48" i="83"/>
  <c r="AK48" i="83"/>
  <c r="AT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R76" i="46"/>
  <c r="Z77" i="27"/>
  <c r="Y77" i="27"/>
  <c r="X77" i="27"/>
  <c r="X77" i="78"/>
  <c r="Z77" i="78" s="1"/>
  <c r="Y77" i="78"/>
  <c r="AR78" i="39"/>
  <c r="AN76" i="33"/>
  <c r="AI76" i="33"/>
  <c r="Y77" i="38"/>
  <c r="X77" i="38"/>
  <c r="AG79" i="30"/>
  <c r="AP79" i="30" s="1"/>
  <c r="W80" i="30"/>
  <c r="AF79" i="30"/>
  <c r="AO79" i="30" s="1"/>
  <c r="AE79" i="30"/>
  <c r="AR78" i="30"/>
  <c r="AI78" i="90"/>
  <c r="AN78" i="90"/>
  <c r="AJ79" i="83"/>
  <c r="AS79" i="83" s="1"/>
  <c r="AK79" i="83"/>
  <c r="AT79" i="83" s="1"/>
  <c r="AJ71" i="83"/>
  <c r="AK71" i="83"/>
  <c r="AT71" i="83" s="1"/>
  <c r="AJ65" i="83"/>
  <c r="AK65" i="83"/>
  <c r="AT65" i="83" s="1"/>
  <c r="AJ59" i="83"/>
  <c r="AK59" i="83"/>
  <c r="AT59" i="83" s="1"/>
  <c r="AJ53" i="83"/>
  <c r="AK53" i="83"/>
  <c r="AT53" i="83" s="1"/>
  <c r="AJ47" i="83"/>
  <c r="AK47" i="83"/>
  <c r="AT47" i="83" s="1"/>
  <c r="AJ41" i="83"/>
  <c r="AK41" i="83"/>
  <c r="AT41" i="83" s="1"/>
  <c r="AK35" i="83"/>
  <c r="AT35" i="83" s="1"/>
  <c r="AK29" i="83"/>
  <c r="AT29" i="83" s="1"/>
  <c r="AJ23" i="83"/>
  <c r="AK23" i="83"/>
  <c r="AT23" i="83" s="1"/>
  <c r="AJ17" i="83"/>
  <c r="AK17" i="83"/>
  <c r="AT17" i="83" s="1"/>
  <c r="AJ11" i="83"/>
  <c r="AK11" i="83"/>
  <c r="AT11" i="83" s="1"/>
  <c r="AJ5" i="83"/>
  <c r="AK5" i="83"/>
  <c r="AT5" i="83" s="1"/>
  <c r="AH77" i="79"/>
  <c r="AQ77" i="79" s="1"/>
  <c r="Z75" i="87"/>
  <c r="X75" i="87"/>
  <c r="Y75" i="87"/>
  <c r="Y76" i="42"/>
  <c r="X76" i="42"/>
  <c r="Z76" i="42" s="1"/>
  <c r="AF74" i="91"/>
  <c r="AO74" i="91" s="1"/>
  <c r="AE74" i="91"/>
  <c r="W75" i="91"/>
  <c r="AG74" i="91"/>
  <c r="AP74" i="91" s="1"/>
  <c r="AE77" i="95"/>
  <c r="AG77" i="95"/>
  <c r="AP77" i="95" s="1"/>
  <c r="AF77" i="95"/>
  <c r="AO77" i="95" s="1"/>
  <c r="W78" i="95"/>
  <c r="AH77" i="45"/>
  <c r="AQ77" i="45" s="1"/>
  <c r="AI78" i="31"/>
  <c r="AN78" i="31"/>
  <c r="AR77" i="77"/>
  <c r="AX79" i="35" l="1"/>
  <c r="S79" i="35" s="1"/>
  <c r="AC79" i="35" s="1"/>
  <c r="AE79" i="35"/>
  <c r="AG79" i="35"/>
  <c r="AP79" i="35" s="1"/>
  <c r="AP81" i="35" s="1"/>
  <c r="AF79" i="35"/>
  <c r="AO79" i="35" s="1"/>
  <c r="AO81" i="35" s="1"/>
  <c r="AG79" i="43"/>
  <c r="AP79" i="43" s="1"/>
  <c r="AP81" i="43" s="1"/>
  <c r="AF79" i="43"/>
  <c r="AO79" i="43" s="1"/>
  <c r="AO81" i="43" s="1"/>
  <c r="AE79" i="43"/>
  <c r="AX79" i="43"/>
  <c r="S79" i="43" s="1"/>
  <c r="AC79" i="43" s="1"/>
  <c r="W77" i="42"/>
  <c r="AG76" i="42"/>
  <c r="AP76" i="42" s="1"/>
  <c r="AF76" i="42"/>
  <c r="AO76" i="42" s="1"/>
  <c r="AE76" i="42"/>
  <c r="AF78" i="37"/>
  <c r="AO78" i="37" s="1"/>
  <c r="AE78" i="37"/>
  <c r="W79" i="37"/>
  <c r="AG78" i="37"/>
  <c r="AP78" i="37" s="1"/>
  <c r="AF75" i="86"/>
  <c r="AO75" i="86" s="1"/>
  <c r="AE75" i="86"/>
  <c r="W76" i="86"/>
  <c r="AG75" i="86"/>
  <c r="AP75" i="86" s="1"/>
  <c r="W78" i="78"/>
  <c r="AG77" i="78"/>
  <c r="AP77" i="78" s="1"/>
  <c r="AF77" i="78"/>
  <c r="AO77" i="78" s="1"/>
  <c r="AE77" i="78"/>
  <c r="W77" i="29"/>
  <c r="AG76" i="29"/>
  <c r="AP76" i="29" s="1"/>
  <c r="AF76" i="29"/>
  <c r="AO76" i="29" s="1"/>
  <c r="AE76" i="29"/>
  <c r="AF77" i="33"/>
  <c r="AO77" i="33" s="1"/>
  <c r="AE77" i="33"/>
  <c r="W78" i="33"/>
  <c r="AG77" i="33"/>
  <c r="AP77" i="33" s="1"/>
  <c r="AK6" i="39"/>
  <c r="AT6" i="39" s="1"/>
  <c r="AS51" i="83"/>
  <c r="AL51" i="83"/>
  <c r="AU51" i="83" s="1"/>
  <c r="AJ28" i="39"/>
  <c r="AK28" i="39"/>
  <c r="AT28" i="39" s="1"/>
  <c r="AI74" i="91"/>
  <c r="AN74" i="91"/>
  <c r="AH75" i="87"/>
  <c r="AQ75" i="87" s="1"/>
  <c r="AS17" i="83"/>
  <c r="AL17" i="83"/>
  <c r="AU17" i="83" s="1"/>
  <c r="AJ35" i="83"/>
  <c r="AS53" i="83"/>
  <c r="AL53" i="83"/>
  <c r="AU53" i="83" s="1"/>
  <c r="AS71" i="83"/>
  <c r="AL71" i="83"/>
  <c r="AU71" i="83" s="1"/>
  <c r="AH77" i="38"/>
  <c r="AQ77" i="38" s="1"/>
  <c r="AE77" i="27"/>
  <c r="AF77" i="27"/>
  <c r="AO77" i="27" s="1"/>
  <c r="W78" i="27"/>
  <c r="AG77" i="27"/>
  <c r="AP77" i="27" s="1"/>
  <c r="AJ30" i="83"/>
  <c r="AK30" i="83"/>
  <c r="AT30" i="83" s="1"/>
  <c r="AS54" i="83"/>
  <c r="AL54" i="83"/>
  <c r="AU54" i="83" s="1"/>
  <c r="AS72" i="83"/>
  <c r="AL72" i="83"/>
  <c r="AU72" i="83" s="1"/>
  <c r="X79" i="74"/>
  <c r="Y79" i="74"/>
  <c r="Z79" i="74" s="1"/>
  <c r="W79" i="26"/>
  <c r="AG78" i="26"/>
  <c r="AP78" i="26" s="1"/>
  <c r="AF78" i="26"/>
  <c r="AO78" i="26" s="1"/>
  <c r="AE78" i="26"/>
  <c r="AJ19" i="83"/>
  <c r="AK19" i="83"/>
  <c r="AT19" i="83" s="1"/>
  <c r="AS49" i="83"/>
  <c r="AL49" i="83"/>
  <c r="AU49" i="83" s="1"/>
  <c r="AS67" i="83"/>
  <c r="AL67" i="83"/>
  <c r="AU67" i="83" s="1"/>
  <c r="AH79" i="90"/>
  <c r="AQ79" i="90" s="1"/>
  <c r="Y79" i="25"/>
  <c r="X79" i="25"/>
  <c r="AH79" i="31"/>
  <c r="AQ79" i="31" s="1"/>
  <c r="AQ81" i="31" s="1"/>
  <c r="AX4" i="31"/>
  <c r="S4" i="31" s="1"/>
  <c r="AC4" i="31" s="1"/>
  <c r="AB5" i="31" s="1"/>
  <c r="AX3" i="31"/>
  <c r="S3" i="31" s="1"/>
  <c r="AC3" i="31" s="1"/>
  <c r="AZ3" i="3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4" i="31"/>
  <c r="S74" i="31" s="1"/>
  <c r="AC74" i="31" s="1"/>
  <c r="AB75" i="31" s="1"/>
  <c r="AX77" i="31"/>
  <c r="S77" i="31" s="1"/>
  <c r="AC77" i="31" s="1"/>
  <c r="AB78" i="31" s="1"/>
  <c r="AX78" i="31"/>
  <c r="S78" i="31" s="1"/>
  <c r="AC78" i="31" s="1"/>
  <c r="AB79" i="31" s="1"/>
  <c r="AX76" i="31"/>
  <c r="S76" i="31" s="1"/>
  <c r="AC76" i="31" s="1"/>
  <c r="AB77" i="31" s="1"/>
  <c r="AX75" i="31"/>
  <c r="S75" i="31" s="1"/>
  <c r="AC75" i="31" s="1"/>
  <c r="AB76" i="31" s="1"/>
  <c r="AJ8" i="83"/>
  <c r="AK8" i="83"/>
  <c r="AT8" i="83" s="1"/>
  <c r="AJ44" i="83"/>
  <c r="AK44" i="83"/>
  <c r="AT44" i="83" s="1"/>
  <c r="AS62" i="83"/>
  <c r="AL62" i="83"/>
  <c r="AU62" i="83" s="1"/>
  <c r="AN76" i="34"/>
  <c r="AI76" i="34"/>
  <c r="W78" i="46"/>
  <c r="AG77" i="46"/>
  <c r="AP77" i="46" s="1"/>
  <c r="AF77" i="46"/>
  <c r="AO77" i="46" s="1"/>
  <c r="AE77" i="46"/>
  <c r="AR76" i="27"/>
  <c r="AR77" i="26"/>
  <c r="AJ78" i="39"/>
  <c r="AK78" i="39"/>
  <c r="AT78" i="39" s="1"/>
  <c r="AJ71" i="39"/>
  <c r="AK71" i="39"/>
  <c r="AT71" i="39" s="1"/>
  <c r="AJ65" i="39"/>
  <c r="AK65" i="39"/>
  <c r="AT65" i="39" s="1"/>
  <c r="AJ59" i="39"/>
  <c r="AK59" i="39"/>
  <c r="AT59" i="39" s="1"/>
  <c r="AJ53" i="39"/>
  <c r="AK53" i="39"/>
  <c r="AT53" i="39" s="1"/>
  <c r="AJ47" i="39"/>
  <c r="AK47" i="39"/>
  <c r="AT47" i="39" s="1"/>
  <c r="AJ41" i="39"/>
  <c r="AK41" i="39"/>
  <c r="AT41" i="39" s="1"/>
  <c r="AK35" i="39"/>
  <c r="AT35" i="39" s="1"/>
  <c r="AK29" i="39"/>
  <c r="AT29" i="39" s="1"/>
  <c r="AK23" i="39"/>
  <c r="AT23" i="39" s="1"/>
  <c r="AK17" i="39"/>
  <c r="AT17" i="39" s="1"/>
  <c r="AK11" i="39"/>
  <c r="AT11" i="39" s="1"/>
  <c r="AI78" i="94"/>
  <c r="AN78" i="94"/>
  <c r="AJ6" i="83"/>
  <c r="AJ36" i="83"/>
  <c r="AK36" i="83"/>
  <c r="AT36" i="83" s="1"/>
  <c r="Z76" i="41"/>
  <c r="X76" i="41"/>
  <c r="Y76" i="41"/>
  <c r="AS33" i="83"/>
  <c r="AL33" i="83"/>
  <c r="AU33" i="83" s="1"/>
  <c r="AJ77" i="39"/>
  <c r="AK77" i="39"/>
  <c r="AT77" i="39" s="1"/>
  <c r="AJ52" i="39"/>
  <c r="AK52" i="39"/>
  <c r="AT52" i="39" s="1"/>
  <c r="AJ22" i="39"/>
  <c r="AK22" i="39"/>
  <c r="AT22" i="39" s="1"/>
  <c r="AS41" i="83"/>
  <c r="AL41" i="83"/>
  <c r="AU41" i="83" s="1"/>
  <c r="AN78" i="74"/>
  <c r="AI78" i="74"/>
  <c r="AJ31" i="83"/>
  <c r="AK31" i="83"/>
  <c r="AT31" i="83" s="1"/>
  <c r="AS55" i="83"/>
  <c r="AL55" i="83"/>
  <c r="AU55" i="83" s="1"/>
  <c r="AS73" i="83"/>
  <c r="AL73" i="83"/>
  <c r="AU73" i="83" s="1"/>
  <c r="AH78" i="93"/>
  <c r="AQ78" i="93" s="1"/>
  <c r="AN78" i="25"/>
  <c r="AI78" i="25"/>
  <c r="AI77" i="82"/>
  <c r="AN77" i="82"/>
  <c r="Z79" i="31"/>
  <c r="AJ20" i="83"/>
  <c r="AK20" i="83"/>
  <c r="AT20" i="83" s="1"/>
  <c r="AS50" i="83"/>
  <c r="AL50" i="83"/>
  <c r="AU50" i="83" s="1"/>
  <c r="AS68" i="83"/>
  <c r="AL68" i="83"/>
  <c r="AU68" i="83" s="1"/>
  <c r="AS3" i="83"/>
  <c r="AL3" i="83"/>
  <c r="AU3" i="83" s="1"/>
  <c r="AJ75" i="39"/>
  <c r="AK75" i="39"/>
  <c r="AT75" i="39" s="1"/>
  <c r="AJ69" i="39"/>
  <c r="AK69" i="39"/>
  <c r="AT69" i="39" s="1"/>
  <c r="AJ63" i="39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J33" i="39"/>
  <c r="AK33" i="39"/>
  <c r="AT33" i="39" s="1"/>
  <c r="AJ27" i="39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B4" i="39"/>
  <c r="AJ3" i="39"/>
  <c r="AJ25" i="83"/>
  <c r="AK25" i="83"/>
  <c r="AT25" i="83" s="1"/>
  <c r="W80" i="90"/>
  <c r="AG79" i="90"/>
  <c r="AP79" i="90" s="1"/>
  <c r="AE79" i="90"/>
  <c r="AF79" i="90"/>
  <c r="AO79" i="90" s="1"/>
  <c r="AJ14" i="83"/>
  <c r="AK14" i="83"/>
  <c r="AT14" i="83" s="1"/>
  <c r="AH78" i="37"/>
  <c r="AQ78" i="37" s="1"/>
  <c r="AJ70" i="39"/>
  <c r="AK70" i="39"/>
  <c r="AT70" i="39" s="1"/>
  <c r="AJ34" i="39"/>
  <c r="AK34" i="39"/>
  <c r="AT34" i="39" s="1"/>
  <c r="AJ5" i="39"/>
  <c r="AK5" i="39"/>
  <c r="AT5" i="39" s="1"/>
  <c r="AS46" i="83"/>
  <c r="AL46" i="83"/>
  <c r="AU46" i="83" s="1"/>
  <c r="X80" i="81"/>
  <c r="Y80" i="81"/>
  <c r="AS23" i="83"/>
  <c r="AL23" i="83"/>
  <c r="AU23" i="83" s="1"/>
  <c r="Z77" i="38"/>
  <c r="AS60" i="83"/>
  <c r="AL60" i="83"/>
  <c r="AU60" i="83" s="1"/>
  <c r="Y78" i="47"/>
  <c r="X78" i="47"/>
  <c r="AR76" i="78"/>
  <c r="Y80" i="85"/>
  <c r="X80" i="85"/>
  <c r="Z80" i="85" s="1"/>
  <c r="Y80" i="30"/>
  <c r="Z80" i="30" s="1"/>
  <c r="X80" i="30"/>
  <c r="AR76" i="33"/>
  <c r="AJ12" i="83"/>
  <c r="AK12" i="83"/>
  <c r="AT12" i="83" s="1"/>
  <c r="Z78" i="75"/>
  <c r="X78" i="75"/>
  <c r="Y78" i="75"/>
  <c r="AN79" i="83"/>
  <c r="AN81" i="83" s="1"/>
  <c r="AI79" i="83"/>
  <c r="AS45" i="83"/>
  <c r="AL45" i="83"/>
  <c r="AU45" i="83" s="1"/>
  <c r="AN79" i="85"/>
  <c r="AI79" i="85"/>
  <c r="W76" i="73"/>
  <c r="AG75" i="73"/>
  <c r="AP75" i="73" s="1"/>
  <c r="AF75" i="73"/>
  <c r="AO75" i="73" s="1"/>
  <c r="AE75" i="73"/>
  <c r="AH76" i="29"/>
  <c r="AQ76" i="29" s="1"/>
  <c r="AR75" i="42"/>
  <c r="AJ37" i="83"/>
  <c r="AK37" i="83"/>
  <c r="AT37" i="83" s="1"/>
  <c r="AR78" i="35"/>
  <c r="AI79" i="39"/>
  <c r="AN79" i="39"/>
  <c r="AN81" i="39" s="1"/>
  <c r="AS27" i="83"/>
  <c r="AL27" i="83"/>
  <c r="AU27" i="83" s="1"/>
  <c r="AH79" i="43"/>
  <c r="AQ79" i="43" s="1"/>
  <c r="AQ81" i="43" s="1"/>
  <c r="AX3" i="43"/>
  <c r="S3" i="43" s="1"/>
  <c r="AC3" i="43" s="1"/>
  <c r="AZ3" i="43"/>
  <c r="AX4" i="43" s="1"/>
  <c r="S4" i="43" s="1"/>
  <c r="AC4" i="43" s="1"/>
  <c r="AB5" i="43" s="1"/>
  <c r="AX6" i="43"/>
  <c r="S6" i="43" s="1"/>
  <c r="AC6" i="43" s="1"/>
  <c r="AB7" i="43" s="1"/>
  <c r="AX7" i="43"/>
  <c r="S7" i="43" s="1"/>
  <c r="AC7" i="43" s="1"/>
  <c r="AB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5" i="43"/>
  <c r="S75" i="43" s="1"/>
  <c r="AC75" i="43" s="1"/>
  <c r="AB76" i="43" s="1"/>
  <c r="AX78" i="43"/>
  <c r="S78" i="43" s="1"/>
  <c r="AC78" i="43" s="1"/>
  <c r="AB79" i="43" s="1"/>
  <c r="AX76" i="43"/>
  <c r="S76" i="43" s="1"/>
  <c r="AC76" i="43" s="1"/>
  <c r="AB77" i="43" s="1"/>
  <c r="AX74" i="43"/>
  <c r="S74" i="43" s="1"/>
  <c r="AC74" i="43" s="1"/>
  <c r="AB75" i="43" s="1"/>
  <c r="AX77" i="43"/>
  <c r="S77" i="43" s="1"/>
  <c r="AC77" i="43" s="1"/>
  <c r="AB78" i="43" s="1"/>
  <c r="AR74" i="86"/>
  <c r="AJ26" i="83"/>
  <c r="AK26" i="83"/>
  <c r="AT26" i="83" s="1"/>
  <c r="X77" i="34"/>
  <c r="Z77" i="34" s="1"/>
  <c r="Y77" i="34"/>
  <c r="AR76" i="38"/>
  <c r="AJ4" i="83"/>
  <c r="AK4" i="83"/>
  <c r="AT4" i="83" s="1"/>
  <c r="AS69" i="83"/>
  <c r="AL69" i="83"/>
  <c r="AU69" i="83" s="1"/>
  <c r="AJ74" i="39"/>
  <c r="AK74" i="39"/>
  <c r="AT74" i="39" s="1"/>
  <c r="AJ68" i="39"/>
  <c r="AK68" i="39"/>
  <c r="AT68" i="39" s="1"/>
  <c r="AJ62" i="39"/>
  <c r="AK62" i="39"/>
  <c r="AT62" i="39" s="1"/>
  <c r="AJ56" i="39"/>
  <c r="AK56" i="39"/>
  <c r="AT56" i="39" s="1"/>
  <c r="AJ50" i="39"/>
  <c r="AK50" i="39"/>
  <c r="AT50" i="39" s="1"/>
  <c r="AJ44" i="39"/>
  <c r="AK44" i="39"/>
  <c r="AT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6" i="83"/>
  <c r="AL16" i="83"/>
  <c r="AU16" i="83" s="1"/>
  <c r="AS34" i="83"/>
  <c r="AL34" i="83"/>
  <c r="AU34" i="83" s="1"/>
  <c r="AS52" i="83"/>
  <c r="AL52" i="83"/>
  <c r="AU52" i="83" s="1"/>
  <c r="AS70" i="83"/>
  <c r="AL70" i="83"/>
  <c r="AU70" i="83" s="1"/>
  <c r="AR77" i="93"/>
  <c r="Z79" i="94"/>
  <c r="Y79" i="94"/>
  <c r="X79" i="94"/>
  <c r="AI79" i="81"/>
  <c r="AN79" i="81"/>
  <c r="W76" i="87"/>
  <c r="AG75" i="87"/>
  <c r="AP75" i="87" s="1"/>
  <c r="AE75" i="87"/>
  <c r="AF75" i="87"/>
  <c r="AO75" i="87" s="1"/>
  <c r="AI79" i="30"/>
  <c r="AN79" i="30"/>
  <c r="AH79" i="35"/>
  <c r="AQ79" i="35" s="1"/>
  <c r="AQ81" i="35" s="1"/>
  <c r="AX4" i="35"/>
  <c r="S4" i="35" s="1"/>
  <c r="AC4" i="35" s="1"/>
  <c r="AB5" i="35" s="1"/>
  <c r="AX3" i="35"/>
  <c r="S3" i="35" s="1"/>
  <c r="AC3" i="35" s="1"/>
  <c r="AZ3" i="35"/>
  <c r="AX5" i="35"/>
  <c r="S5" i="35" s="1"/>
  <c r="AC5" i="35" s="1"/>
  <c r="AB6" i="35" s="1"/>
  <c r="AX6" i="35"/>
  <c r="S6" i="35" s="1"/>
  <c r="AC6" i="35" s="1"/>
  <c r="AB7" i="35" s="1"/>
  <c r="AX7" i="35"/>
  <c r="S7" i="35" s="1"/>
  <c r="AC7" i="35" s="1"/>
  <c r="AB8" i="35" s="1"/>
  <c r="AX8" i="35"/>
  <c r="S8" i="35" s="1"/>
  <c r="AC8" i="35" s="1"/>
  <c r="AB9" i="35" s="1"/>
  <c r="AX9" i="35"/>
  <c r="S9" i="35" s="1"/>
  <c r="AC9" i="35" s="1"/>
  <c r="AB10" i="35" s="1"/>
  <c r="AX10" i="35"/>
  <c r="S10" i="35" s="1"/>
  <c r="AC10" i="35" s="1"/>
  <c r="AB11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5" i="35"/>
  <c r="S75" i="35" s="1"/>
  <c r="AC75" i="35" s="1"/>
  <c r="AB76" i="35" s="1"/>
  <c r="AX76" i="35"/>
  <c r="S76" i="35" s="1"/>
  <c r="AC76" i="35" s="1"/>
  <c r="AB77" i="35" s="1"/>
  <c r="AX74" i="35"/>
  <c r="S74" i="35" s="1"/>
  <c r="AC74" i="35" s="1"/>
  <c r="AB75" i="35" s="1"/>
  <c r="AX78" i="35"/>
  <c r="S78" i="35" s="1"/>
  <c r="AC78" i="35" s="1"/>
  <c r="AB79" i="35" s="1"/>
  <c r="AX77" i="35"/>
  <c r="S77" i="35" s="1"/>
  <c r="AC77" i="35" s="1"/>
  <c r="AB78" i="35" s="1"/>
  <c r="AS57" i="83"/>
  <c r="AL57" i="83"/>
  <c r="AU57" i="83" s="1"/>
  <c r="AH77" i="33"/>
  <c r="AQ77" i="33" s="1"/>
  <c r="AH75" i="86"/>
  <c r="AQ75" i="86" s="1"/>
  <c r="AJ64" i="39"/>
  <c r="AK64" i="39"/>
  <c r="AT64" i="39" s="1"/>
  <c r="AJ46" i="39"/>
  <c r="AK46" i="39"/>
  <c r="AT46" i="39" s="1"/>
  <c r="AJ16" i="39"/>
  <c r="AK16" i="39"/>
  <c r="AT16" i="39" s="1"/>
  <c r="AS10" i="83"/>
  <c r="AL10" i="83"/>
  <c r="AU10" i="83" s="1"/>
  <c r="AS64" i="83"/>
  <c r="AL64" i="83"/>
  <c r="AU64" i="83" s="1"/>
  <c r="AN77" i="95"/>
  <c r="AI77" i="95"/>
  <c r="AJ42" i="83"/>
  <c r="AK42" i="83"/>
  <c r="AT42" i="83" s="1"/>
  <c r="AS75" i="83"/>
  <c r="AL75" i="83"/>
  <c r="AU75" i="83" s="1"/>
  <c r="Y79" i="77"/>
  <c r="X79" i="77"/>
  <c r="Z79" i="77" s="1"/>
  <c r="AR78" i="31"/>
  <c r="Z78" i="95"/>
  <c r="X78" i="95"/>
  <c r="Y78" i="95"/>
  <c r="Z75" i="91"/>
  <c r="X75" i="91"/>
  <c r="Y75" i="91"/>
  <c r="AS11" i="83"/>
  <c r="AL11" i="83"/>
  <c r="AU11" i="83" s="1"/>
  <c r="AJ29" i="83"/>
  <c r="AS47" i="83"/>
  <c r="AL47" i="83"/>
  <c r="AU47" i="83" s="1"/>
  <c r="AS65" i="83"/>
  <c r="AL65" i="83"/>
  <c r="AU65" i="83" s="1"/>
  <c r="AR78" i="90"/>
  <c r="AH77" i="27"/>
  <c r="AQ77" i="27" s="1"/>
  <c r="AJ18" i="83"/>
  <c r="AK18" i="83"/>
  <c r="AT18" i="83" s="1"/>
  <c r="AS48" i="83"/>
  <c r="AL48" i="83"/>
  <c r="AU48" i="83" s="1"/>
  <c r="AS66" i="83"/>
  <c r="AL66" i="83"/>
  <c r="AU66" i="83" s="1"/>
  <c r="AI75" i="41"/>
  <c r="AN75" i="41"/>
  <c r="AN78" i="77"/>
  <c r="AI78" i="77"/>
  <c r="AN77" i="45"/>
  <c r="AI77" i="45"/>
  <c r="AH78" i="26"/>
  <c r="AQ78" i="26" s="1"/>
  <c r="AJ7" i="83"/>
  <c r="AK7" i="83"/>
  <c r="AT7" i="83" s="1"/>
  <c r="AJ43" i="83"/>
  <c r="AK43" i="83"/>
  <c r="AT43" i="83" s="1"/>
  <c r="AS61" i="83"/>
  <c r="AL61" i="83"/>
  <c r="AU61" i="83" s="1"/>
  <c r="AS76" i="83"/>
  <c r="AL76" i="83"/>
  <c r="AU76" i="83" s="1"/>
  <c r="Z78" i="93"/>
  <c r="X78" i="82"/>
  <c r="Z78" i="82" s="1"/>
  <c r="Y78" i="82"/>
  <c r="AJ32" i="83"/>
  <c r="AK32" i="83"/>
  <c r="AT32" i="83" s="1"/>
  <c r="AS56" i="83"/>
  <c r="AL56" i="83"/>
  <c r="AU56" i="83" s="1"/>
  <c r="AS74" i="83"/>
  <c r="AL74" i="83"/>
  <c r="AU74" i="83" s="1"/>
  <c r="AR78" i="43"/>
  <c r="AJ79" i="39"/>
  <c r="AS79" i="39" s="1"/>
  <c r="AK79" i="39"/>
  <c r="AT79" i="39" s="1"/>
  <c r="AJ73" i="39"/>
  <c r="AK73" i="39"/>
  <c r="AT73" i="39" s="1"/>
  <c r="AJ67" i="39"/>
  <c r="AK67" i="39"/>
  <c r="AT67" i="39" s="1"/>
  <c r="AJ61" i="39"/>
  <c r="AK61" i="39"/>
  <c r="AT61" i="39" s="1"/>
  <c r="AJ55" i="39"/>
  <c r="AK55" i="39"/>
  <c r="AT55" i="39" s="1"/>
  <c r="AJ49" i="39"/>
  <c r="AK49" i="39"/>
  <c r="AT49" i="39" s="1"/>
  <c r="AJ43" i="39"/>
  <c r="AK43" i="39"/>
  <c r="AT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R74" i="87"/>
  <c r="Y77" i="89"/>
  <c r="X77" i="89"/>
  <c r="X78" i="79"/>
  <c r="Z78" i="79" s="1"/>
  <c r="Y78" i="79"/>
  <c r="X78" i="45"/>
  <c r="Y78" i="45"/>
  <c r="AS9" i="83"/>
  <c r="AL9" i="83"/>
  <c r="AU9" i="83" s="1"/>
  <c r="AJ58" i="39"/>
  <c r="AK58" i="39"/>
  <c r="AT58" i="39" s="1"/>
  <c r="AJ40" i="39"/>
  <c r="AK40" i="39"/>
  <c r="AT40" i="39" s="1"/>
  <c r="AJ10" i="39"/>
  <c r="AK10" i="39"/>
  <c r="AT10" i="39" s="1"/>
  <c r="AS28" i="83"/>
  <c r="AL28" i="83"/>
  <c r="AU28" i="83" s="1"/>
  <c r="AI76" i="89"/>
  <c r="AN76" i="89"/>
  <c r="AH76" i="42"/>
  <c r="AQ76" i="42" s="1"/>
  <c r="AS5" i="83"/>
  <c r="AL5" i="83"/>
  <c r="AU5" i="83" s="1"/>
  <c r="AS59" i="83"/>
  <c r="AL59" i="83"/>
  <c r="AU59" i="83" s="1"/>
  <c r="AH77" i="78"/>
  <c r="AQ77" i="78" s="1"/>
  <c r="AJ24" i="83"/>
  <c r="AK24" i="83"/>
  <c r="AT24" i="83" s="1"/>
  <c r="AI77" i="75"/>
  <c r="AN77" i="75"/>
  <c r="AI77" i="47"/>
  <c r="AN77" i="47"/>
  <c r="AS15" i="83"/>
  <c r="AL15" i="83"/>
  <c r="AU15" i="83" s="1"/>
  <c r="AS63" i="83"/>
  <c r="AL63" i="83"/>
  <c r="AU63" i="83" s="1"/>
  <c r="AR77" i="37"/>
  <c r="AJ13" i="83"/>
  <c r="AK13" i="83"/>
  <c r="AT13" i="83" s="1"/>
  <c r="AS39" i="83"/>
  <c r="AL39" i="83"/>
  <c r="AU39" i="83" s="1"/>
  <c r="AJ38" i="83"/>
  <c r="AK38" i="83"/>
  <c r="AT38" i="83" s="1"/>
  <c r="AR75" i="29"/>
  <c r="AS21" i="83"/>
  <c r="AL21" i="83"/>
  <c r="AU21" i="83" s="1"/>
  <c r="AS78" i="83"/>
  <c r="AL78" i="83"/>
  <c r="AU78" i="83" s="1"/>
  <c r="AJ76" i="39"/>
  <c r="AK76" i="39"/>
  <c r="AT76" i="39" s="1"/>
  <c r="AJ72" i="39"/>
  <c r="AK72" i="39"/>
  <c r="AT72" i="39" s="1"/>
  <c r="AJ66" i="39"/>
  <c r="AK66" i="39"/>
  <c r="AT66" i="39" s="1"/>
  <c r="AJ60" i="39"/>
  <c r="AK60" i="39"/>
  <c r="AT60" i="39" s="1"/>
  <c r="AJ54" i="39"/>
  <c r="AK54" i="39"/>
  <c r="AT54" i="39" s="1"/>
  <c r="AJ48" i="39"/>
  <c r="AK48" i="39"/>
  <c r="AT48" i="39" s="1"/>
  <c r="AJ42" i="39"/>
  <c r="AK42" i="39"/>
  <c r="AT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S22" i="83"/>
  <c r="AL22" i="83"/>
  <c r="AU22" i="83" s="1"/>
  <c r="AS40" i="83"/>
  <c r="AL40" i="83"/>
  <c r="AU40" i="83" s="1"/>
  <c r="AS58" i="83"/>
  <c r="AL58" i="83"/>
  <c r="AU58" i="83" s="1"/>
  <c r="AS77" i="83"/>
  <c r="AL77" i="83"/>
  <c r="AU77" i="83" s="1"/>
  <c r="AN77" i="79"/>
  <c r="AI77" i="79"/>
  <c r="AE79" i="74" l="1"/>
  <c r="W80" i="74"/>
  <c r="AF79" i="74"/>
  <c r="AO79" i="74" s="1"/>
  <c r="AG79" i="74"/>
  <c r="AP79" i="74" s="1"/>
  <c r="W81" i="30"/>
  <c r="AG80" i="30"/>
  <c r="AP80" i="30" s="1"/>
  <c r="AE80" i="30"/>
  <c r="AF80" i="30"/>
  <c r="AO80" i="30" s="1"/>
  <c r="AJ5" i="43"/>
  <c r="AK5" i="43"/>
  <c r="AT5" i="43" s="1"/>
  <c r="AE80" i="85"/>
  <c r="AG80" i="85"/>
  <c r="AP80" i="85" s="1"/>
  <c r="AF80" i="85"/>
  <c r="AO80" i="85" s="1"/>
  <c r="W81" i="85"/>
  <c r="AE79" i="77"/>
  <c r="AG79" i="77"/>
  <c r="AP79" i="77" s="1"/>
  <c r="AF79" i="77"/>
  <c r="AO79" i="77" s="1"/>
  <c r="W80" i="77"/>
  <c r="AE77" i="34"/>
  <c r="AF77" i="34"/>
  <c r="AO77" i="34" s="1"/>
  <c r="W78" i="34"/>
  <c r="AG77" i="34"/>
  <c r="AP77" i="34" s="1"/>
  <c r="W79" i="82"/>
  <c r="AG78" i="82"/>
  <c r="AP78" i="82" s="1"/>
  <c r="AF78" i="82"/>
  <c r="AO78" i="82" s="1"/>
  <c r="AE78" i="82"/>
  <c r="AG78" i="79"/>
  <c r="AP78" i="79" s="1"/>
  <c r="AF78" i="79"/>
  <c r="AO78" i="79" s="1"/>
  <c r="W79" i="79"/>
  <c r="AE78" i="79"/>
  <c r="AH77" i="89"/>
  <c r="AQ77" i="89" s="1"/>
  <c r="AS61" i="39"/>
  <c r="AL61" i="39"/>
  <c r="AU61" i="39" s="1"/>
  <c r="AS43" i="83"/>
  <c r="AL43" i="83"/>
  <c r="AU43" i="83" s="1"/>
  <c r="W76" i="91"/>
  <c r="AG75" i="91"/>
  <c r="AP75" i="91" s="1"/>
  <c r="AE75" i="91"/>
  <c r="AF75" i="91"/>
  <c r="AO75" i="91" s="1"/>
  <c r="AS42" i="83"/>
  <c r="AL42" i="83"/>
  <c r="AU42" i="83" s="1"/>
  <c r="AS64" i="39"/>
  <c r="AL64" i="39"/>
  <c r="AU64" i="39" s="1"/>
  <c r="AJ44" i="35"/>
  <c r="AK44" i="35"/>
  <c r="AT44" i="35" s="1"/>
  <c r="AJ8" i="35"/>
  <c r="AK8" i="35"/>
  <c r="AT8" i="35" s="1"/>
  <c r="AS44" i="39"/>
  <c r="AL44" i="39"/>
  <c r="AU44" i="39" s="1"/>
  <c r="AJ25" i="43"/>
  <c r="AK25" i="43"/>
  <c r="AT25" i="43" s="1"/>
  <c r="AR77" i="79"/>
  <c r="AJ24" i="39"/>
  <c r="AK24" i="39"/>
  <c r="AT24" i="39" s="1"/>
  <c r="AS48" i="39"/>
  <c r="AL48" i="39"/>
  <c r="AU48" i="39" s="1"/>
  <c r="AS66" i="39"/>
  <c r="AL66" i="39"/>
  <c r="AU66" i="39" s="1"/>
  <c r="AS38" i="83"/>
  <c r="AL38" i="83"/>
  <c r="AU38" i="83" s="1"/>
  <c r="AR77" i="47"/>
  <c r="AS10" i="39"/>
  <c r="AL10" i="39"/>
  <c r="AU10" i="39" s="1"/>
  <c r="AJ7" i="39"/>
  <c r="AK7" i="39"/>
  <c r="AT7" i="39" s="1"/>
  <c r="AH75" i="91"/>
  <c r="AQ75" i="91" s="1"/>
  <c r="AJ76" i="35"/>
  <c r="AK76" i="35"/>
  <c r="AT76" i="35" s="1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K9" i="35"/>
  <c r="AT9" i="35" s="1"/>
  <c r="AJ9" i="35"/>
  <c r="AJ5" i="35"/>
  <c r="AK5" i="35"/>
  <c r="AT5" i="35" s="1"/>
  <c r="AJ8" i="39"/>
  <c r="AK8" i="39"/>
  <c r="AT8" i="39" s="1"/>
  <c r="AJ74" i="43"/>
  <c r="AK74" i="43"/>
  <c r="AT74" i="43" s="1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J26" i="43"/>
  <c r="AK26" i="43"/>
  <c r="AT26" i="43" s="1"/>
  <c r="AJ20" i="43"/>
  <c r="AK20" i="43"/>
  <c r="AT20" i="43" s="1"/>
  <c r="AJ14" i="43"/>
  <c r="AK14" i="43"/>
  <c r="AT14" i="43" s="1"/>
  <c r="AJ8" i="43"/>
  <c r="AK8" i="43"/>
  <c r="AT8" i="43" s="1"/>
  <c r="AH78" i="47"/>
  <c r="AQ78" i="47" s="1"/>
  <c r="AS70" i="39"/>
  <c r="AL70" i="39"/>
  <c r="AU70" i="39" s="1"/>
  <c r="AS9" i="39"/>
  <c r="AL9" i="39"/>
  <c r="AU9" i="39" s="1"/>
  <c r="AS27" i="39"/>
  <c r="AL27" i="39"/>
  <c r="AU27" i="39" s="1"/>
  <c r="AS45" i="39"/>
  <c r="AL45" i="39"/>
  <c r="AU45" i="39" s="1"/>
  <c r="AS63" i="39"/>
  <c r="AL63" i="39"/>
  <c r="AU63" i="39" s="1"/>
  <c r="AS20" i="83"/>
  <c r="AL20" i="83"/>
  <c r="AU20" i="83" s="1"/>
  <c r="AS52" i="39"/>
  <c r="AL52" i="39"/>
  <c r="AU52" i="39" s="1"/>
  <c r="AH76" i="41"/>
  <c r="AQ76" i="41" s="1"/>
  <c r="AR78" i="94"/>
  <c r="AJ23" i="39"/>
  <c r="AS41" i="39"/>
  <c r="AL41" i="39"/>
  <c r="AU41" i="39" s="1"/>
  <c r="AS59" i="39"/>
  <c r="AL59" i="39"/>
  <c r="AU59" i="39" s="1"/>
  <c r="AS78" i="39"/>
  <c r="AL78" i="39"/>
  <c r="AU78" i="39" s="1"/>
  <c r="AN77" i="46"/>
  <c r="AI77" i="46"/>
  <c r="AJ76" i="31"/>
  <c r="AK76" i="31"/>
  <c r="AT76" i="31" s="1"/>
  <c r="AJ73" i="31"/>
  <c r="AK73" i="31"/>
  <c r="AT73" i="31" s="1"/>
  <c r="AJ67" i="31"/>
  <c r="AK67" i="31"/>
  <c r="AT67" i="31" s="1"/>
  <c r="AJ61" i="31"/>
  <c r="AK61" i="31"/>
  <c r="AT61" i="31" s="1"/>
  <c r="AJ55" i="31"/>
  <c r="AK55" i="31"/>
  <c r="AT55" i="31" s="1"/>
  <c r="AJ49" i="31"/>
  <c r="AK49" i="31"/>
  <c r="AT49" i="31" s="1"/>
  <c r="AJ43" i="31"/>
  <c r="AK43" i="31"/>
  <c r="AT43" i="31" s="1"/>
  <c r="AJ37" i="31"/>
  <c r="AK37" i="31"/>
  <c r="AT37" i="31" s="1"/>
  <c r="AJ31" i="31"/>
  <c r="AK31" i="31"/>
  <c r="AT31" i="31" s="1"/>
  <c r="AJ25" i="31"/>
  <c r="AK25" i="31"/>
  <c r="AT25" i="31" s="1"/>
  <c r="AJ19" i="31"/>
  <c r="AK19" i="31"/>
  <c r="AT19" i="31" s="1"/>
  <c r="AJ13" i="31"/>
  <c r="AK13" i="31"/>
  <c r="AT13" i="31" s="1"/>
  <c r="AJ7" i="31"/>
  <c r="AK7" i="31"/>
  <c r="AT7" i="31" s="1"/>
  <c r="AH79" i="25"/>
  <c r="AQ79" i="25" s="1"/>
  <c r="Z79" i="26"/>
  <c r="X79" i="26"/>
  <c r="Y79" i="26"/>
  <c r="AS35" i="83"/>
  <c r="AL35" i="83"/>
  <c r="AU35" i="83" s="1"/>
  <c r="Z78" i="33"/>
  <c r="X78" i="33"/>
  <c r="Y78" i="33"/>
  <c r="X78" i="78"/>
  <c r="Y78" i="78"/>
  <c r="AN76" i="42"/>
  <c r="AI76" i="42"/>
  <c r="AJ68" i="35"/>
  <c r="AK68" i="35"/>
  <c r="AT68" i="35" s="1"/>
  <c r="AJ38" i="35"/>
  <c r="AK38" i="35"/>
  <c r="AT38" i="35" s="1"/>
  <c r="AJ14" i="35"/>
  <c r="AK14" i="35"/>
  <c r="AT14" i="35" s="1"/>
  <c r="X76" i="87"/>
  <c r="Y76" i="87"/>
  <c r="AJ78" i="43"/>
  <c r="AK78" i="43"/>
  <c r="AT78" i="43" s="1"/>
  <c r="AJ55" i="43"/>
  <c r="AK55" i="43"/>
  <c r="AT55" i="43" s="1"/>
  <c r="AJ37" i="43"/>
  <c r="AK37" i="43"/>
  <c r="AT37" i="43" s="1"/>
  <c r="AJ13" i="43"/>
  <c r="AK13" i="43"/>
  <c r="AT13" i="43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66" i="31"/>
  <c r="AK66" i="31"/>
  <c r="AT66" i="31" s="1"/>
  <c r="AJ42" i="31"/>
  <c r="AK42" i="31"/>
  <c r="AT42" i="31" s="1"/>
  <c r="AJ24" i="31"/>
  <c r="AK24" i="31"/>
  <c r="AT24" i="31" s="1"/>
  <c r="AJ18" i="31"/>
  <c r="AK18" i="31"/>
  <c r="AT18" i="31" s="1"/>
  <c r="AJ36" i="39"/>
  <c r="AK36" i="39"/>
  <c r="AT36" i="39" s="1"/>
  <c r="AS54" i="39"/>
  <c r="AL54" i="39"/>
  <c r="AU54" i="39" s="1"/>
  <c r="AS72" i="39"/>
  <c r="AL72" i="39"/>
  <c r="AU72" i="39" s="1"/>
  <c r="AR77" i="75"/>
  <c r="AR76" i="89"/>
  <c r="AS40" i="39"/>
  <c r="AL40" i="39"/>
  <c r="AU40" i="39" s="1"/>
  <c r="AH78" i="45"/>
  <c r="AQ78" i="45" s="1"/>
  <c r="AJ19" i="39"/>
  <c r="AK19" i="39"/>
  <c r="AT19" i="39" s="1"/>
  <c r="AR75" i="41"/>
  <c r="AS18" i="83"/>
  <c r="AL18" i="83"/>
  <c r="AU18" i="83" s="1"/>
  <c r="AS29" i="83"/>
  <c r="AL29" i="83"/>
  <c r="AU29" i="83" s="1"/>
  <c r="AR77" i="95"/>
  <c r="AJ78" i="35"/>
  <c r="AK78" i="35"/>
  <c r="AT78" i="35" s="1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J7" i="35"/>
  <c r="AK7" i="35"/>
  <c r="AT7" i="35" s="1"/>
  <c r="AJ20" i="39"/>
  <c r="AK20" i="39"/>
  <c r="AT20" i="39" s="1"/>
  <c r="AT81" i="83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J12" i="43"/>
  <c r="AK12" i="43"/>
  <c r="AT12" i="43" s="1"/>
  <c r="AX5" i="43"/>
  <c r="S5" i="43" s="1"/>
  <c r="AC5" i="43" s="1"/>
  <c r="AB6" i="43" s="1"/>
  <c r="AS37" i="83"/>
  <c r="AL37" i="83"/>
  <c r="AU37" i="83" s="1"/>
  <c r="Z76" i="73"/>
  <c r="Y76" i="73"/>
  <c r="X76" i="73"/>
  <c r="Z78" i="47"/>
  <c r="AS5" i="39"/>
  <c r="AL5" i="39"/>
  <c r="AU5" i="39" s="1"/>
  <c r="AS25" i="83"/>
  <c r="AL25" i="83"/>
  <c r="AU25" i="83" s="1"/>
  <c r="AS15" i="39"/>
  <c r="AL15" i="39"/>
  <c r="AU15" i="39" s="1"/>
  <c r="AS33" i="39"/>
  <c r="AL33" i="39"/>
  <c r="AU33" i="39" s="1"/>
  <c r="AS51" i="39"/>
  <c r="AL51" i="39"/>
  <c r="AU51" i="39" s="1"/>
  <c r="AS69" i="39"/>
  <c r="AL69" i="39"/>
  <c r="AU69" i="39" s="1"/>
  <c r="AS77" i="39"/>
  <c r="AL77" i="39"/>
  <c r="AU77" i="39" s="1"/>
  <c r="AJ11" i="39"/>
  <c r="AJ29" i="39"/>
  <c r="AS47" i="39"/>
  <c r="AL47" i="39"/>
  <c r="AU47" i="39" s="1"/>
  <c r="AS65" i="39"/>
  <c r="AL65" i="39"/>
  <c r="AU65" i="39" s="1"/>
  <c r="AJ79" i="31"/>
  <c r="AS79" i="31" s="1"/>
  <c r="AK79" i="31"/>
  <c r="AT79" i="31" s="1"/>
  <c r="AJ71" i="31"/>
  <c r="AK71" i="31"/>
  <c r="AT71" i="31" s="1"/>
  <c r="AJ65" i="31"/>
  <c r="AK65" i="31"/>
  <c r="AT65" i="31" s="1"/>
  <c r="AJ59" i="31"/>
  <c r="AK59" i="31"/>
  <c r="AT59" i="31" s="1"/>
  <c r="AJ53" i="31"/>
  <c r="AK53" i="31"/>
  <c r="AT53" i="31" s="1"/>
  <c r="AJ47" i="31"/>
  <c r="AK47" i="31"/>
  <c r="AT47" i="31" s="1"/>
  <c r="AJ41" i="31"/>
  <c r="AK41" i="31"/>
  <c r="AT41" i="31" s="1"/>
  <c r="AJ35" i="31"/>
  <c r="AK35" i="31"/>
  <c r="AT35" i="31" s="1"/>
  <c r="AJ29" i="31"/>
  <c r="AK29" i="31"/>
  <c r="AT29" i="31" s="1"/>
  <c r="AJ23" i="31"/>
  <c r="AK23" i="31"/>
  <c r="AT23" i="31" s="1"/>
  <c r="AJ17" i="31"/>
  <c r="AK17" i="31"/>
  <c r="AT17" i="31" s="1"/>
  <c r="AJ11" i="31"/>
  <c r="AK11" i="31"/>
  <c r="AT11" i="31" s="1"/>
  <c r="Z79" i="25"/>
  <c r="AH79" i="74"/>
  <c r="AQ79" i="74" s="1"/>
  <c r="AI77" i="27"/>
  <c r="AN77" i="27"/>
  <c r="AJ13" i="39"/>
  <c r="AK13" i="39"/>
  <c r="AT13" i="39" s="1"/>
  <c r="AJ74" i="35"/>
  <c r="AK74" i="35"/>
  <c r="AT74" i="35" s="1"/>
  <c r="AJ56" i="35"/>
  <c r="AK56" i="35"/>
  <c r="AT56" i="35" s="1"/>
  <c r="AJ26" i="35"/>
  <c r="AK26" i="35"/>
  <c r="AT26" i="35" s="1"/>
  <c r="AS62" i="39"/>
  <c r="AL62" i="39"/>
  <c r="AU62" i="39" s="1"/>
  <c r="AH77" i="34"/>
  <c r="AQ77" i="34" s="1"/>
  <c r="AJ67" i="43"/>
  <c r="AK67" i="43"/>
  <c r="AT67" i="43" s="1"/>
  <c r="AJ49" i="43"/>
  <c r="AK49" i="43"/>
  <c r="AT49" i="43" s="1"/>
  <c r="AJ19" i="43"/>
  <c r="AK19" i="43"/>
  <c r="AT19" i="43" s="1"/>
  <c r="AS12" i="83"/>
  <c r="AL12" i="83"/>
  <c r="AU12" i="83" s="1"/>
  <c r="AJ72" i="31"/>
  <c r="AK72" i="31"/>
  <c r="AT72" i="31" s="1"/>
  <c r="AJ54" i="31"/>
  <c r="AK54" i="31"/>
  <c r="AT54" i="31" s="1"/>
  <c r="AJ36" i="31"/>
  <c r="AK36" i="31"/>
  <c r="AT36" i="31" s="1"/>
  <c r="AJ12" i="31"/>
  <c r="AK12" i="31"/>
  <c r="AT12" i="31" s="1"/>
  <c r="AN77" i="33"/>
  <c r="AI77" i="33"/>
  <c r="X77" i="29"/>
  <c r="Z77" i="29" s="1"/>
  <c r="Y77" i="29"/>
  <c r="Z78" i="45"/>
  <c r="Z77" i="89"/>
  <c r="AJ25" i="39"/>
  <c r="AK25" i="39"/>
  <c r="AT25" i="39" s="1"/>
  <c r="AS49" i="39"/>
  <c r="AL49" i="39"/>
  <c r="AU49" i="39" s="1"/>
  <c r="AS67" i="39"/>
  <c r="AL67" i="39"/>
  <c r="AU67" i="39" s="1"/>
  <c r="AS32" i="83"/>
  <c r="AL32" i="83"/>
  <c r="AU32" i="83" s="1"/>
  <c r="AS7" i="83"/>
  <c r="AL7" i="83"/>
  <c r="AU7" i="83" s="1"/>
  <c r="AR77" i="45"/>
  <c r="AH78" i="95"/>
  <c r="AQ78" i="95" s="1"/>
  <c r="AS16" i="39"/>
  <c r="AL16" i="39"/>
  <c r="AU16" i="39" s="1"/>
  <c r="AJ79" i="35"/>
  <c r="AS79" i="35" s="1"/>
  <c r="AK79" i="35"/>
  <c r="AT79" i="35" s="1"/>
  <c r="AJ72" i="35"/>
  <c r="AK72" i="35"/>
  <c r="AT72" i="35" s="1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J6" i="35"/>
  <c r="AK6" i="35"/>
  <c r="AT6" i="35" s="1"/>
  <c r="AR79" i="30"/>
  <c r="AJ26" i="39"/>
  <c r="AK26" i="39"/>
  <c r="AT26" i="39" s="1"/>
  <c r="AS50" i="39"/>
  <c r="AL50" i="39"/>
  <c r="AU50" i="39" s="1"/>
  <c r="AS68" i="39"/>
  <c r="AL68" i="39"/>
  <c r="AU68" i="39" s="1"/>
  <c r="AS4" i="83"/>
  <c r="AS81" i="83" s="1"/>
  <c r="AL4" i="83"/>
  <c r="AU4" i="83" s="1"/>
  <c r="AJ77" i="43"/>
  <c r="AK77" i="43"/>
  <c r="AT77" i="43" s="1"/>
  <c r="AJ71" i="43"/>
  <c r="AK71" i="43"/>
  <c r="AT71" i="43" s="1"/>
  <c r="AJ65" i="43"/>
  <c r="AK65" i="43"/>
  <c r="AT65" i="43" s="1"/>
  <c r="AJ59" i="43"/>
  <c r="AK59" i="43"/>
  <c r="AT59" i="43" s="1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R79" i="85"/>
  <c r="AH80" i="81"/>
  <c r="AQ80" i="81" s="1"/>
  <c r="AI79" i="90"/>
  <c r="AN79" i="90"/>
  <c r="AS3" i="39"/>
  <c r="AL3" i="39"/>
  <c r="AU3" i="39" s="1"/>
  <c r="AR77" i="82"/>
  <c r="AS36" i="83"/>
  <c r="AL36" i="83"/>
  <c r="AU36" i="83" s="1"/>
  <c r="Z78" i="46"/>
  <c r="Y78" i="46"/>
  <c r="X78" i="46"/>
  <c r="AS44" i="83"/>
  <c r="AL44" i="83"/>
  <c r="AU44" i="83" s="1"/>
  <c r="AJ78" i="31"/>
  <c r="AK78" i="31"/>
  <c r="AT78" i="31" s="1"/>
  <c r="AJ70" i="31"/>
  <c r="AK70" i="31"/>
  <c r="AT70" i="31" s="1"/>
  <c r="AJ64" i="31"/>
  <c r="AK64" i="31"/>
  <c r="AT64" i="31" s="1"/>
  <c r="AJ58" i="31"/>
  <c r="AK58" i="31"/>
  <c r="AT58" i="31" s="1"/>
  <c r="AJ52" i="31"/>
  <c r="AK52" i="31"/>
  <c r="AT52" i="31" s="1"/>
  <c r="AJ46" i="31"/>
  <c r="AK46" i="31"/>
  <c r="AT46" i="31" s="1"/>
  <c r="AJ40" i="31"/>
  <c r="AK40" i="31"/>
  <c r="AT40" i="31" s="1"/>
  <c r="AJ34" i="31"/>
  <c r="AK34" i="31"/>
  <c r="AT34" i="31" s="1"/>
  <c r="AJ28" i="31"/>
  <c r="AK28" i="31"/>
  <c r="AT28" i="31" s="1"/>
  <c r="AJ22" i="31"/>
  <c r="AK22" i="31"/>
  <c r="AT22" i="31" s="1"/>
  <c r="AJ16" i="31"/>
  <c r="AK16" i="31"/>
  <c r="AT16" i="31" s="1"/>
  <c r="AJ10" i="31"/>
  <c r="AK10" i="31"/>
  <c r="AT10" i="31" s="1"/>
  <c r="AJ3" i="31"/>
  <c r="AB4" i="31"/>
  <c r="AN78" i="26"/>
  <c r="AI78" i="26"/>
  <c r="AS30" i="83"/>
  <c r="AL30" i="83"/>
  <c r="AU30" i="83" s="1"/>
  <c r="AR74" i="91"/>
  <c r="AJ6" i="39"/>
  <c r="AN77" i="78"/>
  <c r="AI77" i="78"/>
  <c r="Z76" i="86"/>
  <c r="X76" i="86"/>
  <c r="Y76" i="86"/>
  <c r="AI78" i="37"/>
  <c r="AN78" i="37"/>
  <c r="X77" i="42"/>
  <c r="Y77" i="42"/>
  <c r="AJ50" i="35"/>
  <c r="AK50" i="35"/>
  <c r="AT50" i="35" s="1"/>
  <c r="AJ20" i="35"/>
  <c r="AK20" i="35"/>
  <c r="AT20" i="35" s="1"/>
  <c r="W80" i="94"/>
  <c r="AG79" i="94"/>
  <c r="AP79" i="94" s="1"/>
  <c r="AF79" i="94"/>
  <c r="AO79" i="94" s="1"/>
  <c r="AE79" i="94"/>
  <c r="AJ73" i="43"/>
  <c r="AK73" i="43"/>
  <c r="AT73" i="43" s="1"/>
  <c r="AJ61" i="43"/>
  <c r="AK61" i="43"/>
  <c r="AT61" i="43" s="1"/>
  <c r="AJ43" i="43"/>
  <c r="AK43" i="43"/>
  <c r="AT43" i="43" s="1"/>
  <c r="AJ7" i="43"/>
  <c r="AK7" i="43"/>
  <c r="AT7" i="43" s="1"/>
  <c r="AL79" i="83"/>
  <c r="AU79" i="83" s="1"/>
  <c r="AR79" i="83"/>
  <c r="AR81" i="83" s="1"/>
  <c r="AH80" i="85"/>
  <c r="AQ80" i="85" s="1"/>
  <c r="AS14" i="83"/>
  <c r="AL14" i="83"/>
  <c r="AU14" i="83" s="1"/>
  <c r="W77" i="41"/>
  <c r="AG76" i="41"/>
  <c r="AP76" i="41" s="1"/>
  <c r="AF76" i="41"/>
  <c r="AO76" i="41" s="1"/>
  <c r="AE76" i="41"/>
  <c r="AJ77" i="31"/>
  <c r="AK77" i="31"/>
  <c r="AT77" i="31" s="1"/>
  <c r="AJ60" i="31"/>
  <c r="AK60" i="31"/>
  <c r="AT60" i="31" s="1"/>
  <c r="AJ48" i="31"/>
  <c r="AK48" i="31"/>
  <c r="AT48" i="31" s="1"/>
  <c r="AJ30" i="31"/>
  <c r="AK30" i="31"/>
  <c r="AT30" i="31" s="1"/>
  <c r="AJ6" i="31"/>
  <c r="AK6" i="31"/>
  <c r="AT6" i="31" s="1"/>
  <c r="AS19" i="83"/>
  <c r="AL19" i="83"/>
  <c r="AU19" i="83" s="1"/>
  <c r="Y79" i="37"/>
  <c r="X79" i="37"/>
  <c r="AJ12" i="39"/>
  <c r="AK12" i="39"/>
  <c r="AT12" i="39" s="1"/>
  <c r="AS42" i="39"/>
  <c r="AL42" i="39"/>
  <c r="AU42" i="39" s="1"/>
  <c r="AS60" i="39"/>
  <c r="AL60" i="39"/>
  <c r="AU60" i="39" s="1"/>
  <c r="AS76" i="39"/>
  <c r="AL76" i="39"/>
  <c r="AU76" i="39" s="1"/>
  <c r="AS13" i="83"/>
  <c r="AL13" i="83"/>
  <c r="AU13" i="83" s="1"/>
  <c r="AS24" i="83"/>
  <c r="AL24" i="83"/>
  <c r="AU24" i="83" s="1"/>
  <c r="AS58" i="39"/>
  <c r="AL58" i="39"/>
  <c r="AU58" i="39" s="1"/>
  <c r="AJ31" i="39"/>
  <c r="AK31" i="39"/>
  <c r="AT31" i="39" s="1"/>
  <c r="W79" i="95"/>
  <c r="AG78" i="95"/>
  <c r="AP78" i="95" s="1"/>
  <c r="AF78" i="95"/>
  <c r="AO78" i="95" s="1"/>
  <c r="AE78" i="95"/>
  <c r="AJ75" i="35"/>
  <c r="AK75" i="35"/>
  <c r="AT75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R79" i="81"/>
  <c r="AJ32" i="39"/>
  <c r="AK32" i="39"/>
  <c r="AT32" i="39" s="1"/>
  <c r="AS26" i="83"/>
  <c r="AL26" i="83"/>
  <c r="AU26" i="83" s="1"/>
  <c r="AJ79" i="43"/>
  <c r="AS79" i="43" s="1"/>
  <c r="AK79" i="43"/>
  <c r="AT79" i="43" s="1"/>
  <c r="AJ70" i="43"/>
  <c r="AK70" i="43"/>
  <c r="AT70" i="43" s="1"/>
  <c r="AJ64" i="43"/>
  <c r="AK64" i="43"/>
  <c r="AT64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J10" i="43"/>
  <c r="AK10" i="43"/>
  <c r="AT10" i="43" s="1"/>
  <c r="AL79" i="39"/>
  <c r="AU79" i="39" s="1"/>
  <c r="AR79" i="39"/>
  <c r="AR81" i="39" s="1"/>
  <c r="AN75" i="73"/>
  <c r="AI75" i="73"/>
  <c r="AH78" i="75"/>
  <c r="AQ78" i="75" s="1"/>
  <c r="AH80" i="30"/>
  <c r="AQ80" i="30" s="1"/>
  <c r="Z80" i="81"/>
  <c r="AS34" i="39"/>
  <c r="AL34" i="39"/>
  <c r="AU34" i="39" s="1"/>
  <c r="AJ4" i="39"/>
  <c r="AK4" i="39"/>
  <c r="AT4" i="39" s="1"/>
  <c r="AS21" i="39"/>
  <c r="AL21" i="39"/>
  <c r="AU21" i="39" s="1"/>
  <c r="AS39" i="39"/>
  <c r="AL39" i="39"/>
  <c r="AU39" i="39" s="1"/>
  <c r="AS57" i="39"/>
  <c r="AL57" i="39"/>
  <c r="AU57" i="39" s="1"/>
  <c r="AS75" i="39"/>
  <c r="AL75" i="39"/>
  <c r="AU75" i="39" s="1"/>
  <c r="AR78" i="25"/>
  <c r="AS31" i="83"/>
  <c r="AL31" i="83"/>
  <c r="AU31" i="83" s="1"/>
  <c r="AS22" i="39"/>
  <c r="AL22" i="39"/>
  <c r="AU22" i="39" s="1"/>
  <c r="AS6" i="83"/>
  <c r="AL6" i="83"/>
  <c r="AU6" i="83" s="1"/>
  <c r="AJ17" i="39"/>
  <c r="AJ35" i="39"/>
  <c r="AS53" i="39"/>
  <c r="AL53" i="39"/>
  <c r="AU53" i="39" s="1"/>
  <c r="AS71" i="39"/>
  <c r="AL71" i="39"/>
  <c r="AU71" i="39" s="1"/>
  <c r="AR76" i="34"/>
  <c r="AJ75" i="31"/>
  <c r="AK75" i="31"/>
  <c r="AT75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AN76" i="29"/>
  <c r="AI76" i="29"/>
  <c r="AN75" i="86"/>
  <c r="AI75" i="86"/>
  <c r="AI79" i="35"/>
  <c r="AN79" i="35"/>
  <c r="AN81" i="35" s="1"/>
  <c r="AJ30" i="39"/>
  <c r="AK30" i="39"/>
  <c r="AT30" i="39" s="1"/>
  <c r="AS43" i="39"/>
  <c r="AL43" i="39"/>
  <c r="AU43" i="39" s="1"/>
  <c r="W79" i="93"/>
  <c r="AG78" i="93"/>
  <c r="AP78" i="93" s="1"/>
  <c r="AE78" i="93"/>
  <c r="AF78" i="93"/>
  <c r="AO78" i="93" s="1"/>
  <c r="AH79" i="77"/>
  <c r="AQ79" i="77" s="1"/>
  <c r="AJ62" i="35"/>
  <c r="AK62" i="35"/>
  <c r="AT62" i="35" s="1"/>
  <c r="AJ32" i="35"/>
  <c r="AK32" i="35"/>
  <c r="AT32" i="35" s="1"/>
  <c r="AJ14" i="39"/>
  <c r="AK14" i="39"/>
  <c r="AT14" i="39" s="1"/>
  <c r="AJ31" i="43"/>
  <c r="AK31" i="43"/>
  <c r="AT31" i="43" s="1"/>
  <c r="AJ18" i="39"/>
  <c r="AK18" i="39"/>
  <c r="AT18" i="39" s="1"/>
  <c r="AH78" i="79"/>
  <c r="AQ78" i="79" s="1"/>
  <c r="AJ37" i="39"/>
  <c r="AK37" i="39"/>
  <c r="AT37" i="39" s="1"/>
  <c r="AS55" i="39"/>
  <c r="AL55" i="39"/>
  <c r="AU55" i="39" s="1"/>
  <c r="AS73" i="39"/>
  <c r="AL73" i="39"/>
  <c r="AU73" i="39" s="1"/>
  <c r="AH78" i="82"/>
  <c r="AQ78" i="82" s="1"/>
  <c r="AR78" i="77"/>
  <c r="AS46" i="39"/>
  <c r="AL46" i="39"/>
  <c r="AU46" i="39" s="1"/>
  <c r="AJ77" i="35"/>
  <c r="AK77" i="35"/>
  <c r="AT77" i="35" s="1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AJ3" i="35"/>
  <c r="AB4" i="35"/>
  <c r="AI75" i="87"/>
  <c r="AN75" i="87"/>
  <c r="AH79" i="94"/>
  <c r="AQ79" i="94" s="1"/>
  <c r="AJ38" i="39"/>
  <c r="AK38" i="39"/>
  <c r="AT38" i="39" s="1"/>
  <c r="AS56" i="39"/>
  <c r="AL56" i="39"/>
  <c r="AU56" i="39" s="1"/>
  <c r="AS74" i="39"/>
  <c r="AL74" i="39"/>
  <c r="AU74" i="39" s="1"/>
  <c r="AJ76" i="43"/>
  <c r="AK76" i="43"/>
  <c r="AT76" i="43" s="1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B4" i="43"/>
  <c r="AJ3" i="43"/>
  <c r="W79" i="75"/>
  <c r="AG78" i="75"/>
  <c r="AP78" i="75" s="1"/>
  <c r="AF78" i="75"/>
  <c r="AO78" i="75" s="1"/>
  <c r="AE78" i="75"/>
  <c r="W78" i="38"/>
  <c r="AG77" i="38"/>
  <c r="AP77" i="38" s="1"/>
  <c r="AF77" i="38"/>
  <c r="AO77" i="38" s="1"/>
  <c r="AE77" i="38"/>
  <c r="X80" i="90"/>
  <c r="Z80" i="90" s="1"/>
  <c r="Y80" i="90"/>
  <c r="AR78" i="74"/>
  <c r="AS8" i="83"/>
  <c r="AL8" i="83"/>
  <c r="AU8" i="83" s="1"/>
  <c r="AJ74" i="31"/>
  <c r="AK74" i="31"/>
  <c r="AT74" i="31" s="1"/>
  <c r="AJ68" i="31"/>
  <c r="AK68" i="31"/>
  <c r="AT68" i="31" s="1"/>
  <c r="AJ62" i="31"/>
  <c r="AK62" i="31"/>
  <c r="AT62" i="31" s="1"/>
  <c r="AJ56" i="31"/>
  <c r="AK56" i="31"/>
  <c r="AT56" i="31" s="1"/>
  <c r="AJ50" i="31"/>
  <c r="AK50" i="31"/>
  <c r="AT50" i="31" s="1"/>
  <c r="AJ44" i="31"/>
  <c r="AK44" i="31"/>
  <c r="AT44" i="31" s="1"/>
  <c r="AJ38" i="31"/>
  <c r="AK38" i="31"/>
  <c r="AT38" i="31" s="1"/>
  <c r="AJ32" i="31"/>
  <c r="AK32" i="31"/>
  <c r="AT32" i="31" s="1"/>
  <c r="AJ26" i="31"/>
  <c r="AK26" i="31"/>
  <c r="AT26" i="31" s="1"/>
  <c r="AJ20" i="31"/>
  <c r="AK20" i="31"/>
  <c r="AT20" i="31" s="1"/>
  <c r="AJ14" i="31"/>
  <c r="AK14" i="31"/>
  <c r="AT14" i="31" s="1"/>
  <c r="AJ8" i="31"/>
  <c r="AK8" i="31"/>
  <c r="AT8" i="31" s="1"/>
  <c r="Z78" i="27"/>
  <c r="X78" i="27"/>
  <c r="Y78" i="27"/>
  <c r="AS28" i="39"/>
  <c r="AL28" i="39"/>
  <c r="AU28" i="39" s="1"/>
  <c r="AN79" i="43"/>
  <c r="AN81" i="43" s="1"/>
  <c r="AI79" i="43"/>
  <c r="AU81" i="83" l="1"/>
  <c r="C11" i="83" s="1"/>
  <c r="F36" i="97" s="1"/>
  <c r="W81" i="90"/>
  <c r="AG80" i="90"/>
  <c r="AP80" i="90" s="1"/>
  <c r="AF80" i="90"/>
  <c r="AO80" i="90" s="1"/>
  <c r="AE80" i="90"/>
  <c r="AF77" i="29"/>
  <c r="AO77" i="29" s="1"/>
  <c r="AE77" i="29"/>
  <c r="W78" i="29"/>
  <c r="AG77" i="29"/>
  <c r="AP77" i="29" s="1"/>
  <c r="Z78" i="38"/>
  <c r="X78" i="38"/>
  <c r="Y78" i="38"/>
  <c r="AS46" i="35"/>
  <c r="AL46" i="35"/>
  <c r="AU46" i="35" s="1"/>
  <c r="AH77" i="42"/>
  <c r="AQ77" i="42" s="1"/>
  <c r="AL79" i="43"/>
  <c r="AU79" i="43" s="1"/>
  <c r="AR79" i="43"/>
  <c r="AR81" i="43" s="1"/>
  <c r="W79" i="27"/>
  <c r="AG78" i="27"/>
  <c r="AP78" i="27" s="1"/>
  <c r="AF78" i="27"/>
  <c r="AO78" i="27" s="1"/>
  <c r="AE78" i="27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Z79" i="75"/>
  <c r="X79" i="75"/>
  <c r="Y79" i="75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I78" i="93"/>
  <c r="AN78" i="93"/>
  <c r="AR76" i="29"/>
  <c r="AS10" i="43"/>
  <c r="AL10" i="43"/>
  <c r="AU10" i="43" s="1"/>
  <c r="AS28" i="43"/>
  <c r="AL28" i="43"/>
  <c r="AU28" i="43" s="1"/>
  <c r="AS46" i="43"/>
  <c r="AL46" i="43"/>
  <c r="AU46" i="43" s="1"/>
  <c r="AS64" i="43"/>
  <c r="AL64" i="43"/>
  <c r="AU64" i="43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S48" i="31"/>
  <c r="AL48" i="31"/>
  <c r="AU48" i="31" s="1"/>
  <c r="AS61" i="43"/>
  <c r="AL61" i="43"/>
  <c r="AU61" i="43" s="1"/>
  <c r="AH76" i="86"/>
  <c r="AQ76" i="86" s="1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8" i="31"/>
  <c r="AL78" i="31"/>
  <c r="AU78" i="31" s="1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12" i="31"/>
  <c r="AL12" i="31"/>
  <c r="AU12" i="31" s="1"/>
  <c r="AS72" i="31"/>
  <c r="AL72" i="31"/>
  <c r="AU72" i="31" s="1"/>
  <c r="AS49" i="43"/>
  <c r="AL49" i="43"/>
  <c r="AU49" i="43" s="1"/>
  <c r="AS29" i="39"/>
  <c r="AL29" i="39"/>
  <c r="AU29" i="39" s="1"/>
  <c r="AS12" i="43"/>
  <c r="AL12" i="43"/>
  <c r="AU12" i="43" s="1"/>
  <c r="AS30" i="43"/>
  <c r="AL30" i="43"/>
  <c r="AU30" i="43" s="1"/>
  <c r="AS48" i="43"/>
  <c r="AL48" i="43"/>
  <c r="AU48" i="43" s="1"/>
  <c r="AS66" i="43"/>
  <c r="AL66" i="43"/>
  <c r="AU66" i="43" s="1"/>
  <c r="AS36" i="39"/>
  <c r="AL36" i="39"/>
  <c r="AU36" i="39" s="1"/>
  <c r="AS42" i="31"/>
  <c r="AL42" i="31"/>
  <c r="AU42" i="31" s="1"/>
  <c r="AS55" i="43"/>
  <c r="AL55" i="43"/>
  <c r="AU55" i="43" s="1"/>
  <c r="AR76" i="42"/>
  <c r="AH78" i="33"/>
  <c r="AQ78" i="33" s="1"/>
  <c r="AE79" i="26"/>
  <c r="AF79" i="26"/>
  <c r="AO79" i="26" s="1"/>
  <c r="W80" i="26"/>
  <c r="AG79" i="26"/>
  <c r="AP79" i="26" s="1"/>
  <c r="AS9" i="35"/>
  <c r="AL9" i="35"/>
  <c r="AU9" i="35" s="1"/>
  <c r="AS7" i="39"/>
  <c r="AL7" i="39"/>
  <c r="AU7" i="39" s="1"/>
  <c r="AS24" i="39"/>
  <c r="AL24" i="39"/>
  <c r="AU24" i="39" s="1"/>
  <c r="Y76" i="91"/>
  <c r="X76" i="91"/>
  <c r="X79" i="79"/>
  <c r="Y79" i="79"/>
  <c r="AI79" i="77"/>
  <c r="AN79" i="77"/>
  <c r="Z81" i="30"/>
  <c r="X81" i="30"/>
  <c r="Y81" i="30"/>
  <c r="AS64" i="35"/>
  <c r="AL64" i="35"/>
  <c r="AU64" i="35" s="1"/>
  <c r="AS14" i="39"/>
  <c r="AL14" i="39"/>
  <c r="AU14" i="39" s="1"/>
  <c r="AS51" i="31"/>
  <c r="AL51" i="31"/>
  <c r="AU51" i="31" s="1"/>
  <c r="X80" i="94"/>
  <c r="Y80" i="94"/>
  <c r="AS56" i="35"/>
  <c r="AL56" i="35"/>
  <c r="AU56" i="35" s="1"/>
  <c r="AS23" i="31"/>
  <c r="AL23" i="31"/>
  <c r="AU23" i="31" s="1"/>
  <c r="AS59" i="31"/>
  <c r="AL59" i="31"/>
  <c r="AU59" i="31" s="1"/>
  <c r="AS37" i="35"/>
  <c r="AL37" i="35"/>
  <c r="AU37" i="35" s="1"/>
  <c r="AS19" i="39"/>
  <c r="AL19" i="39"/>
  <c r="AU19" i="39" s="1"/>
  <c r="AS25" i="31"/>
  <c r="AL25" i="31"/>
  <c r="AU25" i="31" s="1"/>
  <c r="AS61" i="31"/>
  <c r="AL61" i="31"/>
  <c r="AU61" i="31" s="1"/>
  <c r="AS56" i="43"/>
  <c r="AL56" i="43"/>
  <c r="AU56" i="43" s="1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AN78" i="75"/>
  <c r="AI78" i="75"/>
  <c r="AJ4" i="43"/>
  <c r="AK4" i="43"/>
  <c r="AT4" i="43" s="1"/>
  <c r="AS21" i="43"/>
  <c r="AL21" i="43"/>
  <c r="AU21" i="43" s="1"/>
  <c r="AS39" i="43"/>
  <c r="AL39" i="43"/>
  <c r="AU39" i="43" s="1"/>
  <c r="AS57" i="43"/>
  <c r="AL57" i="43"/>
  <c r="AU57" i="43" s="1"/>
  <c r="AS76" i="43"/>
  <c r="AL76" i="43"/>
  <c r="AU76" i="43" s="1"/>
  <c r="AS38" i="39"/>
  <c r="AL38" i="39"/>
  <c r="AU38" i="39" s="1"/>
  <c r="AS37" i="39"/>
  <c r="AL37" i="39"/>
  <c r="AU37" i="39" s="1"/>
  <c r="Y79" i="93"/>
  <c r="X79" i="93"/>
  <c r="AE80" i="81"/>
  <c r="AG80" i="81"/>
  <c r="AP80" i="81" s="1"/>
  <c r="W81" i="81"/>
  <c r="AF80" i="81"/>
  <c r="AO80" i="81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32" i="39"/>
  <c r="AL32" i="39"/>
  <c r="AU32" i="39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79" i="95"/>
  <c r="X79" i="95"/>
  <c r="Y79" i="95"/>
  <c r="AH79" i="37"/>
  <c r="AQ79" i="37" s="1"/>
  <c r="AS6" i="31"/>
  <c r="AL6" i="31"/>
  <c r="AU6" i="31" s="1"/>
  <c r="AS60" i="31"/>
  <c r="AL60" i="31"/>
  <c r="AU60" i="31" s="1"/>
  <c r="Z77" i="41"/>
  <c r="X77" i="41"/>
  <c r="Y77" i="41"/>
  <c r="AS7" i="43"/>
  <c r="AL7" i="43"/>
  <c r="AU7" i="43" s="1"/>
  <c r="AS73" i="43"/>
  <c r="AL73" i="43"/>
  <c r="AU73" i="43" s="1"/>
  <c r="Z77" i="42"/>
  <c r="AR77" i="78"/>
  <c r="AS10" i="31"/>
  <c r="AL10" i="31"/>
  <c r="AU10" i="31" s="1"/>
  <c r="AS28" i="31"/>
  <c r="AL28" i="31"/>
  <c r="AU28" i="31" s="1"/>
  <c r="AS46" i="31"/>
  <c r="AL46" i="31"/>
  <c r="AU46" i="31" s="1"/>
  <c r="AS64" i="31"/>
  <c r="AL64" i="31"/>
  <c r="AU64" i="31" s="1"/>
  <c r="AS23" i="43"/>
  <c r="AL23" i="43"/>
  <c r="AU23" i="43" s="1"/>
  <c r="AS41" i="43"/>
  <c r="AL41" i="43"/>
  <c r="AU41" i="43" s="1"/>
  <c r="AS59" i="43"/>
  <c r="AL59" i="43"/>
  <c r="AU59" i="43" s="1"/>
  <c r="AS77" i="43"/>
  <c r="AL77" i="43"/>
  <c r="AU77" i="43" s="1"/>
  <c r="AS6" i="35"/>
  <c r="AL6" i="35"/>
  <c r="AU6" i="35" s="1"/>
  <c r="AS24" i="35"/>
  <c r="AL24" i="35"/>
  <c r="AU24" i="35" s="1"/>
  <c r="AS42" i="35"/>
  <c r="AL42" i="35"/>
  <c r="AU42" i="35" s="1"/>
  <c r="AS60" i="35"/>
  <c r="AL60" i="35"/>
  <c r="AU60" i="35" s="1"/>
  <c r="AS36" i="31"/>
  <c r="AL36" i="31"/>
  <c r="AU36" i="31" s="1"/>
  <c r="AS67" i="43"/>
  <c r="AL67" i="43"/>
  <c r="AU67" i="43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18" i="31"/>
  <c r="AL18" i="31"/>
  <c r="AU18" i="31" s="1"/>
  <c r="AS66" i="31"/>
  <c r="AL66" i="31"/>
  <c r="AU66" i="31" s="1"/>
  <c r="AS13" i="43"/>
  <c r="AL13" i="43"/>
  <c r="AU13" i="43" s="1"/>
  <c r="AS78" i="43"/>
  <c r="AL78" i="43"/>
  <c r="AU78" i="43" s="1"/>
  <c r="AR77" i="46"/>
  <c r="AS8" i="35"/>
  <c r="AL8" i="35"/>
  <c r="AU8" i="35" s="1"/>
  <c r="X79" i="82"/>
  <c r="Y79" i="82"/>
  <c r="Z80" i="77"/>
  <c r="Y80" i="77"/>
  <c r="X80" i="77"/>
  <c r="AH80" i="90"/>
  <c r="AQ80" i="90" s="1"/>
  <c r="AS10" i="35"/>
  <c r="AL10" i="35"/>
  <c r="AU10" i="35" s="1"/>
  <c r="AE76" i="86"/>
  <c r="W77" i="86"/>
  <c r="AG76" i="86"/>
  <c r="AP76" i="86" s="1"/>
  <c r="AF76" i="86"/>
  <c r="AO76" i="86" s="1"/>
  <c r="AF79" i="25"/>
  <c r="AO79" i="25" s="1"/>
  <c r="AE79" i="25"/>
  <c r="W80" i="25"/>
  <c r="AG79" i="25"/>
  <c r="AP79" i="25" s="1"/>
  <c r="AF76" i="73"/>
  <c r="AO76" i="73" s="1"/>
  <c r="AE76" i="73"/>
  <c r="W77" i="73"/>
  <c r="AG76" i="73"/>
  <c r="AP76" i="73" s="1"/>
  <c r="AS19" i="35"/>
  <c r="AL19" i="35"/>
  <c r="AU19" i="35" s="1"/>
  <c r="AS55" i="35"/>
  <c r="AL55" i="35"/>
  <c r="AU55" i="35" s="1"/>
  <c r="AS14" i="35"/>
  <c r="AL14" i="35"/>
  <c r="AU14" i="35" s="1"/>
  <c r="AE78" i="33"/>
  <c r="AG78" i="33"/>
  <c r="AP78" i="33" s="1"/>
  <c r="AF78" i="33"/>
  <c r="AO78" i="33" s="1"/>
  <c r="W79" i="33"/>
  <c r="AS7" i="31"/>
  <c r="AL7" i="31"/>
  <c r="AU7" i="31" s="1"/>
  <c r="AS43" i="31"/>
  <c r="AL43" i="31"/>
  <c r="AU43" i="31" s="1"/>
  <c r="AS76" i="31"/>
  <c r="AL76" i="31"/>
  <c r="AU76" i="31" s="1"/>
  <c r="AS38" i="43"/>
  <c r="AL38" i="43"/>
  <c r="AU38" i="43" s="1"/>
  <c r="AS74" i="43"/>
  <c r="AL74" i="43"/>
  <c r="AU74" i="43" s="1"/>
  <c r="AS27" i="35"/>
  <c r="AL27" i="35"/>
  <c r="AU27" i="35" s="1"/>
  <c r="AS63" i="35"/>
  <c r="AL63" i="35"/>
  <c r="AU63" i="35" s="1"/>
  <c r="AI77" i="34"/>
  <c r="AN77" i="34"/>
  <c r="Z81" i="85"/>
  <c r="Y81" i="85"/>
  <c r="X81" i="85"/>
  <c r="AR75" i="87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AS18" i="39"/>
  <c r="AL18" i="39"/>
  <c r="AU18" i="39" s="1"/>
  <c r="AS32" i="35"/>
  <c r="AL32" i="35"/>
  <c r="AU32" i="35" s="1"/>
  <c r="AR79" i="35"/>
  <c r="AR81" i="35" s="1"/>
  <c r="AL79" i="35"/>
  <c r="AU79" i="35" s="1"/>
  <c r="AS5" i="31"/>
  <c r="AL5" i="31"/>
  <c r="AU5" i="31" s="1"/>
  <c r="AS21" i="31"/>
  <c r="AL21" i="31"/>
  <c r="AU21" i="31" s="1"/>
  <c r="AS39" i="31"/>
  <c r="AL39" i="31"/>
  <c r="AU39" i="31" s="1"/>
  <c r="AS57" i="31"/>
  <c r="AL57" i="31"/>
  <c r="AU57" i="31" s="1"/>
  <c r="AS75" i="31"/>
  <c r="AL75" i="31"/>
  <c r="AU75" i="31" s="1"/>
  <c r="AS20" i="35"/>
  <c r="AL20" i="35"/>
  <c r="AU20" i="35" s="1"/>
  <c r="AR78" i="26"/>
  <c r="AH78" i="46"/>
  <c r="AQ78" i="46" s="1"/>
  <c r="AS25" i="39"/>
  <c r="AL25" i="39"/>
  <c r="AU25" i="39" s="1"/>
  <c r="AR77" i="33"/>
  <c r="AS74" i="35"/>
  <c r="AL74" i="35"/>
  <c r="AU74" i="35" s="1"/>
  <c r="AS11" i="31"/>
  <c r="AL11" i="31"/>
  <c r="AU11" i="31" s="1"/>
  <c r="AS29" i="31"/>
  <c r="AL29" i="31"/>
  <c r="AU29" i="31" s="1"/>
  <c r="AS47" i="31"/>
  <c r="AL47" i="31"/>
  <c r="AU47" i="31" s="1"/>
  <c r="AS65" i="31"/>
  <c r="AL65" i="31"/>
  <c r="AU65" i="31" s="1"/>
  <c r="AS7" i="35"/>
  <c r="AL7" i="35"/>
  <c r="AU7" i="35" s="1"/>
  <c r="AS25" i="35"/>
  <c r="AL25" i="35"/>
  <c r="AU25" i="35" s="1"/>
  <c r="AS43" i="35"/>
  <c r="AL43" i="35"/>
  <c r="AU43" i="35" s="1"/>
  <c r="AS61" i="35"/>
  <c r="AL61" i="35"/>
  <c r="AU61" i="35" s="1"/>
  <c r="AS78" i="35"/>
  <c r="AL78" i="35"/>
  <c r="AU78" i="35" s="1"/>
  <c r="AS38" i="35"/>
  <c r="AL38" i="35"/>
  <c r="AU38" i="35" s="1"/>
  <c r="AH78" i="78"/>
  <c r="AQ78" i="78" s="1"/>
  <c r="AS13" i="31"/>
  <c r="AL13" i="31"/>
  <c r="AU13" i="31" s="1"/>
  <c r="AS31" i="31"/>
  <c r="AL31" i="31"/>
  <c r="AU31" i="31" s="1"/>
  <c r="AS49" i="31"/>
  <c r="AL49" i="31"/>
  <c r="AU49" i="31" s="1"/>
  <c r="AS67" i="31"/>
  <c r="AL67" i="31"/>
  <c r="AU67" i="31" s="1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8" i="39"/>
  <c r="AL8" i="39"/>
  <c r="AU8" i="39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N80" i="30"/>
  <c r="AI80" i="30"/>
  <c r="AS28" i="35"/>
  <c r="AL28" i="35"/>
  <c r="AU28" i="35" s="1"/>
  <c r="AS33" i="31"/>
  <c r="AL33" i="31"/>
  <c r="AU33" i="31" s="1"/>
  <c r="AH77" i="29"/>
  <c r="AQ77" i="29" s="1"/>
  <c r="AR77" i="27"/>
  <c r="AS41" i="31"/>
  <c r="AL41" i="31"/>
  <c r="AU41" i="31" s="1"/>
  <c r="AS11" i="39"/>
  <c r="AL11" i="39"/>
  <c r="AU11" i="39" s="1"/>
  <c r="AS20" i="39"/>
  <c r="AL20" i="39"/>
  <c r="AU20" i="39" s="1"/>
  <c r="AS73" i="35"/>
  <c r="AL73" i="35"/>
  <c r="AU73" i="35" s="1"/>
  <c r="AS20" i="43"/>
  <c r="AL20" i="43"/>
  <c r="AU20" i="43" s="1"/>
  <c r="AS45" i="35"/>
  <c r="AL45" i="35"/>
  <c r="AU45" i="35" s="1"/>
  <c r="AS5" i="43"/>
  <c r="AL5" i="43"/>
  <c r="AU5" i="43" s="1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N77" i="38"/>
  <c r="AI77" i="38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J4" i="35"/>
  <c r="AK4" i="35"/>
  <c r="AT4" i="35" s="1"/>
  <c r="AT81" i="35" s="1"/>
  <c r="AR75" i="86"/>
  <c r="AS35" i="39"/>
  <c r="AL35" i="39"/>
  <c r="AU35" i="39" s="1"/>
  <c r="AT81" i="39"/>
  <c r="AS22" i="43"/>
  <c r="AL22" i="43"/>
  <c r="AU22" i="43" s="1"/>
  <c r="AS40" i="43"/>
  <c r="AL40" i="43"/>
  <c r="AU40" i="43" s="1"/>
  <c r="AS58" i="43"/>
  <c r="AL58" i="43"/>
  <c r="AU58" i="43" s="1"/>
  <c r="AS23" i="35"/>
  <c r="AL23" i="35"/>
  <c r="AU23" i="35" s="1"/>
  <c r="AS41" i="35"/>
  <c r="AL41" i="35"/>
  <c r="AU41" i="35" s="1"/>
  <c r="AS59" i="35"/>
  <c r="AL59" i="35"/>
  <c r="AU59" i="35" s="1"/>
  <c r="AS75" i="35"/>
  <c r="AL75" i="35"/>
  <c r="AU75" i="35" s="1"/>
  <c r="Z79" i="37"/>
  <c r="AS30" i="31"/>
  <c r="AL30" i="31"/>
  <c r="AU30" i="31" s="1"/>
  <c r="AS77" i="31"/>
  <c r="AL77" i="31"/>
  <c r="AU77" i="31" s="1"/>
  <c r="AS43" i="43"/>
  <c r="AL43" i="43"/>
  <c r="AU43" i="43" s="1"/>
  <c r="AN79" i="94"/>
  <c r="AI79" i="94"/>
  <c r="AR78" i="37"/>
  <c r="AS6" i="39"/>
  <c r="AL6" i="39"/>
  <c r="AU6" i="39" s="1"/>
  <c r="AS16" i="31"/>
  <c r="AL16" i="31"/>
  <c r="AU16" i="31" s="1"/>
  <c r="AS34" i="31"/>
  <c r="AL34" i="31"/>
  <c r="AU34" i="31" s="1"/>
  <c r="AS52" i="31"/>
  <c r="AL52" i="31"/>
  <c r="AU52" i="31" s="1"/>
  <c r="AS70" i="31"/>
  <c r="AL70" i="31"/>
  <c r="AU70" i="31" s="1"/>
  <c r="AS11" i="43"/>
  <c r="AL11" i="43"/>
  <c r="AU11" i="43" s="1"/>
  <c r="AS29" i="43"/>
  <c r="AL29" i="43"/>
  <c r="AU29" i="43" s="1"/>
  <c r="AS47" i="43"/>
  <c r="AL47" i="43"/>
  <c r="AU47" i="43" s="1"/>
  <c r="AS65" i="43"/>
  <c r="AL65" i="43"/>
  <c r="AU65" i="43" s="1"/>
  <c r="AS26" i="39"/>
  <c r="AL26" i="39"/>
  <c r="AU26" i="39" s="1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W78" i="89"/>
  <c r="AG77" i="89"/>
  <c r="AP77" i="89" s="1"/>
  <c r="AF77" i="89"/>
  <c r="AO77" i="89" s="1"/>
  <c r="AE77" i="89"/>
  <c r="AS54" i="31"/>
  <c r="AL54" i="31"/>
  <c r="AU54" i="31" s="1"/>
  <c r="AS19" i="43"/>
  <c r="AL19" i="43"/>
  <c r="AU19" i="43" s="1"/>
  <c r="W79" i="47"/>
  <c r="AG78" i="47"/>
  <c r="AP78" i="47" s="1"/>
  <c r="AF78" i="47"/>
  <c r="AO78" i="47" s="1"/>
  <c r="AE78" i="47"/>
  <c r="AJ6" i="43"/>
  <c r="AK6" i="43"/>
  <c r="AT6" i="43" s="1"/>
  <c r="AS24" i="43"/>
  <c r="AL24" i="43"/>
  <c r="AU24" i="43" s="1"/>
  <c r="AS42" i="43"/>
  <c r="AL42" i="43"/>
  <c r="AU42" i="43" s="1"/>
  <c r="AS60" i="43"/>
  <c r="AL60" i="43"/>
  <c r="AU60" i="43" s="1"/>
  <c r="AS75" i="43"/>
  <c r="AL75" i="43"/>
  <c r="AU75" i="43" s="1"/>
  <c r="AS24" i="31"/>
  <c r="AL24" i="31"/>
  <c r="AU24" i="31" s="1"/>
  <c r="AN79" i="31"/>
  <c r="AN81" i="31" s="1"/>
  <c r="AI79" i="31"/>
  <c r="AS37" i="43"/>
  <c r="AL37" i="43"/>
  <c r="AU37" i="43" s="1"/>
  <c r="AH76" i="87"/>
  <c r="AQ76" i="87" s="1"/>
  <c r="Z78" i="78"/>
  <c r="AS23" i="39"/>
  <c r="AL23" i="39"/>
  <c r="AU23" i="39" s="1"/>
  <c r="AS25" i="43"/>
  <c r="AL25" i="43"/>
  <c r="AU25" i="43" s="1"/>
  <c r="AS44" i="35"/>
  <c r="AL44" i="35"/>
  <c r="AU44" i="35" s="1"/>
  <c r="AI75" i="91"/>
  <c r="AN75" i="91"/>
  <c r="Y78" i="34"/>
  <c r="X78" i="34"/>
  <c r="AI80" i="85"/>
  <c r="AN80" i="85"/>
  <c r="X80" i="74"/>
  <c r="Y80" i="74"/>
  <c r="Z80" i="74" s="1"/>
  <c r="AS3" i="43"/>
  <c r="AL3" i="43"/>
  <c r="AU3" i="43" s="1"/>
  <c r="AS30" i="39"/>
  <c r="AL30" i="39"/>
  <c r="AU30" i="39" s="1"/>
  <c r="AS15" i="31"/>
  <c r="AL15" i="31"/>
  <c r="AU15" i="31" s="1"/>
  <c r="AS69" i="31"/>
  <c r="AL69" i="31"/>
  <c r="AU69" i="31" s="1"/>
  <c r="AR75" i="73"/>
  <c r="AS12" i="39"/>
  <c r="AL12" i="39"/>
  <c r="AU12" i="39" s="1"/>
  <c r="AR79" i="90"/>
  <c r="AH78" i="27"/>
  <c r="AQ78" i="27" s="1"/>
  <c r="AS3" i="35"/>
  <c r="AL3" i="35"/>
  <c r="AU3" i="35" s="1"/>
  <c r="AS22" i="35"/>
  <c r="AL22" i="35"/>
  <c r="AU22" i="35" s="1"/>
  <c r="AS40" i="35"/>
  <c r="AL40" i="35"/>
  <c r="AU40" i="35" s="1"/>
  <c r="AS58" i="35"/>
  <c r="AL58" i="35"/>
  <c r="AU58" i="35" s="1"/>
  <c r="AS77" i="35"/>
  <c r="AL77" i="35"/>
  <c r="AU77" i="35" s="1"/>
  <c r="AS31" i="43"/>
  <c r="AL31" i="43"/>
  <c r="AU31" i="43" s="1"/>
  <c r="AS62" i="35"/>
  <c r="AL62" i="35"/>
  <c r="AU62" i="35" s="1"/>
  <c r="AS9" i="31"/>
  <c r="AL9" i="31"/>
  <c r="AU9" i="31" s="1"/>
  <c r="AS27" i="31"/>
  <c r="AL27" i="31"/>
  <c r="AU27" i="31" s="1"/>
  <c r="AS45" i="31"/>
  <c r="AL45" i="31"/>
  <c r="AU45" i="31" s="1"/>
  <c r="AS63" i="31"/>
  <c r="AL63" i="31"/>
  <c r="AU63" i="31" s="1"/>
  <c r="AS17" i="39"/>
  <c r="AL17" i="39"/>
  <c r="AU17" i="39" s="1"/>
  <c r="AS4" i="39"/>
  <c r="AL4" i="39"/>
  <c r="AU4" i="39" s="1"/>
  <c r="AI78" i="95"/>
  <c r="AN78" i="95"/>
  <c r="AS31" i="39"/>
  <c r="AL31" i="39"/>
  <c r="AU31" i="39" s="1"/>
  <c r="AI76" i="41"/>
  <c r="AN76" i="41"/>
  <c r="AS50" i="35"/>
  <c r="AL50" i="35"/>
  <c r="AU50" i="35" s="1"/>
  <c r="AJ4" i="31"/>
  <c r="AK4" i="31"/>
  <c r="AT4" i="31" s="1"/>
  <c r="AT81" i="31" s="1"/>
  <c r="AE78" i="46"/>
  <c r="W79" i="46"/>
  <c r="AG78" i="46"/>
  <c r="AP78" i="46" s="1"/>
  <c r="AF78" i="46"/>
  <c r="AO78" i="46" s="1"/>
  <c r="AS81" i="39"/>
  <c r="AF78" i="45"/>
  <c r="AO78" i="45" s="1"/>
  <c r="AE78" i="45"/>
  <c r="W79" i="45"/>
  <c r="AG78" i="45"/>
  <c r="AP78" i="45" s="1"/>
  <c r="AS26" i="35"/>
  <c r="AL26" i="35"/>
  <c r="AU26" i="35" s="1"/>
  <c r="AS13" i="39"/>
  <c r="AL13" i="39"/>
  <c r="AU13" i="39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H76" i="73"/>
  <c r="AQ76" i="73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Z76" i="87"/>
  <c r="AS68" i="35"/>
  <c r="AL68" i="35"/>
  <c r="AU68" i="35" s="1"/>
  <c r="AH79" i="26"/>
  <c r="AQ79" i="26" s="1"/>
  <c r="AS19" i="31"/>
  <c r="AL19" i="31"/>
  <c r="AU19" i="31" s="1"/>
  <c r="AS37" i="31"/>
  <c r="AL37" i="31"/>
  <c r="AU37" i="31" s="1"/>
  <c r="AS55" i="31"/>
  <c r="AL55" i="31"/>
  <c r="AU55" i="31" s="1"/>
  <c r="AS73" i="31"/>
  <c r="AL73" i="31"/>
  <c r="AU73" i="31" s="1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5" i="35"/>
  <c r="AL5" i="35"/>
  <c r="AU5" i="35" s="1"/>
  <c r="AS21" i="35"/>
  <c r="AL21" i="35"/>
  <c r="AU21" i="35" s="1"/>
  <c r="AS39" i="35"/>
  <c r="AL39" i="35"/>
  <c r="AU39" i="35" s="1"/>
  <c r="AS57" i="35"/>
  <c r="AL57" i="35"/>
  <c r="AU57" i="35" s="1"/>
  <c r="AS76" i="35"/>
  <c r="AL76" i="35"/>
  <c r="AU76" i="35" s="1"/>
  <c r="AI78" i="79"/>
  <c r="AN78" i="79"/>
  <c r="AN78" i="82"/>
  <c r="AI78" i="82"/>
  <c r="AI79" i="74"/>
  <c r="AN79" i="74"/>
  <c r="AU81" i="39" l="1"/>
  <c r="C11" i="39" s="1"/>
  <c r="AG80" i="74"/>
  <c r="AP80" i="74" s="1"/>
  <c r="AF80" i="74"/>
  <c r="AO80" i="74" s="1"/>
  <c r="AE80" i="74"/>
  <c r="W81" i="74"/>
  <c r="AH78" i="34"/>
  <c r="AQ78" i="34" s="1"/>
  <c r="AR79" i="94"/>
  <c r="Y79" i="33"/>
  <c r="X79" i="33"/>
  <c r="Z80" i="25"/>
  <c r="Y80" i="25"/>
  <c r="X80" i="25"/>
  <c r="AI76" i="86"/>
  <c r="AN76" i="86"/>
  <c r="W78" i="41"/>
  <c r="AG77" i="41"/>
  <c r="AP77" i="41" s="1"/>
  <c r="AF77" i="41"/>
  <c r="AO77" i="41" s="1"/>
  <c r="AE77" i="41"/>
  <c r="AG79" i="95"/>
  <c r="AP79" i="95" s="1"/>
  <c r="AP81" i="95" s="1"/>
  <c r="AX79" i="95"/>
  <c r="S79" i="95" s="1"/>
  <c r="AC79" i="95" s="1"/>
  <c r="AF79" i="95"/>
  <c r="AO79" i="95" s="1"/>
  <c r="AO81" i="95" s="1"/>
  <c r="AE79" i="95"/>
  <c r="AH79" i="93"/>
  <c r="AQ79" i="93" s="1"/>
  <c r="AF81" i="30"/>
  <c r="AO81" i="30" s="1"/>
  <c r="AE81" i="30"/>
  <c r="AG81" i="30"/>
  <c r="AP81" i="30" s="1"/>
  <c r="W82" i="30"/>
  <c r="AH76" i="91"/>
  <c r="AQ76" i="91" s="1"/>
  <c r="AF79" i="75"/>
  <c r="AO79" i="75" s="1"/>
  <c r="AO81" i="75" s="1"/>
  <c r="AE79" i="75"/>
  <c r="AG79" i="75"/>
  <c r="AP79" i="75" s="1"/>
  <c r="AP81" i="75" s="1"/>
  <c r="AX79" i="75"/>
  <c r="S79" i="75" s="1"/>
  <c r="AC79" i="75" s="1"/>
  <c r="X79" i="27"/>
  <c r="Y79" i="27"/>
  <c r="AH78" i="38"/>
  <c r="AQ78" i="38" s="1"/>
  <c r="AL79" i="31"/>
  <c r="AU79" i="31" s="1"/>
  <c r="AR79" i="31"/>
  <c r="AR81" i="31" s="1"/>
  <c r="Z79" i="47"/>
  <c r="X79" i="47"/>
  <c r="Y79" i="47"/>
  <c r="AN77" i="89"/>
  <c r="AI77" i="89"/>
  <c r="AR80" i="30"/>
  <c r="W82" i="85"/>
  <c r="AG81" i="85"/>
  <c r="AP81" i="85" s="1"/>
  <c r="AF81" i="85"/>
  <c r="AO81" i="85" s="1"/>
  <c r="AE81" i="85"/>
  <c r="Z77" i="73"/>
  <c r="Y77" i="73"/>
  <c r="X77" i="73"/>
  <c r="AN79" i="25"/>
  <c r="AI79" i="25"/>
  <c r="AH79" i="82"/>
  <c r="AQ79" i="82" s="1"/>
  <c r="AI79" i="26"/>
  <c r="AN79" i="26"/>
  <c r="AR78" i="93"/>
  <c r="W79" i="38"/>
  <c r="AE78" i="38"/>
  <c r="AF78" i="38"/>
  <c r="AO78" i="38" s="1"/>
  <c r="AG78" i="38"/>
  <c r="AP78" i="38" s="1"/>
  <c r="AR78" i="79"/>
  <c r="X79" i="45"/>
  <c r="Z79" i="45" s="1"/>
  <c r="Y79" i="45"/>
  <c r="AH80" i="74"/>
  <c r="AQ80" i="74" s="1"/>
  <c r="Z78" i="34"/>
  <c r="AS6" i="43"/>
  <c r="AL6" i="43"/>
  <c r="AU6" i="43" s="1"/>
  <c r="W80" i="37"/>
  <c r="AG79" i="37"/>
  <c r="AP79" i="37" s="1"/>
  <c r="AE79" i="37"/>
  <c r="AF79" i="37"/>
  <c r="AO79" i="37" s="1"/>
  <c r="AR77" i="38"/>
  <c r="AN76" i="73"/>
  <c r="AI76" i="73"/>
  <c r="Z79" i="82"/>
  <c r="Y81" i="81"/>
  <c r="X81" i="81"/>
  <c r="Z79" i="93"/>
  <c r="AH80" i="94"/>
  <c r="AQ80" i="94" s="1"/>
  <c r="AR79" i="77"/>
  <c r="Z76" i="91"/>
  <c r="AN80" i="90"/>
  <c r="AI80" i="90"/>
  <c r="AS4" i="31"/>
  <c r="AS81" i="31" s="1"/>
  <c r="AL4" i="31"/>
  <c r="AU4" i="31" s="1"/>
  <c r="AU81" i="31" s="1"/>
  <c r="C11" i="31" s="1"/>
  <c r="AR79" i="74"/>
  <c r="Y79" i="46"/>
  <c r="Z79" i="46" s="1"/>
  <c r="X79" i="46"/>
  <c r="AR78" i="95"/>
  <c r="AR77" i="34"/>
  <c r="AI78" i="33"/>
  <c r="AN78" i="33"/>
  <c r="AH80" i="77"/>
  <c r="AQ80" i="77" s="1"/>
  <c r="AT81" i="43"/>
  <c r="Z80" i="94"/>
  <c r="AI78" i="27"/>
  <c r="AN78" i="27"/>
  <c r="X78" i="29"/>
  <c r="Y78" i="29"/>
  <c r="AR78" i="82"/>
  <c r="AI78" i="45"/>
  <c r="AN78" i="45"/>
  <c r="AR75" i="91"/>
  <c r="AN78" i="47"/>
  <c r="AI78" i="47"/>
  <c r="X78" i="89"/>
  <c r="Y78" i="89"/>
  <c r="AI80" i="81"/>
  <c r="AN80" i="81"/>
  <c r="AS4" i="43"/>
  <c r="AS81" i="43" s="1"/>
  <c r="AL4" i="43"/>
  <c r="AU4" i="43" s="1"/>
  <c r="AH79" i="79"/>
  <c r="AQ79" i="79" s="1"/>
  <c r="AQ81" i="79" s="1"/>
  <c r="AZ3" i="79"/>
  <c r="AX3" i="79"/>
  <c r="S3" i="79" s="1"/>
  <c r="AC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X22" i="79"/>
  <c r="S22" i="79" s="1"/>
  <c r="AC22" i="79" s="1"/>
  <c r="AB23" i="79" s="1"/>
  <c r="AX23" i="79"/>
  <c r="S23" i="79" s="1"/>
  <c r="AC23" i="79" s="1"/>
  <c r="AB24" i="79" s="1"/>
  <c r="AX24" i="79"/>
  <c r="S24" i="79" s="1"/>
  <c r="AC24" i="79" s="1"/>
  <c r="AB25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X76" i="79"/>
  <c r="S76" i="79" s="1"/>
  <c r="AC76" i="79" s="1"/>
  <c r="AB77" i="79" s="1"/>
  <c r="AX74" i="79"/>
  <c r="S74" i="79" s="1"/>
  <c r="AC74" i="79" s="1"/>
  <c r="AB75" i="79" s="1"/>
  <c r="Y80" i="26"/>
  <c r="X80" i="26"/>
  <c r="W77" i="87"/>
  <c r="AG76" i="87"/>
  <c r="AP76" i="87" s="1"/>
  <c r="AE76" i="87"/>
  <c r="AF76" i="87"/>
  <c r="AO76" i="87" s="1"/>
  <c r="AI78" i="46"/>
  <c r="AN78" i="46"/>
  <c r="AR76" i="41"/>
  <c r="AU81" i="43"/>
  <c r="C11" i="43" s="1"/>
  <c r="AR80" i="85"/>
  <c r="AE78" i="78"/>
  <c r="W79" i="78"/>
  <c r="AG78" i="78"/>
  <c r="AP78" i="78" s="1"/>
  <c r="AF78" i="78"/>
  <c r="AO78" i="78" s="1"/>
  <c r="AS4" i="35"/>
  <c r="AS81" i="35" s="1"/>
  <c r="AL4" i="35"/>
  <c r="AU4" i="35" s="1"/>
  <c r="AU81" i="35" s="1"/>
  <c r="C11" i="35" s="1"/>
  <c r="AH81" i="85"/>
  <c r="AQ81" i="85" s="1"/>
  <c r="Z77" i="86"/>
  <c r="Y77" i="86"/>
  <c r="X77" i="86"/>
  <c r="W81" i="77"/>
  <c r="AF80" i="77"/>
  <c r="AO80" i="77" s="1"/>
  <c r="AE80" i="77"/>
  <c r="AG80" i="77"/>
  <c r="AP80" i="77" s="1"/>
  <c r="AF77" i="42"/>
  <c r="AO77" i="42" s="1"/>
  <c r="AE77" i="42"/>
  <c r="W78" i="42"/>
  <c r="AG77" i="42"/>
  <c r="AP77" i="42" s="1"/>
  <c r="AH77" i="41"/>
  <c r="AQ77" i="41" s="1"/>
  <c r="AH79" i="95"/>
  <c r="AQ79" i="95" s="1"/>
  <c r="AQ81" i="95" s="1"/>
  <c r="AZ3" i="95"/>
  <c r="AX3" i="95" s="1"/>
  <c r="S3" i="95" s="1"/>
  <c r="AC3" i="95" s="1"/>
  <c r="AX5" i="95"/>
  <c r="S5" i="95" s="1"/>
  <c r="AC5" i="95" s="1"/>
  <c r="AB6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2" i="95"/>
  <c r="S12" i="95" s="1"/>
  <c r="AC12" i="95" s="1"/>
  <c r="AB13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6" i="95"/>
  <c r="S76" i="95" s="1"/>
  <c r="AC76" i="95" s="1"/>
  <c r="AB77" i="95" s="1"/>
  <c r="AX75" i="95"/>
  <c r="S75" i="95" s="1"/>
  <c r="AC75" i="95" s="1"/>
  <c r="AB76" i="95" s="1"/>
  <c r="AX78" i="95"/>
  <c r="S78" i="95" s="1"/>
  <c r="AC78" i="95" s="1"/>
  <c r="AB79" i="95" s="1"/>
  <c r="AX74" i="95"/>
  <c r="S74" i="95" s="1"/>
  <c r="AC74" i="95" s="1"/>
  <c r="AB75" i="95" s="1"/>
  <c r="AX77" i="95"/>
  <c r="S77" i="95" s="1"/>
  <c r="AC77" i="95" s="1"/>
  <c r="AB78" i="95" s="1"/>
  <c r="AR78" i="75"/>
  <c r="AH81" i="30"/>
  <c r="AQ81" i="30" s="1"/>
  <c r="Z79" i="79"/>
  <c r="AH79" i="75"/>
  <c r="AQ79" i="75" s="1"/>
  <c r="AQ81" i="75" s="1"/>
  <c r="AZ3" i="75"/>
  <c r="AX5" i="75" s="1"/>
  <c r="S5" i="75" s="1"/>
  <c r="AC5" i="75" s="1"/>
  <c r="AB6" i="75" s="1"/>
  <c r="AX9" i="75"/>
  <c r="S9" i="75" s="1"/>
  <c r="AC9" i="75" s="1"/>
  <c r="AB10" i="75" s="1"/>
  <c r="AX15" i="75"/>
  <c r="S15" i="75" s="1"/>
  <c r="AC15" i="75" s="1"/>
  <c r="AB16" i="75" s="1"/>
  <c r="AX21" i="75"/>
  <c r="S21" i="75" s="1"/>
  <c r="AC21" i="75" s="1"/>
  <c r="AB22" i="75" s="1"/>
  <c r="AX27" i="75"/>
  <c r="S27" i="75" s="1"/>
  <c r="AC27" i="75" s="1"/>
  <c r="AB28" i="75" s="1"/>
  <c r="AX33" i="75"/>
  <c r="S33" i="75" s="1"/>
  <c r="AC33" i="75" s="1"/>
  <c r="AB34" i="75" s="1"/>
  <c r="AX39" i="75"/>
  <c r="S39" i="75" s="1"/>
  <c r="AC39" i="75" s="1"/>
  <c r="AB40" i="75" s="1"/>
  <c r="AX45" i="75"/>
  <c r="S45" i="75" s="1"/>
  <c r="AC45" i="75" s="1"/>
  <c r="AB46" i="75" s="1"/>
  <c r="AX51" i="75"/>
  <c r="S51" i="75" s="1"/>
  <c r="AC51" i="75" s="1"/>
  <c r="AB52" i="75" s="1"/>
  <c r="AX57" i="75"/>
  <c r="S57" i="75" s="1"/>
  <c r="AC57" i="75" s="1"/>
  <c r="AB58" i="75" s="1"/>
  <c r="AX63" i="75"/>
  <c r="S63" i="75" s="1"/>
  <c r="AC63" i="75" s="1"/>
  <c r="AB64" i="75" s="1"/>
  <c r="AX69" i="75"/>
  <c r="S69" i="75" s="1"/>
  <c r="AC69" i="75" s="1"/>
  <c r="AB70" i="75" s="1"/>
  <c r="AX75" i="75"/>
  <c r="S75" i="75" s="1"/>
  <c r="AC75" i="75" s="1"/>
  <c r="AB76" i="75" s="1"/>
  <c r="AI77" i="29"/>
  <c r="AN77" i="29"/>
  <c r="Z81" i="90"/>
  <c r="X81" i="90"/>
  <c r="Y81" i="90"/>
  <c r="AB4" i="95" l="1"/>
  <c r="AJ3" i="95"/>
  <c r="W80" i="46"/>
  <c r="AG79" i="46"/>
  <c r="AP79" i="46" s="1"/>
  <c r="AF79" i="46"/>
  <c r="AO79" i="46" s="1"/>
  <c r="AE79" i="46"/>
  <c r="AK6" i="75"/>
  <c r="AT6" i="75" s="1"/>
  <c r="W80" i="45"/>
  <c r="AG79" i="45"/>
  <c r="AP79" i="45" s="1"/>
  <c r="AF79" i="45"/>
  <c r="AO79" i="45" s="1"/>
  <c r="AE79" i="45"/>
  <c r="AK70" i="75"/>
  <c r="AT70" i="75" s="1"/>
  <c r="AK40" i="75"/>
  <c r="AT40" i="75" s="1"/>
  <c r="AK22" i="75"/>
  <c r="AT22" i="75" s="1"/>
  <c r="AJ54" i="95"/>
  <c r="AK54" i="95"/>
  <c r="AT54" i="95" s="1"/>
  <c r="AJ12" i="95"/>
  <c r="AK12" i="95"/>
  <c r="AT12" i="95" s="1"/>
  <c r="AH80" i="26"/>
  <c r="AQ80" i="26" s="1"/>
  <c r="AH81" i="90"/>
  <c r="AQ81" i="90" s="1"/>
  <c r="AX74" i="75"/>
  <c r="S74" i="75" s="1"/>
  <c r="AC74" i="75" s="1"/>
  <c r="AB75" i="75" s="1"/>
  <c r="AX70" i="75"/>
  <c r="S70" i="75" s="1"/>
  <c r="AC70" i="75" s="1"/>
  <c r="AB71" i="75" s="1"/>
  <c r="AX64" i="75"/>
  <c r="S64" i="75" s="1"/>
  <c r="AC64" i="75" s="1"/>
  <c r="AB65" i="75" s="1"/>
  <c r="AX58" i="75"/>
  <c r="S58" i="75" s="1"/>
  <c r="AC58" i="75" s="1"/>
  <c r="AB59" i="75" s="1"/>
  <c r="AX52" i="75"/>
  <c r="S52" i="75" s="1"/>
  <c r="AC52" i="75" s="1"/>
  <c r="AB53" i="75" s="1"/>
  <c r="AX46" i="75"/>
  <c r="S46" i="75" s="1"/>
  <c r="AC46" i="75" s="1"/>
  <c r="AB47" i="75" s="1"/>
  <c r="AX40" i="75"/>
  <c r="S40" i="75" s="1"/>
  <c r="AC40" i="75" s="1"/>
  <c r="AB41" i="75" s="1"/>
  <c r="AX34" i="75"/>
  <c r="S34" i="75" s="1"/>
  <c r="AC34" i="75" s="1"/>
  <c r="AB35" i="75" s="1"/>
  <c r="AX28" i="75"/>
  <c r="S28" i="75" s="1"/>
  <c r="AC28" i="75" s="1"/>
  <c r="AB29" i="75" s="1"/>
  <c r="AX22" i="75"/>
  <c r="S22" i="75" s="1"/>
  <c r="AC22" i="75" s="1"/>
  <c r="AB23" i="75" s="1"/>
  <c r="AX16" i="75"/>
  <c r="S16" i="75" s="1"/>
  <c r="AC16" i="75" s="1"/>
  <c r="AB17" i="75" s="1"/>
  <c r="AX10" i="75"/>
  <c r="S10" i="75" s="1"/>
  <c r="AC10" i="75" s="1"/>
  <c r="AB11" i="75" s="1"/>
  <c r="AX3" i="75"/>
  <c r="S3" i="75" s="1"/>
  <c r="AC3" i="75" s="1"/>
  <c r="AJ78" i="95"/>
  <c r="AK78" i="95"/>
  <c r="AT78" i="95" s="1"/>
  <c r="AJ73" i="95"/>
  <c r="AK73" i="95"/>
  <c r="AT73" i="95" s="1"/>
  <c r="AJ67" i="95"/>
  <c r="AK67" i="95"/>
  <c r="AT67" i="95" s="1"/>
  <c r="AJ61" i="95"/>
  <c r="AK61" i="95"/>
  <c r="AT61" i="95" s="1"/>
  <c r="AJ55" i="95"/>
  <c r="AK55" i="95"/>
  <c r="AT55" i="95" s="1"/>
  <c r="AJ49" i="95"/>
  <c r="AK49" i="95"/>
  <c r="AT49" i="95" s="1"/>
  <c r="AJ43" i="95"/>
  <c r="AK43" i="95"/>
  <c r="AT43" i="95" s="1"/>
  <c r="AJ37" i="95"/>
  <c r="AK37" i="95"/>
  <c r="AT37" i="95" s="1"/>
  <c r="AJ31" i="95"/>
  <c r="AK31" i="95"/>
  <c r="AT31" i="95" s="1"/>
  <c r="AJ25" i="95"/>
  <c r="AK25" i="95"/>
  <c r="AT25" i="95" s="1"/>
  <c r="AJ19" i="95"/>
  <c r="AK19" i="95"/>
  <c r="AT19" i="95" s="1"/>
  <c r="AJ13" i="95"/>
  <c r="AK13" i="95"/>
  <c r="AT13" i="95" s="1"/>
  <c r="AJ7" i="95"/>
  <c r="AK7" i="95"/>
  <c r="AT7" i="95" s="1"/>
  <c r="X78" i="42"/>
  <c r="Y78" i="42"/>
  <c r="Z77" i="87"/>
  <c r="X77" i="87"/>
  <c r="Y77" i="87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J5" i="79"/>
  <c r="AK5" i="79"/>
  <c r="AT5" i="79" s="1"/>
  <c r="AR78" i="27"/>
  <c r="W77" i="91"/>
  <c r="AG76" i="91"/>
  <c r="AP76" i="91" s="1"/>
  <c r="AF76" i="91"/>
  <c r="AO76" i="91" s="1"/>
  <c r="AE76" i="91"/>
  <c r="AF79" i="82"/>
  <c r="AO79" i="82" s="1"/>
  <c r="AE79" i="82"/>
  <c r="W80" i="82"/>
  <c r="AG79" i="82"/>
  <c r="AP79" i="82" s="1"/>
  <c r="AI79" i="37"/>
  <c r="AN79" i="37"/>
  <c r="W79" i="34"/>
  <c r="AG78" i="34"/>
  <c r="AP78" i="34" s="1"/>
  <c r="AE78" i="34"/>
  <c r="AF78" i="34"/>
  <c r="AO78" i="34" s="1"/>
  <c r="AF77" i="73"/>
  <c r="AO77" i="73" s="1"/>
  <c r="W78" i="73"/>
  <c r="AE77" i="73"/>
  <c r="AG77" i="73"/>
  <c r="AP77" i="73" s="1"/>
  <c r="AE79" i="47"/>
  <c r="AX79" i="47"/>
  <c r="S79" i="47" s="1"/>
  <c r="AC79" i="47" s="1"/>
  <c r="AG79" i="47"/>
  <c r="AP79" i="47" s="1"/>
  <c r="AP81" i="47" s="1"/>
  <c r="AF79" i="47"/>
  <c r="AO79" i="47" s="1"/>
  <c r="AO81" i="47" s="1"/>
  <c r="AN79" i="95"/>
  <c r="AN81" i="95" s="1"/>
  <c r="AI79" i="95"/>
  <c r="AJ52" i="75"/>
  <c r="AK52" i="75"/>
  <c r="AT52" i="75" s="1"/>
  <c r="AJ16" i="75"/>
  <c r="AK16" i="75"/>
  <c r="AT16" i="75" s="1"/>
  <c r="AJ66" i="95"/>
  <c r="AK66" i="95"/>
  <c r="AT66" i="95" s="1"/>
  <c r="AJ36" i="95"/>
  <c r="AK36" i="95"/>
  <c r="AT36" i="95" s="1"/>
  <c r="AJ6" i="95"/>
  <c r="AK6" i="95"/>
  <c r="AT6" i="95" s="1"/>
  <c r="AJ70" i="79"/>
  <c r="AK70" i="79"/>
  <c r="AT70" i="79" s="1"/>
  <c r="AJ46" i="79"/>
  <c r="AK46" i="79"/>
  <c r="AT46" i="79" s="1"/>
  <c r="AJ22" i="79"/>
  <c r="AK22" i="79"/>
  <c r="AT22" i="79" s="1"/>
  <c r="AB4" i="79"/>
  <c r="AJ3" i="79"/>
  <c r="AE80" i="94"/>
  <c r="AF80" i="94"/>
  <c r="AO80" i="94" s="1"/>
  <c r="W81" i="94"/>
  <c r="AG80" i="94"/>
  <c r="AP80" i="94" s="1"/>
  <c r="AR76" i="73"/>
  <c r="AI78" i="38"/>
  <c r="AN78" i="38"/>
  <c r="Y81" i="74"/>
  <c r="X81" i="74"/>
  <c r="AX76" i="75"/>
  <c r="S76" i="75" s="1"/>
  <c r="AC76" i="75" s="1"/>
  <c r="AB77" i="75" s="1"/>
  <c r="AX68" i="75"/>
  <c r="S68" i="75" s="1"/>
  <c r="AC68" i="75" s="1"/>
  <c r="AB69" i="75" s="1"/>
  <c r="AX62" i="75"/>
  <c r="S62" i="75" s="1"/>
  <c r="AC62" i="75" s="1"/>
  <c r="AB63" i="75" s="1"/>
  <c r="AX56" i="75"/>
  <c r="S56" i="75" s="1"/>
  <c r="AC56" i="75" s="1"/>
  <c r="AB57" i="75" s="1"/>
  <c r="AX50" i="75"/>
  <c r="S50" i="75" s="1"/>
  <c r="AC50" i="75" s="1"/>
  <c r="AB51" i="75" s="1"/>
  <c r="AX44" i="75"/>
  <c r="S44" i="75" s="1"/>
  <c r="AC44" i="75" s="1"/>
  <c r="AB45" i="75" s="1"/>
  <c r="AX38" i="75"/>
  <c r="S38" i="75" s="1"/>
  <c r="AC38" i="75" s="1"/>
  <c r="AB39" i="75" s="1"/>
  <c r="AX32" i="75"/>
  <c r="S32" i="75" s="1"/>
  <c r="AC32" i="75" s="1"/>
  <c r="AB33" i="75" s="1"/>
  <c r="AX26" i="75"/>
  <c r="S26" i="75" s="1"/>
  <c r="AC26" i="75" s="1"/>
  <c r="AB27" i="75" s="1"/>
  <c r="AX20" i="75"/>
  <c r="S20" i="75" s="1"/>
  <c r="AC20" i="75" s="1"/>
  <c r="AB21" i="75" s="1"/>
  <c r="AX14" i="75"/>
  <c r="S14" i="75" s="1"/>
  <c r="AC14" i="75" s="1"/>
  <c r="AB15" i="75" s="1"/>
  <c r="AX8" i="75"/>
  <c r="S8" i="75" s="1"/>
  <c r="AC8" i="75" s="1"/>
  <c r="AB9" i="75" s="1"/>
  <c r="AX4" i="75"/>
  <c r="S4" i="75" s="1"/>
  <c r="AC4" i="75" s="1"/>
  <c r="AB5" i="75" s="1"/>
  <c r="AJ79" i="95"/>
  <c r="AS79" i="95" s="1"/>
  <c r="AK79" i="95"/>
  <c r="AT79" i="95" s="1"/>
  <c r="AJ71" i="95"/>
  <c r="AK71" i="95"/>
  <c r="AT71" i="95" s="1"/>
  <c r="AJ65" i="95"/>
  <c r="AK65" i="95"/>
  <c r="AT65" i="95" s="1"/>
  <c r="AJ59" i="95"/>
  <c r="AK59" i="95"/>
  <c r="AT59" i="95" s="1"/>
  <c r="AJ53" i="95"/>
  <c r="AK53" i="95"/>
  <c r="AT53" i="95" s="1"/>
  <c r="AJ47" i="95"/>
  <c r="AK47" i="95"/>
  <c r="AT47" i="95" s="1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1" i="95"/>
  <c r="AK11" i="95"/>
  <c r="AT11" i="95" s="1"/>
  <c r="AI77" i="42"/>
  <c r="AN77" i="42"/>
  <c r="AJ76" i="79"/>
  <c r="AK76" i="79"/>
  <c r="AT76" i="79" s="1"/>
  <c r="AJ69" i="79"/>
  <c r="AK69" i="79"/>
  <c r="AT69" i="79" s="1"/>
  <c r="AJ63" i="79"/>
  <c r="AK63" i="79"/>
  <c r="AT63" i="79" s="1"/>
  <c r="AJ57" i="79"/>
  <c r="AK57" i="79"/>
  <c r="AT57" i="79" s="1"/>
  <c r="AJ51" i="79"/>
  <c r="AK51" i="79"/>
  <c r="AT51" i="79" s="1"/>
  <c r="AJ45" i="79"/>
  <c r="AK45" i="79"/>
  <c r="AT45" i="79" s="1"/>
  <c r="AJ39" i="79"/>
  <c r="AK39" i="79"/>
  <c r="AT39" i="79" s="1"/>
  <c r="AJ33" i="79"/>
  <c r="AK33" i="79"/>
  <c r="AT33" i="79" s="1"/>
  <c r="AJ27" i="79"/>
  <c r="AK27" i="79"/>
  <c r="AT27" i="79" s="1"/>
  <c r="AJ21" i="79"/>
  <c r="AK21" i="79"/>
  <c r="AT21" i="79" s="1"/>
  <c r="AJ15" i="79"/>
  <c r="AK15" i="79"/>
  <c r="AT15" i="79" s="1"/>
  <c r="AJ9" i="79"/>
  <c r="AK9" i="79"/>
  <c r="AT9" i="79" s="1"/>
  <c r="AH79" i="46"/>
  <c r="AQ79" i="46" s="1"/>
  <c r="W80" i="93"/>
  <c r="AG79" i="93"/>
  <c r="AP79" i="93" s="1"/>
  <c r="AF79" i="93"/>
  <c r="AO79" i="93" s="1"/>
  <c r="AE79" i="93"/>
  <c r="Y80" i="37"/>
  <c r="Z80" i="37" s="1"/>
  <c r="X80" i="37"/>
  <c r="X79" i="38"/>
  <c r="Y79" i="38"/>
  <c r="Z79" i="38" s="1"/>
  <c r="AR79" i="26"/>
  <c r="AR79" i="25"/>
  <c r="AR77" i="89"/>
  <c r="X78" i="41"/>
  <c r="Y78" i="41"/>
  <c r="AH79" i="33"/>
  <c r="AQ79" i="33" s="1"/>
  <c r="AI80" i="74"/>
  <c r="AN80" i="74"/>
  <c r="AF81" i="90"/>
  <c r="AO81" i="90" s="1"/>
  <c r="AE81" i="90"/>
  <c r="W82" i="90"/>
  <c r="AG81" i="90"/>
  <c r="AP81" i="90" s="1"/>
  <c r="AJ58" i="75"/>
  <c r="AK58" i="75"/>
  <c r="AT58" i="75" s="1"/>
  <c r="AJ10" i="75"/>
  <c r="AK10" i="75"/>
  <c r="AT10" i="75" s="1"/>
  <c r="AJ75" i="95"/>
  <c r="AK75" i="95"/>
  <c r="AT75" i="95" s="1"/>
  <c r="AJ48" i="95"/>
  <c r="AK48" i="95"/>
  <c r="AT48" i="95" s="1"/>
  <c r="AJ18" i="95"/>
  <c r="AK18" i="95"/>
  <c r="AT18" i="95" s="1"/>
  <c r="AR78" i="46"/>
  <c r="AJ64" i="79"/>
  <c r="AK64" i="79"/>
  <c r="AT64" i="79" s="1"/>
  <c r="AJ40" i="79"/>
  <c r="AK40" i="79"/>
  <c r="AT40" i="79" s="1"/>
  <c r="AJ28" i="79"/>
  <c r="AK28" i="79"/>
  <c r="AT28" i="79" s="1"/>
  <c r="AJ10" i="79"/>
  <c r="AK10" i="79"/>
  <c r="AT10" i="79" s="1"/>
  <c r="AN79" i="75"/>
  <c r="AN81" i="75" s="1"/>
  <c r="AI79" i="75"/>
  <c r="AR77" i="29"/>
  <c r="AX73" i="75"/>
  <c r="S73" i="75" s="1"/>
  <c r="AC73" i="75" s="1"/>
  <c r="AB74" i="75" s="1"/>
  <c r="AX67" i="75"/>
  <c r="S67" i="75" s="1"/>
  <c r="AC67" i="75" s="1"/>
  <c r="AB68" i="75" s="1"/>
  <c r="AX61" i="75"/>
  <c r="S61" i="75" s="1"/>
  <c r="AC61" i="75" s="1"/>
  <c r="AB62" i="75" s="1"/>
  <c r="AX55" i="75"/>
  <c r="S55" i="75" s="1"/>
  <c r="AC55" i="75" s="1"/>
  <c r="AB56" i="75" s="1"/>
  <c r="AX49" i="75"/>
  <c r="S49" i="75" s="1"/>
  <c r="AC49" i="75" s="1"/>
  <c r="AB50" i="75" s="1"/>
  <c r="AX43" i="75"/>
  <c r="S43" i="75" s="1"/>
  <c r="AC43" i="75" s="1"/>
  <c r="AB44" i="75" s="1"/>
  <c r="AX37" i="75"/>
  <c r="S37" i="75" s="1"/>
  <c r="AC37" i="75" s="1"/>
  <c r="AB38" i="75" s="1"/>
  <c r="AX31" i="75"/>
  <c r="S31" i="75" s="1"/>
  <c r="AC31" i="75" s="1"/>
  <c r="AB32" i="75" s="1"/>
  <c r="AX25" i="75"/>
  <c r="S25" i="75" s="1"/>
  <c r="AC25" i="75" s="1"/>
  <c r="AB26" i="75" s="1"/>
  <c r="AX19" i="75"/>
  <c r="S19" i="75" s="1"/>
  <c r="AC19" i="75" s="1"/>
  <c r="AB20" i="75" s="1"/>
  <c r="AX13" i="75"/>
  <c r="S13" i="75" s="1"/>
  <c r="AC13" i="75" s="1"/>
  <c r="AB14" i="75" s="1"/>
  <c r="AX7" i="75"/>
  <c r="S7" i="75" s="1"/>
  <c r="AC7" i="75" s="1"/>
  <c r="AB8" i="75" s="1"/>
  <c r="AJ76" i="95"/>
  <c r="AK76" i="95"/>
  <c r="AT76" i="95" s="1"/>
  <c r="AJ70" i="95"/>
  <c r="AK70" i="95"/>
  <c r="AT70" i="95" s="1"/>
  <c r="AJ64" i="95"/>
  <c r="AK64" i="95"/>
  <c r="AT64" i="95" s="1"/>
  <c r="AJ58" i="95"/>
  <c r="AK58" i="95"/>
  <c r="AT58" i="95" s="1"/>
  <c r="AJ52" i="95"/>
  <c r="AK52" i="95"/>
  <c r="AT52" i="95" s="1"/>
  <c r="AJ46" i="95"/>
  <c r="AK46" i="95"/>
  <c r="AT46" i="95" s="1"/>
  <c r="AJ40" i="95"/>
  <c r="AK40" i="95"/>
  <c r="AT40" i="95" s="1"/>
  <c r="AJ34" i="95"/>
  <c r="AK34" i="95"/>
  <c r="AT34" i="95" s="1"/>
  <c r="AJ28" i="95"/>
  <c r="AK28" i="95"/>
  <c r="AT28" i="95" s="1"/>
  <c r="AJ22" i="95"/>
  <c r="AK22" i="95"/>
  <c r="AT22" i="95" s="1"/>
  <c r="AJ16" i="95"/>
  <c r="AK16" i="95"/>
  <c r="AT16" i="95" s="1"/>
  <c r="AJ10" i="95"/>
  <c r="AK10" i="95"/>
  <c r="AT10" i="95" s="1"/>
  <c r="AX4" i="95"/>
  <c r="S4" i="95" s="1"/>
  <c r="AC4" i="95" s="1"/>
  <c r="AB5" i="95" s="1"/>
  <c r="AH77" i="86"/>
  <c r="AQ77" i="86" s="1"/>
  <c r="X79" i="78"/>
  <c r="Y79" i="78"/>
  <c r="Z79" i="78" s="1"/>
  <c r="Z80" i="26"/>
  <c r="AJ74" i="79"/>
  <c r="AK74" i="79"/>
  <c r="AT74" i="79" s="1"/>
  <c r="AJ68" i="79"/>
  <c r="AK68" i="79"/>
  <c r="AT68" i="79" s="1"/>
  <c r="AJ62" i="79"/>
  <c r="AK62" i="79"/>
  <c r="AT62" i="79" s="1"/>
  <c r="AJ56" i="79"/>
  <c r="AK56" i="79"/>
  <c r="AT56" i="79" s="1"/>
  <c r="AJ50" i="79"/>
  <c r="AK50" i="79"/>
  <c r="AT50" i="79" s="1"/>
  <c r="AJ44" i="79"/>
  <c r="AK44" i="79"/>
  <c r="AT44" i="79" s="1"/>
  <c r="AJ38" i="79"/>
  <c r="AK38" i="79"/>
  <c r="AT38" i="79" s="1"/>
  <c r="AJ32" i="79"/>
  <c r="AK32" i="79"/>
  <c r="AT32" i="79" s="1"/>
  <c r="AJ26" i="79"/>
  <c r="AK26" i="79"/>
  <c r="AT26" i="79" s="1"/>
  <c r="AJ20" i="79"/>
  <c r="AK20" i="79"/>
  <c r="AT20" i="79" s="1"/>
  <c r="AJ14" i="79"/>
  <c r="AK14" i="79"/>
  <c r="AT14" i="79" s="1"/>
  <c r="AJ8" i="79"/>
  <c r="AK8" i="79"/>
  <c r="AT8" i="79" s="1"/>
  <c r="AH78" i="89"/>
  <c r="AQ78" i="89" s="1"/>
  <c r="AH78" i="29"/>
  <c r="AQ78" i="29" s="1"/>
  <c r="AR78" i="33"/>
  <c r="AR80" i="90"/>
  <c r="AH81" i="81"/>
  <c r="AQ81" i="81" s="1"/>
  <c r="AH79" i="27"/>
  <c r="AQ79" i="27" s="1"/>
  <c r="AQ81" i="27" s="1"/>
  <c r="AZ3" i="27"/>
  <c r="AX7" i="27" s="1"/>
  <c r="S7" i="27" s="1"/>
  <c r="AC7" i="27" s="1"/>
  <c r="AB8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8" i="27"/>
  <c r="S8" i="27" s="1"/>
  <c r="AC8" i="27" s="1"/>
  <c r="AB9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4" i="27"/>
  <c r="S14" i="27" s="1"/>
  <c r="AC14" i="27" s="1"/>
  <c r="AB15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20" i="27"/>
  <c r="S20" i="27" s="1"/>
  <c r="AC20" i="27" s="1"/>
  <c r="AB21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6" i="27"/>
  <c r="S26" i="27" s="1"/>
  <c r="AC26" i="27" s="1"/>
  <c r="AB27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2" i="27"/>
  <c r="S32" i="27" s="1"/>
  <c r="AC32" i="27" s="1"/>
  <c r="AB33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7" i="27"/>
  <c r="S77" i="27" s="1"/>
  <c r="AC77" i="27" s="1"/>
  <c r="AB78" i="27" s="1"/>
  <c r="AX74" i="27"/>
  <c r="S74" i="27" s="1"/>
  <c r="AC74" i="27" s="1"/>
  <c r="AB75" i="27" s="1"/>
  <c r="AX75" i="27"/>
  <c r="S75" i="27" s="1"/>
  <c r="AC75" i="27" s="1"/>
  <c r="AB76" i="27" s="1"/>
  <c r="AX76" i="27"/>
  <c r="S76" i="27" s="1"/>
  <c r="AC76" i="27" s="1"/>
  <c r="AB77" i="27" s="1"/>
  <c r="AX78" i="27"/>
  <c r="S78" i="27" s="1"/>
  <c r="AC78" i="27" s="1"/>
  <c r="AB79" i="27" s="1"/>
  <c r="X82" i="30"/>
  <c r="Y82" i="30"/>
  <c r="AJ76" i="75"/>
  <c r="AK76" i="75"/>
  <c r="AT76" i="75" s="1"/>
  <c r="AK46" i="75"/>
  <c r="AT46" i="75" s="1"/>
  <c r="AK28" i="75"/>
  <c r="AT28" i="75" s="1"/>
  <c r="AJ28" i="75"/>
  <c r="AJ72" i="95"/>
  <c r="AK72" i="95"/>
  <c r="AT72" i="95" s="1"/>
  <c r="AJ42" i="95"/>
  <c r="AK42" i="95"/>
  <c r="AT42" i="95" s="1"/>
  <c r="AJ24" i="95"/>
  <c r="AK24" i="95"/>
  <c r="AT24" i="95" s="1"/>
  <c r="Z81" i="77"/>
  <c r="Y81" i="77"/>
  <c r="X81" i="77"/>
  <c r="AJ58" i="79"/>
  <c r="AK58" i="79"/>
  <c r="AT58" i="79" s="1"/>
  <c r="AJ52" i="79"/>
  <c r="AK52" i="79"/>
  <c r="AT52" i="79" s="1"/>
  <c r="AJ34" i="79"/>
  <c r="AK34" i="79"/>
  <c r="AT34" i="79" s="1"/>
  <c r="AJ16" i="79"/>
  <c r="AK16" i="79"/>
  <c r="AT16" i="79" s="1"/>
  <c r="AR80" i="81"/>
  <c r="AH79" i="45"/>
  <c r="AQ79" i="45" s="1"/>
  <c r="AN81" i="85"/>
  <c r="AI81" i="85"/>
  <c r="AG80" i="25"/>
  <c r="AP80" i="25" s="1"/>
  <c r="AF80" i="25"/>
  <c r="AO80" i="25" s="1"/>
  <c r="AE80" i="25"/>
  <c r="W81" i="25"/>
  <c r="AX77" i="75"/>
  <c r="S77" i="75" s="1"/>
  <c r="AC77" i="75" s="1"/>
  <c r="AB78" i="75" s="1"/>
  <c r="AX72" i="75"/>
  <c r="S72" i="75" s="1"/>
  <c r="AC72" i="75" s="1"/>
  <c r="AB73" i="75" s="1"/>
  <c r="AX66" i="75"/>
  <c r="S66" i="75" s="1"/>
  <c r="AC66" i="75" s="1"/>
  <c r="AB67" i="75" s="1"/>
  <c r="AX60" i="75"/>
  <c r="S60" i="75" s="1"/>
  <c r="AC60" i="75" s="1"/>
  <c r="AB61" i="75" s="1"/>
  <c r="AX54" i="75"/>
  <c r="S54" i="75" s="1"/>
  <c r="AC54" i="75" s="1"/>
  <c r="AB55" i="75" s="1"/>
  <c r="AX48" i="75"/>
  <c r="S48" i="75" s="1"/>
  <c r="AC48" i="75" s="1"/>
  <c r="AB49" i="75" s="1"/>
  <c r="AX42" i="75"/>
  <c r="S42" i="75" s="1"/>
  <c r="AC42" i="75" s="1"/>
  <c r="AB43" i="75" s="1"/>
  <c r="AX36" i="75"/>
  <c r="S36" i="75" s="1"/>
  <c r="AC36" i="75" s="1"/>
  <c r="AB37" i="75" s="1"/>
  <c r="AX30" i="75"/>
  <c r="S30" i="75" s="1"/>
  <c r="AC30" i="75" s="1"/>
  <c r="AB31" i="75" s="1"/>
  <c r="AX24" i="75"/>
  <c r="S24" i="75" s="1"/>
  <c r="AC24" i="75" s="1"/>
  <c r="AB25" i="75" s="1"/>
  <c r="AX18" i="75"/>
  <c r="S18" i="75" s="1"/>
  <c r="AC18" i="75" s="1"/>
  <c r="AB19" i="75" s="1"/>
  <c r="AX12" i="75"/>
  <c r="S12" i="75" s="1"/>
  <c r="AC12" i="75" s="1"/>
  <c r="AB13" i="75" s="1"/>
  <c r="AX6" i="75"/>
  <c r="S6" i="75" s="1"/>
  <c r="AC6" i="75" s="1"/>
  <c r="AB7" i="75" s="1"/>
  <c r="AG79" i="79"/>
  <c r="AP79" i="79" s="1"/>
  <c r="AP81" i="79" s="1"/>
  <c r="AF79" i="79"/>
  <c r="AO79" i="79" s="1"/>
  <c r="AO81" i="79" s="1"/>
  <c r="AX79" i="79"/>
  <c r="S79" i="79" s="1"/>
  <c r="AC79" i="79" s="1"/>
  <c r="AJ79" i="79" s="1"/>
  <c r="AS79" i="79" s="1"/>
  <c r="AE79" i="79"/>
  <c r="AJ77" i="95"/>
  <c r="AK77" i="95"/>
  <c r="AT77" i="95" s="1"/>
  <c r="AJ69" i="95"/>
  <c r="AK69" i="95"/>
  <c r="AT69" i="95" s="1"/>
  <c r="AJ63" i="95"/>
  <c r="AK63" i="95"/>
  <c r="AT63" i="95" s="1"/>
  <c r="AJ57" i="95"/>
  <c r="AK57" i="95"/>
  <c r="AT57" i="95" s="1"/>
  <c r="AJ51" i="95"/>
  <c r="AK51" i="95"/>
  <c r="AT51" i="95" s="1"/>
  <c r="AJ45" i="95"/>
  <c r="AK45" i="95"/>
  <c r="AT45" i="95" s="1"/>
  <c r="AJ39" i="95"/>
  <c r="AK39" i="95"/>
  <c r="AT39" i="95" s="1"/>
  <c r="AJ33" i="95"/>
  <c r="AK33" i="95"/>
  <c r="AT33" i="95" s="1"/>
  <c r="AJ27" i="95"/>
  <c r="AK27" i="95"/>
  <c r="AT27" i="95" s="1"/>
  <c r="AJ21" i="95"/>
  <c r="AK21" i="95"/>
  <c r="AT21" i="95" s="1"/>
  <c r="AJ15" i="95"/>
  <c r="AK15" i="95"/>
  <c r="AT15" i="95" s="1"/>
  <c r="AJ9" i="95"/>
  <c r="AK9" i="95"/>
  <c r="AT9" i="95" s="1"/>
  <c r="AN76" i="87"/>
  <c r="AI76" i="87"/>
  <c r="AJ75" i="79"/>
  <c r="AK75" i="79"/>
  <c r="AT75" i="79" s="1"/>
  <c r="AJ73" i="79"/>
  <c r="AK73" i="79"/>
  <c r="AT73" i="79" s="1"/>
  <c r="AJ67" i="79"/>
  <c r="AK67" i="79"/>
  <c r="AT67" i="79" s="1"/>
  <c r="AJ61" i="79"/>
  <c r="AK61" i="79"/>
  <c r="AT61" i="79" s="1"/>
  <c r="AJ55" i="79"/>
  <c r="AK55" i="79"/>
  <c r="AT55" i="79" s="1"/>
  <c r="AJ49" i="79"/>
  <c r="AK49" i="79"/>
  <c r="AT49" i="79" s="1"/>
  <c r="AJ43" i="79"/>
  <c r="AK43" i="79"/>
  <c r="AT43" i="79" s="1"/>
  <c r="AJ37" i="79"/>
  <c r="AK37" i="79"/>
  <c r="AT37" i="79" s="1"/>
  <c r="AJ31" i="79"/>
  <c r="AK31" i="79"/>
  <c r="AT31" i="79" s="1"/>
  <c r="AJ25" i="79"/>
  <c r="AK25" i="79"/>
  <c r="AT25" i="79" s="1"/>
  <c r="AJ19" i="79"/>
  <c r="AK19" i="79"/>
  <c r="AT19" i="79" s="1"/>
  <c r="AJ13" i="79"/>
  <c r="AK13" i="79"/>
  <c r="AT13" i="79" s="1"/>
  <c r="AJ7" i="79"/>
  <c r="AK7" i="79"/>
  <c r="AT7" i="79" s="1"/>
  <c r="Z78" i="89"/>
  <c r="Z78" i="29"/>
  <c r="AH77" i="73"/>
  <c r="AQ77" i="73" s="1"/>
  <c r="Z79" i="27"/>
  <c r="AR76" i="86"/>
  <c r="Z79" i="33"/>
  <c r="AJ64" i="75"/>
  <c r="AK64" i="75"/>
  <c r="AT64" i="75" s="1"/>
  <c r="AJ34" i="75"/>
  <c r="AK34" i="75"/>
  <c r="AT34" i="75" s="1"/>
  <c r="AJ60" i="95"/>
  <c r="AK60" i="95"/>
  <c r="AT60" i="95" s="1"/>
  <c r="AJ30" i="95"/>
  <c r="AK30" i="95"/>
  <c r="AT30" i="95" s="1"/>
  <c r="AJ78" i="79"/>
  <c r="AK78" i="79"/>
  <c r="AT78" i="79" s="1"/>
  <c r="AX78" i="75"/>
  <c r="S78" i="75" s="1"/>
  <c r="AC78" i="75" s="1"/>
  <c r="AB79" i="75" s="1"/>
  <c r="AX71" i="75"/>
  <c r="S71" i="75" s="1"/>
  <c r="AC71" i="75" s="1"/>
  <c r="AB72" i="75" s="1"/>
  <c r="AX65" i="75"/>
  <c r="S65" i="75" s="1"/>
  <c r="AC65" i="75" s="1"/>
  <c r="AB66" i="75" s="1"/>
  <c r="AX59" i="75"/>
  <c r="S59" i="75" s="1"/>
  <c r="AC59" i="75" s="1"/>
  <c r="AB60" i="75" s="1"/>
  <c r="AX53" i="75"/>
  <c r="S53" i="75" s="1"/>
  <c r="AC53" i="75" s="1"/>
  <c r="AB54" i="75" s="1"/>
  <c r="AX47" i="75"/>
  <c r="S47" i="75" s="1"/>
  <c r="AC47" i="75" s="1"/>
  <c r="AB48" i="75" s="1"/>
  <c r="AX41" i="75"/>
  <c r="S41" i="75" s="1"/>
  <c r="AC41" i="75" s="1"/>
  <c r="AB42" i="75" s="1"/>
  <c r="AX35" i="75"/>
  <c r="S35" i="75" s="1"/>
  <c r="AC35" i="75" s="1"/>
  <c r="AB36" i="75" s="1"/>
  <c r="AX29" i="75"/>
  <c r="S29" i="75" s="1"/>
  <c r="AC29" i="75" s="1"/>
  <c r="AB30" i="75" s="1"/>
  <c r="AX23" i="75"/>
  <c r="S23" i="75" s="1"/>
  <c r="AC23" i="75" s="1"/>
  <c r="AB24" i="75" s="1"/>
  <c r="AX17" i="75"/>
  <c r="S17" i="75" s="1"/>
  <c r="AC17" i="75" s="1"/>
  <c r="AB18" i="75" s="1"/>
  <c r="AX11" i="75"/>
  <c r="S11" i="75" s="1"/>
  <c r="AC11" i="75" s="1"/>
  <c r="AB12" i="75" s="1"/>
  <c r="AJ74" i="95"/>
  <c r="AK74" i="95"/>
  <c r="AT74" i="95" s="1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J38" i="95"/>
  <c r="AK38" i="95"/>
  <c r="AT38" i="95" s="1"/>
  <c r="AJ32" i="95"/>
  <c r="AK32" i="95"/>
  <c r="AT32" i="95" s="1"/>
  <c r="AJ26" i="95"/>
  <c r="AK26" i="95"/>
  <c r="AT26" i="95" s="1"/>
  <c r="AJ20" i="95"/>
  <c r="AK20" i="95"/>
  <c r="AT20" i="95" s="1"/>
  <c r="AJ14" i="95"/>
  <c r="AK14" i="95"/>
  <c r="AT14" i="95" s="1"/>
  <c r="AJ8" i="95"/>
  <c r="AK8" i="95"/>
  <c r="AT8" i="95" s="1"/>
  <c r="AI80" i="77"/>
  <c r="AN80" i="77"/>
  <c r="W78" i="86"/>
  <c r="AG77" i="86"/>
  <c r="AP77" i="86" s="1"/>
  <c r="AF77" i="86"/>
  <c r="AO77" i="86" s="1"/>
  <c r="AE77" i="86"/>
  <c r="AI78" i="78"/>
  <c r="AN78" i="78"/>
  <c r="AJ77" i="79"/>
  <c r="AK77" i="79"/>
  <c r="AT77" i="79" s="1"/>
  <c r="AJ72" i="79"/>
  <c r="AK72" i="79"/>
  <c r="AT72" i="79" s="1"/>
  <c r="AJ66" i="79"/>
  <c r="AK66" i="79"/>
  <c r="AT66" i="79" s="1"/>
  <c r="AJ60" i="79"/>
  <c r="AK60" i="79"/>
  <c r="AT60" i="79" s="1"/>
  <c r="AJ54" i="79"/>
  <c r="AK54" i="79"/>
  <c r="AT54" i="79" s="1"/>
  <c r="AJ48" i="79"/>
  <c r="AK48" i="79"/>
  <c r="AT48" i="79" s="1"/>
  <c r="AJ42" i="79"/>
  <c r="AK42" i="79"/>
  <c r="AT42" i="79" s="1"/>
  <c r="AJ36" i="79"/>
  <c r="AK36" i="79"/>
  <c r="AT36" i="79" s="1"/>
  <c r="AJ30" i="79"/>
  <c r="AK30" i="79"/>
  <c r="AT30" i="79" s="1"/>
  <c r="AJ24" i="79"/>
  <c r="AK24" i="79"/>
  <c r="AT24" i="79" s="1"/>
  <c r="AJ18" i="79"/>
  <c r="AK18" i="79"/>
  <c r="AT18" i="79" s="1"/>
  <c r="AJ12" i="79"/>
  <c r="AK12" i="79"/>
  <c r="AT12" i="79" s="1"/>
  <c r="AJ6" i="79"/>
  <c r="AK6" i="79"/>
  <c r="AT6" i="79" s="1"/>
  <c r="AR78" i="47"/>
  <c r="AR78" i="45"/>
  <c r="Z81" i="81"/>
  <c r="X82" i="85"/>
  <c r="Z82" i="85" s="1"/>
  <c r="Y82" i="85"/>
  <c r="AH79" i="47"/>
  <c r="AQ79" i="47" s="1"/>
  <c r="AQ81" i="47" s="1"/>
  <c r="AZ3" i="47"/>
  <c r="AX3" i="47"/>
  <c r="S3" i="47" s="1"/>
  <c r="AC3" i="47" s="1"/>
  <c r="AX4" i="47"/>
  <c r="S4" i="47" s="1"/>
  <c r="AC4" i="47" s="1"/>
  <c r="AB5" i="47" s="1"/>
  <c r="AX5" i="47"/>
  <c r="S5" i="47" s="1"/>
  <c r="AC5" i="47" s="1"/>
  <c r="AB6" i="47" s="1"/>
  <c r="AX6" i="47"/>
  <c r="S6" i="47" s="1"/>
  <c r="AC6" i="47" s="1"/>
  <c r="AB7" i="47" s="1"/>
  <c r="AX7" i="47"/>
  <c r="S7" i="47" s="1"/>
  <c r="AC7" i="47" s="1"/>
  <c r="AB8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2" i="47"/>
  <c r="S12" i="47" s="1"/>
  <c r="AC12" i="47" s="1"/>
  <c r="AB13" i="47" s="1"/>
  <c r="AX13" i="47"/>
  <c r="S13" i="47" s="1"/>
  <c r="AC13" i="47" s="1"/>
  <c r="AB14" i="47" s="1"/>
  <c r="AX14" i="47"/>
  <c r="S14" i="47" s="1"/>
  <c r="AC14" i="47" s="1"/>
  <c r="AB15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7" i="47"/>
  <c r="S77" i="47" s="1"/>
  <c r="AC77" i="47" s="1"/>
  <c r="AB78" i="47" s="1"/>
  <c r="AX75" i="47"/>
  <c r="S75" i="47" s="1"/>
  <c r="AC75" i="47" s="1"/>
  <c r="AB76" i="47" s="1"/>
  <c r="AX74" i="47"/>
  <c r="S74" i="47" s="1"/>
  <c r="AC74" i="47" s="1"/>
  <c r="AB75" i="47" s="1"/>
  <c r="AX76" i="47"/>
  <c r="S76" i="47" s="1"/>
  <c r="AC76" i="47" s="1"/>
  <c r="AB77" i="47" s="1"/>
  <c r="AX78" i="47"/>
  <c r="S78" i="47" s="1"/>
  <c r="AC78" i="47" s="1"/>
  <c r="AB79" i="47" s="1"/>
  <c r="AN81" i="30"/>
  <c r="AI81" i="30"/>
  <c r="AN77" i="41"/>
  <c r="AI77" i="41"/>
  <c r="AH80" i="25"/>
  <c r="AQ80" i="25" s="1"/>
  <c r="AJ8" i="27" l="1"/>
  <c r="AK8" i="27"/>
  <c r="AT8" i="27" s="1"/>
  <c r="W80" i="78"/>
  <c r="AG79" i="78"/>
  <c r="AP79" i="78" s="1"/>
  <c r="AF79" i="78"/>
  <c r="AO79" i="78" s="1"/>
  <c r="AE79" i="78"/>
  <c r="W81" i="37"/>
  <c r="AG80" i="37"/>
  <c r="AP80" i="37" s="1"/>
  <c r="AF80" i="37"/>
  <c r="AO80" i="37" s="1"/>
  <c r="AE80" i="37"/>
  <c r="W80" i="38"/>
  <c r="AG79" i="38"/>
  <c r="AP79" i="38" s="1"/>
  <c r="AF79" i="38"/>
  <c r="AO79" i="38" s="1"/>
  <c r="AE79" i="38"/>
  <c r="AF82" i="85"/>
  <c r="AO82" i="85" s="1"/>
  <c r="AE82" i="85"/>
  <c r="W83" i="85"/>
  <c r="AG82" i="85"/>
  <c r="AP82" i="85" s="1"/>
  <c r="AJ77" i="47"/>
  <c r="AK77" i="47"/>
  <c r="AT77" i="47" s="1"/>
  <c r="AJ48" i="47"/>
  <c r="AK48" i="47"/>
  <c r="AT48" i="47" s="1"/>
  <c r="AJ24" i="47"/>
  <c r="AK24" i="47"/>
  <c r="AT24" i="47" s="1"/>
  <c r="AS49" i="79"/>
  <c r="AL49" i="79"/>
  <c r="AU49" i="79" s="1"/>
  <c r="AJ76" i="27"/>
  <c r="AK76" i="27"/>
  <c r="AT76" i="27" s="1"/>
  <c r="AJ68" i="47"/>
  <c r="AK68" i="47"/>
  <c r="AT68" i="47" s="1"/>
  <c r="AJ56" i="47"/>
  <c r="AK56" i="47"/>
  <c r="AT56" i="47" s="1"/>
  <c r="AJ50" i="47"/>
  <c r="AK50" i="47"/>
  <c r="AT50" i="47" s="1"/>
  <c r="AJ44" i="47"/>
  <c r="AK44" i="47"/>
  <c r="AT44" i="47" s="1"/>
  <c r="AJ38" i="47"/>
  <c r="AK38" i="47"/>
  <c r="AT38" i="47" s="1"/>
  <c r="AJ32" i="47"/>
  <c r="AK32" i="47"/>
  <c r="AT32" i="47" s="1"/>
  <c r="AJ26" i="47"/>
  <c r="AK26" i="47"/>
  <c r="AT26" i="47" s="1"/>
  <c r="AJ20" i="47"/>
  <c r="AK20" i="47"/>
  <c r="AT20" i="47" s="1"/>
  <c r="AJ14" i="47"/>
  <c r="AK14" i="47"/>
  <c r="AT14" i="47" s="1"/>
  <c r="AJ8" i="47"/>
  <c r="AK8" i="47"/>
  <c r="AT8" i="47" s="1"/>
  <c r="AS12" i="79"/>
  <c r="AL12" i="79"/>
  <c r="AU12" i="79" s="1"/>
  <c r="AS30" i="79"/>
  <c r="AL30" i="79"/>
  <c r="AU30" i="79" s="1"/>
  <c r="AS48" i="79"/>
  <c r="AL48" i="79"/>
  <c r="AU48" i="79" s="1"/>
  <c r="AS66" i="79"/>
  <c r="AL66" i="79"/>
  <c r="AU66" i="79" s="1"/>
  <c r="AR78" i="78"/>
  <c r="AJ36" i="75"/>
  <c r="AK36" i="75"/>
  <c r="AT36" i="75" s="1"/>
  <c r="AJ72" i="75"/>
  <c r="AK72" i="75"/>
  <c r="AT72" i="75" s="1"/>
  <c r="W80" i="33"/>
  <c r="AG79" i="33"/>
  <c r="AP79" i="33" s="1"/>
  <c r="AF79" i="33"/>
  <c r="AO79" i="33" s="1"/>
  <c r="AE79" i="33"/>
  <c r="AS7" i="79"/>
  <c r="AL7" i="79"/>
  <c r="AU7" i="79" s="1"/>
  <c r="AS25" i="79"/>
  <c r="AL25" i="79"/>
  <c r="AU25" i="79" s="1"/>
  <c r="AS43" i="79"/>
  <c r="AL43" i="79"/>
  <c r="AU43" i="79" s="1"/>
  <c r="AS61" i="79"/>
  <c r="AL61" i="79"/>
  <c r="AU61" i="79" s="1"/>
  <c r="AS75" i="79"/>
  <c r="AL75" i="79"/>
  <c r="AU75" i="79" s="1"/>
  <c r="AS15" i="95"/>
  <c r="AL15" i="95"/>
  <c r="AU15" i="95" s="1"/>
  <c r="AS33" i="95"/>
  <c r="AL33" i="95"/>
  <c r="AU33" i="95" s="1"/>
  <c r="AS51" i="95"/>
  <c r="AL51" i="95"/>
  <c r="AU51" i="95" s="1"/>
  <c r="AS69" i="95"/>
  <c r="AL69" i="95"/>
  <c r="AU69" i="95" s="1"/>
  <c r="AJ37" i="75"/>
  <c r="AK37" i="75"/>
  <c r="AT37" i="75" s="1"/>
  <c r="AJ73" i="75"/>
  <c r="AK73" i="75"/>
  <c r="AT73" i="75" s="1"/>
  <c r="AH81" i="77"/>
  <c r="AQ81" i="77" s="1"/>
  <c r="AS42" i="95"/>
  <c r="AL42" i="95"/>
  <c r="AU42" i="95" s="1"/>
  <c r="AJ46" i="75"/>
  <c r="AJ73" i="27"/>
  <c r="AK73" i="27"/>
  <c r="AT73" i="27" s="1"/>
  <c r="AJ67" i="27"/>
  <c r="AK67" i="27"/>
  <c r="AT67" i="27" s="1"/>
  <c r="AK61" i="27"/>
  <c r="AT61" i="27" s="1"/>
  <c r="AK55" i="27"/>
  <c r="AT55" i="27" s="1"/>
  <c r="AK49" i="27"/>
  <c r="AT49" i="27" s="1"/>
  <c r="AK43" i="27"/>
  <c r="AT43" i="27" s="1"/>
  <c r="AK37" i="27"/>
  <c r="AT37" i="27" s="1"/>
  <c r="AJ31" i="27"/>
  <c r="AK31" i="27"/>
  <c r="AT31" i="27" s="1"/>
  <c r="AK25" i="27"/>
  <c r="AT25" i="27" s="1"/>
  <c r="AK19" i="27"/>
  <c r="AT19" i="27" s="1"/>
  <c r="AK13" i="27"/>
  <c r="AT13" i="27" s="1"/>
  <c r="AJ7" i="27"/>
  <c r="AK7" i="27"/>
  <c r="AT7" i="27" s="1"/>
  <c r="AS20" i="79"/>
  <c r="AL20" i="79"/>
  <c r="AU20" i="79" s="1"/>
  <c r="AS38" i="79"/>
  <c r="AL38" i="79"/>
  <c r="AU38" i="79" s="1"/>
  <c r="AS56" i="79"/>
  <c r="AL56" i="79"/>
  <c r="AU56" i="79" s="1"/>
  <c r="AS74" i="79"/>
  <c r="AL74" i="79"/>
  <c r="AU74" i="79" s="1"/>
  <c r="AS10" i="95"/>
  <c r="AL10" i="95"/>
  <c r="AU10" i="95" s="1"/>
  <c r="AS28" i="95"/>
  <c r="AL28" i="95"/>
  <c r="AU28" i="95" s="1"/>
  <c r="AS46" i="95"/>
  <c r="AL46" i="95"/>
  <c r="AU46" i="95" s="1"/>
  <c r="AS64" i="95"/>
  <c r="AL64" i="95"/>
  <c r="AU64" i="95" s="1"/>
  <c r="AJ14" i="75"/>
  <c r="AK14" i="75"/>
  <c r="AT14" i="75" s="1"/>
  <c r="AJ50" i="75"/>
  <c r="AK50" i="75"/>
  <c r="AT50" i="75" s="1"/>
  <c r="AS28" i="79"/>
  <c r="AL28" i="79"/>
  <c r="AU28" i="79" s="1"/>
  <c r="AS75" i="95"/>
  <c r="AL75" i="95"/>
  <c r="AU75" i="95" s="1"/>
  <c r="X82" i="90"/>
  <c r="Y82" i="90"/>
  <c r="AH78" i="41"/>
  <c r="AQ78" i="41" s="1"/>
  <c r="X80" i="93"/>
  <c r="Z80" i="93" s="1"/>
  <c r="Y80" i="93"/>
  <c r="AJ27" i="75"/>
  <c r="AK27" i="75"/>
  <c r="AT27" i="75" s="1"/>
  <c r="AJ63" i="75"/>
  <c r="AK63" i="75"/>
  <c r="AT63" i="75" s="1"/>
  <c r="AS22" i="79"/>
  <c r="AL22" i="79"/>
  <c r="AU22" i="79" s="1"/>
  <c r="AS6" i="95"/>
  <c r="AL6" i="95"/>
  <c r="AU6" i="95" s="1"/>
  <c r="AS16" i="75"/>
  <c r="AL16" i="75"/>
  <c r="AU16" i="75" s="1"/>
  <c r="AI79" i="82"/>
  <c r="AN79" i="82"/>
  <c r="X77" i="91"/>
  <c r="Y77" i="9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H77" i="87"/>
  <c r="AQ77" i="87" s="1"/>
  <c r="AS7" i="95"/>
  <c r="AL7" i="95"/>
  <c r="AU7" i="95" s="1"/>
  <c r="AS25" i="95"/>
  <c r="AL25" i="95"/>
  <c r="AU25" i="95" s="1"/>
  <c r="AS43" i="95"/>
  <c r="AL43" i="95"/>
  <c r="AU43" i="95" s="1"/>
  <c r="AS61" i="95"/>
  <c r="AL61" i="95"/>
  <c r="AU61" i="95" s="1"/>
  <c r="AS78" i="95"/>
  <c r="AL78" i="95"/>
  <c r="AU78" i="95" s="1"/>
  <c r="AJ35" i="75"/>
  <c r="AK35" i="75"/>
  <c r="AT35" i="75" s="1"/>
  <c r="AJ71" i="75"/>
  <c r="AK71" i="75"/>
  <c r="AT71" i="75" s="1"/>
  <c r="AJ60" i="47"/>
  <c r="AK60" i="47"/>
  <c r="AT60" i="47" s="1"/>
  <c r="AJ30" i="47"/>
  <c r="AK30" i="47"/>
  <c r="AT30" i="47" s="1"/>
  <c r="AJ12" i="75"/>
  <c r="AK12" i="75"/>
  <c r="AT12" i="75" s="1"/>
  <c r="AS39" i="95"/>
  <c r="AL39" i="95"/>
  <c r="AU39" i="95" s="1"/>
  <c r="AJ59" i="27"/>
  <c r="AK59" i="27"/>
  <c r="AT59" i="27" s="1"/>
  <c r="AJ74" i="47"/>
  <c r="AK74" i="47"/>
  <c r="AT74" i="47" s="1"/>
  <c r="AJ62" i="47"/>
  <c r="AK62" i="47"/>
  <c r="AT62" i="47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AN77" i="86"/>
  <c r="AI77" i="86"/>
  <c r="AR80" i="77"/>
  <c r="AS20" i="95"/>
  <c r="AL20" i="95"/>
  <c r="AU20" i="95" s="1"/>
  <c r="AS38" i="95"/>
  <c r="AL38" i="95"/>
  <c r="AU38" i="95" s="1"/>
  <c r="AS56" i="95"/>
  <c r="AL56" i="95"/>
  <c r="AU56" i="95" s="1"/>
  <c r="AS74" i="95"/>
  <c r="AL74" i="95"/>
  <c r="AU74" i="95" s="1"/>
  <c r="AJ42" i="75"/>
  <c r="AK42" i="75"/>
  <c r="AT42" i="75" s="1"/>
  <c r="AJ79" i="75"/>
  <c r="AS79" i="75" s="1"/>
  <c r="AK79" i="75"/>
  <c r="AT79" i="75" s="1"/>
  <c r="AS60" i="95"/>
  <c r="AL60" i="95"/>
  <c r="AU60" i="95" s="1"/>
  <c r="AR76" i="87"/>
  <c r="AJ7" i="75"/>
  <c r="AK7" i="75"/>
  <c r="AT7" i="75" s="1"/>
  <c r="AJ43" i="75"/>
  <c r="AK43" i="75"/>
  <c r="AT43" i="75" s="1"/>
  <c r="AJ78" i="75"/>
  <c r="AK78" i="75"/>
  <c r="AT78" i="75" s="1"/>
  <c r="AR81" i="85"/>
  <c r="AS34" i="79"/>
  <c r="AL34" i="79"/>
  <c r="AU34" i="79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W81" i="26"/>
  <c r="AG80" i="26"/>
  <c r="AP80" i="26" s="1"/>
  <c r="AF80" i="26"/>
  <c r="AO80" i="26" s="1"/>
  <c r="AE80" i="26"/>
  <c r="AJ20" i="75"/>
  <c r="AK20" i="75"/>
  <c r="AT20" i="75" s="1"/>
  <c r="AJ56" i="75"/>
  <c r="AK56" i="75"/>
  <c r="AT56" i="75" s="1"/>
  <c r="AL79" i="75"/>
  <c r="AU79" i="75" s="1"/>
  <c r="AR79" i="75"/>
  <c r="AR81" i="75" s="1"/>
  <c r="Z78" i="41"/>
  <c r="AS9" i="79"/>
  <c r="AL9" i="79"/>
  <c r="AU9" i="79" s="1"/>
  <c r="AS27" i="79"/>
  <c r="AL27" i="79"/>
  <c r="AU27" i="79" s="1"/>
  <c r="AS45" i="79"/>
  <c r="AL45" i="79"/>
  <c r="AU45" i="79" s="1"/>
  <c r="AS63" i="79"/>
  <c r="AL63" i="79"/>
  <c r="AU63" i="79" s="1"/>
  <c r="AR77" i="42"/>
  <c r="AS23" i="95"/>
  <c r="AL23" i="95"/>
  <c r="AU23" i="95" s="1"/>
  <c r="AS41" i="95"/>
  <c r="AL41" i="95"/>
  <c r="AU41" i="95" s="1"/>
  <c r="AS59" i="95"/>
  <c r="AL59" i="95"/>
  <c r="AU59" i="95" s="1"/>
  <c r="AJ33" i="75"/>
  <c r="AK33" i="75"/>
  <c r="AT33" i="75" s="1"/>
  <c r="AJ69" i="75"/>
  <c r="AK69" i="75"/>
  <c r="AT69" i="75" s="1"/>
  <c r="AR78" i="38"/>
  <c r="AF77" i="87"/>
  <c r="AO77" i="87" s="1"/>
  <c r="AE77" i="87"/>
  <c r="W78" i="87"/>
  <c r="AG77" i="87"/>
  <c r="AP77" i="87" s="1"/>
  <c r="AJ3" i="75"/>
  <c r="AB4" i="75"/>
  <c r="AJ41" i="75"/>
  <c r="AK41" i="75"/>
  <c r="AT41" i="75" s="1"/>
  <c r="AJ75" i="75"/>
  <c r="AK75" i="75"/>
  <c r="AT75" i="75" s="1"/>
  <c r="AS12" i="95"/>
  <c r="AL12" i="95"/>
  <c r="AU12" i="95" s="1"/>
  <c r="AJ40" i="75"/>
  <c r="Z80" i="45"/>
  <c r="X80" i="45"/>
  <c r="Y80" i="45"/>
  <c r="AJ66" i="47"/>
  <c r="AK66" i="47"/>
  <c r="AT66" i="47" s="1"/>
  <c r="AJ42" i="47"/>
  <c r="AK42" i="47"/>
  <c r="AT42" i="47" s="1"/>
  <c r="AJ6" i="47"/>
  <c r="AK6" i="47"/>
  <c r="AT6" i="47" s="1"/>
  <c r="AS72" i="79"/>
  <c r="AL72" i="79"/>
  <c r="AU72" i="79" s="1"/>
  <c r="AJ13" i="75"/>
  <c r="AK13" i="75"/>
  <c r="AT13" i="75" s="1"/>
  <c r="Y81" i="25"/>
  <c r="X81" i="25"/>
  <c r="Z81" i="25" s="1"/>
  <c r="AS72" i="95"/>
  <c r="AL72" i="95"/>
  <c r="AU72" i="95" s="1"/>
  <c r="AJ65" i="27"/>
  <c r="AK65" i="27"/>
  <c r="AT65" i="27" s="1"/>
  <c r="AJ41" i="27"/>
  <c r="AK41" i="27"/>
  <c r="AT41" i="27" s="1"/>
  <c r="AJ23" i="27"/>
  <c r="AK23" i="27"/>
  <c r="AT23" i="27" s="1"/>
  <c r="AJ11" i="27"/>
  <c r="AK11" i="27"/>
  <c r="AT11" i="27" s="1"/>
  <c r="AS26" i="79"/>
  <c r="AL26" i="79"/>
  <c r="AU26" i="79" s="1"/>
  <c r="AS44" i="79"/>
  <c r="AL44" i="79"/>
  <c r="AU44" i="79" s="1"/>
  <c r="AS62" i="79"/>
  <c r="AL62" i="79"/>
  <c r="AU62" i="79" s="1"/>
  <c r="AS34" i="95"/>
  <c r="AL34" i="95"/>
  <c r="AU34" i="95" s="1"/>
  <c r="AJ5" i="75"/>
  <c r="AK5" i="75"/>
  <c r="AT5" i="75" s="1"/>
  <c r="AJ77" i="75"/>
  <c r="AK77" i="75"/>
  <c r="AT77" i="75" s="1"/>
  <c r="AI80" i="94"/>
  <c r="AN80" i="94"/>
  <c r="AS46" i="79"/>
  <c r="AL46" i="79"/>
  <c r="AU46" i="79" s="1"/>
  <c r="AS36" i="95"/>
  <c r="AL36" i="95"/>
  <c r="AU36" i="95" s="1"/>
  <c r="AS52" i="75"/>
  <c r="AL52" i="75"/>
  <c r="AU52" i="75" s="1"/>
  <c r="AI79" i="47"/>
  <c r="AN79" i="47"/>
  <c r="AN81" i="47" s="1"/>
  <c r="AR79" i="37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S13" i="95"/>
  <c r="AL13" i="95"/>
  <c r="AU13" i="95" s="1"/>
  <c r="AS31" i="95"/>
  <c r="AL31" i="95"/>
  <c r="AU31" i="95" s="1"/>
  <c r="AS49" i="95"/>
  <c r="AL49" i="95"/>
  <c r="AU49" i="95" s="1"/>
  <c r="AJ11" i="75"/>
  <c r="AK11" i="75"/>
  <c r="AT11" i="75" s="1"/>
  <c r="X80" i="46"/>
  <c r="Y80" i="46"/>
  <c r="AR77" i="41"/>
  <c r="AJ75" i="47"/>
  <c r="AK75" i="47"/>
  <c r="AT75" i="47" s="1"/>
  <c r="AJ71" i="47"/>
  <c r="AK71" i="47"/>
  <c r="AT71" i="47" s="1"/>
  <c r="AJ65" i="47"/>
  <c r="AK65" i="47"/>
  <c r="AT65" i="47" s="1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J35" i="47"/>
  <c r="AK35" i="47"/>
  <c r="AT35" i="47" s="1"/>
  <c r="AJ29" i="47"/>
  <c r="AK29" i="47"/>
  <c r="AT29" i="47" s="1"/>
  <c r="AJ23" i="47"/>
  <c r="AK23" i="47"/>
  <c r="AT23" i="47" s="1"/>
  <c r="AJ17" i="47"/>
  <c r="AK17" i="47"/>
  <c r="AT17" i="47" s="1"/>
  <c r="AJ11" i="47"/>
  <c r="AK11" i="47"/>
  <c r="AT11" i="47" s="1"/>
  <c r="AJ5" i="47"/>
  <c r="AK5" i="47"/>
  <c r="AT5" i="47" s="1"/>
  <c r="AS8" i="95"/>
  <c r="AL8" i="95"/>
  <c r="AU8" i="95" s="1"/>
  <c r="AS26" i="95"/>
  <c r="AL26" i="95"/>
  <c r="AU26" i="95" s="1"/>
  <c r="AS44" i="95"/>
  <c r="AL44" i="95"/>
  <c r="AU44" i="95" s="1"/>
  <c r="AS62" i="95"/>
  <c r="AL62" i="95"/>
  <c r="AU62" i="95" s="1"/>
  <c r="AJ18" i="75"/>
  <c r="AK18" i="75"/>
  <c r="AT18" i="75" s="1"/>
  <c r="AJ54" i="75"/>
  <c r="AK54" i="75"/>
  <c r="AT54" i="75" s="1"/>
  <c r="AS78" i="79"/>
  <c r="AL78" i="79"/>
  <c r="AU78" i="79" s="1"/>
  <c r="AS34" i="75"/>
  <c r="AL34" i="75"/>
  <c r="AU34" i="75" s="1"/>
  <c r="AG79" i="27"/>
  <c r="AP79" i="27" s="1"/>
  <c r="AP81" i="27" s="1"/>
  <c r="AF79" i="27"/>
  <c r="AO79" i="27" s="1"/>
  <c r="AO81" i="27" s="1"/>
  <c r="AE79" i="27"/>
  <c r="AX79" i="27"/>
  <c r="S79" i="27" s="1"/>
  <c r="AC79" i="27" s="1"/>
  <c r="AJ79" i="27" s="1"/>
  <c r="AS79" i="27" s="1"/>
  <c r="W79" i="29"/>
  <c r="AG78" i="29"/>
  <c r="AP78" i="29" s="1"/>
  <c r="AE78" i="29"/>
  <c r="AF78" i="29"/>
  <c r="AO78" i="29" s="1"/>
  <c r="AN79" i="79"/>
  <c r="AN81" i="79" s="1"/>
  <c r="AI79" i="79"/>
  <c r="AJ19" i="75"/>
  <c r="AK19" i="75"/>
  <c r="AT19" i="75" s="1"/>
  <c r="AJ55" i="75"/>
  <c r="AK55" i="75"/>
  <c r="AT55" i="75" s="1"/>
  <c r="AI80" i="25"/>
  <c r="AN80" i="25"/>
  <c r="AS52" i="79"/>
  <c r="AL52" i="79"/>
  <c r="AU52" i="79" s="1"/>
  <c r="AS28" i="75"/>
  <c r="AL28" i="75"/>
  <c r="AU28" i="75" s="1"/>
  <c r="AJ75" i="27"/>
  <c r="AK75" i="27"/>
  <c r="AT75" i="27" s="1"/>
  <c r="AJ70" i="27"/>
  <c r="AK70" i="27"/>
  <c r="AT70" i="27" s="1"/>
  <c r="AJ64" i="27"/>
  <c r="AK64" i="27"/>
  <c r="AT64" i="27" s="1"/>
  <c r="AJ58" i="27"/>
  <c r="AK58" i="27"/>
  <c r="AT58" i="27" s="1"/>
  <c r="AJ52" i="27"/>
  <c r="AK52" i="27"/>
  <c r="AT52" i="27" s="1"/>
  <c r="AJ46" i="27"/>
  <c r="AK46" i="27"/>
  <c r="AT46" i="27" s="1"/>
  <c r="AJ40" i="27"/>
  <c r="AK40" i="27"/>
  <c r="AT40" i="27" s="1"/>
  <c r="AX33" i="27"/>
  <c r="S33" i="27" s="1"/>
  <c r="AC33" i="27" s="1"/>
  <c r="AB34" i="27" s="1"/>
  <c r="AX27" i="27"/>
  <c r="S27" i="27" s="1"/>
  <c r="AC27" i="27" s="1"/>
  <c r="AB28" i="27" s="1"/>
  <c r="AX21" i="27"/>
  <c r="S21" i="27" s="1"/>
  <c r="AC21" i="27" s="1"/>
  <c r="AB22" i="27" s="1"/>
  <c r="AX15" i="27"/>
  <c r="S15" i="27" s="1"/>
  <c r="AC15" i="27" s="1"/>
  <c r="AB16" i="27" s="1"/>
  <c r="AX9" i="27"/>
  <c r="S9" i="27" s="1"/>
  <c r="AC9" i="27" s="1"/>
  <c r="AB10" i="27" s="1"/>
  <c r="AX3" i="27"/>
  <c r="S3" i="27" s="1"/>
  <c r="AC3" i="27" s="1"/>
  <c r="AH79" i="78"/>
  <c r="AQ79" i="78" s="1"/>
  <c r="AJ32" i="75"/>
  <c r="AK32" i="75"/>
  <c r="AT32" i="75" s="1"/>
  <c r="AJ68" i="75"/>
  <c r="AK68" i="75"/>
  <c r="AT68" i="75" s="1"/>
  <c r="AH79" i="38"/>
  <c r="AQ79" i="38" s="1"/>
  <c r="AN79" i="93"/>
  <c r="AI79" i="93"/>
  <c r="AS15" i="79"/>
  <c r="AL15" i="79"/>
  <c r="AU15" i="79" s="1"/>
  <c r="AS33" i="79"/>
  <c r="AL33" i="79"/>
  <c r="AU33" i="79" s="1"/>
  <c r="AS51" i="79"/>
  <c r="AL51" i="79"/>
  <c r="AU51" i="79" s="1"/>
  <c r="AS69" i="79"/>
  <c r="AL69" i="79"/>
  <c r="AU69" i="79" s="1"/>
  <c r="AS11" i="95"/>
  <c r="AL11" i="95"/>
  <c r="AU11" i="95" s="1"/>
  <c r="AS29" i="95"/>
  <c r="AL29" i="95"/>
  <c r="AU29" i="95" s="1"/>
  <c r="AS47" i="95"/>
  <c r="AL47" i="95"/>
  <c r="AU47" i="95" s="1"/>
  <c r="AS65" i="95"/>
  <c r="AL65" i="95"/>
  <c r="AU65" i="95" s="1"/>
  <c r="AJ9" i="75"/>
  <c r="AK9" i="75"/>
  <c r="AT9" i="75" s="1"/>
  <c r="AJ45" i="75"/>
  <c r="AK45" i="75"/>
  <c r="AT45" i="75" s="1"/>
  <c r="AH81" i="74"/>
  <c r="AQ81" i="74" s="1"/>
  <c r="AS3" i="79"/>
  <c r="AL3" i="79"/>
  <c r="AU3" i="79" s="1"/>
  <c r="AR79" i="95"/>
  <c r="AR81" i="95" s="1"/>
  <c r="AL79" i="95"/>
  <c r="AU79" i="95" s="1"/>
  <c r="AI78" i="34"/>
  <c r="AN78" i="34"/>
  <c r="AN76" i="91"/>
  <c r="AI76" i="91"/>
  <c r="AK79" i="79"/>
  <c r="AT79" i="79" s="1"/>
  <c r="AH78" i="42"/>
  <c r="AQ78" i="42" s="1"/>
  <c r="AJ17" i="75"/>
  <c r="AK17" i="75"/>
  <c r="AT17" i="75" s="1"/>
  <c r="AJ53" i="75"/>
  <c r="AK53" i="75"/>
  <c r="AT53" i="75" s="1"/>
  <c r="AS54" i="95"/>
  <c r="AL54" i="95"/>
  <c r="AU54" i="95" s="1"/>
  <c r="AJ70" i="75"/>
  <c r="AJ54" i="47"/>
  <c r="AK54" i="47"/>
  <c r="AT54" i="47" s="1"/>
  <c r="AJ12" i="47"/>
  <c r="AK12" i="47"/>
  <c r="AT12" i="47" s="1"/>
  <c r="AS36" i="79"/>
  <c r="AL36" i="79"/>
  <c r="AU36" i="79" s="1"/>
  <c r="AJ48" i="75"/>
  <c r="AK48" i="75"/>
  <c r="AT48" i="75" s="1"/>
  <c r="AS13" i="79"/>
  <c r="AL13" i="79"/>
  <c r="AU13" i="79" s="1"/>
  <c r="AS67" i="79"/>
  <c r="AL67" i="79"/>
  <c r="AU67" i="79" s="1"/>
  <c r="AS21" i="95"/>
  <c r="AL21" i="95"/>
  <c r="AU21" i="95" s="1"/>
  <c r="AS57" i="95"/>
  <c r="AL57" i="95"/>
  <c r="AU57" i="95" s="1"/>
  <c r="AS77" i="95"/>
  <c r="AL77" i="95"/>
  <c r="AU77" i="95" s="1"/>
  <c r="W82" i="77"/>
  <c r="AG81" i="77"/>
  <c r="AP81" i="77" s="1"/>
  <c r="AF81" i="77"/>
  <c r="AO81" i="77" s="1"/>
  <c r="AE81" i="77"/>
  <c r="AS76" i="75"/>
  <c r="AL76" i="75"/>
  <c r="AU76" i="75" s="1"/>
  <c r="AJ53" i="27"/>
  <c r="AK53" i="27"/>
  <c r="AT53" i="27" s="1"/>
  <c r="AJ35" i="27"/>
  <c r="AK35" i="27"/>
  <c r="AT35" i="27" s="1"/>
  <c r="AJ5" i="27"/>
  <c r="AK5" i="27"/>
  <c r="AT5" i="27" s="1"/>
  <c r="AJ26" i="75"/>
  <c r="AK26" i="75"/>
  <c r="AT26" i="75" s="1"/>
  <c r="AS67" i="95"/>
  <c r="AL67" i="95"/>
  <c r="AU67" i="95" s="1"/>
  <c r="AJ76" i="47"/>
  <c r="AK76" i="47"/>
  <c r="AT76" i="47" s="1"/>
  <c r="AJ64" i="47"/>
  <c r="AK64" i="47"/>
  <c r="AT64" i="47" s="1"/>
  <c r="AJ46" i="47"/>
  <c r="AK46" i="47"/>
  <c r="AT46" i="47" s="1"/>
  <c r="AJ34" i="47"/>
  <c r="AK34" i="47"/>
  <c r="AT34" i="47" s="1"/>
  <c r="AJ22" i="47"/>
  <c r="AK22" i="47"/>
  <c r="AT22" i="47" s="1"/>
  <c r="AJ3" i="47"/>
  <c r="AB4" i="47"/>
  <c r="W82" i="81"/>
  <c r="AG81" i="81"/>
  <c r="AP81" i="81" s="1"/>
  <c r="AF81" i="81"/>
  <c r="AO81" i="81" s="1"/>
  <c r="AE81" i="81"/>
  <c r="AS6" i="79"/>
  <c r="AL6" i="79"/>
  <c r="AU6" i="79" s="1"/>
  <c r="AS24" i="79"/>
  <c r="AL24" i="79"/>
  <c r="AU24" i="79" s="1"/>
  <c r="AS42" i="79"/>
  <c r="AL42" i="79"/>
  <c r="AU42" i="79" s="1"/>
  <c r="AS60" i="79"/>
  <c r="AL60" i="79"/>
  <c r="AU60" i="79" s="1"/>
  <c r="AS77" i="79"/>
  <c r="AL77" i="79"/>
  <c r="AU77" i="79" s="1"/>
  <c r="AJ24" i="75"/>
  <c r="AK24" i="75"/>
  <c r="AT24" i="75" s="1"/>
  <c r="AJ60" i="75"/>
  <c r="AK60" i="75"/>
  <c r="AT60" i="75" s="1"/>
  <c r="AE78" i="89"/>
  <c r="AF78" i="89"/>
  <c r="AO78" i="89" s="1"/>
  <c r="AG78" i="89"/>
  <c r="AP78" i="89" s="1"/>
  <c r="W79" i="89"/>
  <c r="AS19" i="79"/>
  <c r="AL19" i="79"/>
  <c r="AU19" i="79" s="1"/>
  <c r="AS37" i="79"/>
  <c r="AL37" i="79"/>
  <c r="AU37" i="79" s="1"/>
  <c r="AS55" i="79"/>
  <c r="AL55" i="79"/>
  <c r="AU55" i="79" s="1"/>
  <c r="AS73" i="79"/>
  <c r="AL73" i="79"/>
  <c r="AU73" i="79" s="1"/>
  <c r="AS9" i="95"/>
  <c r="AL9" i="95"/>
  <c r="AU9" i="95" s="1"/>
  <c r="AS27" i="95"/>
  <c r="AL27" i="95"/>
  <c r="AU27" i="95" s="1"/>
  <c r="AS45" i="95"/>
  <c r="AL45" i="95"/>
  <c r="AU45" i="95" s="1"/>
  <c r="AS63" i="95"/>
  <c r="AL63" i="95"/>
  <c r="AU63" i="95" s="1"/>
  <c r="AJ25" i="75"/>
  <c r="AK25" i="75"/>
  <c r="AT25" i="75" s="1"/>
  <c r="AJ61" i="75"/>
  <c r="AK61" i="75"/>
  <c r="AT61" i="75" s="1"/>
  <c r="AS24" i="95"/>
  <c r="AL24" i="95"/>
  <c r="AU24" i="95" s="1"/>
  <c r="AH82" i="30"/>
  <c r="AQ82" i="30" s="1"/>
  <c r="AJ78" i="27"/>
  <c r="AK78" i="27"/>
  <c r="AT78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14" i="79"/>
  <c r="AL14" i="79"/>
  <c r="AU14" i="79" s="1"/>
  <c r="AS32" i="79"/>
  <c r="AL32" i="79"/>
  <c r="AU32" i="79" s="1"/>
  <c r="AS50" i="79"/>
  <c r="AL50" i="79"/>
  <c r="AU50" i="79" s="1"/>
  <c r="AS68" i="79"/>
  <c r="AL68" i="79"/>
  <c r="AU68" i="79" s="1"/>
  <c r="AJ5" i="95"/>
  <c r="AK5" i="95"/>
  <c r="AT5" i="95" s="1"/>
  <c r="AS22" i="95"/>
  <c r="AL22" i="95"/>
  <c r="AU22" i="95" s="1"/>
  <c r="AS40" i="95"/>
  <c r="AL40" i="95"/>
  <c r="AU40" i="95" s="1"/>
  <c r="AS58" i="95"/>
  <c r="AL58" i="95"/>
  <c r="AU58" i="95" s="1"/>
  <c r="AS76" i="95"/>
  <c r="AL76" i="95"/>
  <c r="AU76" i="95" s="1"/>
  <c r="AJ38" i="75"/>
  <c r="AK38" i="75"/>
  <c r="AT38" i="75" s="1"/>
  <c r="AJ74" i="75"/>
  <c r="AK74" i="75"/>
  <c r="AT74" i="75" s="1"/>
  <c r="AS10" i="79"/>
  <c r="AL10" i="79"/>
  <c r="AU10" i="79" s="1"/>
  <c r="AS64" i="79"/>
  <c r="AL64" i="79"/>
  <c r="AU64" i="79" s="1"/>
  <c r="AS48" i="95"/>
  <c r="AL48" i="95"/>
  <c r="AU48" i="95" s="1"/>
  <c r="AS58" i="75"/>
  <c r="AL58" i="75"/>
  <c r="AU58" i="75" s="1"/>
  <c r="AJ15" i="75"/>
  <c r="AK15" i="75"/>
  <c r="AT15" i="75" s="1"/>
  <c r="AJ51" i="75"/>
  <c r="AK51" i="75"/>
  <c r="AT51" i="75" s="1"/>
  <c r="AJ4" i="79"/>
  <c r="AK4" i="79"/>
  <c r="AT4" i="79" s="1"/>
  <c r="AS70" i="79"/>
  <c r="AL70" i="79"/>
  <c r="AU70" i="79" s="1"/>
  <c r="AS66" i="95"/>
  <c r="AL66" i="95"/>
  <c r="AU66" i="95" s="1"/>
  <c r="AI77" i="73"/>
  <c r="AN77" i="73"/>
  <c r="Y80" i="82"/>
  <c r="X80" i="82"/>
  <c r="Z80" i="82" s="1"/>
  <c r="AS5" i="79"/>
  <c r="AL5" i="79"/>
  <c r="AU5" i="79" s="1"/>
  <c r="AS23" i="79"/>
  <c r="AL23" i="79"/>
  <c r="AU23" i="79" s="1"/>
  <c r="AS41" i="79"/>
  <c r="AL41" i="79"/>
  <c r="AU41" i="79" s="1"/>
  <c r="AS59" i="79"/>
  <c r="AL59" i="79"/>
  <c r="AU59" i="79" s="1"/>
  <c r="Z78" i="42"/>
  <c r="AS19" i="95"/>
  <c r="AL19" i="95"/>
  <c r="AU19" i="95" s="1"/>
  <c r="AS37" i="95"/>
  <c r="AL37" i="95"/>
  <c r="AU37" i="95" s="1"/>
  <c r="AS55" i="95"/>
  <c r="AL55" i="95"/>
  <c r="AU55" i="95" s="1"/>
  <c r="AS73" i="95"/>
  <c r="AL73" i="95"/>
  <c r="AU73" i="95" s="1"/>
  <c r="AJ23" i="75"/>
  <c r="AK23" i="75"/>
  <c r="AT23" i="75" s="1"/>
  <c r="AJ59" i="75"/>
  <c r="AK59" i="75"/>
  <c r="AT59" i="75" s="1"/>
  <c r="AI79" i="45"/>
  <c r="AN79" i="45"/>
  <c r="AJ6" i="75"/>
  <c r="AS3" i="95"/>
  <c r="AL3" i="95"/>
  <c r="AU3" i="95" s="1"/>
  <c r="AJ72" i="47"/>
  <c r="AK72" i="47"/>
  <c r="AT72" i="47" s="1"/>
  <c r="AJ36" i="47"/>
  <c r="AK36" i="47"/>
  <c r="AT36" i="47" s="1"/>
  <c r="AJ18" i="47"/>
  <c r="AK18" i="47"/>
  <c r="AT18" i="47" s="1"/>
  <c r="AH82" i="85"/>
  <c r="AQ82" i="85" s="1"/>
  <c r="AS18" i="79"/>
  <c r="AL18" i="79"/>
  <c r="AU18" i="79" s="1"/>
  <c r="AS54" i="79"/>
  <c r="AL54" i="79"/>
  <c r="AU54" i="79" s="1"/>
  <c r="AS31" i="79"/>
  <c r="AL31" i="79"/>
  <c r="AU31" i="79" s="1"/>
  <c r="AJ49" i="75"/>
  <c r="AK49" i="75"/>
  <c r="AT49" i="75" s="1"/>
  <c r="AJ71" i="27"/>
  <c r="AK71" i="27"/>
  <c r="AT71" i="27" s="1"/>
  <c r="AJ47" i="27"/>
  <c r="AK47" i="27"/>
  <c r="AT47" i="27" s="1"/>
  <c r="AJ29" i="27"/>
  <c r="AK29" i="27"/>
  <c r="AT29" i="27" s="1"/>
  <c r="AJ17" i="27"/>
  <c r="AK17" i="27"/>
  <c r="AT17" i="27" s="1"/>
  <c r="AS8" i="79"/>
  <c r="AL8" i="79"/>
  <c r="AU8" i="79" s="1"/>
  <c r="AS16" i="95"/>
  <c r="AL16" i="95"/>
  <c r="AU16" i="95" s="1"/>
  <c r="AS52" i="95"/>
  <c r="AL52" i="95"/>
  <c r="AU52" i="95" s="1"/>
  <c r="AS70" i="95"/>
  <c r="AL70" i="95"/>
  <c r="AU70" i="95" s="1"/>
  <c r="AJ62" i="75"/>
  <c r="AK62" i="75"/>
  <c r="AT62" i="75" s="1"/>
  <c r="AS40" i="79"/>
  <c r="AL40" i="79"/>
  <c r="AU40" i="79" s="1"/>
  <c r="AS18" i="95"/>
  <c r="AL18" i="95"/>
  <c r="AU18" i="95" s="1"/>
  <c r="AS10" i="75"/>
  <c r="AL10" i="75"/>
  <c r="AU10" i="75" s="1"/>
  <c r="AI81" i="90"/>
  <c r="AN81" i="90"/>
  <c r="AJ39" i="75"/>
  <c r="AK39" i="75"/>
  <c r="AT39" i="75" s="1"/>
  <c r="AJ47" i="75"/>
  <c r="AK47" i="75"/>
  <c r="AT47" i="75" s="1"/>
  <c r="AJ70" i="47"/>
  <c r="AK70" i="47"/>
  <c r="AT70" i="47" s="1"/>
  <c r="AJ58" i="47"/>
  <c r="AK58" i="47"/>
  <c r="AT58" i="47" s="1"/>
  <c r="AJ52" i="47"/>
  <c r="AK52" i="47"/>
  <c r="AT52" i="47" s="1"/>
  <c r="AJ40" i="47"/>
  <c r="AK40" i="47"/>
  <c r="AT40" i="47" s="1"/>
  <c r="AJ28" i="47"/>
  <c r="AK28" i="47"/>
  <c r="AT28" i="47" s="1"/>
  <c r="AJ16" i="47"/>
  <c r="AK16" i="47"/>
  <c r="AT16" i="47" s="1"/>
  <c r="AJ10" i="47"/>
  <c r="AK10" i="47"/>
  <c r="AT10" i="47" s="1"/>
  <c r="AR81" i="30"/>
  <c r="AJ78" i="47"/>
  <c r="AK78" i="47"/>
  <c r="AT78" i="47" s="1"/>
  <c r="AJ69" i="47"/>
  <c r="AK69" i="47"/>
  <c r="AT69" i="47" s="1"/>
  <c r="AJ63" i="47"/>
  <c r="AK63" i="47"/>
  <c r="AT63" i="47" s="1"/>
  <c r="AJ57" i="47"/>
  <c r="AK57" i="47"/>
  <c r="AT57" i="47" s="1"/>
  <c r="AJ51" i="47"/>
  <c r="AK51" i="47"/>
  <c r="AT51" i="47" s="1"/>
  <c r="AJ45" i="47"/>
  <c r="AK45" i="47"/>
  <c r="AT45" i="47" s="1"/>
  <c r="AJ39" i="47"/>
  <c r="AK39" i="47"/>
  <c r="AT39" i="47" s="1"/>
  <c r="AJ33" i="47"/>
  <c r="AK33" i="47"/>
  <c r="AT33" i="47" s="1"/>
  <c r="AJ27" i="47"/>
  <c r="AK27" i="47"/>
  <c r="AT27" i="47" s="1"/>
  <c r="AJ21" i="47"/>
  <c r="AK21" i="47"/>
  <c r="AT21" i="47" s="1"/>
  <c r="AJ15" i="47"/>
  <c r="AK15" i="47"/>
  <c r="AT15" i="47" s="1"/>
  <c r="AJ9" i="47"/>
  <c r="AK9" i="47"/>
  <c r="AT9" i="47" s="1"/>
  <c r="X78" i="86"/>
  <c r="Y78" i="86"/>
  <c r="AS14" i="95"/>
  <c r="AL14" i="95"/>
  <c r="AU14" i="95" s="1"/>
  <c r="AS32" i="95"/>
  <c r="AL32" i="95"/>
  <c r="AU32" i="95" s="1"/>
  <c r="AS50" i="95"/>
  <c r="AL50" i="95"/>
  <c r="AU50" i="95" s="1"/>
  <c r="AS68" i="95"/>
  <c r="AL68" i="95"/>
  <c r="AU68" i="95" s="1"/>
  <c r="AJ30" i="75"/>
  <c r="AK30" i="75"/>
  <c r="AT30" i="75" s="1"/>
  <c r="AJ66" i="75"/>
  <c r="AK66" i="75"/>
  <c r="AT66" i="75" s="1"/>
  <c r="AS30" i="95"/>
  <c r="AL30" i="95"/>
  <c r="AU30" i="95" s="1"/>
  <c r="AS64" i="75"/>
  <c r="AL64" i="75"/>
  <c r="AU64" i="75" s="1"/>
  <c r="AJ31" i="75"/>
  <c r="AK31" i="75"/>
  <c r="AT31" i="75" s="1"/>
  <c r="AJ67" i="75"/>
  <c r="AK67" i="75"/>
  <c r="AT67" i="75" s="1"/>
  <c r="AS16" i="79"/>
  <c r="AL16" i="79"/>
  <c r="AU16" i="79" s="1"/>
  <c r="AS58" i="79"/>
  <c r="AL58" i="79"/>
  <c r="AU58" i="79" s="1"/>
  <c r="Z82" i="30"/>
  <c r="AJ74" i="27"/>
  <c r="AK74" i="27"/>
  <c r="AT74" i="27" s="1"/>
  <c r="AJ68" i="27"/>
  <c r="AK68" i="27"/>
  <c r="AT68" i="27" s="1"/>
  <c r="AX61" i="27"/>
  <c r="S61" i="27" s="1"/>
  <c r="AC61" i="27" s="1"/>
  <c r="AB62" i="27" s="1"/>
  <c r="AX55" i="27"/>
  <c r="S55" i="27" s="1"/>
  <c r="AC55" i="27" s="1"/>
  <c r="AB56" i="27" s="1"/>
  <c r="AX49" i="27"/>
  <c r="S49" i="27" s="1"/>
  <c r="AC49" i="27" s="1"/>
  <c r="AB50" i="27" s="1"/>
  <c r="AX43" i="27"/>
  <c r="S43" i="27" s="1"/>
  <c r="AC43" i="27" s="1"/>
  <c r="AB44" i="27" s="1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X19" i="27"/>
  <c r="S19" i="27" s="1"/>
  <c r="AC19" i="27" s="1"/>
  <c r="AB20" i="27" s="1"/>
  <c r="AX13" i="27"/>
  <c r="S13" i="27" s="1"/>
  <c r="AC13" i="27" s="1"/>
  <c r="AB14" i="27" s="1"/>
  <c r="AJ8" i="75"/>
  <c r="AK8" i="75"/>
  <c r="AT8" i="75" s="1"/>
  <c r="AJ44" i="75"/>
  <c r="AK44" i="75"/>
  <c r="AT44" i="75" s="1"/>
  <c r="AR80" i="74"/>
  <c r="AH80" i="37"/>
  <c r="AQ80" i="37" s="1"/>
  <c r="AS21" i="79"/>
  <c r="AL21" i="79"/>
  <c r="AU21" i="79" s="1"/>
  <c r="AS39" i="79"/>
  <c r="AL39" i="79"/>
  <c r="AU39" i="79" s="1"/>
  <c r="AS57" i="79"/>
  <c r="AL57" i="79"/>
  <c r="AU57" i="79" s="1"/>
  <c r="AS76" i="79"/>
  <c r="AL76" i="79"/>
  <c r="AU76" i="79" s="1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J21" i="75"/>
  <c r="AK21" i="75"/>
  <c r="AT21" i="75" s="1"/>
  <c r="AJ57" i="75"/>
  <c r="AK57" i="75"/>
  <c r="AT57" i="75" s="1"/>
  <c r="Z81" i="74"/>
  <c r="Y81" i="94"/>
  <c r="X81" i="94"/>
  <c r="Z78" i="73"/>
  <c r="Y78" i="73"/>
  <c r="X78" i="73"/>
  <c r="Y79" i="34"/>
  <c r="X79" i="34"/>
  <c r="AJ29" i="75"/>
  <c r="AK29" i="75"/>
  <c r="AT29" i="75" s="1"/>
  <c r="AJ65" i="75"/>
  <c r="AK65" i="75"/>
  <c r="AT65" i="75" s="1"/>
  <c r="AJ22" i="75"/>
  <c r="AI79" i="46"/>
  <c r="AN79" i="46"/>
  <c r="AJ4" i="95"/>
  <c r="AK4" i="95"/>
  <c r="AT4" i="95" s="1"/>
  <c r="W81" i="82" l="1"/>
  <c r="AG80" i="82"/>
  <c r="AP80" i="82" s="1"/>
  <c r="AE80" i="82"/>
  <c r="AF80" i="82"/>
  <c r="AO80" i="82" s="1"/>
  <c r="AF80" i="93"/>
  <c r="AO80" i="93" s="1"/>
  <c r="AE80" i="93"/>
  <c r="W81" i="93"/>
  <c r="AG80" i="93"/>
  <c r="AP80" i="93" s="1"/>
  <c r="W82" i="25"/>
  <c r="AG81" i="25"/>
  <c r="AP81" i="25" s="1"/>
  <c r="AF81" i="25"/>
  <c r="AO81" i="25" s="1"/>
  <c r="AE81" i="25"/>
  <c r="AS4" i="95"/>
  <c r="AS81" i="95" s="1"/>
  <c r="AL4" i="95"/>
  <c r="AU4" i="95" s="1"/>
  <c r="AS8" i="75"/>
  <c r="AL8" i="75"/>
  <c r="AU8" i="75" s="1"/>
  <c r="AJ44" i="27"/>
  <c r="AK44" i="27"/>
  <c r="AT44" i="27" s="1"/>
  <c r="AS30" i="75"/>
  <c r="AL30" i="75"/>
  <c r="AU30" i="75" s="1"/>
  <c r="AS18" i="47"/>
  <c r="AL18" i="47"/>
  <c r="AU18" i="47" s="1"/>
  <c r="AS61" i="75"/>
  <c r="AL61" i="75"/>
  <c r="AU61" i="75" s="1"/>
  <c r="Z82" i="81"/>
  <c r="X82" i="81"/>
  <c r="Y82" i="81"/>
  <c r="AS34" i="47"/>
  <c r="AL34" i="47"/>
  <c r="AU34" i="47" s="1"/>
  <c r="AS76" i="47"/>
  <c r="AL76" i="47"/>
  <c r="AU76" i="47" s="1"/>
  <c r="AS5" i="27"/>
  <c r="AL5" i="27"/>
  <c r="AU5" i="27" s="1"/>
  <c r="AS70" i="75"/>
  <c r="AL70" i="75"/>
  <c r="AU70" i="75" s="1"/>
  <c r="AS17" i="75"/>
  <c r="AL17" i="75"/>
  <c r="AU17" i="75" s="1"/>
  <c r="AS68" i="75"/>
  <c r="AL68" i="75"/>
  <c r="AU68" i="75" s="1"/>
  <c r="AJ28" i="27"/>
  <c r="AK28" i="27"/>
  <c r="AT28" i="27" s="1"/>
  <c r="AS54" i="75"/>
  <c r="AL54" i="75"/>
  <c r="AU54" i="75" s="1"/>
  <c r="AS5" i="47"/>
  <c r="AL5" i="47"/>
  <c r="AU5" i="47" s="1"/>
  <c r="AS23" i="47"/>
  <c r="AL23" i="47"/>
  <c r="AU23" i="47" s="1"/>
  <c r="AS41" i="47"/>
  <c r="AL41" i="47"/>
  <c r="AU41" i="47" s="1"/>
  <c r="AS59" i="47"/>
  <c r="AL59" i="47"/>
  <c r="AU59" i="47" s="1"/>
  <c r="AS75" i="47"/>
  <c r="AL75" i="47"/>
  <c r="AU75" i="47" s="1"/>
  <c r="AS13" i="75"/>
  <c r="AL13" i="75"/>
  <c r="AU13" i="75" s="1"/>
  <c r="AS42" i="47"/>
  <c r="AL42" i="47"/>
  <c r="AU42" i="47" s="1"/>
  <c r="AS40" i="75"/>
  <c r="AL40" i="75"/>
  <c r="AU40" i="75" s="1"/>
  <c r="AS41" i="75"/>
  <c r="AL41" i="75"/>
  <c r="AU41" i="75" s="1"/>
  <c r="AI77" i="87"/>
  <c r="AN77" i="87"/>
  <c r="AE78" i="41"/>
  <c r="AF78" i="41"/>
  <c r="AO78" i="41" s="1"/>
  <c r="W79" i="41"/>
  <c r="AG78" i="41"/>
  <c r="AP78" i="41" s="1"/>
  <c r="AS20" i="75"/>
  <c r="AL20" i="75"/>
  <c r="AU20" i="75" s="1"/>
  <c r="AR77" i="86"/>
  <c r="AS14" i="75"/>
  <c r="AL14" i="75"/>
  <c r="AU14" i="75" s="1"/>
  <c r="AS7" i="27"/>
  <c r="AL7" i="27"/>
  <c r="AU7" i="27" s="1"/>
  <c r="AJ25" i="27"/>
  <c r="AJ43" i="27"/>
  <c r="AJ61" i="27"/>
  <c r="AS37" i="75"/>
  <c r="AL37" i="75"/>
  <c r="AU37" i="75" s="1"/>
  <c r="AS29" i="75"/>
  <c r="AL29" i="75"/>
  <c r="AU29" i="75" s="1"/>
  <c r="AJ50" i="27"/>
  <c r="AK50" i="27"/>
  <c r="AT50" i="27" s="1"/>
  <c r="AS9" i="47"/>
  <c r="AL9" i="47"/>
  <c r="AU9" i="47" s="1"/>
  <c r="AS45" i="47"/>
  <c r="AL45" i="47"/>
  <c r="AU45" i="47" s="1"/>
  <c r="AS28" i="47"/>
  <c r="AL28" i="47"/>
  <c r="AU28" i="47" s="1"/>
  <c r="AS39" i="75"/>
  <c r="AL39" i="75"/>
  <c r="AU39" i="75" s="1"/>
  <c r="AS51" i="75"/>
  <c r="AL51" i="75"/>
  <c r="AU51" i="75" s="1"/>
  <c r="AJ4" i="47"/>
  <c r="AK4" i="47"/>
  <c r="AT4" i="47" s="1"/>
  <c r="AT81" i="47" s="1"/>
  <c r="AR76" i="91"/>
  <c r="AS52" i="27"/>
  <c r="AL52" i="27"/>
  <c r="AU52" i="27" s="1"/>
  <c r="AS19" i="75"/>
  <c r="AL19" i="75"/>
  <c r="AU19" i="75" s="1"/>
  <c r="AS5" i="75"/>
  <c r="AL5" i="75"/>
  <c r="AU5" i="75" s="1"/>
  <c r="AS24" i="27"/>
  <c r="AL24" i="27"/>
  <c r="AU24" i="27" s="1"/>
  <c r="AS77" i="27"/>
  <c r="AL77" i="27"/>
  <c r="AU77" i="27" s="1"/>
  <c r="AS55" i="47"/>
  <c r="AL55" i="47"/>
  <c r="AU55" i="47" s="1"/>
  <c r="AS12" i="75"/>
  <c r="AL12" i="75"/>
  <c r="AU12" i="75" s="1"/>
  <c r="AR79" i="82"/>
  <c r="AS38" i="47"/>
  <c r="AL38" i="47"/>
  <c r="AU38" i="47" s="1"/>
  <c r="AH81" i="94"/>
  <c r="AQ81" i="94" s="1"/>
  <c r="AJ56" i="27"/>
  <c r="AK56" i="27"/>
  <c r="AT56" i="27" s="1"/>
  <c r="AS36" i="47"/>
  <c r="AL36" i="47"/>
  <c r="AU36" i="47" s="1"/>
  <c r="AS25" i="75"/>
  <c r="AL25" i="75"/>
  <c r="AU25" i="75" s="1"/>
  <c r="AL79" i="79"/>
  <c r="AU79" i="79" s="1"/>
  <c r="AR79" i="79"/>
  <c r="AR81" i="79" s="1"/>
  <c r="AS18" i="75"/>
  <c r="AL18" i="75"/>
  <c r="AU18" i="75" s="1"/>
  <c r="AS29" i="47"/>
  <c r="AL29" i="47"/>
  <c r="AU29" i="47" s="1"/>
  <c r="AS66" i="47"/>
  <c r="AL66" i="47"/>
  <c r="AU66" i="47" s="1"/>
  <c r="AJ49" i="27"/>
  <c r="Z80" i="78"/>
  <c r="X80" i="78"/>
  <c r="Y80" i="78"/>
  <c r="AS22" i="75"/>
  <c r="AL22" i="75"/>
  <c r="AU22" i="75" s="1"/>
  <c r="AS21" i="75"/>
  <c r="AL21" i="75"/>
  <c r="AU21" i="75" s="1"/>
  <c r="AJ26" i="27"/>
  <c r="AK26" i="27"/>
  <c r="AT26" i="27" s="1"/>
  <c r="AJ62" i="27"/>
  <c r="AK62" i="27"/>
  <c r="AT62" i="27" s="1"/>
  <c r="AS15" i="47"/>
  <c r="AL15" i="47"/>
  <c r="AU15" i="47" s="1"/>
  <c r="AS33" i="47"/>
  <c r="AL33" i="47"/>
  <c r="AU33" i="47" s="1"/>
  <c r="AS51" i="47"/>
  <c r="AL51" i="47"/>
  <c r="AU51" i="47" s="1"/>
  <c r="AS69" i="47"/>
  <c r="AL69" i="47"/>
  <c r="AU69" i="47" s="1"/>
  <c r="AS10" i="47"/>
  <c r="AL10" i="47"/>
  <c r="AU10" i="47" s="1"/>
  <c r="AS40" i="47"/>
  <c r="AL40" i="47"/>
  <c r="AU40" i="47" s="1"/>
  <c r="AS70" i="47"/>
  <c r="AL70" i="47"/>
  <c r="AU70" i="47" s="1"/>
  <c r="AR81" i="90"/>
  <c r="AS17" i="27"/>
  <c r="AL17" i="27"/>
  <c r="AU17" i="27" s="1"/>
  <c r="AS71" i="27"/>
  <c r="AL71" i="27"/>
  <c r="AU71" i="27" s="1"/>
  <c r="AR79" i="45"/>
  <c r="AS15" i="75"/>
  <c r="AL15" i="75"/>
  <c r="AU15" i="75" s="1"/>
  <c r="AS38" i="75"/>
  <c r="AL38" i="75"/>
  <c r="AU38" i="75" s="1"/>
  <c r="AS21" i="27"/>
  <c r="AL21" i="27"/>
  <c r="AU21" i="27" s="1"/>
  <c r="AS39" i="27"/>
  <c r="AL39" i="27"/>
  <c r="AU39" i="27" s="1"/>
  <c r="AS57" i="27"/>
  <c r="AL57" i="27"/>
  <c r="AU57" i="27" s="1"/>
  <c r="AS78" i="27"/>
  <c r="AL78" i="27"/>
  <c r="AU78" i="27" s="1"/>
  <c r="AS24" i="75"/>
  <c r="AL24" i="75"/>
  <c r="AU24" i="75" s="1"/>
  <c r="AN81" i="81"/>
  <c r="AI81" i="81"/>
  <c r="AS12" i="47"/>
  <c r="AL12" i="47"/>
  <c r="AU12" i="47" s="1"/>
  <c r="AS45" i="75"/>
  <c r="AL45" i="75"/>
  <c r="AU45" i="75" s="1"/>
  <c r="AJ10" i="27"/>
  <c r="AK10" i="27"/>
  <c r="AT10" i="27" s="1"/>
  <c r="AS40" i="27"/>
  <c r="AL40" i="27"/>
  <c r="AU40" i="27" s="1"/>
  <c r="AS58" i="27"/>
  <c r="AL58" i="27"/>
  <c r="AU58" i="27" s="1"/>
  <c r="AS75" i="27"/>
  <c r="AL75" i="27"/>
  <c r="AU75" i="27" s="1"/>
  <c r="AR80" i="25"/>
  <c r="AR80" i="94"/>
  <c r="AS41" i="27"/>
  <c r="AL41" i="27"/>
  <c r="AU41" i="27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43" i="75"/>
  <c r="AL43" i="75"/>
  <c r="AU43" i="75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AS59" i="27"/>
  <c r="AL59" i="27"/>
  <c r="AU59" i="27" s="1"/>
  <c r="AS30" i="47"/>
  <c r="AL30" i="47"/>
  <c r="AU30" i="47" s="1"/>
  <c r="AS35" i="75"/>
  <c r="AL35" i="75"/>
  <c r="AU35" i="75" s="1"/>
  <c r="AS63" i="75"/>
  <c r="AL63" i="75"/>
  <c r="AU63" i="75" s="1"/>
  <c r="AH82" i="90"/>
  <c r="AQ82" i="90" s="1"/>
  <c r="AS36" i="75"/>
  <c r="AL36" i="75"/>
  <c r="AU36" i="75" s="1"/>
  <c r="AS8" i="47"/>
  <c r="AL8" i="47"/>
  <c r="AU8" i="47" s="1"/>
  <c r="AS26" i="47"/>
  <c r="AL26" i="47"/>
  <c r="AU26" i="47" s="1"/>
  <c r="AS44" i="47"/>
  <c r="AL44" i="47"/>
  <c r="AU44" i="47" s="1"/>
  <c r="AS68" i="47"/>
  <c r="AL68" i="47"/>
  <c r="AU68" i="47" s="1"/>
  <c r="AS24" i="47"/>
  <c r="AL24" i="47"/>
  <c r="AU24" i="47" s="1"/>
  <c r="AJ14" i="27"/>
  <c r="AK14" i="27"/>
  <c r="AT14" i="27" s="1"/>
  <c r="AS74" i="27"/>
  <c r="AL74" i="27"/>
  <c r="AU74" i="27" s="1"/>
  <c r="AS27" i="47"/>
  <c r="AL27" i="47"/>
  <c r="AU27" i="47" s="1"/>
  <c r="AS58" i="47"/>
  <c r="AL58" i="47"/>
  <c r="AU58" i="47" s="1"/>
  <c r="AS47" i="27"/>
  <c r="AL47" i="27"/>
  <c r="AU47" i="27" s="1"/>
  <c r="AS6" i="75"/>
  <c r="AL6" i="75"/>
  <c r="AU6" i="75" s="1"/>
  <c r="AS74" i="75"/>
  <c r="AL74" i="75"/>
  <c r="AU74" i="75" s="1"/>
  <c r="AS33" i="27"/>
  <c r="AL33" i="27"/>
  <c r="AU33" i="27" s="1"/>
  <c r="AS69" i="27"/>
  <c r="AL69" i="27"/>
  <c r="AU69" i="27" s="1"/>
  <c r="AS60" i="75"/>
  <c r="AL60" i="75"/>
  <c r="AU60" i="75" s="1"/>
  <c r="AS70" i="27"/>
  <c r="AL70" i="27"/>
  <c r="AU70" i="27" s="1"/>
  <c r="Z79" i="29"/>
  <c r="X79" i="29"/>
  <c r="Y79" i="29"/>
  <c r="AS11" i="75"/>
  <c r="AL11" i="75"/>
  <c r="AU11" i="75" s="1"/>
  <c r="AR79" i="47"/>
  <c r="AR81" i="47" s="1"/>
  <c r="AL79" i="47"/>
  <c r="AU79" i="47" s="1"/>
  <c r="AS6" i="27"/>
  <c r="AL6" i="27"/>
  <c r="AU6" i="27" s="1"/>
  <c r="AS60" i="27"/>
  <c r="AL60" i="27"/>
  <c r="AU60" i="27" s="1"/>
  <c r="AS42" i="75"/>
  <c r="AL42" i="75"/>
  <c r="AU42" i="75" s="1"/>
  <c r="AS19" i="47"/>
  <c r="AL19" i="47"/>
  <c r="AU19" i="47" s="1"/>
  <c r="AS73" i="47"/>
  <c r="AL73" i="47"/>
  <c r="AU73" i="47" s="1"/>
  <c r="AS71" i="75"/>
  <c r="AL71" i="75"/>
  <c r="AU71" i="75" s="1"/>
  <c r="AS46" i="75"/>
  <c r="AL46" i="75"/>
  <c r="AU46" i="75" s="1"/>
  <c r="AN79" i="33"/>
  <c r="AI79" i="33"/>
  <c r="AS56" i="47"/>
  <c r="AL56" i="47"/>
  <c r="AU56" i="47" s="1"/>
  <c r="AS77" i="47"/>
  <c r="AL77" i="47"/>
  <c r="AU77" i="47" s="1"/>
  <c r="AN79" i="38"/>
  <c r="AI79" i="38"/>
  <c r="AH79" i="34"/>
  <c r="AQ79" i="34" s="1"/>
  <c r="AJ20" i="27"/>
  <c r="AK20" i="27"/>
  <c r="AT20" i="27" s="1"/>
  <c r="AS67" i="75"/>
  <c r="AL67" i="75"/>
  <c r="AU67" i="75" s="1"/>
  <c r="AS3" i="47"/>
  <c r="AL3" i="47"/>
  <c r="AU3" i="47" s="1"/>
  <c r="AS35" i="27"/>
  <c r="AL35" i="27"/>
  <c r="AU35" i="27" s="1"/>
  <c r="AB4" i="27"/>
  <c r="AJ3" i="27"/>
  <c r="AS11" i="47"/>
  <c r="AL11" i="47"/>
  <c r="AU11" i="47" s="1"/>
  <c r="AS65" i="47"/>
  <c r="AL65" i="47"/>
  <c r="AU65" i="47" s="1"/>
  <c r="AS3" i="75"/>
  <c r="AL3" i="75"/>
  <c r="AU3" i="75" s="1"/>
  <c r="AS31" i="27"/>
  <c r="AL31" i="27"/>
  <c r="AU31" i="27" s="1"/>
  <c r="AS67" i="27"/>
  <c r="AL67" i="27"/>
  <c r="AU67" i="27" s="1"/>
  <c r="Z79" i="34"/>
  <c r="Z81" i="94"/>
  <c r="AS44" i="75"/>
  <c r="AL44" i="75"/>
  <c r="AU44" i="75" s="1"/>
  <c r="AJ32" i="27"/>
  <c r="AK32" i="27"/>
  <c r="AT32" i="27" s="1"/>
  <c r="AS31" i="75"/>
  <c r="AL31" i="75"/>
  <c r="AU31" i="75" s="1"/>
  <c r="AS66" i="75"/>
  <c r="AL66" i="75"/>
  <c r="AU66" i="75" s="1"/>
  <c r="AH78" i="86"/>
  <c r="AQ78" i="86" s="1"/>
  <c r="AS72" i="47"/>
  <c r="AL72" i="47"/>
  <c r="AU72" i="47" s="1"/>
  <c r="W79" i="42"/>
  <c r="AG78" i="42"/>
  <c r="AP78" i="42" s="1"/>
  <c r="AE78" i="42"/>
  <c r="AF78" i="42"/>
  <c r="AO78" i="42" s="1"/>
  <c r="AT81" i="79"/>
  <c r="AS22" i="47"/>
  <c r="AL22" i="47"/>
  <c r="AU22" i="47" s="1"/>
  <c r="AS64" i="47"/>
  <c r="AL64" i="47"/>
  <c r="AU64" i="47" s="1"/>
  <c r="AS26" i="75"/>
  <c r="AL26" i="75"/>
  <c r="AU26" i="75" s="1"/>
  <c r="AS53" i="27"/>
  <c r="AL53" i="27"/>
  <c r="AU53" i="27" s="1"/>
  <c r="AS53" i="75"/>
  <c r="AL53" i="75"/>
  <c r="AU53" i="75" s="1"/>
  <c r="AR78" i="34"/>
  <c r="AR79" i="93"/>
  <c r="AJ16" i="27"/>
  <c r="AK16" i="27"/>
  <c r="AT16" i="27" s="1"/>
  <c r="AN79" i="27"/>
  <c r="AN81" i="27" s="1"/>
  <c r="AI79" i="27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H80" i="46"/>
  <c r="AQ80" i="46" s="1"/>
  <c r="AS6" i="47"/>
  <c r="AL6" i="47"/>
  <c r="AU6" i="47" s="1"/>
  <c r="AH80" i="45"/>
  <c r="AQ80" i="45" s="1"/>
  <c r="AS75" i="75"/>
  <c r="AL75" i="75"/>
  <c r="AU75" i="75" s="1"/>
  <c r="X78" i="87"/>
  <c r="Z78" i="87" s="1"/>
  <c r="Y78" i="87"/>
  <c r="AS56" i="75"/>
  <c r="AL56" i="75"/>
  <c r="AU56" i="75" s="1"/>
  <c r="X81" i="26"/>
  <c r="Y81" i="26"/>
  <c r="AH77" i="91"/>
  <c r="AQ77" i="91" s="1"/>
  <c r="Z82" i="90"/>
  <c r="AS50" i="75"/>
  <c r="AL50" i="75"/>
  <c r="AU50" i="75" s="1"/>
  <c r="AJ19" i="27"/>
  <c r="AJ37" i="27"/>
  <c r="AJ55" i="27"/>
  <c r="AS73" i="27"/>
  <c r="AL73" i="27"/>
  <c r="AU73" i="27" s="1"/>
  <c r="AS73" i="75"/>
  <c r="AL73" i="75"/>
  <c r="AU73" i="75" s="1"/>
  <c r="Y83" i="85"/>
  <c r="X83" i="85"/>
  <c r="Z83" i="85" s="1"/>
  <c r="Z81" i="37"/>
  <c r="X81" i="37"/>
  <c r="Y81" i="37"/>
  <c r="W79" i="73"/>
  <c r="AG78" i="73"/>
  <c r="AP78" i="73" s="1"/>
  <c r="AE78" i="73"/>
  <c r="AF78" i="73"/>
  <c r="AO78" i="73" s="1"/>
  <c r="AS57" i="75"/>
  <c r="AL57" i="75"/>
  <c r="AU57" i="75" s="1"/>
  <c r="AS63" i="47"/>
  <c r="AL63" i="47"/>
  <c r="AU63" i="47" s="1"/>
  <c r="AS23" i="75"/>
  <c r="AL23" i="75"/>
  <c r="AU23" i="75" s="1"/>
  <c r="AH80" i="82"/>
  <c r="AQ80" i="82" s="1"/>
  <c r="AS5" i="95"/>
  <c r="AL5" i="95"/>
  <c r="AU5" i="95" s="1"/>
  <c r="AS15" i="27"/>
  <c r="AL15" i="27"/>
  <c r="AU15" i="27" s="1"/>
  <c r="AS51" i="27"/>
  <c r="AL51" i="27"/>
  <c r="AU51" i="27" s="1"/>
  <c r="Z79" i="89"/>
  <c r="Y79" i="89"/>
  <c r="X79" i="89"/>
  <c r="AJ34" i="27"/>
  <c r="AK34" i="27"/>
  <c r="AT34" i="27" s="1"/>
  <c r="AS23" i="27"/>
  <c r="AL23" i="27"/>
  <c r="AU23" i="27" s="1"/>
  <c r="AJ4" i="75"/>
  <c r="AK4" i="75"/>
  <c r="AT4" i="75" s="1"/>
  <c r="AT81" i="75" s="1"/>
  <c r="AS33" i="75"/>
  <c r="AL33" i="75"/>
  <c r="AU33" i="75" s="1"/>
  <c r="AI80" i="26"/>
  <c r="AN80" i="26"/>
  <c r="AS42" i="27"/>
  <c r="AL42" i="27"/>
  <c r="AU42" i="27" s="1"/>
  <c r="AS78" i="75"/>
  <c r="AL78" i="75"/>
  <c r="AU78" i="75" s="1"/>
  <c r="AS37" i="47"/>
  <c r="AL37" i="47"/>
  <c r="AU37" i="47" s="1"/>
  <c r="AS74" i="47"/>
  <c r="AL74" i="47"/>
  <c r="AU74" i="47" s="1"/>
  <c r="AH80" i="93"/>
  <c r="AQ80" i="93" s="1"/>
  <c r="AS72" i="75"/>
  <c r="AL72" i="75"/>
  <c r="AU72" i="75" s="1"/>
  <c r="AS20" i="47"/>
  <c r="AL20" i="47"/>
  <c r="AU20" i="47" s="1"/>
  <c r="AN80" i="37"/>
  <c r="AI80" i="37"/>
  <c r="AR79" i="46"/>
  <c r="AG82" i="30"/>
  <c r="AP82" i="30" s="1"/>
  <c r="W83" i="30"/>
  <c r="AE82" i="30"/>
  <c r="AF82" i="30"/>
  <c r="AO82" i="30" s="1"/>
  <c r="AS46" i="47"/>
  <c r="AL46" i="47"/>
  <c r="AU46" i="47" s="1"/>
  <c r="AN81" i="77"/>
  <c r="AI81" i="77"/>
  <c r="AS32" i="75"/>
  <c r="AL32" i="75"/>
  <c r="AU32" i="75" s="1"/>
  <c r="AS47" i="47"/>
  <c r="AL47" i="47"/>
  <c r="AU47" i="47" s="1"/>
  <c r="AH81" i="25"/>
  <c r="AQ81" i="25" s="1"/>
  <c r="AJ13" i="27"/>
  <c r="AT81" i="95"/>
  <c r="AS65" i="75"/>
  <c r="AL65" i="75"/>
  <c r="AU65" i="75" s="1"/>
  <c r="AH78" i="73"/>
  <c r="AQ78" i="73" s="1"/>
  <c r="W82" i="74"/>
  <c r="AG81" i="74"/>
  <c r="AP81" i="74" s="1"/>
  <c r="AE81" i="74"/>
  <c r="AF81" i="74"/>
  <c r="AO81" i="74" s="1"/>
  <c r="AJ38" i="27"/>
  <c r="AK38" i="27"/>
  <c r="AT38" i="27" s="1"/>
  <c r="AS68" i="27"/>
  <c r="AL68" i="27"/>
  <c r="AU68" i="27" s="1"/>
  <c r="Z78" i="86"/>
  <c r="AS21" i="47"/>
  <c r="AL21" i="47"/>
  <c r="AU21" i="47" s="1"/>
  <c r="AS39" i="47"/>
  <c r="AL39" i="47"/>
  <c r="AU39" i="47" s="1"/>
  <c r="AS57" i="47"/>
  <c r="AL57" i="47"/>
  <c r="AU57" i="47" s="1"/>
  <c r="AS78" i="47"/>
  <c r="AL78" i="47"/>
  <c r="AU78" i="47" s="1"/>
  <c r="AS16" i="47"/>
  <c r="AL16" i="47"/>
  <c r="AU16" i="47" s="1"/>
  <c r="AS52" i="47"/>
  <c r="AL52" i="47"/>
  <c r="AU52" i="47" s="1"/>
  <c r="AS47" i="75"/>
  <c r="AL47" i="75"/>
  <c r="AU47" i="75" s="1"/>
  <c r="AS62" i="75"/>
  <c r="AL62" i="75"/>
  <c r="AU62" i="75" s="1"/>
  <c r="AS29" i="27"/>
  <c r="AL29" i="27"/>
  <c r="AU29" i="27" s="1"/>
  <c r="AS49" i="75"/>
  <c r="AL49" i="75"/>
  <c r="AU49" i="75" s="1"/>
  <c r="AS59" i="75"/>
  <c r="AL59" i="75"/>
  <c r="AU59" i="75" s="1"/>
  <c r="AR77" i="73"/>
  <c r="AS4" i="79"/>
  <c r="AS81" i="79" s="1"/>
  <c r="AL4" i="79"/>
  <c r="AU4" i="79" s="1"/>
  <c r="AU81" i="79" s="1"/>
  <c r="C11" i="79" s="1"/>
  <c r="F32" i="97" s="1"/>
  <c r="AS9" i="27"/>
  <c r="AL9" i="27"/>
  <c r="AU9" i="27" s="1"/>
  <c r="AJ27" i="27"/>
  <c r="AS45" i="27"/>
  <c r="AL45" i="27"/>
  <c r="AU45" i="27" s="1"/>
  <c r="AS63" i="27"/>
  <c r="AL63" i="27"/>
  <c r="AU63" i="27" s="1"/>
  <c r="AI78" i="89"/>
  <c r="AN78" i="89"/>
  <c r="Z82" i="77"/>
  <c r="X82" i="77"/>
  <c r="Y82" i="77"/>
  <c r="AS48" i="75"/>
  <c r="AL48" i="75"/>
  <c r="AU48" i="75" s="1"/>
  <c r="AS54" i="47"/>
  <c r="AL54" i="47"/>
  <c r="AU54" i="47" s="1"/>
  <c r="AS9" i="75"/>
  <c r="AL9" i="75"/>
  <c r="AU9" i="75" s="1"/>
  <c r="AJ22" i="27"/>
  <c r="AK22" i="27"/>
  <c r="AT22" i="27" s="1"/>
  <c r="AS46" i="27"/>
  <c r="AL46" i="27"/>
  <c r="AU46" i="27" s="1"/>
  <c r="AS64" i="27"/>
  <c r="AL64" i="27"/>
  <c r="AU64" i="27" s="1"/>
  <c r="AS55" i="75"/>
  <c r="AL55" i="75"/>
  <c r="AU55" i="75" s="1"/>
  <c r="AI78" i="29"/>
  <c r="AN78" i="29"/>
  <c r="Z80" i="46"/>
  <c r="AS77" i="75"/>
  <c r="AL77" i="75"/>
  <c r="AU77" i="75" s="1"/>
  <c r="AS11" i="27"/>
  <c r="AL11" i="27"/>
  <c r="AU11" i="27" s="1"/>
  <c r="AS65" i="27"/>
  <c r="AL65" i="27"/>
  <c r="AU65" i="27" s="1"/>
  <c r="W81" i="45"/>
  <c r="AG80" i="45"/>
  <c r="AP80" i="45" s="1"/>
  <c r="AF80" i="45"/>
  <c r="AO80" i="45" s="1"/>
  <c r="AE80" i="45"/>
  <c r="AS69" i="75"/>
  <c r="AL69" i="75"/>
  <c r="AU69" i="75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S7" i="75"/>
  <c r="AL7" i="75"/>
  <c r="AU7" i="75" s="1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62" i="47"/>
  <c r="AL62" i="47"/>
  <c r="AU62" i="47" s="1"/>
  <c r="AS60" i="47"/>
  <c r="AL60" i="47"/>
  <c r="AU60" i="47" s="1"/>
  <c r="Z77" i="91"/>
  <c r="AS27" i="75"/>
  <c r="AL27" i="75"/>
  <c r="AU27" i="75" s="1"/>
  <c r="AK79" i="27"/>
  <c r="AT79" i="27" s="1"/>
  <c r="X80" i="33"/>
  <c r="Y80" i="33"/>
  <c r="AS14" i="47"/>
  <c r="AL14" i="47"/>
  <c r="AU14" i="47" s="1"/>
  <c r="AS32" i="47"/>
  <c r="AL32" i="47"/>
  <c r="AU32" i="47" s="1"/>
  <c r="AS50" i="47"/>
  <c r="AL50" i="47"/>
  <c r="AU50" i="47" s="1"/>
  <c r="AS76" i="27"/>
  <c r="AL76" i="27"/>
  <c r="AU76" i="27" s="1"/>
  <c r="AS48" i="47"/>
  <c r="AL48" i="47"/>
  <c r="AU48" i="47" s="1"/>
  <c r="AN82" i="85"/>
  <c r="AI82" i="85"/>
  <c r="X80" i="38"/>
  <c r="Y80" i="38"/>
  <c r="AI79" i="78"/>
  <c r="AN79" i="78"/>
  <c r="AS8" i="27"/>
  <c r="AL8" i="27"/>
  <c r="AU8" i="27" s="1"/>
  <c r="AU81" i="95" l="1"/>
  <c r="C11" i="95" s="1"/>
  <c r="F48" i="97" s="1"/>
  <c r="AE83" i="85"/>
  <c r="AG83" i="85"/>
  <c r="AP83" i="85" s="1"/>
  <c r="AF83" i="85"/>
  <c r="AO83" i="85" s="1"/>
  <c r="W84" i="85"/>
  <c r="W79" i="87"/>
  <c r="AG78" i="87"/>
  <c r="AP78" i="87" s="1"/>
  <c r="AE78" i="87"/>
  <c r="AF78" i="87"/>
  <c r="AO78" i="87" s="1"/>
  <c r="AR82" i="85"/>
  <c r="AF77" i="91"/>
  <c r="AO77" i="91" s="1"/>
  <c r="AE77" i="91"/>
  <c r="W78" i="91"/>
  <c r="AG77" i="91"/>
  <c r="AP77" i="91" s="1"/>
  <c r="W81" i="46"/>
  <c r="AG80" i="46"/>
  <c r="AP80" i="46" s="1"/>
  <c r="AF80" i="46"/>
  <c r="AO80" i="46" s="1"/>
  <c r="AE80" i="46"/>
  <c r="AH82" i="77"/>
  <c r="AQ82" i="77" s="1"/>
  <c r="AS38" i="27"/>
  <c r="AL38" i="27"/>
  <c r="AU38" i="27" s="1"/>
  <c r="AR81" i="77"/>
  <c r="Y83" i="30"/>
  <c r="X83" i="30"/>
  <c r="W80" i="89"/>
  <c r="AG79" i="89"/>
  <c r="AP79" i="89" s="1"/>
  <c r="AF79" i="89"/>
  <c r="AO79" i="89" s="1"/>
  <c r="AE79" i="89"/>
  <c r="AH81" i="37"/>
  <c r="AQ81" i="37" s="1"/>
  <c r="Y79" i="42"/>
  <c r="X79" i="42"/>
  <c r="Z79" i="42" s="1"/>
  <c r="W80" i="34"/>
  <c r="AG79" i="34"/>
  <c r="AP79" i="34" s="1"/>
  <c r="AF79" i="34"/>
  <c r="AO79" i="34" s="1"/>
  <c r="AE79" i="34"/>
  <c r="AS81" i="75"/>
  <c r="AJ4" i="27"/>
  <c r="AK4" i="27"/>
  <c r="AT4" i="27" s="1"/>
  <c r="AT81" i="27" s="1"/>
  <c r="W80" i="29"/>
  <c r="AG79" i="29"/>
  <c r="AP79" i="29" s="1"/>
  <c r="AF79" i="29"/>
  <c r="AO79" i="29" s="1"/>
  <c r="AE79" i="29"/>
  <c r="AS26" i="27"/>
  <c r="AL26" i="27"/>
  <c r="AU26" i="27" s="1"/>
  <c r="AH80" i="78"/>
  <c r="AQ80" i="78" s="1"/>
  <c r="AR77" i="87"/>
  <c r="AH82" i="81"/>
  <c r="AQ82" i="81" s="1"/>
  <c r="AR78" i="89"/>
  <c r="AN81" i="74"/>
  <c r="AI81" i="74"/>
  <c r="AS34" i="27"/>
  <c r="AL34" i="27"/>
  <c r="AU34" i="27" s="1"/>
  <c r="AS55" i="27"/>
  <c r="AL55" i="27"/>
  <c r="AU55" i="27" s="1"/>
  <c r="AH81" i="26"/>
  <c r="AQ81" i="26" s="1"/>
  <c r="AU81" i="47"/>
  <c r="C11" i="47" s="1"/>
  <c r="AS25" i="27"/>
  <c r="AL25" i="27"/>
  <c r="AU25" i="27" s="1"/>
  <c r="AN81" i="25"/>
  <c r="AI81" i="25"/>
  <c r="X81" i="93"/>
  <c r="Y81" i="93"/>
  <c r="AR80" i="26"/>
  <c r="AN78" i="73"/>
  <c r="AI78" i="73"/>
  <c r="W81" i="78"/>
  <c r="AG80" i="78"/>
  <c r="AP80" i="78" s="1"/>
  <c r="AF80" i="78"/>
  <c r="AO80" i="78" s="1"/>
  <c r="AE80" i="78"/>
  <c r="Y79" i="41"/>
  <c r="X79" i="41"/>
  <c r="AR79" i="78"/>
  <c r="AF78" i="86"/>
  <c r="AO78" i="86" s="1"/>
  <c r="AE78" i="86"/>
  <c r="W79" i="86"/>
  <c r="AG78" i="86"/>
  <c r="AP78" i="86" s="1"/>
  <c r="AS13" i="27"/>
  <c r="AL13" i="27"/>
  <c r="AU13" i="27" s="1"/>
  <c r="W83" i="90"/>
  <c r="AG82" i="90"/>
  <c r="AP82" i="90" s="1"/>
  <c r="AE82" i="90"/>
  <c r="AF82" i="90"/>
  <c r="AO82" i="90" s="1"/>
  <c r="AH78" i="87"/>
  <c r="AQ78" i="87" s="1"/>
  <c r="AS32" i="27"/>
  <c r="AL32" i="27"/>
  <c r="AU32" i="27" s="1"/>
  <c r="AR79" i="38"/>
  <c r="AS4" i="47"/>
  <c r="AS81" i="47" s="1"/>
  <c r="AL4" i="47"/>
  <c r="AU4" i="47" s="1"/>
  <c r="AS50" i="27"/>
  <c r="AL50" i="27"/>
  <c r="AU50" i="27" s="1"/>
  <c r="AI80" i="82"/>
  <c r="AN80" i="82"/>
  <c r="AH80" i="38"/>
  <c r="AQ80" i="38" s="1"/>
  <c r="AS22" i="27"/>
  <c r="AL22" i="27"/>
  <c r="AU22" i="27" s="1"/>
  <c r="AH79" i="89"/>
  <c r="AQ79" i="89" s="1"/>
  <c r="Z79" i="73"/>
  <c r="Y79" i="73"/>
  <c r="X79" i="73"/>
  <c r="AS37" i="27"/>
  <c r="AL37" i="27"/>
  <c r="AU37" i="27" s="1"/>
  <c r="Z81" i="26"/>
  <c r="AI78" i="42"/>
  <c r="AN78" i="42"/>
  <c r="AS62" i="27"/>
  <c r="AL62" i="27"/>
  <c r="AU62" i="27" s="1"/>
  <c r="AI78" i="41"/>
  <c r="AN78" i="41"/>
  <c r="AS28" i="27"/>
  <c r="AL28" i="27"/>
  <c r="AU28" i="27" s="1"/>
  <c r="AS44" i="27"/>
  <c r="AL44" i="27"/>
  <c r="AU44" i="27" s="1"/>
  <c r="X81" i="82"/>
  <c r="Z81" i="82" s="1"/>
  <c r="Y81" i="82"/>
  <c r="AH80" i="33"/>
  <c r="AQ80" i="33" s="1"/>
  <c r="AE82" i="77"/>
  <c r="AG82" i="77"/>
  <c r="AP82" i="77" s="1"/>
  <c r="W83" i="77"/>
  <c r="AF82" i="77"/>
  <c r="AO82" i="77" s="1"/>
  <c r="AF81" i="37"/>
  <c r="AO81" i="37" s="1"/>
  <c r="AE81" i="37"/>
  <c r="W82" i="37"/>
  <c r="AG81" i="37"/>
  <c r="AP81" i="37" s="1"/>
  <c r="AR81" i="81"/>
  <c r="AS61" i="27"/>
  <c r="AL61" i="27"/>
  <c r="AU61" i="27" s="1"/>
  <c r="AF82" i="81"/>
  <c r="AO82" i="81" s="1"/>
  <c r="AE82" i="81"/>
  <c r="AG82" i="81"/>
  <c r="AP82" i="81" s="1"/>
  <c r="W83" i="81"/>
  <c r="Z82" i="25"/>
  <c r="Y82" i="25"/>
  <c r="X82" i="25"/>
  <c r="Z80" i="33"/>
  <c r="AN80" i="45"/>
  <c r="AI80" i="45"/>
  <c r="AR78" i="29"/>
  <c r="AS27" i="27"/>
  <c r="AL27" i="27"/>
  <c r="AU27" i="27" s="1"/>
  <c r="AH83" i="85"/>
  <c r="AQ83" i="85" s="1"/>
  <c r="AL79" i="27"/>
  <c r="AU79" i="27" s="1"/>
  <c r="AR79" i="27"/>
  <c r="AR81" i="27" s="1"/>
  <c r="AS20" i="27"/>
  <c r="AL20" i="27"/>
  <c r="AU20" i="27" s="1"/>
  <c r="AR79" i="33"/>
  <c r="AS10" i="27"/>
  <c r="AL10" i="27"/>
  <c r="AU10" i="27" s="1"/>
  <c r="AS49" i="27"/>
  <c r="AL49" i="27"/>
  <c r="AU49" i="27" s="1"/>
  <c r="AS43" i="27"/>
  <c r="AL43" i="27"/>
  <c r="AU43" i="27" s="1"/>
  <c r="Z80" i="38"/>
  <c r="Z81" i="45"/>
  <c r="Y81" i="45"/>
  <c r="X81" i="45"/>
  <c r="X82" i="74"/>
  <c r="Y82" i="74"/>
  <c r="AI82" i="30"/>
  <c r="AN82" i="30"/>
  <c r="AR80" i="37"/>
  <c r="AS4" i="75"/>
  <c r="AL4" i="75"/>
  <c r="AU4" i="75" s="1"/>
  <c r="AU81" i="75" s="1"/>
  <c r="C11" i="75" s="1"/>
  <c r="F28" i="97" s="1"/>
  <c r="AS19" i="27"/>
  <c r="AL19" i="27"/>
  <c r="AU19" i="27" s="1"/>
  <c r="AS16" i="27"/>
  <c r="AL16" i="27"/>
  <c r="AU16" i="27" s="1"/>
  <c r="W82" i="94"/>
  <c r="AG81" i="94"/>
  <c r="AP81" i="94" s="1"/>
  <c r="AF81" i="94"/>
  <c r="AO81" i="94" s="1"/>
  <c r="AE81" i="94"/>
  <c r="AS3" i="27"/>
  <c r="AL3" i="27"/>
  <c r="AU3" i="27" s="1"/>
  <c r="AH79" i="29"/>
  <c r="AQ79" i="29" s="1"/>
  <c r="AS14" i="27"/>
  <c r="AL14" i="27"/>
  <c r="AU14" i="27" s="1"/>
  <c r="AS56" i="27"/>
  <c r="AL56" i="27"/>
  <c r="AU56" i="27" s="1"/>
  <c r="AI80" i="93"/>
  <c r="AN80" i="93"/>
  <c r="W80" i="42" l="1"/>
  <c r="AG79" i="42"/>
  <c r="AP79" i="42" s="1"/>
  <c r="AF79" i="42"/>
  <c r="AO79" i="42" s="1"/>
  <c r="AE79" i="42"/>
  <c r="W82" i="82"/>
  <c r="AG81" i="82"/>
  <c r="AP81" i="82" s="1"/>
  <c r="AF81" i="82"/>
  <c r="AO81" i="82" s="1"/>
  <c r="AE81" i="82"/>
  <c r="AE80" i="38"/>
  <c r="W81" i="38"/>
  <c r="AG80" i="38"/>
  <c r="AP80" i="38" s="1"/>
  <c r="AF80" i="38"/>
  <c r="AO80" i="38" s="1"/>
  <c r="AH81" i="93"/>
  <c r="AQ81" i="93" s="1"/>
  <c r="AR80" i="45"/>
  <c r="X83" i="81"/>
  <c r="Y83" i="81"/>
  <c r="AI81" i="37"/>
  <c r="AN81" i="37"/>
  <c r="AI82" i="77"/>
  <c r="AN82" i="77"/>
  <c r="AR81" i="74"/>
  <c r="AS4" i="27"/>
  <c r="AL4" i="27"/>
  <c r="AU4" i="27" s="1"/>
  <c r="Y80" i="34"/>
  <c r="X80" i="34"/>
  <c r="X80" i="89"/>
  <c r="Y80" i="89"/>
  <c r="Y81" i="46"/>
  <c r="X81" i="46"/>
  <c r="AR78" i="42"/>
  <c r="AN82" i="90"/>
  <c r="AI82" i="90"/>
  <c r="X84" i="85"/>
  <c r="Y84" i="85"/>
  <c r="AF81" i="45"/>
  <c r="AO81" i="45" s="1"/>
  <c r="AE81" i="45"/>
  <c r="W82" i="45"/>
  <c r="AG81" i="45"/>
  <c r="AP81" i="45" s="1"/>
  <c r="W82" i="26"/>
  <c r="AG81" i="26"/>
  <c r="AP81" i="26" s="1"/>
  <c r="AF81" i="26"/>
  <c r="AO81" i="26" s="1"/>
  <c r="AE81" i="26"/>
  <c r="Z79" i="86"/>
  <c r="X79" i="86"/>
  <c r="Y79" i="86"/>
  <c r="Y81" i="78"/>
  <c r="X81" i="78"/>
  <c r="AH83" i="30"/>
  <c r="AQ83" i="30" s="1"/>
  <c r="X78" i="91"/>
  <c r="Y78" i="91"/>
  <c r="AR82" i="30"/>
  <c r="AH79" i="41"/>
  <c r="AQ79" i="41" s="1"/>
  <c r="AU81" i="27"/>
  <c r="C11" i="27" s="1"/>
  <c r="AS81" i="27"/>
  <c r="AH82" i="74"/>
  <c r="AQ82" i="74" s="1"/>
  <c r="AH82" i="25"/>
  <c r="AQ82" i="25" s="1"/>
  <c r="AI82" i="81"/>
  <c r="AN82" i="81"/>
  <c r="AR80" i="82"/>
  <c r="X83" i="90"/>
  <c r="Y83" i="90"/>
  <c r="AN78" i="86"/>
  <c r="AI78" i="86"/>
  <c r="Z79" i="41"/>
  <c r="AR78" i="73"/>
  <c r="Z81" i="93"/>
  <c r="AN79" i="34"/>
  <c r="AI79" i="34"/>
  <c r="AI79" i="89"/>
  <c r="AN79" i="89"/>
  <c r="AN80" i="46"/>
  <c r="AI80" i="46"/>
  <c r="AI78" i="87"/>
  <c r="AN78" i="87"/>
  <c r="AF79" i="73"/>
  <c r="AO79" i="73" s="1"/>
  <c r="AE79" i="73"/>
  <c r="AG79" i="73"/>
  <c r="AP79" i="73" s="1"/>
  <c r="W80" i="73"/>
  <c r="AN79" i="29"/>
  <c r="AI79" i="29"/>
  <c r="AH79" i="42"/>
  <c r="AQ79" i="42" s="1"/>
  <c r="AF80" i="33"/>
  <c r="AO80" i="33" s="1"/>
  <c r="AE80" i="33"/>
  <c r="W81" i="33"/>
  <c r="AG80" i="33"/>
  <c r="AP80" i="33" s="1"/>
  <c r="AR78" i="41"/>
  <c r="AR80" i="93"/>
  <c r="Z82" i="74"/>
  <c r="Y82" i="37"/>
  <c r="X82" i="37"/>
  <c r="Y83" i="77"/>
  <c r="X83" i="77"/>
  <c r="AR81" i="25"/>
  <c r="Z80" i="29"/>
  <c r="X80" i="29"/>
  <c r="Y80" i="29"/>
  <c r="Z83" i="30"/>
  <c r="AI77" i="91"/>
  <c r="AN77" i="91"/>
  <c r="AI83" i="85"/>
  <c r="AN83" i="85"/>
  <c r="AH81" i="82"/>
  <c r="AQ81" i="82" s="1"/>
  <c r="X82" i="94"/>
  <c r="Y82" i="94"/>
  <c r="AI81" i="94"/>
  <c r="AN81" i="94"/>
  <c r="AH81" i="45"/>
  <c r="AQ81" i="45" s="1"/>
  <c r="AF82" i="25"/>
  <c r="AO82" i="25" s="1"/>
  <c r="AE82" i="25"/>
  <c r="W83" i="25"/>
  <c r="AG82" i="25"/>
  <c r="AP82" i="25" s="1"/>
  <c r="AH79" i="73"/>
  <c r="AQ79" i="73" s="1"/>
  <c r="AN80" i="78"/>
  <c r="AI80" i="78"/>
  <c r="Z79" i="87"/>
  <c r="X79" i="87"/>
  <c r="Y79" i="87"/>
  <c r="AH79" i="87" l="1"/>
  <c r="AQ79" i="87" s="1"/>
  <c r="AQ81" i="87" s="1"/>
  <c r="AZ3" i="87"/>
  <c r="AX3" i="87" s="1"/>
  <c r="S3" i="87" s="1"/>
  <c r="AC3" i="87" s="1"/>
  <c r="AX5" i="87"/>
  <c r="S5" i="87" s="1"/>
  <c r="AC5" i="87" s="1"/>
  <c r="AB6" i="87" s="1"/>
  <c r="AX6" i="87"/>
  <c r="S6" i="87" s="1"/>
  <c r="AC6" i="87" s="1"/>
  <c r="AB7" i="87" s="1"/>
  <c r="AX7" i="87"/>
  <c r="S7" i="87" s="1"/>
  <c r="AC7" i="87" s="1"/>
  <c r="AB8" i="87" s="1"/>
  <c r="AX8" i="87"/>
  <c r="S8" i="87" s="1"/>
  <c r="AC8" i="87" s="1"/>
  <c r="AB9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5" i="87"/>
  <c r="S75" i="87" s="1"/>
  <c r="AC75" i="87" s="1"/>
  <c r="AB76" i="87" s="1"/>
  <c r="AI82" i="25"/>
  <c r="AN82" i="25"/>
  <c r="AR83" i="85"/>
  <c r="AF80" i="29"/>
  <c r="AO80" i="29" s="1"/>
  <c r="AE80" i="29"/>
  <c r="W81" i="29"/>
  <c r="AG80" i="29"/>
  <c r="AP80" i="29" s="1"/>
  <c r="AH82" i="37"/>
  <c r="AQ82" i="37" s="1"/>
  <c r="AR79" i="29"/>
  <c r="AR79" i="89"/>
  <c r="W80" i="41"/>
  <c r="AG79" i="41"/>
  <c r="AP79" i="41" s="1"/>
  <c r="AF79" i="41"/>
  <c r="AO79" i="41" s="1"/>
  <c r="AE79" i="41"/>
  <c r="AH78" i="91"/>
  <c r="AQ78" i="91" s="1"/>
  <c r="AE79" i="86"/>
  <c r="AG79" i="86"/>
  <c r="AP79" i="86" s="1"/>
  <c r="AF79" i="86"/>
  <c r="AO79" i="86" s="1"/>
  <c r="W80" i="86"/>
  <c r="AH84" i="85"/>
  <c r="AQ84" i="85" s="1"/>
  <c r="AH81" i="46"/>
  <c r="AQ81" i="46" s="1"/>
  <c r="AH80" i="34"/>
  <c r="AQ80" i="34" s="1"/>
  <c r="AH83" i="81"/>
  <c r="AQ83" i="81" s="1"/>
  <c r="X81" i="38"/>
  <c r="Z81" i="38" s="1"/>
  <c r="Y81" i="38"/>
  <c r="Y82" i="82"/>
  <c r="X82" i="82"/>
  <c r="Z82" i="82" s="1"/>
  <c r="AR79" i="34"/>
  <c r="AR78" i="86"/>
  <c r="Z78" i="91"/>
  <c r="AH81" i="78"/>
  <c r="AQ81" i="78" s="1"/>
  <c r="Y82" i="45"/>
  <c r="X82" i="45"/>
  <c r="Z84" i="85"/>
  <c r="Z83" i="81"/>
  <c r="AI80" i="38"/>
  <c r="AN80" i="38"/>
  <c r="AG79" i="87"/>
  <c r="AP79" i="87" s="1"/>
  <c r="AP81" i="87" s="1"/>
  <c r="AF79" i="87"/>
  <c r="AO79" i="87" s="1"/>
  <c r="AO81" i="87" s="1"/>
  <c r="AE79" i="87"/>
  <c r="AX79" i="87"/>
  <c r="S79" i="87" s="1"/>
  <c r="AC79" i="87" s="1"/>
  <c r="AR80" i="78"/>
  <c r="AR81" i="94"/>
  <c r="AR77" i="91"/>
  <c r="Z82" i="37"/>
  <c r="AR78" i="87"/>
  <c r="AN81" i="26"/>
  <c r="AI81" i="26"/>
  <c r="AR82" i="90"/>
  <c r="Z81" i="46"/>
  <c r="Z80" i="34"/>
  <c r="AR82" i="77"/>
  <c r="AN79" i="42"/>
  <c r="AI79" i="42"/>
  <c r="W84" i="30"/>
  <c r="AG83" i="30"/>
  <c r="AP83" i="30" s="1"/>
  <c r="AF83" i="30"/>
  <c r="AO83" i="30" s="1"/>
  <c r="AE83" i="30"/>
  <c r="AH83" i="77"/>
  <c r="AQ83" i="77" s="1"/>
  <c r="AE82" i="74"/>
  <c r="W83" i="74"/>
  <c r="AG82" i="74"/>
  <c r="AP82" i="74" s="1"/>
  <c r="AF82" i="74"/>
  <c r="AO82" i="74" s="1"/>
  <c r="Z80" i="73"/>
  <c r="Y80" i="73"/>
  <c r="X80" i="73"/>
  <c r="AR80" i="46"/>
  <c r="W82" i="93"/>
  <c r="AG81" i="93"/>
  <c r="AP81" i="93" s="1"/>
  <c r="AE81" i="93"/>
  <c r="AF81" i="93"/>
  <c r="AO81" i="93" s="1"/>
  <c r="AR82" i="81"/>
  <c r="Z81" i="78"/>
  <c r="AI81" i="45"/>
  <c r="AN81" i="45"/>
  <c r="AN81" i="82"/>
  <c r="AI81" i="82"/>
  <c r="Z83" i="25"/>
  <c r="Y83" i="25"/>
  <c r="X83" i="25"/>
  <c r="AH82" i="94"/>
  <c r="AQ82" i="94" s="1"/>
  <c r="X81" i="33"/>
  <c r="Y81" i="33"/>
  <c r="Z81" i="33" s="1"/>
  <c r="AH83" i="90"/>
  <c r="AQ83" i="90" s="1"/>
  <c r="AH80" i="89"/>
  <c r="AQ80" i="89" s="1"/>
  <c r="AR81" i="37"/>
  <c r="Z82" i="94"/>
  <c r="AH80" i="29"/>
  <c r="AQ80" i="29" s="1"/>
  <c r="Z83" i="77"/>
  <c r="AN80" i="33"/>
  <c r="AI80" i="33"/>
  <c r="AN79" i="73"/>
  <c r="AI79" i="73"/>
  <c r="Z83" i="90"/>
  <c r="AH79" i="86"/>
  <c r="AQ79" i="86" s="1"/>
  <c r="Y82" i="26"/>
  <c r="X82" i="26"/>
  <c r="Z80" i="89"/>
  <c r="Z80" i="42"/>
  <c r="X80" i="42"/>
  <c r="Y80" i="42"/>
  <c r="AE81" i="33" l="1"/>
  <c r="AG81" i="33"/>
  <c r="AP81" i="33" s="1"/>
  <c r="AF81" i="33"/>
  <c r="AO81" i="33" s="1"/>
  <c r="W82" i="33"/>
  <c r="AJ3" i="87"/>
  <c r="AB4" i="87"/>
  <c r="AG81" i="38"/>
  <c r="AP81" i="38" s="1"/>
  <c r="AF81" i="38"/>
  <c r="AO81" i="38" s="1"/>
  <c r="AE81" i="38"/>
  <c r="W82" i="38"/>
  <c r="AF82" i="82"/>
  <c r="AO82" i="82" s="1"/>
  <c r="AE82" i="82"/>
  <c r="W83" i="82"/>
  <c r="AG82" i="82"/>
  <c r="AP82" i="82" s="1"/>
  <c r="AE83" i="77"/>
  <c r="AG83" i="77"/>
  <c r="AP83" i="77" s="1"/>
  <c r="W84" i="77"/>
  <c r="AF83" i="77"/>
  <c r="AO83" i="77" s="1"/>
  <c r="AI79" i="41"/>
  <c r="AN79" i="41"/>
  <c r="AJ24" i="87"/>
  <c r="AK24" i="87"/>
  <c r="AT24" i="87" s="1"/>
  <c r="AH82" i="26"/>
  <c r="AQ82" i="26" s="1"/>
  <c r="W84" i="25"/>
  <c r="AG83" i="25"/>
  <c r="AP83" i="25" s="1"/>
  <c r="AF83" i="25"/>
  <c r="AO83" i="25" s="1"/>
  <c r="AE83" i="25"/>
  <c r="AH82" i="45"/>
  <c r="AQ82" i="45" s="1"/>
  <c r="AI79" i="86"/>
  <c r="AN79" i="86"/>
  <c r="AI80" i="29"/>
  <c r="AN80" i="29"/>
  <c r="AJ76" i="87"/>
  <c r="AK76" i="87"/>
  <c r="AT76" i="87" s="1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R81" i="82"/>
  <c r="AJ72" i="87"/>
  <c r="AK72" i="87"/>
  <c r="AT72" i="87" s="1"/>
  <c r="AJ66" i="87"/>
  <c r="AK66" i="87"/>
  <c r="AT66" i="87" s="1"/>
  <c r="AJ48" i="87"/>
  <c r="AK48" i="87"/>
  <c r="AT48" i="87" s="1"/>
  <c r="AJ6" i="87"/>
  <c r="AK6" i="87"/>
  <c r="AT6" i="87" s="1"/>
  <c r="Z82" i="26"/>
  <c r="AE83" i="90"/>
  <c r="AG83" i="90"/>
  <c r="AP83" i="90" s="1"/>
  <c r="W84" i="90"/>
  <c r="AF83" i="90"/>
  <c r="AO83" i="90" s="1"/>
  <c r="Y84" i="30"/>
  <c r="Z84" i="30" s="1"/>
  <c r="X84" i="30"/>
  <c r="AE81" i="46"/>
  <c r="W82" i="46"/>
  <c r="AG81" i="46"/>
  <c r="AP81" i="46" s="1"/>
  <c r="AF81" i="46"/>
  <c r="AO81" i="46" s="1"/>
  <c r="Z82" i="45"/>
  <c r="W79" i="91"/>
  <c r="AG78" i="91"/>
  <c r="AP78" i="91" s="1"/>
  <c r="AE78" i="91"/>
  <c r="AF78" i="91"/>
  <c r="AO78" i="91" s="1"/>
  <c r="AJ78" i="87"/>
  <c r="AK78" i="87"/>
  <c r="AT78" i="87" s="1"/>
  <c r="AJ71" i="87"/>
  <c r="AK71" i="87"/>
  <c r="AT71" i="87" s="1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J11" i="87"/>
  <c r="AK11" i="87"/>
  <c r="AT11" i="87" s="1"/>
  <c r="AX4" i="87"/>
  <c r="S4" i="87" s="1"/>
  <c r="AC4" i="87" s="1"/>
  <c r="AB5" i="87" s="1"/>
  <c r="W83" i="94"/>
  <c r="AG82" i="94"/>
  <c r="AP82" i="94" s="1"/>
  <c r="AF82" i="94"/>
  <c r="AO82" i="94" s="1"/>
  <c r="AE82" i="94"/>
  <c r="AE80" i="34"/>
  <c r="AG80" i="34"/>
  <c r="AP80" i="34" s="1"/>
  <c r="AF80" i="34"/>
  <c r="AO80" i="34" s="1"/>
  <c r="W81" i="34"/>
  <c r="AJ79" i="87"/>
  <c r="AS79" i="87" s="1"/>
  <c r="AK79" i="87"/>
  <c r="AT79" i="87" s="1"/>
  <c r="AJ60" i="87"/>
  <c r="AK60" i="87"/>
  <c r="AT60" i="87" s="1"/>
  <c r="AJ42" i="87"/>
  <c r="AK42" i="87"/>
  <c r="AT42" i="87" s="1"/>
  <c r="AJ12" i="87"/>
  <c r="AK12" i="87"/>
  <c r="AT12" i="87" s="1"/>
  <c r="AH80" i="42"/>
  <c r="AQ80" i="42" s="1"/>
  <c r="AR79" i="73"/>
  <c r="AH81" i="33"/>
  <c r="AQ81" i="33" s="1"/>
  <c r="AI81" i="93"/>
  <c r="AN81" i="93"/>
  <c r="AH80" i="73"/>
  <c r="AQ80" i="73" s="1"/>
  <c r="Y83" i="74"/>
  <c r="X83" i="74"/>
  <c r="AR79" i="42"/>
  <c r="W83" i="37"/>
  <c r="AG82" i="37"/>
  <c r="AP82" i="37" s="1"/>
  <c r="AE82" i="37"/>
  <c r="AF82" i="37"/>
  <c r="AO82" i="37" s="1"/>
  <c r="AR80" i="38"/>
  <c r="X80" i="86"/>
  <c r="Y80" i="86"/>
  <c r="AJ77" i="87"/>
  <c r="AK77" i="87"/>
  <c r="AT77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54" i="87"/>
  <c r="AK54" i="87"/>
  <c r="AT54" i="87" s="1"/>
  <c r="AJ36" i="87"/>
  <c r="AK36" i="87"/>
  <c r="AT36" i="87" s="1"/>
  <c r="AJ18" i="87"/>
  <c r="AK18" i="87"/>
  <c r="AT18" i="87" s="1"/>
  <c r="AF80" i="42"/>
  <c r="AO80" i="42" s="1"/>
  <c r="AE80" i="42"/>
  <c r="W81" i="42"/>
  <c r="AG80" i="42"/>
  <c r="AP80" i="42" s="1"/>
  <c r="AH83" i="25"/>
  <c r="AQ83" i="25" s="1"/>
  <c r="AR81" i="45"/>
  <c r="AI82" i="74"/>
  <c r="AN82" i="74"/>
  <c r="W84" i="81"/>
  <c r="AF83" i="81"/>
  <c r="AO83" i="81" s="1"/>
  <c r="AE83" i="81"/>
  <c r="AG83" i="81"/>
  <c r="AP83" i="81" s="1"/>
  <c r="Z80" i="41"/>
  <c r="X80" i="41"/>
  <c r="Y80" i="41"/>
  <c r="Y81" i="29"/>
  <c r="X81" i="29"/>
  <c r="Z81" i="29" s="1"/>
  <c r="AJ75" i="87"/>
  <c r="AK75" i="87"/>
  <c r="AT75" i="87" s="1"/>
  <c r="AJ69" i="87"/>
  <c r="AK69" i="87"/>
  <c r="AT69" i="87" s="1"/>
  <c r="AJ63" i="87"/>
  <c r="AK63" i="87"/>
  <c r="AT63" i="87" s="1"/>
  <c r="AJ57" i="87"/>
  <c r="AK57" i="87"/>
  <c r="AT57" i="87" s="1"/>
  <c r="AJ51" i="87"/>
  <c r="AK51" i="87"/>
  <c r="AT51" i="87" s="1"/>
  <c r="AJ45" i="87"/>
  <c r="AK45" i="87"/>
  <c r="AT45" i="87" s="1"/>
  <c r="AJ39" i="87"/>
  <c r="AK39" i="87"/>
  <c r="AT39" i="87" s="1"/>
  <c r="AJ33" i="87"/>
  <c r="AK33" i="87"/>
  <c r="AT33" i="87" s="1"/>
  <c r="AJ27" i="87"/>
  <c r="AK27" i="87"/>
  <c r="AT27" i="87" s="1"/>
  <c r="AJ21" i="87"/>
  <c r="AK21" i="87"/>
  <c r="AT21" i="87" s="1"/>
  <c r="AJ15" i="87"/>
  <c r="AK15" i="87"/>
  <c r="AT15" i="87" s="1"/>
  <c r="AJ9" i="87"/>
  <c r="AK9" i="87"/>
  <c r="AT9" i="87" s="1"/>
  <c r="AH82" i="82"/>
  <c r="AQ82" i="82" s="1"/>
  <c r="AJ30" i="87"/>
  <c r="AK30" i="87"/>
  <c r="AT30" i="87" s="1"/>
  <c r="AG80" i="89"/>
  <c r="AP80" i="89" s="1"/>
  <c r="AF80" i="89"/>
  <c r="AO80" i="89" s="1"/>
  <c r="AE80" i="89"/>
  <c r="W81" i="89"/>
  <c r="AR80" i="33"/>
  <c r="AE81" i="78"/>
  <c r="W82" i="78"/>
  <c r="AG81" i="78"/>
  <c r="AP81" i="78" s="1"/>
  <c r="AF81" i="78"/>
  <c r="AO81" i="78" s="1"/>
  <c r="X82" i="93"/>
  <c r="Y82" i="93"/>
  <c r="Z82" i="93" s="1"/>
  <c r="AF80" i="73"/>
  <c r="AO80" i="73" s="1"/>
  <c r="AG80" i="73"/>
  <c r="AP80" i="73" s="1"/>
  <c r="AE80" i="73"/>
  <c r="W81" i="73"/>
  <c r="AN83" i="30"/>
  <c r="AI83" i="30"/>
  <c r="AR81" i="26"/>
  <c r="AN79" i="87"/>
  <c r="AN81" i="87" s="1"/>
  <c r="AI79" i="87"/>
  <c r="W85" i="85"/>
  <c r="AG84" i="85"/>
  <c r="AP84" i="85" s="1"/>
  <c r="AF84" i="85"/>
  <c r="AO84" i="85" s="1"/>
  <c r="AE84" i="85"/>
  <c r="AH81" i="38"/>
  <c r="AQ81" i="38" s="1"/>
  <c r="AR82" i="25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J38" i="87"/>
  <c r="AK38" i="87"/>
  <c r="AT38" i="87" s="1"/>
  <c r="AJ32" i="87"/>
  <c r="AK32" i="87"/>
  <c r="AT32" i="87" s="1"/>
  <c r="AJ26" i="87"/>
  <c r="AK26" i="87"/>
  <c r="AT26" i="87" s="1"/>
  <c r="AJ20" i="87"/>
  <c r="AK20" i="87"/>
  <c r="AT20" i="87" s="1"/>
  <c r="AJ14" i="87"/>
  <c r="AK14" i="87"/>
  <c r="AT14" i="87" s="1"/>
  <c r="AJ8" i="87"/>
  <c r="AK8" i="87"/>
  <c r="AT8" i="87" s="1"/>
  <c r="W83" i="93" l="1"/>
  <c r="AG82" i="93"/>
  <c r="AP82" i="93" s="1"/>
  <c r="AF82" i="93"/>
  <c r="AO82" i="93" s="1"/>
  <c r="AE82" i="93"/>
  <c r="W82" i="29"/>
  <c r="AG81" i="29"/>
  <c r="AP81" i="29" s="1"/>
  <c r="AE81" i="29"/>
  <c r="AF81" i="29"/>
  <c r="AO81" i="29" s="1"/>
  <c r="AF84" i="30"/>
  <c r="AO84" i="30" s="1"/>
  <c r="AE84" i="30"/>
  <c r="AG84" i="30"/>
  <c r="AP84" i="30" s="1"/>
  <c r="W85" i="30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W81" i="41"/>
  <c r="AG80" i="41"/>
  <c r="AP80" i="41" s="1"/>
  <c r="AF80" i="41"/>
  <c r="AO80" i="41" s="1"/>
  <c r="AE80" i="41"/>
  <c r="AI80" i="42"/>
  <c r="AN80" i="42"/>
  <c r="AN80" i="34"/>
  <c r="AI80" i="34"/>
  <c r="AJ5" i="87"/>
  <c r="AK5" i="87"/>
  <c r="AT5" i="87" s="1"/>
  <c r="AS23" i="87"/>
  <c r="AL23" i="87"/>
  <c r="AU23" i="87" s="1"/>
  <c r="AS41" i="87"/>
  <c r="AL41" i="87"/>
  <c r="AU41" i="87" s="1"/>
  <c r="AS59" i="87"/>
  <c r="AL59" i="87"/>
  <c r="AU59" i="87" s="1"/>
  <c r="AS78" i="87"/>
  <c r="AL78" i="87"/>
  <c r="AU78" i="87" s="1"/>
  <c r="W83" i="45"/>
  <c r="AG82" i="45"/>
  <c r="AP82" i="45" s="1"/>
  <c r="AF82" i="45"/>
  <c r="AO82" i="45" s="1"/>
  <c r="AE82" i="45"/>
  <c r="AH84" i="30"/>
  <c r="AQ84" i="30" s="1"/>
  <c r="AS48" i="87"/>
  <c r="AL48" i="87"/>
  <c r="AU48" i="87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R79" i="86"/>
  <c r="AI83" i="25"/>
  <c r="AN83" i="25"/>
  <c r="Y82" i="38"/>
  <c r="X82" i="38"/>
  <c r="AS3" i="87"/>
  <c r="AL3" i="87"/>
  <c r="AU3" i="87" s="1"/>
  <c r="AS14" i="87"/>
  <c r="AL14" i="87"/>
  <c r="AU14" i="87" s="1"/>
  <c r="AS50" i="87"/>
  <c r="AL50" i="87"/>
  <c r="AU50" i="87" s="1"/>
  <c r="AS68" i="87"/>
  <c r="AL68" i="87"/>
  <c r="AU68" i="87" s="1"/>
  <c r="AS22" i="87"/>
  <c r="AL22" i="87"/>
  <c r="AU22" i="87" s="1"/>
  <c r="AS58" i="87"/>
  <c r="AL58" i="87"/>
  <c r="AU58" i="87" s="1"/>
  <c r="AS77" i="87"/>
  <c r="AL77" i="87"/>
  <c r="AU77" i="87" s="1"/>
  <c r="AR83" i="30"/>
  <c r="Y82" i="78"/>
  <c r="X82" i="78"/>
  <c r="AI80" i="89"/>
  <c r="AN80" i="89"/>
  <c r="AS9" i="87"/>
  <c r="AL9" i="87"/>
  <c r="AU9" i="87" s="1"/>
  <c r="AS27" i="87"/>
  <c r="AL27" i="87"/>
  <c r="AU27" i="87" s="1"/>
  <c r="AS45" i="87"/>
  <c r="AL45" i="87"/>
  <c r="AU45" i="87" s="1"/>
  <c r="AS63" i="87"/>
  <c r="AL63" i="87"/>
  <c r="AU63" i="87" s="1"/>
  <c r="AI83" i="81"/>
  <c r="AN83" i="81"/>
  <c r="AI82" i="37"/>
  <c r="AN82" i="37"/>
  <c r="AH83" i="74"/>
  <c r="AQ83" i="74" s="1"/>
  <c r="Z81" i="34"/>
  <c r="Y81" i="34"/>
  <c r="X81" i="34"/>
  <c r="AN82" i="94"/>
  <c r="AI82" i="94"/>
  <c r="AS11" i="87"/>
  <c r="AL11" i="87"/>
  <c r="AU11" i="87" s="1"/>
  <c r="AS29" i="87"/>
  <c r="AL29" i="87"/>
  <c r="AU29" i="87" s="1"/>
  <c r="AS47" i="87"/>
  <c r="AL47" i="87"/>
  <c r="AU47" i="87" s="1"/>
  <c r="AS65" i="87"/>
  <c r="AL65" i="87"/>
  <c r="AU65" i="87" s="1"/>
  <c r="AI78" i="91"/>
  <c r="AN78" i="91"/>
  <c r="AE82" i="26"/>
  <c r="AF82" i="26"/>
  <c r="AO82" i="26" s="1"/>
  <c r="W83" i="26"/>
  <c r="AG82" i="26"/>
  <c r="AP82" i="26" s="1"/>
  <c r="AS66" i="87"/>
  <c r="AL66" i="87"/>
  <c r="AU66" i="87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S76" i="87"/>
  <c r="AL76" i="87"/>
  <c r="AU76" i="87" s="1"/>
  <c r="X83" i="82"/>
  <c r="Y83" i="82"/>
  <c r="Z83" i="82" s="1"/>
  <c r="AS30" i="87"/>
  <c r="AL30" i="87"/>
  <c r="AU30" i="87" s="1"/>
  <c r="AR79" i="41"/>
  <c r="AS20" i="87"/>
  <c r="AL20" i="87"/>
  <c r="AU20" i="87" s="1"/>
  <c r="AS38" i="87"/>
  <c r="AL38" i="87"/>
  <c r="AU38" i="87" s="1"/>
  <c r="AS56" i="87"/>
  <c r="AL56" i="87"/>
  <c r="AU56" i="87" s="1"/>
  <c r="AS74" i="87"/>
  <c r="AL74" i="87"/>
  <c r="AU74" i="87" s="1"/>
  <c r="Z85" i="85"/>
  <c r="X85" i="85"/>
  <c r="Y85" i="85"/>
  <c r="AS18" i="87"/>
  <c r="AL18" i="87"/>
  <c r="AU18" i="87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H80" i="86"/>
  <c r="AQ80" i="86" s="1"/>
  <c r="AS42" i="87"/>
  <c r="AL42" i="87"/>
  <c r="AU42" i="87" s="1"/>
  <c r="Y82" i="46"/>
  <c r="X82" i="46"/>
  <c r="X84" i="25"/>
  <c r="Y84" i="25"/>
  <c r="Y84" i="77"/>
  <c r="X84" i="77"/>
  <c r="AS32" i="87"/>
  <c r="AL32" i="87"/>
  <c r="AU32" i="87" s="1"/>
  <c r="AS40" i="87"/>
  <c r="AL40" i="87"/>
  <c r="AU40" i="87" s="1"/>
  <c r="AS12" i="87"/>
  <c r="AL12" i="87"/>
  <c r="AU12" i="87" s="1"/>
  <c r="Y82" i="33"/>
  <c r="Z82" i="33" s="1"/>
  <c r="X82" i="33"/>
  <c r="AL79" i="87"/>
  <c r="AU79" i="87" s="1"/>
  <c r="AR79" i="87"/>
  <c r="AR81" i="87" s="1"/>
  <c r="Y81" i="73"/>
  <c r="X81" i="73"/>
  <c r="Z81" i="73" s="1"/>
  <c r="AH82" i="93"/>
  <c r="AQ82" i="93" s="1"/>
  <c r="AI81" i="78"/>
  <c r="AN81" i="78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X84" i="81"/>
  <c r="Y84" i="81"/>
  <c r="Z81" i="42"/>
  <c r="X81" i="42"/>
  <c r="Y81" i="42"/>
  <c r="Z80" i="86"/>
  <c r="Y83" i="37"/>
  <c r="Z83" i="37" s="1"/>
  <c r="X83" i="37"/>
  <c r="Z83" i="74"/>
  <c r="AS17" i="87"/>
  <c r="AL17" i="87"/>
  <c r="AU17" i="87" s="1"/>
  <c r="AS35" i="87"/>
  <c r="AL35" i="87"/>
  <c r="AU35" i="87" s="1"/>
  <c r="AS53" i="87"/>
  <c r="AL53" i="87"/>
  <c r="AU53" i="87" s="1"/>
  <c r="AS71" i="87"/>
  <c r="AL71" i="87"/>
  <c r="AU71" i="87" s="1"/>
  <c r="X79" i="91"/>
  <c r="Z79" i="91" s="1"/>
  <c r="Y79" i="91"/>
  <c r="AS6" i="87"/>
  <c r="AL6" i="87"/>
  <c r="AU6" i="87" s="1"/>
  <c r="AS72" i="87"/>
  <c r="AL72" i="87"/>
  <c r="AU72" i="87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AR80" i="29"/>
  <c r="AI82" i="82"/>
  <c r="AN82" i="82"/>
  <c r="AI81" i="33"/>
  <c r="AN81" i="33"/>
  <c r="X81" i="89"/>
  <c r="Y81" i="89"/>
  <c r="AH81" i="29"/>
  <c r="AQ81" i="29" s="1"/>
  <c r="AR82" i="74"/>
  <c r="AS54" i="87"/>
  <c r="AL54" i="87"/>
  <c r="AU54" i="87" s="1"/>
  <c r="AN83" i="90"/>
  <c r="AI83" i="90"/>
  <c r="AI81" i="38"/>
  <c r="AN81" i="38"/>
  <c r="AS8" i="87"/>
  <c r="AL8" i="87"/>
  <c r="AU8" i="87" s="1"/>
  <c r="AS26" i="87"/>
  <c r="AL26" i="87"/>
  <c r="AU26" i="87" s="1"/>
  <c r="AS44" i="87"/>
  <c r="AL44" i="87"/>
  <c r="AU44" i="87" s="1"/>
  <c r="AS62" i="87"/>
  <c r="AL62" i="87"/>
  <c r="AU62" i="87" s="1"/>
  <c r="AN84" i="85"/>
  <c r="AI84" i="85"/>
  <c r="AI80" i="73"/>
  <c r="AN80" i="73"/>
  <c r="AH80" i="41"/>
  <c r="AQ80" i="41" s="1"/>
  <c r="AS36" i="87"/>
  <c r="AL36" i="87"/>
  <c r="AU36" i="87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R81" i="93"/>
  <c r="AS60" i="87"/>
  <c r="AL60" i="87"/>
  <c r="AU60" i="87" s="1"/>
  <c r="Z83" i="94"/>
  <c r="Y83" i="94"/>
  <c r="X83" i="94"/>
  <c r="AI81" i="46"/>
  <c r="AN81" i="46"/>
  <c r="Z84" i="90"/>
  <c r="X84" i="90"/>
  <c r="Y84" i="90"/>
  <c r="AS24" i="87"/>
  <c r="AL24" i="87"/>
  <c r="AU24" i="87" s="1"/>
  <c r="AI83" i="77"/>
  <c r="AN83" i="77"/>
  <c r="AJ4" i="87"/>
  <c r="AK4" i="87"/>
  <c r="AT4" i="87" s="1"/>
  <c r="W84" i="37" l="1"/>
  <c r="AG83" i="37"/>
  <c r="AP83" i="37" s="1"/>
  <c r="AF83" i="37"/>
  <c r="AO83" i="37" s="1"/>
  <c r="AE83" i="37"/>
  <c r="W82" i="73"/>
  <c r="AG81" i="73"/>
  <c r="AP81" i="73" s="1"/>
  <c r="AF81" i="73"/>
  <c r="AO81" i="73" s="1"/>
  <c r="AE81" i="73"/>
  <c r="AG79" i="91"/>
  <c r="AP79" i="91" s="1"/>
  <c r="AP81" i="91" s="1"/>
  <c r="AX79" i="91"/>
  <c r="S79" i="91" s="1"/>
  <c r="AC79" i="91" s="1"/>
  <c r="AF79" i="91"/>
  <c r="AO79" i="91" s="1"/>
  <c r="AO81" i="91" s="1"/>
  <c r="AE79" i="91"/>
  <c r="W84" i="82"/>
  <c r="AG83" i="82"/>
  <c r="AP83" i="82" s="1"/>
  <c r="AE83" i="82"/>
  <c r="AF83" i="82"/>
  <c r="AO83" i="82" s="1"/>
  <c r="W83" i="33"/>
  <c r="AG82" i="33"/>
  <c r="AP82" i="33" s="1"/>
  <c r="AF82" i="33"/>
  <c r="AO82" i="33" s="1"/>
  <c r="AE82" i="33"/>
  <c r="AR81" i="78"/>
  <c r="AS4" i="87"/>
  <c r="AL4" i="87"/>
  <c r="AU4" i="87" s="1"/>
  <c r="AH84" i="90"/>
  <c r="AQ84" i="90" s="1"/>
  <c r="AE83" i="94"/>
  <c r="AF83" i="94"/>
  <c r="AO83" i="94" s="1"/>
  <c r="W84" i="94"/>
  <c r="AG83" i="94"/>
  <c r="AP83" i="94" s="1"/>
  <c r="AH83" i="37"/>
  <c r="AQ83" i="37" s="1"/>
  <c r="W82" i="42"/>
  <c r="AG81" i="42"/>
  <c r="AP81" i="42" s="1"/>
  <c r="AE81" i="42"/>
  <c r="AF81" i="42"/>
  <c r="AO81" i="42" s="1"/>
  <c r="AH82" i="33"/>
  <c r="AQ82" i="33" s="1"/>
  <c r="AH85" i="85"/>
  <c r="AQ85" i="85" s="1"/>
  <c r="Z83" i="26"/>
  <c r="Y83" i="26"/>
  <c r="X83" i="26"/>
  <c r="W82" i="34"/>
  <c r="AE81" i="34"/>
  <c r="AG81" i="34"/>
  <c r="AP81" i="34" s="1"/>
  <c r="AF81" i="34"/>
  <c r="AO81" i="34" s="1"/>
  <c r="Z81" i="41"/>
  <c r="Y81" i="41"/>
  <c r="X81" i="41"/>
  <c r="AI84" i="30"/>
  <c r="AN84" i="30"/>
  <c r="AG84" i="90"/>
  <c r="AP84" i="90" s="1"/>
  <c r="AF84" i="90"/>
  <c r="AO84" i="90" s="1"/>
  <c r="W85" i="90"/>
  <c r="AE84" i="90"/>
  <c r="AH84" i="25"/>
  <c r="AQ84" i="25" s="1"/>
  <c r="AF85" i="85"/>
  <c r="AO85" i="85" s="1"/>
  <c r="AE85" i="85"/>
  <c r="W86" i="85"/>
  <c r="AG85" i="85"/>
  <c r="AP85" i="85" s="1"/>
  <c r="AR82" i="37"/>
  <c r="AR83" i="25"/>
  <c r="AR80" i="42"/>
  <c r="AH84" i="81"/>
  <c r="AQ84" i="81" s="1"/>
  <c r="Z84" i="25"/>
  <c r="AR82" i="94"/>
  <c r="AH82" i="78"/>
  <c r="AQ82" i="78" s="1"/>
  <c r="AN82" i="93"/>
  <c r="AI82" i="93"/>
  <c r="AH79" i="91"/>
  <c r="AQ79" i="91" s="1"/>
  <c r="AQ81" i="91" s="1"/>
  <c r="AZ3" i="91"/>
  <c r="AX3" i="91" s="1"/>
  <c r="S3" i="91" s="1"/>
  <c r="AC3" i="91" s="1"/>
  <c r="AX5" i="91"/>
  <c r="S5" i="91" s="1"/>
  <c r="AC5" i="91" s="1"/>
  <c r="AB6" i="91" s="1"/>
  <c r="AX6" i="91"/>
  <c r="S6" i="91" s="1"/>
  <c r="AC6" i="91" s="1"/>
  <c r="AB7" i="91" s="1"/>
  <c r="AX7" i="91"/>
  <c r="S7" i="91" s="1"/>
  <c r="AC7" i="91" s="1"/>
  <c r="AB8" i="91" s="1"/>
  <c r="AX8" i="91"/>
  <c r="S8" i="91" s="1"/>
  <c r="AC8" i="91" s="1"/>
  <c r="AB9" i="91" s="1"/>
  <c r="AX9" i="91"/>
  <c r="S9" i="91" s="1"/>
  <c r="AC9" i="91" s="1"/>
  <c r="AB10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6" i="91"/>
  <c r="S76" i="91" s="1"/>
  <c r="AC76" i="91" s="1"/>
  <c r="AB77" i="91" s="1"/>
  <c r="AX75" i="91"/>
  <c r="S75" i="91" s="1"/>
  <c r="AC75" i="91" s="1"/>
  <c r="AB76" i="91" s="1"/>
  <c r="AX77" i="91"/>
  <c r="S77" i="91" s="1"/>
  <c r="AC77" i="91" s="1"/>
  <c r="AB78" i="91" s="1"/>
  <c r="AX78" i="91"/>
  <c r="S78" i="91" s="1"/>
  <c r="AC78" i="91" s="1"/>
  <c r="AB79" i="91" s="1"/>
  <c r="AR80" i="89"/>
  <c r="AR81" i="46"/>
  <c r="AR80" i="73"/>
  <c r="AR81" i="38"/>
  <c r="AR82" i="82"/>
  <c r="W81" i="86"/>
  <c r="AG80" i="86"/>
  <c r="AP80" i="86" s="1"/>
  <c r="AF80" i="86"/>
  <c r="AO80" i="86" s="1"/>
  <c r="AE80" i="86"/>
  <c r="Z84" i="81"/>
  <c r="AH84" i="77"/>
  <c r="AQ84" i="77" s="1"/>
  <c r="AH82" i="46"/>
  <c r="AQ82" i="46" s="1"/>
  <c r="AH83" i="82"/>
  <c r="AQ83" i="82" s="1"/>
  <c r="AI82" i="26"/>
  <c r="AN82" i="26"/>
  <c r="AR83" i="81"/>
  <c r="AH82" i="38"/>
  <c r="AQ82" i="38" s="1"/>
  <c r="AS5" i="87"/>
  <c r="AS81" i="87" s="1"/>
  <c r="AL5" i="87"/>
  <c r="AU5" i="87" s="1"/>
  <c r="AU81" i="87" s="1"/>
  <c r="C11" i="87" s="1"/>
  <c r="F40" i="97" s="1"/>
  <c r="AN80" i="41"/>
  <c r="AI80" i="41"/>
  <c r="AI81" i="29"/>
  <c r="AN81" i="29"/>
  <c r="AH81" i="73"/>
  <c r="AQ81" i="73" s="1"/>
  <c r="AH83" i="94"/>
  <c r="AQ83" i="94" s="1"/>
  <c r="AR84" i="85"/>
  <c r="AR83" i="90"/>
  <c r="AH81" i="89"/>
  <c r="AQ81" i="89" s="1"/>
  <c r="AH81" i="34"/>
  <c r="AQ81" i="34" s="1"/>
  <c r="Z82" i="78"/>
  <c r="Y83" i="45"/>
  <c r="Z83" i="45" s="1"/>
  <c r="X83" i="45"/>
  <c r="AR80" i="34"/>
  <c r="Z85" i="30"/>
  <c r="X85" i="30"/>
  <c r="Y85" i="30"/>
  <c r="AR81" i="33"/>
  <c r="AI82" i="45"/>
  <c r="AN82" i="45"/>
  <c r="AR83" i="77"/>
  <c r="AT81" i="87"/>
  <c r="Z81" i="89"/>
  <c r="AF83" i="74"/>
  <c r="AO83" i="74" s="1"/>
  <c r="AE83" i="74"/>
  <c r="W84" i="74"/>
  <c r="AG83" i="74"/>
  <c r="AP83" i="74" s="1"/>
  <c r="AH81" i="42"/>
  <c r="AQ81" i="42" s="1"/>
  <c r="Z84" i="77"/>
  <c r="Z82" i="46"/>
  <c r="AR78" i="91"/>
  <c r="Z82" i="38"/>
  <c r="Z82" i="29"/>
  <c r="Y82" i="29"/>
  <c r="X82" i="29"/>
  <c r="Z83" i="93"/>
  <c r="X83" i="93"/>
  <c r="Y83" i="93"/>
  <c r="W84" i="45" l="1"/>
  <c r="AG83" i="45"/>
  <c r="AP83" i="45" s="1"/>
  <c r="AF83" i="45"/>
  <c r="AO83" i="45" s="1"/>
  <c r="AE83" i="45"/>
  <c r="AB4" i="91"/>
  <c r="AJ3" i="91"/>
  <c r="AJ60" i="91"/>
  <c r="AK60" i="91"/>
  <c r="AT60" i="91" s="1"/>
  <c r="AJ30" i="91"/>
  <c r="AK30" i="91"/>
  <c r="AT30" i="91" s="1"/>
  <c r="AH83" i="93"/>
  <c r="AQ83" i="93" s="1"/>
  <c r="AH85" i="30"/>
  <c r="AQ85" i="30" s="1"/>
  <c r="AJ79" i="91"/>
  <c r="AS79" i="91" s="1"/>
  <c r="AK79" i="91"/>
  <c r="AT79" i="91" s="1"/>
  <c r="AJ73" i="91"/>
  <c r="AK73" i="91"/>
  <c r="AT73" i="91" s="1"/>
  <c r="AJ67" i="91"/>
  <c r="AK67" i="91"/>
  <c r="AT67" i="91" s="1"/>
  <c r="AJ61" i="91"/>
  <c r="AK61" i="91"/>
  <c r="AT61" i="91" s="1"/>
  <c r="AJ55" i="91"/>
  <c r="AK55" i="91"/>
  <c r="AT55" i="91" s="1"/>
  <c r="AJ49" i="91"/>
  <c r="AK49" i="91"/>
  <c r="AT49" i="91" s="1"/>
  <c r="AJ43" i="91"/>
  <c r="AK43" i="91"/>
  <c r="AT43" i="91" s="1"/>
  <c r="AJ37" i="91"/>
  <c r="AK37" i="91"/>
  <c r="AT37" i="91" s="1"/>
  <c r="AJ31" i="91"/>
  <c r="AK31" i="91"/>
  <c r="AT31" i="91" s="1"/>
  <c r="AJ25" i="91"/>
  <c r="AK25" i="91"/>
  <c r="AT25" i="91" s="1"/>
  <c r="AJ19" i="91"/>
  <c r="AK19" i="91"/>
  <c r="AT19" i="91" s="1"/>
  <c r="AJ13" i="91"/>
  <c r="AK13" i="91"/>
  <c r="AT13" i="91" s="1"/>
  <c r="AJ7" i="91"/>
  <c r="AK7" i="91"/>
  <c r="AT7" i="91" s="1"/>
  <c r="AR82" i="93"/>
  <c r="X86" i="85"/>
  <c r="Y86" i="85"/>
  <c r="AN82" i="33"/>
  <c r="AI82" i="33"/>
  <c r="AI83" i="82"/>
  <c r="AN83" i="82"/>
  <c r="Y82" i="73"/>
  <c r="X82" i="73"/>
  <c r="W83" i="78"/>
  <c r="AG82" i="78"/>
  <c r="AP82" i="78" s="1"/>
  <c r="AF82" i="78"/>
  <c r="AO82" i="78" s="1"/>
  <c r="AE82" i="78"/>
  <c r="AJ72" i="91"/>
  <c r="AK72" i="91"/>
  <c r="AT72" i="91" s="1"/>
  <c r="AJ42" i="91"/>
  <c r="AK42" i="91"/>
  <c r="AT42" i="91" s="1"/>
  <c r="AJ24" i="91"/>
  <c r="AK24" i="91"/>
  <c r="AT24" i="91" s="1"/>
  <c r="AH82" i="29"/>
  <c r="AQ82" i="29" s="1"/>
  <c r="W83" i="46"/>
  <c r="AG82" i="46"/>
  <c r="AP82" i="46" s="1"/>
  <c r="AF82" i="46"/>
  <c r="AO82" i="46" s="1"/>
  <c r="AE82" i="46"/>
  <c r="W82" i="89"/>
  <c r="AG81" i="89"/>
  <c r="AP81" i="89" s="1"/>
  <c r="AE81" i="89"/>
  <c r="AF81" i="89"/>
  <c r="AO81" i="89" s="1"/>
  <c r="W85" i="81"/>
  <c r="AG84" i="81"/>
  <c r="AP84" i="81" s="1"/>
  <c r="AF84" i="81"/>
  <c r="AO84" i="81" s="1"/>
  <c r="AE84" i="81"/>
  <c r="AJ76" i="91"/>
  <c r="AK76" i="91"/>
  <c r="AT76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AX4" i="91"/>
  <c r="S4" i="91" s="1"/>
  <c r="AC4" i="91" s="1"/>
  <c r="AB5" i="91" s="1"/>
  <c r="AI84" i="90"/>
  <c r="AN84" i="90"/>
  <c r="AR84" i="30"/>
  <c r="AI81" i="34"/>
  <c r="AN81" i="34"/>
  <c r="AI83" i="94"/>
  <c r="AN83" i="94"/>
  <c r="X84" i="82"/>
  <c r="Z84" i="82" s="1"/>
  <c r="Y84" i="82"/>
  <c r="AN81" i="73"/>
  <c r="AI81" i="73"/>
  <c r="AN83" i="37"/>
  <c r="AI83" i="37"/>
  <c r="AF83" i="93"/>
  <c r="AO83" i="93" s="1"/>
  <c r="AE83" i="93"/>
  <c r="W84" i="93"/>
  <c r="AG83" i="93"/>
  <c r="AP83" i="93" s="1"/>
  <c r="AF85" i="30"/>
  <c r="AO85" i="30" s="1"/>
  <c r="W86" i="30"/>
  <c r="AE85" i="30"/>
  <c r="AG85" i="30"/>
  <c r="AP85" i="30" s="1"/>
  <c r="AJ66" i="91"/>
  <c r="AK66" i="91"/>
  <c r="AT66" i="91" s="1"/>
  <c r="AJ36" i="91"/>
  <c r="AK36" i="91"/>
  <c r="AT36" i="91" s="1"/>
  <c r="AJ18" i="91"/>
  <c r="AK18" i="91"/>
  <c r="AT18" i="91" s="1"/>
  <c r="AN85" i="85"/>
  <c r="AI85" i="85"/>
  <c r="AI81" i="42"/>
  <c r="AN81" i="42"/>
  <c r="W85" i="77"/>
  <c r="AG84" i="77"/>
  <c r="AP84" i="77" s="1"/>
  <c r="AF84" i="77"/>
  <c r="AO84" i="77" s="1"/>
  <c r="AE84" i="77"/>
  <c r="AR81" i="29"/>
  <c r="AN80" i="86"/>
  <c r="AI80" i="86"/>
  <c r="AJ77" i="91"/>
  <c r="AK77" i="91"/>
  <c r="AT77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X85" i="90"/>
  <c r="Y85" i="90"/>
  <c r="AH81" i="41"/>
  <c r="AQ81" i="41" s="1"/>
  <c r="X82" i="34"/>
  <c r="Z82" i="34" s="1"/>
  <c r="Y82" i="34"/>
  <c r="Y82" i="42"/>
  <c r="X82" i="42"/>
  <c r="Z82" i="42" s="1"/>
  <c r="AR82" i="45"/>
  <c r="AJ78" i="91"/>
  <c r="AK78" i="91"/>
  <c r="AT78" i="91" s="1"/>
  <c r="AJ48" i="91"/>
  <c r="AK48" i="91"/>
  <c r="AT48" i="91" s="1"/>
  <c r="AJ12" i="91"/>
  <c r="AK12" i="91"/>
  <c r="AT12" i="91" s="1"/>
  <c r="W84" i="26"/>
  <c r="AG83" i="26"/>
  <c r="AP83" i="26" s="1"/>
  <c r="AF83" i="26"/>
  <c r="AO83" i="26" s="1"/>
  <c r="AE83" i="26"/>
  <c r="W83" i="29"/>
  <c r="AG82" i="29"/>
  <c r="AP82" i="29" s="1"/>
  <c r="AF82" i="29"/>
  <c r="AO82" i="29" s="1"/>
  <c r="AE82" i="29"/>
  <c r="X84" i="74"/>
  <c r="Z84" i="74" s="1"/>
  <c r="Y84" i="74"/>
  <c r="AH83" i="45"/>
  <c r="AQ83" i="45" s="1"/>
  <c r="AR80" i="41"/>
  <c r="AR82" i="26"/>
  <c r="AJ75" i="91"/>
  <c r="AK75" i="91"/>
  <c r="AT75" i="91" s="1"/>
  <c r="AJ69" i="91"/>
  <c r="AK69" i="91"/>
  <c r="AT69" i="91" s="1"/>
  <c r="AJ63" i="91"/>
  <c r="AK63" i="91"/>
  <c r="AT63" i="91" s="1"/>
  <c r="AJ57" i="91"/>
  <c r="AK57" i="91"/>
  <c r="AT57" i="91" s="1"/>
  <c r="AJ51" i="91"/>
  <c r="AK51" i="91"/>
  <c r="AT51" i="91" s="1"/>
  <c r="AJ45" i="91"/>
  <c r="AK45" i="91"/>
  <c r="AT45" i="91" s="1"/>
  <c r="AJ39" i="91"/>
  <c r="AK39" i="91"/>
  <c r="AT39" i="91" s="1"/>
  <c r="AJ33" i="91"/>
  <c r="AK33" i="91"/>
  <c r="AT33" i="91" s="1"/>
  <c r="AJ27" i="91"/>
  <c r="AK27" i="91"/>
  <c r="AT27" i="91" s="1"/>
  <c r="AJ21" i="91"/>
  <c r="AK21" i="91"/>
  <c r="AT21" i="91" s="1"/>
  <c r="AJ15" i="91"/>
  <c r="AK15" i="91"/>
  <c r="AT15" i="91" s="1"/>
  <c r="AJ9" i="91"/>
  <c r="AK9" i="91"/>
  <c r="AT9" i="91" s="1"/>
  <c r="W85" i="25"/>
  <c r="AG84" i="25"/>
  <c r="AP84" i="25" s="1"/>
  <c r="AF84" i="25"/>
  <c r="AO84" i="25" s="1"/>
  <c r="AE84" i="25"/>
  <c r="Z83" i="33"/>
  <c r="Y83" i="33"/>
  <c r="X83" i="33"/>
  <c r="AN79" i="91"/>
  <c r="AN81" i="91" s="1"/>
  <c r="AI79" i="91"/>
  <c r="Y81" i="86"/>
  <c r="X81" i="86"/>
  <c r="AJ54" i="91"/>
  <c r="AK54" i="91"/>
  <c r="AT54" i="91" s="1"/>
  <c r="AJ6" i="91"/>
  <c r="AK6" i="91"/>
  <c r="AT6" i="91" s="1"/>
  <c r="W83" i="38"/>
  <c r="AG82" i="38"/>
  <c r="AP82" i="38" s="1"/>
  <c r="AE82" i="38"/>
  <c r="AF82" i="38"/>
  <c r="AO82" i="38" s="1"/>
  <c r="AI83" i="74"/>
  <c r="AN83" i="74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E81" i="41"/>
  <c r="AF81" i="41"/>
  <c r="AO81" i="41" s="1"/>
  <c r="W82" i="41"/>
  <c r="AG81" i="41"/>
  <c r="AP81" i="41" s="1"/>
  <c r="AH83" i="26"/>
  <c r="AQ83" i="26" s="1"/>
  <c r="X84" i="94"/>
  <c r="Z84" i="94" s="1"/>
  <c r="Y84" i="94"/>
  <c r="Z84" i="37"/>
  <c r="Y84" i="37"/>
  <c r="X84" i="37"/>
  <c r="W83" i="34" l="1"/>
  <c r="AG82" i="34"/>
  <c r="AP82" i="34" s="1"/>
  <c r="AF82" i="34"/>
  <c r="AO82" i="34" s="1"/>
  <c r="AE82" i="34"/>
  <c r="W85" i="74"/>
  <c r="AG84" i="74"/>
  <c r="AP84" i="74" s="1"/>
  <c r="AF84" i="74"/>
  <c r="AO84" i="74" s="1"/>
  <c r="AE84" i="74"/>
  <c r="W83" i="42"/>
  <c r="AG82" i="42"/>
  <c r="AP82" i="42" s="1"/>
  <c r="AF82" i="42"/>
  <c r="AO82" i="42" s="1"/>
  <c r="AE82" i="42"/>
  <c r="W85" i="94"/>
  <c r="AG84" i="94"/>
  <c r="AP84" i="94" s="1"/>
  <c r="AF84" i="94"/>
  <c r="AO84" i="94" s="1"/>
  <c r="AE84" i="94"/>
  <c r="W85" i="82"/>
  <c r="AG84" i="82"/>
  <c r="AP84" i="82" s="1"/>
  <c r="AF84" i="82"/>
  <c r="AO84" i="82" s="1"/>
  <c r="AE84" i="82"/>
  <c r="AF84" i="37"/>
  <c r="AO84" i="37" s="1"/>
  <c r="AE84" i="37"/>
  <c r="W85" i="37"/>
  <c r="AG84" i="37"/>
  <c r="AP84" i="37" s="1"/>
  <c r="AI81" i="41"/>
  <c r="AN81" i="41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H81" i="86"/>
  <c r="AQ81" i="86" s="1"/>
  <c r="Y85" i="25"/>
  <c r="Z85" i="25"/>
  <c r="X85" i="25"/>
  <c r="AS21" i="91"/>
  <c r="AL21" i="91"/>
  <c r="AU21" i="91" s="1"/>
  <c r="AS39" i="91"/>
  <c r="AL39" i="91"/>
  <c r="AU39" i="91" s="1"/>
  <c r="AS57" i="91"/>
  <c r="AL57" i="91"/>
  <c r="AU57" i="91" s="1"/>
  <c r="AS75" i="91"/>
  <c r="AL75" i="91"/>
  <c r="AU75" i="91" s="1"/>
  <c r="AI83" i="26"/>
  <c r="AN83" i="26"/>
  <c r="AS12" i="91"/>
  <c r="AL12" i="91"/>
  <c r="AU12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X86" i="30"/>
  <c r="Y86" i="30"/>
  <c r="AI83" i="93"/>
  <c r="AN83" i="93"/>
  <c r="AR81" i="34"/>
  <c r="AR82" i="33"/>
  <c r="AS19" i="91"/>
  <c r="AL19" i="91"/>
  <c r="AU19" i="91" s="1"/>
  <c r="AS37" i="91"/>
  <c r="AL37" i="91"/>
  <c r="AU37" i="91" s="1"/>
  <c r="AS55" i="91"/>
  <c r="AL55" i="91"/>
  <c r="AU55" i="91" s="1"/>
  <c r="AS73" i="91"/>
  <c r="AL73" i="91"/>
  <c r="AU73" i="91" s="1"/>
  <c r="AJ4" i="91"/>
  <c r="AK4" i="91"/>
  <c r="AT4" i="91" s="1"/>
  <c r="AF83" i="33"/>
  <c r="AO83" i="33" s="1"/>
  <c r="AE83" i="33"/>
  <c r="W84" i="33"/>
  <c r="AG83" i="33"/>
  <c r="AP83" i="33" s="1"/>
  <c r="AH85" i="90"/>
  <c r="AQ85" i="90" s="1"/>
  <c r="AS47" i="91"/>
  <c r="AL47" i="91"/>
  <c r="AU47" i="91" s="1"/>
  <c r="AN81" i="89"/>
  <c r="AI81" i="89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AR83" i="74"/>
  <c r="Z81" i="86"/>
  <c r="AN84" i="25"/>
  <c r="AI84" i="2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AN82" i="29"/>
  <c r="AI82" i="29"/>
  <c r="AS48" i="91"/>
  <c r="AL48" i="91"/>
  <c r="AU48" i="91" s="1"/>
  <c r="Z85" i="90"/>
  <c r="AS22" i="91"/>
  <c r="AL22" i="91"/>
  <c r="AU22" i="91" s="1"/>
  <c r="AS40" i="91"/>
  <c r="AL40" i="91"/>
  <c r="AU40" i="91" s="1"/>
  <c r="AS58" i="91"/>
  <c r="AL58" i="91"/>
  <c r="AU58" i="91" s="1"/>
  <c r="AS77" i="91"/>
  <c r="AL77" i="91"/>
  <c r="AU77" i="91" s="1"/>
  <c r="AN84" i="77"/>
  <c r="AI84" i="77"/>
  <c r="AR85" i="85"/>
  <c r="AR83" i="37"/>
  <c r="AI82" i="78"/>
  <c r="AN82" i="78"/>
  <c r="AS7" i="91"/>
  <c r="AL7" i="91"/>
  <c r="AU7" i="91" s="1"/>
  <c r="AS25" i="91"/>
  <c r="AL25" i="91"/>
  <c r="AU25" i="91" s="1"/>
  <c r="AS43" i="91"/>
  <c r="AL43" i="91"/>
  <c r="AU43" i="91" s="1"/>
  <c r="AS61" i="91"/>
  <c r="AL61" i="91"/>
  <c r="AU61" i="91" s="1"/>
  <c r="AS30" i="91"/>
  <c r="AL30" i="91"/>
  <c r="AU30" i="91" s="1"/>
  <c r="AN83" i="45"/>
  <c r="AI83" i="45"/>
  <c r="Y83" i="38"/>
  <c r="Z83" i="38" s="1"/>
  <c r="X83" i="38"/>
  <c r="AR81" i="42"/>
  <c r="AS11" i="91"/>
  <c r="AL11" i="91"/>
  <c r="AU11" i="91" s="1"/>
  <c r="AS65" i="91"/>
  <c r="AL65" i="91"/>
  <c r="AU65" i="91" s="1"/>
  <c r="AH82" i="73"/>
  <c r="AQ82" i="73" s="1"/>
  <c r="AH84" i="37"/>
  <c r="AQ84" i="37" s="1"/>
  <c r="Z82" i="41"/>
  <c r="X82" i="41"/>
  <c r="Y82" i="41"/>
  <c r="AS6" i="91"/>
  <c r="AL6" i="91"/>
  <c r="AU6" i="91" s="1"/>
  <c r="AL79" i="91"/>
  <c r="AU79" i="91" s="1"/>
  <c r="AR79" i="91"/>
  <c r="AR81" i="91" s="1"/>
  <c r="Y84" i="26"/>
  <c r="X84" i="26"/>
  <c r="AR80" i="86"/>
  <c r="AS66" i="91"/>
  <c r="AL66" i="91"/>
  <c r="AU66" i="91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Z82" i="89"/>
  <c r="X82" i="89"/>
  <c r="Y82" i="89"/>
  <c r="AS24" i="91"/>
  <c r="AL24" i="91"/>
  <c r="AU24" i="91" s="1"/>
  <c r="Z82" i="73"/>
  <c r="AH86" i="85"/>
  <c r="AQ86" i="85" s="1"/>
  <c r="AH84" i="94"/>
  <c r="AQ84" i="94" s="1"/>
  <c r="AH82" i="42"/>
  <c r="AQ82" i="42" s="1"/>
  <c r="AS36" i="91"/>
  <c r="AL36" i="91"/>
  <c r="AU36" i="91" s="1"/>
  <c r="AH84" i="82"/>
  <c r="AQ84" i="82" s="1"/>
  <c r="AS29" i="91"/>
  <c r="AL29" i="91"/>
  <c r="AU29" i="91" s="1"/>
  <c r="AN84" i="81"/>
  <c r="AI84" i="81"/>
  <c r="Z83" i="46"/>
  <c r="Y83" i="46"/>
  <c r="X83" i="46"/>
  <c r="AS72" i="91"/>
  <c r="AL72" i="91"/>
  <c r="AU72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AS78" i="91"/>
  <c r="AL78" i="91"/>
  <c r="AU78" i="91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Y84" i="93"/>
  <c r="X84" i="93"/>
  <c r="AR81" i="73"/>
  <c r="AR83" i="94"/>
  <c r="AR84" i="90"/>
  <c r="X85" i="81"/>
  <c r="Y85" i="81"/>
  <c r="AI82" i="46"/>
  <c r="AN82" i="46"/>
  <c r="Z86" i="85"/>
  <c r="AS13" i="91"/>
  <c r="AL13" i="91"/>
  <c r="AU13" i="91" s="1"/>
  <c r="AS31" i="91"/>
  <c r="AL31" i="91"/>
  <c r="AU31" i="91" s="1"/>
  <c r="AS49" i="91"/>
  <c r="AL49" i="91"/>
  <c r="AU49" i="91" s="1"/>
  <c r="AS67" i="91"/>
  <c r="AL67" i="91"/>
  <c r="AU67" i="91" s="1"/>
  <c r="AS60" i="91"/>
  <c r="AL60" i="91"/>
  <c r="AU60" i="91" s="1"/>
  <c r="AN82" i="38"/>
  <c r="AI82" i="38"/>
  <c r="AS54" i="91"/>
  <c r="AL54" i="91"/>
  <c r="AU54" i="91" s="1"/>
  <c r="AH83" i="33"/>
  <c r="AQ83" i="33" s="1"/>
  <c r="AH84" i="74"/>
  <c r="AQ84" i="74" s="1"/>
  <c r="Y83" i="29"/>
  <c r="Z83" i="29" s="1"/>
  <c r="X83" i="29"/>
  <c r="AH82" i="34"/>
  <c r="AQ82" i="34" s="1"/>
  <c r="Z85" i="77"/>
  <c r="Y85" i="77"/>
  <c r="X85" i="77"/>
  <c r="AS18" i="91"/>
  <c r="AL18" i="91"/>
  <c r="AU18" i="91" s="1"/>
  <c r="AI85" i="30"/>
  <c r="AN85" i="30"/>
  <c r="AJ5" i="91"/>
  <c r="AK5" i="91"/>
  <c r="AT5" i="91" s="1"/>
  <c r="AS23" i="91"/>
  <c r="AL23" i="91"/>
  <c r="AU23" i="91" s="1"/>
  <c r="AS41" i="91"/>
  <c r="AL41" i="91"/>
  <c r="AU41" i="91" s="1"/>
  <c r="AS59" i="91"/>
  <c r="AL59" i="91"/>
  <c r="AU59" i="91" s="1"/>
  <c r="AS76" i="91"/>
  <c r="AL76" i="91"/>
  <c r="AU76" i="91" s="1"/>
  <c r="AS42" i="91"/>
  <c r="AL42" i="91"/>
  <c r="AU42" i="91" s="1"/>
  <c r="X83" i="78"/>
  <c r="Y83" i="78"/>
  <c r="AR83" i="82"/>
  <c r="AS3" i="91"/>
  <c r="AL3" i="91"/>
  <c r="AU3" i="91" s="1"/>
  <c r="X84" i="45"/>
  <c r="Y84" i="45"/>
  <c r="Z84" i="45" s="1"/>
  <c r="AE83" i="38" l="1"/>
  <c r="AG83" i="38"/>
  <c r="AP83" i="38" s="1"/>
  <c r="AF83" i="38"/>
  <c r="AO83" i="38" s="1"/>
  <c r="W84" i="38"/>
  <c r="AF83" i="29"/>
  <c r="AO83" i="29" s="1"/>
  <c r="AE83" i="29"/>
  <c r="W84" i="29"/>
  <c r="AG83" i="29"/>
  <c r="AP83" i="29" s="1"/>
  <c r="AF84" i="45"/>
  <c r="AO84" i="45" s="1"/>
  <c r="AE84" i="45"/>
  <c r="W85" i="45"/>
  <c r="AG84" i="45"/>
  <c r="AP84" i="45" s="1"/>
  <c r="AR85" i="30"/>
  <c r="AH85" i="81"/>
  <c r="AQ85" i="81" s="1"/>
  <c r="AR84" i="81"/>
  <c r="AH82" i="89"/>
  <c r="AQ82" i="89" s="1"/>
  <c r="AR84" i="25"/>
  <c r="X84" i="33"/>
  <c r="Y84" i="33"/>
  <c r="AR83" i="93"/>
  <c r="AH85" i="25"/>
  <c r="AQ85" i="25" s="1"/>
  <c r="AN84" i="82"/>
  <c r="AI84" i="82"/>
  <c r="X85" i="74"/>
  <c r="Y85" i="74"/>
  <c r="AF85" i="25"/>
  <c r="AO85" i="25" s="1"/>
  <c r="AE85" i="25"/>
  <c r="W86" i="25"/>
  <c r="AG85" i="25"/>
  <c r="AP85" i="25" s="1"/>
  <c r="AN82" i="34"/>
  <c r="AI82" i="34"/>
  <c r="AH84" i="45"/>
  <c r="AQ84" i="45" s="1"/>
  <c r="AR82" i="38"/>
  <c r="AE86" i="85"/>
  <c r="W87" i="85"/>
  <c r="AF86" i="85"/>
  <c r="AO86" i="85" s="1"/>
  <c r="AG86" i="85"/>
  <c r="AP86" i="85" s="1"/>
  <c r="AH84" i="93"/>
  <c r="AQ84" i="93" s="1"/>
  <c r="AF82" i="73"/>
  <c r="AO82" i="73" s="1"/>
  <c r="AE82" i="73"/>
  <c r="W83" i="73"/>
  <c r="AG82" i="73"/>
  <c r="AP82" i="73" s="1"/>
  <c r="AH84" i="26"/>
  <c r="AQ84" i="26" s="1"/>
  <c r="AR82" i="78"/>
  <c r="AR82" i="29"/>
  <c r="AF81" i="86"/>
  <c r="AO81" i="86" s="1"/>
  <c r="AE81" i="86"/>
  <c r="W82" i="86"/>
  <c r="AG81" i="86"/>
  <c r="AP81" i="86" s="1"/>
  <c r="AH86" i="30"/>
  <c r="AQ86" i="30" s="1"/>
  <c r="AN84" i="74"/>
  <c r="AI84" i="74"/>
  <c r="AR83" i="45"/>
  <c r="AR84" i="77"/>
  <c r="AN83" i="33"/>
  <c r="AI83" i="33"/>
  <c r="Z85" i="37"/>
  <c r="X85" i="37"/>
  <c r="Y85" i="37"/>
  <c r="X83" i="42"/>
  <c r="Y83" i="42"/>
  <c r="AH83" i="78"/>
  <c r="AQ83" i="78" s="1"/>
  <c r="AH85" i="77"/>
  <c r="AQ85" i="77" s="1"/>
  <c r="AH83" i="46"/>
  <c r="AQ83" i="46" s="1"/>
  <c r="AT81" i="91"/>
  <c r="Z86" i="30"/>
  <c r="AR83" i="26"/>
  <c r="AI84" i="37"/>
  <c r="AN84" i="37"/>
  <c r="Y85" i="82"/>
  <c r="Z85" i="82" s="1"/>
  <c r="X85" i="82"/>
  <c r="Z85" i="81"/>
  <c r="AR81" i="89"/>
  <c r="X85" i="94"/>
  <c r="Z85" i="94" s="1"/>
  <c r="Y85" i="94"/>
  <c r="Z83" i="78"/>
  <c r="AS5" i="91"/>
  <c r="AL5" i="91"/>
  <c r="AU5" i="91" s="1"/>
  <c r="AU81" i="91" s="1"/>
  <c r="C11" i="91" s="1"/>
  <c r="F44" i="97" s="1"/>
  <c r="AR82" i="46"/>
  <c r="Z84" i="93"/>
  <c r="Z84" i="26"/>
  <c r="AH82" i="41"/>
  <c r="AQ82" i="41" s="1"/>
  <c r="AH83" i="38"/>
  <c r="AQ83" i="38" s="1"/>
  <c r="AS4" i="91"/>
  <c r="AS81" i="91" s="1"/>
  <c r="AL4" i="91"/>
  <c r="AU4" i="91" s="1"/>
  <c r="AI84" i="94"/>
  <c r="AN84" i="94"/>
  <c r="AN82" i="42"/>
  <c r="AI82" i="42"/>
  <c r="AE82" i="89"/>
  <c r="AG82" i="89"/>
  <c r="AP82" i="89" s="1"/>
  <c r="AF82" i="89"/>
  <c r="AO82" i="89" s="1"/>
  <c r="W83" i="89"/>
  <c r="AE85" i="77"/>
  <c r="AF85" i="77"/>
  <c r="AO85" i="77" s="1"/>
  <c r="W86" i="77"/>
  <c r="AG85" i="77"/>
  <c r="AP85" i="77" s="1"/>
  <c r="AH83" i="29"/>
  <c r="AQ83" i="29" s="1"/>
  <c r="W84" i="46"/>
  <c r="AG83" i="46"/>
  <c r="AP83" i="46" s="1"/>
  <c r="AF83" i="46"/>
  <c r="AO83" i="46" s="1"/>
  <c r="AE83" i="46"/>
  <c r="W83" i="41"/>
  <c r="AG82" i="41"/>
  <c r="AP82" i="41" s="1"/>
  <c r="AF82" i="41"/>
  <c r="AO82" i="41" s="1"/>
  <c r="AE82" i="41"/>
  <c r="W86" i="90"/>
  <c r="AG85" i="90"/>
  <c r="AP85" i="90" s="1"/>
  <c r="AF85" i="90"/>
  <c r="AO85" i="90" s="1"/>
  <c r="AE85" i="90"/>
  <c r="AR81" i="41"/>
  <c r="Y83" i="34"/>
  <c r="Z83" i="34" s="1"/>
  <c r="X83" i="34"/>
  <c r="AE83" i="34" l="1"/>
  <c r="W84" i="34"/>
  <c r="AF83" i="34"/>
  <c r="AO83" i="34" s="1"/>
  <c r="AG83" i="34"/>
  <c r="AP83" i="34" s="1"/>
  <c r="AF85" i="82"/>
  <c r="AO85" i="82" s="1"/>
  <c r="AE85" i="82"/>
  <c r="W86" i="82"/>
  <c r="AG85" i="82"/>
  <c r="AP85" i="82" s="1"/>
  <c r="W86" i="94"/>
  <c r="AG85" i="94"/>
  <c r="AP85" i="94" s="1"/>
  <c r="AF85" i="94"/>
  <c r="AO85" i="94" s="1"/>
  <c r="AE85" i="94"/>
  <c r="AH83" i="34"/>
  <c r="AQ83" i="34" s="1"/>
  <c r="AN85" i="90"/>
  <c r="AI85" i="90"/>
  <c r="AR82" i="42"/>
  <c r="AH85" i="82"/>
  <c r="AQ85" i="82" s="1"/>
  <c r="AR83" i="33"/>
  <c r="AR84" i="74"/>
  <c r="AN82" i="73"/>
  <c r="AI82" i="73"/>
  <c r="AN85" i="25"/>
  <c r="AI85" i="25"/>
  <c r="AI84" i="45"/>
  <c r="AN84" i="45"/>
  <c r="X83" i="41"/>
  <c r="Y83" i="41"/>
  <c r="Y84" i="46"/>
  <c r="X84" i="46"/>
  <c r="AH83" i="42"/>
  <c r="AQ83" i="42" s="1"/>
  <c r="Z83" i="42"/>
  <c r="AH85" i="94"/>
  <c r="AQ85" i="94" s="1"/>
  <c r="AR82" i="34"/>
  <c r="Z84" i="38"/>
  <c r="X84" i="38"/>
  <c r="Y84" i="38"/>
  <c r="X86" i="90"/>
  <c r="Y86" i="90"/>
  <c r="Z86" i="77"/>
  <c r="X86" i="77"/>
  <c r="Y86" i="77"/>
  <c r="AR84" i="94"/>
  <c r="X82" i="86"/>
  <c r="Z82" i="86" s="1"/>
  <c r="Y82" i="86"/>
  <c r="Y87" i="85"/>
  <c r="X87" i="85"/>
  <c r="AH85" i="74"/>
  <c r="AQ85" i="74" s="1"/>
  <c r="AH84" i="33"/>
  <c r="AQ84" i="33" s="1"/>
  <c r="X84" i="29"/>
  <c r="Y84" i="29"/>
  <c r="W87" i="30"/>
  <c r="AG86" i="30"/>
  <c r="AP86" i="30" s="1"/>
  <c r="AF86" i="30"/>
  <c r="AO86" i="30" s="1"/>
  <c r="AE86" i="30"/>
  <c r="AI82" i="41"/>
  <c r="AN82" i="41"/>
  <c r="AN83" i="46"/>
  <c r="AI83" i="46"/>
  <c r="W85" i="26"/>
  <c r="AG84" i="26"/>
  <c r="AP84" i="26" s="1"/>
  <c r="AF84" i="26"/>
  <c r="AO84" i="26" s="1"/>
  <c r="AE84" i="26"/>
  <c r="W84" i="78"/>
  <c r="AG83" i="78"/>
  <c r="AP83" i="78" s="1"/>
  <c r="AF83" i="78"/>
  <c r="AO83" i="78" s="1"/>
  <c r="AE83" i="78"/>
  <c r="AR84" i="37"/>
  <c r="AH85" i="37"/>
  <c r="AQ85" i="37" s="1"/>
  <c r="AN81" i="86"/>
  <c r="AI81" i="86"/>
  <c r="AI86" i="85"/>
  <c r="AN86" i="85"/>
  <c r="Z86" i="25"/>
  <c r="Y86" i="25"/>
  <c r="X86" i="25"/>
  <c r="Z85" i="74"/>
  <c r="Z84" i="33"/>
  <c r="X85" i="45"/>
  <c r="Y85" i="45"/>
  <c r="X83" i="89"/>
  <c r="Y83" i="89"/>
  <c r="Z83" i="89" s="1"/>
  <c r="AI85" i="77"/>
  <c r="AN85" i="77"/>
  <c r="AN82" i="89"/>
  <c r="AI82" i="89"/>
  <c r="W85" i="93"/>
  <c r="AG84" i="93"/>
  <c r="AP84" i="93" s="1"/>
  <c r="AE84" i="93"/>
  <c r="AF84" i="93"/>
  <c r="AO84" i="93" s="1"/>
  <c r="AF85" i="81"/>
  <c r="AO85" i="81" s="1"/>
  <c r="AE85" i="81"/>
  <c r="W86" i="81"/>
  <c r="AG85" i="81"/>
  <c r="AP85" i="81" s="1"/>
  <c r="W86" i="37"/>
  <c r="AG85" i="37"/>
  <c r="AP85" i="37" s="1"/>
  <c r="AE85" i="37"/>
  <c r="AF85" i="37"/>
  <c r="AO85" i="37" s="1"/>
  <c r="Z83" i="73"/>
  <c r="Y83" i="73"/>
  <c r="X83" i="73"/>
  <c r="AR84" i="82"/>
  <c r="AI83" i="29"/>
  <c r="AN83" i="29"/>
  <c r="AN83" i="38"/>
  <c r="AI83" i="38"/>
  <c r="AE83" i="89" l="1"/>
  <c r="W84" i="89"/>
  <c r="AF83" i="89"/>
  <c r="AO83" i="89" s="1"/>
  <c r="AG83" i="89"/>
  <c r="AP83" i="89" s="1"/>
  <c r="AE82" i="86"/>
  <c r="W83" i="86"/>
  <c r="AF82" i="86"/>
  <c r="AO82" i="86" s="1"/>
  <c r="AG82" i="86"/>
  <c r="AP82" i="86" s="1"/>
  <c r="AH86" i="77"/>
  <c r="AQ86" i="77" s="1"/>
  <c r="AH84" i="38"/>
  <c r="AQ84" i="38" s="1"/>
  <c r="AF83" i="73"/>
  <c r="AO83" i="73" s="1"/>
  <c r="W84" i="73"/>
  <c r="AE83" i="73"/>
  <c r="AG83" i="73"/>
  <c r="AP83" i="73" s="1"/>
  <c r="AI84" i="93"/>
  <c r="AN84" i="93"/>
  <c r="W87" i="25"/>
  <c r="AF86" i="25"/>
  <c r="AO86" i="25" s="1"/>
  <c r="AG86" i="25"/>
  <c r="AP86" i="25" s="1"/>
  <c r="AE86" i="25"/>
  <c r="Z87" i="30"/>
  <c r="Y87" i="30"/>
  <c r="X87" i="30"/>
  <c r="W87" i="77"/>
  <c r="AF86" i="77"/>
  <c r="AO86" i="77" s="1"/>
  <c r="AE86" i="77"/>
  <c r="AG86" i="77"/>
  <c r="AP86" i="77" s="1"/>
  <c r="AN83" i="78"/>
  <c r="AI83" i="78"/>
  <c r="AI85" i="37"/>
  <c r="AN85" i="37"/>
  <c r="Z86" i="81"/>
  <c r="X86" i="81"/>
  <c r="Y86" i="81"/>
  <c r="X85" i="93"/>
  <c r="Z85" i="93" s="1"/>
  <c r="Y85" i="93"/>
  <c r="AE84" i="33"/>
  <c r="W85" i="33"/>
  <c r="AF84" i="33"/>
  <c r="AO84" i="33" s="1"/>
  <c r="AG84" i="33"/>
  <c r="AP84" i="33" s="1"/>
  <c r="AR86" i="85"/>
  <c r="AH84" i="29"/>
  <c r="AQ84" i="29" s="1"/>
  <c r="AH87" i="85"/>
  <c r="AQ87" i="85" s="1"/>
  <c r="AH86" i="90"/>
  <c r="AQ86" i="90" s="1"/>
  <c r="AF83" i="42"/>
  <c r="AO83" i="42" s="1"/>
  <c r="AE83" i="42"/>
  <c r="W84" i="42"/>
  <c r="AG83" i="42"/>
  <c r="AP83" i="42" s="1"/>
  <c r="AH84" i="46"/>
  <c r="AQ84" i="46" s="1"/>
  <c r="X86" i="82"/>
  <c r="Z86" i="82" s="1"/>
  <c r="Y86" i="82"/>
  <c r="AH85" i="45"/>
  <c r="AQ85" i="45" s="1"/>
  <c r="AN84" i="26"/>
  <c r="AI84" i="26"/>
  <c r="AH82" i="86"/>
  <c r="AQ82" i="86" s="1"/>
  <c r="AE84" i="38"/>
  <c r="W85" i="38"/>
  <c r="AF84" i="38"/>
  <c r="AO84" i="38" s="1"/>
  <c r="AG84" i="38"/>
  <c r="AP84" i="38" s="1"/>
  <c r="AH83" i="41"/>
  <c r="AQ83" i="41" s="1"/>
  <c r="AR82" i="73"/>
  <c r="Z86" i="94"/>
  <c r="Y86" i="94"/>
  <c r="X86" i="94"/>
  <c r="AR83" i="29"/>
  <c r="AR85" i="77"/>
  <c r="Z85" i="45"/>
  <c r="Z83" i="41"/>
  <c r="AR85" i="90"/>
  <c r="AN85" i="81"/>
  <c r="AI85" i="81"/>
  <c r="AH83" i="89"/>
  <c r="AQ83" i="89" s="1"/>
  <c r="AE85" i="74"/>
  <c r="AG85" i="74"/>
  <c r="AP85" i="74" s="1"/>
  <c r="AF85" i="74"/>
  <c r="AO85" i="74" s="1"/>
  <c r="W86" i="74"/>
  <c r="AR81" i="86"/>
  <c r="Z85" i="26"/>
  <c r="Y85" i="26"/>
  <c r="X85" i="26"/>
  <c r="AN86" i="30"/>
  <c r="AI86" i="30"/>
  <c r="Z84" i="29"/>
  <c r="Z86" i="90"/>
  <c r="AR84" i="45"/>
  <c r="AN85" i="94"/>
  <c r="AI85" i="94"/>
  <c r="Z84" i="34"/>
  <c r="Y84" i="34"/>
  <c r="X84" i="34"/>
  <c r="AR82" i="41"/>
  <c r="AR83" i="38"/>
  <c r="AH83" i="73"/>
  <c r="AQ83" i="73" s="1"/>
  <c r="Z86" i="37"/>
  <c r="Y86" i="37"/>
  <c r="X86" i="37"/>
  <c r="AR82" i="89"/>
  <c r="AH86" i="25"/>
  <c r="AQ86" i="25" s="1"/>
  <c r="X84" i="78"/>
  <c r="Z84" i="78" s="1"/>
  <c r="Y84" i="78"/>
  <c r="AR83" i="46"/>
  <c r="Z87" i="85"/>
  <c r="Z84" i="46"/>
  <c r="AR85" i="25"/>
  <c r="AI85" i="82"/>
  <c r="AN85" i="82"/>
  <c r="AI83" i="34"/>
  <c r="AN83" i="34"/>
  <c r="W86" i="93" l="1"/>
  <c r="AG85" i="93"/>
  <c r="AP85" i="93" s="1"/>
  <c r="AF85" i="93"/>
  <c r="AO85" i="93" s="1"/>
  <c r="AE85" i="93"/>
  <c r="AE84" i="78"/>
  <c r="W85" i="78"/>
  <c r="AG84" i="78"/>
  <c r="AP84" i="78" s="1"/>
  <c r="AF84" i="78"/>
  <c r="AO84" i="78" s="1"/>
  <c r="W87" i="82"/>
  <c r="AG86" i="82"/>
  <c r="AP86" i="82" s="1"/>
  <c r="AE86" i="82"/>
  <c r="AF86" i="82"/>
  <c r="AO86" i="82" s="1"/>
  <c r="AR84" i="26"/>
  <c r="AI83" i="42"/>
  <c r="AN83" i="42"/>
  <c r="AI86" i="25"/>
  <c r="AN86" i="25"/>
  <c r="AR85" i="94"/>
  <c r="AR86" i="30"/>
  <c r="AR83" i="34"/>
  <c r="W88" i="85"/>
  <c r="AG87" i="85"/>
  <c r="AP87" i="85" s="1"/>
  <c r="AF87" i="85"/>
  <c r="AO87" i="85" s="1"/>
  <c r="AE87" i="85"/>
  <c r="AH85" i="26"/>
  <c r="AQ85" i="26" s="1"/>
  <c r="X85" i="33"/>
  <c r="Y85" i="33"/>
  <c r="Z85" i="33" s="1"/>
  <c r="AH87" i="30"/>
  <c r="AQ87" i="30" s="1"/>
  <c r="Y87" i="25"/>
  <c r="X87" i="25"/>
  <c r="Z84" i="73"/>
  <c r="Y84" i="73"/>
  <c r="X84" i="73"/>
  <c r="AG84" i="34"/>
  <c r="AP84" i="34" s="1"/>
  <c r="AF84" i="34"/>
  <c r="AO84" i="34" s="1"/>
  <c r="W85" i="34"/>
  <c r="AE84" i="34"/>
  <c r="AN85" i="74"/>
  <c r="AI85" i="74"/>
  <c r="AR84" i="93"/>
  <c r="AH86" i="37"/>
  <c r="AQ86" i="37" s="1"/>
  <c r="AH84" i="34"/>
  <c r="AQ84" i="34" s="1"/>
  <c r="W84" i="41"/>
  <c r="AG83" i="41"/>
  <c r="AP83" i="41" s="1"/>
  <c r="AF83" i="41"/>
  <c r="AO83" i="41" s="1"/>
  <c r="AE83" i="41"/>
  <c r="AH86" i="94"/>
  <c r="AQ86" i="94" s="1"/>
  <c r="Y85" i="38"/>
  <c r="X85" i="38"/>
  <c r="Z84" i="42"/>
  <c r="X84" i="42"/>
  <c r="Y84" i="42"/>
  <c r="AI84" i="33"/>
  <c r="AN84" i="33"/>
  <c r="AH86" i="81"/>
  <c r="AQ86" i="81" s="1"/>
  <c r="W87" i="37"/>
  <c r="AG86" i="37"/>
  <c r="AP86" i="37" s="1"/>
  <c r="AF86" i="37"/>
  <c r="AO86" i="37" s="1"/>
  <c r="AE86" i="37"/>
  <c r="W85" i="29"/>
  <c r="AG84" i="29"/>
  <c r="AP84" i="29" s="1"/>
  <c r="AE84" i="29"/>
  <c r="AF84" i="29"/>
  <c r="AO84" i="29" s="1"/>
  <c r="AR85" i="81"/>
  <c r="AE86" i="94"/>
  <c r="AF86" i="94"/>
  <c r="AO86" i="94" s="1"/>
  <c r="W87" i="94"/>
  <c r="AG86" i="94"/>
  <c r="AP86" i="94" s="1"/>
  <c r="AE84" i="46"/>
  <c r="W85" i="46"/>
  <c r="AG84" i="46"/>
  <c r="AP84" i="46" s="1"/>
  <c r="AF84" i="46"/>
  <c r="AO84" i="46" s="1"/>
  <c r="X86" i="74"/>
  <c r="Y86" i="74"/>
  <c r="AH86" i="82"/>
  <c r="AQ86" i="82" s="1"/>
  <c r="AR83" i="78"/>
  <c r="AI83" i="73"/>
  <c r="AN83" i="73"/>
  <c r="AR85" i="82"/>
  <c r="AE86" i="90"/>
  <c r="AG86" i="90"/>
  <c r="AP86" i="90" s="1"/>
  <c r="AF86" i="90"/>
  <c r="AO86" i="90" s="1"/>
  <c r="W87" i="90"/>
  <c r="AE85" i="26"/>
  <c r="AF85" i="26"/>
  <c r="AO85" i="26" s="1"/>
  <c r="W86" i="26"/>
  <c r="AG85" i="26"/>
  <c r="AP85" i="26" s="1"/>
  <c r="W86" i="45"/>
  <c r="AG85" i="45"/>
  <c r="AP85" i="45" s="1"/>
  <c r="AF85" i="45"/>
  <c r="AO85" i="45" s="1"/>
  <c r="AE85" i="45"/>
  <c r="AI84" i="38"/>
  <c r="AN84" i="38"/>
  <c r="AG86" i="81"/>
  <c r="AP86" i="81" s="1"/>
  <c r="W87" i="81"/>
  <c r="AF86" i="81"/>
  <c r="AO86" i="81" s="1"/>
  <c r="AE86" i="81"/>
  <c r="AI86" i="77"/>
  <c r="AN86" i="77"/>
  <c r="AF87" i="30"/>
  <c r="AO87" i="30" s="1"/>
  <c r="AE87" i="30"/>
  <c r="W88" i="30"/>
  <c r="AG87" i="30"/>
  <c r="AP87" i="30" s="1"/>
  <c r="X84" i="89"/>
  <c r="Y84" i="89"/>
  <c r="Z83" i="86"/>
  <c r="Y83" i="86"/>
  <c r="X83" i="86"/>
  <c r="AI83" i="89"/>
  <c r="AN83" i="89"/>
  <c r="AH84" i="78"/>
  <c r="AQ84" i="78" s="1"/>
  <c r="AH85" i="93"/>
  <c r="AQ85" i="93" s="1"/>
  <c r="AR85" i="37"/>
  <c r="Y87" i="77"/>
  <c r="X87" i="77"/>
  <c r="Z87" i="77" s="1"/>
  <c r="AI82" i="86"/>
  <c r="AN82" i="86"/>
  <c r="W86" i="33" l="1"/>
  <c r="AG85" i="33"/>
  <c r="AP85" i="33" s="1"/>
  <c r="AF85" i="33"/>
  <c r="AO85" i="33" s="1"/>
  <c r="AE85" i="33"/>
  <c r="W88" i="77"/>
  <c r="AG87" i="77"/>
  <c r="AP87" i="77" s="1"/>
  <c r="AF87" i="77"/>
  <c r="AO87" i="77" s="1"/>
  <c r="AE87" i="77"/>
  <c r="Z88" i="30"/>
  <c r="X88" i="30"/>
  <c r="Y88" i="30"/>
  <c r="AR83" i="73"/>
  <c r="AR83" i="42"/>
  <c r="AN87" i="30"/>
  <c r="AI87" i="30"/>
  <c r="Y87" i="81"/>
  <c r="X87" i="81"/>
  <c r="Z85" i="46"/>
  <c r="Y85" i="46"/>
  <c r="X85" i="46"/>
  <c r="AH85" i="38"/>
  <c r="AQ85" i="38" s="1"/>
  <c r="X84" i="41"/>
  <c r="Y84" i="41"/>
  <c r="W85" i="42"/>
  <c r="AG84" i="42"/>
  <c r="AP84" i="42" s="1"/>
  <c r="AE84" i="42"/>
  <c r="AF84" i="42"/>
  <c r="AO84" i="42" s="1"/>
  <c r="AH87" i="25"/>
  <c r="AQ87" i="25" s="1"/>
  <c r="AH84" i="89"/>
  <c r="AQ84" i="89" s="1"/>
  <c r="AI86" i="90"/>
  <c r="AN86" i="90"/>
  <c r="AI86" i="94"/>
  <c r="AN86" i="94"/>
  <c r="Z85" i="29"/>
  <c r="Y85" i="29"/>
  <c r="X85" i="29"/>
  <c r="X87" i="37"/>
  <c r="Y87" i="37"/>
  <c r="AR85" i="74"/>
  <c r="Z87" i="25"/>
  <c r="X88" i="85"/>
  <c r="Y88" i="85"/>
  <c r="AN85" i="93"/>
  <c r="AI85" i="93"/>
  <c r="W84" i="86"/>
  <c r="AG83" i="86"/>
  <c r="AP83" i="86" s="1"/>
  <c r="AF83" i="86"/>
  <c r="AO83" i="86" s="1"/>
  <c r="AE83" i="86"/>
  <c r="Z86" i="26"/>
  <c r="Y86" i="26"/>
  <c r="X86" i="26"/>
  <c r="AI84" i="29"/>
  <c r="AN84" i="29"/>
  <c r="Z87" i="82"/>
  <c r="Y87" i="82"/>
  <c r="X87" i="82"/>
  <c r="AR83" i="89"/>
  <c r="Z84" i="89"/>
  <c r="Z86" i="45"/>
  <c r="X86" i="45"/>
  <c r="Y86" i="45"/>
  <c r="AI85" i="26"/>
  <c r="AN85" i="26"/>
  <c r="AH86" i="74"/>
  <c r="AQ86" i="74" s="1"/>
  <c r="AI84" i="46"/>
  <c r="AN84" i="46"/>
  <c r="AR84" i="33"/>
  <c r="Z85" i="38"/>
  <c r="AH84" i="73"/>
  <c r="AQ84" i="73" s="1"/>
  <c r="AH85" i="33"/>
  <c r="AQ85" i="33" s="1"/>
  <c r="AI85" i="45"/>
  <c r="AN85" i="45"/>
  <c r="AI84" i="78"/>
  <c r="AN84" i="78"/>
  <c r="AR82" i="86"/>
  <c r="AH83" i="86"/>
  <c r="AQ83" i="86" s="1"/>
  <c r="AR86" i="77"/>
  <c r="Z86" i="74"/>
  <c r="AN83" i="41"/>
  <c r="AI83" i="41"/>
  <c r="AI84" i="34"/>
  <c r="AN84" i="34"/>
  <c r="AN87" i="85"/>
  <c r="AI87" i="85"/>
  <c r="AR86" i="25"/>
  <c r="AI86" i="82"/>
  <c r="AN86" i="82"/>
  <c r="Z85" i="78"/>
  <c r="Y85" i="78"/>
  <c r="X85" i="78"/>
  <c r="AH87" i="77"/>
  <c r="AQ87" i="77" s="1"/>
  <c r="AI86" i="81"/>
  <c r="AN86" i="81"/>
  <c r="AR84" i="38"/>
  <c r="Z87" i="90"/>
  <c r="Y87" i="90"/>
  <c r="X87" i="90"/>
  <c r="X87" i="94"/>
  <c r="Y87" i="94"/>
  <c r="AN86" i="37"/>
  <c r="AI86" i="37"/>
  <c r="AH84" i="42"/>
  <c r="AQ84" i="42" s="1"/>
  <c r="Y85" i="34"/>
  <c r="X85" i="34"/>
  <c r="W85" i="73"/>
  <c r="AG84" i="73"/>
  <c r="AP84" i="73" s="1"/>
  <c r="AE84" i="73"/>
  <c r="AF84" i="73"/>
  <c r="AO84" i="73" s="1"/>
  <c r="X86" i="93"/>
  <c r="Y86" i="93"/>
  <c r="W86" i="29" l="1"/>
  <c r="AG85" i="29"/>
  <c r="AP85" i="29" s="1"/>
  <c r="AF85" i="29"/>
  <c r="AO85" i="29" s="1"/>
  <c r="AE85" i="29"/>
  <c r="W88" i="90"/>
  <c r="AE87" i="90"/>
  <c r="AF87" i="90"/>
  <c r="AO87" i="90" s="1"/>
  <c r="AG87" i="90"/>
  <c r="AP87" i="90" s="1"/>
  <c r="W86" i="78"/>
  <c r="AG85" i="78"/>
  <c r="AP85" i="78" s="1"/>
  <c r="AF85" i="78"/>
  <c r="AO85" i="78" s="1"/>
  <c r="AE85" i="78"/>
  <c r="AR85" i="45"/>
  <c r="AH86" i="45"/>
  <c r="AQ86" i="45" s="1"/>
  <c r="W87" i="26"/>
  <c r="AG86" i="26"/>
  <c r="AP86" i="26" s="1"/>
  <c r="AF86" i="26"/>
  <c r="AO86" i="26" s="1"/>
  <c r="AE86" i="26"/>
  <c r="AR85" i="93"/>
  <c r="AH88" i="30"/>
  <c r="AQ88" i="30" s="1"/>
  <c r="Z88" i="77"/>
  <c r="X88" i="77"/>
  <c r="Y88" i="77"/>
  <c r="Y85" i="42"/>
  <c r="X85" i="42"/>
  <c r="Z85" i="42" s="1"/>
  <c r="W86" i="46"/>
  <c r="AG85" i="46"/>
  <c r="AP85" i="46" s="1"/>
  <c r="AF85" i="46"/>
  <c r="AO85" i="46" s="1"/>
  <c r="AE85" i="46"/>
  <c r="AH86" i="93"/>
  <c r="AQ86" i="93" s="1"/>
  <c r="AH87" i="94"/>
  <c r="AQ87" i="94" s="1"/>
  <c r="AG84" i="89"/>
  <c r="AP84" i="89" s="1"/>
  <c r="AF84" i="89"/>
  <c r="AO84" i="89" s="1"/>
  <c r="AE84" i="89"/>
  <c r="W85" i="89"/>
  <c r="AH87" i="81"/>
  <c r="AQ87" i="81" s="1"/>
  <c r="W87" i="45"/>
  <c r="AG86" i="45"/>
  <c r="AP86" i="45" s="1"/>
  <c r="AF86" i="45"/>
  <c r="AO86" i="45" s="1"/>
  <c r="AE86" i="45"/>
  <c r="AG88" i="30"/>
  <c r="AP88" i="30" s="1"/>
  <c r="AF88" i="30"/>
  <c r="AO88" i="30" s="1"/>
  <c r="W89" i="30"/>
  <c r="AE88" i="30"/>
  <c r="AR86" i="82"/>
  <c r="AR83" i="41"/>
  <c r="AR84" i="46"/>
  <c r="AR84" i="29"/>
  <c r="AH88" i="85"/>
  <c r="AQ88" i="85" s="1"/>
  <c r="AH87" i="37"/>
  <c r="AQ87" i="37" s="1"/>
  <c r="AR86" i="94"/>
  <c r="AN87" i="77"/>
  <c r="AI87" i="77"/>
  <c r="AN83" i="86"/>
  <c r="AI83" i="86"/>
  <c r="AR84" i="34"/>
  <c r="AH85" i="78"/>
  <c r="AQ85" i="78" s="1"/>
  <c r="AR84" i="78"/>
  <c r="AR85" i="26"/>
  <c r="AH86" i="26"/>
  <c r="AQ86" i="26" s="1"/>
  <c r="Z88" i="85"/>
  <c r="Z87" i="37"/>
  <c r="AH84" i="41"/>
  <c r="AQ84" i="41" s="1"/>
  <c r="Z87" i="81"/>
  <c r="W88" i="82"/>
  <c r="AG87" i="82"/>
  <c r="AP87" i="82" s="1"/>
  <c r="AF87" i="82"/>
  <c r="AO87" i="82" s="1"/>
  <c r="AE87" i="82"/>
  <c r="AN85" i="33"/>
  <c r="AI85" i="33"/>
  <c r="Z85" i="73"/>
  <c r="Y85" i="73"/>
  <c r="X85" i="73"/>
  <c r="Z86" i="93"/>
  <c r="AH85" i="34"/>
  <c r="AQ85" i="34" s="1"/>
  <c r="Z87" i="94"/>
  <c r="AH87" i="90"/>
  <c r="AQ87" i="90" s="1"/>
  <c r="AR86" i="81"/>
  <c r="AN84" i="73"/>
  <c r="AI84" i="73"/>
  <c r="Z85" i="34"/>
  <c r="AR86" i="37"/>
  <c r="AR87" i="85"/>
  <c r="W87" i="74"/>
  <c r="AG86" i="74"/>
  <c r="AP86" i="74" s="1"/>
  <c r="AE86" i="74"/>
  <c r="AF86" i="74"/>
  <c r="AO86" i="74" s="1"/>
  <c r="W86" i="38"/>
  <c r="AG85" i="38"/>
  <c r="AP85" i="38" s="1"/>
  <c r="AF85" i="38"/>
  <c r="AO85" i="38" s="1"/>
  <c r="AE85" i="38"/>
  <c r="AH87" i="82"/>
  <c r="AQ87" i="82" s="1"/>
  <c r="X84" i="86"/>
  <c r="Y84" i="86"/>
  <c r="W88" i="25"/>
  <c r="AG87" i="25"/>
  <c r="AP87" i="25" s="1"/>
  <c r="AF87" i="25"/>
  <c r="AO87" i="25" s="1"/>
  <c r="AE87" i="25"/>
  <c r="AH85" i="29"/>
  <c r="AQ85" i="29" s="1"/>
  <c r="AR86" i="90"/>
  <c r="AI84" i="42"/>
  <c r="AN84" i="42"/>
  <c r="Z84" i="41"/>
  <c r="AH85" i="46"/>
  <c r="AQ85" i="46" s="1"/>
  <c r="AR87" i="30"/>
  <c r="X86" i="33"/>
  <c r="Z86" i="33" s="1"/>
  <c r="Y86" i="33"/>
  <c r="AF86" i="33" l="1"/>
  <c r="AO86" i="33" s="1"/>
  <c r="AE86" i="33"/>
  <c r="W87" i="33"/>
  <c r="AG86" i="33"/>
  <c r="AP86" i="33" s="1"/>
  <c r="W86" i="42"/>
  <c r="AG85" i="42"/>
  <c r="AP85" i="42" s="1"/>
  <c r="AF85" i="42"/>
  <c r="AO85" i="42" s="1"/>
  <c r="AE85" i="42"/>
  <c r="AR84" i="42"/>
  <c r="AF85" i="73"/>
  <c r="AO85" i="73" s="1"/>
  <c r="AE85" i="73"/>
  <c r="AG85" i="73"/>
  <c r="AP85" i="73" s="1"/>
  <c r="W86" i="73"/>
  <c r="Z87" i="74"/>
  <c r="X87" i="74"/>
  <c r="Y87" i="74"/>
  <c r="W86" i="34"/>
  <c r="AG85" i="34"/>
  <c r="AP85" i="34" s="1"/>
  <c r="AE85" i="34"/>
  <c r="AF85" i="34"/>
  <c r="AO85" i="34" s="1"/>
  <c r="Y87" i="45"/>
  <c r="X87" i="45"/>
  <c r="Z87" i="45" s="1"/>
  <c r="Z85" i="89"/>
  <c r="Y85" i="89"/>
  <c r="X85" i="89"/>
  <c r="Y86" i="46"/>
  <c r="X86" i="46"/>
  <c r="Z86" i="46" s="1"/>
  <c r="AH88" i="77"/>
  <c r="AQ88" i="77" s="1"/>
  <c r="Y87" i="26"/>
  <c r="Z87" i="26" s="1"/>
  <c r="X87" i="26"/>
  <c r="X86" i="78"/>
  <c r="Y86" i="78"/>
  <c r="AR84" i="73"/>
  <c r="Z88" i="82"/>
  <c r="X88" i="82"/>
  <c r="Y88" i="82"/>
  <c r="AN87" i="25"/>
  <c r="AI87" i="25"/>
  <c r="AH84" i="86"/>
  <c r="AQ84" i="86" s="1"/>
  <c r="W88" i="81"/>
  <c r="AG87" i="81"/>
  <c r="AP87" i="81" s="1"/>
  <c r="AF87" i="81"/>
  <c r="AO87" i="81" s="1"/>
  <c r="AE87" i="81"/>
  <c r="AF87" i="37"/>
  <c r="AO87" i="37" s="1"/>
  <c r="AE87" i="37"/>
  <c r="W88" i="37"/>
  <c r="AG87" i="37"/>
  <c r="AP87" i="37" s="1"/>
  <c r="AR83" i="86"/>
  <c r="AI88" i="30"/>
  <c r="AN88" i="30"/>
  <c r="AN86" i="45"/>
  <c r="AI86" i="45"/>
  <c r="AI85" i="46"/>
  <c r="AN85" i="46"/>
  <c r="AI86" i="26"/>
  <c r="AN86" i="26"/>
  <c r="AI85" i="78"/>
  <c r="AN85" i="78"/>
  <c r="AE88" i="77"/>
  <c r="W89" i="77"/>
  <c r="AG88" i="77"/>
  <c r="AP88" i="77" s="1"/>
  <c r="AF88" i="77"/>
  <c r="AO88" i="77" s="1"/>
  <c r="AR85" i="33"/>
  <c r="Z84" i="86"/>
  <c r="AN85" i="38"/>
  <c r="AI85" i="38"/>
  <c r="AI86" i="74"/>
  <c r="AN86" i="74"/>
  <c r="W88" i="94"/>
  <c r="AG87" i="94"/>
  <c r="AP87" i="94" s="1"/>
  <c r="AF87" i="94"/>
  <c r="AO87" i="94" s="1"/>
  <c r="AE87" i="94"/>
  <c r="AF86" i="93"/>
  <c r="AO86" i="93" s="1"/>
  <c r="AE86" i="93"/>
  <c r="W87" i="93"/>
  <c r="AG86" i="93"/>
  <c r="AP86" i="93" s="1"/>
  <c r="AF88" i="85"/>
  <c r="AO88" i="85" s="1"/>
  <c r="AE88" i="85"/>
  <c r="W89" i="85"/>
  <c r="AG88" i="85"/>
  <c r="AP88" i="85" s="1"/>
  <c r="Z89" i="30"/>
  <c r="Y89" i="30"/>
  <c r="X89" i="30"/>
  <c r="AI87" i="90"/>
  <c r="AN87" i="90"/>
  <c r="Y88" i="25"/>
  <c r="Z88" i="25" s="1"/>
  <c r="X88" i="25"/>
  <c r="AN84" i="89"/>
  <c r="AI84" i="89"/>
  <c r="AH86" i="33"/>
  <c r="AQ86" i="33" s="1"/>
  <c r="X86" i="38"/>
  <c r="Y86" i="38"/>
  <c r="AH85" i="42"/>
  <c r="AQ85" i="42" s="1"/>
  <c r="AN85" i="29"/>
  <c r="AI85" i="29"/>
  <c r="AE84" i="41"/>
  <c r="AF84" i="41"/>
  <c r="AO84" i="41" s="1"/>
  <c r="W85" i="41"/>
  <c r="AG84" i="41"/>
  <c r="AP84" i="41" s="1"/>
  <c r="AH85" i="73"/>
  <c r="AQ85" i="73" s="1"/>
  <c r="AN87" i="82"/>
  <c r="AI87" i="82"/>
  <c r="AR87" i="77"/>
  <c r="X88" i="90"/>
  <c r="Y88" i="90"/>
  <c r="Z86" i="29"/>
  <c r="X86" i="29"/>
  <c r="Y86" i="29"/>
  <c r="W87" i="46" l="1"/>
  <c r="AG86" i="46"/>
  <c r="AP86" i="46" s="1"/>
  <c r="AF86" i="46"/>
  <c r="AO86" i="46" s="1"/>
  <c r="AE86" i="46"/>
  <c r="W88" i="26"/>
  <c r="AG87" i="26"/>
  <c r="AP87" i="26" s="1"/>
  <c r="AF87" i="26"/>
  <c r="AO87" i="26" s="1"/>
  <c r="AE87" i="26"/>
  <c r="AF87" i="45"/>
  <c r="AO87" i="45" s="1"/>
  <c r="AE87" i="45"/>
  <c r="W88" i="45"/>
  <c r="AG87" i="45"/>
  <c r="AP87" i="45" s="1"/>
  <c r="AF88" i="25"/>
  <c r="AO88" i="25" s="1"/>
  <c r="AE88" i="25"/>
  <c r="W89" i="25"/>
  <c r="AG88" i="25"/>
  <c r="AP88" i="25" s="1"/>
  <c r="AH86" i="29"/>
  <c r="AQ86" i="29" s="1"/>
  <c r="AI84" i="41"/>
  <c r="AN84" i="41"/>
  <c r="AH88" i="25"/>
  <c r="AQ88" i="25" s="1"/>
  <c r="AI87" i="94"/>
  <c r="AN87" i="94"/>
  <c r="AR86" i="74"/>
  <c r="AR85" i="78"/>
  <c r="Y88" i="37"/>
  <c r="X88" i="37"/>
  <c r="AF88" i="82"/>
  <c r="AO88" i="82" s="1"/>
  <c r="AE88" i="82"/>
  <c r="W89" i="82"/>
  <c r="AG88" i="82"/>
  <c r="AP88" i="82" s="1"/>
  <c r="AH87" i="26"/>
  <c r="AQ87" i="26" s="1"/>
  <c r="W88" i="74"/>
  <c r="AG87" i="74"/>
  <c r="AP87" i="74" s="1"/>
  <c r="AF87" i="74"/>
  <c r="AO87" i="74" s="1"/>
  <c r="AE87" i="74"/>
  <c r="X86" i="42"/>
  <c r="Y86" i="42"/>
  <c r="AF86" i="29"/>
  <c r="AO86" i="29" s="1"/>
  <c r="AE86" i="29"/>
  <c r="W87" i="29"/>
  <c r="AG86" i="29"/>
  <c r="AP86" i="29" s="1"/>
  <c r="AR85" i="38"/>
  <c r="AR88" i="30"/>
  <c r="X88" i="81"/>
  <c r="Y88" i="81"/>
  <c r="Z86" i="73"/>
  <c r="Y86" i="73"/>
  <c r="X86" i="73"/>
  <c r="AH88" i="90"/>
  <c r="AQ88" i="90" s="1"/>
  <c r="X85" i="41"/>
  <c r="Y85" i="41"/>
  <c r="AH86" i="38"/>
  <c r="AQ86" i="38" s="1"/>
  <c r="Y88" i="94"/>
  <c r="Z88" i="94" s="1"/>
  <c r="X88" i="94"/>
  <c r="AF84" i="86"/>
  <c r="AO84" i="86" s="1"/>
  <c r="AE84" i="86"/>
  <c r="W85" i="86"/>
  <c r="AG84" i="86"/>
  <c r="AP84" i="86" s="1"/>
  <c r="Z89" i="77"/>
  <c r="X89" i="77"/>
  <c r="Y89" i="77"/>
  <c r="Y86" i="34"/>
  <c r="X86" i="34"/>
  <c r="AN85" i="42"/>
  <c r="AI85" i="42"/>
  <c r="X87" i="33"/>
  <c r="Y87" i="33"/>
  <c r="AR85" i="29"/>
  <c r="AF85" i="89"/>
  <c r="AO85" i="89" s="1"/>
  <c r="W86" i="89"/>
  <c r="AG85" i="89"/>
  <c r="AP85" i="89" s="1"/>
  <c r="AE85" i="89"/>
  <c r="Z87" i="93"/>
  <c r="Y87" i="93"/>
  <c r="X87" i="93"/>
  <c r="AR86" i="26"/>
  <c r="Z88" i="90"/>
  <c r="Z86" i="38"/>
  <c r="AR84" i="89"/>
  <c r="AR87" i="90"/>
  <c r="Z89" i="85"/>
  <c r="Y89" i="85"/>
  <c r="X89" i="85"/>
  <c r="AI86" i="93"/>
  <c r="AN86" i="93"/>
  <c r="AN88" i="77"/>
  <c r="AI88" i="77"/>
  <c r="AR85" i="46"/>
  <c r="AH86" i="78"/>
  <c r="AQ86" i="78" s="1"/>
  <c r="AN85" i="73"/>
  <c r="AI85" i="73"/>
  <c r="AN86" i="33"/>
  <c r="AI86" i="33"/>
  <c r="AR87" i="82"/>
  <c r="AG89" i="30"/>
  <c r="AP89" i="30" s="1"/>
  <c r="AP91" i="30" s="1"/>
  <c r="AX89" i="30"/>
  <c r="S89" i="30" s="1"/>
  <c r="AC89" i="30" s="1"/>
  <c r="AE89" i="30"/>
  <c r="AF89" i="30"/>
  <c r="AO89" i="30" s="1"/>
  <c r="AO91" i="30" s="1"/>
  <c r="AN85" i="34"/>
  <c r="AI85" i="34"/>
  <c r="AI87" i="37"/>
  <c r="AN87" i="37"/>
  <c r="AR87" i="25"/>
  <c r="AH86" i="46"/>
  <c r="AQ86" i="46" s="1"/>
  <c r="AH87" i="45"/>
  <c r="AQ87" i="45" s="1"/>
  <c r="AH89" i="30"/>
  <c r="AQ89" i="30" s="1"/>
  <c r="AQ91" i="30" s="1"/>
  <c r="AX4" i="30"/>
  <c r="S4" i="30" s="1"/>
  <c r="AC4" i="30" s="1"/>
  <c r="AB5" i="30" s="1"/>
  <c r="AX3" i="30"/>
  <c r="S3" i="30" s="1"/>
  <c r="AC3" i="30" s="1"/>
  <c r="AZ3" i="30"/>
  <c r="AX5" i="30" s="1"/>
  <c r="S5" i="30" s="1"/>
  <c r="AC5" i="30" s="1"/>
  <c r="AB6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7" i="30"/>
  <c r="S87" i="30" s="1"/>
  <c r="AC87" i="30" s="1"/>
  <c r="AB88" i="30" s="1"/>
  <c r="AX86" i="30"/>
  <c r="S86" i="30" s="1"/>
  <c r="AC86" i="30" s="1"/>
  <c r="AB87" i="30" s="1"/>
  <c r="AX85" i="30"/>
  <c r="S85" i="30" s="1"/>
  <c r="AC85" i="30" s="1"/>
  <c r="AB86" i="30" s="1"/>
  <c r="AX88" i="30"/>
  <c r="S88" i="30" s="1"/>
  <c r="AC88" i="30" s="1"/>
  <c r="AB89" i="30" s="1"/>
  <c r="AX84" i="30"/>
  <c r="S84" i="30" s="1"/>
  <c r="AC84" i="30" s="1"/>
  <c r="AB85" i="30" s="1"/>
  <c r="AN88" i="85"/>
  <c r="AI88" i="85"/>
  <c r="AR86" i="45"/>
  <c r="AN87" i="81"/>
  <c r="AI87" i="81"/>
  <c r="AH88" i="82"/>
  <c r="AQ88" i="82" s="1"/>
  <c r="Z86" i="78"/>
  <c r="AH85" i="89"/>
  <c r="AQ85" i="89" s="1"/>
  <c r="AH87" i="74"/>
  <c r="AQ87" i="74" s="1"/>
  <c r="W89" i="94" l="1"/>
  <c r="AG88" i="94"/>
  <c r="AP88" i="94" s="1"/>
  <c r="AF88" i="94"/>
  <c r="AO88" i="94" s="1"/>
  <c r="AE88" i="94"/>
  <c r="AK6" i="30"/>
  <c r="AT6" i="30" s="1"/>
  <c r="AJ76" i="30"/>
  <c r="AK76" i="30"/>
  <c r="AT76" i="30" s="1"/>
  <c r="AJ34" i="30"/>
  <c r="AK34" i="30"/>
  <c r="AT34" i="30" s="1"/>
  <c r="AJ81" i="30"/>
  <c r="AK81" i="30"/>
  <c r="AT81" i="30" s="1"/>
  <c r="W87" i="78"/>
  <c r="AG86" i="78"/>
  <c r="AP86" i="78" s="1"/>
  <c r="AF86" i="78"/>
  <c r="AO86" i="78" s="1"/>
  <c r="AE86" i="78"/>
  <c r="AR87" i="81"/>
  <c r="AJ85" i="30"/>
  <c r="AK85" i="30"/>
  <c r="AT85" i="30" s="1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K17" i="30"/>
  <c r="AT17" i="30" s="1"/>
  <c r="AJ11" i="30"/>
  <c r="AK11" i="30"/>
  <c r="AT11" i="30" s="1"/>
  <c r="AR85" i="34"/>
  <c r="AE86" i="38"/>
  <c r="AF86" i="38"/>
  <c r="AO86" i="38" s="1"/>
  <c r="W87" i="38"/>
  <c r="AG86" i="38"/>
  <c r="AP86" i="38" s="1"/>
  <c r="W88" i="93"/>
  <c r="AG87" i="93"/>
  <c r="AP87" i="93" s="1"/>
  <c r="AE87" i="93"/>
  <c r="AF87" i="93"/>
  <c r="AO87" i="93" s="1"/>
  <c r="AG89" i="77"/>
  <c r="AP89" i="77" s="1"/>
  <c r="W90" i="77"/>
  <c r="AF89" i="77"/>
  <c r="AO89" i="77" s="1"/>
  <c r="AE89" i="77"/>
  <c r="AH88" i="94"/>
  <c r="AQ88" i="94" s="1"/>
  <c r="AF86" i="73"/>
  <c r="AO86" i="73" s="1"/>
  <c r="AG86" i="73"/>
  <c r="AP86" i="73" s="1"/>
  <c r="AE86" i="73"/>
  <c r="W87" i="73"/>
  <c r="AI87" i="45"/>
  <c r="AN87" i="45"/>
  <c r="Z88" i="26"/>
  <c r="X88" i="26"/>
  <c r="Y88" i="26"/>
  <c r="AJ58" i="30"/>
  <c r="AK58" i="30"/>
  <c r="AT58" i="30" s="1"/>
  <c r="AJ46" i="30"/>
  <c r="AK46" i="30"/>
  <c r="AT46" i="30" s="1"/>
  <c r="AJ22" i="30"/>
  <c r="AK22" i="30"/>
  <c r="AT22" i="30" s="1"/>
  <c r="AJ16" i="30"/>
  <c r="AK16" i="30"/>
  <c r="AT16" i="30" s="1"/>
  <c r="AJ10" i="30"/>
  <c r="AK10" i="30"/>
  <c r="AT10" i="30" s="1"/>
  <c r="AB4" i="30"/>
  <c r="AJ3" i="30"/>
  <c r="AR88" i="77"/>
  <c r="AE89" i="85"/>
  <c r="AG89" i="85"/>
  <c r="AP89" i="85" s="1"/>
  <c r="AF89" i="85"/>
  <c r="AO89" i="85" s="1"/>
  <c r="W90" i="85"/>
  <c r="W89" i="90"/>
  <c r="AG88" i="90"/>
  <c r="AP88" i="90" s="1"/>
  <c r="AF88" i="90"/>
  <c r="AO88" i="90" s="1"/>
  <c r="AE88" i="90"/>
  <c r="AH86" i="34"/>
  <c r="AQ86" i="34" s="1"/>
  <c r="AH88" i="37"/>
  <c r="AQ88" i="37" s="1"/>
  <c r="AN88" i="25"/>
  <c r="AI88" i="25"/>
  <c r="AJ82" i="30"/>
  <c r="AK82" i="30"/>
  <c r="AT82" i="30" s="1"/>
  <c r="AJ52" i="30"/>
  <c r="AK52" i="30"/>
  <c r="AT52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J9" i="30"/>
  <c r="AK9" i="30"/>
  <c r="AT9" i="30" s="1"/>
  <c r="AJ5" i="30"/>
  <c r="AK5" i="30"/>
  <c r="AT5" i="30" s="1"/>
  <c r="AR86" i="33"/>
  <c r="AI85" i="89"/>
  <c r="AN85" i="89"/>
  <c r="AH88" i="81"/>
  <c r="AQ88" i="81" s="1"/>
  <c r="AH86" i="42"/>
  <c r="AQ86" i="42" s="1"/>
  <c r="Z88" i="74"/>
  <c r="X88" i="74"/>
  <c r="Y88" i="74"/>
  <c r="AN86" i="46"/>
  <c r="AI86" i="46"/>
  <c r="AJ89" i="30"/>
  <c r="AS89" i="30" s="1"/>
  <c r="AK89" i="30"/>
  <c r="AT89" i="30" s="1"/>
  <c r="AJ64" i="30"/>
  <c r="AK64" i="30"/>
  <c r="AT64" i="30" s="1"/>
  <c r="AJ28" i="30"/>
  <c r="AK28" i="30"/>
  <c r="AT28" i="30" s="1"/>
  <c r="AJ87" i="30"/>
  <c r="AK87" i="30"/>
  <c r="AT87" i="30" s="1"/>
  <c r="AJ74" i="30"/>
  <c r="AK74" i="30"/>
  <c r="AT74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J14" i="30"/>
  <c r="AK14" i="30"/>
  <c r="AT14" i="30" s="1"/>
  <c r="AJ8" i="30"/>
  <c r="AK8" i="30"/>
  <c r="AT8" i="30" s="1"/>
  <c r="AN89" i="30"/>
  <c r="AN91" i="30" s="1"/>
  <c r="AI89" i="30"/>
  <c r="AH87" i="33"/>
  <c r="AQ87" i="33" s="1"/>
  <c r="Z86" i="34"/>
  <c r="Z85" i="86"/>
  <c r="X85" i="86"/>
  <c r="Y85" i="86"/>
  <c r="AH85" i="41"/>
  <c r="AQ85" i="41" s="1"/>
  <c r="Z88" i="81"/>
  <c r="X87" i="29"/>
  <c r="Y87" i="29"/>
  <c r="Z86" i="42"/>
  <c r="Y89" i="82"/>
  <c r="Z89" i="82" s="1"/>
  <c r="X89" i="82"/>
  <c r="Z88" i="37"/>
  <c r="AR87" i="94"/>
  <c r="AN87" i="26"/>
  <c r="AI87" i="26"/>
  <c r="AJ70" i="30"/>
  <c r="AK70" i="30"/>
  <c r="AT70" i="30" s="1"/>
  <c r="AJ40" i="30"/>
  <c r="AK40" i="30"/>
  <c r="AT40" i="30" s="1"/>
  <c r="AJ86" i="30"/>
  <c r="AK86" i="30"/>
  <c r="AT86" i="30" s="1"/>
  <c r="AJ80" i="30"/>
  <c r="AK80" i="30"/>
  <c r="AT80" i="30" s="1"/>
  <c r="AJ68" i="30"/>
  <c r="AK68" i="30"/>
  <c r="AT68" i="30" s="1"/>
  <c r="AR88" i="85"/>
  <c r="AJ88" i="30"/>
  <c r="AK88" i="30"/>
  <c r="AT88" i="30" s="1"/>
  <c r="AJ79" i="30"/>
  <c r="AK79" i="30"/>
  <c r="AT79" i="30" s="1"/>
  <c r="AJ73" i="30"/>
  <c r="AK73" i="30"/>
  <c r="AT73" i="30" s="1"/>
  <c r="AJ67" i="30"/>
  <c r="AK67" i="30"/>
  <c r="AT67" i="30" s="1"/>
  <c r="AJ61" i="30"/>
  <c r="AK61" i="30"/>
  <c r="AT61" i="30" s="1"/>
  <c r="AJ55" i="30"/>
  <c r="AK55" i="30"/>
  <c r="AT55" i="30" s="1"/>
  <c r="AJ49" i="30"/>
  <c r="AK49" i="30"/>
  <c r="AT49" i="30" s="1"/>
  <c r="AJ43" i="30"/>
  <c r="AK43" i="30"/>
  <c r="AT43" i="30" s="1"/>
  <c r="AJ37" i="30"/>
  <c r="AK37" i="30"/>
  <c r="AT37" i="30" s="1"/>
  <c r="AJ31" i="30"/>
  <c r="AK31" i="30"/>
  <c r="AT31" i="30" s="1"/>
  <c r="AJ25" i="30"/>
  <c r="AK25" i="30"/>
  <c r="AT25" i="30" s="1"/>
  <c r="AX18" i="30"/>
  <c r="S18" i="30" s="1"/>
  <c r="AC18" i="30" s="1"/>
  <c r="AB19" i="30" s="1"/>
  <c r="AX12" i="30"/>
  <c r="S12" i="30" s="1"/>
  <c r="AC12" i="30" s="1"/>
  <c r="AB13" i="30" s="1"/>
  <c r="AX6" i="30"/>
  <c r="S6" i="30" s="1"/>
  <c r="AC6" i="30" s="1"/>
  <c r="AB7" i="30" s="1"/>
  <c r="AR85" i="73"/>
  <c r="AR86" i="93"/>
  <c r="AH87" i="93"/>
  <c r="AQ87" i="93" s="1"/>
  <c r="X86" i="89"/>
  <c r="Y86" i="89"/>
  <c r="Z87" i="33"/>
  <c r="AN84" i="86"/>
  <c r="AI84" i="86"/>
  <c r="Z85" i="41"/>
  <c r="AH86" i="73"/>
  <c r="AQ86" i="73" s="1"/>
  <c r="AN87" i="74"/>
  <c r="AI87" i="74"/>
  <c r="AR84" i="41"/>
  <c r="Z88" i="45"/>
  <c r="X88" i="45"/>
  <c r="Y88" i="45"/>
  <c r="AJ84" i="30"/>
  <c r="AK84" i="30"/>
  <c r="AT84" i="30" s="1"/>
  <c r="AJ78" i="30"/>
  <c r="AK78" i="30"/>
  <c r="AT78" i="30" s="1"/>
  <c r="AJ72" i="30"/>
  <c r="AK72" i="30"/>
  <c r="AT72" i="30" s="1"/>
  <c r="AJ66" i="30"/>
  <c r="AK66" i="30"/>
  <c r="AT66" i="30" s="1"/>
  <c r="AJ60" i="30"/>
  <c r="AK60" i="30"/>
  <c r="AT60" i="30" s="1"/>
  <c r="AJ54" i="30"/>
  <c r="AK54" i="30"/>
  <c r="AT54" i="30" s="1"/>
  <c r="AJ48" i="30"/>
  <c r="AK48" i="30"/>
  <c r="AT48" i="30" s="1"/>
  <c r="AJ42" i="30"/>
  <c r="AK42" i="30"/>
  <c r="AT42" i="30" s="1"/>
  <c r="AJ36" i="30"/>
  <c r="AK36" i="30"/>
  <c r="AT36" i="30" s="1"/>
  <c r="AJ30" i="30"/>
  <c r="AK30" i="30"/>
  <c r="AT30" i="30" s="1"/>
  <c r="AJ24" i="30"/>
  <c r="AK24" i="30"/>
  <c r="AT24" i="30" s="1"/>
  <c r="AX17" i="30"/>
  <c r="S17" i="30" s="1"/>
  <c r="AC17" i="30" s="1"/>
  <c r="AB18" i="30" s="1"/>
  <c r="AX11" i="30"/>
  <c r="S11" i="30" s="1"/>
  <c r="AC11" i="30" s="1"/>
  <c r="AB12" i="30" s="1"/>
  <c r="AR87" i="37"/>
  <c r="AH89" i="85"/>
  <c r="AQ89" i="85" s="1"/>
  <c r="AR85" i="42"/>
  <c r="AH89" i="77"/>
  <c r="AQ89" i="77" s="1"/>
  <c r="AI86" i="29"/>
  <c r="AN86" i="29"/>
  <c r="AI88" i="82"/>
  <c r="AN88" i="82"/>
  <c r="Y89" i="25"/>
  <c r="X89" i="25"/>
  <c r="Y87" i="46"/>
  <c r="Z87" i="46" s="1"/>
  <c r="X87" i="46"/>
  <c r="AX89" i="82" l="1"/>
  <c r="S89" i="82" s="1"/>
  <c r="AC89" i="82" s="1"/>
  <c r="AG89" i="82"/>
  <c r="AP89" i="82" s="1"/>
  <c r="AP91" i="82" s="1"/>
  <c r="AE89" i="82"/>
  <c r="AF89" i="82"/>
  <c r="AO89" i="82" s="1"/>
  <c r="AO91" i="82" s="1"/>
  <c r="AE87" i="46"/>
  <c r="W88" i="46"/>
  <c r="AG87" i="46"/>
  <c r="AP87" i="46" s="1"/>
  <c r="AF87" i="46"/>
  <c r="AO87" i="46" s="1"/>
  <c r="AJ18" i="30"/>
  <c r="AK18" i="30"/>
  <c r="AT18" i="30" s="1"/>
  <c r="AS36" i="30"/>
  <c r="AL36" i="30"/>
  <c r="AU36" i="30" s="1"/>
  <c r="AS54" i="30"/>
  <c r="AL54" i="30"/>
  <c r="AU54" i="30" s="1"/>
  <c r="AS72" i="30"/>
  <c r="AL72" i="30"/>
  <c r="AU72" i="30" s="1"/>
  <c r="AH88" i="45"/>
  <c r="AQ88" i="45" s="1"/>
  <c r="AR84" i="86"/>
  <c r="AF86" i="42"/>
  <c r="AO86" i="42" s="1"/>
  <c r="AE86" i="42"/>
  <c r="W87" i="42"/>
  <c r="AG86" i="42"/>
  <c r="AP86" i="42" s="1"/>
  <c r="AE85" i="86"/>
  <c r="W86" i="86"/>
  <c r="AG85" i="86"/>
  <c r="AP85" i="86" s="1"/>
  <c r="AF85" i="86"/>
  <c r="AO85" i="86" s="1"/>
  <c r="AS14" i="30"/>
  <c r="AL14" i="30"/>
  <c r="AU14" i="30" s="1"/>
  <c r="AS32" i="30"/>
  <c r="AL32" i="30"/>
  <c r="AU32" i="30" s="1"/>
  <c r="AS50" i="30"/>
  <c r="AL50" i="30"/>
  <c r="AU50" i="30" s="1"/>
  <c r="AS74" i="30"/>
  <c r="AL74" i="30"/>
  <c r="AU74" i="30" s="1"/>
  <c r="AS64" i="30"/>
  <c r="AL64" i="30"/>
  <c r="AU64" i="30" s="1"/>
  <c r="AH88" i="74"/>
  <c r="AQ88" i="74" s="1"/>
  <c r="AI89" i="85"/>
  <c r="AN89" i="85"/>
  <c r="AE88" i="26"/>
  <c r="AF88" i="26"/>
  <c r="AO88" i="26" s="1"/>
  <c r="W89" i="26"/>
  <c r="AG88" i="26"/>
  <c r="AP88" i="26" s="1"/>
  <c r="AS81" i="30"/>
  <c r="AL81" i="30"/>
  <c r="AU81" i="30" s="1"/>
  <c r="AJ6" i="30"/>
  <c r="AS25" i="30"/>
  <c r="AL25" i="30"/>
  <c r="AU25" i="30" s="1"/>
  <c r="AS40" i="30"/>
  <c r="AL40" i="30"/>
  <c r="AU40" i="30" s="1"/>
  <c r="AS27" i="30"/>
  <c r="AL27" i="30"/>
  <c r="AU27" i="30" s="1"/>
  <c r="AS83" i="30"/>
  <c r="AL83" i="30"/>
  <c r="AU83" i="30" s="1"/>
  <c r="AS78" i="30"/>
  <c r="AL78" i="30"/>
  <c r="AU78" i="30" s="1"/>
  <c r="AH87" i="29"/>
  <c r="AQ87" i="29" s="1"/>
  <c r="AS20" i="30"/>
  <c r="AL20" i="30"/>
  <c r="AU20" i="30" s="1"/>
  <c r="AS38" i="30"/>
  <c r="AL38" i="30"/>
  <c r="AU38" i="30" s="1"/>
  <c r="AS56" i="30"/>
  <c r="AL56" i="30"/>
  <c r="AU56" i="30" s="1"/>
  <c r="AS87" i="30"/>
  <c r="AL87" i="30"/>
  <c r="AU87" i="30" s="1"/>
  <c r="Z89" i="90"/>
  <c r="X89" i="90"/>
  <c r="Y89" i="90"/>
  <c r="AR87" i="45"/>
  <c r="AS34" i="30"/>
  <c r="AL34" i="30"/>
  <c r="AU34" i="30" s="1"/>
  <c r="AN88" i="94"/>
  <c r="AI88" i="94"/>
  <c r="AR88" i="82"/>
  <c r="AS61" i="30"/>
  <c r="AL61" i="30"/>
  <c r="AU61" i="30" s="1"/>
  <c r="AS68" i="30"/>
  <c r="AL68" i="30"/>
  <c r="AU68" i="30" s="1"/>
  <c r="AE86" i="34"/>
  <c r="W87" i="34"/>
  <c r="AG86" i="34"/>
  <c r="AP86" i="34" s="1"/>
  <c r="AF86" i="34"/>
  <c r="AO86" i="34" s="1"/>
  <c r="AS9" i="30"/>
  <c r="AL9" i="30"/>
  <c r="AU9" i="30" s="1"/>
  <c r="AS63" i="30"/>
  <c r="AL63" i="30"/>
  <c r="AU63" i="30" s="1"/>
  <c r="AS10" i="30"/>
  <c r="AL10" i="30"/>
  <c r="AU10" i="30" s="1"/>
  <c r="X87" i="38"/>
  <c r="Y87" i="38"/>
  <c r="AS29" i="30"/>
  <c r="AL29" i="30"/>
  <c r="AU29" i="30" s="1"/>
  <c r="AR86" i="29"/>
  <c r="AS42" i="30"/>
  <c r="AL42" i="30"/>
  <c r="AU42" i="30" s="1"/>
  <c r="W89" i="37"/>
  <c r="AG88" i="37"/>
  <c r="AP88" i="37" s="1"/>
  <c r="AE88" i="37"/>
  <c r="AF88" i="37"/>
  <c r="AO88" i="37" s="1"/>
  <c r="AJ7" i="30"/>
  <c r="AK7" i="30"/>
  <c r="AT7" i="30" s="1"/>
  <c r="AS31" i="30"/>
  <c r="AL31" i="30"/>
  <c r="AU31" i="30" s="1"/>
  <c r="AS49" i="30"/>
  <c r="AL49" i="30"/>
  <c r="AU49" i="30" s="1"/>
  <c r="AS67" i="30"/>
  <c r="AL67" i="30"/>
  <c r="AU67" i="30" s="1"/>
  <c r="AS88" i="30"/>
  <c r="AL88" i="30"/>
  <c r="AU88" i="30" s="1"/>
  <c r="AS80" i="30"/>
  <c r="AL80" i="30"/>
  <c r="AU80" i="30" s="1"/>
  <c r="AS70" i="30"/>
  <c r="AL70" i="30"/>
  <c r="AU70" i="30" s="1"/>
  <c r="AH89" i="82"/>
  <c r="AQ89" i="82" s="1"/>
  <c r="AQ91" i="82" s="1"/>
  <c r="AX3" i="82"/>
  <c r="S3" i="82" s="1"/>
  <c r="AC3" i="82" s="1"/>
  <c r="AZ3" i="82"/>
  <c r="AX4" i="82"/>
  <c r="S4" i="82" s="1"/>
  <c r="AC4" i="82" s="1"/>
  <c r="AB5" i="82" s="1"/>
  <c r="AX5" i="82"/>
  <c r="S5" i="82" s="1"/>
  <c r="AC5" i="82" s="1"/>
  <c r="AB6" i="82" s="1"/>
  <c r="AX6" i="82"/>
  <c r="S6" i="82" s="1"/>
  <c r="AC6" i="82" s="1"/>
  <c r="AB7" i="82" s="1"/>
  <c r="AX7" i="82"/>
  <c r="S7" i="82" s="1"/>
  <c r="AC7" i="82" s="1"/>
  <c r="AB8" i="82" s="1"/>
  <c r="AX8" i="82"/>
  <c r="S8" i="82" s="1"/>
  <c r="AC8" i="82" s="1"/>
  <c r="AB9" i="82" s="1"/>
  <c r="AX9" i="82"/>
  <c r="S9" i="82" s="1"/>
  <c r="AC9" i="82" s="1"/>
  <c r="AB10" i="82" s="1"/>
  <c r="AX10" i="82"/>
  <c r="S10" i="82" s="1"/>
  <c r="AC10" i="82" s="1"/>
  <c r="AB11" i="82" s="1"/>
  <c r="AX11" i="82"/>
  <c r="S11" i="82" s="1"/>
  <c r="AC11" i="82" s="1"/>
  <c r="AB12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8" i="82"/>
  <c r="S88" i="82" s="1"/>
  <c r="AC88" i="82" s="1"/>
  <c r="AB89" i="82" s="1"/>
  <c r="AX86" i="82"/>
  <c r="S86" i="82" s="1"/>
  <c r="AC86" i="82" s="1"/>
  <c r="AB87" i="82" s="1"/>
  <c r="AX87" i="82"/>
  <c r="S87" i="82" s="1"/>
  <c r="AC87" i="82" s="1"/>
  <c r="AB88" i="82" s="1"/>
  <c r="AX85" i="82"/>
  <c r="S85" i="82" s="1"/>
  <c r="AC85" i="82" s="1"/>
  <c r="AB86" i="82" s="1"/>
  <c r="AX84" i="82"/>
  <c r="S84" i="82" s="1"/>
  <c r="AC84" i="82" s="1"/>
  <c r="AB85" i="82" s="1"/>
  <c r="Z87" i="29"/>
  <c r="AR86" i="46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82" i="30"/>
  <c r="AL82" i="30"/>
  <c r="AU82" i="30" s="1"/>
  <c r="X90" i="85"/>
  <c r="Z90" i="85" s="1"/>
  <c r="Y90" i="85"/>
  <c r="AS16" i="30"/>
  <c r="AL16" i="30"/>
  <c r="AU16" i="30" s="1"/>
  <c r="AS58" i="30"/>
  <c r="AL58" i="30"/>
  <c r="AU58" i="30" s="1"/>
  <c r="Z87" i="73"/>
  <c r="Y87" i="73"/>
  <c r="X87" i="73"/>
  <c r="Z90" i="77"/>
  <c r="Y90" i="77"/>
  <c r="X90" i="77"/>
  <c r="Z88" i="93"/>
  <c r="X88" i="93"/>
  <c r="Y88" i="93"/>
  <c r="AN86" i="38"/>
  <c r="AI86" i="38"/>
  <c r="AJ17" i="30"/>
  <c r="AS35" i="30"/>
  <c r="AL35" i="30"/>
  <c r="AU35" i="30" s="1"/>
  <c r="AS53" i="30"/>
  <c r="AL53" i="30"/>
  <c r="AU53" i="30" s="1"/>
  <c r="AS71" i="30"/>
  <c r="AL71" i="30"/>
  <c r="AU71" i="30" s="1"/>
  <c r="AS85" i="30"/>
  <c r="AL85" i="30"/>
  <c r="AU85" i="30" s="1"/>
  <c r="W89" i="45"/>
  <c r="AG88" i="45"/>
  <c r="AP88" i="45" s="1"/>
  <c r="AF88" i="45"/>
  <c r="AO88" i="45" s="1"/>
  <c r="AE88" i="45"/>
  <c r="AE88" i="74"/>
  <c r="W89" i="74"/>
  <c r="AF88" i="74"/>
  <c r="AO88" i="74" s="1"/>
  <c r="AG88" i="74"/>
  <c r="AP88" i="74" s="1"/>
  <c r="AR85" i="89"/>
  <c r="AS45" i="30"/>
  <c r="AL45" i="30"/>
  <c r="AU45" i="30" s="1"/>
  <c r="AS52" i="30"/>
  <c r="AL52" i="30"/>
  <c r="AU52" i="30" s="1"/>
  <c r="AI89" i="77"/>
  <c r="AN89" i="77"/>
  <c r="AS11" i="30"/>
  <c r="AL11" i="30"/>
  <c r="AU11" i="30" s="1"/>
  <c r="AS47" i="30"/>
  <c r="AL47" i="30"/>
  <c r="AU47" i="30" s="1"/>
  <c r="AS65" i="30"/>
  <c r="AL65" i="30"/>
  <c r="AU65" i="30" s="1"/>
  <c r="AN86" i="78"/>
  <c r="AI86" i="78"/>
  <c r="AH89" i="25"/>
  <c r="AQ89" i="25" s="1"/>
  <c r="AS24" i="30"/>
  <c r="AL24" i="30"/>
  <c r="AU24" i="30" s="1"/>
  <c r="AS60" i="30"/>
  <c r="AL60" i="30"/>
  <c r="AU60" i="30" s="1"/>
  <c r="AE87" i="33"/>
  <c r="AG87" i="33"/>
  <c r="AP87" i="33" s="1"/>
  <c r="AF87" i="33"/>
  <c r="AO87" i="33" s="1"/>
  <c r="W88" i="33"/>
  <c r="Z89" i="25"/>
  <c r="AS30" i="30"/>
  <c r="AL30" i="30"/>
  <c r="AU30" i="30" s="1"/>
  <c r="AS48" i="30"/>
  <c r="AL48" i="30"/>
  <c r="AU48" i="30" s="1"/>
  <c r="AS66" i="30"/>
  <c r="AL66" i="30"/>
  <c r="AU66" i="30" s="1"/>
  <c r="AS84" i="30"/>
  <c r="AL84" i="30"/>
  <c r="AU84" i="30" s="1"/>
  <c r="AR87" i="74"/>
  <c r="AH86" i="89"/>
  <c r="AQ86" i="89" s="1"/>
  <c r="AJ13" i="30"/>
  <c r="AK13" i="30"/>
  <c r="AT13" i="30" s="1"/>
  <c r="AR87" i="26"/>
  <c r="AF88" i="81"/>
  <c r="AO88" i="81" s="1"/>
  <c r="AE88" i="81"/>
  <c r="W89" i="81"/>
  <c r="AG88" i="81"/>
  <c r="AP88" i="81" s="1"/>
  <c r="AS8" i="30"/>
  <c r="AL8" i="30"/>
  <c r="AU8" i="30" s="1"/>
  <c r="AS26" i="30"/>
  <c r="AL26" i="30"/>
  <c r="AU26" i="30" s="1"/>
  <c r="AS44" i="30"/>
  <c r="AL44" i="30"/>
  <c r="AU44" i="30" s="1"/>
  <c r="AS62" i="30"/>
  <c r="AL62" i="30"/>
  <c r="AU62" i="30" s="1"/>
  <c r="AS28" i="30"/>
  <c r="AL28" i="30"/>
  <c r="AU28" i="30" s="1"/>
  <c r="AR88" i="25"/>
  <c r="AS3" i="30"/>
  <c r="AL3" i="30"/>
  <c r="AU3" i="30" s="1"/>
  <c r="AI86" i="73"/>
  <c r="AN86" i="73"/>
  <c r="Y87" i="78"/>
  <c r="X87" i="78"/>
  <c r="AS76" i="30"/>
  <c r="AL76" i="30"/>
  <c r="AU76" i="30" s="1"/>
  <c r="AS43" i="30"/>
  <c r="AL43" i="30"/>
  <c r="AU43" i="30" s="1"/>
  <c r="AS79" i="30"/>
  <c r="AL79" i="30"/>
  <c r="AU79" i="30" s="1"/>
  <c r="AL89" i="30"/>
  <c r="AU89" i="30" s="1"/>
  <c r="AR89" i="30"/>
  <c r="AR91" i="30" s="1"/>
  <c r="AS46" i="30"/>
  <c r="AL46" i="30"/>
  <c r="AU46" i="30" s="1"/>
  <c r="AI87" i="93"/>
  <c r="AN87" i="93"/>
  <c r="AH87" i="46"/>
  <c r="AQ87" i="46" s="1"/>
  <c r="AJ12" i="30"/>
  <c r="AK12" i="30"/>
  <c r="AT12" i="30" s="1"/>
  <c r="W86" i="41"/>
  <c r="AG85" i="41"/>
  <c r="AP85" i="41" s="1"/>
  <c r="AF85" i="41"/>
  <c r="AO85" i="41" s="1"/>
  <c r="AE85" i="41"/>
  <c r="Z86" i="89"/>
  <c r="AJ19" i="30"/>
  <c r="AK19" i="30"/>
  <c r="AT19" i="30" s="1"/>
  <c r="AS37" i="30"/>
  <c r="AL37" i="30"/>
  <c r="AU37" i="30" s="1"/>
  <c r="AS55" i="30"/>
  <c r="AL55" i="30"/>
  <c r="AU55" i="30" s="1"/>
  <c r="AS73" i="30"/>
  <c r="AL73" i="30"/>
  <c r="AU73" i="30" s="1"/>
  <c r="AS86" i="30"/>
  <c r="AL86" i="30"/>
  <c r="AU86" i="30" s="1"/>
  <c r="AH85" i="86"/>
  <c r="AQ85" i="86" s="1"/>
  <c r="AS5" i="30"/>
  <c r="AL5" i="30"/>
  <c r="AU5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N88" i="90"/>
  <c r="AI88" i="90"/>
  <c r="AJ4" i="30"/>
  <c r="AK4" i="30"/>
  <c r="AT4" i="30" s="1"/>
  <c r="AT91" i="30" s="1"/>
  <c r="AS22" i="30"/>
  <c r="AL22" i="30"/>
  <c r="AU22" i="30" s="1"/>
  <c r="AH88" i="26"/>
  <c r="AQ88" i="26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Y89" i="94"/>
  <c r="X89" i="94"/>
  <c r="W91" i="85" l="1"/>
  <c r="AG90" i="85"/>
  <c r="AP90" i="85" s="1"/>
  <c r="AF90" i="85"/>
  <c r="AO90" i="85" s="1"/>
  <c r="AE90" i="85"/>
  <c r="AH89" i="94"/>
  <c r="AQ89" i="94" s="1"/>
  <c r="AQ91" i="94" s="1"/>
  <c r="AZ3" i="94"/>
  <c r="AX4" i="94" s="1"/>
  <c r="S4" i="94" s="1"/>
  <c r="AC4" i="94" s="1"/>
  <c r="AB5" i="94" s="1"/>
  <c r="AX5" i="94"/>
  <c r="S5" i="94" s="1"/>
  <c r="AC5" i="94" s="1"/>
  <c r="AB6" i="94" s="1"/>
  <c r="AX6" i="94"/>
  <c r="S6" i="94" s="1"/>
  <c r="AC6" i="94" s="1"/>
  <c r="AB7" i="94" s="1"/>
  <c r="AX7" i="94"/>
  <c r="S7" i="94" s="1"/>
  <c r="AC7" i="94" s="1"/>
  <c r="AB8" i="94" s="1"/>
  <c r="AX8" i="94"/>
  <c r="S8" i="94" s="1"/>
  <c r="AC8" i="94" s="1"/>
  <c r="AB9" i="94" s="1"/>
  <c r="AX9" i="94"/>
  <c r="S9" i="94" s="1"/>
  <c r="AC9" i="94" s="1"/>
  <c r="AB10" i="94" s="1"/>
  <c r="AX10" i="94"/>
  <c r="S10" i="94" s="1"/>
  <c r="AC10" i="94" s="1"/>
  <c r="AB11" i="94" s="1"/>
  <c r="AX11" i="94"/>
  <c r="S11" i="94" s="1"/>
  <c r="AC11" i="94" s="1"/>
  <c r="AB12" i="94" s="1"/>
  <c r="AX12" i="94"/>
  <c r="S12" i="94" s="1"/>
  <c r="AC12" i="94" s="1"/>
  <c r="AB13" i="94" s="1"/>
  <c r="AX13" i="94"/>
  <c r="S13" i="94" s="1"/>
  <c r="AC13" i="94" s="1"/>
  <c r="AB14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6" i="94"/>
  <c r="S86" i="94" s="1"/>
  <c r="AC86" i="94" s="1"/>
  <c r="AB87" i="94" s="1"/>
  <c r="AX88" i="94"/>
  <c r="S88" i="94" s="1"/>
  <c r="AC88" i="94" s="1"/>
  <c r="AB89" i="94" s="1"/>
  <c r="AX85" i="94"/>
  <c r="S85" i="94" s="1"/>
  <c r="AC85" i="94" s="1"/>
  <c r="AB86" i="94" s="1"/>
  <c r="AX84" i="94"/>
  <c r="S84" i="94" s="1"/>
  <c r="AC84" i="94" s="1"/>
  <c r="AB85" i="94" s="1"/>
  <c r="AX87" i="94"/>
  <c r="S87" i="94" s="1"/>
  <c r="AC87" i="94" s="1"/>
  <c r="AB88" i="94" s="1"/>
  <c r="AI85" i="41"/>
  <c r="AN85" i="41"/>
  <c r="AS12" i="30"/>
  <c r="AL12" i="30"/>
  <c r="AU12" i="30" s="1"/>
  <c r="AH87" i="78"/>
  <c r="AQ87" i="78" s="1"/>
  <c r="AI88" i="74"/>
  <c r="AN88" i="74"/>
  <c r="AH88" i="93"/>
  <c r="AQ88" i="93" s="1"/>
  <c r="AJ88" i="82"/>
  <c r="AK88" i="82"/>
  <c r="AT88" i="82" s="1"/>
  <c r="AJ81" i="82"/>
  <c r="AK81" i="82"/>
  <c r="AT81" i="82" s="1"/>
  <c r="AJ75" i="82"/>
  <c r="AK75" i="82"/>
  <c r="AT75" i="82" s="1"/>
  <c r="AJ69" i="82"/>
  <c r="AK69" i="82"/>
  <c r="AT69" i="82" s="1"/>
  <c r="AJ63" i="82"/>
  <c r="AK63" i="82"/>
  <c r="AT63" i="82" s="1"/>
  <c r="AJ57" i="82"/>
  <c r="AK57" i="82"/>
  <c r="AT57" i="82" s="1"/>
  <c r="AJ51" i="82"/>
  <c r="AK51" i="82"/>
  <c r="AT51" i="82" s="1"/>
  <c r="AJ45" i="82"/>
  <c r="AK45" i="82"/>
  <c r="AT45" i="82" s="1"/>
  <c r="AJ39" i="82"/>
  <c r="AK39" i="82"/>
  <c r="AT39" i="82" s="1"/>
  <c r="AJ33" i="82"/>
  <c r="AK33" i="82"/>
  <c r="AT33" i="82" s="1"/>
  <c r="AJ27" i="82"/>
  <c r="AK27" i="82"/>
  <c r="AT27" i="82" s="1"/>
  <c r="AJ21" i="82"/>
  <c r="AK21" i="82"/>
  <c r="AT21" i="82" s="1"/>
  <c r="AJ15" i="82"/>
  <c r="AK15" i="82"/>
  <c r="AT15" i="82" s="1"/>
  <c r="AJ9" i="82"/>
  <c r="AK9" i="82"/>
  <c r="AT9" i="82" s="1"/>
  <c r="AJ3" i="82"/>
  <c r="AB4" i="82"/>
  <c r="AH89" i="90"/>
  <c r="AQ89" i="90" s="1"/>
  <c r="AQ91" i="90" s="1"/>
  <c r="AX3" i="90"/>
  <c r="S3" i="90" s="1"/>
  <c r="AC3" i="90" s="1"/>
  <c r="AX4" i="90"/>
  <c r="S4" i="90" s="1"/>
  <c r="AC4" i="90" s="1"/>
  <c r="AB5" i="90" s="1"/>
  <c r="AZ3" i="90"/>
  <c r="AX5" i="90" s="1"/>
  <c r="S5" i="90" s="1"/>
  <c r="AC5" i="90" s="1"/>
  <c r="AB6" i="90" s="1"/>
  <c r="AX6" i="90"/>
  <c r="S6" i="90" s="1"/>
  <c r="AC6" i="90" s="1"/>
  <c r="AB7" i="90" s="1"/>
  <c r="AX8" i="90"/>
  <c r="S8" i="90" s="1"/>
  <c r="AC8" i="90" s="1"/>
  <c r="AB9" i="90" s="1"/>
  <c r="AX9" i="90"/>
  <c r="S9" i="90" s="1"/>
  <c r="AC9" i="90" s="1"/>
  <c r="AB10" i="90" s="1"/>
  <c r="AX10" i="90"/>
  <c r="S10" i="90" s="1"/>
  <c r="AC10" i="90" s="1"/>
  <c r="AB11" i="90" s="1"/>
  <c r="AX12" i="90"/>
  <c r="S12" i="90" s="1"/>
  <c r="AC12" i="90" s="1"/>
  <c r="AB13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8" i="90"/>
  <c r="S18" i="90" s="1"/>
  <c r="AC18" i="90" s="1"/>
  <c r="AB19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4" i="90"/>
  <c r="S24" i="90" s="1"/>
  <c r="AC24" i="90" s="1"/>
  <c r="AB25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30" i="90"/>
  <c r="S30" i="90" s="1"/>
  <c r="AC30" i="90" s="1"/>
  <c r="AB31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6" i="90"/>
  <c r="S36" i="90" s="1"/>
  <c r="AC36" i="90" s="1"/>
  <c r="AB37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2" i="90"/>
  <c r="S42" i="90" s="1"/>
  <c r="AC42" i="90" s="1"/>
  <c r="AB43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5" i="90"/>
  <c r="S85" i="90" s="1"/>
  <c r="AC85" i="90" s="1"/>
  <c r="AB86" i="90" s="1"/>
  <c r="AX86" i="90"/>
  <c r="S86" i="90" s="1"/>
  <c r="AC86" i="90" s="1"/>
  <c r="AB87" i="90" s="1"/>
  <c r="AX84" i="90"/>
  <c r="S84" i="90" s="1"/>
  <c r="AC84" i="90" s="1"/>
  <c r="AB85" i="90" s="1"/>
  <c r="AX87" i="90"/>
  <c r="S87" i="90" s="1"/>
  <c r="AC87" i="90" s="1"/>
  <c r="AB88" i="90" s="1"/>
  <c r="AX88" i="90"/>
  <c r="S88" i="90" s="1"/>
  <c r="AC88" i="90" s="1"/>
  <c r="AB89" i="90" s="1"/>
  <c r="AE89" i="25"/>
  <c r="W90" i="25"/>
  <c r="AG89" i="25"/>
  <c r="AP89" i="25" s="1"/>
  <c r="AF89" i="25"/>
  <c r="AO89" i="25" s="1"/>
  <c r="AJ87" i="82"/>
  <c r="AK87" i="82"/>
  <c r="AT87" i="82" s="1"/>
  <c r="AJ62" i="82"/>
  <c r="AK62" i="82"/>
  <c r="AT62" i="82" s="1"/>
  <c r="AJ44" i="82"/>
  <c r="AK44" i="82"/>
  <c r="AT44" i="82" s="1"/>
  <c r="AJ20" i="82"/>
  <c r="AK20" i="82"/>
  <c r="AT20" i="82" s="1"/>
  <c r="AE89" i="90"/>
  <c r="AX89" i="90"/>
  <c r="S89" i="90" s="1"/>
  <c r="AC89" i="90" s="1"/>
  <c r="AF89" i="90"/>
  <c r="AO89" i="90" s="1"/>
  <c r="AO91" i="90" s="1"/>
  <c r="AG89" i="90"/>
  <c r="AP89" i="90" s="1"/>
  <c r="AP91" i="90" s="1"/>
  <c r="AI87" i="46"/>
  <c r="AN87" i="46"/>
  <c r="Z89" i="94"/>
  <c r="AR88" i="90"/>
  <c r="Z87" i="78"/>
  <c r="Y88" i="33"/>
  <c r="X88" i="33"/>
  <c r="Z88" i="33" s="1"/>
  <c r="AS17" i="30"/>
  <c r="AL17" i="30"/>
  <c r="AU17" i="30" s="1"/>
  <c r="AH90" i="77"/>
  <c r="AQ90" i="77" s="1"/>
  <c r="AJ89" i="82"/>
  <c r="AS89" i="82" s="1"/>
  <c r="AK89" i="82"/>
  <c r="AT89" i="82" s="1"/>
  <c r="AJ79" i="82"/>
  <c r="AK79" i="82"/>
  <c r="AT79" i="82" s="1"/>
  <c r="AJ73" i="82"/>
  <c r="AK73" i="82"/>
  <c r="AT73" i="82" s="1"/>
  <c r="AJ67" i="82"/>
  <c r="AK67" i="82"/>
  <c r="AT67" i="82" s="1"/>
  <c r="AJ61" i="82"/>
  <c r="AK61" i="82"/>
  <c r="AT61" i="82" s="1"/>
  <c r="AJ55" i="82"/>
  <c r="AK55" i="82"/>
  <c r="AT55" i="82" s="1"/>
  <c r="AJ49" i="82"/>
  <c r="AK49" i="82"/>
  <c r="AT49" i="82" s="1"/>
  <c r="AJ43" i="82"/>
  <c r="AK43" i="82"/>
  <c r="AT43" i="82" s="1"/>
  <c r="AJ37" i="82"/>
  <c r="AK37" i="82"/>
  <c r="AT37" i="82" s="1"/>
  <c r="AJ31" i="82"/>
  <c r="AK31" i="82"/>
  <c r="AT31" i="82" s="1"/>
  <c r="AJ25" i="82"/>
  <c r="AK25" i="82"/>
  <c r="AT25" i="82" s="1"/>
  <c r="AJ19" i="82"/>
  <c r="AK19" i="82"/>
  <c r="AT19" i="82" s="1"/>
  <c r="AJ13" i="82"/>
  <c r="AK13" i="82"/>
  <c r="AT13" i="82" s="1"/>
  <c r="AJ7" i="82"/>
  <c r="AK7" i="82"/>
  <c r="AT7" i="82" s="1"/>
  <c r="AI88" i="26"/>
  <c r="AN88" i="26"/>
  <c r="Y87" i="42"/>
  <c r="Z87" i="42" s="1"/>
  <c r="X87" i="42"/>
  <c r="AS18" i="30"/>
  <c r="AL18" i="30"/>
  <c r="AU18" i="30" s="1"/>
  <c r="AR87" i="93"/>
  <c r="AR89" i="77"/>
  <c r="AH90" i="85"/>
  <c r="AQ90" i="85" s="1"/>
  <c r="AJ68" i="82"/>
  <c r="AK68" i="82"/>
  <c r="AT68" i="82" s="1"/>
  <c r="AJ56" i="82"/>
  <c r="AK56" i="82"/>
  <c r="AT56" i="82" s="1"/>
  <c r="AJ38" i="82"/>
  <c r="AK38" i="82"/>
  <c r="AT38" i="82" s="1"/>
  <c r="AJ8" i="82"/>
  <c r="AK8" i="82"/>
  <c r="AT8" i="82" s="1"/>
  <c r="Y89" i="37"/>
  <c r="X89" i="37"/>
  <c r="Z86" i="41"/>
  <c r="X86" i="41"/>
  <c r="Y86" i="41"/>
  <c r="X89" i="81"/>
  <c r="Y89" i="81"/>
  <c r="Z89" i="81" s="1"/>
  <c r="AS13" i="30"/>
  <c r="AL13" i="30"/>
  <c r="AU13" i="30" s="1"/>
  <c r="AR86" i="38"/>
  <c r="W88" i="29"/>
  <c r="AG87" i="29"/>
  <c r="AP87" i="29" s="1"/>
  <c r="AE87" i="29"/>
  <c r="AF87" i="29"/>
  <c r="AO87" i="29" s="1"/>
  <c r="AJ84" i="82"/>
  <c r="AK84" i="82"/>
  <c r="AT84" i="82" s="1"/>
  <c r="AJ78" i="82"/>
  <c r="AK78" i="82"/>
  <c r="AT78" i="82" s="1"/>
  <c r="AJ72" i="82"/>
  <c r="AK72" i="82"/>
  <c r="AT72" i="82" s="1"/>
  <c r="AJ66" i="82"/>
  <c r="AK66" i="82"/>
  <c r="AT66" i="82" s="1"/>
  <c r="AJ60" i="82"/>
  <c r="AK60" i="82"/>
  <c r="AT60" i="82" s="1"/>
  <c r="AJ54" i="82"/>
  <c r="AK54" i="82"/>
  <c r="AT54" i="82" s="1"/>
  <c r="AJ48" i="82"/>
  <c r="AK48" i="82"/>
  <c r="AT48" i="82" s="1"/>
  <c r="AJ42" i="82"/>
  <c r="AK42" i="82"/>
  <c r="AT42" i="82" s="1"/>
  <c r="AJ36" i="82"/>
  <c r="AK36" i="82"/>
  <c r="AT36" i="82" s="1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J6" i="82"/>
  <c r="AK6" i="82"/>
  <c r="AT6" i="82" s="1"/>
  <c r="AS7" i="30"/>
  <c r="AL7" i="30"/>
  <c r="AU7" i="30" s="1"/>
  <c r="Y87" i="34"/>
  <c r="X87" i="34"/>
  <c r="Z87" i="34" s="1"/>
  <c r="AI89" i="82"/>
  <c r="AN89" i="82"/>
  <c r="AN91" i="82" s="1"/>
  <c r="AS4" i="30"/>
  <c r="AS91" i="30" s="1"/>
  <c r="AL4" i="30"/>
  <c r="AU4" i="30" s="1"/>
  <c r="AI88" i="45"/>
  <c r="AN88" i="45"/>
  <c r="W88" i="73"/>
  <c r="AG87" i="73"/>
  <c r="AP87" i="73" s="1"/>
  <c r="AF87" i="73"/>
  <c r="AO87" i="73" s="1"/>
  <c r="AE87" i="73"/>
  <c r="AJ74" i="82"/>
  <c r="AK74" i="82"/>
  <c r="AT74" i="82" s="1"/>
  <c r="AJ50" i="82"/>
  <c r="AK50" i="82"/>
  <c r="AT50" i="82" s="1"/>
  <c r="AJ32" i="82"/>
  <c r="AK32" i="82"/>
  <c r="AT32" i="82" s="1"/>
  <c r="AJ14" i="82"/>
  <c r="AK14" i="82"/>
  <c r="AT14" i="82" s="1"/>
  <c r="AS6" i="30"/>
  <c r="AL6" i="30"/>
  <c r="AU6" i="30" s="1"/>
  <c r="AS19" i="30"/>
  <c r="AL19" i="30"/>
  <c r="AU19" i="30" s="1"/>
  <c r="AR86" i="73"/>
  <c r="AN88" i="81"/>
  <c r="AI88" i="81"/>
  <c r="AR86" i="78"/>
  <c r="X89" i="45"/>
  <c r="Z89" i="45" s="1"/>
  <c r="Y89" i="45"/>
  <c r="W91" i="77"/>
  <c r="AG90" i="77"/>
  <c r="AP90" i="77" s="1"/>
  <c r="AF90" i="77"/>
  <c r="AO90" i="77" s="1"/>
  <c r="AE90" i="77"/>
  <c r="AJ85" i="82"/>
  <c r="AK85" i="82"/>
  <c r="AT85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J41" i="82"/>
  <c r="AK41" i="82"/>
  <c r="AT41" i="82" s="1"/>
  <c r="AJ35" i="82"/>
  <c r="AK35" i="82"/>
  <c r="AT35" i="82" s="1"/>
  <c r="AJ29" i="82"/>
  <c r="AK29" i="82"/>
  <c r="AT29" i="82" s="1"/>
  <c r="AJ23" i="82"/>
  <c r="AK23" i="82"/>
  <c r="AT23" i="82" s="1"/>
  <c r="AJ17" i="82"/>
  <c r="AK17" i="82"/>
  <c r="AT17" i="82" s="1"/>
  <c r="AJ11" i="82"/>
  <c r="AK11" i="82"/>
  <c r="AT11" i="82" s="1"/>
  <c r="AJ5" i="82"/>
  <c r="AK5" i="82"/>
  <c r="AT5" i="82" s="1"/>
  <c r="AH87" i="38"/>
  <c r="AQ87" i="38" s="1"/>
  <c r="AI86" i="34"/>
  <c r="AN86" i="34"/>
  <c r="AR89" i="85"/>
  <c r="Y86" i="86"/>
  <c r="X86" i="86"/>
  <c r="AI86" i="42"/>
  <c r="AN86" i="42"/>
  <c r="W89" i="93"/>
  <c r="AG88" i="93"/>
  <c r="AP88" i="93" s="1"/>
  <c r="AF88" i="93"/>
  <c r="AO88" i="93" s="1"/>
  <c r="AE88" i="93"/>
  <c r="AJ80" i="82"/>
  <c r="AK80" i="82"/>
  <c r="AT80" i="82" s="1"/>
  <c r="AJ26" i="82"/>
  <c r="AK26" i="82"/>
  <c r="AT26" i="82" s="1"/>
  <c r="AF86" i="89"/>
  <c r="AO86" i="89" s="1"/>
  <c r="W87" i="89"/>
  <c r="AG86" i="89"/>
  <c r="AP86" i="89" s="1"/>
  <c r="AE86" i="89"/>
  <c r="AI87" i="33"/>
  <c r="AN87" i="33"/>
  <c r="X89" i="74"/>
  <c r="Y89" i="74"/>
  <c r="AH87" i="73"/>
  <c r="AQ87" i="73" s="1"/>
  <c r="AJ86" i="82"/>
  <c r="AK86" i="82"/>
  <c r="AT86" i="82" s="1"/>
  <c r="AJ82" i="82"/>
  <c r="AK82" i="82"/>
  <c r="AT82" i="82" s="1"/>
  <c r="AJ76" i="82"/>
  <c r="AK76" i="82"/>
  <c r="AT76" i="82" s="1"/>
  <c r="AJ70" i="82"/>
  <c r="AK70" i="82"/>
  <c r="AT70" i="82" s="1"/>
  <c r="AJ64" i="82"/>
  <c r="AK64" i="82"/>
  <c r="AT64" i="82" s="1"/>
  <c r="AJ58" i="82"/>
  <c r="AK58" i="82"/>
  <c r="AT58" i="82" s="1"/>
  <c r="AJ52" i="82"/>
  <c r="AK52" i="82"/>
  <c r="AT52" i="82" s="1"/>
  <c r="AJ46" i="82"/>
  <c r="AK46" i="82"/>
  <c r="AT46" i="82" s="1"/>
  <c r="AJ40" i="82"/>
  <c r="AK40" i="82"/>
  <c r="AT40" i="82" s="1"/>
  <c r="AJ34" i="82"/>
  <c r="AK34" i="82"/>
  <c r="AT34" i="82" s="1"/>
  <c r="AJ28" i="82"/>
  <c r="AK28" i="82"/>
  <c r="AT28" i="82" s="1"/>
  <c r="AJ22" i="82"/>
  <c r="AK22" i="82"/>
  <c r="AT22" i="82" s="1"/>
  <c r="AJ16" i="82"/>
  <c r="AK16" i="82"/>
  <c r="AT16" i="82" s="1"/>
  <c r="AJ10" i="82"/>
  <c r="AK10" i="82"/>
  <c r="AT10" i="82" s="1"/>
  <c r="AI88" i="37"/>
  <c r="AN88" i="37"/>
  <c r="Z87" i="38"/>
  <c r="AR88" i="94"/>
  <c r="Y89" i="26"/>
  <c r="X89" i="26"/>
  <c r="Z89" i="26" s="1"/>
  <c r="AI85" i="86"/>
  <c r="AN85" i="86"/>
  <c r="Z88" i="46"/>
  <c r="Y88" i="46"/>
  <c r="X88" i="46"/>
  <c r="AU91" i="30" l="1"/>
  <c r="C11" i="30" s="1"/>
  <c r="AJ6" i="90"/>
  <c r="AK6" i="90"/>
  <c r="AT6" i="90" s="1"/>
  <c r="AJ5" i="94"/>
  <c r="AK5" i="94"/>
  <c r="AT5" i="94" s="1"/>
  <c r="AX89" i="26"/>
  <c r="S89" i="26" s="1"/>
  <c r="AC89" i="26" s="1"/>
  <c r="AG89" i="26"/>
  <c r="AP89" i="26" s="1"/>
  <c r="AP91" i="26" s="1"/>
  <c r="AF89" i="26"/>
  <c r="AO89" i="26" s="1"/>
  <c r="AO91" i="26" s="1"/>
  <c r="AE89" i="26"/>
  <c r="W89" i="33"/>
  <c r="AG88" i="33"/>
  <c r="AP88" i="33" s="1"/>
  <c r="AF88" i="33"/>
  <c r="AO88" i="33" s="1"/>
  <c r="AE88" i="33"/>
  <c r="W90" i="45"/>
  <c r="AG89" i="45"/>
  <c r="AP89" i="45" s="1"/>
  <c r="AF89" i="45"/>
  <c r="AO89" i="45" s="1"/>
  <c r="AE89" i="45"/>
  <c r="AG89" i="81"/>
  <c r="AP89" i="81" s="1"/>
  <c r="W90" i="81"/>
  <c r="AF89" i="81"/>
  <c r="AO89" i="81" s="1"/>
  <c r="AE89" i="81"/>
  <c r="AF87" i="34"/>
  <c r="AO87" i="34" s="1"/>
  <c r="AE87" i="34"/>
  <c r="AG87" i="34"/>
  <c r="AP87" i="34" s="1"/>
  <c r="W88" i="34"/>
  <c r="W88" i="42"/>
  <c r="AG87" i="42"/>
  <c r="AP87" i="42" s="1"/>
  <c r="AE87" i="42"/>
  <c r="AF87" i="42"/>
  <c r="AO87" i="42" s="1"/>
  <c r="W89" i="46"/>
  <c r="AG88" i="46"/>
  <c r="AP88" i="46" s="1"/>
  <c r="AF88" i="46"/>
  <c r="AO88" i="46" s="1"/>
  <c r="AE88" i="46"/>
  <c r="AS64" i="82"/>
  <c r="AL64" i="82"/>
  <c r="AU64" i="82" s="1"/>
  <c r="AH86" i="86"/>
  <c r="AQ86" i="86" s="1"/>
  <c r="AR89" i="82"/>
  <c r="AR91" i="82" s="1"/>
  <c r="AL89" i="82"/>
  <c r="AU89" i="82" s="1"/>
  <c r="AJ82" i="90"/>
  <c r="AK82" i="90"/>
  <c r="AT82" i="90" s="1"/>
  <c r="AJ58" i="90"/>
  <c r="AK58" i="90"/>
  <c r="AT58" i="90" s="1"/>
  <c r="AJ10" i="90"/>
  <c r="AK10" i="90"/>
  <c r="AT10" i="90" s="1"/>
  <c r="AJ87" i="94"/>
  <c r="AK87" i="94"/>
  <c r="AT87" i="94" s="1"/>
  <c r="AJ55" i="94"/>
  <c r="AK55" i="94"/>
  <c r="AT55" i="94" s="1"/>
  <c r="AJ19" i="94"/>
  <c r="AK19" i="94"/>
  <c r="AT19" i="94" s="1"/>
  <c r="AS41" i="82"/>
  <c r="AL41" i="82"/>
  <c r="AU41" i="82" s="1"/>
  <c r="AS42" i="82"/>
  <c r="AL42" i="82"/>
  <c r="AU42" i="82" s="1"/>
  <c r="AS31" i="82"/>
  <c r="AL31" i="82"/>
  <c r="AU31" i="82" s="1"/>
  <c r="AJ63" i="90"/>
  <c r="AK63" i="90"/>
  <c r="AT63" i="90" s="1"/>
  <c r="AJ39" i="90"/>
  <c r="AK39" i="90"/>
  <c r="AT39" i="90" s="1"/>
  <c r="X87" i="89"/>
  <c r="Y87" i="89"/>
  <c r="AR86" i="42"/>
  <c r="AS17" i="82"/>
  <c r="AL17" i="82"/>
  <c r="AU17" i="82" s="1"/>
  <c r="AS35" i="82"/>
  <c r="AL35" i="82"/>
  <c r="AU35" i="82" s="1"/>
  <c r="AS53" i="82"/>
  <c r="AL53" i="82"/>
  <c r="AU53" i="82" s="1"/>
  <c r="AS71" i="82"/>
  <c r="AL71" i="82"/>
  <c r="AU71" i="82" s="1"/>
  <c r="AS85" i="82"/>
  <c r="AL85" i="82"/>
  <c r="AU85" i="82" s="1"/>
  <c r="AS50" i="82"/>
  <c r="AL50" i="82"/>
  <c r="AU50" i="82" s="1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I87" i="29"/>
  <c r="AN87" i="29"/>
  <c r="AH86" i="41"/>
  <c r="AQ86" i="41" s="1"/>
  <c r="AS8" i="82"/>
  <c r="AL8" i="82"/>
  <c r="AU8" i="82" s="1"/>
  <c r="AS68" i="82"/>
  <c r="AL68" i="82"/>
  <c r="AU68" i="82" s="1"/>
  <c r="AH87" i="42"/>
  <c r="AQ87" i="42" s="1"/>
  <c r="AS7" i="82"/>
  <c r="AL7" i="82"/>
  <c r="AU7" i="82" s="1"/>
  <c r="AS25" i="82"/>
  <c r="AL25" i="82"/>
  <c r="AU25" i="82" s="1"/>
  <c r="AS43" i="82"/>
  <c r="AL43" i="82"/>
  <c r="AU43" i="82" s="1"/>
  <c r="AS61" i="82"/>
  <c r="AL61" i="82"/>
  <c r="AU61" i="82" s="1"/>
  <c r="AS79" i="82"/>
  <c r="AL79" i="82"/>
  <c r="AU79" i="82" s="1"/>
  <c r="AR87" i="46"/>
  <c r="AS20" i="82"/>
  <c r="AL20" i="82"/>
  <c r="AU20" i="82" s="1"/>
  <c r="AS87" i="82"/>
  <c r="AL87" i="82"/>
  <c r="AU87" i="82" s="1"/>
  <c r="AJ89" i="90"/>
  <c r="AS89" i="90" s="1"/>
  <c r="AK89" i="90"/>
  <c r="AT89" i="90" s="1"/>
  <c r="AJ83" i="90"/>
  <c r="AK83" i="90"/>
  <c r="AT83" i="90" s="1"/>
  <c r="AJ77" i="90"/>
  <c r="AK77" i="90"/>
  <c r="AT77" i="90" s="1"/>
  <c r="AJ71" i="90"/>
  <c r="AK71" i="90"/>
  <c r="AT71" i="90" s="1"/>
  <c r="AJ65" i="90"/>
  <c r="AK65" i="90"/>
  <c r="AT65" i="90" s="1"/>
  <c r="AJ59" i="90"/>
  <c r="AK59" i="90"/>
  <c r="AT59" i="90" s="1"/>
  <c r="AJ53" i="90"/>
  <c r="AK53" i="90"/>
  <c r="AT53" i="90" s="1"/>
  <c r="AJ47" i="90"/>
  <c r="AK47" i="90"/>
  <c r="AT47" i="90" s="1"/>
  <c r="AJ41" i="90"/>
  <c r="AK41" i="90"/>
  <c r="AT41" i="90" s="1"/>
  <c r="AK35" i="90"/>
  <c r="AT35" i="90" s="1"/>
  <c r="AK29" i="90"/>
  <c r="AT29" i="90" s="1"/>
  <c r="AK23" i="90"/>
  <c r="AT23" i="90" s="1"/>
  <c r="AK17" i="90"/>
  <c r="AT17" i="90" s="1"/>
  <c r="AK11" i="90"/>
  <c r="AT11" i="90" s="1"/>
  <c r="AJ80" i="94"/>
  <c r="AK80" i="94"/>
  <c r="AT80" i="94" s="1"/>
  <c r="AJ74" i="94"/>
  <c r="AK74" i="94"/>
  <c r="AT74" i="94" s="1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J14" i="94"/>
  <c r="AK14" i="94"/>
  <c r="AT14" i="94" s="1"/>
  <c r="AJ8" i="94"/>
  <c r="AK8" i="94"/>
  <c r="AT8" i="94" s="1"/>
  <c r="AS10" i="82"/>
  <c r="AL10" i="82"/>
  <c r="AU10" i="82" s="1"/>
  <c r="AR87" i="33"/>
  <c r="AH89" i="45"/>
  <c r="AQ89" i="45" s="1"/>
  <c r="AJ64" i="90"/>
  <c r="AK64" i="90"/>
  <c r="AT64" i="90" s="1"/>
  <c r="AJ40" i="90"/>
  <c r="AK40" i="90"/>
  <c r="AT40" i="90" s="1"/>
  <c r="AJ22" i="90"/>
  <c r="AK22" i="90"/>
  <c r="AT22" i="90" s="1"/>
  <c r="AS9" i="82"/>
  <c r="AL9" i="82"/>
  <c r="AU9" i="82" s="1"/>
  <c r="AS45" i="82"/>
  <c r="AL45" i="82"/>
  <c r="AU45" i="82" s="1"/>
  <c r="AS81" i="82"/>
  <c r="AL81" i="82"/>
  <c r="AU81" i="82" s="1"/>
  <c r="AJ73" i="94"/>
  <c r="AK73" i="94"/>
  <c r="AT73" i="94" s="1"/>
  <c r="AJ43" i="94"/>
  <c r="AK43" i="94"/>
  <c r="AT43" i="94" s="1"/>
  <c r="AJ25" i="94"/>
  <c r="AK25" i="94"/>
  <c r="AT25" i="94" s="1"/>
  <c r="AS5" i="82"/>
  <c r="AL5" i="82"/>
  <c r="AU5" i="82" s="1"/>
  <c r="AS24" i="82"/>
  <c r="AL24" i="82"/>
  <c r="AU24" i="82" s="1"/>
  <c r="AJ81" i="90"/>
  <c r="AK81" i="90"/>
  <c r="AT81" i="90" s="1"/>
  <c r="AJ51" i="90"/>
  <c r="AK51" i="90"/>
  <c r="AT51" i="90" s="1"/>
  <c r="AJ33" i="90"/>
  <c r="AK33" i="90"/>
  <c r="AT33" i="90" s="1"/>
  <c r="AJ9" i="90"/>
  <c r="AK9" i="90"/>
  <c r="AT9" i="90" s="1"/>
  <c r="AJ84" i="94"/>
  <c r="AK84" i="94"/>
  <c r="AT84" i="94" s="1"/>
  <c r="AJ72" i="94"/>
  <c r="AK72" i="94"/>
  <c r="AT72" i="94" s="1"/>
  <c r="AJ60" i="94"/>
  <c r="AK60" i="94"/>
  <c r="AT60" i="94" s="1"/>
  <c r="AJ48" i="94"/>
  <c r="AK48" i="94"/>
  <c r="AT48" i="94" s="1"/>
  <c r="AJ36" i="94"/>
  <c r="AK36" i="94"/>
  <c r="AT36" i="94" s="1"/>
  <c r="AJ24" i="94"/>
  <c r="AK24" i="94"/>
  <c r="AT24" i="94" s="1"/>
  <c r="AJ12" i="94"/>
  <c r="AK12" i="94"/>
  <c r="AT12" i="94" s="1"/>
  <c r="AJ6" i="94"/>
  <c r="AK6" i="94"/>
  <c r="AT6" i="94" s="1"/>
  <c r="AN90" i="77"/>
  <c r="AI90" i="77"/>
  <c r="Y88" i="73"/>
  <c r="X88" i="73"/>
  <c r="Z88" i="73" s="1"/>
  <c r="AJ76" i="90"/>
  <c r="AK76" i="90"/>
  <c r="AT76" i="90" s="1"/>
  <c r="AJ46" i="90"/>
  <c r="AK46" i="90"/>
  <c r="AT46" i="90" s="1"/>
  <c r="AJ28" i="90"/>
  <c r="AK28" i="90"/>
  <c r="AT28" i="90" s="1"/>
  <c r="AJ67" i="94"/>
  <c r="AK67" i="94"/>
  <c r="AT67" i="94" s="1"/>
  <c r="AJ37" i="94"/>
  <c r="AK37" i="94"/>
  <c r="AT37" i="94" s="1"/>
  <c r="AJ7" i="94"/>
  <c r="AK7" i="94"/>
  <c r="AT7" i="94" s="1"/>
  <c r="AS74" i="82"/>
  <c r="AL74" i="82"/>
  <c r="AU74" i="82" s="1"/>
  <c r="AS6" i="82"/>
  <c r="AL6" i="82"/>
  <c r="AU6" i="82" s="1"/>
  <c r="AS78" i="82"/>
  <c r="AL78" i="82"/>
  <c r="AU78" i="82" s="1"/>
  <c r="AH89" i="37"/>
  <c r="AQ89" i="37" s="1"/>
  <c r="AS49" i="82"/>
  <c r="AL49" i="82"/>
  <c r="AU49" i="82" s="1"/>
  <c r="AS44" i="82"/>
  <c r="AL44" i="82"/>
  <c r="AU44" i="82" s="1"/>
  <c r="AJ69" i="90"/>
  <c r="AK69" i="90"/>
  <c r="AT69" i="90" s="1"/>
  <c r="AJ45" i="90"/>
  <c r="AK45" i="90"/>
  <c r="AT45" i="90" s="1"/>
  <c r="AJ27" i="90"/>
  <c r="AK27" i="90"/>
  <c r="AT27" i="90" s="1"/>
  <c r="AB4" i="90"/>
  <c r="AJ3" i="90"/>
  <c r="AR85" i="41"/>
  <c r="AJ78" i="94"/>
  <c r="AK78" i="94"/>
  <c r="AT78" i="94" s="1"/>
  <c r="AJ66" i="94"/>
  <c r="AK66" i="94"/>
  <c r="AT66" i="94" s="1"/>
  <c r="AJ54" i="94"/>
  <c r="AK54" i="94"/>
  <c r="AT54" i="94" s="1"/>
  <c r="AJ42" i="94"/>
  <c r="AK42" i="94"/>
  <c r="AT42" i="94" s="1"/>
  <c r="AJ30" i="94"/>
  <c r="AK30" i="94"/>
  <c r="AT30" i="94" s="1"/>
  <c r="AJ18" i="94"/>
  <c r="AK18" i="94"/>
  <c r="AT18" i="94" s="1"/>
  <c r="AR85" i="86"/>
  <c r="W88" i="38"/>
  <c r="AG87" i="38"/>
  <c r="AP87" i="38" s="1"/>
  <c r="AF87" i="38"/>
  <c r="AO87" i="38" s="1"/>
  <c r="AE87" i="38"/>
  <c r="AS16" i="82"/>
  <c r="AL16" i="82"/>
  <c r="AU16" i="82" s="1"/>
  <c r="AS34" i="82"/>
  <c r="AL34" i="82"/>
  <c r="AU34" i="82" s="1"/>
  <c r="AS52" i="82"/>
  <c r="AL52" i="82"/>
  <c r="AU52" i="82" s="1"/>
  <c r="AS70" i="82"/>
  <c r="AL70" i="82"/>
  <c r="AU70" i="82" s="1"/>
  <c r="AS86" i="82"/>
  <c r="AL86" i="82"/>
  <c r="AU86" i="82" s="1"/>
  <c r="AS26" i="82"/>
  <c r="AL26" i="82"/>
  <c r="AU26" i="82" s="1"/>
  <c r="Z86" i="86"/>
  <c r="AN87" i="73"/>
  <c r="AI87" i="73"/>
  <c r="AR88" i="45"/>
  <c r="AH89" i="81"/>
  <c r="AQ89" i="81" s="1"/>
  <c r="X90" i="25"/>
  <c r="Y90" i="25"/>
  <c r="AJ87" i="90"/>
  <c r="AK87" i="90"/>
  <c r="AT87" i="90" s="1"/>
  <c r="AJ80" i="90"/>
  <c r="AK80" i="90"/>
  <c r="AT80" i="90" s="1"/>
  <c r="AJ74" i="90"/>
  <c r="AK74" i="90"/>
  <c r="AT74" i="90" s="1"/>
  <c r="AJ68" i="90"/>
  <c r="AK68" i="90"/>
  <c r="AT68" i="90" s="1"/>
  <c r="AJ62" i="90"/>
  <c r="AK62" i="90"/>
  <c r="AT62" i="90" s="1"/>
  <c r="AJ56" i="90"/>
  <c r="AK56" i="90"/>
  <c r="AT56" i="90" s="1"/>
  <c r="AJ50" i="90"/>
  <c r="AK50" i="90"/>
  <c r="AT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AX7" i="90"/>
  <c r="S7" i="90" s="1"/>
  <c r="AC7" i="90" s="1"/>
  <c r="AB8" i="90" s="1"/>
  <c r="AS15" i="82"/>
  <c r="AL15" i="82"/>
  <c r="AU15" i="82" s="1"/>
  <c r="AS33" i="82"/>
  <c r="AL33" i="82"/>
  <c r="AU33" i="82" s="1"/>
  <c r="AS51" i="82"/>
  <c r="AL51" i="82"/>
  <c r="AU51" i="82" s="1"/>
  <c r="AS69" i="82"/>
  <c r="AL69" i="82"/>
  <c r="AU69" i="82" s="1"/>
  <c r="AS88" i="82"/>
  <c r="AL88" i="82"/>
  <c r="AU88" i="82" s="1"/>
  <c r="AJ88" i="94"/>
  <c r="AK88" i="94"/>
  <c r="AT88" i="94" s="1"/>
  <c r="AJ83" i="94"/>
  <c r="AK83" i="94"/>
  <c r="AT83" i="94" s="1"/>
  <c r="AJ77" i="94"/>
  <c r="AK77" i="94"/>
  <c r="AT77" i="94" s="1"/>
  <c r="AJ71" i="94"/>
  <c r="AK71" i="94"/>
  <c r="AT71" i="94" s="1"/>
  <c r="AJ65" i="94"/>
  <c r="AK65" i="94"/>
  <c r="AT65" i="94" s="1"/>
  <c r="AJ59" i="94"/>
  <c r="AK59" i="94"/>
  <c r="AT59" i="94" s="1"/>
  <c r="AJ53" i="94"/>
  <c r="AK53" i="94"/>
  <c r="AT53" i="94" s="1"/>
  <c r="AJ47" i="94"/>
  <c r="AK47" i="94"/>
  <c r="AT47" i="94" s="1"/>
  <c r="AJ41" i="94"/>
  <c r="AK41" i="94"/>
  <c r="AT41" i="94" s="1"/>
  <c r="AJ35" i="94"/>
  <c r="AK35" i="94"/>
  <c r="AT35" i="94" s="1"/>
  <c r="AJ29" i="94"/>
  <c r="AK29" i="94"/>
  <c r="AT29" i="94" s="1"/>
  <c r="AJ23" i="94"/>
  <c r="AK23" i="94"/>
  <c r="AT23" i="94" s="1"/>
  <c r="AJ17" i="94"/>
  <c r="AK17" i="94"/>
  <c r="AT17" i="94" s="1"/>
  <c r="AJ11" i="94"/>
  <c r="AK11" i="94"/>
  <c r="AT11" i="94" s="1"/>
  <c r="AS46" i="82"/>
  <c r="AL46" i="82"/>
  <c r="AU46" i="82" s="1"/>
  <c r="AN88" i="93"/>
  <c r="AI88" i="93"/>
  <c r="W87" i="41"/>
  <c r="AG86" i="41"/>
  <c r="AP86" i="41" s="1"/>
  <c r="AF86" i="41"/>
  <c r="AO86" i="41" s="1"/>
  <c r="AE86" i="41"/>
  <c r="AE87" i="78"/>
  <c r="W88" i="78"/>
  <c r="AG87" i="78"/>
  <c r="AP87" i="78" s="1"/>
  <c r="AF87" i="78"/>
  <c r="AO87" i="78" s="1"/>
  <c r="AJ88" i="90"/>
  <c r="AK88" i="90"/>
  <c r="AT88" i="90" s="1"/>
  <c r="AJ52" i="90"/>
  <c r="AK52" i="90"/>
  <c r="AT52" i="90" s="1"/>
  <c r="AJ16" i="90"/>
  <c r="AK16" i="90"/>
  <c r="AT16" i="90" s="1"/>
  <c r="AJ61" i="94"/>
  <c r="AK61" i="94"/>
  <c r="AT61" i="94" s="1"/>
  <c r="AJ13" i="94"/>
  <c r="AK13" i="94"/>
  <c r="AT13" i="94" s="1"/>
  <c r="AJ75" i="90"/>
  <c r="AK75" i="90"/>
  <c r="AT75" i="90" s="1"/>
  <c r="AJ57" i="90"/>
  <c r="AK57" i="90"/>
  <c r="AT57" i="90" s="1"/>
  <c r="AJ21" i="90"/>
  <c r="AK21" i="90"/>
  <c r="AT21" i="90" s="1"/>
  <c r="AH89" i="26"/>
  <c r="AQ89" i="26" s="1"/>
  <c r="AQ91" i="26" s="1"/>
  <c r="AX3" i="26"/>
  <c r="S3" i="26" s="1"/>
  <c r="AC3" i="26" s="1"/>
  <c r="AZ3" i="26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X22" i="26"/>
  <c r="S22" i="26" s="1"/>
  <c r="AC22" i="26" s="1"/>
  <c r="AB23" i="26" s="1"/>
  <c r="AX23" i="26"/>
  <c r="S23" i="26" s="1"/>
  <c r="AC23" i="26" s="1"/>
  <c r="AB24" i="26" s="1"/>
  <c r="AX24" i="26"/>
  <c r="S24" i="26" s="1"/>
  <c r="AC24" i="26" s="1"/>
  <c r="AB25" i="26" s="1"/>
  <c r="AX25" i="26"/>
  <c r="S25" i="26" s="1"/>
  <c r="AC25" i="26" s="1"/>
  <c r="AB26" i="26" s="1"/>
  <c r="AX26" i="26"/>
  <c r="S26" i="26" s="1"/>
  <c r="AC26" i="26" s="1"/>
  <c r="AB27" i="26" s="1"/>
  <c r="AX27" i="26"/>
  <c r="S27" i="26" s="1"/>
  <c r="AC27" i="26" s="1"/>
  <c r="AB28" i="26" s="1"/>
  <c r="AX28" i="26"/>
  <c r="S28" i="26" s="1"/>
  <c r="AC28" i="26" s="1"/>
  <c r="AB29" i="26" s="1"/>
  <c r="AX29" i="26"/>
  <c r="S29" i="26" s="1"/>
  <c r="AC29" i="26" s="1"/>
  <c r="AB30" i="26" s="1"/>
  <c r="AX30" i="26"/>
  <c r="S30" i="26" s="1"/>
  <c r="AC30" i="26" s="1"/>
  <c r="AB31" i="26" s="1"/>
  <c r="AX31" i="26"/>
  <c r="S31" i="26" s="1"/>
  <c r="AC31" i="26" s="1"/>
  <c r="AB32" i="26" s="1"/>
  <c r="AX32" i="26"/>
  <c r="S32" i="26" s="1"/>
  <c r="AC32" i="26" s="1"/>
  <c r="AB33" i="26" s="1"/>
  <c r="AX33" i="26"/>
  <c r="S33" i="26" s="1"/>
  <c r="AC33" i="26" s="1"/>
  <c r="AB34" i="26" s="1"/>
  <c r="AX34" i="26"/>
  <c r="S34" i="26" s="1"/>
  <c r="AC34" i="26" s="1"/>
  <c r="AB35" i="26" s="1"/>
  <c r="AX35" i="26"/>
  <c r="S35" i="26" s="1"/>
  <c r="AC35" i="26" s="1"/>
  <c r="AB36" i="26" s="1"/>
  <c r="AX36" i="26"/>
  <c r="S36" i="26" s="1"/>
  <c r="AC36" i="26" s="1"/>
  <c r="AB37" i="26" s="1"/>
  <c r="AX37" i="26"/>
  <c r="S37" i="26" s="1"/>
  <c r="AC37" i="26" s="1"/>
  <c r="AB38" i="26" s="1"/>
  <c r="AX38" i="26"/>
  <c r="S38" i="26" s="1"/>
  <c r="AC38" i="26" s="1"/>
  <c r="AB39" i="26" s="1"/>
  <c r="AX39" i="26"/>
  <c r="S39" i="26" s="1"/>
  <c r="AC39" i="26" s="1"/>
  <c r="AB40" i="26" s="1"/>
  <c r="AX40" i="26"/>
  <c r="S40" i="26" s="1"/>
  <c r="AC40" i="26" s="1"/>
  <c r="AB41" i="26" s="1"/>
  <c r="AX41" i="26"/>
  <c r="S41" i="26" s="1"/>
  <c r="AC41" i="26" s="1"/>
  <c r="AB42" i="26" s="1"/>
  <c r="AX42" i="26"/>
  <c r="S42" i="26" s="1"/>
  <c r="AC42" i="26" s="1"/>
  <c r="AB43" i="26" s="1"/>
  <c r="AX43" i="26"/>
  <c r="S43" i="26" s="1"/>
  <c r="AC43" i="26" s="1"/>
  <c r="AB44" i="26" s="1"/>
  <c r="AX44" i="26"/>
  <c r="S44" i="26" s="1"/>
  <c r="AC44" i="26" s="1"/>
  <c r="AB45" i="26" s="1"/>
  <c r="AX45" i="26"/>
  <c r="S45" i="26" s="1"/>
  <c r="AC45" i="26" s="1"/>
  <c r="AB46" i="26" s="1"/>
  <c r="AX46" i="26"/>
  <c r="S46" i="26" s="1"/>
  <c r="AC46" i="26" s="1"/>
  <c r="AB47" i="26" s="1"/>
  <c r="AX47" i="26"/>
  <c r="S47" i="26" s="1"/>
  <c r="AC47" i="26" s="1"/>
  <c r="AB48" i="26" s="1"/>
  <c r="AX48" i="26"/>
  <c r="S48" i="26" s="1"/>
  <c r="AC48" i="26" s="1"/>
  <c r="AB49" i="26" s="1"/>
  <c r="AX49" i="26"/>
  <c r="S49" i="26" s="1"/>
  <c r="AC49" i="26" s="1"/>
  <c r="AB50" i="26" s="1"/>
  <c r="AX50" i="26"/>
  <c r="S50" i="26" s="1"/>
  <c r="AC50" i="26" s="1"/>
  <c r="AB51" i="26" s="1"/>
  <c r="AX51" i="26"/>
  <c r="S51" i="26" s="1"/>
  <c r="AC51" i="26" s="1"/>
  <c r="AB52" i="26" s="1"/>
  <c r="AX52" i="26"/>
  <c r="S52" i="26" s="1"/>
  <c r="AC52" i="26" s="1"/>
  <c r="AB53" i="26" s="1"/>
  <c r="AX53" i="26"/>
  <c r="S53" i="26" s="1"/>
  <c r="AC53" i="26" s="1"/>
  <c r="AB54" i="26" s="1"/>
  <c r="AX54" i="26"/>
  <c r="S54" i="26" s="1"/>
  <c r="AC54" i="26" s="1"/>
  <c r="AB55" i="26" s="1"/>
  <c r="AX55" i="26"/>
  <c r="S55" i="26" s="1"/>
  <c r="AC55" i="26" s="1"/>
  <c r="AB56" i="26" s="1"/>
  <c r="AX56" i="26"/>
  <c r="S56" i="26" s="1"/>
  <c r="AC56" i="26" s="1"/>
  <c r="AB57" i="26" s="1"/>
  <c r="AX57" i="26"/>
  <c r="S57" i="26" s="1"/>
  <c r="AC57" i="26" s="1"/>
  <c r="AB58" i="26" s="1"/>
  <c r="AX58" i="26"/>
  <c r="S58" i="26" s="1"/>
  <c r="AC58" i="26" s="1"/>
  <c r="AB59" i="26" s="1"/>
  <c r="AX59" i="26"/>
  <c r="S59" i="26" s="1"/>
  <c r="AC59" i="26" s="1"/>
  <c r="AB60" i="26" s="1"/>
  <c r="AX60" i="26"/>
  <c r="S60" i="26" s="1"/>
  <c r="AC60" i="26" s="1"/>
  <c r="AB61" i="26" s="1"/>
  <c r="AX61" i="26"/>
  <c r="S61" i="26" s="1"/>
  <c r="AC61" i="26" s="1"/>
  <c r="AB62" i="26" s="1"/>
  <c r="AX62" i="26"/>
  <c r="S62" i="26" s="1"/>
  <c r="AC62" i="26" s="1"/>
  <c r="AB63" i="26" s="1"/>
  <c r="AX63" i="26"/>
  <c r="S63" i="26" s="1"/>
  <c r="AC63" i="26" s="1"/>
  <c r="AB64" i="26" s="1"/>
  <c r="AX64" i="26"/>
  <c r="S64" i="26" s="1"/>
  <c r="AC64" i="26" s="1"/>
  <c r="AB65" i="26" s="1"/>
  <c r="AX65" i="26"/>
  <c r="S65" i="26" s="1"/>
  <c r="AC65" i="26" s="1"/>
  <c r="AB66" i="26" s="1"/>
  <c r="AX66" i="26"/>
  <c r="S66" i="26" s="1"/>
  <c r="AC66" i="26" s="1"/>
  <c r="AB67" i="26" s="1"/>
  <c r="AX67" i="26"/>
  <c r="S67" i="26" s="1"/>
  <c r="AC67" i="26" s="1"/>
  <c r="AB68" i="26" s="1"/>
  <c r="AX68" i="26"/>
  <c r="S68" i="26" s="1"/>
  <c r="AC68" i="26" s="1"/>
  <c r="AB69" i="26" s="1"/>
  <c r="AX69" i="26"/>
  <c r="S69" i="26" s="1"/>
  <c r="AC69" i="26" s="1"/>
  <c r="AB70" i="26" s="1"/>
  <c r="AX70" i="26"/>
  <c r="S70" i="26" s="1"/>
  <c r="AC70" i="26" s="1"/>
  <c r="AB71" i="26" s="1"/>
  <c r="AX71" i="26"/>
  <c r="S71" i="26" s="1"/>
  <c r="AC71" i="26" s="1"/>
  <c r="AB72" i="26" s="1"/>
  <c r="AX72" i="26"/>
  <c r="S72" i="26" s="1"/>
  <c r="AC72" i="26" s="1"/>
  <c r="AB73" i="26" s="1"/>
  <c r="AX73" i="26"/>
  <c r="S73" i="26" s="1"/>
  <c r="AC73" i="26" s="1"/>
  <c r="AB74" i="26" s="1"/>
  <c r="AX74" i="26"/>
  <c r="S74" i="26" s="1"/>
  <c r="AC74" i="26" s="1"/>
  <c r="AB75" i="26" s="1"/>
  <c r="AX75" i="26"/>
  <c r="S75" i="26" s="1"/>
  <c r="AC75" i="26" s="1"/>
  <c r="AB76" i="26" s="1"/>
  <c r="AX76" i="26"/>
  <c r="S76" i="26" s="1"/>
  <c r="AC76" i="26" s="1"/>
  <c r="AB77" i="26" s="1"/>
  <c r="AX77" i="26"/>
  <c r="S77" i="26" s="1"/>
  <c r="AC77" i="26" s="1"/>
  <c r="AB78" i="26" s="1"/>
  <c r="AX78" i="26"/>
  <c r="S78" i="26" s="1"/>
  <c r="AC78" i="26" s="1"/>
  <c r="AB79" i="26" s="1"/>
  <c r="AX79" i="26"/>
  <c r="S79" i="26" s="1"/>
  <c r="AC79" i="26" s="1"/>
  <c r="AB80" i="26" s="1"/>
  <c r="AX80" i="26"/>
  <c r="S80" i="26" s="1"/>
  <c r="AC80" i="26" s="1"/>
  <c r="AB81" i="26" s="1"/>
  <c r="AX81" i="26"/>
  <c r="S81" i="26" s="1"/>
  <c r="AC81" i="26" s="1"/>
  <c r="AB82" i="26" s="1"/>
  <c r="AX82" i="26"/>
  <c r="S82" i="26" s="1"/>
  <c r="AC82" i="26" s="1"/>
  <c r="AB83" i="26" s="1"/>
  <c r="AX83" i="26"/>
  <c r="S83" i="26" s="1"/>
  <c r="AC83" i="26" s="1"/>
  <c r="AB84" i="26" s="1"/>
  <c r="AX85" i="26"/>
  <c r="S85" i="26" s="1"/>
  <c r="AC85" i="26" s="1"/>
  <c r="AB86" i="26" s="1"/>
  <c r="AX86" i="26"/>
  <c r="S86" i="26" s="1"/>
  <c r="AC86" i="26" s="1"/>
  <c r="AB87" i="26" s="1"/>
  <c r="AX84" i="26"/>
  <c r="S84" i="26" s="1"/>
  <c r="AC84" i="26" s="1"/>
  <c r="AB85" i="26" s="1"/>
  <c r="AX88" i="26"/>
  <c r="S88" i="26" s="1"/>
  <c r="AC88" i="26" s="1"/>
  <c r="AB89" i="26" s="1"/>
  <c r="AX87" i="26"/>
  <c r="S87" i="26" s="1"/>
  <c r="AC87" i="26" s="1"/>
  <c r="AB88" i="26" s="1"/>
  <c r="AH89" i="74"/>
  <c r="AQ89" i="74" s="1"/>
  <c r="AQ91" i="74" s="1"/>
  <c r="AZ3" i="74"/>
  <c r="AX5" i="74" s="1"/>
  <c r="S5" i="74" s="1"/>
  <c r="AC5" i="74" s="1"/>
  <c r="AB6" i="74" s="1"/>
  <c r="AX4" i="74"/>
  <c r="S4" i="74" s="1"/>
  <c r="AC4" i="74" s="1"/>
  <c r="AB5" i="74" s="1"/>
  <c r="AX8" i="74"/>
  <c r="S8" i="74" s="1"/>
  <c r="AC8" i="74" s="1"/>
  <c r="AB9" i="74" s="1"/>
  <c r="AX9" i="74"/>
  <c r="S9" i="74" s="1"/>
  <c r="AC9" i="74" s="1"/>
  <c r="AB10" i="74" s="1"/>
  <c r="AX14" i="74"/>
  <c r="S14" i="74" s="1"/>
  <c r="AC14" i="74" s="1"/>
  <c r="AB15" i="74" s="1"/>
  <c r="AX15" i="74"/>
  <c r="S15" i="74" s="1"/>
  <c r="AC15" i="74" s="1"/>
  <c r="AB16" i="74" s="1"/>
  <c r="AX20" i="74"/>
  <c r="S20" i="74" s="1"/>
  <c r="AC20" i="74" s="1"/>
  <c r="AB21" i="74" s="1"/>
  <c r="AX21" i="74"/>
  <c r="S21" i="74" s="1"/>
  <c r="AC21" i="74" s="1"/>
  <c r="AB22" i="74" s="1"/>
  <c r="AX26" i="74"/>
  <c r="S26" i="74" s="1"/>
  <c r="AC26" i="74" s="1"/>
  <c r="AB27" i="74" s="1"/>
  <c r="AX27" i="74"/>
  <c r="S27" i="74" s="1"/>
  <c r="AC27" i="74" s="1"/>
  <c r="AB28" i="74" s="1"/>
  <c r="AX32" i="74"/>
  <c r="S32" i="74" s="1"/>
  <c r="AC32" i="74" s="1"/>
  <c r="AB33" i="74" s="1"/>
  <c r="AX33" i="74"/>
  <c r="S33" i="74" s="1"/>
  <c r="AC33" i="74" s="1"/>
  <c r="AB34" i="74" s="1"/>
  <c r="AX38" i="74"/>
  <c r="S38" i="74" s="1"/>
  <c r="AC38" i="74" s="1"/>
  <c r="AB39" i="74" s="1"/>
  <c r="AX39" i="74"/>
  <c r="S39" i="74" s="1"/>
  <c r="AC39" i="74" s="1"/>
  <c r="AB40" i="74" s="1"/>
  <c r="AX44" i="74"/>
  <c r="S44" i="74" s="1"/>
  <c r="AC44" i="74" s="1"/>
  <c r="AB45" i="74" s="1"/>
  <c r="AX45" i="74"/>
  <c r="S45" i="74" s="1"/>
  <c r="AC45" i="74" s="1"/>
  <c r="AB46" i="74" s="1"/>
  <c r="AX50" i="74"/>
  <c r="S50" i="74" s="1"/>
  <c r="AC50" i="74" s="1"/>
  <c r="AB51" i="74" s="1"/>
  <c r="AX51" i="74"/>
  <c r="S51" i="74" s="1"/>
  <c r="AC51" i="74" s="1"/>
  <c r="AB52" i="74" s="1"/>
  <c r="AX56" i="74"/>
  <c r="S56" i="74" s="1"/>
  <c r="AC56" i="74" s="1"/>
  <c r="AB57" i="74" s="1"/>
  <c r="AX57" i="74"/>
  <c r="S57" i="74" s="1"/>
  <c r="AC57" i="74" s="1"/>
  <c r="AB58" i="74" s="1"/>
  <c r="AX62" i="74"/>
  <c r="S62" i="74" s="1"/>
  <c r="AC62" i="74" s="1"/>
  <c r="AB63" i="74" s="1"/>
  <c r="AX63" i="74"/>
  <c r="S63" i="74" s="1"/>
  <c r="AC63" i="74" s="1"/>
  <c r="AB64" i="74" s="1"/>
  <c r="AX68" i="74"/>
  <c r="S68" i="74" s="1"/>
  <c r="AC68" i="74" s="1"/>
  <c r="AB69" i="74" s="1"/>
  <c r="AX69" i="74"/>
  <c r="S69" i="74" s="1"/>
  <c r="AC69" i="74" s="1"/>
  <c r="AB70" i="74" s="1"/>
  <c r="AX74" i="74"/>
  <c r="S74" i="74" s="1"/>
  <c r="AC74" i="74" s="1"/>
  <c r="AB75" i="74" s="1"/>
  <c r="AX75" i="74"/>
  <c r="S75" i="74" s="1"/>
  <c r="AC75" i="74" s="1"/>
  <c r="AB76" i="74" s="1"/>
  <c r="AX80" i="74"/>
  <c r="S80" i="74" s="1"/>
  <c r="AC80" i="74" s="1"/>
  <c r="AB81" i="74" s="1"/>
  <c r="AX81" i="74"/>
  <c r="S81" i="74" s="1"/>
  <c r="AC81" i="74" s="1"/>
  <c r="AB82" i="74" s="1"/>
  <c r="AX85" i="74"/>
  <c r="S85" i="74" s="1"/>
  <c r="AC85" i="74" s="1"/>
  <c r="AB86" i="74" s="1"/>
  <c r="AX84" i="74"/>
  <c r="S84" i="74" s="1"/>
  <c r="AC84" i="74" s="1"/>
  <c r="AB85" i="74" s="1"/>
  <c r="AN86" i="89"/>
  <c r="AI86" i="89"/>
  <c r="X89" i="93"/>
  <c r="Z89" i="93" s="1"/>
  <c r="Y89" i="93"/>
  <c r="AS11" i="82"/>
  <c r="AL11" i="82"/>
  <c r="AU11" i="82" s="1"/>
  <c r="AS29" i="82"/>
  <c r="AL29" i="82"/>
  <c r="AU29" i="82" s="1"/>
  <c r="AS47" i="82"/>
  <c r="AL47" i="82"/>
  <c r="AU47" i="82" s="1"/>
  <c r="AS65" i="82"/>
  <c r="AL65" i="82"/>
  <c r="AU65" i="82" s="1"/>
  <c r="AS83" i="82"/>
  <c r="AL83" i="82"/>
  <c r="AU83" i="82" s="1"/>
  <c r="AS32" i="82"/>
  <c r="AL32" i="82"/>
  <c r="AU32" i="82" s="1"/>
  <c r="AS12" i="82"/>
  <c r="AL12" i="82"/>
  <c r="AU12" i="82" s="1"/>
  <c r="AS30" i="82"/>
  <c r="AL30" i="82"/>
  <c r="AU30" i="82" s="1"/>
  <c r="AS48" i="82"/>
  <c r="AL48" i="82"/>
  <c r="AU48" i="82" s="1"/>
  <c r="AS66" i="82"/>
  <c r="AL66" i="82"/>
  <c r="AU66" i="82" s="1"/>
  <c r="AS84" i="82"/>
  <c r="AL84" i="82"/>
  <c r="AU84" i="82" s="1"/>
  <c r="Z89" i="37"/>
  <c r="AS56" i="82"/>
  <c r="AL56" i="82"/>
  <c r="AU56" i="82" s="1"/>
  <c r="AR88" i="26"/>
  <c r="AS19" i="82"/>
  <c r="AL19" i="82"/>
  <c r="AU19" i="82" s="1"/>
  <c r="AS37" i="82"/>
  <c r="AL37" i="82"/>
  <c r="AU37" i="82" s="1"/>
  <c r="AS55" i="82"/>
  <c r="AL55" i="82"/>
  <c r="AU55" i="82" s="1"/>
  <c r="AS73" i="82"/>
  <c r="AL73" i="82"/>
  <c r="AU73" i="82" s="1"/>
  <c r="AH88" i="33"/>
  <c r="AQ88" i="33" s="1"/>
  <c r="AE89" i="94"/>
  <c r="AK89" i="94" s="1"/>
  <c r="AT89" i="94" s="1"/>
  <c r="AX89" i="94"/>
  <c r="S89" i="94" s="1"/>
  <c r="AC89" i="94" s="1"/>
  <c r="AJ89" i="94" s="1"/>
  <c r="AS89" i="94" s="1"/>
  <c r="AF89" i="94"/>
  <c r="AO89" i="94" s="1"/>
  <c r="AO91" i="94" s="1"/>
  <c r="AG89" i="94"/>
  <c r="AP89" i="94" s="1"/>
  <c r="AP91" i="94" s="1"/>
  <c r="AN89" i="90"/>
  <c r="AN91" i="90" s="1"/>
  <c r="AI89" i="90"/>
  <c r="AS62" i="82"/>
  <c r="AL62" i="82"/>
  <c r="AU62" i="82" s="1"/>
  <c r="AI89" i="25"/>
  <c r="AN89" i="25"/>
  <c r="AJ86" i="90"/>
  <c r="AK86" i="90"/>
  <c r="AT86" i="90" s="1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J49" i="90"/>
  <c r="AK49" i="90"/>
  <c r="AT49" i="90" s="1"/>
  <c r="AJ43" i="90"/>
  <c r="AK43" i="90"/>
  <c r="AT43" i="90" s="1"/>
  <c r="AJ37" i="90"/>
  <c r="AK37" i="90"/>
  <c r="AT37" i="90" s="1"/>
  <c r="AJ31" i="90"/>
  <c r="AK31" i="90"/>
  <c r="AT31" i="90" s="1"/>
  <c r="AK25" i="90"/>
  <c r="AT25" i="90" s="1"/>
  <c r="AJ19" i="90"/>
  <c r="AK19" i="90"/>
  <c r="AT19" i="90" s="1"/>
  <c r="AJ13" i="90"/>
  <c r="AK13" i="90"/>
  <c r="AT13" i="90" s="1"/>
  <c r="AJ7" i="90"/>
  <c r="AK7" i="90"/>
  <c r="AT7" i="90" s="1"/>
  <c r="AJ4" i="82"/>
  <c r="AK4" i="82"/>
  <c r="AT4" i="82" s="1"/>
  <c r="AT91" i="82" s="1"/>
  <c r="AR88" i="74"/>
  <c r="AJ85" i="94"/>
  <c r="AK85" i="94"/>
  <c r="AT85" i="94" s="1"/>
  <c r="AJ82" i="94"/>
  <c r="AK82" i="94"/>
  <c r="AT82" i="94" s="1"/>
  <c r="AJ76" i="94"/>
  <c r="AK76" i="94"/>
  <c r="AT76" i="94" s="1"/>
  <c r="AJ70" i="94"/>
  <c r="AK70" i="94"/>
  <c r="AT70" i="94" s="1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X3" i="94"/>
  <c r="S3" i="94" s="1"/>
  <c r="AC3" i="94" s="1"/>
  <c r="AS28" i="82"/>
  <c r="AL28" i="82"/>
  <c r="AU28" i="82" s="1"/>
  <c r="AS82" i="82"/>
  <c r="AL82" i="82"/>
  <c r="AU82" i="82" s="1"/>
  <c r="AR86" i="34"/>
  <c r="AJ70" i="90"/>
  <c r="AK70" i="90"/>
  <c r="AT70" i="90" s="1"/>
  <c r="AJ34" i="90"/>
  <c r="AK34" i="90"/>
  <c r="AT34" i="90" s="1"/>
  <c r="AJ5" i="90"/>
  <c r="AK5" i="90"/>
  <c r="AT5" i="90" s="1"/>
  <c r="AS27" i="82"/>
  <c r="AL27" i="82"/>
  <c r="AU27" i="82" s="1"/>
  <c r="AS63" i="82"/>
  <c r="AL63" i="82"/>
  <c r="AU63" i="82" s="1"/>
  <c r="AJ79" i="94"/>
  <c r="AK79" i="94"/>
  <c r="AT79" i="94" s="1"/>
  <c r="AJ49" i="94"/>
  <c r="AK49" i="94"/>
  <c r="AT49" i="94" s="1"/>
  <c r="AJ31" i="94"/>
  <c r="AK31" i="94"/>
  <c r="AT31" i="94" s="1"/>
  <c r="AN90" i="85"/>
  <c r="AI90" i="85"/>
  <c r="AS23" i="82"/>
  <c r="AL23" i="82"/>
  <c r="AU23" i="82" s="1"/>
  <c r="AS59" i="82"/>
  <c r="AL59" i="82"/>
  <c r="AU59" i="82" s="1"/>
  <c r="AS77" i="82"/>
  <c r="AL77" i="82"/>
  <c r="AU77" i="82" s="1"/>
  <c r="AS14" i="82"/>
  <c r="AL14" i="82"/>
  <c r="AU14" i="82" s="1"/>
  <c r="AH87" i="34"/>
  <c r="AQ87" i="34" s="1"/>
  <c r="AS60" i="82"/>
  <c r="AL60" i="82"/>
  <c r="AU60" i="82" s="1"/>
  <c r="X88" i="29"/>
  <c r="Y88" i="29"/>
  <c r="Z88" i="29" s="1"/>
  <c r="AS38" i="82"/>
  <c r="AL38" i="82"/>
  <c r="AU38" i="82" s="1"/>
  <c r="AS13" i="82"/>
  <c r="AL13" i="82"/>
  <c r="AU13" i="82" s="1"/>
  <c r="AS67" i="82"/>
  <c r="AL67" i="82"/>
  <c r="AU67" i="82" s="1"/>
  <c r="AJ85" i="90"/>
  <c r="AK85" i="90"/>
  <c r="AT85" i="90" s="1"/>
  <c r="AJ15" i="90"/>
  <c r="AK15" i="90"/>
  <c r="AT15" i="90" s="1"/>
  <c r="AH88" i="46"/>
  <c r="AQ88" i="46" s="1"/>
  <c r="AR88" i="37"/>
  <c r="AS22" i="82"/>
  <c r="AL22" i="82"/>
  <c r="AU22" i="82" s="1"/>
  <c r="AS40" i="82"/>
  <c r="AL40" i="82"/>
  <c r="AU40" i="82" s="1"/>
  <c r="AS58" i="82"/>
  <c r="AL58" i="82"/>
  <c r="AU58" i="82" s="1"/>
  <c r="AS76" i="82"/>
  <c r="AL76" i="82"/>
  <c r="AU76" i="82" s="1"/>
  <c r="Z89" i="74"/>
  <c r="AS80" i="82"/>
  <c r="AL80" i="82"/>
  <c r="AU80" i="82" s="1"/>
  <c r="X91" i="77"/>
  <c r="Y91" i="77"/>
  <c r="AR88" i="81"/>
  <c r="AJ84" i="90"/>
  <c r="AK84" i="90"/>
  <c r="AT84" i="90" s="1"/>
  <c r="AJ78" i="90"/>
  <c r="AK78" i="90"/>
  <c r="AT78" i="90" s="1"/>
  <c r="AJ72" i="90"/>
  <c r="AK72" i="90"/>
  <c r="AT72" i="90" s="1"/>
  <c r="AJ66" i="90"/>
  <c r="AK66" i="90"/>
  <c r="AT66" i="90" s="1"/>
  <c r="AJ60" i="90"/>
  <c r="AK60" i="90"/>
  <c r="AT60" i="90" s="1"/>
  <c r="AJ54" i="90"/>
  <c r="AK54" i="90"/>
  <c r="AT54" i="90" s="1"/>
  <c r="AJ48" i="90"/>
  <c r="AK48" i="90"/>
  <c r="AT48" i="90" s="1"/>
  <c r="AX41" i="90"/>
  <c r="S41" i="90" s="1"/>
  <c r="AC41" i="90" s="1"/>
  <c r="AB42" i="90" s="1"/>
  <c r="AX35" i="90"/>
  <c r="S35" i="90" s="1"/>
  <c r="AC35" i="90" s="1"/>
  <c r="AB36" i="90" s="1"/>
  <c r="AX29" i="90"/>
  <c r="S29" i="90" s="1"/>
  <c r="AC29" i="90" s="1"/>
  <c r="AB30" i="90" s="1"/>
  <c r="AX23" i="90"/>
  <c r="S23" i="90" s="1"/>
  <c r="AC23" i="90" s="1"/>
  <c r="AB24" i="90" s="1"/>
  <c r="AX17" i="90"/>
  <c r="S17" i="90" s="1"/>
  <c r="AC17" i="90" s="1"/>
  <c r="AB18" i="90" s="1"/>
  <c r="AX11" i="90"/>
  <c r="S11" i="90" s="1"/>
  <c r="AC11" i="90" s="1"/>
  <c r="AB12" i="90" s="1"/>
  <c r="AS3" i="82"/>
  <c r="AL3" i="82"/>
  <c r="AU3" i="82" s="1"/>
  <c r="AS21" i="82"/>
  <c r="AL21" i="82"/>
  <c r="AU21" i="82" s="1"/>
  <c r="AS39" i="82"/>
  <c r="AL39" i="82"/>
  <c r="AU39" i="82" s="1"/>
  <c r="AS57" i="82"/>
  <c r="AL57" i="82"/>
  <c r="AU57" i="82" s="1"/>
  <c r="AS75" i="82"/>
  <c r="AL75" i="82"/>
  <c r="AU75" i="82" s="1"/>
  <c r="AJ86" i="94"/>
  <c r="AK86" i="94"/>
  <c r="AT86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J39" i="94"/>
  <c r="AK39" i="94"/>
  <c r="AT39" i="94" s="1"/>
  <c r="AJ33" i="94"/>
  <c r="AK33" i="94"/>
  <c r="AT33" i="94" s="1"/>
  <c r="AJ27" i="94"/>
  <c r="AK27" i="94"/>
  <c r="AT27" i="94" s="1"/>
  <c r="AJ21" i="94"/>
  <c r="AK21" i="94"/>
  <c r="AT21" i="94" s="1"/>
  <c r="AJ15" i="94"/>
  <c r="AK15" i="94"/>
  <c r="AT15" i="94" s="1"/>
  <c r="AJ9" i="94"/>
  <c r="AK9" i="94"/>
  <c r="AT9" i="94" s="1"/>
  <c r="X91" i="85"/>
  <c r="Y91" i="85"/>
  <c r="AF89" i="93" l="1"/>
  <c r="AO89" i="93" s="1"/>
  <c r="AE89" i="93"/>
  <c r="W90" i="93"/>
  <c r="AG89" i="93"/>
  <c r="AP89" i="93" s="1"/>
  <c r="AF88" i="73"/>
  <c r="AO88" i="73" s="1"/>
  <c r="AE88" i="73"/>
  <c r="W89" i="73"/>
  <c r="AG88" i="73"/>
  <c r="AP88" i="73" s="1"/>
  <c r="AK6" i="74"/>
  <c r="AT6" i="74" s="1"/>
  <c r="W89" i="29"/>
  <c r="AG88" i="29"/>
  <c r="AP88" i="29" s="1"/>
  <c r="AF88" i="29"/>
  <c r="AO88" i="29" s="1"/>
  <c r="AE88" i="29"/>
  <c r="AH91" i="85"/>
  <c r="AQ91" i="85" s="1"/>
  <c r="AS15" i="90"/>
  <c r="AL15" i="90"/>
  <c r="AU15" i="90" s="1"/>
  <c r="AJ85" i="74"/>
  <c r="AK85" i="74"/>
  <c r="AT85" i="74" s="1"/>
  <c r="AK70" i="74"/>
  <c r="AT70" i="74" s="1"/>
  <c r="AJ52" i="74"/>
  <c r="AK52" i="74"/>
  <c r="AT52" i="74" s="1"/>
  <c r="AK34" i="74"/>
  <c r="AT34" i="74" s="1"/>
  <c r="AJ5" i="74"/>
  <c r="AK5" i="74"/>
  <c r="AT5" i="74" s="1"/>
  <c r="AJ38" i="26"/>
  <c r="AK38" i="26"/>
  <c r="AT38" i="26" s="1"/>
  <c r="Z91" i="85"/>
  <c r="AS39" i="94"/>
  <c r="AL39" i="94"/>
  <c r="AU39" i="94" s="1"/>
  <c r="AS75" i="94"/>
  <c r="AL75" i="94"/>
  <c r="AU75" i="94" s="1"/>
  <c r="AS72" i="90"/>
  <c r="AL72" i="90"/>
  <c r="AU72" i="90" s="1"/>
  <c r="AS34" i="94"/>
  <c r="AL34" i="94"/>
  <c r="AU34" i="94" s="1"/>
  <c r="AS52" i="94"/>
  <c r="AL52" i="94"/>
  <c r="AU52" i="94" s="1"/>
  <c r="AS7" i="90"/>
  <c r="AL7" i="90"/>
  <c r="AU7" i="90" s="1"/>
  <c r="AJ25" i="90"/>
  <c r="AS79" i="90"/>
  <c r="AL79" i="90"/>
  <c r="AU79" i="90" s="1"/>
  <c r="AJ75" i="74"/>
  <c r="AK75" i="74"/>
  <c r="AT75" i="74" s="1"/>
  <c r="AJ57" i="74"/>
  <c r="AK57" i="74"/>
  <c r="AT57" i="74" s="1"/>
  <c r="AJ33" i="74"/>
  <c r="AK33" i="74"/>
  <c r="AT33" i="74" s="1"/>
  <c r="AJ61" i="26"/>
  <c r="AK61" i="26"/>
  <c r="AT61" i="26" s="1"/>
  <c r="AS27" i="94"/>
  <c r="AL27" i="94"/>
  <c r="AU27" i="94" s="1"/>
  <c r="AS45" i="94"/>
  <c r="AL45" i="94"/>
  <c r="AU45" i="94" s="1"/>
  <c r="AS63" i="94"/>
  <c r="AL63" i="94"/>
  <c r="AU63" i="94" s="1"/>
  <c r="AS81" i="94"/>
  <c r="AL81" i="94"/>
  <c r="AU81" i="94" s="1"/>
  <c r="AS78" i="90"/>
  <c r="AL78" i="90"/>
  <c r="AU78" i="90" s="1"/>
  <c r="AS15" i="94"/>
  <c r="AL15" i="94"/>
  <c r="AU15" i="94" s="1"/>
  <c r="AS33" i="94"/>
  <c r="AL33" i="94"/>
  <c r="AU33" i="94" s="1"/>
  <c r="AS51" i="94"/>
  <c r="AL51" i="94"/>
  <c r="AU51" i="94" s="1"/>
  <c r="AS69" i="94"/>
  <c r="AL69" i="94"/>
  <c r="AU69" i="94" s="1"/>
  <c r="AS86" i="94"/>
  <c r="AL86" i="94"/>
  <c r="AU86" i="94" s="1"/>
  <c r="AJ18" i="90"/>
  <c r="AK18" i="90"/>
  <c r="AT18" i="90" s="1"/>
  <c r="AS48" i="90"/>
  <c r="AL48" i="90"/>
  <c r="AU48" i="90" s="1"/>
  <c r="AS66" i="90"/>
  <c r="AL66" i="90"/>
  <c r="AU66" i="90" s="1"/>
  <c r="AS84" i="90"/>
  <c r="AL84" i="90"/>
  <c r="AU84" i="90" s="1"/>
  <c r="AS10" i="94"/>
  <c r="AL10" i="94"/>
  <c r="AU10" i="94" s="1"/>
  <c r="AS28" i="94"/>
  <c r="AL28" i="94"/>
  <c r="AU28" i="94" s="1"/>
  <c r="AS46" i="94"/>
  <c r="AL46" i="94"/>
  <c r="AU46" i="94" s="1"/>
  <c r="AS64" i="94"/>
  <c r="AL64" i="94"/>
  <c r="AU64" i="94" s="1"/>
  <c r="AS82" i="94"/>
  <c r="AL82" i="94"/>
  <c r="AU82" i="94" s="1"/>
  <c r="AS4" i="82"/>
  <c r="AS91" i="82" s="1"/>
  <c r="AL4" i="82"/>
  <c r="AU4" i="82" s="1"/>
  <c r="AU91" i="82" s="1"/>
  <c r="C11" i="82" s="1"/>
  <c r="F35" i="97" s="1"/>
  <c r="AS19" i="90"/>
  <c r="AL19" i="90"/>
  <c r="AU19" i="90" s="1"/>
  <c r="AS37" i="90"/>
  <c r="AL37" i="90"/>
  <c r="AU37" i="90" s="1"/>
  <c r="AS55" i="90"/>
  <c r="AL55" i="90"/>
  <c r="AU55" i="90" s="1"/>
  <c r="AS73" i="90"/>
  <c r="AL73" i="90"/>
  <c r="AU73" i="90" s="1"/>
  <c r="AR89" i="25"/>
  <c r="AX86" i="74"/>
  <c r="S86" i="74" s="1"/>
  <c r="AC86" i="74" s="1"/>
  <c r="AB87" i="74" s="1"/>
  <c r="AX82" i="74"/>
  <c r="S82" i="74" s="1"/>
  <c r="AC82" i="74" s="1"/>
  <c r="AB83" i="74" s="1"/>
  <c r="AX76" i="74"/>
  <c r="S76" i="74" s="1"/>
  <c r="AC76" i="74" s="1"/>
  <c r="AB77" i="74" s="1"/>
  <c r="AX70" i="74"/>
  <c r="S70" i="74" s="1"/>
  <c r="AC70" i="74" s="1"/>
  <c r="AB71" i="74" s="1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46" i="74"/>
  <c r="S46" i="74" s="1"/>
  <c r="AC46" i="74" s="1"/>
  <c r="AB47" i="74" s="1"/>
  <c r="AX40" i="74"/>
  <c r="S40" i="74" s="1"/>
  <c r="AC40" i="74" s="1"/>
  <c r="AB41" i="74" s="1"/>
  <c r="AX34" i="74"/>
  <c r="S34" i="74" s="1"/>
  <c r="AC34" i="74" s="1"/>
  <c r="AB35" i="74" s="1"/>
  <c r="AX28" i="74"/>
  <c r="S28" i="74" s="1"/>
  <c r="AC28" i="74" s="1"/>
  <c r="AB29" i="74" s="1"/>
  <c r="AX22" i="74"/>
  <c r="S22" i="74" s="1"/>
  <c r="AC22" i="74" s="1"/>
  <c r="AB23" i="74" s="1"/>
  <c r="AX16" i="74"/>
  <c r="S16" i="74" s="1"/>
  <c r="AC16" i="74" s="1"/>
  <c r="AB17" i="74" s="1"/>
  <c r="AX10" i="74"/>
  <c r="S10" i="74" s="1"/>
  <c r="AC10" i="74" s="1"/>
  <c r="AB11" i="74" s="1"/>
  <c r="AX3" i="74"/>
  <c r="S3" i="74" s="1"/>
  <c r="AC3" i="74" s="1"/>
  <c r="AJ85" i="26"/>
  <c r="AK85" i="26"/>
  <c r="AT85" i="26" s="1"/>
  <c r="AJ81" i="26"/>
  <c r="AK81" i="26"/>
  <c r="AT81" i="26" s="1"/>
  <c r="AJ75" i="26"/>
  <c r="AK75" i="26"/>
  <c r="AT75" i="26" s="1"/>
  <c r="AJ69" i="26"/>
  <c r="AK69" i="26"/>
  <c r="AT69" i="26" s="1"/>
  <c r="AJ63" i="26"/>
  <c r="AK63" i="26"/>
  <c r="AT63" i="26" s="1"/>
  <c r="AJ57" i="26"/>
  <c r="AK57" i="26"/>
  <c r="AT57" i="26" s="1"/>
  <c r="AJ51" i="26"/>
  <c r="AK51" i="26"/>
  <c r="AT51" i="26" s="1"/>
  <c r="AJ45" i="26"/>
  <c r="AK45" i="26"/>
  <c r="AT45" i="26" s="1"/>
  <c r="AJ39" i="26"/>
  <c r="AK39" i="26"/>
  <c r="AT39" i="26" s="1"/>
  <c r="AJ33" i="26"/>
  <c r="AK33" i="26"/>
  <c r="AT33" i="26" s="1"/>
  <c r="AJ27" i="26"/>
  <c r="AK27" i="26"/>
  <c r="AT27" i="26" s="1"/>
  <c r="AJ21" i="26"/>
  <c r="AK21" i="26"/>
  <c r="AT21" i="26" s="1"/>
  <c r="AJ15" i="26"/>
  <c r="AK15" i="26"/>
  <c r="AT15" i="26" s="1"/>
  <c r="AJ9" i="26"/>
  <c r="AK9" i="26"/>
  <c r="AT9" i="26" s="1"/>
  <c r="AJ3" i="26"/>
  <c r="AB4" i="26"/>
  <c r="AN86" i="41"/>
  <c r="AI86" i="41"/>
  <c r="AJ20" i="90"/>
  <c r="AK20" i="90"/>
  <c r="AT20" i="90" s="1"/>
  <c r="AS50" i="90"/>
  <c r="AL50" i="90"/>
  <c r="AU50" i="90" s="1"/>
  <c r="AS68" i="90"/>
  <c r="AL68" i="90"/>
  <c r="AU68" i="90" s="1"/>
  <c r="AS87" i="90"/>
  <c r="AL87" i="90"/>
  <c r="AU87" i="90" s="1"/>
  <c r="AS30" i="94"/>
  <c r="AL30" i="94"/>
  <c r="AU30" i="94" s="1"/>
  <c r="AS66" i="94"/>
  <c r="AL66" i="94"/>
  <c r="AU66" i="94" s="1"/>
  <c r="AJ4" i="90"/>
  <c r="AK4" i="90"/>
  <c r="AT4" i="90" s="1"/>
  <c r="AS69" i="90"/>
  <c r="AL69" i="90"/>
  <c r="AU69" i="90" s="1"/>
  <c r="AS12" i="94"/>
  <c r="AL12" i="94"/>
  <c r="AU12" i="94" s="1"/>
  <c r="AS48" i="94"/>
  <c r="AL48" i="94"/>
  <c r="AU48" i="94" s="1"/>
  <c r="AS84" i="94"/>
  <c r="AL84" i="94"/>
  <c r="AU84" i="94" s="1"/>
  <c r="AS51" i="90"/>
  <c r="AL51" i="90"/>
  <c r="AU51" i="90" s="1"/>
  <c r="AS73" i="94"/>
  <c r="AL73" i="94"/>
  <c r="AU73" i="94" s="1"/>
  <c r="AS64" i="90"/>
  <c r="AL64" i="90"/>
  <c r="AU64" i="90" s="1"/>
  <c r="AS63" i="90"/>
  <c r="AL63" i="90"/>
  <c r="AU63" i="90" s="1"/>
  <c r="AS87" i="94"/>
  <c r="AL87" i="94"/>
  <c r="AU87" i="94" s="1"/>
  <c r="AS82" i="90"/>
  <c r="AL82" i="90"/>
  <c r="AU82" i="90" s="1"/>
  <c r="Y88" i="42"/>
  <c r="X88" i="42"/>
  <c r="AJ24" i="90"/>
  <c r="AK24" i="90"/>
  <c r="AT24" i="90" s="1"/>
  <c r="AK82" i="74"/>
  <c r="AT82" i="74" s="1"/>
  <c r="AJ58" i="74"/>
  <c r="AK58" i="74"/>
  <c r="AT58" i="74" s="1"/>
  <c r="AJ40" i="74"/>
  <c r="AK40" i="74"/>
  <c r="AT40" i="74" s="1"/>
  <c r="AJ22" i="74"/>
  <c r="AK22" i="74"/>
  <c r="AT22" i="74" s="1"/>
  <c r="AK16" i="74"/>
  <c r="AT16" i="74" s="1"/>
  <c r="AJ80" i="26"/>
  <c r="AK80" i="26"/>
  <c r="AT80" i="26" s="1"/>
  <c r="AJ62" i="26"/>
  <c r="AK62" i="26"/>
  <c r="AT62" i="26" s="1"/>
  <c r="AJ44" i="26"/>
  <c r="AK44" i="26"/>
  <c r="AT44" i="26" s="1"/>
  <c r="AJ20" i="26"/>
  <c r="AK20" i="26"/>
  <c r="AT20" i="26" s="1"/>
  <c r="AS16" i="90"/>
  <c r="AL16" i="90"/>
  <c r="AU16" i="90" s="1"/>
  <c r="AS23" i="94"/>
  <c r="AL23" i="94"/>
  <c r="AU23" i="94" s="1"/>
  <c r="AS59" i="94"/>
  <c r="AL59" i="94"/>
  <c r="AU59" i="94" s="1"/>
  <c r="W87" i="86"/>
  <c r="AG86" i="86"/>
  <c r="AP86" i="86" s="1"/>
  <c r="AF86" i="86"/>
  <c r="AO86" i="86" s="1"/>
  <c r="AE86" i="86"/>
  <c r="AR90" i="77"/>
  <c r="AS32" i="94"/>
  <c r="AL32" i="94"/>
  <c r="AU32" i="94" s="1"/>
  <c r="AS59" i="90"/>
  <c r="AL59" i="90"/>
  <c r="AU59" i="90" s="1"/>
  <c r="AH87" i="89"/>
  <c r="AQ87" i="89" s="1"/>
  <c r="AJ30" i="90"/>
  <c r="AK30" i="90"/>
  <c r="AT30" i="90" s="1"/>
  <c r="AS70" i="94"/>
  <c r="AL70" i="94"/>
  <c r="AU70" i="94" s="1"/>
  <c r="AS43" i="90"/>
  <c r="AL43" i="90"/>
  <c r="AU43" i="90" s="1"/>
  <c r="AI89" i="94"/>
  <c r="AN89" i="94"/>
  <c r="AN91" i="94" s="1"/>
  <c r="AK86" i="74"/>
  <c r="AT86" i="74" s="1"/>
  <c r="AJ69" i="74"/>
  <c r="AK69" i="74"/>
  <c r="AT69" i="74" s="1"/>
  <c r="AJ51" i="74"/>
  <c r="AK51" i="74"/>
  <c r="AT51" i="74" s="1"/>
  <c r="AJ39" i="74"/>
  <c r="AK39" i="74"/>
  <c r="AT39" i="74" s="1"/>
  <c r="AJ21" i="74"/>
  <c r="AK21" i="74"/>
  <c r="AT21" i="74" s="1"/>
  <c r="AJ9" i="74"/>
  <c r="AK9" i="74"/>
  <c r="AT9" i="74" s="1"/>
  <c r="AJ86" i="26"/>
  <c r="AK86" i="26"/>
  <c r="AT86" i="26" s="1"/>
  <c r="AJ79" i="26"/>
  <c r="AK79" i="26"/>
  <c r="AT79" i="26" s="1"/>
  <c r="AJ73" i="26"/>
  <c r="AK73" i="26"/>
  <c r="AT73" i="26" s="1"/>
  <c r="AJ55" i="26"/>
  <c r="AK55" i="26"/>
  <c r="AT55" i="26" s="1"/>
  <c r="AJ49" i="26"/>
  <c r="AK49" i="26"/>
  <c r="AT49" i="26" s="1"/>
  <c r="AJ43" i="26"/>
  <c r="AK43" i="26"/>
  <c r="AT43" i="26" s="1"/>
  <c r="AJ37" i="26"/>
  <c r="AK37" i="26"/>
  <c r="AT37" i="26" s="1"/>
  <c r="AJ31" i="26"/>
  <c r="AK31" i="26"/>
  <c r="AT31" i="26" s="1"/>
  <c r="AJ25" i="26"/>
  <c r="AK25" i="26"/>
  <c r="AT25" i="26" s="1"/>
  <c r="AJ19" i="26"/>
  <c r="AK19" i="26"/>
  <c r="AT19" i="26" s="1"/>
  <c r="AJ13" i="26"/>
  <c r="AK13" i="26"/>
  <c r="AT13" i="26" s="1"/>
  <c r="AJ7" i="26"/>
  <c r="AK7" i="26"/>
  <c r="AT7" i="26" s="1"/>
  <c r="Y88" i="78"/>
  <c r="X88" i="78"/>
  <c r="Z88" i="78" s="1"/>
  <c r="AJ32" i="90"/>
  <c r="AK32" i="90"/>
  <c r="AT32" i="90" s="1"/>
  <c r="AS56" i="90"/>
  <c r="AL56" i="90"/>
  <c r="AU56" i="90" s="1"/>
  <c r="AS74" i="90"/>
  <c r="AL74" i="90"/>
  <c r="AU74" i="90" s="1"/>
  <c r="AH90" i="25"/>
  <c r="AQ90" i="25" s="1"/>
  <c r="AI87" i="38"/>
  <c r="AN87" i="38"/>
  <c r="AS42" i="94"/>
  <c r="AL42" i="94"/>
  <c r="AU42" i="94" s="1"/>
  <c r="AS78" i="94"/>
  <c r="AL78" i="94"/>
  <c r="AU78" i="94" s="1"/>
  <c r="AS27" i="90"/>
  <c r="AL27" i="90"/>
  <c r="AU27" i="90" s="1"/>
  <c r="AS24" i="94"/>
  <c r="AL24" i="94"/>
  <c r="AU24" i="94" s="1"/>
  <c r="AS60" i="94"/>
  <c r="AL60" i="94"/>
  <c r="AU60" i="94" s="1"/>
  <c r="AS9" i="90"/>
  <c r="AL9" i="90"/>
  <c r="AU9" i="90" s="1"/>
  <c r="AS81" i="90"/>
  <c r="AL81" i="90"/>
  <c r="AU81" i="90" s="1"/>
  <c r="AS25" i="94"/>
  <c r="AL25" i="94"/>
  <c r="AU25" i="94" s="1"/>
  <c r="AS22" i="90"/>
  <c r="AL22" i="90"/>
  <c r="AU22" i="90" s="1"/>
  <c r="Z87" i="89"/>
  <c r="AS19" i="94"/>
  <c r="AL19" i="94"/>
  <c r="AU19" i="94" s="1"/>
  <c r="AS10" i="90"/>
  <c r="AL10" i="90"/>
  <c r="AU10" i="90" s="1"/>
  <c r="Y88" i="34"/>
  <c r="X88" i="34"/>
  <c r="AJ36" i="90"/>
  <c r="AK36" i="90"/>
  <c r="AT36" i="90" s="1"/>
  <c r="AS85" i="90"/>
  <c r="AL85" i="90"/>
  <c r="AU85" i="90" s="1"/>
  <c r="AS49" i="94"/>
  <c r="AL49" i="94"/>
  <c r="AU49" i="94" s="1"/>
  <c r="AS70" i="90"/>
  <c r="AL70" i="90"/>
  <c r="AU70" i="90" s="1"/>
  <c r="AR89" i="90"/>
  <c r="AR91" i="90" s="1"/>
  <c r="AL89" i="90"/>
  <c r="AU89" i="90" s="1"/>
  <c r="AX88" i="74"/>
  <c r="S88" i="74" s="1"/>
  <c r="AC88" i="74" s="1"/>
  <c r="AB89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AJ84" i="26"/>
  <c r="AK84" i="26"/>
  <c r="AT84" i="26" s="1"/>
  <c r="AJ78" i="26"/>
  <c r="AK78" i="26"/>
  <c r="AT78" i="26" s="1"/>
  <c r="AJ72" i="26"/>
  <c r="AK72" i="26"/>
  <c r="AT72" i="26" s="1"/>
  <c r="AJ66" i="26"/>
  <c r="AK66" i="26"/>
  <c r="AT66" i="26" s="1"/>
  <c r="AJ60" i="26"/>
  <c r="AK60" i="26"/>
  <c r="AT60" i="26" s="1"/>
  <c r="AJ54" i="26"/>
  <c r="AK54" i="26"/>
  <c r="AT54" i="26" s="1"/>
  <c r="AJ48" i="26"/>
  <c r="AK48" i="26"/>
  <c r="AT48" i="26" s="1"/>
  <c r="AJ42" i="26"/>
  <c r="AK42" i="26"/>
  <c r="AT42" i="26" s="1"/>
  <c r="AJ36" i="26"/>
  <c r="AK36" i="26"/>
  <c r="AT36" i="26" s="1"/>
  <c r="AJ30" i="26"/>
  <c r="AK30" i="26"/>
  <c r="AT30" i="26" s="1"/>
  <c r="AJ24" i="26"/>
  <c r="AK24" i="26"/>
  <c r="AT24" i="26" s="1"/>
  <c r="AJ18" i="26"/>
  <c r="AK18" i="26"/>
  <c r="AT18" i="26" s="1"/>
  <c r="AJ12" i="26"/>
  <c r="AK12" i="26"/>
  <c r="AT12" i="26" s="1"/>
  <c r="AJ6" i="26"/>
  <c r="AK6" i="26"/>
  <c r="AT6" i="26" s="1"/>
  <c r="AS21" i="90"/>
  <c r="AL21" i="90"/>
  <c r="AU21" i="90" s="1"/>
  <c r="AS13" i="94"/>
  <c r="AL13" i="94"/>
  <c r="AU13" i="94" s="1"/>
  <c r="AS52" i="90"/>
  <c r="AL52" i="90"/>
  <c r="AU52" i="90" s="1"/>
  <c r="Z87" i="41"/>
  <c r="X87" i="41"/>
  <c r="Y87" i="41"/>
  <c r="AS11" i="94"/>
  <c r="AL11" i="94"/>
  <c r="AU11" i="94" s="1"/>
  <c r="AS29" i="94"/>
  <c r="AL29" i="94"/>
  <c r="AU29" i="94" s="1"/>
  <c r="AS47" i="94"/>
  <c r="AL47" i="94"/>
  <c r="AU47" i="94" s="1"/>
  <c r="AS65" i="94"/>
  <c r="AL65" i="94"/>
  <c r="AU65" i="94" s="1"/>
  <c r="AS83" i="94"/>
  <c r="AL83" i="94"/>
  <c r="AU83" i="94" s="1"/>
  <c r="AJ38" i="90"/>
  <c r="AK38" i="90"/>
  <c r="AT38" i="90" s="1"/>
  <c r="Z90" i="25"/>
  <c r="AS67" i="94"/>
  <c r="AL67" i="94"/>
  <c r="AU67" i="94" s="1"/>
  <c r="AS76" i="90"/>
  <c r="AL76" i="90"/>
  <c r="AU76" i="90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J11" i="90"/>
  <c r="AJ29" i="90"/>
  <c r="AS47" i="90"/>
  <c r="AL47" i="90"/>
  <c r="AU47" i="90" s="1"/>
  <c r="AS65" i="90"/>
  <c r="AL65" i="90"/>
  <c r="AU65" i="90" s="1"/>
  <c r="AS83" i="90"/>
  <c r="AL83" i="90"/>
  <c r="AU83" i="90" s="1"/>
  <c r="Z90" i="81"/>
  <c r="X90" i="81"/>
  <c r="Y90" i="81"/>
  <c r="Y89" i="33"/>
  <c r="X89" i="33"/>
  <c r="AS5" i="94"/>
  <c r="AL5" i="94"/>
  <c r="AU5" i="94" s="1"/>
  <c r="AJ87" i="26"/>
  <c r="AK87" i="26"/>
  <c r="AT87" i="26" s="1"/>
  <c r="AJ68" i="26"/>
  <c r="AK68" i="26"/>
  <c r="AT68" i="26" s="1"/>
  <c r="AJ50" i="26"/>
  <c r="AK50" i="26"/>
  <c r="AT50" i="26" s="1"/>
  <c r="AJ26" i="26"/>
  <c r="AK26" i="26"/>
  <c r="AT26" i="26" s="1"/>
  <c r="AJ8" i="26"/>
  <c r="AK8" i="26"/>
  <c r="AT8" i="26" s="1"/>
  <c r="AS75" i="90"/>
  <c r="AL75" i="90"/>
  <c r="AU75" i="90" s="1"/>
  <c r="AS41" i="94"/>
  <c r="AL41" i="94"/>
  <c r="AU41" i="94" s="1"/>
  <c r="AS77" i="94"/>
  <c r="AL77" i="94"/>
  <c r="AU77" i="94" s="1"/>
  <c r="AS46" i="90"/>
  <c r="AL46" i="90"/>
  <c r="AU46" i="90" s="1"/>
  <c r="AS14" i="94"/>
  <c r="AL14" i="94"/>
  <c r="AU14" i="94" s="1"/>
  <c r="AS68" i="94"/>
  <c r="AL68" i="94"/>
  <c r="AU68" i="94" s="1"/>
  <c r="AJ23" i="90"/>
  <c r="AS77" i="90"/>
  <c r="AL77" i="90"/>
  <c r="AU77" i="90" s="1"/>
  <c r="AR87" i="29"/>
  <c r="AI89" i="81"/>
  <c r="AN89" i="81"/>
  <c r="AX87" i="74"/>
  <c r="S87" i="74" s="1"/>
  <c r="AC87" i="74" s="1"/>
  <c r="AB88" i="74" s="1"/>
  <c r="AX66" i="74"/>
  <c r="S66" i="74" s="1"/>
  <c r="AC66" i="74" s="1"/>
  <c r="AB67" i="74" s="1"/>
  <c r="AX60" i="74"/>
  <c r="S60" i="74" s="1"/>
  <c r="AC60" i="74" s="1"/>
  <c r="AB61" i="74" s="1"/>
  <c r="AX48" i="74"/>
  <c r="S48" i="74" s="1"/>
  <c r="AC48" i="74" s="1"/>
  <c r="AB49" i="74" s="1"/>
  <c r="AX36" i="74"/>
  <c r="S36" i="74" s="1"/>
  <c r="AC36" i="74" s="1"/>
  <c r="AB37" i="74" s="1"/>
  <c r="AX18" i="74"/>
  <c r="S18" i="74" s="1"/>
  <c r="AC18" i="74" s="1"/>
  <c r="AB19" i="74" s="1"/>
  <c r="AX6" i="74"/>
  <c r="S6" i="74" s="1"/>
  <c r="AC6" i="74" s="1"/>
  <c r="AB7" i="74" s="1"/>
  <c r="AJ83" i="26"/>
  <c r="AK83" i="26"/>
  <c r="AT83" i="26" s="1"/>
  <c r="AJ71" i="26"/>
  <c r="AK71" i="26"/>
  <c r="AT71" i="26" s="1"/>
  <c r="AJ59" i="26"/>
  <c r="AK59" i="26"/>
  <c r="AT59" i="26" s="1"/>
  <c r="AJ47" i="26"/>
  <c r="AK47" i="26"/>
  <c r="AT47" i="26" s="1"/>
  <c r="AJ35" i="26"/>
  <c r="AK35" i="26"/>
  <c r="AT35" i="26" s="1"/>
  <c r="AJ23" i="26"/>
  <c r="AK23" i="26"/>
  <c r="AT23" i="26" s="1"/>
  <c r="AJ5" i="26"/>
  <c r="AK5" i="26"/>
  <c r="AT5" i="26" s="1"/>
  <c r="AI87" i="78"/>
  <c r="AN87" i="78"/>
  <c r="AR88" i="93"/>
  <c r="AJ44" i="90"/>
  <c r="AK44" i="90"/>
  <c r="AT44" i="90" s="1"/>
  <c r="AS62" i="90"/>
  <c r="AL62" i="90"/>
  <c r="AU62" i="90" s="1"/>
  <c r="AS80" i="90"/>
  <c r="AL80" i="90"/>
  <c r="AU80" i="90" s="1"/>
  <c r="AS18" i="94"/>
  <c r="AL18" i="94"/>
  <c r="AU18" i="94" s="1"/>
  <c r="AS54" i="94"/>
  <c r="AL54" i="94"/>
  <c r="AU54" i="94" s="1"/>
  <c r="AS45" i="90"/>
  <c r="AL45" i="90"/>
  <c r="AU45" i="90" s="1"/>
  <c r="AH88" i="73"/>
  <c r="AQ88" i="73" s="1"/>
  <c r="AS6" i="94"/>
  <c r="AL6" i="94"/>
  <c r="AU6" i="94" s="1"/>
  <c r="AS36" i="94"/>
  <c r="AL36" i="94"/>
  <c r="AU36" i="94" s="1"/>
  <c r="AS72" i="94"/>
  <c r="AL72" i="94"/>
  <c r="AU72" i="94" s="1"/>
  <c r="AS33" i="90"/>
  <c r="AL33" i="90"/>
  <c r="AU33" i="90" s="1"/>
  <c r="AS43" i="94"/>
  <c r="AL43" i="94"/>
  <c r="AU43" i="94" s="1"/>
  <c r="AS40" i="90"/>
  <c r="AL40" i="90"/>
  <c r="AU40" i="90" s="1"/>
  <c r="AS39" i="90"/>
  <c r="AL39" i="90"/>
  <c r="AU39" i="90" s="1"/>
  <c r="AS55" i="94"/>
  <c r="AL55" i="94"/>
  <c r="AU55" i="94" s="1"/>
  <c r="AS58" i="90"/>
  <c r="AL58" i="90"/>
  <c r="AU58" i="90" s="1"/>
  <c r="AI88" i="46"/>
  <c r="AN88" i="46"/>
  <c r="AI87" i="42"/>
  <c r="AN87" i="42"/>
  <c r="AI87" i="34"/>
  <c r="AN87" i="34"/>
  <c r="Z90" i="45"/>
  <c r="X90" i="45"/>
  <c r="Y90" i="45"/>
  <c r="AI89" i="26"/>
  <c r="AN89" i="26"/>
  <c r="AN91" i="26" s="1"/>
  <c r="AS31" i="94"/>
  <c r="AL31" i="94"/>
  <c r="AU31" i="94" s="1"/>
  <c r="AS34" i="90"/>
  <c r="AL34" i="90"/>
  <c r="AU34" i="90" s="1"/>
  <c r="AJ76" i="74"/>
  <c r="AK76" i="74"/>
  <c r="AT76" i="74" s="1"/>
  <c r="AJ64" i="74"/>
  <c r="AK64" i="74"/>
  <c r="AT64" i="74" s="1"/>
  <c r="AK46" i="74"/>
  <c r="AT46" i="74" s="1"/>
  <c r="AJ28" i="74"/>
  <c r="AK28" i="74"/>
  <c r="AT28" i="74" s="1"/>
  <c r="AJ10" i="74"/>
  <c r="AK10" i="74"/>
  <c r="AT10" i="74" s="1"/>
  <c r="AJ74" i="26"/>
  <c r="AK74" i="26"/>
  <c r="AT74" i="26" s="1"/>
  <c r="AJ56" i="26"/>
  <c r="AK56" i="26"/>
  <c r="AT56" i="26" s="1"/>
  <c r="AJ32" i="26"/>
  <c r="AK32" i="26"/>
  <c r="AT32" i="26" s="1"/>
  <c r="AJ14" i="26"/>
  <c r="AK14" i="26"/>
  <c r="AT14" i="26" s="1"/>
  <c r="AJ26" i="90"/>
  <c r="AK26" i="90"/>
  <c r="AT26" i="90" s="1"/>
  <c r="AS37" i="94"/>
  <c r="AL37" i="94"/>
  <c r="AU37" i="94" s="1"/>
  <c r="AS50" i="94"/>
  <c r="AL50" i="94"/>
  <c r="AU50" i="94" s="1"/>
  <c r="AS41" i="90"/>
  <c r="AL41" i="90"/>
  <c r="AU41" i="90" s="1"/>
  <c r="Z89" i="46"/>
  <c r="Y89" i="46"/>
  <c r="X89" i="46"/>
  <c r="AN89" i="45"/>
  <c r="AI89" i="45"/>
  <c r="AS21" i="94"/>
  <c r="AL21" i="94"/>
  <c r="AU21" i="94" s="1"/>
  <c r="AS57" i="94"/>
  <c r="AL57" i="94"/>
  <c r="AU57" i="94" s="1"/>
  <c r="AS54" i="90"/>
  <c r="AL54" i="90"/>
  <c r="AU54" i="90" s="1"/>
  <c r="AX89" i="74"/>
  <c r="S89" i="74" s="1"/>
  <c r="AC89" i="74" s="1"/>
  <c r="AG89" i="74"/>
  <c r="AP89" i="74" s="1"/>
  <c r="AP91" i="74" s="1"/>
  <c r="AF89" i="74"/>
  <c r="AO89" i="74" s="1"/>
  <c r="AO91" i="74" s="1"/>
  <c r="AE89" i="74"/>
  <c r="AS16" i="94"/>
  <c r="AL16" i="94"/>
  <c r="AU16" i="94" s="1"/>
  <c r="AS85" i="94"/>
  <c r="AL85" i="94"/>
  <c r="AU85" i="94" s="1"/>
  <c r="AS61" i="90"/>
  <c r="AL61" i="90"/>
  <c r="AU61" i="90" s="1"/>
  <c r="W90" i="37"/>
  <c r="AG89" i="37"/>
  <c r="AP89" i="37" s="1"/>
  <c r="AF89" i="37"/>
  <c r="AO89" i="37" s="1"/>
  <c r="AE89" i="37"/>
  <c r="AH89" i="93"/>
  <c r="AQ89" i="93" s="1"/>
  <c r="AJ81" i="74"/>
  <c r="AK81" i="74"/>
  <c r="AT81" i="74" s="1"/>
  <c r="AJ63" i="74"/>
  <c r="AK63" i="74"/>
  <c r="AT63" i="74" s="1"/>
  <c r="AJ45" i="74"/>
  <c r="AK45" i="74"/>
  <c r="AT45" i="74" s="1"/>
  <c r="AJ27" i="74"/>
  <c r="AK27" i="74"/>
  <c r="AT27" i="74" s="1"/>
  <c r="AJ15" i="74"/>
  <c r="AK15" i="74"/>
  <c r="AT15" i="74" s="1"/>
  <c r="AJ67" i="26"/>
  <c r="AK67" i="26"/>
  <c r="AT67" i="26" s="1"/>
  <c r="AS9" i="94"/>
  <c r="AL9" i="94"/>
  <c r="AU9" i="94" s="1"/>
  <c r="AJ42" i="90"/>
  <c r="AK42" i="90"/>
  <c r="AT42" i="90" s="1"/>
  <c r="AS60" i="90"/>
  <c r="AL60" i="90"/>
  <c r="AU60" i="90" s="1"/>
  <c r="AH91" i="77"/>
  <c r="AQ91" i="77" s="1"/>
  <c r="AR90" i="85"/>
  <c r="AB4" i="94"/>
  <c r="AJ3" i="94"/>
  <c r="AS22" i="94"/>
  <c r="AL22" i="94"/>
  <c r="AU22" i="94" s="1"/>
  <c r="AS40" i="94"/>
  <c r="AL40" i="94"/>
  <c r="AU40" i="94" s="1"/>
  <c r="AS58" i="94"/>
  <c r="AL58" i="94"/>
  <c r="AU58" i="94" s="1"/>
  <c r="AS76" i="94"/>
  <c r="AL76" i="94"/>
  <c r="AU76" i="94" s="1"/>
  <c r="AS13" i="90"/>
  <c r="AL13" i="90"/>
  <c r="AU13" i="90" s="1"/>
  <c r="AS31" i="90"/>
  <c r="AL31" i="90"/>
  <c r="AU31" i="90" s="1"/>
  <c r="AS49" i="90"/>
  <c r="AL49" i="90"/>
  <c r="AU49" i="90" s="1"/>
  <c r="AS67" i="90"/>
  <c r="AL67" i="90"/>
  <c r="AU67" i="90" s="1"/>
  <c r="AS86" i="90"/>
  <c r="AL86" i="90"/>
  <c r="AU86" i="90" s="1"/>
  <c r="AR86" i="89"/>
  <c r="AX78" i="74"/>
  <c r="S78" i="74" s="1"/>
  <c r="AC78" i="74" s="1"/>
  <c r="AB79" i="74" s="1"/>
  <c r="AX72" i="74"/>
  <c r="S72" i="74" s="1"/>
  <c r="AC72" i="74" s="1"/>
  <c r="AB73" i="74" s="1"/>
  <c r="AX54" i="74"/>
  <c r="S54" i="74" s="1"/>
  <c r="AC54" i="74" s="1"/>
  <c r="AB55" i="74" s="1"/>
  <c r="AX42" i="74"/>
  <c r="S42" i="74" s="1"/>
  <c r="AC42" i="74" s="1"/>
  <c r="AB43" i="74" s="1"/>
  <c r="AX30" i="74"/>
  <c r="S30" i="74" s="1"/>
  <c r="AC30" i="74" s="1"/>
  <c r="AB31" i="74" s="1"/>
  <c r="AX24" i="74"/>
  <c r="S24" i="74" s="1"/>
  <c r="AC24" i="74" s="1"/>
  <c r="AB25" i="74" s="1"/>
  <c r="AX12" i="74"/>
  <c r="S12" i="74" s="1"/>
  <c r="AC12" i="74" s="1"/>
  <c r="AB13" i="74" s="1"/>
  <c r="AJ88" i="26"/>
  <c r="AK88" i="26"/>
  <c r="AT88" i="26" s="1"/>
  <c r="AJ77" i="26"/>
  <c r="AK77" i="26"/>
  <c r="AT77" i="26" s="1"/>
  <c r="AJ65" i="26"/>
  <c r="AK65" i="26"/>
  <c r="AT65" i="26" s="1"/>
  <c r="AJ53" i="26"/>
  <c r="AK53" i="26"/>
  <c r="AT53" i="26" s="1"/>
  <c r="AJ41" i="26"/>
  <c r="AK41" i="26"/>
  <c r="AT41" i="26" s="1"/>
  <c r="AJ29" i="26"/>
  <c r="AK29" i="26"/>
  <c r="AT29" i="26" s="1"/>
  <c r="AJ17" i="26"/>
  <c r="AK17" i="26"/>
  <c r="AT17" i="26" s="1"/>
  <c r="AJ11" i="26"/>
  <c r="AK11" i="26"/>
  <c r="AT11" i="26" s="1"/>
  <c r="AJ8" i="90"/>
  <c r="AK8" i="90"/>
  <c r="AT8" i="90" s="1"/>
  <c r="AJ12" i="90"/>
  <c r="AK12" i="90"/>
  <c r="AT12" i="90" s="1"/>
  <c r="Z91" i="77"/>
  <c r="AH88" i="29"/>
  <c r="AQ88" i="29" s="1"/>
  <c r="AS79" i="94"/>
  <c r="AL79" i="94"/>
  <c r="AU79" i="94" s="1"/>
  <c r="AS5" i="90"/>
  <c r="AL5" i="90"/>
  <c r="AU5" i="90" s="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J89" i="26"/>
  <c r="AS89" i="26" s="1"/>
  <c r="AK89" i="26"/>
  <c r="AT89" i="26" s="1"/>
  <c r="AJ82" i="26"/>
  <c r="AK82" i="26"/>
  <c r="AT82" i="26" s="1"/>
  <c r="AJ76" i="26"/>
  <c r="AK76" i="26"/>
  <c r="AT76" i="26" s="1"/>
  <c r="AJ70" i="26"/>
  <c r="AK70" i="26"/>
  <c r="AT70" i="26" s="1"/>
  <c r="AJ64" i="26"/>
  <c r="AK64" i="26"/>
  <c r="AT64" i="26" s="1"/>
  <c r="AJ58" i="26"/>
  <c r="AK58" i="26"/>
  <c r="AT58" i="26" s="1"/>
  <c r="AJ52" i="26"/>
  <c r="AK52" i="26"/>
  <c r="AT52" i="26" s="1"/>
  <c r="AJ46" i="26"/>
  <c r="AK46" i="26"/>
  <c r="AT46" i="26" s="1"/>
  <c r="AJ40" i="26"/>
  <c r="AK40" i="26"/>
  <c r="AT40" i="26" s="1"/>
  <c r="AJ34" i="26"/>
  <c r="AK34" i="26"/>
  <c r="AT34" i="26" s="1"/>
  <c r="AJ28" i="26"/>
  <c r="AK28" i="26"/>
  <c r="AT28" i="26" s="1"/>
  <c r="AJ22" i="26"/>
  <c r="AK22" i="26"/>
  <c r="AT22" i="26" s="1"/>
  <c r="AJ16" i="26"/>
  <c r="AK16" i="26"/>
  <c r="AT16" i="26" s="1"/>
  <c r="AJ10" i="26"/>
  <c r="AK10" i="26"/>
  <c r="AT10" i="26" s="1"/>
  <c r="AS57" i="90"/>
  <c r="AL57" i="90"/>
  <c r="AU57" i="90" s="1"/>
  <c r="AS61" i="94"/>
  <c r="AL61" i="94"/>
  <c r="AU61" i="94" s="1"/>
  <c r="AS88" i="90"/>
  <c r="AL88" i="90"/>
  <c r="AU88" i="90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88" i="94"/>
  <c r="AL88" i="94"/>
  <c r="AU88" i="94" s="1"/>
  <c r="AJ14" i="90"/>
  <c r="AK14" i="90"/>
  <c r="AT14" i="90" s="1"/>
  <c r="AR87" i="73"/>
  <c r="X88" i="38"/>
  <c r="Y88" i="38"/>
  <c r="AS3" i="90"/>
  <c r="AL3" i="90"/>
  <c r="AU3" i="90" s="1"/>
  <c r="AS7" i="94"/>
  <c r="AL7" i="94"/>
  <c r="AU7" i="94" s="1"/>
  <c r="AS28" i="90"/>
  <c r="AL28" i="90"/>
  <c r="AU28" i="90" s="1"/>
  <c r="AS8" i="94"/>
  <c r="AL8" i="94"/>
  <c r="AU8" i="94" s="1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J17" i="90"/>
  <c r="AJ35" i="90"/>
  <c r="AS53" i="90"/>
  <c r="AL53" i="90"/>
  <c r="AU53" i="90" s="1"/>
  <c r="AS71" i="90"/>
  <c r="AL71" i="90"/>
  <c r="AU71" i="90" s="1"/>
  <c r="AN88" i="33"/>
  <c r="AI88" i="33"/>
  <c r="AS6" i="90"/>
  <c r="AL6" i="90"/>
  <c r="AU6" i="90" s="1"/>
  <c r="W89" i="78" l="1"/>
  <c r="AG88" i="78"/>
  <c r="AP88" i="78" s="1"/>
  <c r="AF88" i="78"/>
  <c r="AO88" i="78" s="1"/>
  <c r="AE88" i="78"/>
  <c r="AJ12" i="74"/>
  <c r="AK12" i="74"/>
  <c r="AT12" i="74" s="1"/>
  <c r="AJ48" i="74"/>
  <c r="AK48" i="74"/>
  <c r="AT48" i="74" s="1"/>
  <c r="AJ84" i="74"/>
  <c r="AK84" i="74"/>
  <c r="AT84" i="74" s="1"/>
  <c r="AS12" i="90"/>
  <c r="AL12" i="90"/>
  <c r="AU12" i="90" s="1"/>
  <c r="AS17" i="26"/>
  <c r="AL17" i="26"/>
  <c r="AU17" i="26" s="1"/>
  <c r="AS53" i="26"/>
  <c r="AL53" i="26"/>
  <c r="AU53" i="26" s="1"/>
  <c r="AS88" i="26"/>
  <c r="AL88" i="26"/>
  <c r="AU88" i="26" s="1"/>
  <c r="AJ73" i="74"/>
  <c r="AK73" i="74"/>
  <c r="AT73" i="74" s="1"/>
  <c r="AS27" i="74"/>
  <c r="AL27" i="74"/>
  <c r="AU27" i="74" s="1"/>
  <c r="AS81" i="74"/>
  <c r="AL81" i="74"/>
  <c r="AU81" i="74" s="1"/>
  <c r="AF90" i="45"/>
  <c r="AO90" i="45" s="1"/>
  <c r="AE90" i="45"/>
  <c r="W91" i="45"/>
  <c r="AG90" i="45"/>
  <c r="AP90" i="45" s="1"/>
  <c r="AR88" i="46"/>
  <c r="AJ7" i="74"/>
  <c r="AK7" i="74"/>
  <c r="AT7" i="74" s="1"/>
  <c r="AJ88" i="74"/>
  <c r="AK88" i="74"/>
  <c r="AT88" i="74" s="1"/>
  <c r="AH90" i="81"/>
  <c r="AQ90" i="81" s="1"/>
  <c r="AS38" i="90"/>
  <c r="AL38" i="90"/>
  <c r="AU38" i="90" s="1"/>
  <c r="AH87" i="41"/>
  <c r="AQ87" i="41" s="1"/>
  <c r="AJ8" i="74"/>
  <c r="AK8" i="74"/>
  <c r="AT8" i="74" s="1"/>
  <c r="AJ44" i="74"/>
  <c r="AK44" i="74"/>
  <c r="AT44" i="74" s="1"/>
  <c r="AJ80" i="74"/>
  <c r="AK80" i="74"/>
  <c r="AT80" i="74" s="1"/>
  <c r="AS19" i="26"/>
  <c r="AL19" i="26"/>
  <c r="AU19" i="26" s="1"/>
  <c r="AS37" i="26"/>
  <c r="AL37" i="26"/>
  <c r="AU37" i="26" s="1"/>
  <c r="AS55" i="26"/>
  <c r="AL55" i="26"/>
  <c r="AU55" i="26" s="1"/>
  <c r="AS86" i="26"/>
  <c r="AL86" i="26"/>
  <c r="AU86" i="26" s="1"/>
  <c r="AS39" i="74"/>
  <c r="AL39" i="74"/>
  <c r="AU39" i="74" s="1"/>
  <c r="AJ86" i="74"/>
  <c r="Y87" i="86"/>
  <c r="X87" i="86"/>
  <c r="Z87" i="86" s="1"/>
  <c r="AS62" i="26"/>
  <c r="AL62" i="26"/>
  <c r="AU62" i="26" s="1"/>
  <c r="AS22" i="74"/>
  <c r="AL22" i="74"/>
  <c r="AU22" i="74" s="1"/>
  <c r="AJ82" i="74"/>
  <c r="AJ4" i="26"/>
  <c r="AK4" i="26"/>
  <c r="AT4" i="26" s="1"/>
  <c r="AT91" i="26" s="1"/>
  <c r="AJ3" i="74"/>
  <c r="AB4" i="74"/>
  <c r="AJ41" i="74"/>
  <c r="AK41" i="74"/>
  <c r="AT41" i="74" s="1"/>
  <c r="AJ77" i="74"/>
  <c r="AK77" i="74"/>
  <c r="AT77" i="74" s="1"/>
  <c r="AS22" i="26"/>
  <c r="AL22" i="26"/>
  <c r="AU22" i="26" s="1"/>
  <c r="AS58" i="26"/>
  <c r="AL58" i="26"/>
  <c r="AU58" i="26" s="1"/>
  <c r="AJ18" i="74"/>
  <c r="AK18" i="74"/>
  <c r="AT18" i="74" s="1"/>
  <c r="AJ13" i="74"/>
  <c r="AK13" i="74"/>
  <c r="AT13" i="74" s="1"/>
  <c r="AJ79" i="74"/>
  <c r="AK79" i="74"/>
  <c r="AT79" i="74" s="1"/>
  <c r="AN89" i="37"/>
  <c r="AI89" i="37"/>
  <c r="AG89" i="46"/>
  <c r="AP89" i="46" s="1"/>
  <c r="AP91" i="46" s="1"/>
  <c r="AF89" i="46"/>
  <c r="AO89" i="46" s="1"/>
  <c r="AO91" i="46" s="1"/>
  <c r="AE89" i="46"/>
  <c r="AX89" i="46"/>
  <c r="S89" i="46" s="1"/>
  <c r="AC89" i="46" s="1"/>
  <c r="AS32" i="26"/>
  <c r="AL32" i="26"/>
  <c r="AU32" i="26" s="1"/>
  <c r="AS10" i="74"/>
  <c r="AL10" i="74"/>
  <c r="AU10" i="74" s="1"/>
  <c r="AS64" i="74"/>
  <c r="AL64" i="74"/>
  <c r="AU64" i="74" s="1"/>
  <c r="AS23" i="26"/>
  <c r="AL23" i="26"/>
  <c r="AU23" i="26" s="1"/>
  <c r="AS59" i="26"/>
  <c r="AL59" i="26"/>
  <c r="AU59" i="26" s="1"/>
  <c r="AJ19" i="74"/>
  <c r="AK19" i="74"/>
  <c r="AT19" i="74" s="1"/>
  <c r="AS23" i="90"/>
  <c r="AL23" i="90"/>
  <c r="AU23" i="90" s="1"/>
  <c r="AS50" i="26"/>
  <c r="AL50" i="26"/>
  <c r="AU50" i="26" s="1"/>
  <c r="W91" i="81"/>
  <c r="AG90" i="81"/>
  <c r="AP90" i="81" s="1"/>
  <c r="AF90" i="81"/>
  <c r="AO90" i="81" s="1"/>
  <c r="AE90" i="81"/>
  <c r="AE87" i="41"/>
  <c r="AF87" i="41"/>
  <c r="AO87" i="41" s="1"/>
  <c r="W88" i="41"/>
  <c r="AG87" i="41"/>
  <c r="AP87" i="41" s="1"/>
  <c r="AS18" i="26"/>
  <c r="AL18" i="26"/>
  <c r="AU18" i="26" s="1"/>
  <c r="AS36" i="26"/>
  <c r="AL36" i="26"/>
  <c r="AU36" i="26" s="1"/>
  <c r="AS54" i="26"/>
  <c r="AL54" i="26"/>
  <c r="AU54" i="26" s="1"/>
  <c r="AS72" i="26"/>
  <c r="AL72" i="26"/>
  <c r="AU72" i="26" s="1"/>
  <c r="AJ14" i="74"/>
  <c r="AK14" i="74"/>
  <c r="AT14" i="74" s="1"/>
  <c r="AJ50" i="74"/>
  <c r="AK50" i="74"/>
  <c r="AT50" i="74" s="1"/>
  <c r="AJ89" i="74"/>
  <c r="AS89" i="74" s="1"/>
  <c r="AK89" i="74"/>
  <c r="AT89" i="74" s="1"/>
  <c r="AH88" i="34"/>
  <c r="AQ88" i="34" s="1"/>
  <c r="AS3" i="26"/>
  <c r="AL3" i="26"/>
  <c r="AU3" i="26" s="1"/>
  <c r="AS21" i="26"/>
  <c r="AL21" i="26"/>
  <c r="AU21" i="26" s="1"/>
  <c r="AS39" i="26"/>
  <c r="AL39" i="26"/>
  <c r="AU39" i="26" s="1"/>
  <c r="AS57" i="26"/>
  <c r="AL57" i="26"/>
  <c r="AU57" i="26" s="1"/>
  <c r="AS75" i="26"/>
  <c r="AL75" i="26"/>
  <c r="AU75" i="26" s="1"/>
  <c r="AJ11" i="74"/>
  <c r="AK11" i="74"/>
  <c r="AT11" i="74" s="1"/>
  <c r="AJ47" i="74"/>
  <c r="AK47" i="74"/>
  <c r="AT47" i="74" s="1"/>
  <c r="AJ83" i="74"/>
  <c r="AK83" i="74"/>
  <c r="AT83" i="74" s="1"/>
  <c r="AS61" i="26"/>
  <c r="AL61" i="26"/>
  <c r="AU61" i="26" s="1"/>
  <c r="AS75" i="74"/>
  <c r="AL75" i="74"/>
  <c r="AU75" i="74" s="1"/>
  <c r="AS38" i="26"/>
  <c r="AL38" i="26"/>
  <c r="AU38" i="26" s="1"/>
  <c r="AS52" i="74"/>
  <c r="AL52" i="74"/>
  <c r="AU52" i="74" s="1"/>
  <c r="AJ6" i="74"/>
  <c r="AJ54" i="74"/>
  <c r="AK54" i="74"/>
  <c r="AT54" i="74" s="1"/>
  <c r="AJ24" i="74"/>
  <c r="AK24" i="74"/>
  <c r="AT24" i="74" s="1"/>
  <c r="AJ60" i="74"/>
  <c r="AK60" i="74"/>
  <c r="AT60" i="74" s="1"/>
  <c r="AS8" i="90"/>
  <c r="AL8" i="90"/>
  <c r="AU8" i="90" s="1"/>
  <c r="AS29" i="26"/>
  <c r="AL29" i="26"/>
  <c r="AU29" i="26" s="1"/>
  <c r="AS65" i="26"/>
  <c r="AL65" i="26"/>
  <c r="AU65" i="26" s="1"/>
  <c r="AJ25" i="74"/>
  <c r="AK25" i="74"/>
  <c r="AT25" i="74" s="1"/>
  <c r="AS67" i="26"/>
  <c r="AL67" i="26"/>
  <c r="AU67" i="26" s="1"/>
  <c r="AS45" i="74"/>
  <c r="AL45" i="74"/>
  <c r="AU45" i="74" s="1"/>
  <c r="AR87" i="34"/>
  <c r="AJ37" i="74"/>
  <c r="AK37" i="74"/>
  <c r="AT37" i="74" s="1"/>
  <c r="AR89" i="81"/>
  <c r="AH89" i="33"/>
  <c r="AQ89" i="33" s="1"/>
  <c r="AS29" i="90"/>
  <c r="AL29" i="90"/>
  <c r="AU29" i="90" s="1"/>
  <c r="AJ20" i="74"/>
  <c r="AK20" i="74"/>
  <c r="AT20" i="74" s="1"/>
  <c r="AJ56" i="74"/>
  <c r="AK56" i="74"/>
  <c r="AT56" i="74" s="1"/>
  <c r="W88" i="89"/>
  <c r="AG87" i="89"/>
  <c r="AP87" i="89" s="1"/>
  <c r="AF87" i="89"/>
  <c r="AO87" i="89" s="1"/>
  <c r="AE87" i="89"/>
  <c r="AS7" i="26"/>
  <c r="AL7" i="26"/>
  <c r="AU7" i="26" s="1"/>
  <c r="AS25" i="26"/>
  <c r="AL25" i="26"/>
  <c r="AU25" i="26" s="1"/>
  <c r="AS43" i="26"/>
  <c r="AL43" i="26"/>
  <c r="AU43" i="26" s="1"/>
  <c r="AS73" i="26"/>
  <c r="AL73" i="26"/>
  <c r="AU73" i="26" s="1"/>
  <c r="AS9" i="74"/>
  <c r="AL9" i="74"/>
  <c r="AU9" i="74" s="1"/>
  <c r="AS51" i="74"/>
  <c r="AL51" i="74"/>
  <c r="AU51" i="74" s="1"/>
  <c r="AR89" i="94"/>
  <c r="AR91" i="94" s="1"/>
  <c r="AL89" i="94"/>
  <c r="AU89" i="94" s="1"/>
  <c r="AS30" i="90"/>
  <c r="AL30" i="90"/>
  <c r="AU30" i="90" s="1"/>
  <c r="AN86" i="86"/>
  <c r="AI86" i="86"/>
  <c r="AS20" i="26"/>
  <c r="AL20" i="26"/>
  <c r="AU20" i="26" s="1"/>
  <c r="AS80" i="26"/>
  <c r="AL80" i="26"/>
  <c r="AU80" i="26" s="1"/>
  <c r="AS40" i="74"/>
  <c r="AL40" i="74"/>
  <c r="AU40" i="74" s="1"/>
  <c r="AS24" i="90"/>
  <c r="AL24" i="90"/>
  <c r="AU24" i="90" s="1"/>
  <c r="AT91" i="90"/>
  <c r="AJ17" i="74"/>
  <c r="AK17" i="74"/>
  <c r="AT17" i="74" s="1"/>
  <c r="AJ53" i="74"/>
  <c r="AK53" i="74"/>
  <c r="AT53" i="74" s="1"/>
  <c r="AJ87" i="74"/>
  <c r="AK87" i="74"/>
  <c r="AT87" i="74" s="1"/>
  <c r="AS18" i="90"/>
  <c r="AL18" i="90"/>
  <c r="AU18" i="90" s="1"/>
  <c r="AN88" i="29"/>
  <c r="AI88" i="29"/>
  <c r="Y90" i="93"/>
  <c r="X90" i="93"/>
  <c r="Z90" i="93" s="1"/>
  <c r="AS40" i="26"/>
  <c r="AL40" i="26"/>
  <c r="AU40" i="26" s="1"/>
  <c r="AS76" i="26"/>
  <c r="AL76" i="26"/>
  <c r="AU76" i="26" s="1"/>
  <c r="AR88" i="33"/>
  <c r="AS35" i="90"/>
  <c r="AL35" i="90"/>
  <c r="AU35" i="90" s="1"/>
  <c r="AS14" i="90"/>
  <c r="AL14" i="90"/>
  <c r="AU14" i="90" s="1"/>
  <c r="AS10" i="26"/>
  <c r="AL10" i="26"/>
  <c r="AU10" i="26" s="1"/>
  <c r="AS28" i="26"/>
  <c r="AL28" i="26"/>
  <c r="AU28" i="26" s="1"/>
  <c r="AS46" i="26"/>
  <c r="AL46" i="26"/>
  <c r="AU46" i="26" s="1"/>
  <c r="AS64" i="26"/>
  <c r="AL64" i="26"/>
  <c r="AU64" i="26" s="1"/>
  <c r="AS82" i="26"/>
  <c r="AL82" i="26"/>
  <c r="AU82" i="26" s="1"/>
  <c r="AJ30" i="74"/>
  <c r="AK30" i="74"/>
  <c r="AT30" i="74" s="1"/>
  <c r="AJ66" i="74"/>
  <c r="AK66" i="74"/>
  <c r="AT66" i="74" s="1"/>
  <c r="AJ31" i="74"/>
  <c r="AK31" i="74"/>
  <c r="AT31" i="74" s="1"/>
  <c r="AR89" i="45"/>
  <c r="AS26" i="90"/>
  <c r="AL26" i="90"/>
  <c r="AU26" i="90" s="1"/>
  <c r="AS56" i="26"/>
  <c r="AL56" i="26"/>
  <c r="AU56" i="26" s="1"/>
  <c r="AS28" i="74"/>
  <c r="AL28" i="74"/>
  <c r="AU28" i="74" s="1"/>
  <c r="AS76" i="74"/>
  <c r="AL76" i="74"/>
  <c r="AU76" i="74" s="1"/>
  <c r="AL89" i="26"/>
  <c r="AU89" i="26" s="1"/>
  <c r="AR89" i="26"/>
  <c r="AR91" i="26" s="1"/>
  <c r="AR87" i="78"/>
  <c r="AS35" i="26"/>
  <c r="AL35" i="26"/>
  <c r="AU35" i="26" s="1"/>
  <c r="AS71" i="26"/>
  <c r="AL71" i="26"/>
  <c r="AU71" i="26" s="1"/>
  <c r="AJ49" i="74"/>
  <c r="AK49" i="74"/>
  <c r="AT49" i="74" s="1"/>
  <c r="AS8" i="26"/>
  <c r="AL8" i="26"/>
  <c r="AU8" i="26" s="1"/>
  <c r="AS68" i="26"/>
  <c r="AL68" i="26"/>
  <c r="AU68" i="26" s="1"/>
  <c r="AS11" i="90"/>
  <c r="AL11" i="90"/>
  <c r="AU11" i="90" s="1"/>
  <c r="AS6" i="26"/>
  <c r="AL6" i="26"/>
  <c r="AU6" i="26" s="1"/>
  <c r="AS24" i="26"/>
  <c r="AL24" i="26"/>
  <c r="AU24" i="26" s="1"/>
  <c r="AS42" i="26"/>
  <c r="AL42" i="26"/>
  <c r="AU42" i="26" s="1"/>
  <c r="AS60" i="26"/>
  <c r="AL60" i="26"/>
  <c r="AU60" i="26" s="1"/>
  <c r="AS78" i="26"/>
  <c r="AL78" i="26"/>
  <c r="AU78" i="26" s="1"/>
  <c r="AJ26" i="74"/>
  <c r="AK26" i="74"/>
  <c r="AT26" i="74" s="1"/>
  <c r="AJ62" i="74"/>
  <c r="AK62" i="74"/>
  <c r="AT62" i="74" s="1"/>
  <c r="Z88" i="34"/>
  <c r="AS32" i="90"/>
  <c r="AL32" i="90"/>
  <c r="AU32" i="90" s="1"/>
  <c r="AH88" i="42"/>
  <c r="AQ88" i="42" s="1"/>
  <c r="AS4" i="90"/>
  <c r="AS91" i="90" s="1"/>
  <c r="AL4" i="90"/>
  <c r="AU4" i="90" s="1"/>
  <c r="AS20" i="90"/>
  <c r="AL20" i="90"/>
  <c r="AU20" i="90" s="1"/>
  <c r="AS9" i="26"/>
  <c r="AL9" i="26"/>
  <c r="AU9" i="26" s="1"/>
  <c r="AS27" i="26"/>
  <c r="AL27" i="26"/>
  <c r="AU27" i="26" s="1"/>
  <c r="AS45" i="26"/>
  <c r="AL45" i="26"/>
  <c r="AU45" i="26" s="1"/>
  <c r="AS63" i="26"/>
  <c r="AL63" i="26"/>
  <c r="AU63" i="26" s="1"/>
  <c r="AS81" i="26"/>
  <c r="AL81" i="26"/>
  <c r="AU81" i="26" s="1"/>
  <c r="AJ23" i="74"/>
  <c r="AK23" i="74"/>
  <c r="AT23" i="74" s="1"/>
  <c r="AJ59" i="74"/>
  <c r="AK59" i="74"/>
  <c r="AT59" i="74" s="1"/>
  <c r="AS33" i="74"/>
  <c r="AL33" i="74"/>
  <c r="AU33" i="74" s="1"/>
  <c r="AS5" i="74"/>
  <c r="AL5" i="74"/>
  <c r="AU5" i="74" s="1"/>
  <c r="AJ70" i="74"/>
  <c r="AS17" i="90"/>
  <c r="AL17" i="90"/>
  <c r="AU17" i="90" s="1"/>
  <c r="AH88" i="38"/>
  <c r="AQ88" i="38" s="1"/>
  <c r="AJ36" i="74"/>
  <c r="AK36" i="74"/>
  <c r="AT36" i="74" s="1"/>
  <c r="AJ72" i="74"/>
  <c r="AK72" i="74"/>
  <c r="AT72" i="74" s="1"/>
  <c r="AE91" i="77"/>
  <c r="AF91" i="77"/>
  <c r="AO91" i="77" s="1"/>
  <c r="W92" i="77"/>
  <c r="AG91" i="77"/>
  <c r="AP91" i="77" s="1"/>
  <c r="AS11" i="26"/>
  <c r="AL11" i="26"/>
  <c r="AU11" i="26" s="1"/>
  <c r="AS41" i="26"/>
  <c r="AL41" i="26"/>
  <c r="AU41" i="26" s="1"/>
  <c r="AS77" i="26"/>
  <c r="AL77" i="26"/>
  <c r="AU77" i="26" s="1"/>
  <c r="AJ43" i="74"/>
  <c r="AK43" i="74"/>
  <c r="AT43" i="74" s="1"/>
  <c r="AS3" i="94"/>
  <c r="AL3" i="94"/>
  <c r="AU3" i="94" s="1"/>
  <c r="AS42" i="90"/>
  <c r="AL42" i="90"/>
  <c r="AU42" i="90" s="1"/>
  <c r="AS15" i="74"/>
  <c r="AL15" i="74"/>
  <c r="AU15" i="74" s="1"/>
  <c r="AS63" i="74"/>
  <c r="AL63" i="74"/>
  <c r="AU63" i="74" s="1"/>
  <c r="X90" i="37"/>
  <c r="Y90" i="37"/>
  <c r="Z90" i="37" s="1"/>
  <c r="AR87" i="42"/>
  <c r="AJ61" i="74"/>
  <c r="AK61" i="74"/>
  <c r="AT61" i="74" s="1"/>
  <c r="Z89" i="33"/>
  <c r="W91" i="25"/>
  <c r="AG90" i="25"/>
  <c r="AP90" i="25" s="1"/>
  <c r="AF90" i="25"/>
  <c r="AO90" i="25" s="1"/>
  <c r="AE90" i="25"/>
  <c r="AJ32" i="74"/>
  <c r="AK32" i="74"/>
  <c r="AT32" i="74" s="1"/>
  <c r="AJ68" i="74"/>
  <c r="AK68" i="74"/>
  <c r="AT68" i="74" s="1"/>
  <c r="AR87" i="38"/>
  <c r="AH88" i="78"/>
  <c r="AQ88" i="78" s="1"/>
  <c r="AS13" i="26"/>
  <c r="AL13" i="26"/>
  <c r="AU13" i="26" s="1"/>
  <c r="AS31" i="26"/>
  <c r="AL31" i="26"/>
  <c r="AU31" i="26" s="1"/>
  <c r="AS49" i="26"/>
  <c r="AL49" i="26"/>
  <c r="AU49" i="26" s="1"/>
  <c r="AS79" i="26"/>
  <c r="AL79" i="26"/>
  <c r="AU79" i="26" s="1"/>
  <c r="AS21" i="74"/>
  <c r="AL21" i="74"/>
  <c r="AU21" i="74" s="1"/>
  <c r="AS69" i="74"/>
  <c r="AL69" i="74"/>
  <c r="AU69" i="74" s="1"/>
  <c r="AS44" i="26"/>
  <c r="AL44" i="26"/>
  <c r="AU44" i="26" s="1"/>
  <c r="AJ16" i="74"/>
  <c r="AS58" i="74"/>
  <c r="AL58" i="74"/>
  <c r="AU58" i="74" s="1"/>
  <c r="AR86" i="41"/>
  <c r="AJ29" i="74"/>
  <c r="AK29" i="74"/>
  <c r="AT29" i="74" s="1"/>
  <c r="AJ65" i="74"/>
  <c r="AK65" i="74"/>
  <c r="AT65" i="74" s="1"/>
  <c r="AS25" i="90"/>
  <c r="AL25" i="90"/>
  <c r="AU25" i="90" s="1"/>
  <c r="Y89" i="73"/>
  <c r="Z89" i="73" s="1"/>
  <c r="X89" i="73"/>
  <c r="AI89" i="93"/>
  <c r="AN89" i="93"/>
  <c r="Z88" i="38"/>
  <c r="AS16" i="26"/>
  <c r="AL16" i="26"/>
  <c r="AU16" i="26" s="1"/>
  <c r="AS34" i="26"/>
  <c r="AL34" i="26"/>
  <c r="AU34" i="26" s="1"/>
  <c r="AS52" i="26"/>
  <c r="AL52" i="26"/>
  <c r="AU52" i="26" s="1"/>
  <c r="AS70" i="26"/>
  <c r="AL70" i="26"/>
  <c r="AU70" i="26" s="1"/>
  <c r="AJ42" i="74"/>
  <c r="AK42" i="74"/>
  <c r="AT42" i="74" s="1"/>
  <c r="AJ78" i="74"/>
  <c r="AK78" i="74"/>
  <c r="AT78" i="74" s="1"/>
  <c r="AJ55" i="74"/>
  <c r="AK55" i="74"/>
  <c r="AT55" i="74" s="1"/>
  <c r="AJ4" i="94"/>
  <c r="AK4" i="94"/>
  <c r="AT4" i="94" s="1"/>
  <c r="AT91" i="94" s="1"/>
  <c r="AI89" i="74"/>
  <c r="AN89" i="74"/>
  <c r="AN91" i="74" s="1"/>
  <c r="AH89" i="46"/>
  <c r="AQ89" i="46" s="1"/>
  <c r="AQ91" i="46" s="1"/>
  <c r="AZ3" i="46"/>
  <c r="AX3" i="46" s="1"/>
  <c r="S3" i="46" s="1"/>
  <c r="AC3" i="46" s="1"/>
  <c r="AX4" i="46"/>
  <c r="S4" i="46" s="1"/>
  <c r="AC4" i="46" s="1"/>
  <c r="AB5" i="46" s="1"/>
  <c r="AX5" i="46"/>
  <c r="S5" i="46" s="1"/>
  <c r="AC5" i="46" s="1"/>
  <c r="AB6" i="46" s="1"/>
  <c r="AX6" i="46"/>
  <c r="S6" i="46" s="1"/>
  <c r="AC6" i="46" s="1"/>
  <c r="AB7" i="46" s="1"/>
  <c r="AX7" i="46"/>
  <c r="S7" i="46" s="1"/>
  <c r="AC7" i="46" s="1"/>
  <c r="AB8" i="46" s="1"/>
  <c r="AX8" i="46"/>
  <c r="S8" i="46" s="1"/>
  <c r="AC8" i="46" s="1"/>
  <c r="AB9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2" i="46"/>
  <c r="S12" i="46" s="1"/>
  <c r="AC12" i="46" s="1"/>
  <c r="AB13" i="46" s="1"/>
  <c r="AX13" i="46"/>
  <c r="S13" i="46" s="1"/>
  <c r="AC13" i="46" s="1"/>
  <c r="AB14" i="46" s="1"/>
  <c r="AX14" i="46"/>
  <c r="S14" i="46" s="1"/>
  <c r="AC14" i="46" s="1"/>
  <c r="AB15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7" i="46"/>
  <c r="S87" i="46" s="1"/>
  <c r="AC87" i="46" s="1"/>
  <c r="AB88" i="46" s="1"/>
  <c r="AX86" i="46"/>
  <c r="S86" i="46" s="1"/>
  <c r="AC86" i="46" s="1"/>
  <c r="AB87" i="46" s="1"/>
  <c r="AX88" i="46"/>
  <c r="S88" i="46" s="1"/>
  <c r="AC88" i="46" s="1"/>
  <c r="AB89" i="46" s="1"/>
  <c r="AX84" i="46"/>
  <c r="S84" i="46" s="1"/>
  <c r="AC84" i="46" s="1"/>
  <c r="AB85" i="46" s="1"/>
  <c r="AX85" i="46"/>
  <c r="S85" i="46" s="1"/>
  <c r="AC85" i="46" s="1"/>
  <c r="AB86" i="46" s="1"/>
  <c r="AS14" i="26"/>
  <c r="AL14" i="26"/>
  <c r="AU14" i="26" s="1"/>
  <c r="AS74" i="26"/>
  <c r="AL74" i="26"/>
  <c r="AU74" i="26" s="1"/>
  <c r="AJ46" i="74"/>
  <c r="AH90" i="45"/>
  <c r="AQ90" i="45" s="1"/>
  <c r="AS44" i="90"/>
  <c r="AL44" i="90"/>
  <c r="AU44" i="90" s="1"/>
  <c r="AS5" i="26"/>
  <c r="AL5" i="26"/>
  <c r="AU5" i="26" s="1"/>
  <c r="AS47" i="26"/>
  <c r="AL47" i="26"/>
  <c r="AU47" i="26" s="1"/>
  <c r="AS83" i="26"/>
  <c r="AL83" i="26"/>
  <c r="AU83" i="26" s="1"/>
  <c r="AJ67" i="74"/>
  <c r="AK67" i="74"/>
  <c r="AT67" i="74" s="1"/>
  <c r="AS26" i="26"/>
  <c r="AL26" i="26"/>
  <c r="AU26" i="26" s="1"/>
  <c r="AS87" i="26"/>
  <c r="AL87" i="26"/>
  <c r="AU87" i="26" s="1"/>
  <c r="AS12" i="26"/>
  <c r="AL12" i="26"/>
  <c r="AU12" i="26" s="1"/>
  <c r="AS30" i="26"/>
  <c r="AL30" i="26"/>
  <c r="AU30" i="26" s="1"/>
  <c r="AS48" i="26"/>
  <c r="AL48" i="26"/>
  <c r="AU48" i="26" s="1"/>
  <c r="AS66" i="26"/>
  <c r="AL66" i="26"/>
  <c r="AU66" i="26" s="1"/>
  <c r="AS84" i="26"/>
  <c r="AL84" i="26"/>
  <c r="AU84" i="26" s="1"/>
  <c r="AJ38" i="74"/>
  <c r="AK38" i="74"/>
  <c r="AT38" i="74" s="1"/>
  <c r="AJ74" i="74"/>
  <c r="AK74" i="74"/>
  <c r="AT74" i="74" s="1"/>
  <c r="AS36" i="90"/>
  <c r="AL36" i="90"/>
  <c r="AU36" i="90" s="1"/>
  <c r="Z88" i="42"/>
  <c r="AS15" i="26"/>
  <c r="AL15" i="26"/>
  <c r="AU15" i="26" s="1"/>
  <c r="AS33" i="26"/>
  <c r="AL33" i="26"/>
  <c r="AU33" i="26" s="1"/>
  <c r="AS51" i="26"/>
  <c r="AL51" i="26"/>
  <c r="AU51" i="26" s="1"/>
  <c r="AS69" i="26"/>
  <c r="AL69" i="26"/>
  <c r="AU69" i="26" s="1"/>
  <c r="AS85" i="26"/>
  <c r="AL85" i="26"/>
  <c r="AU85" i="26" s="1"/>
  <c r="AJ35" i="74"/>
  <c r="AK35" i="74"/>
  <c r="AT35" i="74" s="1"/>
  <c r="AJ71" i="74"/>
  <c r="AK71" i="74"/>
  <c r="AT71" i="74" s="1"/>
  <c r="AS57" i="74"/>
  <c r="AL57" i="74"/>
  <c r="AU57" i="74" s="1"/>
  <c r="AF91" i="85"/>
  <c r="AO91" i="85" s="1"/>
  <c r="AE91" i="85"/>
  <c r="W92" i="85"/>
  <c r="AG91" i="85"/>
  <c r="AP91" i="85" s="1"/>
  <c r="AJ34" i="74"/>
  <c r="AS85" i="74"/>
  <c r="AL85" i="74"/>
  <c r="AU85" i="74" s="1"/>
  <c r="Z89" i="29"/>
  <c r="X89" i="29"/>
  <c r="Y89" i="29"/>
  <c r="AN88" i="73"/>
  <c r="AI88" i="73"/>
  <c r="AU91" i="90" l="1"/>
  <c r="C11" i="90" s="1"/>
  <c r="F43" i="97" s="1"/>
  <c r="AF90" i="37"/>
  <c r="AO90" i="37" s="1"/>
  <c r="AE90" i="37"/>
  <c r="W91" i="37"/>
  <c r="AG90" i="37"/>
  <c r="AP90" i="37" s="1"/>
  <c r="W91" i="93"/>
  <c r="AG90" i="93"/>
  <c r="AP90" i="93" s="1"/>
  <c r="AE90" i="93"/>
  <c r="AF90" i="93"/>
  <c r="AO90" i="93" s="1"/>
  <c r="AF87" i="86"/>
  <c r="AO87" i="86" s="1"/>
  <c r="AE87" i="86"/>
  <c r="W88" i="86"/>
  <c r="AG87" i="86"/>
  <c r="AP87" i="86" s="1"/>
  <c r="AB4" i="46"/>
  <c r="AJ3" i="46"/>
  <c r="AF89" i="73"/>
  <c r="AO89" i="73" s="1"/>
  <c r="W90" i="73"/>
  <c r="AE89" i="73"/>
  <c r="AG89" i="73"/>
  <c r="AP89" i="73" s="1"/>
  <c r="AJ77" i="46"/>
  <c r="AK77" i="46"/>
  <c r="AT77" i="46" s="1"/>
  <c r="AJ87" i="46"/>
  <c r="AK87" i="46"/>
  <c r="AT87" i="46" s="1"/>
  <c r="AJ74" i="46"/>
  <c r="AK74" i="46"/>
  <c r="AT74" i="46" s="1"/>
  <c r="AJ62" i="46"/>
  <c r="AK62" i="46"/>
  <c r="AT62" i="46" s="1"/>
  <c r="AJ44" i="46"/>
  <c r="AK44" i="46"/>
  <c r="AT44" i="46" s="1"/>
  <c r="AJ26" i="46"/>
  <c r="AK26" i="46"/>
  <c r="AT26" i="46" s="1"/>
  <c r="AJ8" i="46"/>
  <c r="AK8" i="46"/>
  <c r="AT8" i="46" s="1"/>
  <c r="AS55" i="74"/>
  <c r="AL55" i="74"/>
  <c r="AU55" i="74" s="1"/>
  <c r="AS16" i="74"/>
  <c r="AL16" i="74"/>
  <c r="AU16" i="74" s="1"/>
  <c r="AH89" i="29"/>
  <c r="AQ89" i="29" s="1"/>
  <c r="AS74" i="74"/>
  <c r="AL74" i="74"/>
  <c r="AU74" i="74" s="1"/>
  <c r="AS67" i="74"/>
  <c r="AL67" i="74"/>
  <c r="AU67" i="74" s="1"/>
  <c r="AJ84" i="46"/>
  <c r="AK84" i="46"/>
  <c r="AT84" i="46" s="1"/>
  <c r="AJ78" i="46"/>
  <c r="AK78" i="46"/>
  <c r="AT78" i="46" s="1"/>
  <c r="AJ72" i="46"/>
  <c r="AK72" i="46"/>
  <c r="AT72" i="46" s="1"/>
  <c r="AJ66" i="46"/>
  <c r="AK66" i="46"/>
  <c r="AT66" i="46" s="1"/>
  <c r="AJ60" i="46"/>
  <c r="AK60" i="46"/>
  <c r="AT60" i="46" s="1"/>
  <c r="AJ54" i="46"/>
  <c r="AK54" i="46"/>
  <c r="AT54" i="46" s="1"/>
  <c r="AJ48" i="46"/>
  <c r="AK48" i="46"/>
  <c r="AT48" i="46" s="1"/>
  <c r="AJ42" i="46"/>
  <c r="AK42" i="46"/>
  <c r="AT42" i="46" s="1"/>
  <c r="AJ36" i="46"/>
  <c r="AK36" i="46"/>
  <c r="AT36" i="46" s="1"/>
  <c r="AJ30" i="46"/>
  <c r="AK30" i="46"/>
  <c r="AT30" i="46" s="1"/>
  <c r="AJ24" i="46"/>
  <c r="AK24" i="46"/>
  <c r="AT24" i="46" s="1"/>
  <c r="AJ18" i="46"/>
  <c r="AK18" i="46"/>
  <c r="AT18" i="46" s="1"/>
  <c r="AJ12" i="46"/>
  <c r="AK12" i="46"/>
  <c r="AT12" i="46" s="1"/>
  <c r="AJ6" i="46"/>
  <c r="AK6" i="46"/>
  <c r="AT6" i="46" s="1"/>
  <c r="AL89" i="74"/>
  <c r="AU89" i="74" s="1"/>
  <c r="AR89" i="74"/>
  <c r="AR91" i="74" s="1"/>
  <c r="AS78" i="74"/>
  <c r="AL78" i="74"/>
  <c r="AU78" i="74" s="1"/>
  <c r="AN90" i="25"/>
  <c r="AI90" i="25"/>
  <c r="AS87" i="74"/>
  <c r="AL87" i="74"/>
  <c r="AU87" i="74" s="1"/>
  <c r="Y88" i="89"/>
  <c r="X88" i="89"/>
  <c r="AS54" i="74"/>
  <c r="AL54" i="74"/>
  <c r="AU54" i="74" s="1"/>
  <c r="AS14" i="74"/>
  <c r="AL14" i="74"/>
  <c r="AU14" i="74" s="1"/>
  <c r="X91" i="81"/>
  <c r="Z91" i="81" s="1"/>
  <c r="Y91" i="81"/>
  <c r="AS19" i="74"/>
  <c r="AL19" i="74"/>
  <c r="AU19" i="74" s="1"/>
  <c r="AN89" i="46"/>
  <c r="AN91" i="46" s="1"/>
  <c r="AI89" i="46"/>
  <c r="AS79" i="74"/>
  <c r="AL79" i="74"/>
  <c r="AU79" i="74" s="1"/>
  <c r="AS41" i="74"/>
  <c r="AL41" i="74"/>
  <c r="AU41" i="74" s="1"/>
  <c r="AS12" i="74"/>
  <c r="AL12" i="74"/>
  <c r="AU12" i="74" s="1"/>
  <c r="AS71" i="74"/>
  <c r="AL71" i="74"/>
  <c r="AU71" i="74" s="1"/>
  <c r="AJ86" i="46"/>
  <c r="AK86" i="46"/>
  <c r="AT86" i="46" s="1"/>
  <c r="AJ71" i="46"/>
  <c r="AK71" i="46"/>
  <c r="AT71" i="46" s="1"/>
  <c r="AJ59" i="46"/>
  <c r="AK59" i="46"/>
  <c r="AT59" i="46" s="1"/>
  <c r="AJ47" i="46"/>
  <c r="AK47" i="46"/>
  <c r="AT47" i="46" s="1"/>
  <c r="AJ35" i="46"/>
  <c r="AK35" i="46"/>
  <c r="AT35" i="46" s="1"/>
  <c r="AJ23" i="46"/>
  <c r="AK23" i="46"/>
  <c r="AT23" i="46" s="1"/>
  <c r="AJ11" i="46"/>
  <c r="AK11" i="46"/>
  <c r="AT11" i="46" s="1"/>
  <c r="AS61" i="74"/>
  <c r="AL61" i="74"/>
  <c r="AU61" i="74" s="1"/>
  <c r="AS26" i="74"/>
  <c r="AL26" i="74"/>
  <c r="AU26" i="74" s="1"/>
  <c r="AR88" i="29"/>
  <c r="AS60" i="74"/>
  <c r="AL60" i="74"/>
  <c r="AU60" i="74" s="1"/>
  <c r="AS91" i="26"/>
  <c r="AS88" i="74"/>
  <c r="AL88" i="74"/>
  <c r="AU88" i="74" s="1"/>
  <c r="AN91" i="85"/>
  <c r="AI91" i="85"/>
  <c r="W89" i="42"/>
  <c r="AG88" i="42"/>
  <c r="AP88" i="42" s="1"/>
  <c r="AF88" i="42"/>
  <c r="AO88" i="42" s="1"/>
  <c r="AE88" i="42"/>
  <c r="AS38" i="74"/>
  <c r="AL38" i="74"/>
  <c r="AU38" i="74" s="1"/>
  <c r="AS46" i="74"/>
  <c r="AL46" i="74"/>
  <c r="AU46" i="74" s="1"/>
  <c r="AJ85" i="46"/>
  <c r="AK85" i="46"/>
  <c r="AT85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S4" i="94"/>
  <c r="AL4" i="94"/>
  <c r="AU4" i="94" s="1"/>
  <c r="AU91" i="94" s="1"/>
  <c r="C11" i="94" s="1"/>
  <c r="F47" i="97" s="1"/>
  <c r="AS42" i="74"/>
  <c r="AL42" i="74"/>
  <c r="AU42" i="74" s="1"/>
  <c r="AR89" i="93"/>
  <c r="AS91" i="94"/>
  <c r="AS53" i="74"/>
  <c r="AL53" i="74"/>
  <c r="AU53" i="74" s="1"/>
  <c r="AR86" i="86"/>
  <c r="AI87" i="89"/>
  <c r="AN87" i="89"/>
  <c r="AS56" i="74"/>
  <c r="AL56" i="74"/>
  <c r="AU56" i="74" s="1"/>
  <c r="AN90" i="81"/>
  <c r="AI90" i="81"/>
  <c r="AS13" i="74"/>
  <c r="AL13" i="74"/>
  <c r="AU13" i="74" s="1"/>
  <c r="AS3" i="74"/>
  <c r="AL3" i="74"/>
  <c r="AU3" i="74" s="1"/>
  <c r="AS84" i="74"/>
  <c r="AL84" i="74"/>
  <c r="AU84" i="74" s="1"/>
  <c r="Y92" i="85"/>
  <c r="Z92" i="85" s="1"/>
  <c r="X92" i="85"/>
  <c r="AJ65" i="46"/>
  <c r="AK65" i="46"/>
  <c r="AT65" i="46" s="1"/>
  <c r="AJ53" i="46"/>
  <c r="AK53" i="46"/>
  <c r="AT53" i="46" s="1"/>
  <c r="AJ41" i="46"/>
  <c r="AK41" i="46"/>
  <c r="AT41" i="46" s="1"/>
  <c r="AJ29" i="46"/>
  <c r="AK29" i="46"/>
  <c r="AT29" i="46" s="1"/>
  <c r="AJ17" i="46"/>
  <c r="AK17" i="46"/>
  <c r="AT17" i="46" s="1"/>
  <c r="AJ5" i="46"/>
  <c r="AK5" i="46"/>
  <c r="AT5" i="46" s="1"/>
  <c r="Y92" i="77"/>
  <c r="X92" i="77"/>
  <c r="AS36" i="74"/>
  <c r="AL36" i="74"/>
  <c r="AU36" i="74" s="1"/>
  <c r="AS49" i="74"/>
  <c r="AL49" i="74"/>
  <c r="AU49" i="74" s="1"/>
  <c r="AS30" i="74"/>
  <c r="AL30" i="74"/>
  <c r="AU30" i="74" s="1"/>
  <c r="AS6" i="74"/>
  <c r="AL6" i="74"/>
  <c r="AU6" i="74" s="1"/>
  <c r="AS47" i="74"/>
  <c r="AL47" i="74"/>
  <c r="AU47" i="74" s="1"/>
  <c r="AI87" i="41"/>
  <c r="AN87" i="41"/>
  <c r="AJ4" i="74"/>
  <c r="AK4" i="74"/>
  <c r="AT4" i="74" s="1"/>
  <c r="AT91" i="74" s="1"/>
  <c r="AS86" i="74"/>
  <c r="AL86" i="74"/>
  <c r="AU86" i="74" s="1"/>
  <c r="AS80" i="74"/>
  <c r="AL80" i="74"/>
  <c r="AU80" i="74" s="1"/>
  <c r="Z91" i="45"/>
  <c r="X91" i="45"/>
  <c r="Y91" i="45"/>
  <c r="AI88" i="78"/>
  <c r="AN88" i="78"/>
  <c r="AR88" i="73"/>
  <c r="AS35" i="74"/>
  <c r="AL35" i="74"/>
  <c r="AU35" i="74" s="1"/>
  <c r="AJ89" i="46"/>
  <c r="AS89" i="46" s="1"/>
  <c r="AK89" i="46"/>
  <c r="AT89" i="46" s="1"/>
  <c r="AJ81" i="46"/>
  <c r="AK81" i="46"/>
  <c r="AT81" i="46" s="1"/>
  <c r="AJ75" i="46"/>
  <c r="AK75" i="46"/>
  <c r="AT75" i="46" s="1"/>
  <c r="AJ69" i="46"/>
  <c r="AK69" i="46"/>
  <c r="AT69" i="46" s="1"/>
  <c r="AJ63" i="46"/>
  <c r="AK63" i="46"/>
  <c r="AT63" i="46" s="1"/>
  <c r="AJ57" i="46"/>
  <c r="AK57" i="46"/>
  <c r="AT57" i="46" s="1"/>
  <c r="AJ51" i="46"/>
  <c r="AK51" i="46"/>
  <c r="AT51" i="46" s="1"/>
  <c r="AJ45" i="46"/>
  <c r="AK45" i="46"/>
  <c r="AT45" i="46" s="1"/>
  <c r="AJ39" i="46"/>
  <c r="AK39" i="46"/>
  <c r="AT39" i="46" s="1"/>
  <c r="AJ33" i="46"/>
  <c r="AK33" i="46"/>
  <c r="AT33" i="46" s="1"/>
  <c r="AJ27" i="46"/>
  <c r="AK27" i="46"/>
  <c r="AT27" i="46" s="1"/>
  <c r="AJ21" i="46"/>
  <c r="AK21" i="46"/>
  <c r="AT21" i="46" s="1"/>
  <c r="AJ15" i="46"/>
  <c r="AK15" i="46"/>
  <c r="AT15" i="46" s="1"/>
  <c r="AJ9" i="46"/>
  <c r="AK9" i="46"/>
  <c r="AT9" i="46" s="1"/>
  <c r="AH89" i="73"/>
  <c r="AQ89" i="73" s="1"/>
  <c r="AS65" i="74"/>
  <c r="AL65" i="74"/>
  <c r="AU65" i="74" s="1"/>
  <c r="AS68" i="74"/>
  <c r="AL68" i="74"/>
  <c r="AU68" i="74" s="1"/>
  <c r="AN91" i="77"/>
  <c r="AI91" i="77"/>
  <c r="AS70" i="74"/>
  <c r="AL70" i="74"/>
  <c r="AU70" i="74" s="1"/>
  <c r="AS59" i="74"/>
  <c r="AL59" i="74"/>
  <c r="AU59" i="74" s="1"/>
  <c r="W89" i="34"/>
  <c r="AG88" i="34"/>
  <c r="AP88" i="34" s="1"/>
  <c r="AE88" i="34"/>
  <c r="AF88" i="34"/>
  <c r="AO88" i="34" s="1"/>
  <c r="AS31" i="74"/>
  <c r="AL31" i="74"/>
  <c r="AU31" i="74" s="1"/>
  <c r="AS37" i="74"/>
  <c r="AL37" i="74"/>
  <c r="AU37" i="74" s="1"/>
  <c r="AS24" i="74"/>
  <c r="AL24" i="74"/>
  <c r="AU24" i="74" s="1"/>
  <c r="AS11" i="74"/>
  <c r="AL11" i="74"/>
  <c r="AU11" i="74" s="1"/>
  <c r="AR89" i="37"/>
  <c r="AS44" i="74"/>
  <c r="AL44" i="74"/>
  <c r="AU44" i="74" s="1"/>
  <c r="AS7" i="74"/>
  <c r="AL7" i="74"/>
  <c r="AU7" i="74" s="1"/>
  <c r="AI90" i="45"/>
  <c r="AN90" i="45"/>
  <c r="AS34" i="74"/>
  <c r="AL34" i="74"/>
  <c r="AU34" i="74" s="1"/>
  <c r="AJ80" i="46"/>
  <c r="AK80" i="46"/>
  <c r="AT80" i="46" s="1"/>
  <c r="AJ56" i="46"/>
  <c r="AK56" i="46"/>
  <c r="AT56" i="46" s="1"/>
  <c r="AJ32" i="46"/>
  <c r="AK32" i="46"/>
  <c r="AT32" i="46" s="1"/>
  <c r="AJ14" i="46"/>
  <c r="AK14" i="46"/>
  <c r="AT14" i="46" s="1"/>
  <c r="Y91" i="25"/>
  <c r="Z91" i="25" s="1"/>
  <c r="X91" i="25"/>
  <c r="AS43" i="74"/>
  <c r="AL43" i="74"/>
  <c r="AU43" i="74" s="1"/>
  <c r="AH90" i="93"/>
  <c r="AQ90" i="93" s="1"/>
  <c r="AS17" i="74"/>
  <c r="AL17" i="74"/>
  <c r="AU17" i="74" s="1"/>
  <c r="AS20" i="74"/>
  <c r="AL20" i="74"/>
  <c r="AU20" i="74" s="1"/>
  <c r="AS50" i="74"/>
  <c r="AL50" i="74"/>
  <c r="AU50" i="74" s="1"/>
  <c r="X88" i="41"/>
  <c r="Y88" i="41"/>
  <c r="AS18" i="74"/>
  <c r="AL18" i="74"/>
  <c r="AU18" i="74" s="1"/>
  <c r="AS77" i="74"/>
  <c r="AL77" i="74"/>
  <c r="AU77" i="74" s="1"/>
  <c r="AS4" i="26"/>
  <c r="AL4" i="26"/>
  <c r="AU4" i="26" s="1"/>
  <c r="AU91" i="26" s="1"/>
  <c r="C11" i="26" s="1"/>
  <c r="AH87" i="86"/>
  <c r="AQ87" i="86" s="1"/>
  <c r="AS73" i="74"/>
  <c r="AL73" i="74"/>
  <c r="AU73" i="74" s="1"/>
  <c r="AS48" i="74"/>
  <c r="AL48" i="74"/>
  <c r="AU48" i="74" s="1"/>
  <c r="X89" i="78"/>
  <c r="Y89" i="78"/>
  <c r="AF89" i="29"/>
  <c r="AO89" i="29" s="1"/>
  <c r="AE89" i="29"/>
  <c r="W90" i="29"/>
  <c r="AG89" i="29"/>
  <c r="AP89" i="29" s="1"/>
  <c r="AJ83" i="46"/>
  <c r="AK83" i="46"/>
  <c r="AT83" i="46" s="1"/>
  <c r="AJ68" i="46"/>
  <c r="AK68" i="46"/>
  <c r="AT68" i="46" s="1"/>
  <c r="AJ50" i="46"/>
  <c r="AK50" i="46"/>
  <c r="AT50" i="46" s="1"/>
  <c r="AJ38" i="46"/>
  <c r="AK38" i="46"/>
  <c r="AT38" i="46" s="1"/>
  <c r="AJ20" i="46"/>
  <c r="AK20" i="46"/>
  <c r="AT20" i="46" s="1"/>
  <c r="AJ88" i="46"/>
  <c r="AK88" i="46"/>
  <c r="AT88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J13" i="46"/>
  <c r="AK13" i="46"/>
  <c r="AT13" i="46" s="1"/>
  <c r="AJ7" i="46"/>
  <c r="AK7" i="46"/>
  <c r="AT7" i="46" s="1"/>
  <c r="W89" i="38"/>
  <c r="AG88" i="38"/>
  <c r="AP88" i="38" s="1"/>
  <c r="AF88" i="38"/>
  <c r="AO88" i="38" s="1"/>
  <c r="AE88" i="38"/>
  <c r="AS29" i="74"/>
  <c r="AL29" i="74"/>
  <c r="AU29" i="74" s="1"/>
  <c r="AS32" i="74"/>
  <c r="AL32" i="74"/>
  <c r="AU32" i="74" s="1"/>
  <c r="AF89" i="33"/>
  <c r="AO89" i="33" s="1"/>
  <c r="AE89" i="33"/>
  <c r="W90" i="33"/>
  <c r="AG89" i="33"/>
  <c r="AP89" i="33" s="1"/>
  <c r="AH90" i="37"/>
  <c r="AQ90" i="37" s="1"/>
  <c r="AS72" i="74"/>
  <c r="AL72" i="74"/>
  <c r="AU72" i="74" s="1"/>
  <c r="AS23" i="74"/>
  <c r="AL23" i="74"/>
  <c r="AU23" i="74" s="1"/>
  <c r="AS62" i="74"/>
  <c r="AL62" i="74"/>
  <c r="AU62" i="74" s="1"/>
  <c r="AS66" i="74"/>
  <c r="AL66" i="74"/>
  <c r="AU66" i="74" s="1"/>
  <c r="AS25" i="74"/>
  <c r="AL25" i="74"/>
  <c r="AU25" i="74" s="1"/>
  <c r="AS83" i="74"/>
  <c r="AL83" i="74"/>
  <c r="AU83" i="74" s="1"/>
  <c r="AS82" i="74"/>
  <c r="AL82" i="74"/>
  <c r="AU82" i="74" s="1"/>
  <c r="AS8" i="74"/>
  <c r="AL8" i="74"/>
  <c r="AU8" i="74" s="1"/>
  <c r="AF91" i="81" l="1"/>
  <c r="AO91" i="81" s="1"/>
  <c r="AE91" i="81"/>
  <c r="AG91" i="81"/>
  <c r="AP91" i="81" s="1"/>
  <c r="W92" i="81"/>
  <c r="AF91" i="25"/>
  <c r="AO91" i="25" s="1"/>
  <c r="AE91" i="25"/>
  <c r="W92" i="25"/>
  <c r="AG91" i="25"/>
  <c r="AP91" i="25" s="1"/>
  <c r="AE92" i="85"/>
  <c r="AG92" i="85"/>
  <c r="AP92" i="85" s="1"/>
  <c r="AF92" i="85"/>
  <c r="AO92" i="85" s="1"/>
  <c r="W93" i="85"/>
  <c r="AS7" i="46"/>
  <c r="AL7" i="46"/>
  <c r="AU7" i="46" s="1"/>
  <c r="Z89" i="38"/>
  <c r="Y89" i="38"/>
  <c r="X89" i="38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S20" i="46"/>
  <c r="AL20" i="46"/>
  <c r="AU20" i="46" s="1"/>
  <c r="AS68" i="46"/>
  <c r="AL68" i="46"/>
  <c r="AU68" i="46" s="1"/>
  <c r="AI89" i="29"/>
  <c r="AN89" i="29"/>
  <c r="AH91" i="25"/>
  <c r="AQ91" i="25" s="1"/>
  <c r="AS32" i="46"/>
  <c r="AL32" i="46"/>
  <c r="AU32" i="46" s="1"/>
  <c r="AN88" i="34"/>
  <c r="AI88" i="34"/>
  <c r="AS21" i="46"/>
  <c r="AL21" i="46"/>
  <c r="AU21" i="46" s="1"/>
  <c r="AS39" i="46"/>
  <c r="AL39" i="46"/>
  <c r="AU39" i="46" s="1"/>
  <c r="AS57" i="46"/>
  <c r="AL57" i="46"/>
  <c r="AU57" i="46" s="1"/>
  <c r="AS75" i="46"/>
  <c r="AL75" i="46"/>
  <c r="AU75" i="46" s="1"/>
  <c r="AH91" i="45"/>
  <c r="AQ91" i="45" s="1"/>
  <c r="AH92" i="85"/>
  <c r="AQ92" i="85" s="1"/>
  <c r="AS18" i="46"/>
  <c r="AL18" i="46"/>
  <c r="AU18" i="46" s="1"/>
  <c r="AS36" i="46"/>
  <c r="AL36" i="46"/>
  <c r="AU36" i="46" s="1"/>
  <c r="AS54" i="46"/>
  <c r="AL54" i="46"/>
  <c r="AU54" i="46" s="1"/>
  <c r="AS72" i="46"/>
  <c r="AL72" i="46"/>
  <c r="AU72" i="46" s="1"/>
  <c r="AN87" i="86"/>
  <c r="AI87" i="86"/>
  <c r="AS8" i="46"/>
  <c r="AL8" i="46"/>
  <c r="AU8" i="46" s="1"/>
  <c r="AS41" i="46"/>
  <c r="AL41" i="46"/>
  <c r="AU41" i="46" s="1"/>
  <c r="AS22" i="46"/>
  <c r="AL22" i="46"/>
  <c r="AU22" i="46" s="1"/>
  <c r="AS43" i="46"/>
  <c r="AL43" i="46"/>
  <c r="AU43" i="46" s="1"/>
  <c r="AR87" i="89"/>
  <c r="Z89" i="42"/>
  <c r="X89" i="42"/>
  <c r="Y89" i="42"/>
  <c r="AL89" i="46"/>
  <c r="AU89" i="46" s="1"/>
  <c r="AR89" i="46"/>
  <c r="AR91" i="46" s="1"/>
  <c r="AH88" i="89"/>
  <c r="AQ88" i="89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4" i="46"/>
  <c r="AK4" i="46"/>
  <c r="AT4" i="46" s="1"/>
  <c r="AT91" i="46" s="1"/>
  <c r="Y91" i="37"/>
  <c r="X91" i="37"/>
  <c r="W92" i="45"/>
  <c r="AG91" i="45"/>
  <c r="AP91" i="45" s="1"/>
  <c r="AF91" i="45"/>
  <c r="AO91" i="45" s="1"/>
  <c r="AE91" i="45"/>
  <c r="AS40" i="46"/>
  <c r="AL40" i="46"/>
  <c r="AU40" i="46" s="1"/>
  <c r="AS23" i="46"/>
  <c r="AL23" i="46"/>
  <c r="AU23" i="46" s="1"/>
  <c r="AH91" i="81"/>
  <c r="AQ91" i="81" s="1"/>
  <c r="AR90" i="25"/>
  <c r="AS3" i="46"/>
  <c r="AL3" i="46"/>
  <c r="AU3" i="46" s="1"/>
  <c r="AN89" i="33"/>
  <c r="AI89" i="33"/>
  <c r="AS25" i="46"/>
  <c r="AL25" i="46"/>
  <c r="AU25" i="46" s="1"/>
  <c r="AS79" i="46"/>
  <c r="AL79" i="46"/>
  <c r="AU79" i="46" s="1"/>
  <c r="AS83" i="46"/>
  <c r="AL83" i="46"/>
  <c r="AU83" i="46" s="1"/>
  <c r="AS56" i="46"/>
  <c r="AL56" i="46"/>
  <c r="AU56" i="46" s="1"/>
  <c r="AR91" i="77"/>
  <c r="AS27" i="46"/>
  <c r="AL27" i="46"/>
  <c r="AU27" i="46" s="1"/>
  <c r="AS63" i="46"/>
  <c r="AL63" i="46"/>
  <c r="AU63" i="46" s="1"/>
  <c r="AH92" i="77"/>
  <c r="AQ92" i="77" s="1"/>
  <c r="AH89" i="78"/>
  <c r="AQ89" i="78" s="1"/>
  <c r="AQ91" i="78" s="1"/>
  <c r="AZ3" i="78"/>
  <c r="AX3" i="78" s="1"/>
  <c r="S3" i="78" s="1"/>
  <c r="AC3" i="78" s="1"/>
  <c r="AX9" i="78"/>
  <c r="S9" i="78" s="1"/>
  <c r="AC9" i="78" s="1"/>
  <c r="AB10" i="78" s="1"/>
  <c r="AX15" i="78"/>
  <c r="S15" i="78" s="1"/>
  <c r="AC15" i="78" s="1"/>
  <c r="AB16" i="78" s="1"/>
  <c r="AX21" i="78"/>
  <c r="S21" i="78" s="1"/>
  <c r="AC21" i="78" s="1"/>
  <c r="AB22" i="78" s="1"/>
  <c r="AX27" i="78"/>
  <c r="S27" i="78" s="1"/>
  <c r="AC27" i="78" s="1"/>
  <c r="AB28" i="78" s="1"/>
  <c r="AX33" i="78"/>
  <c r="S33" i="78" s="1"/>
  <c r="AC33" i="78" s="1"/>
  <c r="AB34" i="78" s="1"/>
  <c r="AX39" i="78"/>
  <c r="S39" i="78" s="1"/>
  <c r="AC39" i="78" s="1"/>
  <c r="AB40" i="78" s="1"/>
  <c r="AX45" i="78"/>
  <c r="S45" i="78" s="1"/>
  <c r="AC45" i="78" s="1"/>
  <c r="AB46" i="78" s="1"/>
  <c r="AX51" i="78"/>
  <c r="S51" i="78" s="1"/>
  <c r="AC51" i="78" s="1"/>
  <c r="AB52" i="78" s="1"/>
  <c r="AX57" i="78"/>
  <c r="S57" i="78" s="1"/>
  <c r="AC57" i="78" s="1"/>
  <c r="AB58" i="78" s="1"/>
  <c r="AX63" i="78"/>
  <c r="S63" i="78" s="1"/>
  <c r="AC63" i="78" s="1"/>
  <c r="AB64" i="78" s="1"/>
  <c r="AX69" i="78"/>
  <c r="S69" i="78" s="1"/>
  <c r="AC69" i="78" s="1"/>
  <c r="AB70" i="78" s="1"/>
  <c r="AX75" i="78"/>
  <c r="S75" i="78" s="1"/>
  <c r="AC75" i="78" s="1"/>
  <c r="AB76" i="78" s="1"/>
  <c r="AX81" i="78"/>
  <c r="S81" i="78" s="1"/>
  <c r="AC81" i="78" s="1"/>
  <c r="AB82" i="78" s="1"/>
  <c r="AX86" i="78"/>
  <c r="S86" i="78" s="1"/>
  <c r="AC86" i="78" s="1"/>
  <c r="AB87" i="78" s="1"/>
  <c r="AH88" i="41"/>
  <c r="AQ88" i="41" s="1"/>
  <c r="Z89" i="34"/>
  <c r="X89" i="34"/>
  <c r="Y89" i="34"/>
  <c r="AR87" i="41"/>
  <c r="AS17" i="46"/>
  <c r="AL17" i="46"/>
  <c r="AU17" i="46" s="1"/>
  <c r="AS53" i="46"/>
  <c r="AL53" i="46"/>
  <c r="AU53" i="46" s="1"/>
  <c r="AR90" i="8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R91" i="85"/>
  <c r="AS35" i="46"/>
  <c r="AL35" i="46"/>
  <c r="AU35" i="46" s="1"/>
  <c r="AS71" i="46"/>
  <c r="AL71" i="46"/>
  <c r="AU71" i="46" s="1"/>
  <c r="AS26" i="46"/>
  <c r="AL26" i="46"/>
  <c r="AU26" i="46" s="1"/>
  <c r="AS74" i="46"/>
  <c r="AL74" i="46"/>
  <c r="AU74" i="46" s="1"/>
  <c r="AI89" i="73"/>
  <c r="AN89" i="73"/>
  <c r="AI90" i="93"/>
  <c r="AN90" i="93"/>
  <c r="AS4" i="74"/>
  <c r="AS91" i="74" s="1"/>
  <c r="AL4" i="74"/>
  <c r="AU4" i="74" s="1"/>
  <c r="AU91" i="74" s="1"/>
  <c r="C11" i="74" s="1"/>
  <c r="F27" i="97" s="1"/>
  <c r="AS5" i="46"/>
  <c r="AL5" i="46"/>
  <c r="AU5" i="46" s="1"/>
  <c r="AS58" i="46"/>
  <c r="AL58" i="46"/>
  <c r="AU58" i="46" s="1"/>
  <c r="AS76" i="46"/>
  <c r="AL76" i="46"/>
  <c r="AU76" i="46" s="1"/>
  <c r="AS59" i="46"/>
  <c r="AL59" i="46"/>
  <c r="AU59" i="46" s="1"/>
  <c r="AS62" i="46"/>
  <c r="AL62" i="46"/>
  <c r="AU62" i="46" s="1"/>
  <c r="AN88" i="38"/>
  <c r="AI88" i="38"/>
  <c r="AS61" i="46"/>
  <c r="AL61" i="46"/>
  <c r="AU61" i="46" s="1"/>
  <c r="AS38" i="46"/>
  <c r="AL38" i="46"/>
  <c r="AU38" i="46" s="1"/>
  <c r="AR90" i="45"/>
  <c r="AS9" i="46"/>
  <c r="AL9" i="46"/>
  <c r="AU9" i="46" s="1"/>
  <c r="AS45" i="46"/>
  <c r="AL45" i="46"/>
  <c r="AU45" i="46" s="1"/>
  <c r="AS81" i="46"/>
  <c r="AL81" i="46"/>
  <c r="AU81" i="46" s="1"/>
  <c r="AS13" i="46"/>
  <c r="AL13" i="46"/>
  <c r="AU13" i="46" s="1"/>
  <c r="AS31" i="46"/>
  <c r="AL31" i="46"/>
  <c r="AU31" i="46" s="1"/>
  <c r="AS49" i="46"/>
  <c r="AL49" i="46"/>
  <c r="AU49" i="46" s="1"/>
  <c r="AS67" i="46"/>
  <c r="AL67" i="46"/>
  <c r="AU67" i="46" s="1"/>
  <c r="AS88" i="46"/>
  <c r="AL88" i="46"/>
  <c r="AU88" i="46" s="1"/>
  <c r="AS50" i="46"/>
  <c r="AL50" i="46"/>
  <c r="AU50" i="46" s="1"/>
  <c r="Z90" i="29"/>
  <c r="X90" i="29"/>
  <c r="Y90" i="29"/>
  <c r="Z89" i="78"/>
  <c r="Z88" i="41"/>
  <c r="AS14" i="46"/>
  <c r="AL14" i="46"/>
  <c r="AU14" i="46" s="1"/>
  <c r="AS80" i="46"/>
  <c r="AL80" i="46"/>
  <c r="AU80" i="4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R88" i="78"/>
  <c r="Z92" i="77"/>
  <c r="Z88" i="89"/>
  <c r="AS12" i="46"/>
  <c r="AL12" i="46"/>
  <c r="AU12" i="46" s="1"/>
  <c r="AS30" i="46"/>
  <c r="AL30" i="46"/>
  <c r="AU30" i="46" s="1"/>
  <c r="AS48" i="46"/>
  <c r="AL48" i="46"/>
  <c r="AU48" i="46" s="1"/>
  <c r="AS66" i="46"/>
  <c r="AL66" i="46"/>
  <c r="AU66" i="46" s="1"/>
  <c r="AS84" i="46"/>
  <c r="AL84" i="46"/>
  <c r="AU84" i="46" s="1"/>
  <c r="Y90" i="73"/>
  <c r="X90" i="73"/>
  <c r="AI90" i="37"/>
  <c r="AN90" i="37"/>
  <c r="Z90" i="33"/>
  <c r="X90" i="33"/>
  <c r="Y90" i="33"/>
  <c r="AS77" i="46"/>
  <c r="AL77" i="46"/>
  <c r="AU77" i="46" s="1"/>
  <c r="AS29" i="46"/>
  <c r="AL29" i="46"/>
  <c r="AU29" i="46" s="1"/>
  <c r="AS65" i="46"/>
  <c r="AL65" i="46"/>
  <c r="AU65" i="46" s="1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5" i="46"/>
  <c r="AL85" i="46"/>
  <c r="AU85" i="46" s="1"/>
  <c r="AN88" i="42"/>
  <c r="AI88" i="42"/>
  <c r="AS11" i="46"/>
  <c r="AL11" i="46"/>
  <c r="AU11" i="46" s="1"/>
  <c r="AS47" i="46"/>
  <c r="AL47" i="46"/>
  <c r="AU47" i="46" s="1"/>
  <c r="AS86" i="46"/>
  <c r="AL86" i="46"/>
  <c r="AU86" i="46" s="1"/>
  <c r="AS44" i="46"/>
  <c r="AL44" i="46"/>
  <c r="AU44" i="46" s="1"/>
  <c r="AS87" i="46"/>
  <c r="AL87" i="46"/>
  <c r="AU87" i="46" s="1"/>
  <c r="Y88" i="86"/>
  <c r="X88" i="86"/>
  <c r="Z88" i="86" s="1"/>
  <c r="Z91" i="93"/>
  <c r="X91" i="93"/>
  <c r="Y91" i="93"/>
  <c r="AE88" i="86" l="1"/>
  <c r="AG88" i="86"/>
  <c r="AP88" i="86" s="1"/>
  <c r="AF88" i="86"/>
  <c r="AO88" i="86" s="1"/>
  <c r="W89" i="86"/>
  <c r="AJ3" i="78"/>
  <c r="AB4" i="78"/>
  <c r="AR88" i="38"/>
  <c r="AE89" i="34"/>
  <c r="AX89" i="34"/>
  <c r="S89" i="34" s="1"/>
  <c r="AC89" i="34" s="1"/>
  <c r="AG89" i="34"/>
  <c r="AP89" i="34" s="1"/>
  <c r="AP91" i="34" s="1"/>
  <c r="AF89" i="34"/>
  <c r="AO89" i="34" s="1"/>
  <c r="AO91" i="34" s="1"/>
  <c r="AX87" i="78"/>
  <c r="S87" i="78" s="1"/>
  <c r="AC87" i="78" s="1"/>
  <c r="AB88" i="78" s="1"/>
  <c r="AX82" i="78"/>
  <c r="S82" i="78" s="1"/>
  <c r="AC82" i="78" s="1"/>
  <c r="AB83" i="78" s="1"/>
  <c r="AX76" i="78"/>
  <c r="S76" i="78" s="1"/>
  <c r="AC76" i="78" s="1"/>
  <c r="AB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4" i="78"/>
  <c r="S34" i="78" s="1"/>
  <c r="AC34" i="78" s="1"/>
  <c r="AB35" i="78" s="1"/>
  <c r="AX28" i="78"/>
  <c r="S28" i="78" s="1"/>
  <c r="AC28" i="78" s="1"/>
  <c r="AB29" i="78" s="1"/>
  <c r="AX22" i="78"/>
  <c r="S22" i="78" s="1"/>
  <c r="AC22" i="78" s="1"/>
  <c r="AB23" i="78" s="1"/>
  <c r="AX16" i="78"/>
  <c r="S16" i="78" s="1"/>
  <c r="AC16" i="78" s="1"/>
  <c r="AB17" i="78" s="1"/>
  <c r="AX10" i="78"/>
  <c r="S10" i="78" s="1"/>
  <c r="AC10" i="78" s="1"/>
  <c r="AB11" i="78" s="1"/>
  <c r="AX7" i="78"/>
  <c r="S7" i="78" s="1"/>
  <c r="AC7" i="78" s="1"/>
  <c r="AB8" i="78" s="1"/>
  <c r="AH89" i="42"/>
  <c r="AQ89" i="42" s="1"/>
  <c r="AQ91" i="42" s="1"/>
  <c r="AZ3" i="42"/>
  <c r="AX3" i="42" s="1"/>
  <c r="S3" i="42" s="1"/>
  <c r="AC3" i="42" s="1"/>
  <c r="AX6" i="42"/>
  <c r="S6" i="42" s="1"/>
  <c r="AC6" i="42" s="1"/>
  <c r="AB7" i="42" s="1"/>
  <c r="AX7" i="42"/>
  <c r="S7" i="42" s="1"/>
  <c r="AC7" i="42" s="1"/>
  <c r="AB8" i="42" s="1"/>
  <c r="AX8" i="42"/>
  <c r="S8" i="42" s="1"/>
  <c r="AC8" i="42" s="1"/>
  <c r="AB9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6" i="42"/>
  <c r="S86" i="42" s="1"/>
  <c r="AC86" i="42" s="1"/>
  <c r="AB87" i="42" s="1"/>
  <c r="AX87" i="42"/>
  <c r="S87" i="42" s="1"/>
  <c r="AC87" i="42" s="1"/>
  <c r="AB88" i="42" s="1"/>
  <c r="AX84" i="42"/>
  <c r="S84" i="42" s="1"/>
  <c r="AC84" i="42" s="1"/>
  <c r="AB85" i="42" s="1"/>
  <c r="AX85" i="42"/>
  <c r="S85" i="42" s="1"/>
  <c r="AC85" i="42" s="1"/>
  <c r="AB86" i="42" s="1"/>
  <c r="AX88" i="42"/>
  <c r="S88" i="42" s="1"/>
  <c r="AC88" i="42" s="1"/>
  <c r="AB89" i="42" s="1"/>
  <c r="AR87" i="86"/>
  <c r="AE89" i="38"/>
  <c r="AX89" i="38"/>
  <c r="S89" i="38" s="1"/>
  <c r="AC89" i="38" s="1"/>
  <c r="AG89" i="38"/>
  <c r="AP89" i="38" s="1"/>
  <c r="AP91" i="38" s="1"/>
  <c r="AF89" i="38"/>
  <c r="AO89" i="38" s="1"/>
  <c r="AO91" i="38" s="1"/>
  <c r="AI92" i="85"/>
  <c r="AN92" i="85"/>
  <c r="W92" i="93"/>
  <c r="AG91" i="93"/>
  <c r="AP91" i="93" s="1"/>
  <c r="AF91" i="93"/>
  <c r="AO91" i="93" s="1"/>
  <c r="AE91" i="93"/>
  <c r="AK70" i="78"/>
  <c r="AT70" i="78" s="1"/>
  <c r="AJ46" i="78"/>
  <c r="AK46" i="78"/>
  <c r="AT46" i="78" s="1"/>
  <c r="AJ28" i="78"/>
  <c r="AK28" i="78"/>
  <c r="AT28" i="78" s="1"/>
  <c r="AH91" i="37"/>
  <c r="AQ91" i="37" s="1"/>
  <c r="AR88" i="42"/>
  <c r="AH90" i="73"/>
  <c r="AQ90" i="73" s="1"/>
  <c r="AG89" i="78"/>
  <c r="AP89" i="78" s="1"/>
  <c r="AP91" i="78" s="1"/>
  <c r="AF89" i="78"/>
  <c r="AO89" i="78" s="1"/>
  <c r="AO91" i="78" s="1"/>
  <c r="AE89" i="78"/>
  <c r="AX89" i="78"/>
  <c r="S89" i="78" s="1"/>
  <c r="AC89" i="78" s="1"/>
  <c r="AX85" i="78"/>
  <c r="S85" i="78" s="1"/>
  <c r="AC85" i="78" s="1"/>
  <c r="AB86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6" i="78"/>
  <c r="S56" i="78" s="1"/>
  <c r="AC56" i="78" s="1"/>
  <c r="AB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4" i="78"/>
  <c r="S14" i="78" s="1"/>
  <c r="AC14" i="78" s="1"/>
  <c r="AB15" i="78" s="1"/>
  <c r="AX8" i="78"/>
  <c r="S8" i="78" s="1"/>
  <c r="AC8" i="78" s="1"/>
  <c r="AB9" i="78" s="1"/>
  <c r="AX5" i="78"/>
  <c r="S5" i="78" s="1"/>
  <c r="AC5" i="78" s="1"/>
  <c r="AB6" i="78" s="1"/>
  <c r="AI91" i="45"/>
  <c r="AN91" i="45"/>
  <c r="X92" i="81"/>
  <c r="Y92" i="81"/>
  <c r="Z92" i="81" s="1"/>
  <c r="AJ82" i="78"/>
  <c r="AK82" i="78"/>
  <c r="AT82" i="78" s="1"/>
  <c r="AJ64" i="78"/>
  <c r="AK64" i="78"/>
  <c r="AT64" i="78" s="1"/>
  <c r="AK40" i="78"/>
  <c r="AT40" i="78" s="1"/>
  <c r="AJ16" i="78"/>
  <c r="AK16" i="78"/>
  <c r="AT16" i="78" s="1"/>
  <c r="AF88" i="89"/>
  <c r="AO88" i="89" s="1"/>
  <c r="AG88" i="89"/>
  <c r="AP88" i="89" s="1"/>
  <c r="W89" i="89"/>
  <c r="AE88" i="89"/>
  <c r="AR90" i="93"/>
  <c r="AX84" i="78"/>
  <c r="S84" i="78" s="1"/>
  <c r="AC84" i="78" s="1"/>
  <c r="AB85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31" i="78"/>
  <c r="S31" i="78" s="1"/>
  <c r="AC31" i="78" s="1"/>
  <c r="AB32" i="78" s="1"/>
  <c r="AX25" i="78"/>
  <c r="S25" i="78" s="1"/>
  <c r="AC25" i="78" s="1"/>
  <c r="AB26" i="78" s="1"/>
  <c r="AX19" i="78"/>
  <c r="S19" i="78" s="1"/>
  <c r="AC19" i="78" s="1"/>
  <c r="AB20" i="78" s="1"/>
  <c r="AX13" i="78"/>
  <c r="S13" i="78" s="1"/>
  <c r="AC13" i="78" s="1"/>
  <c r="AB14" i="78" s="1"/>
  <c r="AX6" i="78"/>
  <c r="S6" i="78" s="1"/>
  <c r="AC6" i="78" s="1"/>
  <c r="AB7" i="78" s="1"/>
  <c r="Z91" i="37"/>
  <c r="AR89" i="29"/>
  <c r="X93" i="85"/>
  <c r="Y93" i="85"/>
  <c r="AH88" i="86"/>
  <c r="AQ88" i="86" s="1"/>
  <c r="AK76" i="78"/>
  <c r="AT76" i="78" s="1"/>
  <c r="AJ52" i="78"/>
  <c r="AK52" i="78"/>
  <c r="AT52" i="78" s="1"/>
  <c r="AK34" i="78"/>
  <c r="AT34" i="78" s="1"/>
  <c r="AJ10" i="78"/>
  <c r="AK10" i="78"/>
  <c r="AT10" i="78" s="1"/>
  <c r="AU91" i="46"/>
  <c r="C11" i="46" s="1"/>
  <c r="AF89" i="42"/>
  <c r="AO89" i="42" s="1"/>
  <c r="AO91" i="42" s="1"/>
  <c r="AE89" i="42"/>
  <c r="AX89" i="42"/>
  <c r="S89" i="42" s="1"/>
  <c r="AC89" i="42" s="1"/>
  <c r="AG89" i="42"/>
  <c r="AP89" i="42" s="1"/>
  <c r="AP91" i="42" s="1"/>
  <c r="AH90" i="33"/>
  <c r="AQ90" i="33" s="1"/>
  <c r="Z90" i="73"/>
  <c r="AG92" i="77"/>
  <c r="AP92" i="77" s="1"/>
  <c r="W93" i="77"/>
  <c r="AF92" i="77"/>
  <c r="AO92" i="77" s="1"/>
  <c r="AE92" i="77"/>
  <c r="AH90" i="29"/>
  <c r="AQ90" i="29" s="1"/>
  <c r="AX88" i="78"/>
  <c r="S88" i="78" s="1"/>
  <c r="AC88" i="78" s="1"/>
  <c r="AB89" i="78" s="1"/>
  <c r="AX78" i="78"/>
  <c r="S78" i="78" s="1"/>
  <c r="AC78" i="78" s="1"/>
  <c r="AB79" i="78" s="1"/>
  <c r="AX72" i="78"/>
  <c r="S72" i="78" s="1"/>
  <c r="AC72" i="78" s="1"/>
  <c r="AB73" i="78" s="1"/>
  <c r="AX66" i="78"/>
  <c r="S66" i="78" s="1"/>
  <c r="AC66" i="78" s="1"/>
  <c r="AB67" i="78" s="1"/>
  <c r="AX60" i="78"/>
  <c r="S60" i="78" s="1"/>
  <c r="AC60" i="78" s="1"/>
  <c r="AB61" i="78" s="1"/>
  <c r="AX54" i="78"/>
  <c r="S54" i="78" s="1"/>
  <c r="AC54" i="78" s="1"/>
  <c r="AB55" i="78" s="1"/>
  <c r="AX48" i="78"/>
  <c r="S48" i="78" s="1"/>
  <c r="AC48" i="78" s="1"/>
  <c r="AB49" i="78" s="1"/>
  <c r="AX42" i="78"/>
  <c r="S42" i="78" s="1"/>
  <c r="AC42" i="78" s="1"/>
  <c r="AB43" i="78" s="1"/>
  <c r="AX36" i="78"/>
  <c r="S36" i="78" s="1"/>
  <c r="AC36" i="78" s="1"/>
  <c r="AB37" i="78" s="1"/>
  <c r="AX30" i="78"/>
  <c r="S30" i="78" s="1"/>
  <c r="AC30" i="78" s="1"/>
  <c r="AB31" i="78" s="1"/>
  <c r="AX24" i="78"/>
  <c r="S24" i="78" s="1"/>
  <c r="AC24" i="78" s="1"/>
  <c r="AB25" i="78" s="1"/>
  <c r="AX18" i="78"/>
  <c r="S18" i="78" s="1"/>
  <c r="AC18" i="78" s="1"/>
  <c r="AB19" i="78" s="1"/>
  <c r="AX12" i="78"/>
  <c r="S12" i="78" s="1"/>
  <c r="AC12" i="78" s="1"/>
  <c r="AB13" i="78" s="1"/>
  <c r="AX4" i="78"/>
  <c r="S4" i="78" s="1"/>
  <c r="AC4" i="78" s="1"/>
  <c r="AB5" i="78" s="1"/>
  <c r="AH89" i="38"/>
  <c r="AQ89" i="38" s="1"/>
  <c r="AQ91" i="38" s="1"/>
  <c r="AX3" i="38"/>
  <c r="S3" i="38" s="1"/>
  <c r="AC3" i="38" s="1"/>
  <c r="AX4" i="38"/>
  <c r="S4" i="38" s="1"/>
  <c r="AC4" i="38" s="1"/>
  <c r="AB5" i="38" s="1"/>
  <c r="AZ3" i="38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X22" i="38"/>
  <c r="S22" i="38" s="1"/>
  <c r="AC22" i="38" s="1"/>
  <c r="AB23" i="38" s="1"/>
  <c r="AX23" i="38"/>
  <c r="S23" i="38" s="1"/>
  <c r="AC23" i="38" s="1"/>
  <c r="AB24" i="38" s="1"/>
  <c r="AX24" i="38"/>
  <c r="S24" i="38" s="1"/>
  <c r="AC24" i="38" s="1"/>
  <c r="AB25" i="38" s="1"/>
  <c r="AX25" i="38"/>
  <c r="S25" i="38" s="1"/>
  <c r="AC25" i="38" s="1"/>
  <c r="AB26" i="38" s="1"/>
  <c r="AX26" i="38"/>
  <c r="S26" i="38" s="1"/>
  <c r="AC26" i="38" s="1"/>
  <c r="AB27" i="38" s="1"/>
  <c r="AX27" i="38"/>
  <c r="S27" i="38" s="1"/>
  <c r="AC27" i="38" s="1"/>
  <c r="AB28" i="38" s="1"/>
  <c r="AX28" i="38"/>
  <c r="S28" i="38" s="1"/>
  <c r="AC28" i="38" s="1"/>
  <c r="AB29" i="38" s="1"/>
  <c r="AX29" i="38"/>
  <c r="S29" i="38" s="1"/>
  <c r="AC29" i="38" s="1"/>
  <c r="AB30" i="38" s="1"/>
  <c r="AX30" i="38"/>
  <c r="S30" i="38" s="1"/>
  <c r="AC30" i="38" s="1"/>
  <c r="AB31" i="38" s="1"/>
  <c r="AX31" i="38"/>
  <c r="S31" i="38" s="1"/>
  <c r="AC31" i="38" s="1"/>
  <c r="AB32" i="38" s="1"/>
  <c r="AX32" i="38"/>
  <c r="S32" i="38" s="1"/>
  <c r="AC32" i="38" s="1"/>
  <c r="AB33" i="38" s="1"/>
  <c r="AX33" i="38"/>
  <c r="S33" i="38" s="1"/>
  <c r="AC33" i="38" s="1"/>
  <c r="AB34" i="38" s="1"/>
  <c r="AX34" i="38"/>
  <c r="S34" i="38" s="1"/>
  <c r="AC34" i="38" s="1"/>
  <c r="AB35" i="38" s="1"/>
  <c r="AX35" i="38"/>
  <c r="S35" i="38" s="1"/>
  <c r="AC35" i="38" s="1"/>
  <c r="AB36" i="38" s="1"/>
  <c r="AX36" i="38"/>
  <c r="S36" i="38" s="1"/>
  <c r="AC36" i="38" s="1"/>
  <c r="AB37" i="38" s="1"/>
  <c r="AX37" i="38"/>
  <c r="S37" i="38" s="1"/>
  <c r="AC37" i="38" s="1"/>
  <c r="AB38" i="38" s="1"/>
  <c r="AX38" i="38"/>
  <c r="S38" i="38" s="1"/>
  <c r="AC38" i="38" s="1"/>
  <c r="AB39" i="38" s="1"/>
  <c r="AX39" i="38"/>
  <c r="S39" i="38" s="1"/>
  <c r="AC39" i="38" s="1"/>
  <c r="AB40" i="38" s="1"/>
  <c r="AX40" i="38"/>
  <c r="S40" i="38" s="1"/>
  <c r="AC40" i="38" s="1"/>
  <c r="AB41" i="38" s="1"/>
  <c r="AX41" i="38"/>
  <c r="S41" i="38" s="1"/>
  <c r="AC41" i="38" s="1"/>
  <c r="AB42" i="38" s="1"/>
  <c r="AX42" i="38"/>
  <c r="S42" i="38" s="1"/>
  <c r="AC42" i="38" s="1"/>
  <c r="AB43" i="38" s="1"/>
  <c r="AX43" i="38"/>
  <c r="S43" i="38" s="1"/>
  <c r="AC43" i="38" s="1"/>
  <c r="AB44" i="38" s="1"/>
  <c r="AX44" i="38"/>
  <c r="S44" i="38" s="1"/>
  <c r="AC44" i="38" s="1"/>
  <c r="AB45" i="38" s="1"/>
  <c r="AX45" i="38"/>
  <c r="S45" i="38" s="1"/>
  <c r="AC45" i="38" s="1"/>
  <c r="AB46" i="38" s="1"/>
  <c r="AX46" i="38"/>
  <c r="S46" i="38" s="1"/>
  <c r="AC46" i="38" s="1"/>
  <c r="AB47" i="38" s="1"/>
  <c r="AX47" i="38"/>
  <c r="S47" i="38" s="1"/>
  <c r="AC47" i="38" s="1"/>
  <c r="AB48" i="38" s="1"/>
  <c r="AX48" i="38"/>
  <c r="S48" i="38" s="1"/>
  <c r="AC48" i="38" s="1"/>
  <c r="AB49" i="38" s="1"/>
  <c r="AX49" i="38"/>
  <c r="S49" i="38" s="1"/>
  <c r="AC49" i="38" s="1"/>
  <c r="AB50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4" i="38"/>
  <c r="S54" i="38" s="1"/>
  <c r="AC54" i="38" s="1"/>
  <c r="AB55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0" i="38"/>
  <c r="S60" i="38" s="1"/>
  <c r="AC60" i="38" s="1"/>
  <c r="AB61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4" i="38"/>
  <c r="S84" i="38" s="1"/>
  <c r="AC84" i="38" s="1"/>
  <c r="AB85" i="38" s="1"/>
  <c r="AX86" i="38"/>
  <c r="S86" i="38" s="1"/>
  <c r="AC86" i="38" s="1"/>
  <c r="AB87" i="38" s="1"/>
  <c r="AX87" i="38"/>
  <c r="S87" i="38" s="1"/>
  <c r="AC87" i="38" s="1"/>
  <c r="AB88" i="38" s="1"/>
  <c r="AX85" i="38"/>
  <c r="S85" i="38" s="1"/>
  <c r="AC85" i="38" s="1"/>
  <c r="AB86" i="38" s="1"/>
  <c r="AX88" i="38"/>
  <c r="S88" i="38" s="1"/>
  <c r="AC88" i="38" s="1"/>
  <c r="AB89" i="38" s="1"/>
  <c r="Y92" i="25"/>
  <c r="X92" i="25"/>
  <c r="AN91" i="81"/>
  <c r="AI91" i="81"/>
  <c r="AR90" i="37"/>
  <c r="W89" i="41"/>
  <c r="AG88" i="41"/>
  <c r="AP88" i="41" s="1"/>
  <c r="AF88" i="41"/>
  <c r="AO88" i="41" s="1"/>
  <c r="AE88" i="41"/>
  <c r="AJ87" i="78"/>
  <c r="AK87" i="78"/>
  <c r="AT87" i="78" s="1"/>
  <c r="AJ58" i="78"/>
  <c r="AK58" i="78"/>
  <c r="AT58" i="78" s="1"/>
  <c r="AJ22" i="78"/>
  <c r="AK22" i="78"/>
  <c r="AT22" i="78" s="1"/>
  <c r="AH91" i="93"/>
  <c r="AQ91" i="93" s="1"/>
  <c r="AE90" i="33"/>
  <c r="AG90" i="33"/>
  <c r="AP90" i="33" s="1"/>
  <c r="AF90" i="33"/>
  <c r="AO90" i="33" s="1"/>
  <c r="W91" i="33"/>
  <c r="W91" i="29"/>
  <c r="AG90" i="29"/>
  <c r="AP90" i="29" s="1"/>
  <c r="AE90" i="29"/>
  <c r="AF90" i="29"/>
  <c r="AO90" i="29" s="1"/>
  <c r="AR89" i="73"/>
  <c r="AH89" i="34"/>
  <c r="AQ89" i="34" s="1"/>
  <c r="AQ91" i="34" s="1"/>
  <c r="AZ3" i="34"/>
  <c r="AX7" i="34" s="1"/>
  <c r="S7" i="34" s="1"/>
  <c r="AC7" i="34" s="1"/>
  <c r="AB8" i="34" s="1"/>
  <c r="AX5" i="34"/>
  <c r="S5" i="34" s="1"/>
  <c r="AC5" i="34" s="1"/>
  <c r="AB6" i="34" s="1"/>
  <c r="AX11" i="34"/>
  <c r="S11" i="34" s="1"/>
  <c r="AC11" i="34" s="1"/>
  <c r="AB12" i="34" s="1"/>
  <c r="AX16" i="34"/>
  <c r="S16" i="34" s="1"/>
  <c r="AC16" i="34" s="1"/>
  <c r="AB17" i="34" s="1"/>
  <c r="AX17" i="34"/>
  <c r="S17" i="34" s="1"/>
  <c r="AC17" i="34" s="1"/>
  <c r="AB18" i="34" s="1"/>
  <c r="AX22" i="34"/>
  <c r="S22" i="34" s="1"/>
  <c r="AC22" i="34" s="1"/>
  <c r="AB23" i="34" s="1"/>
  <c r="AX23" i="34"/>
  <c r="S23" i="34" s="1"/>
  <c r="AC23" i="34" s="1"/>
  <c r="AB24" i="34" s="1"/>
  <c r="AX28" i="34"/>
  <c r="S28" i="34" s="1"/>
  <c r="AC28" i="34" s="1"/>
  <c r="AB29" i="34" s="1"/>
  <c r="AX29" i="34"/>
  <c r="S29" i="34" s="1"/>
  <c r="AC29" i="34" s="1"/>
  <c r="AB30" i="34" s="1"/>
  <c r="AX34" i="34"/>
  <c r="S34" i="34" s="1"/>
  <c r="AC34" i="34" s="1"/>
  <c r="AB35" i="34" s="1"/>
  <c r="AX35" i="34"/>
  <c r="S35" i="34" s="1"/>
  <c r="AC35" i="34" s="1"/>
  <c r="AB36" i="34" s="1"/>
  <c r="AX40" i="34"/>
  <c r="S40" i="34" s="1"/>
  <c r="AC40" i="34" s="1"/>
  <c r="AB41" i="34" s="1"/>
  <c r="AX41" i="34"/>
  <c r="S41" i="34" s="1"/>
  <c r="AC41" i="34" s="1"/>
  <c r="AB42" i="34" s="1"/>
  <c r="AX46" i="34"/>
  <c r="S46" i="34" s="1"/>
  <c r="AC46" i="34" s="1"/>
  <c r="AB47" i="34" s="1"/>
  <c r="AX47" i="34"/>
  <c r="S47" i="34" s="1"/>
  <c r="AC47" i="34" s="1"/>
  <c r="AB48" i="34" s="1"/>
  <c r="AX52" i="34"/>
  <c r="S52" i="34" s="1"/>
  <c r="AC52" i="34" s="1"/>
  <c r="AB53" i="34" s="1"/>
  <c r="AX53" i="34"/>
  <c r="S53" i="34" s="1"/>
  <c r="AC53" i="34" s="1"/>
  <c r="AB54" i="34" s="1"/>
  <c r="AX58" i="34"/>
  <c r="S58" i="34" s="1"/>
  <c r="AC58" i="34" s="1"/>
  <c r="AB59" i="34" s="1"/>
  <c r="AX59" i="34"/>
  <c r="S59" i="34" s="1"/>
  <c r="AC59" i="34" s="1"/>
  <c r="AB60" i="34" s="1"/>
  <c r="AX64" i="34"/>
  <c r="S64" i="34" s="1"/>
  <c r="AC64" i="34" s="1"/>
  <c r="AB65" i="34" s="1"/>
  <c r="AX65" i="34"/>
  <c r="S65" i="34" s="1"/>
  <c r="AC65" i="34" s="1"/>
  <c r="AB66" i="34" s="1"/>
  <c r="AX70" i="34"/>
  <c r="S70" i="34" s="1"/>
  <c r="AC70" i="34" s="1"/>
  <c r="AB71" i="34" s="1"/>
  <c r="AX71" i="34"/>
  <c r="S71" i="34" s="1"/>
  <c r="AC71" i="34" s="1"/>
  <c r="AB72" i="34" s="1"/>
  <c r="AX76" i="34"/>
  <c r="S76" i="34" s="1"/>
  <c r="AC76" i="34" s="1"/>
  <c r="AB77" i="34" s="1"/>
  <c r="AX77" i="34"/>
  <c r="S77" i="34" s="1"/>
  <c r="AC77" i="34" s="1"/>
  <c r="AB78" i="34" s="1"/>
  <c r="AX82" i="34"/>
  <c r="S82" i="34" s="1"/>
  <c r="AC82" i="34" s="1"/>
  <c r="AB83" i="34" s="1"/>
  <c r="AX83" i="34"/>
  <c r="S83" i="34" s="1"/>
  <c r="AC83" i="34" s="1"/>
  <c r="AB84" i="34" s="1"/>
  <c r="AX88" i="34"/>
  <c r="S88" i="34" s="1"/>
  <c r="AC88" i="34" s="1"/>
  <c r="AB89" i="34" s="1"/>
  <c r="AX83" i="78"/>
  <c r="S83" i="78" s="1"/>
  <c r="AC83" i="78" s="1"/>
  <c r="AB84" i="78" s="1"/>
  <c r="AX77" i="78"/>
  <c r="S77" i="78" s="1"/>
  <c r="AC77" i="78" s="1"/>
  <c r="AB78" i="78" s="1"/>
  <c r="AX71" i="78"/>
  <c r="S71" i="78" s="1"/>
  <c r="AC71" i="78" s="1"/>
  <c r="AB72" i="78" s="1"/>
  <c r="AX65" i="78"/>
  <c r="S65" i="78" s="1"/>
  <c r="AC65" i="78" s="1"/>
  <c r="AB66" i="78" s="1"/>
  <c r="AX59" i="78"/>
  <c r="S59" i="78" s="1"/>
  <c r="AC59" i="78" s="1"/>
  <c r="AB60" i="78" s="1"/>
  <c r="AX53" i="78"/>
  <c r="S53" i="78" s="1"/>
  <c r="AC53" i="78" s="1"/>
  <c r="AB54" i="78" s="1"/>
  <c r="AX47" i="78"/>
  <c r="S47" i="78" s="1"/>
  <c r="AC47" i="78" s="1"/>
  <c r="AB48" i="78" s="1"/>
  <c r="AX41" i="78"/>
  <c r="S41" i="78" s="1"/>
  <c r="AC41" i="78" s="1"/>
  <c r="AB42" i="78" s="1"/>
  <c r="AX35" i="78"/>
  <c r="S35" i="78" s="1"/>
  <c r="AC35" i="78" s="1"/>
  <c r="AB36" i="78" s="1"/>
  <c r="AX29" i="78"/>
  <c r="S29" i="78" s="1"/>
  <c r="AC29" i="78" s="1"/>
  <c r="AB30" i="78" s="1"/>
  <c r="AX23" i="78"/>
  <c r="S23" i="78" s="1"/>
  <c r="AC23" i="78" s="1"/>
  <c r="AB24" i="78" s="1"/>
  <c r="AX17" i="78"/>
  <c r="S17" i="78" s="1"/>
  <c r="AC17" i="78" s="1"/>
  <c r="AB18" i="78" s="1"/>
  <c r="AX11" i="78"/>
  <c r="S11" i="78" s="1"/>
  <c r="AC11" i="78" s="1"/>
  <c r="AB12" i="78" s="1"/>
  <c r="AR89" i="33"/>
  <c r="X92" i="45"/>
  <c r="Y92" i="45"/>
  <c r="AS4" i="46"/>
  <c r="AS91" i="46" s="1"/>
  <c r="AL4" i="46"/>
  <c r="AU4" i="46" s="1"/>
  <c r="AR88" i="34"/>
  <c r="AN91" i="25"/>
  <c r="AI91" i="25"/>
  <c r="AB4" i="42" l="1"/>
  <c r="AJ3" i="42"/>
  <c r="AG92" i="81"/>
  <c r="AP92" i="81" s="1"/>
  <c r="W93" i="81"/>
  <c r="AF92" i="81"/>
  <c r="AO92" i="81" s="1"/>
  <c r="AE92" i="81"/>
  <c r="AK8" i="34"/>
  <c r="AT8" i="34" s="1"/>
  <c r="AJ48" i="78"/>
  <c r="AK48" i="78"/>
  <c r="AT48" i="78" s="1"/>
  <c r="AK72" i="34"/>
  <c r="AT72" i="34" s="1"/>
  <c r="AK42" i="34"/>
  <c r="AT42" i="34" s="1"/>
  <c r="AK18" i="34"/>
  <c r="AT18" i="34" s="1"/>
  <c r="AJ88" i="38"/>
  <c r="AK88" i="38"/>
  <c r="AT88" i="38" s="1"/>
  <c r="AJ57" i="38"/>
  <c r="AK57" i="38"/>
  <c r="AT57" i="38" s="1"/>
  <c r="AJ27" i="38"/>
  <c r="AK27" i="38"/>
  <c r="AT27" i="38" s="1"/>
  <c r="AB4" i="38"/>
  <c r="AJ3" i="38"/>
  <c r="AS52" i="78"/>
  <c r="AL52" i="78"/>
  <c r="AU52" i="78" s="1"/>
  <c r="AJ69" i="78"/>
  <c r="AK69" i="78"/>
  <c r="AT69" i="78" s="1"/>
  <c r="AJ74" i="42"/>
  <c r="AK74" i="42"/>
  <c r="AT74" i="42" s="1"/>
  <c r="AJ50" i="42"/>
  <c r="AK50" i="42"/>
  <c r="AT50" i="42" s="1"/>
  <c r="AJ26" i="42"/>
  <c r="AK26" i="42"/>
  <c r="AT26" i="42" s="1"/>
  <c r="Z89" i="86"/>
  <c r="X89" i="86"/>
  <c r="Y89" i="86"/>
  <c r="AJ89" i="34"/>
  <c r="AS89" i="34" s="1"/>
  <c r="AK89" i="34"/>
  <c r="AT89" i="34" s="1"/>
  <c r="AJ65" i="34"/>
  <c r="AK65" i="34"/>
  <c r="AT65" i="34" s="1"/>
  <c r="AJ41" i="34"/>
  <c r="AK41" i="34"/>
  <c r="AT41" i="34" s="1"/>
  <c r="AJ23" i="34"/>
  <c r="AK23" i="34"/>
  <c r="AT23" i="34" s="1"/>
  <c r="AJ74" i="38"/>
  <c r="AK74" i="38"/>
  <c r="AT74" i="38" s="1"/>
  <c r="AJ50" i="38"/>
  <c r="AK50" i="38"/>
  <c r="AT50" i="38" s="1"/>
  <c r="AJ26" i="38"/>
  <c r="AK26" i="38"/>
  <c r="AT26" i="38" s="1"/>
  <c r="AJ37" i="78"/>
  <c r="AK37" i="78"/>
  <c r="AT37" i="78" s="1"/>
  <c r="AJ38" i="78"/>
  <c r="AK38" i="78"/>
  <c r="AT38" i="78" s="1"/>
  <c r="AJ39" i="78"/>
  <c r="AK39" i="78"/>
  <c r="AT39" i="78" s="1"/>
  <c r="AJ79" i="42"/>
  <c r="AK79" i="42"/>
  <c r="AT79" i="42" s="1"/>
  <c r="AJ55" i="42"/>
  <c r="AK55" i="42"/>
  <c r="AT55" i="42" s="1"/>
  <c r="AJ31" i="42"/>
  <c r="AK31" i="42"/>
  <c r="AT31" i="42" s="1"/>
  <c r="AJ77" i="78"/>
  <c r="AK77" i="78"/>
  <c r="AT77" i="78" s="1"/>
  <c r="AJ42" i="78"/>
  <c r="AK42" i="78"/>
  <c r="AT42" i="78" s="1"/>
  <c r="AJ78" i="78"/>
  <c r="AK78" i="78"/>
  <c r="AT78" i="78" s="1"/>
  <c r="AX84" i="34"/>
  <c r="S84" i="34" s="1"/>
  <c r="AC84" i="34" s="1"/>
  <c r="AB85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X60" i="34"/>
  <c r="S60" i="34" s="1"/>
  <c r="AC60" i="34" s="1"/>
  <c r="AB61" i="34" s="1"/>
  <c r="AX54" i="34"/>
  <c r="S54" i="34" s="1"/>
  <c r="AC54" i="34" s="1"/>
  <c r="AB55" i="34" s="1"/>
  <c r="AX48" i="34"/>
  <c r="S48" i="34" s="1"/>
  <c r="AC48" i="34" s="1"/>
  <c r="AB49" i="34" s="1"/>
  <c r="AX42" i="34"/>
  <c r="S42" i="34" s="1"/>
  <c r="AC42" i="34" s="1"/>
  <c r="AB43" i="34" s="1"/>
  <c r="AX36" i="34"/>
  <c r="S36" i="34" s="1"/>
  <c r="AC36" i="34" s="1"/>
  <c r="AB37" i="34" s="1"/>
  <c r="AX30" i="34"/>
  <c r="S30" i="34" s="1"/>
  <c r="AC30" i="34" s="1"/>
  <c r="AB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S22" i="78"/>
  <c r="AL22" i="78"/>
  <c r="AU22" i="78" s="1"/>
  <c r="AR91" i="8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J5" i="38"/>
  <c r="AK5" i="38"/>
  <c r="AT5" i="38" s="1"/>
  <c r="AJ25" i="78"/>
  <c r="AK25" i="78"/>
  <c r="AT25" i="78" s="1"/>
  <c r="AJ61" i="78"/>
  <c r="AK61" i="78"/>
  <c r="AT61" i="78" s="1"/>
  <c r="Y93" i="77"/>
  <c r="X93" i="77"/>
  <c r="AJ26" i="78"/>
  <c r="AK26" i="78"/>
  <c r="AT26" i="78" s="1"/>
  <c r="AJ62" i="78"/>
  <c r="AK62" i="78"/>
  <c r="AT62" i="78" s="1"/>
  <c r="AR91" i="45"/>
  <c r="AJ27" i="78"/>
  <c r="AK27" i="78"/>
  <c r="AT27" i="78" s="1"/>
  <c r="AJ63" i="78"/>
  <c r="AK63" i="78"/>
  <c r="AT63" i="78" s="1"/>
  <c r="AN89" i="78"/>
  <c r="AN91" i="78" s="1"/>
  <c r="AI89" i="78"/>
  <c r="AS46" i="78"/>
  <c r="AL46" i="78"/>
  <c r="AU46" i="78" s="1"/>
  <c r="AJ85" i="42"/>
  <c r="AK85" i="42"/>
  <c r="AT85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J29" i="78"/>
  <c r="AK29" i="78"/>
  <c r="AT29" i="78" s="1"/>
  <c r="AJ65" i="78"/>
  <c r="AK65" i="78"/>
  <c r="AT65" i="78" s="1"/>
  <c r="AS3" i="78"/>
  <c r="AL3" i="78"/>
  <c r="AU3" i="78" s="1"/>
  <c r="AJ84" i="78"/>
  <c r="AK84" i="78"/>
  <c r="AT84" i="78" s="1"/>
  <c r="AJ66" i="34"/>
  <c r="AK66" i="34"/>
  <c r="AT66" i="34" s="1"/>
  <c r="AK48" i="34"/>
  <c r="AT48" i="34" s="1"/>
  <c r="AJ24" i="34"/>
  <c r="AK24" i="34"/>
  <c r="AT24" i="34" s="1"/>
  <c r="AJ75" i="38"/>
  <c r="AK75" i="38"/>
  <c r="AT75" i="38" s="1"/>
  <c r="AJ63" i="38"/>
  <c r="AK63" i="38"/>
  <c r="AT63" i="38" s="1"/>
  <c r="AJ39" i="38"/>
  <c r="AK39" i="38"/>
  <c r="AT39" i="38" s="1"/>
  <c r="AJ15" i="38"/>
  <c r="AK15" i="38"/>
  <c r="AT15" i="38" s="1"/>
  <c r="AJ67" i="78"/>
  <c r="AK67" i="78"/>
  <c r="AT67" i="78" s="1"/>
  <c r="AJ68" i="78"/>
  <c r="AK68" i="78"/>
  <c r="AT68" i="78" s="1"/>
  <c r="X92" i="93"/>
  <c r="Y92" i="93"/>
  <c r="AI89" i="38"/>
  <c r="AN89" i="38"/>
  <c r="AN91" i="38" s="1"/>
  <c r="AJ56" i="42"/>
  <c r="AK56" i="42"/>
  <c r="AT56" i="42" s="1"/>
  <c r="AJ32" i="42"/>
  <c r="AK32" i="42"/>
  <c r="AT32" i="42" s="1"/>
  <c r="AJ8" i="42"/>
  <c r="AK8" i="42"/>
  <c r="AT8" i="42" s="1"/>
  <c r="AJ54" i="78"/>
  <c r="AK54" i="78"/>
  <c r="AT54" i="78" s="1"/>
  <c r="AJ71" i="34"/>
  <c r="AK71" i="34"/>
  <c r="AT71" i="34" s="1"/>
  <c r="AJ47" i="34"/>
  <c r="AK47" i="34"/>
  <c r="AT47" i="34" s="1"/>
  <c r="AJ17" i="34"/>
  <c r="AK17" i="34"/>
  <c r="AT17" i="34" s="1"/>
  <c r="AJ80" i="38"/>
  <c r="AK80" i="38"/>
  <c r="AT80" i="38" s="1"/>
  <c r="AJ56" i="38"/>
  <c r="AK56" i="38"/>
  <c r="AT56" i="38" s="1"/>
  <c r="AJ32" i="38"/>
  <c r="AK32" i="38"/>
  <c r="AT32" i="38" s="1"/>
  <c r="AJ8" i="38"/>
  <c r="AK8" i="38"/>
  <c r="AT8" i="38" s="1"/>
  <c r="W92" i="37"/>
  <c r="AG91" i="37"/>
  <c r="AP91" i="37" s="1"/>
  <c r="AE91" i="37"/>
  <c r="AF91" i="37"/>
  <c r="AO91" i="37" s="1"/>
  <c r="AJ85" i="38"/>
  <c r="AK85" i="38"/>
  <c r="AT85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J25" i="38"/>
  <c r="AK25" i="38"/>
  <c r="AT25" i="38" s="1"/>
  <c r="AJ19" i="38"/>
  <c r="AK19" i="38"/>
  <c r="AT19" i="38" s="1"/>
  <c r="AJ13" i="38"/>
  <c r="AK13" i="38"/>
  <c r="AT13" i="38" s="1"/>
  <c r="AJ7" i="38"/>
  <c r="AK7" i="38"/>
  <c r="AT7" i="38" s="1"/>
  <c r="AJ5" i="78"/>
  <c r="AK5" i="78"/>
  <c r="AT5" i="78" s="1"/>
  <c r="AJ43" i="78"/>
  <c r="AK43" i="78"/>
  <c r="AT43" i="78" s="1"/>
  <c r="AJ79" i="78"/>
  <c r="AK79" i="78"/>
  <c r="AT79" i="78" s="1"/>
  <c r="W91" i="73"/>
  <c r="AG90" i="73"/>
  <c r="AP90" i="73" s="1"/>
  <c r="AE90" i="73"/>
  <c r="AF90" i="73"/>
  <c r="AO90" i="73" s="1"/>
  <c r="AS10" i="78"/>
  <c r="AL10" i="78"/>
  <c r="AU10" i="78" s="1"/>
  <c r="AJ76" i="78"/>
  <c r="AJ7" i="78"/>
  <c r="AK7" i="78"/>
  <c r="AT7" i="78" s="1"/>
  <c r="AJ44" i="78"/>
  <c r="AK44" i="78"/>
  <c r="AT44" i="78" s="1"/>
  <c r="AJ80" i="78"/>
  <c r="AK80" i="78"/>
  <c r="AT80" i="78" s="1"/>
  <c r="AJ40" i="78"/>
  <c r="AH92" i="81"/>
  <c r="AQ92" i="81" s="1"/>
  <c r="AJ9" i="78"/>
  <c r="AK9" i="78"/>
  <c r="AT9" i="78" s="1"/>
  <c r="AJ45" i="78"/>
  <c r="AK45" i="78"/>
  <c r="AT45" i="78" s="1"/>
  <c r="AJ81" i="78"/>
  <c r="AK81" i="78"/>
  <c r="AT81" i="78" s="1"/>
  <c r="AR92" i="85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X17" i="42"/>
  <c r="S17" i="42" s="1"/>
  <c r="AC17" i="42" s="1"/>
  <c r="AB18" i="42" s="1"/>
  <c r="AX11" i="42"/>
  <c r="S11" i="42" s="1"/>
  <c r="AC11" i="42" s="1"/>
  <c r="AB12" i="42" s="1"/>
  <c r="AX5" i="42"/>
  <c r="S5" i="42" s="1"/>
  <c r="AC5" i="42" s="1"/>
  <c r="AB6" i="42" s="1"/>
  <c r="AJ11" i="78"/>
  <c r="AK11" i="78"/>
  <c r="AT11" i="78" s="1"/>
  <c r="AJ47" i="78"/>
  <c r="AK47" i="78"/>
  <c r="AT47" i="78" s="1"/>
  <c r="AJ83" i="78"/>
  <c r="AK83" i="78"/>
  <c r="AT83" i="78" s="1"/>
  <c r="AJ12" i="78"/>
  <c r="AK12" i="78"/>
  <c r="AT12" i="78" s="1"/>
  <c r="AJ78" i="34"/>
  <c r="AK78" i="34"/>
  <c r="AT78" i="34" s="1"/>
  <c r="AJ54" i="34"/>
  <c r="AK54" i="34"/>
  <c r="AT54" i="34" s="1"/>
  <c r="AJ36" i="34"/>
  <c r="AK36" i="34"/>
  <c r="AT36" i="34" s="1"/>
  <c r="AK12" i="34"/>
  <c r="AT12" i="34" s="1"/>
  <c r="Z91" i="33"/>
  <c r="X91" i="33"/>
  <c r="Y91" i="33"/>
  <c r="AJ81" i="38"/>
  <c r="AK81" i="38"/>
  <c r="AT81" i="38" s="1"/>
  <c r="AJ51" i="38"/>
  <c r="AK51" i="38"/>
  <c r="AT51" i="38" s="1"/>
  <c r="AJ33" i="38"/>
  <c r="AK33" i="38"/>
  <c r="AT33" i="38" s="1"/>
  <c r="AJ9" i="38"/>
  <c r="AK9" i="38"/>
  <c r="AT9" i="38" s="1"/>
  <c r="AJ32" i="78"/>
  <c r="AK32" i="78"/>
  <c r="AT32" i="78" s="1"/>
  <c r="AN88" i="89"/>
  <c r="AI88" i="89"/>
  <c r="AS16" i="78"/>
  <c r="AL16" i="78"/>
  <c r="AU16" i="78" s="1"/>
  <c r="AS82" i="78"/>
  <c r="AL82" i="78"/>
  <c r="AU82" i="78" s="1"/>
  <c r="AJ88" i="42"/>
  <c r="AK88" i="42"/>
  <c r="AT88" i="42" s="1"/>
  <c r="AJ68" i="42"/>
  <c r="AK68" i="42"/>
  <c r="AT68" i="42" s="1"/>
  <c r="AJ44" i="42"/>
  <c r="AK44" i="42"/>
  <c r="AT44" i="42" s="1"/>
  <c r="AJ20" i="42"/>
  <c r="AK20" i="42"/>
  <c r="AT20" i="42" s="1"/>
  <c r="AJ35" i="78"/>
  <c r="AK35" i="78"/>
  <c r="AT35" i="78" s="1"/>
  <c r="AJ18" i="78"/>
  <c r="AK18" i="78"/>
  <c r="AT18" i="78" s="1"/>
  <c r="AJ83" i="34"/>
  <c r="AK83" i="34"/>
  <c r="AT83" i="34" s="1"/>
  <c r="AJ59" i="34"/>
  <c r="AK59" i="34"/>
  <c r="AT59" i="34" s="1"/>
  <c r="AJ35" i="34"/>
  <c r="AK35" i="34"/>
  <c r="AT35" i="34" s="1"/>
  <c r="AX10" i="34"/>
  <c r="S10" i="34" s="1"/>
  <c r="AC10" i="34" s="1"/>
  <c r="AB11" i="34" s="1"/>
  <c r="AS58" i="78"/>
  <c r="AL58" i="78"/>
  <c r="AU58" i="78" s="1"/>
  <c r="Y89" i="41"/>
  <c r="X89" i="41"/>
  <c r="AH92" i="25"/>
  <c r="AQ92" i="25" s="1"/>
  <c r="AJ68" i="38"/>
  <c r="AK68" i="38"/>
  <c r="AT68" i="38" s="1"/>
  <c r="AJ44" i="38"/>
  <c r="AK44" i="38"/>
  <c r="AT44" i="38" s="1"/>
  <c r="AJ20" i="38"/>
  <c r="AK20" i="38"/>
  <c r="AT20" i="38" s="1"/>
  <c r="AJ74" i="78"/>
  <c r="AK74" i="78"/>
  <c r="AT74" i="78" s="1"/>
  <c r="Y89" i="89"/>
  <c r="X89" i="89"/>
  <c r="AJ70" i="78"/>
  <c r="AJ73" i="42"/>
  <c r="AK73" i="42"/>
  <c r="AT73" i="42" s="1"/>
  <c r="AJ61" i="42"/>
  <c r="AK61" i="42"/>
  <c r="AT61" i="42" s="1"/>
  <c r="AJ43" i="42"/>
  <c r="AK43" i="42"/>
  <c r="AT43" i="42" s="1"/>
  <c r="AJ25" i="42"/>
  <c r="AK25" i="42"/>
  <c r="AT25" i="42" s="1"/>
  <c r="AJ13" i="42"/>
  <c r="AK13" i="42"/>
  <c r="AT13" i="42" s="1"/>
  <c r="AJ8" i="78"/>
  <c r="AK8" i="78"/>
  <c r="AT8" i="78" s="1"/>
  <c r="AH92" i="45"/>
  <c r="AQ92" i="45" s="1"/>
  <c r="AJ60" i="78"/>
  <c r="AK60" i="78"/>
  <c r="AT60" i="78" s="1"/>
  <c r="AX81" i="34"/>
  <c r="S81" i="34" s="1"/>
  <c r="AC81" i="34" s="1"/>
  <c r="AB82" i="34" s="1"/>
  <c r="AX63" i="34"/>
  <c r="S63" i="34" s="1"/>
  <c r="AC63" i="34" s="1"/>
  <c r="AB64" i="34" s="1"/>
  <c r="AX51" i="34"/>
  <c r="S51" i="34" s="1"/>
  <c r="AC51" i="34" s="1"/>
  <c r="AB52" i="34" s="1"/>
  <c r="AX39" i="34"/>
  <c r="S39" i="34" s="1"/>
  <c r="AC39" i="34" s="1"/>
  <c r="AB40" i="34" s="1"/>
  <c r="AX33" i="34"/>
  <c r="S33" i="34" s="1"/>
  <c r="AC33" i="34" s="1"/>
  <c r="AB34" i="34" s="1"/>
  <c r="AX21" i="34"/>
  <c r="S21" i="34" s="1"/>
  <c r="AC21" i="34" s="1"/>
  <c r="AB22" i="34" s="1"/>
  <c r="AX3" i="34"/>
  <c r="S3" i="34" s="1"/>
  <c r="AC3" i="34" s="1"/>
  <c r="AI90" i="29"/>
  <c r="AN90" i="29"/>
  <c r="Z92" i="45"/>
  <c r="AJ30" i="78"/>
  <c r="AK30" i="78"/>
  <c r="AT30" i="78" s="1"/>
  <c r="AJ66" i="78"/>
  <c r="AK66" i="78"/>
  <c r="AT66" i="78" s="1"/>
  <c r="AX87" i="34"/>
  <c r="S87" i="34" s="1"/>
  <c r="AC87" i="34" s="1"/>
  <c r="AB88" i="34" s="1"/>
  <c r="AX80" i="34"/>
  <c r="S80" i="34" s="1"/>
  <c r="AC80" i="34" s="1"/>
  <c r="AB81" i="34" s="1"/>
  <c r="AX74" i="34"/>
  <c r="S74" i="34" s="1"/>
  <c r="AC74" i="34" s="1"/>
  <c r="AB75" i="34" s="1"/>
  <c r="AX68" i="34"/>
  <c r="S68" i="34" s="1"/>
  <c r="AC68" i="34" s="1"/>
  <c r="AB69" i="34" s="1"/>
  <c r="AX62" i="34"/>
  <c r="S62" i="34" s="1"/>
  <c r="AC62" i="34" s="1"/>
  <c r="AB63" i="34" s="1"/>
  <c r="AX56" i="34"/>
  <c r="S56" i="34" s="1"/>
  <c r="AC56" i="34" s="1"/>
  <c r="AB57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20" i="34"/>
  <c r="S20" i="34" s="1"/>
  <c r="AC20" i="34" s="1"/>
  <c r="AB21" i="34" s="1"/>
  <c r="AX14" i="34"/>
  <c r="S14" i="34" s="1"/>
  <c r="AC14" i="34" s="1"/>
  <c r="AB15" i="34" s="1"/>
  <c r="AX8" i="34"/>
  <c r="S8" i="34" s="1"/>
  <c r="AC8" i="34" s="1"/>
  <c r="AB9" i="34" s="1"/>
  <c r="AX4" i="34"/>
  <c r="S4" i="34" s="1"/>
  <c r="AC4" i="34" s="1"/>
  <c r="AB5" i="34" s="1"/>
  <c r="AI90" i="33"/>
  <c r="AN90" i="33"/>
  <c r="AS87" i="78"/>
  <c r="AL87" i="78"/>
  <c r="AU87" i="78" s="1"/>
  <c r="Z92" i="25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J30" i="38"/>
  <c r="AK30" i="38"/>
  <c r="AT30" i="38" s="1"/>
  <c r="AJ24" i="38"/>
  <c r="AK24" i="38"/>
  <c r="AT24" i="38" s="1"/>
  <c r="AJ18" i="38"/>
  <c r="AK18" i="38"/>
  <c r="AT18" i="38" s="1"/>
  <c r="AJ12" i="38"/>
  <c r="AK12" i="38"/>
  <c r="AT12" i="38" s="1"/>
  <c r="AJ6" i="38"/>
  <c r="AK6" i="38"/>
  <c r="AT6" i="38" s="1"/>
  <c r="AJ13" i="78"/>
  <c r="AK13" i="78"/>
  <c r="AT13" i="78" s="1"/>
  <c r="AJ49" i="78"/>
  <c r="AK49" i="78"/>
  <c r="AT49" i="78" s="1"/>
  <c r="AJ89" i="78"/>
  <c r="AS89" i="78" s="1"/>
  <c r="AK89" i="78"/>
  <c r="AT89" i="78" s="1"/>
  <c r="AI92" i="77"/>
  <c r="AN92" i="77"/>
  <c r="AH93" i="85"/>
  <c r="AQ93" i="85" s="1"/>
  <c r="AJ14" i="78"/>
  <c r="AK14" i="78"/>
  <c r="AT14" i="78" s="1"/>
  <c r="AJ50" i="78"/>
  <c r="AK50" i="78"/>
  <c r="AT50" i="78" s="1"/>
  <c r="AJ85" i="78"/>
  <c r="AK85" i="78"/>
  <c r="AT85" i="78" s="1"/>
  <c r="AJ15" i="78"/>
  <c r="AK15" i="78"/>
  <c r="AT15" i="78" s="1"/>
  <c r="AJ51" i="78"/>
  <c r="AK51" i="78"/>
  <c r="AT51" i="78" s="1"/>
  <c r="AJ86" i="78"/>
  <c r="AK86" i="78"/>
  <c r="AT86" i="78" s="1"/>
  <c r="AS28" i="78"/>
  <c r="AL28" i="78"/>
  <c r="AU28" i="78" s="1"/>
  <c r="AN91" i="93"/>
  <c r="AI91" i="93"/>
  <c r="AJ89" i="42"/>
  <c r="AS89" i="42" s="1"/>
  <c r="AK89" i="42"/>
  <c r="AT89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X16" i="42"/>
  <c r="S16" i="42" s="1"/>
  <c r="AC16" i="42" s="1"/>
  <c r="AB17" i="42" s="1"/>
  <c r="AX10" i="42"/>
  <c r="S10" i="42" s="1"/>
  <c r="AC10" i="42" s="1"/>
  <c r="AB11" i="42" s="1"/>
  <c r="AX4" i="42"/>
  <c r="S4" i="42" s="1"/>
  <c r="AC4" i="42" s="1"/>
  <c r="AB5" i="42" s="1"/>
  <c r="AJ17" i="78"/>
  <c r="AK17" i="78"/>
  <c r="AT17" i="78" s="1"/>
  <c r="AJ53" i="78"/>
  <c r="AK53" i="78"/>
  <c r="AT53" i="78" s="1"/>
  <c r="AJ88" i="78"/>
  <c r="AK88" i="78"/>
  <c r="AT88" i="78" s="1"/>
  <c r="AI88" i="86"/>
  <c r="AN88" i="86"/>
  <c r="AK84" i="34"/>
  <c r="AT84" i="34" s="1"/>
  <c r="AJ60" i="34"/>
  <c r="AK60" i="34"/>
  <c r="AT60" i="34" s="1"/>
  <c r="AJ30" i="34"/>
  <c r="AK30" i="34"/>
  <c r="AT30" i="34" s="1"/>
  <c r="AJ6" i="34"/>
  <c r="AK6" i="34"/>
  <c r="AT6" i="34" s="1"/>
  <c r="AJ69" i="38"/>
  <c r="AK69" i="38"/>
  <c r="AT69" i="38" s="1"/>
  <c r="AJ45" i="38"/>
  <c r="AK45" i="38"/>
  <c r="AT45" i="38" s="1"/>
  <c r="AJ21" i="38"/>
  <c r="AK21" i="38"/>
  <c r="AT21" i="38" s="1"/>
  <c r="AJ31" i="78"/>
  <c r="AK31" i="78"/>
  <c r="AT31" i="78" s="1"/>
  <c r="AJ33" i="78"/>
  <c r="AK33" i="78"/>
  <c r="AT33" i="78" s="1"/>
  <c r="AJ80" i="42"/>
  <c r="AK80" i="42"/>
  <c r="AT80" i="42" s="1"/>
  <c r="AJ62" i="42"/>
  <c r="AK62" i="42"/>
  <c r="AT62" i="42" s="1"/>
  <c r="AJ38" i="42"/>
  <c r="AK38" i="42"/>
  <c r="AT38" i="42" s="1"/>
  <c r="AJ14" i="42"/>
  <c r="AK14" i="42"/>
  <c r="AT14" i="42" s="1"/>
  <c r="AJ71" i="78"/>
  <c r="AK71" i="78"/>
  <c r="AT71" i="78" s="1"/>
  <c r="AR91" i="25"/>
  <c r="AJ77" i="34"/>
  <c r="AK77" i="34"/>
  <c r="AT77" i="34" s="1"/>
  <c r="AJ53" i="34"/>
  <c r="AK53" i="34"/>
  <c r="AT53" i="34" s="1"/>
  <c r="AJ29" i="34"/>
  <c r="AK29" i="34"/>
  <c r="AT29" i="34" s="1"/>
  <c r="AJ87" i="38"/>
  <c r="AK87" i="38"/>
  <c r="AT87" i="38" s="1"/>
  <c r="AJ62" i="38"/>
  <c r="AK62" i="38"/>
  <c r="AT62" i="38" s="1"/>
  <c r="AJ38" i="38"/>
  <c r="AK38" i="38"/>
  <c r="AT38" i="38" s="1"/>
  <c r="AJ14" i="38"/>
  <c r="AK14" i="38"/>
  <c r="AT14" i="38" s="1"/>
  <c r="AJ73" i="78"/>
  <c r="AK73" i="78"/>
  <c r="AT73" i="78" s="1"/>
  <c r="AJ6" i="78"/>
  <c r="AK6" i="78"/>
  <c r="AT6" i="78" s="1"/>
  <c r="AJ75" i="78"/>
  <c r="AK75" i="78"/>
  <c r="AT75" i="78" s="1"/>
  <c r="AJ87" i="42"/>
  <c r="AK87" i="42"/>
  <c r="AT87" i="42" s="1"/>
  <c r="AJ67" i="42"/>
  <c r="AK67" i="42"/>
  <c r="AT67" i="42" s="1"/>
  <c r="AJ49" i="42"/>
  <c r="AK49" i="42"/>
  <c r="AT49" i="42" s="1"/>
  <c r="AJ37" i="42"/>
  <c r="AK37" i="42"/>
  <c r="AT37" i="42" s="1"/>
  <c r="AJ19" i="42"/>
  <c r="AK19" i="42"/>
  <c r="AT19" i="42" s="1"/>
  <c r="AJ7" i="42"/>
  <c r="AK7" i="42"/>
  <c r="AT7" i="42" s="1"/>
  <c r="AJ41" i="78"/>
  <c r="AK41" i="78"/>
  <c r="AT41" i="78" s="1"/>
  <c r="AN89" i="34"/>
  <c r="AN91" i="34" s="1"/>
  <c r="AI89" i="34"/>
  <c r="AJ24" i="78"/>
  <c r="AK24" i="78"/>
  <c r="AT24" i="78" s="1"/>
  <c r="AX85" i="34"/>
  <c r="S85" i="34" s="1"/>
  <c r="AC85" i="34" s="1"/>
  <c r="AB86" i="34" s="1"/>
  <c r="AX75" i="34"/>
  <c r="S75" i="34" s="1"/>
  <c r="AC75" i="34" s="1"/>
  <c r="AB76" i="34" s="1"/>
  <c r="AX69" i="34"/>
  <c r="S69" i="34" s="1"/>
  <c r="AC69" i="34" s="1"/>
  <c r="AB70" i="34" s="1"/>
  <c r="AX57" i="34"/>
  <c r="S57" i="34" s="1"/>
  <c r="AC57" i="34" s="1"/>
  <c r="AB58" i="34" s="1"/>
  <c r="AX45" i="34"/>
  <c r="S45" i="34" s="1"/>
  <c r="AC45" i="34" s="1"/>
  <c r="AB46" i="34" s="1"/>
  <c r="AX27" i="34"/>
  <c r="S27" i="34" s="1"/>
  <c r="AC27" i="34" s="1"/>
  <c r="AB28" i="34" s="1"/>
  <c r="AX15" i="34"/>
  <c r="S15" i="34" s="1"/>
  <c r="AC15" i="34" s="1"/>
  <c r="AB16" i="34" s="1"/>
  <c r="AX9" i="34"/>
  <c r="S9" i="34" s="1"/>
  <c r="AC9" i="34" s="1"/>
  <c r="AB10" i="34" s="1"/>
  <c r="AJ36" i="78"/>
  <c r="AK36" i="78"/>
  <c r="AT36" i="78" s="1"/>
  <c r="AJ72" i="78"/>
  <c r="AK72" i="78"/>
  <c r="AT72" i="78" s="1"/>
  <c r="AX86" i="34"/>
  <c r="S86" i="34" s="1"/>
  <c r="AC86" i="34" s="1"/>
  <c r="AB87" i="34" s="1"/>
  <c r="AX79" i="34"/>
  <c r="S79" i="34" s="1"/>
  <c r="AC79" i="34" s="1"/>
  <c r="AB80" i="34" s="1"/>
  <c r="AX73" i="34"/>
  <c r="S73" i="34" s="1"/>
  <c r="AC73" i="34" s="1"/>
  <c r="AB74" i="34" s="1"/>
  <c r="AX67" i="34"/>
  <c r="S67" i="34" s="1"/>
  <c r="AC67" i="34" s="1"/>
  <c r="AB68" i="34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9" i="34"/>
  <c r="S19" i="34" s="1"/>
  <c r="AC19" i="34" s="1"/>
  <c r="AB20" i="34" s="1"/>
  <c r="AX13" i="34"/>
  <c r="S13" i="34" s="1"/>
  <c r="AC13" i="34" s="1"/>
  <c r="AB14" i="34" s="1"/>
  <c r="X91" i="29"/>
  <c r="Z91" i="29" s="1"/>
  <c r="Y91" i="29"/>
  <c r="AI88" i="41"/>
  <c r="AN88" i="41"/>
  <c r="AJ89" i="38"/>
  <c r="AS89" i="38" s="1"/>
  <c r="AK89" i="38"/>
  <c r="AT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J11" i="38"/>
  <c r="AK11" i="38"/>
  <c r="AT11" i="38" s="1"/>
  <c r="AJ19" i="78"/>
  <c r="AK19" i="78"/>
  <c r="AT19" i="78" s="1"/>
  <c r="AJ55" i="78"/>
  <c r="AK55" i="78"/>
  <c r="AT55" i="78" s="1"/>
  <c r="AI89" i="42"/>
  <c r="AN89" i="42"/>
  <c r="AN91" i="42" s="1"/>
  <c r="AJ34" i="78"/>
  <c r="Z93" i="85"/>
  <c r="AJ20" i="78"/>
  <c r="AK20" i="78"/>
  <c r="AT20" i="78" s="1"/>
  <c r="AJ56" i="78"/>
  <c r="AK56" i="78"/>
  <c r="AT56" i="78" s="1"/>
  <c r="AS64" i="78"/>
  <c r="AL64" i="78"/>
  <c r="AU64" i="78" s="1"/>
  <c r="AJ21" i="78"/>
  <c r="AK21" i="78"/>
  <c r="AT21" i="78" s="1"/>
  <c r="AJ57" i="78"/>
  <c r="AK57" i="78"/>
  <c r="AT57" i="78" s="1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J23" i="78"/>
  <c r="AK23" i="78"/>
  <c r="AT23" i="78" s="1"/>
  <c r="AJ59" i="78"/>
  <c r="AK59" i="78"/>
  <c r="AT59" i="78" s="1"/>
  <c r="AJ4" i="78"/>
  <c r="AK4" i="78"/>
  <c r="AT4" i="78" s="1"/>
  <c r="W92" i="29" l="1"/>
  <c r="AG91" i="29"/>
  <c r="AP91" i="29" s="1"/>
  <c r="AF91" i="29"/>
  <c r="AO91" i="29" s="1"/>
  <c r="AE91" i="29"/>
  <c r="AJ58" i="34"/>
  <c r="AK58" i="34"/>
  <c r="AT58" i="34" s="1"/>
  <c r="AJ22" i="34"/>
  <c r="AK22" i="34"/>
  <c r="AT22" i="34" s="1"/>
  <c r="AJ12" i="42"/>
  <c r="AK12" i="42"/>
  <c r="AT12" i="42" s="1"/>
  <c r="AR89" i="38"/>
  <c r="AR91" i="38" s="1"/>
  <c r="AL89" i="38"/>
  <c r="AU89" i="38" s="1"/>
  <c r="AH93" i="77"/>
  <c r="AQ93" i="77" s="1"/>
  <c r="AS34" i="38"/>
  <c r="AL34" i="38"/>
  <c r="AU34" i="38" s="1"/>
  <c r="AS86" i="38"/>
  <c r="AL86" i="38"/>
  <c r="AU86" i="38" s="1"/>
  <c r="AS4" i="78"/>
  <c r="AS91" i="78" s="1"/>
  <c r="AL4" i="78"/>
  <c r="AU4" i="78" s="1"/>
  <c r="AJ16" i="42"/>
  <c r="AK16" i="42"/>
  <c r="AT16" i="42" s="1"/>
  <c r="AS34" i="42"/>
  <c r="AL34" i="42"/>
  <c r="AU34" i="42" s="1"/>
  <c r="AS52" i="42"/>
  <c r="AL52" i="42"/>
  <c r="AU52" i="42" s="1"/>
  <c r="AS70" i="42"/>
  <c r="AL70" i="42"/>
  <c r="AU70" i="42" s="1"/>
  <c r="AS86" i="42"/>
  <c r="AL86" i="42"/>
  <c r="AU86" i="42" s="1"/>
  <c r="AS34" i="78"/>
  <c r="AL34" i="78"/>
  <c r="AU34" i="78" s="1"/>
  <c r="AS19" i="78"/>
  <c r="AL19" i="78"/>
  <c r="AU19" i="78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R88" i="41"/>
  <c r="AJ26" i="34"/>
  <c r="AK26" i="34"/>
  <c r="AT26" i="34" s="1"/>
  <c r="AJ62" i="34"/>
  <c r="AK62" i="34"/>
  <c r="AT62" i="34" s="1"/>
  <c r="AS72" i="78"/>
  <c r="AL72" i="78"/>
  <c r="AU72" i="78" s="1"/>
  <c r="AJ46" i="34"/>
  <c r="AK46" i="34"/>
  <c r="AT46" i="34" s="1"/>
  <c r="AS24" i="78"/>
  <c r="AL24" i="78"/>
  <c r="AU24" i="78" s="1"/>
  <c r="AS7" i="42"/>
  <c r="AL7" i="42"/>
  <c r="AU7" i="42" s="1"/>
  <c r="AS49" i="42"/>
  <c r="AL49" i="42"/>
  <c r="AU49" i="42" s="1"/>
  <c r="AS75" i="78"/>
  <c r="AL75" i="78"/>
  <c r="AU75" i="78" s="1"/>
  <c r="AS14" i="38"/>
  <c r="AL14" i="38"/>
  <c r="AU14" i="38" s="1"/>
  <c r="AS87" i="38"/>
  <c r="AL87" i="38"/>
  <c r="AU87" i="38" s="1"/>
  <c r="AS77" i="34"/>
  <c r="AL77" i="34"/>
  <c r="AU77" i="34" s="1"/>
  <c r="AS14" i="42"/>
  <c r="AL14" i="42"/>
  <c r="AU14" i="42" s="1"/>
  <c r="AS80" i="42"/>
  <c r="AL80" i="42"/>
  <c r="AU80" i="42" s="1"/>
  <c r="AS21" i="38"/>
  <c r="AL21" i="38"/>
  <c r="AU21" i="38" s="1"/>
  <c r="AS6" i="34"/>
  <c r="AL6" i="34"/>
  <c r="AU6" i="34" s="1"/>
  <c r="AJ84" i="34"/>
  <c r="AS53" i="78"/>
  <c r="AL53" i="78"/>
  <c r="AU53" i="78" s="1"/>
  <c r="AR91" i="93"/>
  <c r="AS6" i="38"/>
  <c r="AL6" i="38"/>
  <c r="AU6" i="38" s="1"/>
  <c r="AS24" i="38"/>
  <c r="AL24" i="38"/>
  <c r="AU24" i="38" s="1"/>
  <c r="AS42" i="38"/>
  <c r="AL42" i="38"/>
  <c r="AU42" i="38" s="1"/>
  <c r="AS60" i="38"/>
  <c r="AL60" i="38"/>
  <c r="AU60" i="38" s="1"/>
  <c r="AS78" i="38"/>
  <c r="AL78" i="38"/>
  <c r="AU78" i="38" s="1"/>
  <c r="AJ27" i="34"/>
  <c r="AK27" i="34"/>
  <c r="AT27" i="34" s="1"/>
  <c r="AJ63" i="34"/>
  <c r="AK63" i="34"/>
  <c r="AT63" i="34" s="1"/>
  <c r="AS66" i="78"/>
  <c r="AL66" i="78"/>
  <c r="AU66" i="78" s="1"/>
  <c r="AB4" i="34"/>
  <c r="AJ3" i="34"/>
  <c r="AJ82" i="34"/>
  <c r="AK82" i="34"/>
  <c r="AT82" i="34" s="1"/>
  <c r="AJ11" i="34"/>
  <c r="AK11" i="34"/>
  <c r="AT11" i="34" s="1"/>
  <c r="AS83" i="34"/>
  <c r="AL83" i="34"/>
  <c r="AU83" i="34" s="1"/>
  <c r="AS20" i="42"/>
  <c r="AL20" i="42"/>
  <c r="AU20" i="42" s="1"/>
  <c r="AS88" i="42"/>
  <c r="AL88" i="42"/>
  <c r="AU88" i="42" s="1"/>
  <c r="AS33" i="38"/>
  <c r="AL33" i="38"/>
  <c r="AU33" i="38" s="1"/>
  <c r="AH91" i="33"/>
  <c r="AQ91" i="33" s="1"/>
  <c r="AJ6" i="42"/>
  <c r="AK6" i="42"/>
  <c r="AT6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S45" i="78"/>
  <c r="AL45" i="78"/>
  <c r="AU45" i="78" s="1"/>
  <c r="AS44" i="78"/>
  <c r="AL44" i="78"/>
  <c r="AU44" i="78" s="1"/>
  <c r="AS79" i="78"/>
  <c r="AL79" i="78"/>
  <c r="AU79" i="78" s="1"/>
  <c r="AS7" i="38"/>
  <c r="AL7" i="38"/>
  <c r="AU7" i="38" s="1"/>
  <c r="AS25" i="38"/>
  <c r="AL25" i="38"/>
  <c r="AU25" i="38" s="1"/>
  <c r="AS43" i="38"/>
  <c r="AL43" i="38"/>
  <c r="AU43" i="38" s="1"/>
  <c r="AS61" i="38"/>
  <c r="AL61" i="38"/>
  <c r="AU61" i="38" s="1"/>
  <c r="AS79" i="38"/>
  <c r="AL79" i="38"/>
  <c r="AU79" i="38" s="1"/>
  <c r="Y92" i="37"/>
  <c r="X92" i="37"/>
  <c r="AS68" i="78"/>
  <c r="AL68" i="78"/>
  <c r="AU68" i="78" s="1"/>
  <c r="AS39" i="38"/>
  <c r="AL39" i="38"/>
  <c r="AU39" i="38" s="1"/>
  <c r="AS24" i="34"/>
  <c r="AL24" i="34"/>
  <c r="AU24" i="34" s="1"/>
  <c r="AS84" i="78"/>
  <c r="AL84" i="78"/>
  <c r="AU84" i="78" s="1"/>
  <c r="AS29" i="78"/>
  <c r="AL29" i="78"/>
  <c r="AU29" i="78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S27" i="78"/>
  <c r="AL27" i="78"/>
  <c r="AU27" i="78" s="1"/>
  <c r="AS26" i="78"/>
  <c r="AL26" i="78"/>
  <c r="AU26" i="78" s="1"/>
  <c r="AJ7" i="34"/>
  <c r="AK7" i="34"/>
  <c r="AT7" i="34" s="1"/>
  <c r="AJ43" i="34"/>
  <c r="AK43" i="34"/>
  <c r="AT43" i="34" s="1"/>
  <c r="AJ79" i="34"/>
  <c r="AK79" i="34"/>
  <c r="AT79" i="34" s="1"/>
  <c r="AG89" i="86"/>
  <c r="AP89" i="86" s="1"/>
  <c r="AP91" i="86" s="1"/>
  <c r="AF89" i="86"/>
  <c r="AO89" i="86" s="1"/>
  <c r="AO91" i="86" s="1"/>
  <c r="AX89" i="86"/>
  <c r="S89" i="86" s="1"/>
  <c r="AC89" i="86" s="1"/>
  <c r="AE89" i="86"/>
  <c r="AS74" i="42"/>
  <c r="AL74" i="42"/>
  <c r="AU74" i="42" s="1"/>
  <c r="AJ4" i="38"/>
  <c r="AK4" i="38"/>
  <c r="AT4" i="38" s="1"/>
  <c r="AT91" i="38" s="1"/>
  <c r="AS88" i="38"/>
  <c r="AL88" i="38"/>
  <c r="AU88" i="38" s="1"/>
  <c r="AJ72" i="34"/>
  <c r="AJ32" i="34"/>
  <c r="AK32" i="34"/>
  <c r="AT32" i="34" s="1"/>
  <c r="AS41" i="42"/>
  <c r="AL41" i="42"/>
  <c r="AU41" i="42" s="1"/>
  <c r="AJ33" i="34"/>
  <c r="AK33" i="34"/>
  <c r="AT33" i="34" s="1"/>
  <c r="AS25" i="42"/>
  <c r="AL25" i="42"/>
  <c r="AU25" i="42" s="1"/>
  <c r="AH89" i="41"/>
  <c r="AQ89" i="41" s="1"/>
  <c r="AS47" i="34"/>
  <c r="AL47" i="34"/>
  <c r="AU47" i="34" s="1"/>
  <c r="AS25" i="78"/>
  <c r="AL25" i="78"/>
  <c r="AU25" i="78" s="1"/>
  <c r="AS16" i="38"/>
  <c r="AL16" i="38"/>
  <c r="AU16" i="38" s="1"/>
  <c r="AS70" i="38"/>
  <c r="AL70" i="38"/>
  <c r="AU70" i="38" s="1"/>
  <c r="AS59" i="78"/>
  <c r="AL59" i="78"/>
  <c r="AU59" i="78" s="1"/>
  <c r="AS83" i="38"/>
  <c r="AL83" i="38"/>
  <c r="AU83" i="38" s="1"/>
  <c r="AJ70" i="34"/>
  <c r="AK70" i="34"/>
  <c r="AT70" i="34" s="1"/>
  <c r="AS19" i="42"/>
  <c r="AL19" i="42"/>
  <c r="AU19" i="42" s="1"/>
  <c r="AS67" i="42"/>
  <c r="AL67" i="42"/>
  <c r="AU67" i="42" s="1"/>
  <c r="AS6" i="78"/>
  <c r="AL6" i="78"/>
  <c r="AU6" i="78" s="1"/>
  <c r="AS38" i="38"/>
  <c r="AL38" i="38"/>
  <c r="AU38" i="38" s="1"/>
  <c r="AS29" i="34"/>
  <c r="AL29" i="34"/>
  <c r="AU29" i="34" s="1"/>
  <c r="AS38" i="42"/>
  <c r="AL38" i="42"/>
  <c r="AU38" i="42" s="1"/>
  <c r="AS33" i="78"/>
  <c r="AL33" i="78"/>
  <c r="AU33" i="78" s="1"/>
  <c r="AS45" i="38"/>
  <c r="AL45" i="38"/>
  <c r="AU45" i="38" s="1"/>
  <c r="AS30" i="34"/>
  <c r="AL30" i="34"/>
  <c r="AU30" i="34" s="1"/>
  <c r="AR88" i="86"/>
  <c r="AS17" i="78"/>
  <c r="AL17" i="78"/>
  <c r="AU17" i="78" s="1"/>
  <c r="AS49" i="78"/>
  <c r="AL49" i="78"/>
  <c r="AU49" i="78" s="1"/>
  <c r="AS12" i="38"/>
  <c r="AL12" i="38"/>
  <c r="AU12" i="38" s="1"/>
  <c r="AS30" i="38"/>
  <c r="AL30" i="38"/>
  <c r="AU30" i="38" s="1"/>
  <c r="AS48" i="38"/>
  <c r="AL48" i="38"/>
  <c r="AU48" i="38" s="1"/>
  <c r="AS66" i="38"/>
  <c r="AL66" i="38"/>
  <c r="AU66" i="38" s="1"/>
  <c r="AS84" i="38"/>
  <c r="AL84" i="38"/>
  <c r="AU84" i="38" s="1"/>
  <c r="AJ5" i="34"/>
  <c r="AK5" i="34"/>
  <c r="AT5" i="34" s="1"/>
  <c r="AJ39" i="34"/>
  <c r="AK39" i="34"/>
  <c r="AT39" i="34" s="1"/>
  <c r="AJ75" i="34"/>
  <c r="AK75" i="34"/>
  <c r="AT75" i="34" s="1"/>
  <c r="AS30" i="78"/>
  <c r="AL30" i="78"/>
  <c r="AU30" i="78" s="1"/>
  <c r="AJ34" i="34"/>
  <c r="AK34" i="34"/>
  <c r="AT34" i="34" s="1"/>
  <c r="AS60" i="78"/>
  <c r="AL60" i="78"/>
  <c r="AU60" i="78" s="1"/>
  <c r="AS70" i="78"/>
  <c r="AL70" i="78"/>
  <c r="AU70" i="78" s="1"/>
  <c r="AS35" i="34"/>
  <c r="AL35" i="34"/>
  <c r="AU35" i="34" s="1"/>
  <c r="AS18" i="78"/>
  <c r="AL18" i="78"/>
  <c r="AU18" i="78" s="1"/>
  <c r="AS44" i="42"/>
  <c r="AL44" i="42"/>
  <c r="AU44" i="42" s="1"/>
  <c r="AS32" i="78"/>
  <c r="AL32" i="78"/>
  <c r="AU32" i="78" s="1"/>
  <c r="AS51" i="38"/>
  <c r="AL51" i="38"/>
  <c r="AU51" i="38" s="1"/>
  <c r="AJ18" i="42"/>
  <c r="AK18" i="42"/>
  <c r="AT18" i="42" s="1"/>
  <c r="AS36" i="42"/>
  <c r="AL36" i="42"/>
  <c r="AU36" i="42" s="1"/>
  <c r="AS54" i="42"/>
  <c r="AL54" i="42"/>
  <c r="AU54" i="42" s="1"/>
  <c r="AS72" i="42"/>
  <c r="AL72" i="42"/>
  <c r="AU72" i="42" s="1"/>
  <c r="AS9" i="78"/>
  <c r="AL9" i="78"/>
  <c r="AU9" i="78" s="1"/>
  <c r="AS40" i="78"/>
  <c r="AL40" i="78"/>
  <c r="AU40" i="78" s="1"/>
  <c r="AS7" i="78"/>
  <c r="AL7" i="78"/>
  <c r="AU7" i="78" s="1"/>
  <c r="AS43" i="78"/>
  <c r="AL43" i="78"/>
  <c r="AU43" i="78" s="1"/>
  <c r="AS13" i="38"/>
  <c r="AL13" i="38"/>
  <c r="AU13" i="38" s="1"/>
  <c r="AS31" i="38"/>
  <c r="AL31" i="38"/>
  <c r="AU31" i="38" s="1"/>
  <c r="AS49" i="38"/>
  <c r="AL49" i="38"/>
  <c r="AU49" i="38" s="1"/>
  <c r="AS67" i="38"/>
  <c r="AL67" i="38"/>
  <c r="AU67" i="38" s="1"/>
  <c r="AS85" i="38"/>
  <c r="AL85" i="38"/>
  <c r="AU85" i="38" s="1"/>
  <c r="AS67" i="78"/>
  <c r="AL67" i="78"/>
  <c r="AU67" i="78" s="1"/>
  <c r="AS63" i="38"/>
  <c r="AL63" i="38"/>
  <c r="AU63" i="38" s="1"/>
  <c r="AJ48" i="34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AJ19" i="34"/>
  <c r="AK19" i="34"/>
  <c r="AT19" i="34" s="1"/>
  <c r="AJ55" i="34"/>
  <c r="AK55" i="34"/>
  <c r="AT55" i="34" s="1"/>
  <c r="AS26" i="42"/>
  <c r="AL26" i="42"/>
  <c r="AU26" i="42" s="1"/>
  <c r="AS69" i="78"/>
  <c r="AL69" i="78"/>
  <c r="AU69" i="78" s="1"/>
  <c r="AS27" i="38"/>
  <c r="AL27" i="38"/>
  <c r="AU27" i="38" s="1"/>
  <c r="AJ18" i="34"/>
  <c r="AS48" i="78"/>
  <c r="AL48" i="78"/>
  <c r="AU48" i="78" s="1"/>
  <c r="AS59" i="42"/>
  <c r="AL59" i="42"/>
  <c r="AU59" i="42" s="1"/>
  <c r="AS50" i="78"/>
  <c r="AL50" i="78"/>
  <c r="AU50" i="78" s="1"/>
  <c r="AS73" i="42"/>
  <c r="AL73" i="42"/>
  <c r="AU73" i="42" s="1"/>
  <c r="AS83" i="78"/>
  <c r="AL83" i="78"/>
  <c r="AU83" i="78" s="1"/>
  <c r="AS56" i="38"/>
  <c r="AL56" i="38"/>
  <c r="AU56" i="38" s="1"/>
  <c r="AL89" i="78"/>
  <c r="AU89" i="78" s="1"/>
  <c r="AR89" i="78"/>
  <c r="AR91" i="78" s="1"/>
  <c r="AJ49" i="34"/>
  <c r="AK49" i="34"/>
  <c r="AT49" i="34" s="1"/>
  <c r="AS79" i="42"/>
  <c r="AL79" i="42"/>
  <c r="AU79" i="42" s="1"/>
  <c r="AS74" i="38"/>
  <c r="AL74" i="38"/>
  <c r="AU74" i="38" s="1"/>
  <c r="AS40" i="42"/>
  <c r="AL40" i="42"/>
  <c r="AU40" i="42" s="1"/>
  <c r="AL89" i="42"/>
  <c r="AU89" i="42" s="1"/>
  <c r="AR89" i="42"/>
  <c r="AR91" i="42" s="1"/>
  <c r="AJ74" i="34"/>
  <c r="AK74" i="34"/>
  <c r="AT74" i="34" s="1"/>
  <c r="AJ44" i="34"/>
  <c r="AK44" i="34"/>
  <c r="AT44" i="34" s="1"/>
  <c r="AJ80" i="34"/>
  <c r="AK80" i="34"/>
  <c r="AT80" i="34" s="1"/>
  <c r="AJ10" i="34"/>
  <c r="AK10" i="34"/>
  <c r="AT10" i="34" s="1"/>
  <c r="AJ76" i="34"/>
  <c r="AK76" i="34"/>
  <c r="AT76" i="34" s="1"/>
  <c r="AJ5" i="42"/>
  <c r="AK5" i="42"/>
  <c r="AT5" i="42" s="1"/>
  <c r="AS29" i="42"/>
  <c r="AL29" i="42"/>
  <c r="AU29" i="42" s="1"/>
  <c r="AS47" i="42"/>
  <c r="AL47" i="42"/>
  <c r="AU47" i="42" s="1"/>
  <c r="AS65" i="42"/>
  <c r="AL65" i="42"/>
  <c r="AU65" i="42" s="1"/>
  <c r="AS83" i="42"/>
  <c r="AL83" i="42"/>
  <c r="AU83" i="42" s="1"/>
  <c r="AS15" i="78"/>
  <c r="AL15" i="78"/>
  <c r="AU15" i="78" s="1"/>
  <c r="AS14" i="78"/>
  <c r="AL14" i="78"/>
  <c r="AU14" i="78" s="1"/>
  <c r="AF92" i="25"/>
  <c r="AO92" i="25" s="1"/>
  <c r="AE92" i="25"/>
  <c r="W93" i="25"/>
  <c r="AG92" i="25"/>
  <c r="AP92" i="25" s="1"/>
  <c r="AJ9" i="34"/>
  <c r="AK9" i="34"/>
  <c r="AT9" i="34" s="1"/>
  <c r="AJ45" i="34"/>
  <c r="AK45" i="34"/>
  <c r="AT45" i="34" s="1"/>
  <c r="AJ81" i="34"/>
  <c r="AK81" i="34"/>
  <c r="AT81" i="34" s="1"/>
  <c r="W93" i="45"/>
  <c r="AG92" i="45"/>
  <c r="AP92" i="45" s="1"/>
  <c r="AF92" i="45"/>
  <c r="AO92" i="45" s="1"/>
  <c r="AE92" i="45"/>
  <c r="AJ40" i="34"/>
  <c r="AK40" i="34"/>
  <c r="AT40" i="34" s="1"/>
  <c r="AS8" i="78"/>
  <c r="AL8" i="78"/>
  <c r="AU8" i="78" s="1"/>
  <c r="AS43" i="42"/>
  <c r="AL43" i="42"/>
  <c r="AU43" i="42" s="1"/>
  <c r="AH89" i="89"/>
  <c r="AQ89" i="89" s="1"/>
  <c r="AS20" i="38"/>
  <c r="AL20" i="38"/>
  <c r="AU20" i="38" s="1"/>
  <c r="Z89" i="41"/>
  <c r="AJ12" i="34"/>
  <c r="AS78" i="34"/>
  <c r="AL78" i="34"/>
  <c r="AU78" i="34" s="1"/>
  <c r="AS47" i="78"/>
  <c r="AL47" i="78"/>
  <c r="AU47" i="78" s="1"/>
  <c r="AS76" i="78"/>
  <c r="AL76" i="78"/>
  <c r="AU76" i="78" s="1"/>
  <c r="AS8" i="38"/>
  <c r="AL8" i="38"/>
  <c r="AU8" i="38" s="1"/>
  <c r="AS80" i="38"/>
  <c r="AL80" i="38"/>
  <c r="AU80" i="38" s="1"/>
  <c r="AS71" i="34"/>
  <c r="AL71" i="34"/>
  <c r="AU71" i="34" s="1"/>
  <c r="AS32" i="42"/>
  <c r="AL32" i="42"/>
  <c r="AU32" i="42" s="1"/>
  <c r="AH92" i="93"/>
  <c r="AQ92" i="93" s="1"/>
  <c r="Z93" i="77"/>
  <c r="AS5" i="38"/>
  <c r="AL5" i="38"/>
  <c r="AU5" i="38" s="1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25" i="34"/>
  <c r="AK25" i="34"/>
  <c r="AT25" i="34" s="1"/>
  <c r="AJ61" i="34"/>
  <c r="AK61" i="34"/>
  <c r="AT61" i="34" s="1"/>
  <c r="AS78" i="78"/>
  <c r="AL78" i="78"/>
  <c r="AU78" i="78" s="1"/>
  <c r="AS31" i="42"/>
  <c r="AL31" i="42"/>
  <c r="AU31" i="42" s="1"/>
  <c r="AS39" i="78"/>
  <c r="AL39" i="78"/>
  <c r="AU39" i="78" s="1"/>
  <c r="AS26" i="38"/>
  <c r="AL26" i="38"/>
  <c r="AU26" i="38" s="1"/>
  <c r="AS23" i="34"/>
  <c r="AL23" i="34"/>
  <c r="AU23" i="34" s="1"/>
  <c r="AS23" i="42"/>
  <c r="AL23" i="42"/>
  <c r="AU23" i="42" s="1"/>
  <c r="AR90" i="33"/>
  <c r="AS68" i="38"/>
  <c r="AL68" i="38"/>
  <c r="AU68" i="38" s="1"/>
  <c r="W92" i="33"/>
  <c r="AG91" i="33"/>
  <c r="AP91" i="33" s="1"/>
  <c r="AF91" i="33"/>
  <c r="AO91" i="33" s="1"/>
  <c r="AE91" i="33"/>
  <c r="AN90" i="73"/>
  <c r="AI90" i="73"/>
  <c r="AS8" i="42"/>
  <c r="AL8" i="42"/>
  <c r="AU8" i="42" s="1"/>
  <c r="AS52" i="38"/>
  <c r="AL52" i="38"/>
  <c r="AU52" i="38" s="1"/>
  <c r="AJ85" i="34"/>
  <c r="AK85" i="34"/>
  <c r="AT85" i="34" s="1"/>
  <c r="AS37" i="78"/>
  <c r="AL37" i="78"/>
  <c r="AU37" i="78" s="1"/>
  <c r="AS65" i="34"/>
  <c r="AL65" i="34"/>
  <c r="AU65" i="34" s="1"/>
  <c r="AS22" i="42"/>
  <c r="AL22" i="42"/>
  <c r="AU22" i="42" s="1"/>
  <c r="AS58" i="42"/>
  <c r="AL58" i="42"/>
  <c r="AU58" i="42" s="1"/>
  <c r="AS76" i="42"/>
  <c r="AL76" i="42"/>
  <c r="AU76" i="42" s="1"/>
  <c r="AS56" i="78"/>
  <c r="AL56" i="78"/>
  <c r="AU56" i="78" s="1"/>
  <c r="AS11" i="38"/>
  <c r="AL11" i="38"/>
  <c r="AU11" i="38" s="1"/>
  <c r="AS29" i="38"/>
  <c r="AL29" i="38"/>
  <c r="AU29" i="38" s="1"/>
  <c r="AS47" i="38"/>
  <c r="AL47" i="38"/>
  <c r="AU47" i="38" s="1"/>
  <c r="AS65" i="38"/>
  <c r="AL65" i="38"/>
  <c r="AU65" i="38" s="1"/>
  <c r="AH91" i="29"/>
  <c r="AQ91" i="29" s="1"/>
  <c r="AS36" i="78"/>
  <c r="AL36" i="78"/>
  <c r="AU36" i="78" s="1"/>
  <c r="AS23" i="78"/>
  <c r="AL23" i="78"/>
  <c r="AU23" i="78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S21" i="78"/>
  <c r="AL21" i="78"/>
  <c r="AU21" i="78" s="1"/>
  <c r="AS20" i="78"/>
  <c r="AL20" i="78"/>
  <c r="AU20" i="78" s="1"/>
  <c r="AS55" i="78"/>
  <c r="AL55" i="78"/>
  <c r="AU55" i="78" s="1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J14" i="34"/>
  <c r="AK14" i="34"/>
  <c r="AT14" i="34" s="1"/>
  <c r="AJ50" i="34"/>
  <c r="AK50" i="34"/>
  <c r="AT50" i="34" s="1"/>
  <c r="AJ87" i="34"/>
  <c r="AK87" i="34"/>
  <c r="AT87" i="34" s="1"/>
  <c r="AJ16" i="34"/>
  <c r="AK16" i="34"/>
  <c r="AT16" i="34" s="1"/>
  <c r="AJ86" i="34"/>
  <c r="AK86" i="34"/>
  <c r="AT86" i="34" s="1"/>
  <c r="AS41" i="78"/>
  <c r="AL41" i="78"/>
  <c r="AU41" i="78" s="1"/>
  <c r="AS37" i="42"/>
  <c r="AL37" i="42"/>
  <c r="AU37" i="42" s="1"/>
  <c r="AS87" i="42"/>
  <c r="AL87" i="42"/>
  <c r="AU87" i="42" s="1"/>
  <c r="AS73" i="78"/>
  <c r="AL73" i="78"/>
  <c r="AU73" i="78" s="1"/>
  <c r="AS62" i="38"/>
  <c r="AL62" i="38"/>
  <c r="AU62" i="38" s="1"/>
  <c r="AS53" i="34"/>
  <c r="AL53" i="34"/>
  <c r="AU53" i="34" s="1"/>
  <c r="AS71" i="78"/>
  <c r="AL71" i="78"/>
  <c r="AU71" i="78" s="1"/>
  <c r="AS62" i="42"/>
  <c r="AL62" i="42"/>
  <c r="AU62" i="42" s="1"/>
  <c r="AS31" i="78"/>
  <c r="AL31" i="78"/>
  <c r="AU31" i="78" s="1"/>
  <c r="AS69" i="38"/>
  <c r="AL69" i="38"/>
  <c r="AU69" i="38" s="1"/>
  <c r="AS60" i="34"/>
  <c r="AL60" i="34"/>
  <c r="AU60" i="34" s="1"/>
  <c r="AS88" i="78"/>
  <c r="AL88" i="78"/>
  <c r="AU88" i="78" s="1"/>
  <c r="AJ11" i="42"/>
  <c r="AK11" i="42"/>
  <c r="AT11" i="42" s="1"/>
  <c r="AR92" i="77"/>
  <c r="AS13" i="78"/>
  <c r="AL13" i="78"/>
  <c r="AU13" i="78" s="1"/>
  <c r="AS18" i="38"/>
  <c r="AL18" i="38"/>
  <c r="AU18" i="38" s="1"/>
  <c r="AS36" i="38"/>
  <c r="AL36" i="38"/>
  <c r="AU36" i="38" s="1"/>
  <c r="AS54" i="38"/>
  <c r="AL54" i="38"/>
  <c r="AU54" i="38" s="1"/>
  <c r="AS72" i="38"/>
  <c r="AL72" i="38"/>
  <c r="AU72" i="38" s="1"/>
  <c r="AJ15" i="34"/>
  <c r="AK15" i="34"/>
  <c r="AT15" i="34" s="1"/>
  <c r="AJ51" i="34"/>
  <c r="AK51" i="34"/>
  <c r="AT51" i="34" s="1"/>
  <c r="AJ88" i="34"/>
  <c r="AK88" i="34"/>
  <c r="AT88" i="34" s="1"/>
  <c r="AJ52" i="34"/>
  <c r="AK52" i="34"/>
  <c r="AT52" i="34" s="1"/>
  <c r="AS59" i="34"/>
  <c r="AL59" i="34"/>
  <c r="AU59" i="34" s="1"/>
  <c r="AS35" i="78"/>
  <c r="AL35" i="78"/>
  <c r="AU35" i="78" s="1"/>
  <c r="AS68" i="42"/>
  <c r="AL68" i="42"/>
  <c r="AU68" i="42" s="1"/>
  <c r="AS9" i="38"/>
  <c r="AL9" i="38"/>
  <c r="AU9" i="38" s="1"/>
  <c r="AS81" i="38"/>
  <c r="AL81" i="38"/>
  <c r="AU81" i="38" s="1"/>
  <c r="AS24" i="42"/>
  <c r="AL24" i="42"/>
  <c r="AU24" i="42" s="1"/>
  <c r="AS42" i="42"/>
  <c r="AL42" i="42"/>
  <c r="AU42" i="42" s="1"/>
  <c r="AS60" i="42"/>
  <c r="AL60" i="42"/>
  <c r="AU60" i="42" s="1"/>
  <c r="AS78" i="42"/>
  <c r="AL78" i="42"/>
  <c r="AU78" i="42" s="1"/>
  <c r="AS81" i="78"/>
  <c r="AL81" i="78"/>
  <c r="AU81" i="78" s="1"/>
  <c r="AS80" i="78"/>
  <c r="AL80" i="78"/>
  <c r="AU80" i="78" s="1"/>
  <c r="Y91" i="73"/>
  <c r="X91" i="73"/>
  <c r="AS5" i="78"/>
  <c r="AL5" i="78"/>
  <c r="AU5" i="78" s="1"/>
  <c r="AS19" i="38"/>
  <c r="AL19" i="38"/>
  <c r="AU19" i="38" s="1"/>
  <c r="AS37" i="38"/>
  <c r="AL37" i="38"/>
  <c r="AU37" i="38" s="1"/>
  <c r="AS55" i="38"/>
  <c r="AL55" i="38"/>
  <c r="AU55" i="38" s="1"/>
  <c r="AS73" i="38"/>
  <c r="AL73" i="38"/>
  <c r="AU73" i="38" s="1"/>
  <c r="AI91" i="37"/>
  <c r="AN91" i="37"/>
  <c r="Z92" i="93"/>
  <c r="AS15" i="38"/>
  <c r="AL15" i="38"/>
  <c r="AU15" i="38" s="1"/>
  <c r="AS75" i="38"/>
  <c r="AL75" i="38"/>
  <c r="AU75" i="38" s="1"/>
  <c r="AS66" i="34"/>
  <c r="AL66" i="34"/>
  <c r="AU66" i="34" s="1"/>
  <c r="AS65" i="78"/>
  <c r="AL65" i="78"/>
  <c r="AU65" i="78" s="1"/>
  <c r="AJ15" i="42"/>
  <c r="AS33" i="42"/>
  <c r="AL33" i="42"/>
  <c r="AU33" i="42" s="1"/>
  <c r="AS51" i="42"/>
  <c r="AL51" i="42"/>
  <c r="AU51" i="42" s="1"/>
  <c r="AS69" i="42"/>
  <c r="AL69" i="42"/>
  <c r="AU69" i="42" s="1"/>
  <c r="AS85" i="42"/>
  <c r="AL85" i="42"/>
  <c r="AU85" i="42" s="1"/>
  <c r="AS63" i="78"/>
  <c r="AL63" i="78"/>
  <c r="AU63" i="78" s="1"/>
  <c r="AS62" i="78"/>
  <c r="AL62" i="78"/>
  <c r="AU62" i="78" s="1"/>
  <c r="AJ31" i="34"/>
  <c r="AK31" i="34"/>
  <c r="AT31" i="34" s="1"/>
  <c r="AJ67" i="34"/>
  <c r="AK67" i="34"/>
  <c r="AT67" i="34" s="1"/>
  <c r="AS50" i="42"/>
  <c r="AL50" i="42"/>
  <c r="AU50" i="42" s="1"/>
  <c r="AS57" i="38"/>
  <c r="AL57" i="38"/>
  <c r="AU57" i="38" s="1"/>
  <c r="AJ42" i="34"/>
  <c r="AJ8" i="34"/>
  <c r="AS3" i="42"/>
  <c r="AL3" i="42"/>
  <c r="AU3" i="42" s="1"/>
  <c r="AJ68" i="34"/>
  <c r="AK68" i="34"/>
  <c r="AT68" i="34" s="1"/>
  <c r="AR89" i="34"/>
  <c r="AR91" i="34" s="1"/>
  <c r="AL89" i="34"/>
  <c r="AU89" i="34" s="1"/>
  <c r="AS77" i="42"/>
  <c r="AL77" i="42"/>
  <c r="AU77" i="42" s="1"/>
  <c r="AS51" i="78"/>
  <c r="AL51" i="78"/>
  <c r="AU51" i="78" s="1"/>
  <c r="AJ69" i="34"/>
  <c r="AK69" i="34"/>
  <c r="AT69" i="34" s="1"/>
  <c r="AS74" i="78"/>
  <c r="AL74" i="78"/>
  <c r="AU74" i="78" s="1"/>
  <c r="AS54" i="34"/>
  <c r="AL54" i="34"/>
  <c r="AU54" i="34" s="1"/>
  <c r="AJ13" i="34"/>
  <c r="AK13" i="34"/>
  <c r="AT13" i="34" s="1"/>
  <c r="AS77" i="78"/>
  <c r="AL77" i="78"/>
  <c r="AU77" i="78" s="1"/>
  <c r="X93" i="81"/>
  <c r="Y93" i="81"/>
  <c r="AS57" i="78"/>
  <c r="AL57" i="78"/>
  <c r="AU57" i="78" s="1"/>
  <c r="AJ38" i="34"/>
  <c r="AK38" i="34"/>
  <c r="AT38" i="34" s="1"/>
  <c r="AT91" i="78"/>
  <c r="AJ10" i="42"/>
  <c r="AK10" i="42"/>
  <c r="AT10" i="42" s="1"/>
  <c r="W94" i="85"/>
  <c r="AG93" i="85"/>
  <c r="AP93" i="85" s="1"/>
  <c r="AF93" i="85"/>
  <c r="AO93" i="85" s="1"/>
  <c r="AE93" i="85"/>
  <c r="AJ20" i="34"/>
  <c r="AK20" i="34"/>
  <c r="AT20" i="34" s="1"/>
  <c r="AJ56" i="34"/>
  <c r="AK56" i="34"/>
  <c r="AT56" i="34" s="1"/>
  <c r="AJ28" i="34"/>
  <c r="AK28" i="34"/>
  <c r="AT28" i="34" s="1"/>
  <c r="AJ17" i="42"/>
  <c r="AK17" i="42"/>
  <c r="AT17" i="42" s="1"/>
  <c r="AS35" i="42"/>
  <c r="AL35" i="42"/>
  <c r="AU35" i="42" s="1"/>
  <c r="AS53" i="42"/>
  <c r="AL53" i="42"/>
  <c r="AU53" i="42" s="1"/>
  <c r="AS71" i="42"/>
  <c r="AL71" i="42"/>
  <c r="AU71" i="42" s="1"/>
  <c r="AS86" i="78"/>
  <c r="AL86" i="78"/>
  <c r="AU86" i="78" s="1"/>
  <c r="AS85" i="78"/>
  <c r="AL85" i="78"/>
  <c r="AU85" i="78" s="1"/>
  <c r="AJ21" i="34"/>
  <c r="AK21" i="34"/>
  <c r="AT21" i="34" s="1"/>
  <c r="AJ57" i="34"/>
  <c r="AK57" i="34"/>
  <c r="AT57" i="34" s="1"/>
  <c r="AR90" i="29"/>
  <c r="AJ64" i="34"/>
  <c r="AK64" i="34"/>
  <c r="AT64" i="34" s="1"/>
  <c r="AS13" i="42"/>
  <c r="AL13" i="42"/>
  <c r="AU13" i="42" s="1"/>
  <c r="AS61" i="42"/>
  <c r="AL61" i="42"/>
  <c r="AU61" i="42" s="1"/>
  <c r="Z89" i="89"/>
  <c r="AS44" i="38"/>
  <c r="AL44" i="38"/>
  <c r="AU44" i="38" s="1"/>
  <c r="AR88" i="89"/>
  <c r="AS36" i="34"/>
  <c r="AL36" i="34"/>
  <c r="AU36" i="34" s="1"/>
  <c r="AS12" i="78"/>
  <c r="AL12" i="78"/>
  <c r="AU12" i="78" s="1"/>
  <c r="AS11" i="78"/>
  <c r="AL11" i="78"/>
  <c r="AU11" i="78" s="1"/>
  <c r="AS32" i="38"/>
  <c r="AL32" i="38"/>
  <c r="AU32" i="38" s="1"/>
  <c r="AS17" i="34"/>
  <c r="AL17" i="34"/>
  <c r="AU17" i="34" s="1"/>
  <c r="AS54" i="78"/>
  <c r="AL54" i="78"/>
  <c r="AU54" i="78" s="1"/>
  <c r="AS56" i="42"/>
  <c r="AL56" i="42"/>
  <c r="AU56" i="42" s="1"/>
  <c r="AS61" i="78"/>
  <c r="AL61" i="78"/>
  <c r="AU61" i="78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J37" i="34"/>
  <c r="AK37" i="34"/>
  <c r="AT37" i="34" s="1"/>
  <c r="AJ73" i="34"/>
  <c r="AK73" i="34"/>
  <c r="AT73" i="34" s="1"/>
  <c r="AS42" i="78"/>
  <c r="AL42" i="78"/>
  <c r="AU42" i="78" s="1"/>
  <c r="AS55" i="42"/>
  <c r="AL55" i="42"/>
  <c r="AU55" i="42" s="1"/>
  <c r="AS38" i="78"/>
  <c r="AL38" i="78"/>
  <c r="AU38" i="78" s="1"/>
  <c r="AS50" i="38"/>
  <c r="AL50" i="38"/>
  <c r="AU50" i="38" s="1"/>
  <c r="AS41" i="34"/>
  <c r="AL41" i="34"/>
  <c r="AU41" i="34" s="1"/>
  <c r="AH89" i="86"/>
  <c r="AQ89" i="86" s="1"/>
  <c r="AQ91" i="86" s="1"/>
  <c r="AX4" i="86"/>
  <c r="S4" i="86" s="1"/>
  <c r="AC4" i="86" s="1"/>
  <c r="AB5" i="86" s="1"/>
  <c r="AZ3" i="86"/>
  <c r="AX5" i="86" s="1"/>
  <c r="S5" i="86" s="1"/>
  <c r="AC5" i="86" s="1"/>
  <c r="AB6" i="86" s="1"/>
  <c r="AX9" i="86"/>
  <c r="S9" i="86" s="1"/>
  <c r="AC9" i="86" s="1"/>
  <c r="AB10" i="86" s="1"/>
  <c r="AX10" i="86"/>
  <c r="S10" i="86" s="1"/>
  <c r="AC10" i="86" s="1"/>
  <c r="AB11" i="86" s="1"/>
  <c r="AX15" i="86"/>
  <c r="S15" i="86" s="1"/>
  <c r="AC15" i="86" s="1"/>
  <c r="AB16" i="86" s="1"/>
  <c r="AX16" i="86"/>
  <c r="S16" i="86" s="1"/>
  <c r="AC16" i="86" s="1"/>
  <c r="AB17" i="86" s="1"/>
  <c r="AX21" i="86"/>
  <c r="S21" i="86" s="1"/>
  <c r="AC21" i="86" s="1"/>
  <c r="AB22" i="86" s="1"/>
  <c r="AX22" i="86"/>
  <c r="S22" i="86" s="1"/>
  <c r="AC22" i="86" s="1"/>
  <c r="AB23" i="86" s="1"/>
  <c r="AX27" i="86"/>
  <c r="S27" i="86" s="1"/>
  <c r="AC27" i="86" s="1"/>
  <c r="AB28" i="86" s="1"/>
  <c r="AX28" i="86"/>
  <c r="S28" i="86" s="1"/>
  <c r="AC28" i="86" s="1"/>
  <c r="AB29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6" i="86"/>
  <c r="S66" i="86" s="1"/>
  <c r="AC66" i="86" s="1"/>
  <c r="AB67" i="86" s="1"/>
  <c r="AX67" i="86"/>
  <c r="S67" i="86" s="1"/>
  <c r="AC67" i="86" s="1"/>
  <c r="AB68" i="86" s="1"/>
  <c r="AX68" i="86"/>
  <c r="S68" i="86" s="1"/>
  <c r="AC68" i="86" s="1"/>
  <c r="AB69" i="86" s="1"/>
  <c r="AX69" i="86"/>
  <c r="S69" i="86" s="1"/>
  <c r="AC69" i="86" s="1"/>
  <c r="AB70" i="86" s="1"/>
  <c r="AX70" i="86"/>
  <c r="S70" i="86" s="1"/>
  <c r="AC70" i="86" s="1"/>
  <c r="AB71" i="86" s="1"/>
  <c r="AX72" i="86"/>
  <c r="S72" i="86" s="1"/>
  <c r="AC72" i="86" s="1"/>
  <c r="AB73" i="86" s="1"/>
  <c r="AX73" i="86"/>
  <c r="S73" i="86" s="1"/>
  <c r="AC73" i="86" s="1"/>
  <c r="AB74" i="86" s="1"/>
  <c r="AX74" i="86"/>
  <c r="S74" i="86" s="1"/>
  <c r="AC74" i="86" s="1"/>
  <c r="AB75" i="86" s="1"/>
  <c r="AX75" i="86"/>
  <c r="S75" i="86" s="1"/>
  <c r="AC75" i="86" s="1"/>
  <c r="AB76" i="86" s="1"/>
  <c r="AX76" i="86"/>
  <c r="S76" i="86" s="1"/>
  <c r="AC76" i="86" s="1"/>
  <c r="AB77" i="86" s="1"/>
  <c r="AX78" i="86"/>
  <c r="S78" i="86" s="1"/>
  <c r="AC78" i="86" s="1"/>
  <c r="AB79" i="86" s="1"/>
  <c r="AX79" i="86"/>
  <c r="S79" i="86" s="1"/>
  <c r="AC79" i="86" s="1"/>
  <c r="AB80" i="86" s="1"/>
  <c r="AX80" i="86"/>
  <c r="S80" i="86" s="1"/>
  <c r="AC80" i="86" s="1"/>
  <c r="AB81" i="86" s="1"/>
  <c r="AX81" i="86"/>
  <c r="S81" i="86" s="1"/>
  <c r="AC81" i="86" s="1"/>
  <c r="AB82" i="86" s="1"/>
  <c r="AX82" i="86"/>
  <c r="S82" i="86" s="1"/>
  <c r="AC82" i="86" s="1"/>
  <c r="AB83" i="86" s="1"/>
  <c r="AX88" i="86"/>
  <c r="S88" i="86" s="1"/>
  <c r="AC88" i="86" s="1"/>
  <c r="AB89" i="86" s="1"/>
  <c r="AX86" i="86"/>
  <c r="S86" i="86" s="1"/>
  <c r="AC86" i="86" s="1"/>
  <c r="AB87" i="86" s="1"/>
  <c r="AX85" i="86"/>
  <c r="S85" i="86" s="1"/>
  <c r="AC85" i="86" s="1"/>
  <c r="AB86" i="86" s="1"/>
  <c r="AX84" i="86"/>
  <c r="S84" i="86" s="1"/>
  <c r="AC84" i="86" s="1"/>
  <c r="AB85" i="86" s="1"/>
  <c r="AX87" i="86"/>
  <c r="S87" i="86" s="1"/>
  <c r="AC87" i="86" s="1"/>
  <c r="AB88" i="86" s="1"/>
  <c r="AS3" i="38"/>
  <c r="AL3" i="38"/>
  <c r="AU3" i="38" s="1"/>
  <c r="AI92" i="81"/>
  <c r="AN92" i="81"/>
  <c r="AJ4" i="42"/>
  <c r="AK4" i="42"/>
  <c r="AT4" i="42" s="1"/>
  <c r="AU91" i="78" l="1"/>
  <c r="C11" i="78" s="1"/>
  <c r="F31" i="97" s="1"/>
  <c r="AK6" i="86"/>
  <c r="AT6" i="86" s="1"/>
  <c r="AJ76" i="86"/>
  <c r="AK76" i="86"/>
  <c r="AT76" i="86" s="1"/>
  <c r="AJ52" i="86"/>
  <c r="AK52" i="86"/>
  <c r="AT52" i="86" s="1"/>
  <c r="AJ22" i="86"/>
  <c r="AK22" i="86"/>
  <c r="AT22" i="86" s="1"/>
  <c r="AF92" i="93"/>
  <c r="AO92" i="93" s="1"/>
  <c r="AE92" i="93"/>
  <c r="W93" i="93"/>
  <c r="AG92" i="93"/>
  <c r="AP92" i="93" s="1"/>
  <c r="AS9" i="42"/>
  <c r="AL9" i="42"/>
  <c r="AU9" i="42" s="1"/>
  <c r="AS34" i="34"/>
  <c r="AL34" i="34"/>
  <c r="AU34" i="34" s="1"/>
  <c r="AS6" i="42"/>
  <c r="AL6" i="42"/>
  <c r="AU6" i="42" s="1"/>
  <c r="AT91" i="42"/>
  <c r="AJ88" i="86"/>
  <c r="AK88" i="86"/>
  <c r="AT88" i="86" s="1"/>
  <c r="AJ83" i="86"/>
  <c r="AK83" i="86"/>
  <c r="AT83" i="86" s="1"/>
  <c r="AK77" i="86"/>
  <c r="AT77" i="86" s="1"/>
  <c r="AK71" i="86"/>
  <c r="AT71" i="86" s="1"/>
  <c r="AJ65" i="86"/>
  <c r="AK65" i="86"/>
  <c r="AT65" i="86" s="1"/>
  <c r="AK59" i="86"/>
  <c r="AT59" i="86" s="1"/>
  <c r="AK53" i="86"/>
  <c r="AT53" i="86" s="1"/>
  <c r="AK47" i="86"/>
  <c r="AT47" i="86" s="1"/>
  <c r="AK41" i="86"/>
  <c r="AT41" i="86" s="1"/>
  <c r="AK35" i="86"/>
  <c r="AT35" i="86" s="1"/>
  <c r="AK29" i="86"/>
  <c r="AT29" i="86" s="1"/>
  <c r="AK23" i="86"/>
  <c r="AT23" i="86" s="1"/>
  <c r="AK17" i="86"/>
  <c r="AT17" i="86" s="1"/>
  <c r="AJ11" i="86"/>
  <c r="AK11" i="86"/>
  <c r="AT11" i="86" s="1"/>
  <c r="AG89" i="89"/>
  <c r="AP89" i="89" s="1"/>
  <c r="W90" i="89"/>
  <c r="AF89" i="89"/>
  <c r="AO89" i="89" s="1"/>
  <c r="AE89" i="89"/>
  <c r="AS64" i="34"/>
  <c r="AL64" i="34"/>
  <c r="AU64" i="34" s="1"/>
  <c r="AS21" i="34"/>
  <c r="AL21" i="34"/>
  <c r="AU21" i="34" s="1"/>
  <c r="AS17" i="42"/>
  <c r="AL17" i="42"/>
  <c r="AU17" i="42" s="1"/>
  <c r="AS20" i="34"/>
  <c r="AL20" i="34"/>
  <c r="AU20" i="34" s="1"/>
  <c r="AS8" i="34"/>
  <c r="AL8" i="34"/>
  <c r="AU8" i="34" s="1"/>
  <c r="AS88" i="34"/>
  <c r="AL88" i="34"/>
  <c r="AU88" i="34" s="1"/>
  <c r="AS11" i="42"/>
  <c r="AL11" i="42"/>
  <c r="AU11" i="42" s="1"/>
  <c r="AS87" i="34"/>
  <c r="AL87" i="34"/>
  <c r="AU87" i="34" s="1"/>
  <c r="W90" i="41"/>
  <c r="AG89" i="41"/>
  <c r="AP89" i="41" s="1"/>
  <c r="AF89" i="41"/>
  <c r="AO89" i="41" s="1"/>
  <c r="AE89" i="41"/>
  <c r="Y93" i="45"/>
  <c r="X93" i="45"/>
  <c r="AS9" i="34"/>
  <c r="AL9" i="34"/>
  <c r="AU9" i="34" s="1"/>
  <c r="AS18" i="34"/>
  <c r="AL18" i="34"/>
  <c r="AU18" i="34" s="1"/>
  <c r="AS72" i="34"/>
  <c r="AL72" i="34"/>
  <c r="AU72" i="34" s="1"/>
  <c r="AS79" i="34"/>
  <c r="AL79" i="34"/>
  <c r="AU79" i="34" s="1"/>
  <c r="AS82" i="34"/>
  <c r="AL82" i="34"/>
  <c r="AU82" i="34" s="1"/>
  <c r="AS63" i="34"/>
  <c r="AL63" i="34"/>
  <c r="AU63" i="34" s="1"/>
  <c r="AS58" i="34"/>
  <c r="AL58" i="34"/>
  <c r="AU58" i="34" s="1"/>
  <c r="AS4" i="42"/>
  <c r="AL4" i="42"/>
  <c r="AU4" i="42" s="1"/>
  <c r="AJ70" i="86"/>
  <c r="AK70" i="86"/>
  <c r="AT70" i="86" s="1"/>
  <c r="AJ34" i="86"/>
  <c r="AK34" i="86"/>
  <c r="AT34" i="86" s="1"/>
  <c r="AJ5" i="86"/>
  <c r="AK5" i="86"/>
  <c r="AT5" i="86" s="1"/>
  <c r="AN93" i="85"/>
  <c r="AI93" i="85"/>
  <c r="AS13" i="34"/>
  <c r="AL13" i="34"/>
  <c r="AU13" i="34" s="1"/>
  <c r="AS67" i="34"/>
  <c r="AL67" i="34"/>
  <c r="AU67" i="34" s="1"/>
  <c r="AK86" i="86"/>
  <c r="AT86" i="86" s="1"/>
  <c r="AJ86" i="86"/>
  <c r="AJ81" i="86"/>
  <c r="AK81" i="86"/>
  <c r="AT81" i="86" s="1"/>
  <c r="AJ75" i="86"/>
  <c r="AK75" i="86"/>
  <c r="AT75" i="86" s="1"/>
  <c r="AJ69" i="86"/>
  <c r="AK69" i="86"/>
  <c r="AT69" i="86" s="1"/>
  <c r="AJ63" i="86"/>
  <c r="AK63" i="86"/>
  <c r="AT63" i="86" s="1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8" i="86"/>
  <c r="S8" i="86" s="1"/>
  <c r="AC8" i="86" s="1"/>
  <c r="AB9" i="86" s="1"/>
  <c r="AX3" i="86"/>
  <c r="S3" i="86" s="1"/>
  <c r="AC3" i="86" s="1"/>
  <c r="AS28" i="34"/>
  <c r="AL28" i="34"/>
  <c r="AU28" i="34" s="1"/>
  <c r="AH93" i="81"/>
  <c r="AQ93" i="81" s="1"/>
  <c r="AH91" i="73"/>
  <c r="AQ91" i="73" s="1"/>
  <c r="AS51" i="34"/>
  <c r="AL51" i="34"/>
  <c r="AU51" i="34" s="1"/>
  <c r="AS86" i="34"/>
  <c r="AL86" i="34"/>
  <c r="AU86" i="34" s="1"/>
  <c r="AS50" i="34"/>
  <c r="AL50" i="34"/>
  <c r="AU50" i="34" s="1"/>
  <c r="AR90" i="73"/>
  <c r="X92" i="33"/>
  <c r="Y92" i="33"/>
  <c r="AS61" i="34"/>
  <c r="AL61" i="34"/>
  <c r="AU61" i="34" s="1"/>
  <c r="AS81" i="34"/>
  <c r="AL81" i="34"/>
  <c r="AU81" i="34" s="1"/>
  <c r="Y93" i="25"/>
  <c r="X93" i="25"/>
  <c r="AS55" i="34"/>
  <c r="AL55" i="34"/>
  <c r="AU55" i="34" s="1"/>
  <c r="AS43" i="34"/>
  <c r="AL43" i="34"/>
  <c r="AU43" i="34" s="1"/>
  <c r="AJ4" i="34"/>
  <c r="AK4" i="34"/>
  <c r="AT4" i="34" s="1"/>
  <c r="AT91" i="34" s="1"/>
  <c r="AS27" i="34"/>
  <c r="AL27" i="34"/>
  <c r="AU27" i="34" s="1"/>
  <c r="AS12" i="42"/>
  <c r="AL12" i="42"/>
  <c r="AU12" i="42" s="1"/>
  <c r="AN91" i="29"/>
  <c r="AI91" i="29"/>
  <c r="AJ85" i="86"/>
  <c r="AK85" i="86"/>
  <c r="AT85" i="86" s="1"/>
  <c r="AJ46" i="86"/>
  <c r="AK46" i="86"/>
  <c r="AT46" i="86" s="1"/>
  <c r="AJ10" i="86"/>
  <c r="AK10" i="86"/>
  <c r="AT10" i="86" s="1"/>
  <c r="AS69" i="34"/>
  <c r="AL69" i="34"/>
  <c r="AU69" i="34" s="1"/>
  <c r="AS5" i="42"/>
  <c r="AL5" i="42"/>
  <c r="AU5" i="42" s="1"/>
  <c r="AR92" i="81"/>
  <c r="AJ87" i="86"/>
  <c r="AK87" i="86"/>
  <c r="AT87" i="86" s="1"/>
  <c r="AK80" i="86"/>
  <c r="AT80" i="86" s="1"/>
  <c r="AJ80" i="86"/>
  <c r="AJ74" i="86"/>
  <c r="AK74" i="86"/>
  <c r="AT74" i="86" s="1"/>
  <c r="AK68" i="86"/>
  <c r="AT68" i="86" s="1"/>
  <c r="AJ68" i="86"/>
  <c r="AK62" i="86"/>
  <c r="AT62" i="86" s="1"/>
  <c r="AJ62" i="86"/>
  <c r="AJ56" i="86"/>
  <c r="AK56" i="86"/>
  <c r="AT56" i="86" s="1"/>
  <c r="AK50" i="86"/>
  <c r="AT50" i="86" s="1"/>
  <c r="AJ50" i="86"/>
  <c r="AK44" i="86"/>
  <c r="AT44" i="86" s="1"/>
  <c r="AJ44" i="86"/>
  <c r="AJ38" i="86"/>
  <c r="AK38" i="86"/>
  <c r="AT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S73" i="34"/>
  <c r="AL73" i="34"/>
  <c r="AU73" i="34" s="1"/>
  <c r="Z93" i="81"/>
  <c r="AS68" i="34"/>
  <c r="AL68" i="34"/>
  <c r="AU68" i="34" s="1"/>
  <c r="AS31" i="34"/>
  <c r="AL31" i="34"/>
  <c r="AU31" i="34" s="1"/>
  <c r="AR91" i="37"/>
  <c r="AS85" i="34"/>
  <c r="AL85" i="34"/>
  <c r="AU85" i="34" s="1"/>
  <c r="W94" i="77"/>
  <c r="AG93" i="77"/>
  <c r="AP93" i="77" s="1"/>
  <c r="AF93" i="77"/>
  <c r="AO93" i="77" s="1"/>
  <c r="AE93" i="77"/>
  <c r="AN92" i="45"/>
  <c r="AI92" i="45"/>
  <c r="AI92" i="25"/>
  <c r="AN92" i="25"/>
  <c r="AS76" i="34"/>
  <c r="AL76" i="34"/>
  <c r="AU76" i="34" s="1"/>
  <c r="AS44" i="34"/>
  <c r="AL44" i="34"/>
  <c r="AU44" i="34" s="1"/>
  <c r="AS49" i="34"/>
  <c r="AL49" i="34"/>
  <c r="AU49" i="34" s="1"/>
  <c r="AS48" i="34"/>
  <c r="AL48" i="34"/>
  <c r="AU48" i="34" s="1"/>
  <c r="AS18" i="42"/>
  <c r="AL18" i="42"/>
  <c r="AU18" i="42" s="1"/>
  <c r="AS5" i="34"/>
  <c r="AL5" i="34"/>
  <c r="AU5" i="34" s="1"/>
  <c r="AS70" i="34"/>
  <c r="AL70" i="34"/>
  <c r="AU70" i="34" s="1"/>
  <c r="AH92" i="37"/>
  <c r="AQ92" i="37" s="1"/>
  <c r="AS62" i="34"/>
  <c r="AL62" i="34"/>
  <c r="AU62" i="34" s="1"/>
  <c r="AJ64" i="86"/>
  <c r="AK64" i="86"/>
  <c r="AT64" i="86" s="1"/>
  <c r="AJ40" i="86"/>
  <c r="AK40" i="86"/>
  <c r="AT40" i="86" s="1"/>
  <c r="AJ28" i="86"/>
  <c r="AK28" i="86"/>
  <c r="AT28" i="86" s="1"/>
  <c r="AS10" i="42"/>
  <c r="AL10" i="42"/>
  <c r="AU10" i="42" s="1"/>
  <c r="AS42" i="34"/>
  <c r="AL42" i="34"/>
  <c r="AU42" i="34" s="1"/>
  <c r="AJ79" i="86"/>
  <c r="AK79" i="86"/>
  <c r="AT79" i="86" s="1"/>
  <c r="AJ67" i="86"/>
  <c r="AK67" i="86"/>
  <c r="AT67" i="86" s="1"/>
  <c r="AJ61" i="86"/>
  <c r="AK61" i="86"/>
  <c r="AT61" i="86" s="1"/>
  <c r="AJ49" i="86"/>
  <c r="AK49" i="86"/>
  <c r="AT49" i="86" s="1"/>
  <c r="AJ43" i="86"/>
  <c r="AK43" i="86"/>
  <c r="AT43" i="86" s="1"/>
  <c r="AJ37" i="86"/>
  <c r="AK37" i="86"/>
  <c r="AT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6" i="86"/>
  <c r="S6" i="86" s="1"/>
  <c r="AC6" i="86" s="1"/>
  <c r="AB7" i="86" s="1"/>
  <c r="AS57" i="34"/>
  <c r="AL57" i="34"/>
  <c r="AU57" i="34" s="1"/>
  <c r="AS56" i="34"/>
  <c r="AL56" i="34"/>
  <c r="AU56" i="34" s="1"/>
  <c r="AS38" i="34"/>
  <c r="AL38" i="34"/>
  <c r="AU38" i="34" s="1"/>
  <c r="AS15" i="42"/>
  <c r="AL15" i="42"/>
  <c r="AU15" i="42" s="1"/>
  <c r="Z91" i="73"/>
  <c r="AS52" i="34"/>
  <c r="AL52" i="34"/>
  <c r="AU52" i="34" s="1"/>
  <c r="AS15" i="34"/>
  <c r="AL15" i="34"/>
  <c r="AU15" i="34" s="1"/>
  <c r="AS16" i="34"/>
  <c r="AL16" i="34"/>
  <c r="AU16" i="34" s="1"/>
  <c r="AS14" i="34"/>
  <c r="AL14" i="34"/>
  <c r="AU14" i="34" s="1"/>
  <c r="AN91" i="33"/>
  <c r="AI91" i="33"/>
  <c r="AS25" i="34"/>
  <c r="AL25" i="34"/>
  <c r="AU25" i="34" s="1"/>
  <c r="AS45" i="34"/>
  <c r="AL45" i="34"/>
  <c r="AU45" i="34" s="1"/>
  <c r="AS19" i="34"/>
  <c r="AL19" i="34"/>
  <c r="AU19" i="34" s="1"/>
  <c r="AS4" i="38"/>
  <c r="AL4" i="38"/>
  <c r="AU4" i="38" s="1"/>
  <c r="AU91" i="38" s="1"/>
  <c r="C11" i="38" s="1"/>
  <c r="AS7" i="34"/>
  <c r="AL7" i="34"/>
  <c r="AU7" i="34" s="1"/>
  <c r="AS11" i="34"/>
  <c r="AL11" i="34"/>
  <c r="AU11" i="34" s="1"/>
  <c r="AS22" i="34"/>
  <c r="AL22" i="34"/>
  <c r="AU22" i="34" s="1"/>
  <c r="AJ82" i="86"/>
  <c r="AK82" i="86"/>
  <c r="AT82" i="86" s="1"/>
  <c r="AJ58" i="86"/>
  <c r="AK58" i="86"/>
  <c r="AT58" i="86" s="1"/>
  <c r="AJ16" i="86"/>
  <c r="AK16" i="86"/>
  <c r="AT16" i="86" s="1"/>
  <c r="AS40" i="34"/>
  <c r="AL40" i="34"/>
  <c r="AU40" i="34" s="1"/>
  <c r="AS80" i="34"/>
  <c r="AL80" i="34"/>
  <c r="AU80" i="34" s="1"/>
  <c r="AS39" i="34"/>
  <c r="AL39" i="34"/>
  <c r="AU39" i="34" s="1"/>
  <c r="AS33" i="34"/>
  <c r="AL33" i="34"/>
  <c r="AU33" i="34" s="1"/>
  <c r="AN89" i="86"/>
  <c r="AN91" i="86" s="1"/>
  <c r="AI89" i="86"/>
  <c r="AS3" i="34"/>
  <c r="AL3" i="34"/>
  <c r="AU3" i="34" s="1"/>
  <c r="AK89" i="86"/>
  <c r="AT89" i="86" s="1"/>
  <c r="AJ89" i="86"/>
  <c r="AS89" i="86" s="1"/>
  <c r="AJ73" i="86"/>
  <c r="AK73" i="86"/>
  <c r="AT73" i="86" s="1"/>
  <c r="AJ55" i="86"/>
  <c r="AK55" i="86"/>
  <c r="AT55" i="86" s="1"/>
  <c r="AS91" i="38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S37" i="34"/>
  <c r="AL37" i="34"/>
  <c r="AU37" i="34" s="1"/>
  <c r="X94" i="85"/>
  <c r="Y94" i="85"/>
  <c r="AS12" i="34"/>
  <c r="AL12" i="34"/>
  <c r="AU12" i="34" s="1"/>
  <c r="AS10" i="34"/>
  <c r="AL10" i="34"/>
  <c r="AU10" i="34" s="1"/>
  <c r="AS74" i="34"/>
  <c r="AL74" i="34"/>
  <c r="AU74" i="34" s="1"/>
  <c r="AS75" i="34"/>
  <c r="AL75" i="34"/>
  <c r="AU75" i="34" s="1"/>
  <c r="AS32" i="34"/>
  <c r="AL32" i="34"/>
  <c r="AU32" i="34" s="1"/>
  <c r="Z92" i="37"/>
  <c r="AS84" i="34"/>
  <c r="AL84" i="34"/>
  <c r="AU84" i="34" s="1"/>
  <c r="AS46" i="34"/>
  <c r="AL46" i="34"/>
  <c r="AU46" i="34" s="1"/>
  <c r="AS26" i="34"/>
  <c r="AL26" i="34"/>
  <c r="AU26" i="34" s="1"/>
  <c r="AS16" i="42"/>
  <c r="AS91" i="42" s="1"/>
  <c r="AL16" i="42"/>
  <c r="AU16" i="42" s="1"/>
  <c r="X92" i="29"/>
  <c r="Y92" i="29"/>
  <c r="AU91" i="42" l="1"/>
  <c r="C11" i="42" s="1"/>
  <c r="AJ18" i="86"/>
  <c r="AK18" i="86"/>
  <c r="AT18" i="86" s="1"/>
  <c r="AS82" i="86"/>
  <c r="AL82" i="86"/>
  <c r="AU82" i="86" s="1"/>
  <c r="AS87" i="86"/>
  <c r="AL87" i="86"/>
  <c r="AU87" i="86" s="1"/>
  <c r="AS85" i="86"/>
  <c r="AL85" i="86"/>
  <c r="AU85" i="86" s="1"/>
  <c r="AS86" i="86"/>
  <c r="AL86" i="86"/>
  <c r="AU86" i="86" s="1"/>
  <c r="AR93" i="85"/>
  <c r="AH93" i="45"/>
  <c r="AQ93" i="45" s="1"/>
  <c r="AN89" i="89"/>
  <c r="AI89" i="89"/>
  <c r="AS11" i="86"/>
  <c r="AL11" i="86"/>
  <c r="AU11" i="86" s="1"/>
  <c r="AJ12" i="86"/>
  <c r="AK12" i="86"/>
  <c r="AT12" i="86" s="1"/>
  <c r="AJ48" i="86"/>
  <c r="AK48" i="86"/>
  <c r="AT48" i="86" s="1"/>
  <c r="AJ84" i="86"/>
  <c r="AK84" i="86"/>
  <c r="AT84" i="86" s="1"/>
  <c r="AJ7" i="86"/>
  <c r="AK7" i="86"/>
  <c r="AT7" i="86" s="1"/>
  <c r="AS37" i="86"/>
  <c r="AL37" i="86"/>
  <c r="AU37" i="86" s="1"/>
  <c r="AS61" i="86"/>
  <c r="AL61" i="86"/>
  <c r="AU61" i="86" s="1"/>
  <c r="W94" i="81"/>
  <c r="AG93" i="81"/>
  <c r="AP93" i="81" s="1"/>
  <c r="AF93" i="81"/>
  <c r="AO93" i="81" s="1"/>
  <c r="AE93" i="81"/>
  <c r="AK26" i="86"/>
  <c r="AT26" i="86" s="1"/>
  <c r="AJ26" i="86"/>
  <c r="AS50" i="86"/>
  <c r="AL50" i="86"/>
  <c r="AU50" i="86" s="1"/>
  <c r="AS68" i="86"/>
  <c r="AL68" i="86"/>
  <c r="AU68" i="86" s="1"/>
  <c r="AJ27" i="86"/>
  <c r="AK27" i="86"/>
  <c r="AT27" i="86" s="1"/>
  <c r="AS45" i="86"/>
  <c r="AL45" i="86"/>
  <c r="AU45" i="86" s="1"/>
  <c r="AS63" i="86"/>
  <c r="AL63" i="86"/>
  <c r="AU63" i="86" s="1"/>
  <c r="AS81" i="86"/>
  <c r="AL81" i="86"/>
  <c r="AU81" i="86" s="1"/>
  <c r="AS34" i="86"/>
  <c r="AL34" i="86"/>
  <c r="AU34" i="86" s="1"/>
  <c r="AJ29" i="86"/>
  <c r="AJ47" i="86"/>
  <c r="Y93" i="93"/>
  <c r="X93" i="93"/>
  <c r="Z93" i="93" s="1"/>
  <c r="AJ54" i="86"/>
  <c r="AK54" i="86"/>
  <c r="AT54" i="86" s="1"/>
  <c r="AS40" i="86"/>
  <c r="AL40" i="86"/>
  <c r="AU40" i="86" s="1"/>
  <c r="AH94" i="85"/>
  <c r="AQ94" i="85" s="1"/>
  <c r="AJ24" i="86"/>
  <c r="AK24" i="86"/>
  <c r="AT24" i="86" s="1"/>
  <c r="AJ60" i="86"/>
  <c r="AK60" i="86"/>
  <c r="AT60" i="86" s="1"/>
  <c r="AF91" i="73"/>
  <c r="AO91" i="73" s="1"/>
  <c r="AE91" i="73"/>
  <c r="AG91" i="73"/>
  <c r="AP91" i="73" s="1"/>
  <c r="W92" i="73"/>
  <c r="AJ19" i="86"/>
  <c r="AK19" i="86"/>
  <c r="AT19" i="86" s="1"/>
  <c r="AS43" i="86"/>
  <c r="AL43" i="86"/>
  <c r="AU43" i="86" s="1"/>
  <c r="AS67" i="86"/>
  <c r="AL67" i="86"/>
  <c r="AU67" i="86" s="1"/>
  <c r="AR92" i="25"/>
  <c r="AR91" i="29"/>
  <c r="AH93" i="25"/>
  <c r="AQ93" i="25" s="1"/>
  <c r="AJ3" i="86"/>
  <c r="AB4" i="86"/>
  <c r="AS33" i="86"/>
  <c r="AL33" i="86"/>
  <c r="AU33" i="86" s="1"/>
  <c r="AS51" i="86"/>
  <c r="AL51" i="86"/>
  <c r="AU51" i="86" s="1"/>
  <c r="AS69" i="86"/>
  <c r="AL69" i="86"/>
  <c r="AU69" i="86" s="1"/>
  <c r="AS70" i="86"/>
  <c r="AL70" i="86"/>
  <c r="AU70" i="86" s="1"/>
  <c r="Z90" i="41"/>
  <c r="X90" i="41"/>
  <c r="Y90" i="41"/>
  <c r="AJ17" i="86"/>
  <c r="AJ35" i="86"/>
  <c r="AJ53" i="86"/>
  <c r="AJ71" i="86"/>
  <c r="AI92" i="93"/>
  <c r="AN92" i="93"/>
  <c r="AS83" i="86"/>
  <c r="AL83" i="86"/>
  <c r="AU83" i="86" s="1"/>
  <c r="AH92" i="29"/>
  <c r="AQ92" i="29" s="1"/>
  <c r="Z94" i="85"/>
  <c r="AJ30" i="86"/>
  <c r="AK30" i="86"/>
  <c r="AT30" i="86" s="1"/>
  <c r="AJ66" i="86"/>
  <c r="AK66" i="86"/>
  <c r="AT66" i="86" s="1"/>
  <c r="AS55" i="86"/>
  <c r="AL55" i="86"/>
  <c r="AU55" i="86" s="1"/>
  <c r="AS16" i="86"/>
  <c r="AL16" i="86"/>
  <c r="AU16" i="86" s="1"/>
  <c r="AJ25" i="86"/>
  <c r="AK25" i="86"/>
  <c r="AT25" i="86" s="1"/>
  <c r="AS64" i="86"/>
  <c r="AL64" i="86"/>
  <c r="AU64" i="86" s="1"/>
  <c r="AR92" i="45"/>
  <c r="X94" i="77"/>
  <c r="Z94" i="77" s="1"/>
  <c r="Y94" i="77"/>
  <c r="AJ8" i="86"/>
  <c r="AK8" i="86"/>
  <c r="AT8" i="86" s="1"/>
  <c r="AS38" i="86"/>
  <c r="AL38" i="86"/>
  <c r="AU38" i="86" s="1"/>
  <c r="AS56" i="86"/>
  <c r="AL56" i="86"/>
  <c r="AU56" i="86" s="1"/>
  <c r="AS74" i="86"/>
  <c r="AL74" i="86"/>
  <c r="AU74" i="86" s="1"/>
  <c r="AS10" i="86"/>
  <c r="AL10" i="86"/>
  <c r="AU10" i="86" s="1"/>
  <c r="AS4" i="34"/>
  <c r="AS91" i="34" s="1"/>
  <c r="AL4" i="34"/>
  <c r="AU4" i="34" s="1"/>
  <c r="AU91" i="34" s="1"/>
  <c r="C11" i="34" s="1"/>
  <c r="AJ9" i="86"/>
  <c r="AK9" i="86"/>
  <c r="AT9" i="86" s="1"/>
  <c r="Z93" i="45"/>
  <c r="AS88" i="86"/>
  <c r="AL88" i="86"/>
  <c r="AU88" i="86" s="1"/>
  <c r="AS76" i="86"/>
  <c r="AL76" i="86"/>
  <c r="AU76" i="86" s="1"/>
  <c r="W93" i="37"/>
  <c r="AG92" i="37"/>
  <c r="AP92" i="37" s="1"/>
  <c r="AF92" i="37"/>
  <c r="AO92" i="37" s="1"/>
  <c r="AE92" i="37"/>
  <c r="AS65" i="86"/>
  <c r="AL65" i="86"/>
  <c r="AU65" i="86" s="1"/>
  <c r="Z92" i="29"/>
  <c r="AJ36" i="86"/>
  <c r="AK36" i="86"/>
  <c r="AT36" i="86" s="1"/>
  <c r="AJ72" i="86"/>
  <c r="AK72" i="86"/>
  <c r="AT72" i="86" s="1"/>
  <c r="AL89" i="86"/>
  <c r="AU89" i="86" s="1"/>
  <c r="AR89" i="86"/>
  <c r="AR91" i="86" s="1"/>
  <c r="AR91" i="33"/>
  <c r="AJ31" i="86"/>
  <c r="AK31" i="86"/>
  <c r="AT31" i="86" s="1"/>
  <c r="AS49" i="86"/>
  <c r="AL49" i="86"/>
  <c r="AU49" i="86" s="1"/>
  <c r="AS79" i="86"/>
  <c r="AL79" i="86"/>
  <c r="AU79" i="86" s="1"/>
  <c r="AK14" i="86"/>
  <c r="AT14" i="86" s="1"/>
  <c r="AJ14" i="86"/>
  <c r="AS44" i="86"/>
  <c r="AL44" i="86"/>
  <c r="AU44" i="86" s="1"/>
  <c r="AS62" i="86"/>
  <c r="AL62" i="86"/>
  <c r="AU62" i="86" s="1"/>
  <c r="AS80" i="86"/>
  <c r="AL80" i="86"/>
  <c r="AU80" i="86" s="1"/>
  <c r="Z93" i="25"/>
  <c r="AH92" i="33"/>
  <c r="AQ92" i="33" s="1"/>
  <c r="AJ15" i="86"/>
  <c r="AK15" i="86"/>
  <c r="AT15" i="86" s="1"/>
  <c r="AS39" i="86"/>
  <c r="AL39" i="86"/>
  <c r="AU39" i="86" s="1"/>
  <c r="AS57" i="86"/>
  <c r="AL57" i="86"/>
  <c r="AU57" i="86" s="1"/>
  <c r="AS75" i="86"/>
  <c r="AL75" i="86"/>
  <c r="AU75" i="86" s="1"/>
  <c r="AS5" i="86"/>
  <c r="AL5" i="86"/>
  <c r="AU5" i="86" s="1"/>
  <c r="Z90" i="89"/>
  <c r="X90" i="89"/>
  <c r="Y90" i="89"/>
  <c r="AJ59" i="86"/>
  <c r="AJ77" i="86"/>
  <c r="AJ13" i="86"/>
  <c r="AK13" i="86"/>
  <c r="AT13" i="86" s="1"/>
  <c r="AK32" i="86"/>
  <c r="AT32" i="86" s="1"/>
  <c r="AJ32" i="86"/>
  <c r="AS52" i="86"/>
  <c r="AL52" i="86"/>
  <c r="AU52" i="86" s="1"/>
  <c r="AJ42" i="86"/>
  <c r="AK42" i="86"/>
  <c r="AT42" i="86" s="1"/>
  <c r="AJ78" i="86"/>
  <c r="AK78" i="86"/>
  <c r="AT78" i="86" s="1"/>
  <c r="AS73" i="86"/>
  <c r="AL73" i="86"/>
  <c r="AU73" i="86" s="1"/>
  <c r="AS58" i="86"/>
  <c r="AL58" i="86"/>
  <c r="AU58" i="86" s="1"/>
  <c r="AS28" i="86"/>
  <c r="AL28" i="86"/>
  <c r="AU28" i="86" s="1"/>
  <c r="AN93" i="77"/>
  <c r="AI93" i="77"/>
  <c r="AJ20" i="86"/>
  <c r="AK20" i="86"/>
  <c r="AT20" i="86" s="1"/>
  <c r="AS46" i="86"/>
  <c r="AL46" i="86"/>
  <c r="AU46" i="86" s="1"/>
  <c r="Z92" i="33"/>
  <c r="AJ21" i="86"/>
  <c r="AK21" i="86"/>
  <c r="AT21" i="86" s="1"/>
  <c r="AN89" i="41"/>
  <c r="AI89" i="41"/>
  <c r="AJ23" i="86"/>
  <c r="AJ41" i="86"/>
  <c r="AS22" i="86"/>
  <c r="AL22" i="86"/>
  <c r="AU22" i="86" s="1"/>
  <c r="AJ6" i="86"/>
  <c r="W94" i="93" l="1"/>
  <c r="AG93" i="93"/>
  <c r="AP93" i="93" s="1"/>
  <c r="AE93" i="93"/>
  <c r="AF93" i="93"/>
  <c r="AO93" i="93" s="1"/>
  <c r="AE94" i="77"/>
  <c r="AG94" i="77"/>
  <c r="AP94" i="77" s="1"/>
  <c r="AF94" i="77"/>
  <c r="AO94" i="77" s="1"/>
  <c r="W95" i="77"/>
  <c r="AS42" i="86"/>
  <c r="AL42" i="86"/>
  <c r="AU42" i="86" s="1"/>
  <c r="AS17" i="86"/>
  <c r="AL17" i="86"/>
  <c r="AU17" i="86" s="1"/>
  <c r="AS6" i="86"/>
  <c r="AL6" i="86"/>
  <c r="AU6" i="86" s="1"/>
  <c r="AG90" i="89"/>
  <c r="AP90" i="89" s="1"/>
  <c r="W91" i="89"/>
  <c r="AF90" i="89"/>
  <c r="AO90" i="89" s="1"/>
  <c r="AE90" i="89"/>
  <c r="AS31" i="86"/>
  <c r="AL31" i="86"/>
  <c r="AU31" i="86" s="1"/>
  <c r="AS72" i="86"/>
  <c r="AL72" i="86"/>
  <c r="AU72" i="86" s="1"/>
  <c r="AF94" i="85"/>
  <c r="AO94" i="85" s="1"/>
  <c r="AE94" i="85"/>
  <c r="W95" i="85"/>
  <c r="AG94" i="85"/>
  <c r="AP94" i="85" s="1"/>
  <c r="AS35" i="86"/>
  <c r="AL35" i="86"/>
  <c r="AU35" i="86" s="1"/>
  <c r="AS54" i="86"/>
  <c r="AL54" i="86"/>
  <c r="AU54" i="86" s="1"/>
  <c r="AS48" i="86"/>
  <c r="AL48" i="86"/>
  <c r="AU48" i="86" s="1"/>
  <c r="Z92" i="73"/>
  <c r="Y92" i="73"/>
  <c r="X92" i="73"/>
  <c r="AS21" i="86"/>
  <c r="AL21" i="86"/>
  <c r="AU21" i="86" s="1"/>
  <c r="AR93" i="77"/>
  <c r="AS77" i="86"/>
  <c r="AL77" i="86"/>
  <c r="AU77" i="86" s="1"/>
  <c r="AS36" i="86"/>
  <c r="AL36" i="86"/>
  <c r="AU36" i="86" s="1"/>
  <c r="AS25" i="86"/>
  <c r="AL25" i="86"/>
  <c r="AU25" i="86" s="1"/>
  <c r="AS3" i="86"/>
  <c r="AL3" i="86"/>
  <c r="AU3" i="86" s="1"/>
  <c r="AS26" i="86"/>
  <c r="AL26" i="86"/>
  <c r="AU26" i="86" s="1"/>
  <c r="Z94" i="81"/>
  <c r="X94" i="81"/>
  <c r="Y94" i="81"/>
  <c r="AS7" i="86"/>
  <c r="AL7" i="86"/>
  <c r="AU7" i="86" s="1"/>
  <c r="AS12" i="86"/>
  <c r="AL12" i="86"/>
  <c r="AU12" i="86" s="1"/>
  <c r="AS13" i="86"/>
  <c r="AL13" i="86"/>
  <c r="AU13" i="86" s="1"/>
  <c r="AH94" i="77"/>
  <c r="AQ94" i="77" s="1"/>
  <c r="AS41" i="86"/>
  <c r="AL41" i="86"/>
  <c r="AU41" i="86" s="1"/>
  <c r="AF92" i="33"/>
  <c r="AO92" i="33" s="1"/>
  <c r="AE92" i="33"/>
  <c r="W93" i="33"/>
  <c r="AG92" i="33"/>
  <c r="AP92" i="33" s="1"/>
  <c r="AS59" i="86"/>
  <c r="AL59" i="86"/>
  <c r="AU59" i="86" s="1"/>
  <c r="AF92" i="29"/>
  <c r="AO92" i="29" s="1"/>
  <c r="AE92" i="29"/>
  <c r="W93" i="29"/>
  <c r="AG92" i="29"/>
  <c r="AP92" i="29" s="1"/>
  <c r="AF93" i="45"/>
  <c r="AO93" i="45" s="1"/>
  <c r="AE93" i="45"/>
  <c r="W94" i="45"/>
  <c r="AG93" i="45"/>
  <c r="AP93" i="45" s="1"/>
  <c r="AS66" i="86"/>
  <c r="AL66" i="86"/>
  <c r="AU66" i="86" s="1"/>
  <c r="AR92" i="93"/>
  <c r="AH90" i="41"/>
  <c r="AQ90" i="41" s="1"/>
  <c r="AN91" i="73"/>
  <c r="AI91" i="73"/>
  <c r="AS24" i="86"/>
  <c r="AL24" i="86"/>
  <c r="AU24" i="86" s="1"/>
  <c r="AS27" i="86"/>
  <c r="AL27" i="86"/>
  <c r="AU27" i="86" s="1"/>
  <c r="AS20" i="86"/>
  <c r="AL20" i="86"/>
  <c r="AU20" i="86" s="1"/>
  <c r="AN92" i="37"/>
  <c r="AI92" i="37"/>
  <c r="AS23" i="86"/>
  <c r="AL23" i="86"/>
  <c r="AU23" i="86" s="1"/>
  <c r="AS32" i="86"/>
  <c r="AL32" i="86"/>
  <c r="AU32" i="86" s="1"/>
  <c r="AS15" i="86"/>
  <c r="AL15" i="86"/>
  <c r="AU15" i="86" s="1"/>
  <c r="W94" i="25"/>
  <c r="AG93" i="25"/>
  <c r="AP93" i="25" s="1"/>
  <c r="AF93" i="25"/>
  <c r="AO93" i="25" s="1"/>
  <c r="AE93" i="25"/>
  <c r="X93" i="37"/>
  <c r="Y93" i="37"/>
  <c r="AS71" i="86"/>
  <c r="AL71" i="86"/>
  <c r="AU71" i="86" s="1"/>
  <c r="AE90" i="41"/>
  <c r="AF90" i="41"/>
  <c r="AO90" i="41" s="1"/>
  <c r="W91" i="41"/>
  <c r="AG90" i="41"/>
  <c r="AP90" i="41" s="1"/>
  <c r="AS47" i="86"/>
  <c r="AL47" i="86"/>
  <c r="AU47" i="86" s="1"/>
  <c r="AN93" i="81"/>
  <c r="AI93" i="81"/>
  <c r="AS84" i="86"/>
  <c r="AL84" i="86"/>
  <c r="AU84" i="86" s="1"/>
  <c r="AJ4" i="86"/>
  <c r="AK4" i="86"/>
  <c r="AT4" i="86" s="1"/>
  <c r="AT91" i="86" s="1"/>
  <c r="AS60" i="86"/>
  <c r="AL60" i="86"/>
  <c r="AU60" i="86" s="1"/>
  <c r="AH93" i="93"/>
  <c r="AQ93" i="93" s="1"/>
  <c r="AR89" i="41"/>
  <c r="AS78" i="86"/>
  <c r="AL78" i="86"/>
  <c r="AU78" i="86" s="1"/>
  <c r="AH90" i="89"/>
  <c r="AQ90" i="89" s="1"/>
  <c r="AS14" i="86"/>
  <c r="AL14" i="86"/>
  <c r="AU14" i="86" s="1"/>
  <c r="AS9" i="86"/>
  <c r="AL9" i="86"/>
  <c r="AU9" i="86" s="1"/>
  <c r="AS8" i="86"/>
  <c r="AL8" i="86"/>
  <c r="AU8" i="86" s="1"/>
  <c r="AS30" i="86"/>
  <c r="AL30" i="86"/>
  <c r="AU30" i="86" s="1"/>
  <c r="AS53" i="86"/>
  <c r="AL53" i="86"/>
  <c r="AU53" i="86" s="1"/>
  <c r="AS19" i="86"/>
  <c r="AL19" i="86"/>
  <c r="AU19" i="86" s="1"/>
  <c r="AS29" i="86"/>
  <c r="AL29" i="86"/>
  <c r="AU29" i="86" s="1"/>
  <c r="AR89" i="89"/>
  <c r="AS18" i="86"/>
  <c r="AL18" i="86"/>
  <c r="AU18" i="86" s="1"/>
  <c r="AI92" i="29" l="1"/>
  <c r="AN92" i="29"/>
  <c r="Y93" i="33"/>
  <c r="X93" i="33"/>
  <c r="Z93" i="33" s="1"/>
  <c r="AF94" i="81"/>
  <c r="AO94" i="81" s="1"/>
  <c r="AE94" i="81"/>
  <c r="AG94" i="81"/>
  <c r="AP94" i="81" s="1"/>
  <c r="W95" i="81"/>
  <c r="X91" i="89"/>
  <c r="Y91" i="89"/>
  <c r="AN94" i="77"/>
  <c r="AI94" i="77"/>
  <c r="X91" i="41"/>
  <c r="Y91" i="41"/>
  <c r="AR93" i="81"/>
  <c r="AH93" i="37"/>
  <c r="AQ93" i="37" s="1"/>
  <c r="Y94" i="25"/>
  <c r="X94" i="25"/>
  <c r="X95" i="85"/>
  <c r="Y95" i="85"/>
  <c r="AI93" i="93"/>
  <c r="AN93" i="93"/>
  <c r="Z93" i="37"/>
  <c r="AR92" i="37"/>
  <c r="AH92" i="73"/>
  <c r="AQ92" i="73" s="1"/>
  <c r="AN94" i="85"/>
  <c r="AI94" i="85"/>
  <c r="AI90" i="89"/>
  <c r="AN90" i="89"/>
  <c r="X95" i="77"/>
  <c r="Y95" i="77"/>
  <c r="AI90" i="41"/>
  <c r="AN90" i="41"/>
  <c r="X93" i="29"/>
  <c r="Y93" i="29"/>
  <c r="Y94" i="93"/>
  <c r="X94" i="93"/>
  <c r="AI93" i="45"/>
  <c r="AN93" i="45"/>
  <c r="AN92" i="33"/>
  <c r="AI92" i="33"/>
  <c r="AS4" i="86"/>
  <c r="AS91" i="86" s="1"/>
  <c r="AL4" i="86"/>
  <c r="AU4" i="86" s="1"/>
  <c r="AU91" i="86" s="1"/>
  <c r="C11" i="86" s="1"/>
  <c r="F39" i="97" s="1"/>
  <c r="AN93" i="25"/>
  <c r="AI93" i="25"/>
  <c r="AR91" i="73"/>
  <c r="Y94" i="45"/>
  <c r="X94" i="45"/>
  <c r="AH94" i="81"/>
  <c r="AQ94" i="81" s="1"/>
  <c r="AF92" i="73"/>
  <c r="AO92" i="73" s="1"/>
  <c r="AG92" i="73"/>
  <c r="AP92" i="73" s="1"/>
  <c r="AE92" i="73"/>
  <c r="W93" i="73"/>
  <c r="AE93" i="33" l="1"/>
  <c r="W94" i="33"/>
  <c r="AF93" i="33"/>
  <c r="AO93" i="33" s="1"/>
  <c r="AG93" i="33"/>
  <c r="AP93" i="33" s="1"/>
  <c r="AH95" i="77"/>
  <c r="AQ95" i="77" s="1"/>
  <c r="AH95" i="85"/>
  <c r="AQ95" i="85" s="1"/>
  <c r="AR93" i="25"/>
  <c r="AH91" i="89"/>
  <c r="AQ91" i="89" s="1"/>
  <c r="AH94" i="45"/>
  <c r="AQ94" i="45" s="1"/>
  <c r="AR93" i="45"/>
  <c r="AH93" i="29"/>
  <c r="AQ93" i="29" s="1"/>
  <c r="Z95" i="77"/>
  <c r="Z95" i="85"/>
  <c r="Z91" i="89"/>
  <c r="AH94" i="93"/>
  <c r="AQ94" i="93" s="1"/>
  <c r="Z93" i="29"/>
  <c r="AF93" i="37"/>
  <c r="AO93" i="37" s="1"/>
  <c r="AE93" i="37"/>
  <c r="W94" i="37"/>
  <c r="AG93" i="37"/>
  <c r="AP93" i="37" s="1"/>
  <c r="AH94" i="25"/>
  <c r="AQ94" i="25" s="1"/>
  <c r="AR94" i="77"/>
  <c r="AI92" i="73"/>
  <c r="AN92" i="73"/>
  <c r="AR92" i="33"/>
  <c r="Z94" i="93"/>
  <c r="AR90" i="41"/>
  <c r="AR94" i="85"/>
  <c r="AR93" i="93"/>
  <c r="Z94" i="25"/>
  <c r="AH91" i="41"/>
  <c r="AQ91" i="41" s="1"/>
  <c r="AH93" i="33"/>
  <c r="AQ93" i="33" s="1"/>
  <c r="Z91" i="41"/>
  <c r="Y93" i="73"/>
  <c r="X93" i="73"/>
  <c r="Z94" i="45"/>
  <c r="AR90" i="89"/>
  <c r="X95" i="81"/>
  <c r="Y95" i="81"/>
  <c r="AN94" i="81"/>
  <c r="AI94" i="81"/>
  <c r="AR92" i="29"/>
  <c r="W92" i="41" l="1"/>
  <c r="AG91" i="41"/>
  <c r="AP91" i="41" s="1"/>
  <c r="AF91" i="41"/>
  <c r="AO91" i="41" s="1"/>
  <c r="AE91" i="41"/>
  <c r="W95" i="93"/>
  <c r="AG94" i="93"/>
  <c r="AP94" i="93" s="1"/>
  <c r="AF94" i="93"/>
  <c r="AO94" i="93" s="1"/>
  <c r="AE94" i="93"/>
  <c r="AE95" i="85"/>
  <c r="W96" i="85"/>
  <c r="AF95" i="85"/>
  <c r="AO95" i="85" s="1"/>
  <c r="AG95" i="85"/>
  <c r="AP95" i="85" s="1"/>
  <c r="W95" i="45"/>
  <c r="AG94" i="45"/>
  <c r="AP94" i="45" s="1"/>
  <c r="AF94" i="45"/>
  <c r="AO94" i="45" s="1"/>
  <c r="AE94" i="45"/>
  <c r="Y94" i="37"/>
  <c r="X94" i="37"/>
  <c r="AH93" i="73"/>
  <c r="AQ93" i="73" s="1"/>
  <c r="AI93" i="37"/>
  <c r="AN93" i="37"/>
  <c r="X94" i="33"/>
  <c r="Y94" i="33"/>
  <c r="AR94" i="81"/>
  <c r="AG95" i="77"/>
  <c r="AP95" i="77" s="1"/>
  <c r="AE95" i="77"/>
  <c r="AF95" i="77"/>
  <c r="AO95" i="77" s="1"/>
  <c r="W96" i="77"/>
  <c r="AH95" i="81"/>
  <c r="AQ95" i="81" s="1"/>
  <c r="AR92" i="73"/>
  <c r="AI93" i="33"/>
  <c r="AN93" i="33"/>
  <c r="Z95" i="81"/>
  <c r="Z93" i="73"/>
  <c r="AF94" i="25"/>
  <c r="AO94" i="25" s="1"/>
  <c r="AE94" i="25"/>
  <c r="AG94" i="25"/>
  <c r="AP94" i="25" s="1"/>
  <c r="W95" i="25"/>
  <c r="W94" i="29"/>
  <c r="AG93" i="29"/>
  <c r="AP93" i="29" s="1"/>
  <c r="AE93" i="29"/>
  <c r="AF93" i="29"/>
  <c r="AO93" i="29" s="1"/>
  <c r="AF91" i="89"/>
  <c r="AO91" i="89" s="1"/>
  <c r="W92" i="89"/>
  <c r="AG91" i="89"/>
  <c r="AP91" i="89" s="1"/>
  <c r="AE91" i="89"/>
  <c r="AI91" i="89" l="1"/>
  <c r="AN91" i="89"/>
  <c r="AI93" i="29"/>
  <c r="AN93" i="29"/>
  <c r="AR93" i="33"/>
  <c r="AI95" i="85"/>
  <c r="AN95" i="85"/>
  <c r="Y95" i="93"/>
  <c r="X95" i="93"/>
  <c r="AH94" i="37"/>
  <c r="AQ94" i="37" s="1"/>
  <c r="Z95" i="45"/>
  <c r="X95" i="45"/>
  <c r="Y95" i="45"/>
  <c r="AI91" i="41"/>
  <c r="AN91" i="41"/>
  <c r="X92" i="89"/>
  <c r="Y92" i="89"/>
  <c r="Y94" i="29"/>
  <c r="X94" i="29"/>
  <c r="W94" i="73"/>
  <c r="AG93" i="73"/>
  <c r="AP93" i="73" s="1"/>
  <c r="AF93" i="73"/>
  <c r="AO93" i="73" s="1"/>
  <c r="AE93" i="73"/>
  <c r="Z94" i="37"/>
  <c r="AN94" i="93"/>
  <c r="AI94" i="93"/>
  <c r="Z96" i="77"/>
  <c r="X96" i="77"/>
  <c r="Y96" i="77"/>
  <c r="Y95" i="25"/>
  <c r="X95" i="25"/>
  <c r="Z95" i="25" s="1"/>
  <c r="AG95" i="81"/>
  <c r="AP95" i="81" s="1"/>
  <c r="W96" i="81"/>
  <c r="AF95" i="81"/>
  <c r="AO95" i="81" s="1"/>
  <c r="AE95" i="81"/>
  <c r="AI95" i="77"/>
  <c r="AN95" i="77"/>
  <c r="AH94" i="33"/>
  <c r="AQ94" i="33" s="1"/>
  <c r="AI94" i="45"/>
  <c r="AN94" i="45"/>
  <c r="X92" i="41"/>
  <c r="Y92" i="41"/>
  <c r="AI94" i="25"/>
  <c r="AN94" i="25"/>
  <c r="AR93" i="37"/>
  <c r="Z94" i="33"/>
  <c r="X96" i="85"/>
  <c r="Y96" i="85"/>
  <c r="AG95" i="25" l="1"/>
  <c r="AP95" i="25" s="1"/>
  <c r="AF95" i="25"/>
  <c r="AO95" i="25" s="1"/>
  <c r="W96" i="25"/>
  <c r="AE95" i="25"/>
  <c r="AR94" i="45"/>
  <c r="W97" i="77"/>
  <c r="AG96" i="77"/>
  <c r="AP96" i="77" s="1"/>
  <c r="AF96" i="77"/>
  <c r="AO96" i="77" s="1"/>
  <c r="AE96" i="77"/>
  <c r="AH95" i="45"/>
  <c r="AQ95" i="45" s="1"/>
  <c r="AR94" i="93"/>
  <c r="AH92" i="89"/>
  <c r="AQ92" i="89" s="1"/>
  <c r="AH95" i="93"/>
  <c r="AQ95" i="93" s="1"/>
  <c r="W95" i="33"/>
  <c r="AG94" i="33"/>
  <c r="AP94" i="33" s="1"/>
  <c r="AF94" i="33"/>
  <c r="AO94" i="33" s="1"/>
  <c r="AE94" i="33"/>
  <c r="AH92" i="41"/>
  <c r="AQ92" i="41" s="1"/>
  <c r="W95" i="37"/>
  <c r="AG94" i="37"/>
  <c r="AP94" i="37" s="1"/>
  <c r="AE94" i="37"/>
  <c r="AF94" i="37"/>
  <c r="AO94" i="37" s="1"/>
  <c r="AH94" i="29"/>
  <c r="AQ94" i="29" s="1"/>
  <c r="Z95" i="93"/>
  <c r="AR93" i="29"/>
  <c r="AH96" i="85"/>
  <c r="AQ96" i="85" s="1"/>
  <c r="AR95" i="77"/>
  <c r="Z96" i="85"/>
  <c r="AI95" i="81"/>
  <c r="AN95" i="81"/>
  <c r="Z92" i="89"/>
  <c r="Z92" i="41"/>
  <c r="Z96" i="81"/>
  <c r="Y96" i="81"/>
  <c r="X96" i="81"/>
  <c r="AN93" i="73"/>
  <c r="AI93" i="73"/>
  <c r="AR91" i="41"/>
  <c r="AR94" i="25"/>
  <c r="AH95" i="25"/>
  <c r="AQ95" i="25" s="1"/>
  <c r="W96" i="45"/>
  <c r="AG95" i="45"/>
  <c r="AP95" i="45" s="1"/>
  <c r="AF95" i="45"/>
  <c r="AO95" i="45" s="1"/>
  <c r="AE95" i="45"/>
  <c r="Z94" i="73"/>
  <c r="Y94" i="73"/>
  <c r="X94" i="73"/>
  <c r="AH96" i="77"/>
  <c r="AQ96" i="77" s="1"/>
  <c r="Z94" i="29"/>
  <c r="AR95" i="85"/>
  <c r="AR91" i="89"/>
  <c r="AF94" i="73" l="1"/>
  <c r="AO94" i="73" s="1"/>
  <c r="AE94" i="73"/>
  <c r="W95" i="73"/>
  <c r="AG94" i="73"/>
  <c r="AP94" i="73" s="1"/>
  <c r="W97" i="85"/>
  <c r="AG96" i="85"/>
  <c r="AP96" i="85" s="1"/>
  <c r="AF96" i="85"/>
  <c r="AO96" i="85" s="1"/>
  <c r="AE96" i="85"/>
  <c r="X95" i="33"/>
  <c r="Y95" i="33"/>
  <c r="AN96" i="77"/>
  <c r="AI96" i="77"/>
  <c r="W97" i="81"/>
  <c r="AG96" i="81"/>
  <c r="AP96" i="81" s="1"/>
  <c r="AE96" i="81"/>
  <c r="AF96" i="81"/>
  <c r="AO96" i="81" s="1"/>
  <c r="Y95" i="37"/>
  <c r="X95" i="37"/>
  <c r="Z95" i="37" s="1"/>
  <c r="AI95" i="25"/>
  <c r="AN95" i="25"/>
  <c r="AN95" i="45"/>
  <c r="AI95" i="45"/>
  <c r="W93" i="41"/>
  <c r="AG92" i="41"/>
  <c r="AP92" i="41" s="1"/>
  <c r="AF92" i="41"/>
  <c r="AO92" i="41" s="1"/>
  <c r="AE92" i="41"/>
  <c r="AN94" i="33"/>
  <c r="AI94" i="33"/>
  <c r="X96" i="25"/>
  <c r="Z96" i="25" s="1"/>
  <c r="Y96" i="25"/>
  <c r="AR93" i="73"/>
  <c r="AF92" i="89"/>
  <c r="AO92" i="89" s="1"/>
  <c r="W93" i="89"/>
  <c r="AG92" i="89"/>
  <c r="AP92" i="89" s="1"/>
  <c r="AE92" i="89"/>
  <c r="W95" i="29"/>
  <c r="AG94" i="29"/>
  <c r="AP94" i="29" s="1"/>
  <c r="AF94" i="29"/>
  <c r="AO94" i="29" s="1"/>
  <c r="AE94" i="29"/>
  <c r="AH94" i="73"/>
  <c r="AQ94" i="73" s="1"/>
  <c r="AF95" i="93"/>
  <c r="AO95" i="93" s="1"/>
  <c r="AE95" i="93"/>
  <c r="W96" i="93"/>
  <c r="AG95" i="93"/>
  <c r="AP95" i="93" s="1"/>
  <c r="Y97" i="77"/>
  <c r="Z97" i="77" s="1"/>
  <c r="X97" i="77"/>
  <c r="X96" i="45"/>
  <c r="Y96" i="45"/>
  <c r="Z96" i="45" s="1"/>
  <c r="AH96" i="81"/>
  <c r="AQ96" i="81" s="1"/>
  <c r="AR95" i="81"/>
  <c r="AI94" i="37"/>
  <c r="AN94" i="37"/>
  <c r="W96" i="37" l="1"/>
  <c r="AG95" i="37"/>
  <c r="AP95" i="37" s="1"/>
  <c r="AF95" i="37"/>
  <c r="AO95" i="37" s="1"/>
  <c r="AE95" i="37"/>
  <c r="W97" i="25"/>
  <c r="AG96" i="25"/>
  <c r="AP96" i="25" s="1"/>
  <c r="AF96" i="25"/>
  <c r="AO96" i="25" s="1"/>
  <c r="AE96" i="25"/>
  <c r="AF96" i="45"/>
  <c r="AO96" i="45" s="1"/>
  <c r="AE96" i="45"/>
  <c r="W97" i="45"/>
  <c r="AG96" i="45"/>
  <c r="AP96" i="45" s="1"/>
  <c r="AE97" i="77"/>
  <c r="AG97" i="77"/>
  <c r="AP97" i="77" s="1"/>
  <c r="W98" i="77"/>
  <c r="AF97" i="77"/>
  <c r="AO97" i="77" s="1"/>
  <c r="AN92" i="41"/>
  <c r="AI92" i="41"/>
  <c r="AR95" i="25"/>
  <c r="AN96" i="81"/>
  <c r="AI96" i="81"/>
  <c r="AH96" i="45"/>
  <c r="AQ96" i="45" s="1"/>
  <c r="X96" i="93"/>
  <c r="Y96" i="93"/>
  <c r="AR94" i="33"/>
  <c r="X93" i="41"/>
  <c r="Y93" i="41"/>
  <c r="Z97" i="81"/>
  <c r="X97" i="81"/>
  <c r="Y97" i="81"/>
  <c r="AN96" i="85"/>
  <c r="AI96" i="85"/>
  <c r="AH96" i="25"/>
  <c r="AQ96" i="25" s="1"/>
  <c r="X97" i="85"/>
  <c r="Y97" i="85"/>
  <c r="Z95" i="29"/>
  <c r="X95" i="29"/>
  <c r="Y95" i="29"/>
  <c r="AR95" i="45"/>
  <c r="AR96" i="77"/>
  <c r="Z95" i="73"/>
  <c r="Y95" i="73"/>
  <c r="X95" i="73"/>
  <c r="AR94" i="37"/>
  <c r="AN94" i="29"/>
  <c r="AI94" i="29"/>
  <c r="AH95" i="33"/>
  <c r="AQ95" i="33" s="1"/>
  <c r="Z93" i="89"/>
  <c r="X93" i="89"/>
  <c r="Y93" i="89"/>
  <c r="AH95" i="37"/>
  <c r="AQ95" i="37" s="1"/>
  <c r="Z95" i="33"/>
  <c r="AH97" i="77"/>
  <c r="AQ97" i="77" s="1"/>
  <c r="AI95" i="93"/>
  <c r="AN95" i="93"/>
  <c r="AI92" i="89"/>
  <c r="AN92" i="89"/>
  <c r="AN94" i="73"/>
  <c r="AI94" i="73"/>
  <c r="AF93" i="89" l="1"/>
  <c r="AO93" i="89" s="1"/>
  <c r="W94" i="89"/>
  <c r="AG93" i="89"/>
  <c r="AP93" i="89" s="1"/>
  <c r="AE93" i="89"/>
  <c r="AR94" i="29"/>
  <c r="AF95" i="73"/>
  <c r="AO95" i="73" s="1"/>
  <c r="W96" i="73"/>
  <c r="AE95" i="73"/>
  <c r="AG95" i="73"/>
  <c r="AP95" i="73" s="1"/>
  <c r="AH95" i="29"/>
  <c r="AQ95" i="29" s="1"/>
  <c r="Z98" i="77"/>
  <c r="X98" i="77"/>
  <c r="Y98" i="77"/>
  <c r="AI96" i="45"/>
  <c r="AN96" i="45"/>
  <c r="Y97" i="25"/>
  <c r="Z97" i="25" s="1"/>
  <c r="X97" i="25"/>
  <c r="AF95" i="29"/>
  <c r="AO95" i="29" s="1"/>
  <c r="AE95" i="29"/>
  <c r="W96" i="29"/>
  <c r="AG95" i="29"/>
  <c r="AP95" i="29" s="1"/>
  <c r="AH97" i="81"/>
  <c r="AQ97" i="81" s="1"/>
  <c r="AF97" i="81"/>
  <c r="AO97" i="81" s="1"/>
  <c r="AE97" i="81"/>
  <c r="AG97" i="81"/>
  <c r="AP97" i="81" s="1"/>
  <c r="W98" i="81"/>
  <c r="AR92" i="41"/>
  <c r="AI97" i="77"/>
  <c r="AN97" i="77"/>
  <c r="AN96" i="25"/>
  <c r="AI96" i="25"/>
  <c r="AN95" i="37"/>
  <c r="AI95" i="37"/>
  <c r="AH97" i="85"/>
  <c r="AQ97" i="85" s="1"/>
  <c r="AH96" i="93"/>
  <c r="AQ96" i="93" s="1"/>
  <c r="AR92" i="89"/>
  <c r="AR95" i="93"/>
  <c r="AF95" i="33"/>
  <c r="AO95" i="33" s="1"/>
  <c r="AE95" i="33"/>
  <c r="W96" i="33"/>
  <c r="AG95" i="33"/>
  <c r="AP95" i="33" s="1"/>
  <c r="AH95" i="73"/>
  <c r="AQ95" i="73" s="1"/>
  <c r="Z97" i="85"/>
  <c r="AR96" i="85"/>
  <c r="AH93" i="41"/>
  <c r="AQ93" i="41" s="1"/>
  <c r="Z96" i="93"/>
  <c r="AR96" i="81"/>
  <c r="X97" i="45"/>
  <c r="Z97" i="45" s="1"/>
  <c r="Y97" i="45"/>
  <c r="AR94" i="73"/>
  <c r="AH93" i="89"/>
  <c r="AQ93" i="89" s="1"/>
  <c r="Z93" i="41"/>
  <c r="Z96" i="37"/>
  <c r="X96" i="37"/>
  <c r="Y96" i="37"/>
  <c r="W98" i="45" l="1"/>
  <c r="AG97" i="45"/>
  <c r="AP97" i="45" s="1"/>
  <c r="AF97" i="45"/>
  <c r="AO97" i="45" s="1"/>
  <c r="AE97" i="45"/>
  <c r="AF97" i="25"/>
  <c r="AO97" i="25" s="1"/>
  <c r="AE97" i="25"/>
  <c r="AG97" i="25"/>
  <c r="AP97" i="25" s="1"/>
  <c r="W98" i="25"/>
  <c r="AH96" i="37"/>
  <c r="AQ96" i="37" s="1"/>
  <c r="AR95" i="37"/>
  <c r="AG98" i="77"/>
  <c r="AP98" i="77" s="1"/>
  <c r="AP100" i="77" s="1"/>
  <c r="AE98" i="77"/>
  <c r="AC98" i="77"/>
  <c r="AF98" i="77"/>
  <c r="AO98" i="77" s="1"/>
  <c r="AO100" i="77" s="1"/>
  <c r="X96" i="33"/>
  <c r="Y96" i="33"/>
  <c r="AN95" i="33"/>
  <c r="AI95" i="33"/>
  <c r="AR96" i="25"/>
  <c r="Z96" i="73"/>
  <c r="Y96" i="73"/>
  <c r="X96" i="73"/>
  <c r="AI95" i="73"/>
  <c r="AN95" i="73"/>
  <c r="AE93" i="41"/>
  <c r="AF93" i="41"/>
  <c r="AO93" i="41" s="1"/>
  <c r="W94" i="41"/>
  <c r="AG93" i="41"/>
  <c r="AP93" i="41" s="1"/>
  <c r="W97" i="93"/>
  <c r="AG96" i="93"/>
  <c r="AP96" i="93" s="1"/>
  <c r="AE96" i="93"/>
  <c r="AF96" i="93"/>
  <c r="AO96" i="93" s="1"/>
  <c r="X98" i="81"/>
  <c r="Y98" i="81"/>
  <c r="AI95" i="29"/>
  <c r="AN95" i="29"/>
  <c r="AR96" i="45"/>
  <c r="AF96" i="37"/>
  <c r="AO96" i="37" s="1"/>
  <c r="AE96" i="37"/>
  <c r="W97" i="37"/>
  <c r="AG96" i="37"/>
  <c r="AP96" i="37" s="1"/>
  <c r="X96" i="29"/>
  <c r="Y96" i="29"/>
  <c r="AI93" i="89"/>
  <c r="AN93" i="89"/>
  <c r="X94" i="89"/>
  <c r="Y94" i="89"/>
  <c r="Z94" i="89" s="1"/>
  <c r="AH97" i="45"/>
  <c r="AQ97" i="45" s="1"/>
  <c r="AF97" i="85"/>
  <c r="AO97" i="85" s="1"/>
  <c r="AE97" i="85"/>
  <c r="W98" i="85"/>
  <c r="AG97" i="85"/>
  <c r="AP97" i="85" s="1"/>
  <c r="AR97" i="77"/>
  <c r="AI97" i="81"/>
  <c r="AN97" i="81"/>
  <c r="AH97" i="25"/>
  <c r="AQ97" i="25" s="1"/>
  <c r="AH98" i="77"/>
  <c r="AQ98" i="77" s="1"/>
  <c r="AQ100" i="77" s="1"/>
  <c r="AX3" i="77"/>
  <c r="S3" i="77" s="1"/>
  <c r="AC3" i="77" s="1"/>
  <c r="AZ3" i="77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X22" i="77"/>
  <c r="S22" i="77" s="1"/>
  <c r="AC22" i="77" s="1"/>
  <c r="AB23" i="77" s="1"/>
  <c r="AX23" i="77"/>
  <c r="S23" i="77" s="1"/>
  <c r="AC23" i="77" s="1"/>
  <c r="AB24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4" i="77"/>
  <c r="S94" i="77" s="1"/>
  <c r="AC94" i="77" s="1"/>
  <c r="AB95" i="77" s="1"/>
  <c r="AX95" i="77"/>
  <c r="S95" i="77" s="1"/>
  <c r="AC95" i="77" s="1"/>
  <c r="AB96" i="77" s="1"/>
  <c r="AX97" i="77"/>
  <c r="S97" i="77" s="1"/>
  <c r="AC97" i="77" s="1"/>
  <c r="AB98" i="77" s="1"/>
  <c r="AX96" i="77"/>
  <c r="S96" i="77" s="1"/>
  <c r="AC96" i="77" s="1"/>
  <c r="AB97" i="77" s="1"/>
  <c r="AX93" i="77"/>
  <c r="S93" i="77" s="1"/>
  <c r="AC93" i="77" s="1"/>
  <c r="AB94" i="77" s="1"/>
  <c r="AF94" i="89" l="1"/>
  <c r="AO94" i="89" s="1"/>
  <c r="AE94" i="89"/>
  <c r="W95" i="89"/>
  <c r="AG94" i="89"/>
  <c r="AP94" i="89" s="1"/>
  <c r="AJ94" i="77"/>
  <c r="AK94" i="77"/>
  <c r="AT94" i="77" s="1"/>
  <c r="AJ68" i="77"/>
  <c r="AK68" i="77"/>
  <c r="AT68" i="77" s="1"/>
  <c r="AJ8" i="77"/>
  <c r="AK8" i="77"/>
  <c r="AT8" i="77" s="1"/>
  <c r="AJ79" i="77"/>
  <c r="AK79" i="77"/>
  <c r="AT79" i="77" s="1"/>
  <c r="AJ61" i="77"/>
  <c r="AK61" i="77"/>
  <c r="AT61" i="77" s="1"/>
  <c r="AJ90" i="77"/>
  <c r="AK90" i="77"/>
  <c r="AT90" i="77" s="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J33" i="77"/>
  <c r="AK33" i="77"/>
  <c r="AT33" i="77" s="1"/>
  <c r="AJ27" i="77"/>
  <c r="AK27" i="77"/>
  <c r="AT27" i="77" s="1"/>
  <c r="AJ21" i="77"/>
  <c r="AK21" i="77"/>
  <c r="AT21" i="77" s="1"/>
  <c r="AJ15" i="77"/>
  <c r="AK15" i="77"/>
  <c r="AT15" i="77" s="1"/>
  <c r="AJ9" i="77"/>
  <c r="AK9" i="77"/>
  <c r="AT9" i="77" s="1"/>
  <c r="AJ3" i="77"/>
  <c r="AB4" i="77"/>
  <c r="Y97" i="37"/>
  <c r="X97" i="37"/>
  <c r="AI96" i="93"/>
  <c r="AN96" i="93"/>
  <c r="AJ38" i="77"/>
  <c r="AK38" i="77"/>
  <c r="AT38" i="77" s="1"/>
  <c r="X98" i="85"/>
  <c r="Y98" i="85"/>
  <c r="AR93" i="89"/>
  <c r="AR95" i="29"/>
  <c r="W97" i="73"/>
  <c r="AG96" i="73"/>
  <c r="AP96" i="73" s="1"/>
  <c r="AE96" i="73"/>
  <c r="AF96" i="73"/>
  <c r="AO96" i="73" s="1"/>
  <c r="AH96" i="33"/>
  <c r="AQ96" i="33" s="1"/>
  <c r="AI97" i="45"/>
  <c r="AN97" i="45"/>
  <c r="AJ92" i="77"/>
  <c r="AK92" i="77"/>
  <c r="AT92" i="77" s="1"/>
  <c r="AJ56" i="77"/>
  <c r="AK56" i="77"/>
  <c r="AT56" i="77" s="1"/>
  <c r="AJ32" i="77"/>
  <c r="AK32" i="77"/>
  <c r="AT32" i="77" s="1"/>
  <c r="AJ73" i="77"/>
  <c r="AK73" i="77"/>
  <c r="AT73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J7" i="77"/>
  <c r="AK7" i="77"/>
  <c r="AT7" i="77" s="1"/>
  <c r="AR97" i="81"/>
  <c r="AN97" i="85"/>
  <c r="AI97" i="85"/>
  <c r="AI96" i="37"/>
  <c r="AN96" i="37"/>
  <c r="Y97" i="93"/>
  <c r="X97" i="93"/>
  <c r="AI93" i="41"/>
  <c r="AN93" i="41"/>
  <c r="Z96" i="33"/>
  <c r="AJ80" i="77"/>
  <c r="AK80" i="77"/>
  <c r="AT80" i="77" s="1"/>
  <c r="AJ44" i="77"/>
  <c r="AK44" i="77"/>
  <c r="AT44" i="77" s="1"/>
  <c r="AJ26" i="77"/>
  <c r="AK26" i="77"/>
  <c r="AT26" i="77" s="1"/>
  <c r="AJ91" i="77"/>
  <c r="AK91" i="77"/>
  <c r="AT91" i="77" s="1"/>
  <c r="AJ67" i="77"/>
  <c r="AK67" i="77"/>
  <c r="AT67" i="77" s="1"/>
  <c r="AJ78" i="77"/>
  <c r="AK78" i="77"/>
  <c r="AT78" i="77" s="1"/>
  <c r="AJ72" i="77"/>
  <c r="AK72" i="77"/>
  <c r="AT72" i="77" s="1"/>
  <c r="AJ66" i="77"/>
  <c r="AK66" i="77"/>
  <c r="AT66" i="77" s="1"/>
  <c r="AJ60" i="77"/>
  <c r="AK60" i="77"/>
  <c r="AT60" i="77" s="1"/>
  <c r="AJ54" i="77"/>
  <c r="AK54" i="77"/>
  <c r="AT54" i="77" s="1"/>
  <c r="AJ48" i="77"/>
  <c r="AK48" i="77"/>
  <c r="AT48" i="77" s="1"/>
  <c r="AJ42" i="77"/>
  <c r="AK42" i="77"/>
  <c r="AT42" i="77" s="1"/>
  <c r="AJ36" i="77"/>
  <c r="AK36" i="77"/>
  <c r="AT36" i="77" s="1"/>
  <c r="AJ30" i="77"/>
  <c r="AK30" i="77"/>
  <c r="AT30" i="77" s="1"/>
  <c r="AJ24" i="77"/>
  <c r="AK24" i="77"/>
  <c r="AT24" i="77" s="1"/>
  <c r="AJ18" i="77"/>
  <c r="AK18" i="77"/>
  <c r="AT18" i="77" s="1"/>
  <c r="AJ12" i="77"/>
  <c r="AK12" i="77"/>
  <c r="AT12" i="77" s="1"/>
  <c r="AJ6" i="77"/>
  <c r="AK6" i="77"/>
  <c r="AT6" i="77" s="1"/>
  <c r="AH96" i="29"/>
  <c r="AQ96" i="29" s="1"/>
  <c r="AH98" i="81"/>
  <c r="AQ98" i="81" s="1"/>
  <c r="AQ100" i="81" s="1"/>
  <c r="AZ3" i="81"/>
  <c r="AX7" i="81" s="1"/>
  <c r="S7" i="81" s="1"/>
  <c r="AC7" i="81" s="1"/>
  <c r="AB8" i="81" s="1"/>
  <c r="AX11" i="81"/>
  <c r="S11" i="81" s="1"/>
  <c r="AC11" i="81" s="1"/>
  <c r="AB12" i="81" s="1"/>
  <c r="AX17" i="81"/>
  <c r="S17" i="81" s="1"/>
  <c r="AC17" i="81" s="1"/>
  <c r="AB18" i="81" s="1"/>
  <c r="AX23" i="81"/>
  <c r="S23" i="81" s="1"/>
  <c r="AC23" i="81" s="1"/>
  <c r="AB24" i="81" s="1"/>
  <c r="AX29" i="81"/>
  <c r="S29" i="81" s="1"/>
  <c r="AC29" i="81" s="1"/>
  <c r="AB30" i="81" s="1"/>
  <c r="AX35" i="81"/>
  <c r="S35" i="81" s="1"/>
  <c r="AC35" i="81" s="1"/>
  <c r="AB36" i="81" s="1"/>
  <c r="AX37" i="81"/>
  <c r="S37" i="81" s="1"/>
  <c r="AC37" i="81" s="1"/>
  <c r="AB38" i="81" s="1"/>
  <c r="AX41" i="81"/>
  <c r="S41" i="81" s="1"/>
  <c r="AC41" i="81" s="1"/>
  <c r="AB42" i="81" s="1"/>
  <c r="AX43" i="81"/>
  <c r="S43" i="81" s="1"/>
  <c r="AC43" i="81" s="1"/>
  <c r="AB44" i="81" s="1"/>
  <c r="AX47" i="81"/>
  <c r="S47" i="81" s="1"/>
  <c r="AC47" i="81" s="1"/>
  <c r="AB48" i="81" s="1"/>
  <c r="AX49" i="81"/>
  <c r="S49" i="81" s="1"/>
  <c r="AC49" i="81" s="1"/>
  <c r="AB50" i="81" s="1"/>
  <c r="AX53" i="81"/>
  <c r="S53" i="81" s="1"/>
  <c r="AC53" i="81" s="1"/>
  <c r="AB54" i="81" s="1"/>
  <c r="AX55" i="81"/>
  <c r="S55" i="81" s="1"/>
  <c r="AC55" i="81" s="1"/>
  <c r="AB56" i="81" s="1"/>
  <c r="AX59" i="81"/>
  <c r="S59" i="81" s="1"/>
  <c r="AC59" i="81" s="1"/>
  <c r="AB60" i="81" s="1"/>
  <c r="AX61" i="81"/>
  <c r="S61" i="81" s="1"/>
  <c r="AC61" i="81" s="1"/>
  <c r="AB62" i="81" s="1"/>
  <c r="AX65" i="81"/>
  <c r="S65" i="81" s="1"/>
  <c r="AC65" i="81" s="1"/>
  <c r="AB66" i="81" s="1"/>
  <c r="AX67" i="81"/>
  <c r="S67" i="81" s="1"/>
  <c r="AC67" i="81" s="1"/>
  <c r="AB68" i="81" s="1"/>
  <c r="AX71" i="81"/>
  <c r="S71" i="81" s="1"/>
  <c r="AC71" i="81" s="1"/>
  <c r="AB72" i="81" s="1"/>
  <c r="AX73" i="81"/>
  <c r="S73" i="81" s="1"/>
  <c r="AC73" i="81" s="1"/>
  <c r="AB74" i="81" s="1"/>
  <c r="AX77" i="81"/>
  <c r="S77" i="81" s="1"/>
  <c r="AC77" i="81" s="1"/>
  <c r="AB78" i="81" s="1"/>
  <c r="AX79" i="81"/>
  <c r="S79" i="81" s="1"/>
  <c r="AC79" i="81" s="1"/>
  <c r="AB80" i="81" s="1"/>
  <c r="AX83" i="81"/>
  <c r="S83" i="81" s="1"/>
  <c r="AC83" i="81" s="1"/>
  <c r="AB84" i="81" s="1"/>
  <c r="AX85" i="81"/>
  <c r="S85" i="81" s="1"/>
  <c r="AC85" i="81" s="1"/>
  <c r="AB86" i="81" s="1"/>
  <c r="AX89" i="81"/>
  <c r="S89" i="81" s="1"/>
  <c r="AC89" i="81" s="1"/>
  <c r="AB90" i="81" s="1"/>
  <c r="AX91" i="81"/>
  <c r="S91" i="81" s="1"/>
  <c r="AC91" i="81" s="1"/>
  <c r="AB92" i="81" s="1"/>
  <c r="AX93" i="81"/>
  <c r="S93" i="81" s="1"/>
  <c r="AC93" i="81" s="1"/>
  <c r="AB94" i="81" s="1"/>
  <c r="AX95" i="81"/>
  <c r="S95" i="81" s="1"/>
  <c r="AC95" i="81" s="1"/>
  <c r="AB96" i="81" s="1"/>
  <c r="Y98" i="25"/>
  <c r="X98" i="25"/>
  <c r="AJ74" i="77"/>
  <c r="AK74" i="77"/>
  <c r="AT74" i="77" s="1"/>
  <c r="AJ50" i="77"/>
  <c r="AK50" i="77"/>
  <c r="AT50" i="77" s="1"/>
  <c r="AJ20" i="77"/>
  <c r="AK20" i="77"/>
  <c r="AT20" i="77" s="1"/>
  <c r="AJ85" i="77"/>
  <c r="AK85" i="77"/>
  <c r="AT85" i="77" s="1"/>
  <c r="AJ55" i="77"/>
  <c r="AK55" i="77"/>
  <c r="AT55" i="77" s="1"/>
  <c r="AJ98" i="77"/>
  <c r="AS98" i="77" s="1"/>
  <c r="AK98" i="77"/>
  <c r="AT98" i="77" s="1"/>
  <c r="AJ89" i="77"/>
  <c r="AK89" i="77"/>
  <c r="AT89" i="77" s="1"/>
  <c r="AJ83" i="77"/>
  <c r="AK83" i="77"/>
  <c r="AT83" i="77" s="1"/>
  <c r="AJ71" i="77"/>
  <c r="AK71" i="77"/>
  <c r="AT71" i="77" s="1"/>
  <c r="AJ65" i="77"/>
  <c r="AK65" i="77"/>
  <c r="AT65" i="77" s="1"/>
  <c r="AJ59" i="77"/>
  <c r="AK59" i="77"/>
  <c r="AT59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J5" i="77"/>
  <c r="AK5" i="77"/>
  <c r="AT5" i="77" s="1"/>
  <c r="AH94" i="89"/>
  <c r="AQ94" i="89" s="1"/>
  <c r="Z96" i="29"/>
  <c r="Z98" i="81"/>
  <c r="AR95" i="73"/>
  <c r="AR95" i="33"/>
  <c r="X98" i="45"/>
  <c r="Y98" i="45"/>
  <c r="Z98" i="45" s="1"/>
  <c r="AJ86" i="77"/>
  <c r="AK86" i="77"/>
  <c r="AT86" i="77" s="1"/>
  <c r="AJ62" i="77"/>
  <c r="AK62" i="77"/>
  <c r="AT62" i="77" s="1"/>
  <c r="AJ14" i="77"/>
  <c r="AK14" i="77"/>
  <c r="AT14" i="77" s="1"/>
  <c r="AJ97" i="77"/>
  <c r="AK97" i="77"/>
  <c r="AT97" i="77" s="1"/>
  <c r="AJ49" i="77"/>
  <c r="AK49" i="77"/>
  <c r="AT49" i="77" s="1"/>
  <c r="AJ84" i="77"/>
  <c r="AK84" i="77"/>
  <c r="AT84" i="77" s="1"/>
  <c r="AJ96" i="77"/>
  <c r="AK96" i="77"/>
  <c r="AT96" i="77" s="1"/>
  <c r="AJ77" i="77"/>
  <c r="AK77" i="77"/>
  <c r="AT77" i="77" s="1"/>
  <c r="AJ95" i="77"/>
  <c r="AK95" i="77"/>
  <c r="AT95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X94" i="41"/>
  <c r="Z94" i="41" s="1"/>
  <c r="Y94" i="41"/>
  <c r="AH96" i="73"/>
  <c r="AQ96" i="73" s="1"/>
  <c r="AI98" i="77"/>
  <c r="AN98" i="77"/>
  <c r="AN100" i="77" s="1"/>
  <c r="AN97" i="25"/>
  <c r="AI97" i="25"/>
  <c r="W95" i="41" l="1"/>
  <c r="AG94" i="41"/>
  <c r="AP94" i="41" s="1"/>
  <c r="AF94" i="41"/>
  <c r="AO94" i="41" s="1"/>
  <c r="AE94" i="41"/>
  <c r="AK8" i="81"/>
  <c r="AT8" i="81" s="1"/>
  <c r="AG98" i="45"/>
  <c r="AP98" i="45" s="1"/>
  <c r="AP100" i="45" s="1"/>
  <c r="AF98" i="45"/>
  <c r="AO98" i="45" s="1"/>
  <c r="AO100" i="45" s="1"/>
  <c r="AE98" i="45"/>
  <c r="AC98" i="45"/>
  <c r="AS59" i="77"/>
  <c r="AL59" i="77"/>
  <c r="AU59" i="77" s="1"/>
  <c r="AK86" i="81"/>
  <c r="AT86" i="81" s="1"/>
  <c r="AK44" i="81"/>
  <c r="AT44" i="81" s="1"/>
  <c r="AX97" i="81"/>
  <c r="S97" i="81" s="1"/>
  <c r="AC97" i="81" s="1"/>
  <c r="AB98" i="81" s="1"/>
  <c r="AX90" i="81"/>
  <c r="S90" i="81" s="1"/>
  <c r="AC90" i="81" s="1"/>
  <c r="AB91" i="81" s="1"/>
  <c r="AX84" i="81"/>
  <c r="S84" i="81" s="1"/>
  <c r="AC84" i="81" s="1"/>
  <c r="AB85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60" i="81"/>
  <c r="S60" i="81" s="1"/>
  <c r="AC60" i="81" s="1"/>
  <c r="AB61" i="81" s="1"/>
  <c r="AX54" i="81"/>
  <c r="S54" i="81" s="1"/>
  <c r="AC54" i="81" s="1"/>
  <c r="AB55" i="81" s="1"/>
  <c r="AX48" i="81"/>
  <c r="S48" i="81" s="1"/>
  <c r="AC48" i="81" s="1"/>
  <c r="AB49" i="81" s="1"/>
  <c r="AX42" i="81"/>
  <c r="S42" i="81" s="1"/>
  <c r="AC42" i="81" s="1"/>
  <c r="AB43" i="81" s="1"/>
  <c r="AX36" i="81"/>
  <c r="S36" i="81" s="1"/>
  <c r="AC36" i="81" s="1"/>
  <c r="AB37" i="81" s="1"/>
  <c r="AX30" i="81"/>
  <c r="S30" i="81" s="1"/>
  <c r="AC30" i="81" s="1"/>
  <c r="AB31" i="81" s="1"/>
  <c r="AX24" i="81"/>
  <c r="S24" i="81" s="1"/>
  <c r="AC24" i="81" s="1"/>
  <c r="AB25" i="81" s="1"/>
  <c r="AX18" i="81"/>
  <c r="S18" i="81" s="1"/>
  <c r="AC18" i="81" s="1"/>
  <c r="AB19" i="81" s="1"/>
  <c r="AX12" i="81"/>
  <c r="S12" i="81" s="1"/>
  <c r="AC12" i="81" s="1"/>
  <c r="AB13" i="81" s="1"/>
  <c r="AX6" i="81"/>
  <c r="S6" i="81" s="1"/>
  <c r="AC6" i="81" s="1"/>
  <c r="AB7" i="81" s="1"/>
  <c r="AS6" i="77"/>
  <c r="AL6" i="77"/>
  <c r="AU6" i="77" s="1"/>
  <c r="AS24" i="77"/>
  <c r="AL24" i="77"/>
  <c r="AU24" i="77" s="1"/>
  <c r="AS42" i="77"/>
  <c r="AL42" i="77"/>
  <c r="AU42" i="77" s="1"/>
  <c r="AS60" i="77"/>
  <c r="AL60" i="77"/>
  <c r="AU60" i="77" s="1"/>
  <c r="AS78" i="77"/>
  <c r="AL78" i="77"/>
  <c r="AU78" i="77" s="1"/>
  <c r="AS26" i="77"/>
  <c r="AL26" i="77"/>
  <c r="AU26" i="77" s="1"/>
  <c r="AR96" i="37"/>
  <c r="AS7" i="77"/>
  <c r="AL7" i="77"/>
  <c r="AU7" i="77" s="1"/>
  <c r="AS25" i="77"/>
  <c r="AL25" i="77"/>
  <c r="AU25" i="77" s="1"/>
  <c r="AS43" i="77"/>
  <c r="AL43" i="77"/>
  <c r="AU43" i="77" s="1"/>
  <c r="AS56" i="77"/>
  <c r="AL56" i="77"/>
  <c r="AU56" i="77" s="1"/>
  <c r="AS3" i="77"/>
  <c r="AL3" i="77"/>
  <c r="AU3" i="77" s="1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AS79" i="77"/>
  <c r="AL79" i="77"/>
  <c r="AU79" i="77" s="1"/>
  <c r="AS94" i="77"/>
  <c r="AL94" i="77"/>
  <c r="AU94" i="77" s="1"/>
  <c r="AS28" i="77"/>
  <c r="AL28" i="77"/>
  <c r="AU28" i="77" s="1"/>
  <c r="AS64" i="77"/>
  <c r="AL64" i="77"/>
  <c r="AU64" i="77" s="1"/>
  <c r="AS77" i="77"/>
  <c r="AL77" i="77"/>
  <c r="AU77" i="77" s="1"/>
  <c r="AS62" i="77"/>
  <c r="AL62" i="77"/>
  <c r="AU62" i="77" s="1"/>
  <c r="AS5" i="77"/>
  <c r="AL5" i="77"/>
  <c r="AU5" i="77" s="1"/>
  <c r="AS41" i="77"/>
  <c r="AL41" i="77"/>
  <c r="AU41" i="77" s="1"/>
  <c r="AS55" i="77"/>
  <c r="AL55" i="77"/>
  <c r="AU55" i="77" s="1"/>
  <c r="AK96" i="81"/>
  <c r="AT96" i="81" s="1"/>
  <c r="AK74" i="81"/>
  <c r="AT74" i="81" s="1"/>
  <c r="AK62" i="81"/>
  <c r="AT62" i="81" s="1"/>
  <c r="AK50" i="81"/>
  <c r="AT50" i="81" s="1"/>
  <c r="AS34" i="77"/>
  <c r="AL34" i="77"/>
  <c r="AU34" i="77" s="1"/>
  <c r="AS70" i="77"/>
  <c r="AL70" i="77"/>
  <c r="AU70" i="77" s="1"/>
  <c r="AS96" i="77"/>
  <c r="AL96" i="77"/>
  <c r="AU96" i="77" s="1"/>
  <c r="AS86" i="77"/>
  <c r="AL86" i="77"/>
  <c r="AU86" i="77" s="1"/>
  <c r="AS11" i="77"/>
  <c r="AL11" i="77"/>
  <c r="AU11" i="77" s="1"/>
  <c r="AS47" i="77"/>
  <c r="AL47" i="77"/>
  <c r="AU47" i="77" s="1"/>
  <c r="AS89" i="77"/>
  <c r="AL89" i="77"/>
  <c r="AU89" i="77" s="1"/>
  <c r="AS74" i="77"/>
  <c r="AL74" i="77"/>
  <c r="AU74" i="77" s="1"/>
  <c r="AK94" i="81"/>
  <c r="AT94" i="81" s="1"/>
  <c r="AJ84" i="81"/>
  <c r="AK84" i="81"/>
  <c r="AT84" i="81" s="1"/>
  <c r="AJ72" i="81"/>
  <c r="AK72" i="81"/>
  <c r="AT72" i="81" s="1"/>
  <c r="AJ60" i="81"/>
  <c r="AK60" i="81"/>
  <c r="AT60" i="81" s="1"/>
  <c r="AJ42" i="81"/>
  <c r="AK42" i="81"/>
  <c r="AT42" i="81" s="1"/>
  <c r="AK30" i="81"/>
  <c r="AT30" i="81" s="1"/>
  <c r="AJ18" i="81"/>
  <c r="AK18" i="81"/>
  <c r="AT18" i="81" s="1"/>
  <c r="AR93" i="41"/>
  <c r="AR96" i="93"/>
  <c r="AH98" i="25"/>
  <c r="AQ98" i="25" s="1"/>
  <c r="AQ100" i="25" s="1"/>
  <c r="AZ3" i="25"/>
  <c r="AX6" i="25" s="1"/>
  <c r="S6" i="25" s="1"/>
  <c r="AC6" i="25" s="1"/>
  <c r="AB7" i="25" s="1"/>
  <c r="AX10" i="25"/>
  <c r="S10" i="25" s="1"/>
  <c r="AC10" i="25" s="1"/>
  <c r="AB11" i="25" s="1"/>
  <c r="AX16" i="25"/>
  <c r="S16" i="25" s="1"/>
  <c r="AC16" i="25" s="1"/>
  <c r="AB17" i="25" s="1"/>
  <c r="AX22" i="25"/>
  <c r="S22" i="25" s="1"/>
  <c r="AC22" i="25" s="1"/>
  <c r="AB23" i="25" s="1"/>
  <c r="AX28" i="25"/>
  <c r="S28" i="25" s="1"/>
  <c r="AC28" i="25" s="1"/>
  <c r="AB29" i="25" s="1"/>
  <c r="AX34" i="25"/>
  <c r="S34" i="25" s="1"/>
  <c r="AC34" i="25" s="1"/>
  <c r="AB35" i="25" s="1"/>
  <c r="AX40" i="25"/>
  <c r="S40" i="25" s="1"/>
  <c r="AC40" i="25" s="1"/>
  <c r="AB41" i="25" s="1"/>
  <c r="AX46" i="25"/>
  <c r="S46" i="25" s="1"/>
  <c r="AC46" i="25" s="1"/>
  <c r="AB47" i="25" s="1"/>
  <c r="AX52" i="25"/>
  <c r="S52" i="25" s="1"/>
  <c r="AC52" i="25" s="1"/>
  <c r="AB53" i="25" s="1"/>
  <c r="AX58" i="25"/>
  <c r="S58" i="25" s="1"/>
  <c r="AC58" i="25" s="1"/>
  <c r="AB59" i="25" s="1"/>
  <c r="AX64" i="25"/>
  <c r="S64" i="25" s="1"/>
  <c r="AC64" i="25" s="1"/>
  <c r="AB65" i="25" s="1"/>
  <c r="AX70" i="25"/>
  <c r="S70" i="25" s="1"/>
  <c r="AC70" i="25" s="1"/>
  <c r="AB71" i="25" s="1"/>
  <c r="AX76" i="25"/>
  <c r="S76" i="25" s="1"/>
  <c r="AC76" i="25" s="1"/>
  <c r="AB77" i="25" s="1"/>
  <c r="AX82" i="25"/>
  <c r="S82" i="25" s="1"/>
  <c r="AC82" i="25" s="1"/>
  <c r="AB83" i="25" s="1"/>
  <c r="AX88" i="25"/>
  <c r="S88" i="25" s="1"/>
  <c r="AC88" i="25" s="1"/>
  <c r="AB89" i="25" s="1"/>
  <c r="AX96" i="25"/>
  <c r="S96" i="25" s="1"/>
  <c r="AC96" i="25" s="1"/>
  <c r="AB97" i="25" s="1"/>
  <c r="AX88" i="81"/>
  <c r="S88" i="81" s="1"/>
  <c r="AC88" i="81" s="1"/>
  <c r="AB89" i="81" s="1"/>
  <c r="AX82" i="81"/>
  <c r="S82" i="81" s="1"/>
  <c r="AC82" i="81" s="1"/>
  <c r="AB83" i="81" s="1"/>
  <c r="AX70" i="81"/>
  <c r="S70" i="81" s="1"/>
  <c r="AC70" i="81" s="1"/>
  <c r="AB71" i="81" s="1"/>
  <c r="AX58" i="81"/>
  <c r="S58" i="81" s="1"/>
  <c r="AC58" i="81" s="1"/>
  <c r="AB59" i="81" s="1"/>
  <c r="AX46" i="81"/>
  <c r="S46" i="81" s="1"/>
  <c r="AC46" i="81" s="1"/>
  <c r="AB47" i="81" s="1"/>
  <c r="AX34" i="81"/>
  <c r="S34" i="81" s="1"/>
  <c r="AC34" i="81" s="1"/>
  <c r="AB35" i="81" s="1"/>
  <c r="AX22" i="81"/>
  <c r="S22" i="81" s="1"/>
  <c r="AC22" i="81" s="1"/>
  <c r="AB23" i="81" s="1"/>
  <c r="AX10" i="81"/>
  <c r="S10" i="81" s="1"/>
  <c r="AC10" i="81" s="1"/>
  <c r="AB11" i="81" s="1"/>
  <c r="AS30" i="77"/>
  <c r="AL30" i="77"/>
  <c r="AU30" i="77" s="1"/>
  <c r="AS66" i="77"/>
  <c r="AL66" i="77"/>
  <c r="AU66" i="77" s="1"/>
  <c r="AS44" i="77"/>
  <c r="AL44" i="77"/>
  <c r="AU44" i="77" s="1"/>
  <c r="AH98" i="85"/>
  <c r="AQ98" i="85" s="1"/>
  <c r="AQ100" i="85" s="1"/>
  <c r="AX3" i="85"/>
  <c r="S3" i="85" s="1"/>
  <c r="AC3" i="85" s="1"/>
  <c r="AX4" i="85"/>
  <c r="S4" i="85" s="1"/>
  <c r="AC4" i="85" s="1"/>
  <c r="AB5" i="85" s="1"/>
  <c r="AZ3" i="85"/>
  <c r="AX5" i="85" s="1"/>
  <c r="S5" i="85" s="1"/>
  <c r="AC5" i="85" s="1"/>
  <c r="AB6" i="85" s="1"/>
  <c r="AX7" i="85"/>
  <c r="S7" i="85" s="1"/>
  <c r="AC7" i="85" s="1"/>
  <c r="AB8" i="85" s="1"/>
  <c r="AX8" i="85"/>
  <c r="S8" i="85" s="1"/>
  <c r="AC8" i="85" s="1"/>
  <c r="AB9" i="85" s="1"/>
  <c r="AX9" i="85"/>
  <c r="S9" i="85" s="1"/>
  <c r="AC9" i="85" s="1"/>
  <c r="AB10" i="85" s="1"/>
  <c r="AX10" i="85"/>
  <c r="S10" i="85" s="1"/>
  <c r="AC10" i="85" s="1"/>
  <c r="AB11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5" i="85"/>
  <c r="S95" i="85" s="1"/>
  <c r="AC95" i="85" s="1"/>
  <c r="AB96" i="85" s="1"/>
  <c r="AX96" i="85"/>
  <c r="S96" i="85" s="1"/>
  <c r="AC96" i="85" s="1"/>
  <c r="AB97" i="85" s="1"/>
  <c r="AX93" i="85"/>
  <c r="S93" i="85" s="1"/>
  <c r="AC93" i="85" s="1"/>
  <c r="AB94" i="85" s="1"/>
  <c r="AX97" i="85"/>
  <c r="S97" i="85" s="1"/>
  <c r="AC97" i="85" s="1"/>
  <c r="AB98" i="85" s="1"/>
  <c r="AS9" i="77"/>
  <c r="AL9" i="77"/>
  <c r="AU9" i="77" s="1"/>
  <c r="AS45" i="77"/>
  <c r="AL45" i="77"/>
  <c r="AU45" i="77" s="1"/>
  <c r="AS81" i="77"/>
  <c r="AL81" i="77"/>
  <c r="AU81" i="77" s="1"/>
  <c r="Z95" i="89"/>
  <c r="X95" i="89"/>
  <c r="Y95" i="89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5" i="77"/>
  <c r="AL95" i="77"/>
  <c r="AU95" i="77" s="1"/>
  <c r="AS84" i="77"/>
  <c r="AL84" i="77"/>
  <c r="AU84" i="77" s="1"/>
  <c r="AS14" i="77"/>
  <c r="AL14" i="77"/>
  <c r="AU14" i="77" s="1"/>
  <c r="AH98" i="45"/>
  <c r="AQ98" i="45" s="1"/>
  <c r="AQ100" i="45" s="1"/>
  <c r="AX3" i="45"/>
  <c r="S3" i="45" s="1"/>
  <c r="AC3" i="45" s="1"/>
  <c r="AZ3" i="45"/>
  <c r="AX4" i="45" s="1"/>
  <c r="S4" i="45" s="1"/>
  <c r="AC4" i="45" s="1"/>
  <c r="AB5" i="45" s="1"/>
  <c r="AX7" i="45"/>
  <c r="S7" i="45" s="1"/>
  <c r="AC7" i="45" s="1"/>
  <c r="AB8" i="45" s="1"/>
  <c r="AX8" i="45"/>
  <c r="S8" i="45" s="1"/>
  <c r="AC8" i="45" s="1"/>
  <c r="AB9" i="45" s="1"/>
  <c r="AX9" i="45"/>
  <c r="S9" i="45" s="1"/>
  <c r="AC9" i="45" s="1"/>
  <c r="AB10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4" i="45"/>
  <c r="S94" i="45" s="1"/>
  <c r="AC94" i="45" s="1"/>
  <c r="AB95" i="45" s="1"/>
  <c r="AX95" i="45"/>
  <c r="S95" i="45" s="1"/>
  <c r="AC95" i="45" s="1"/>
  <c r="AB96" i="45" s="1"/>
  <c r="AX96" i="45"/>
  <c r="S96" i="45" s="1"/>
  <c r="AC96" i="45" s="1"/>
  <c r="AB97" i="45" s="1"/>
  <c r="AX93" i="45"/>
  <c r="S93" i="45" s="1"/>
  <c r="AC93" i="45" s="1"/>
  <c r="AB94" i="45" s="1"/>
  <c r="AE98" i="81"/>
  <c r="AG98" i="81"/>
  <c r="AP98" i="81" s="1"/>
  <c r="AP100" i="81" s="1"/>
  <c r="AF98" i="81"/>
  <c r="AO98" i="81" s="1"/>
  <c r="AO100" i="81" s="1"/>
  <c r="AC98" i="81"/>
  <c r="AS17" i="77"/>
  <c r="AL17" i="77"/>
  <c r="AU17" i="77" s="1"/>
  <c r="AS35" i="77"/>
  <c r="AL35" i="77"/>
  <c r="AU35" i="77" s="1"/>
  <c r="AS53" i="77"/>
  <c r="AL53" i="77"/>
  <c r="AU53" i="77" s="1"/>
  <c r="AS71" i="77"/>
  <c r="AL71" i="77"/>
  <c r="AU71" i="77" s="1"/>
  <c r="AS20" i="77"/>
  <c r="AL20" i="77"/>
  <c r="AU20" i="77" s="1"/>
  <c r="AX96" i="81"/>
  <c r="S96" i="81" s="1"/>
  <c r="AC96" i="81" s="1"/>
  <c r="AB97" i="81" s="1"/>
  <c r="AX87" i="81"/>
  <c r="S87" i="81" s="1"/>
  <c r="AC87" i="81" s="1"/>
  <c r="AB88" i="81" s="1"/>
  <c r="AX81" i="81"/>
  <c r="S81" i="81" s="1"/>
  <c r="AC81" i="81" s="1"/>
  <c r="AB82" i="81" s="1"/>
  <c r="AX75" i="81"/>
  <c r="S75" i="81" s="1"/>
  <c r="AC75" i="81" s="1"/>
  <c r="AB76" i="81" s="1"/>
  <c r="AX69" i="81"/>
  <c r="S69" i="81" s="1"/>
  <c r="AC69" i="81" s="1"/>
  <c r="AB70" i="81" s="1"/>
  <c r="AX63" i="81"/>
  <c r="S63" i="81" s="1"/>
  <c r="AC63" i="81" s="1"/>
  <c r="AB64" i="81" s="1"/>
  <c r="AX57" i="81"/>
  <c r="S57" i="81" s="1"/>
  <c r="AC57" i="81" s="1"/>
  <c r="AB58" i="81" s="1"/>
  <c r="AX51" i="81"/>
  <c r="S51" i="81" s="1"/>
  <c r="AC51" i="81" s="1"/>
  <c r="AB52" i="81" s="1"/>
  <c r="AX45" i="81"/>
  <c r="S45" i="81" s="1"/>
  <c r="AC45" i="81" s="1"/>
  <c r="AB46" i="81" s="1"/>
  <c r="AX39" i="81"/>
  <c r="S39" i="81" s="1"/>
  <c r="AC39" i="81" s="1"/>
  <c r="AB40" i="81" s="1"/>
  <c r="AX33" i="81"/>
  <c r="S33" i="81" s="1"/>
  <c r="AC33" i="81" s="1"/>
  <c r="AB34" i="81" s="1"/>
  <c r="AX27" i="81"/>
  <c r="S27" i="81" s="1"/>
  <c r="AC27" i="81" s="1"/>
  <c r="AB28" i="81" s="1"/>
  <c r="AX21" i="81"/>
  <c r="S21" i="81" s="1"/>
  <c r="AC21" i="81" s="1"/>
  <c r="AB22" i="81" s="1"/>
  <c r="AX15" i="81"/>
  <c r="S15" i="81" s="1"/>
  <c r="AC15" i="81" s="1"/>
  <c r="AB16" i="81" s="1"/>
  <c r="AX9" i="81"/>
  <c r="S9" i="81" s="1"/>
  <c r="AC9" i="81" s="1"/>
  <c r="AB10" i="81" s="1"/>
  <c r="AX4" i="81"/>
  <c r="S4" i="81" s="1"/>
  <c r="AC4" i="81" s="1"/>
  <c r="AB5" i="81" s="1"/>
  <c r="Z98" i="85"/>
  <c r="AS10" i="77"/>
  <c r="AL10" i="77"/>
  <c r="AU10" i="77" s="1"/>
  <c r="AS46" i="77"/>
  <c r="AL46" i="77"/>
  <c r="AU46" i="77" s="1"/>
  <c r="AS82" i="77"/>
  <c r="AL82" i="77"/>
  <c r="AU82" i="77" s="1"/>
  <c r="AS49" i="77"/>
  <c r="AL49" i="77"/>
  <c r="AU49" i="77" s="1"/>
  <c r="AS23" i="77"/>
  <c r="AL23" i="77"/>
  <c r="AU23" i="77" s="1"/>
  <c r="AS83" i="77"/>
  <c r="AL83" i="77"/>
  <c r="AU83" i="77" s="1"/>
  <c r="AS50" i="77"/>
  <c r="AL50" i="77"/>
  <c r="AU50" i="77" s="1"/>
  <c r="AK92" i="81"/>
  <c r="AT92" i="81" s="1"/>
  <c r="AJ80" i="81"/>
  <c r="AK80" i="81"/>
  <c r="AT80" i="81" s="1"/>
  <c r="AJ68" i="81"/>
  <c r="AK68" i="81"/>
  <c r="AT68" i="81" s="1"/>
  <c r="AK56" i="81"/>
  <c r="AT56" i="81" s="1"/>
  <c r="AR98" i="77"/>
  <c r="AR100" i="77" s="1"/>
  <c r="AL98" i="77"/>
  <c r="AU98" i="77" s="1"/>
  <c r="AS16" i="77"/>
  <c r="AL16" i="77"/>
  <c r="AU16" i="77" s="1"/>
  <c r="AS52" i="77"/>
  <c r="AL52" i="77"/>
  <c r="AU52" i="77" s="1"/>
  <c r="AS88" i="77"/>
  <c r="AL88" i="77"/>
  <c r="AU88" i="77" s="1"/>
  <c r="AS97" i="77"/>
  <c r="AL97" i="77"/>
  <c r="AU97" i="77" s="1"/>
  <c r="AS29" i="77"/>
  <c r="AL29" i="77"/>
  <c r="AU29" i="77" s="1"/>
  <c r="AS65" i="77"/>
  <c r="AL65" i="77"/>
  <c r="AU65" i="77" s="1"/>
  <c r="AS85" i="77"/>
  <c r="AL85" i="77"/>
  <c r="AU85" i="77" s="1"/>
  <c r="AJ90" i="81"/>
  <c r="AK90" i="81"/>
  <c r="AT90" i="81" s="1"/>
  <c r="AJ78" i="81"/>
  <c r="AK78" i="81"/>
  <c r="AT78" i="81" s="1"/>
  <c r="AK66" i="81"/>
  <c r="AT66" i="81" s="1"/>
  <c r="AJ54" i="81"/>
  <c r="AK54" i="81"/>
  <c r="AT54" i="81" s="1"/>
  <c r="AJ48" i="81"/>
  <c r="AK48" i="81"/>
  <c r="AT48" i="81" s="1"/>
  <c r="AJ36" i="81"/>
  <c r="AK36" i="81"/>
  <c r="AT36" i="81" s="1"/>
  <c r="AJ24" i="81"/>
  <c r="AK24" i="81"/>
  <c r="AT24" i="81" s="1"/>
  <c r="AJ12" i="81"/>
  <c r="AK12" i="81"/>
  <c r="AT12" i="81" s="1"/>
  <c r="AR97" i="85"/>
  <c r="AH94" i="41"/>
  <c r="AQ94" i="41" s="1"/>
  <c r="AX94" i="81"/>
  <c r="S94" i="81" s="1"/>
  <c r="AC94" i="81" s="1"/>
  <c r="AB95" i="81" s="1"/>
  <c r="AX76" i="81"/>
  <c r="S76" i="81" s="1"/>
  <c r="AC76" i="81" s="1"/>
  <c r="AB77" i="81" s="1"/>
  <c r="AX64" i="81"/>
  <c r="S64" i="81" s="1"/>
  <c r="AC64" i="81" s="1"/>
  <c r="AB65" i="81" s="1"/>
  <c r="AX52" i="81"/>
  <c r="S52" i="81" s="1"/>
  <c r="AC52" i="81" s="1"/>
  <c r="AB53" i="81" s="1"/>
  <c r="AX40" i="81"/>
  <c r="S40" i="81" s="1"/>
  <c r="AC40" i="81" s="1"/>
  <c r="AB41" i="81" s="1"/>
  <c r="AX28" i="81"/>
  <c r="S28" i="81" s="1"/>
  <c r="AC28" i="81" s="1"/>
  <c r="AB29" i="81" s="1"/>
  <c r="AX16" i="81"/>
  <c r="S16" i="81" s="1"/>
  <c r="AC16" i="81" s="1"/>
  <c r="AB17" i="81" s="1"/>
  <c r="AX5" i="81"/>
  <c r="S5" i="81" s="1"/>
  <c r="AC5" i="81" s="1"/>
  <c r="AB6" i="81" s="1"/>
  <c r="AS12" i="77"/>
  <c r="AL12" i="77"/>
  <c r="AU12" i="77" s="1"/>
  <c r="AS48" i="77"/>
  <c r="AL48" i="77"/>
  <c r="AU48" i="77" s="1"/>
  <c r="AS67" i="77"/>
  <c r="AL67" i="77"/>
  <c r="AU67" i="77" s="1"/>
  <c r="AH97" i="93"/>
  <c r="AQ97" i="93" s="1"/>
  <c r="AS13" i="77"/>
  <c r="AL13" i="77"/>
  <c r="AU13" i="77" s="1"/>
  <c r="AS31" i="77"/>
  <c r="AL31" i="77"/>
  <c r="AU31" i="77" s="1"/>
  <c r="AS73" i="77"/>
  <c r="AL73" i="77"/>
  <c r="AU73" i="77" s="1"/>
  <c r="AS92" i="77"/>
  <c r="AL92" i="77"/>
  <c r="AU92" i="77" s="1"/>
  <c r="Z97" i="73"/>
  <c r="Y97" i="73"/>
  <c r="X97" i="73"/>
  <c r="AH97" i="37"/>
  <c r="AQ97" i="37" s="1"/>
  <c r="AS27" i="77"/>
  <c r="AL27" i="77"/>
  <c r="AU27" i="77" s="1"/>
  <c r="AS63" i="77"/>
  <c r="AL63" i="77"/>
  <c r="AU63" i="77" s="1"/>
  <c r="AS90" i="77"/>
  <c r="AL90" i="77"/>
  <c r="AU90" i="77" s="1"/>
  <c r="AS8" i="77"/>
  <c r="AL8" i="77"/>
  <c r="AU8" i="77" s="1"/>
  <c r="AR97" i="25"/>
  <c r="W97" i="29"/>
  <c r="AG96" i="29"/>
  <c r="AP96" i="29" s="1"/>
  <c r="AE96" i="29"/>
  <c r="AF96" i="29"/>
  <c r="AO96" i="29" s="1"/>
  <c r="Z98" i="25"/>
  <c r="AX92" i="81"/>
  <c r="S92" i="81" s="1"/>
  <c r="AC92" i="81" s="1"/>
  <c r="AB93" i="81" s="1"/>
  <c r="AX86" i="81"/>
  <c r="S86" i="81" s="1"/>
  <c r="AC86" i="81" s="1"/>
  <c r="AB87" i="81" s="1"/>
  <c r="AX80" i="81"/>
  <c r="S80" i="81" s="1"/>
  <c r="AC80" i="81" s="1"/>
  <c r="AB81" i="81" s="1"/>
  <c r="AX74" i="81"/>
  <c r="S74" i="81" s="1"/>
  <c r="AC74" i="81" s="1"/>
  <c r="AB75" i="81" s="1"/>
  <c r="AX68" i="81"/>
  <c r="S68" i="81" s="1"/>
  <c r="AC68" i="81" s="1"/>
  <c r="AB69" i="81" s="1"/>
  <c r="AX62" i="81"/>
  <c r="S62" i="81" s="1"/>
  <c r="AC62" i="81" s="1"/>
  <c r="AB63" i="81" s="1"/>
  <c r="AX56" i="81"/>
  <c r="S56" i="81" s="1"/>
  <c r="AC56" i="81" s="1"/>
  <c r="AB57" i="81" s="1"/>
  <c r="AX50" i="81"/>
  <c r="S50" i="81" s="1"/>
  <c r="AC50" i="81" s="1"/>
  <c r="AB51" i="81" s="1"/>
  <c r="AX44" i="81"/>
  <c r="S44" i="81" s="1"/>
  <c r="AC44" i="81" s="1"/>
  <c r="AB45" i="81" s="1"/>
  <c r="AX38" i="81"/>
  <c r="S38" i="81" s="1"/>
  <c r="AC38" i="81" s="1"/>
  <c r="AB39" i="81" s="1"/>
  <c r="AX32" i="81"/>
  <c r="S32" i="81" s="1"/>
  <c r="AC32" i="81" s="1"/>
  <c r="AB33" i="81" s="1"/>
  <c r="AX26" i="81"/>
  <c r="S26" i="81" s="1"/>
  <c r="AC26" i="81" s="1"/>
  <c r="AB27" i="81" s="1"/>
  <c r="AX20" i="81"/>
  <c r="S20" i="81" s="1"/>
  <c r="AC20" i="81" s="1"/>
  <c r="AB21" i="81" s="1"/>
  <c r="AX14" i="81"/>
  <c r="S14" i="81" s="1"/>
  <c r="AC14" i="81" s="1"/>
  <c r="AB15" i="81" s="1"/>
  <c r="AX8" i="81"/>
  <c r="S8" i="81" s="1"/>
  <c r="AC8" i="81" s="1"/>
  <c r="AB9" i="81" s="1"/>
  <c r="AX3" i="81"/>
  <c r="S3" i="81" s="1"/>
  <c r="AC3" i="81" s="1"/>
  <c r="AS18" i="77"/>
  <c r="AL18" i="77"/>
  <c r="AU18" i="77" s="1"/>
  <c r="AS36" i="77"/>
  <c r="AL36" i="77"/>
  <c r="AU36" i="77" s="1"/>
  <c r="AS54" i="77"/>
  <c r="AL54" i="77"/>
  <c r="AU54" i="77" s="1"/>
  <c r="AS72" i="77"/>
  <c r="AL72" i="77"/>
  <c r="AU72" i="77" s="1"/>
  <c r="AS91" i="77"/>
  <c r="AL91" i="77"/>
  <c r="AU91" i="77" s="1"/>
  <c r="AS80" i="77"/>
  <c r="AL80" i="77"/>
  <c r="AU80" i="77" s="1"/>
  <c r="Z97" i="93"/>
  <c r="AS19" i="77"/>
  <c r="AL19" i="77"/>
  <c r="AU19" i="77" s="1"/>
  <c r="AS37" i="77"/>
  <c r="AL37" i="77"/>
  <c r="AU37" i="77" s="1"/>
  <c r="AS32" i="77"/>
  <c r="AL32" i="77"/>
  <c r="AU32" i="77" s="1"/>
  <c r="AR97" i="45"/>
  <c r="Z97" i="37"/>
  <c r="AS15" i="77"/>
  <c r="AL15" i="77"/>
  <c r="AU15" i="77" s="1"/>
  <c r="AS33" i="77"/>
  <c r="AL33" i="77"/>
  <c r="AU33" i="77" s="1"/>
  <c r="AS51" i="77"/>
  <c r="AL51" i="77"/>
  <c r="AU51" i="77" s="1"/>
  <c r="AS69" i="77"/>
  <c r="AL69" i="77"/>
  <c r="AU69" i="77" s="1"/>
  <c r="AS87" i="77"/>
  <c r="AL87" i="77"/>
  <c r="AU87" i="77" s="1"/>
  <c r="AS61" i="77"/>
  <c r="AL61" i="77"/>
  <c r="AU61" i="77" s="1"/>
  <c r="AS68" i="77"/>
  <c r="AL68" i="77"/>
  <c r="AU68" i="77" s="1"/>
  <c r="AI94" i="89"/>
  <c r="AN94" i="89"/>
  <c r="AJ38" i="81"/>
  <c r="AK38" i="81"/>
  <c r="AT38" i="81" s="1"/>
  <c r="AX31" i="81"/>
  <c r="S31" i="81" s="1"/>
  <c r="AC31" i="81" s="1"/>
  <c r="AB32" i="81" s="1"/>
  <c r="AX25" i="81"/>
  <c r="S25" i="81" s="1"/>
  <c r="AC25" i="81" s="1"/>
  <c r="AB26" i="81" s="1"/>
  <c r="AX19" i="81"/>
  <c r="S19" i="81" s="1"/>
  <c r="AC19" i="81" s="1"/>
  <c r="AB20" i="81" s="1"/>
  <c r="AX13" i="81"/>
  <c r="S13" i="81" s="1"/>
  <c r="AC13" i="81" s="1"/>
  <c r="AB14" i="81" s="1"/>
  <c r="AE96" i="33"/>
  <c r="AG96" i="33"/>
  <c r="AP96" i="33" s="1"/>
  <c r="AF96" i="33"/>
  <c r="AO96" i="33" s="1"/>
  <c r="W97" i="33"/>
  <c r="AN96" i="73"/>
  <c r="AI96" i="73"/>
  <c r="AS38" i="77"/>
  <c r="AL38" i="77"/>
  <c r="AU38" i="77" s="1"/>
  <c r="AJ4" i="77"/>
  <c r="AK4" i="77"/>
  <c r="AT4" i="77" s="1"/>
  <c r="AT100" i="77" s="1"/>
  <c r="AK6" i="85" l="1"/>
  <c r="AT6" i="85" s="1"/>
  <c r="AK5" i="45"/>
  <c r="AT5" i="45" s="1"/>
  <c r="AJ7" i="25"/>
  <c r="AK7" i="25"/>
  <c r="AT7" i="25" s="1"/>
  <c r="AR96" i="73"/>
  <c r="AJ93" i="81"/>
  <c r="AK93" i="81"/>
  <c r="AT93" i="81" s="1"/>
  <c r="AJ5" i="81"/>
  <c r="AK5" i="81"/>
  <c r="AT5" i="81" s="1"/>
  <c r="AJ86" i="45"/>
  <c r="AK86" i="45"/>
  <c r="AT86" i="45" s="1"/>
  <c r="AJ56" i="45"/>
  <c r="AK56" i="45"/>
  <c r="AT56" i="45" s="1"/>
  <c r="AJ74" i="85"/>
  <c r="AK74" i="85"/>
  <c r="AT74" i="85" s="1"/>
  <c r="AJ20" i="85"/>
  <c r="AK20" i="85"/>
  <c r="AT20" i="85" s="1"/>
  <c r="AI96" i="33"/>
  <c r="AN96" i="33"/>
  <c r="W98" i="37"/>
  <c r="AG97" i="37"/>
  <c r="AP97" i="37" s="1"/>
  <c r="AE97" i="37"/>
  <c r="AF97" i="37"/>
  <c r="AO97" i="37" s="1"/>
  <c r="AJ15" i="81"/>
  <c r="AK15" i="81"/>
  <c r="AT15" i="81" s="1"/>
  <c r="AJ51" i="81"/>
  <c r="AK51" i="81"/>
  <c r="AT51" i="81" s="1"/>
  <c r="AJ87" i="81"/>
  <c r="AK87" i="81"/>
  <c r="AT87" i="81" s="1"/>
  <c r="X97" i="29"/>
  <c r="Y97" i="29"/>
  <c r="AJ41" i="81"/>
  <c r="AK41" i="81"/>
  <c r="AT41" i="81" s="1"/>
  <c r="AE98" i="85"/>
  <c r="AF98" i="85"/>
  <c r="AO98" i="85" s="1"/>
  <c r="AO100" i="85" s="1"/>
  <c r="AG98" i="85"/>
  <c r="AP98" i="85" s="1"/>
  <c r="AP100" i="85" s="1"/>
  <c r="AC98" i="85"/>
  <c r="AJ34" i="81"/>
  <c r="AK34" i="81"/>
  <c r="AT34" i="81" s="1"/>
  <c r="AJ70" i="81"/>
  <c r="AK70" i="81"/>
  <c r="AT70" i="81" s="1"/>
  <c r="AI98" i="81"/>
  <c r="AN98" i="81"/>
  <c r="AN100" i="81" s="1"/>
  <c r="AJ93" i="45"/>
  <c r="AK93" i="45"/>
  <c r="AT93" i="45" s="1"/>
  <c r="AJ87" i="45"/>
  <c r="AK87" i="45"/>
  <c r="AT87" i="45" s="1"/>
  <c r="AJ81" i="45"/>
  <c r="AK81" i="45"/>
  <c r="AT81" i="45" s="1"/>
  <c r="AJ75" i="45"/>
  <c r="AK75" i="45"/>
  <c r="AT75" i="45" s="1"/>
  <c r="AJ69" i="45"/>
  <c r="AK69" i="45"/>
  <c r="AT69" i="45" s="1"/>
  <c r="AJ63" i="45"/>
  <c r="AK63" i="45"/>
  <c r="AT63" i="45" s="1"/>
  <c r="AJ57" i="45"/>
  <c r="AK57" i="45"/>
  <c r="AT57" i="45" s="1"/>
  <c r="AJ51" i="45"/>
  <c r="AK51" i="45"/>
  <c r="AT51" i="45" s="1"/>
  <c r="AJ45" i="45"/>
  <c r="AK45" i="45"/>
  <c r="AT45" i="45" s="1"/>
  <c r="AJ39" i="45"/>
  <c r="AK39" i="45"/>
  <c r="AT39" i="45" s="1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B4" i="45"/>
  <c r="AJ3" i="45"/>
  <c r="W96" i="89"/>
  <c r="AG95" i="89"/>
  <c r="AP95" i="89" s="1"/>
  <c r="AF95" i="89"/>
  <c r="AO95" i="89" s="1"/>
  <c r="AE95" i="89"/>
  <c r="AJ93" i="85"/>
  <c r="AK93" i="85"/>
  <c r="AT93" i="85" s="1"/>
  <c r="AJ87" i="85"/>
  <c r="AK87" i="85"/>
  <c r="AT87" i="85" s="1"/>
  <c r="AJ81" i="85"/>
  <c r="AK81" i="85"/>
  <c r="AT81" i="85" s="1"/>
  <c r="AJ75" i="85"/>
  <c r="AK75" i="85"/>
  <c r="AT75" i="85" s="1"/>
  <c r="AJ69" i="85"/>
  <c r="AK69" i="85"/>
  <c r="AT69" i="85" s="1"/>
  <c r="AJ63" i="85"/>
  <c r="AK63" i="85"/>
  <c r="AT63" i="85" s="1"/>
  <c r="AJ57" i="85"/>
  <c r="AK57" i="85"/>
  <c r="AT57" i="85" s="1"/>
  <c r="AJ51" i="85"/>
  <c r="AK51" i="85"/>
  <c r="AT51" i="85" s="1"/>
  <c r="AJ45" i="85"/>
  <c r="AK45" i="85"/>
  <c r="AT45" i="85" s="1"/>
  <c r="AJ39" i="85"/>
  <c r="AK39" i="85"/>
  <c r="AT39" i="85" s="1"/>
  <c r="AJ33" i="85"/>
  <c r="AK33" i="85"/>
  <c r="AT33" i="85" s="1"/>
  <c r="AJ27" i="85"/>
  <c r="AK27" i="85"/>
  <c r="AT27" i="85" s="1"/>
  <c r="AJ21" i="85"/>
  <c r="AK21" i="85"/>
  <c r="AT21" i="85" s="1"/>
  <c r="AJ15" i="85"/>
  <c r="AK15" i="85"/>
  <c r="AT15" i="85" s="1"/>
  <c r="AJ9" i="85"/>
  <c r="AK9" i="85"/>
  <c r="AT9" i="85" s="1"/>
  <c r="AB4" i="85"/>
  <c r="AJ3" i="85"/>
  <c r="AJ59" i="81"/>
  <c r="AK59" i="81"/>
  <c r="AT59" i="81" s="1"/>
  <c r="AX95" i="25"/>
  <c r="S95" i="25" s="1"/>
  <c r="AC95" i="25" s="1"/>
  <c r="AB96" i="25" s="1"/>
  <c r="AX89" i="25"/>
  <c r="S89" i="25" s="1"/>
  <c r="AC89" i="25" s="1"/>
  <c r="AB90" i="25" s="1"/>
  <c r="AX83" i="25"/>
  <c r="S83" i="25" s="1"/>
  <c r="AC83" i="25" s="1"/>
  <c r="AB84" i="25" s="1"/>
  <c r="AX77" i="25"/>
  <c r="S77" i="25" s="1"/>
  <c r="AC77" i="25" s="1"/>
  <c r="AB78" i="25" s="1"/>
  <c r="AX71" i="25"/>
  <c r="S71" i="25" s="1"/>
  <c r="AC71" i="25" s="1"/>
  <c r="AB72" i="25" s="1"/>
  <c r="AX65" i="25"/>
  <c r="S65" i="25" s="1"/>
  <c r="AC65" i="25" s="1"/>
  <c r="AB66" i="25" s="1"/>
  <c r="AX59" i="25"/>
  <c r="S59" i="25" s="1"/>
  <c r="AC59" i="25" s="1"/>
  <c r="AB60" i="25" s="1"/>
  <c r="AX53" i="25"/>
  <c r="S53" i="25" s="1"/>
  <c r="AC53" i="25" s="1"/>
  <c r="AB54" i="25" s="1"/>
  <c r="AX47" i="25"/>
  <c r="S47" i="25" s="1"/>
  <c r="AC47" i="25" s="1"/>
  <c r="AB48" i="25" s="1"/>
  <c r="AX41" i="25"/>
  <c r="S41" i="25" s="1"/>
  <c r="AC41" i="25" s="1"/>
  <c r="AB42" i="25" s="1"/>
  <c r="AX35" i="25"/>
  <c r="S35" i="25" s="1"/>
  <c r="AC35" i="25" s="1"/>
  <c r="AB36" i="25" s="1"/>
  <c r="AX29" i="25"/>
  <c r="S29" i="25" s="1"/>
  <c r="AC29" i="25" s="1"/>
  <c r="AB30" i="25" s="1"/>
  <c r="AX23" i="25"/>
  <c r="S23" i="25" s="1"/>
  <c r="AC23" i="25" s="1"/>
  <c r="AB24" i="25" s="1"/>
  <c r="AX17" i="25"/>
  <c r="S17" i="25" s="1"/>
  <c r="AC17" i="25" s="1"/>
  <c r="AB18" i="25" s="1"/>
  <c r="AX11" i="25"/>
  <c r="S11" i="25" s="1"/>
  <c r="AC11" i="25" s="1"/>
  <c r="AB12" i="25" s="1"/>
  <c r="AX5" i="25"/>
  <c r="S5" i="25" s="1"/>
  <c r="AC5" i="25" s="1"/>
  <c r="AB6" i="25" s="1"/>
  <c r="AJ30" i="81"/>
  <c r="AS72" i="81"/>
  <c r="AL72" i="81"/>
  <c r="AU72" i="81" s="1"/>
  <c r="AJ62" i="81"/>
  <c r="AJ25" i="81"/>
  <c r="AK25" i="81"/>
  <c r="AT25" i="81" s="1"/>
  <c r="AJ61" i="81"/>
  <c r="AK61" i="81"/>
  <c r="AT61" i="81" s="1"/>
  <c r="AJ98" i="81"/>
  <c r="AS98" i="81" s="1"/>
  <c r="AK98" i="81"/>
  <c r="AT98" i="81" s="1"/>
  <c r="AJ8" i="81"/>
  <c r="AS38" i="81"/>
  <c r="AL38" i="81"/>
  <c r="AU38" i="81" s="1"/>
  <c r="AF97" i="73"/>
  <c r="AO97" i="73" s="1"/>
  <c r="AE97" i="73"/>
  <c r="AG97" i="73"/>
  <c r="AP97" i="73" s="1"/>
  <c r="W98" i="73"/>
  <c r="AS12" i="81"/>
  <c r="AL12" i="81"/>
  <c r="AU12" i="81" s="1"/>
  <c r="AJ94" i="45"/>
  <c r="AK94" i="45"/>
  <c r="AT94" i="45" s="1"/>
  <c r="AJ62" i="45"/>
  <c r="AK62" i="45"/>
  <c r="AT62" i="45" s="1"/>
  <c r="AJ38" i="45"/>
  <c r="AK38" i="45"/>
  <c r="AT38" i="45" s="1"/>
  <c r="AJ14" i="45"/>
  <c r="AK14" i="45"/>
  <c r="AT14" i="45" s="1"/>
  <c r="AJ80" i="85"/>
  <c r="AK80" i="85"/>
  <c r="AT80" i="85" s="1"/>
  <c r="AJ50" i="85"/>
  <c r="AK50" i="85"/>
  <c r="AT50" i="85" s="1"/>
  <c r="AJ32" i="85"/>
  <c r="AK32" i="85"/>
  <c r="AT32" i="85" s="1"/>
  <c r="AJ89" i="25"/>
  <c r="AK89" i="25"/>
  <c r="AT89" i="25" s="1"/>
  <c r="AJ71" i="25"/>
  <c r="AK71" i="25"/>
  <c r="AT71" i="25" s="1"/>
  <c r="AJ47" i="25"/>
  <c r="AK47" i="25"/>
  <c r="AT47" i="25" s="1"/>
  <c r="AK29" i="25"/>
  <c r="AT29" i="25" s="1"/>
  <c r="AJ17" i="25"/>
  <c r="AK17" i="25"/>
  <c r="AT17" i="25" s="1"/>
  <c r="AJ31" i="81"/>
  <c r="AK31" i="81"/>
  <c r="AT31" i="81" s="1"/>
  <c r="AI94" i="41"/>
  <c r="AN94" i="41"/>
  <c r="AJ14" i="81"/>
  <c r="AK14" i="81"/>
  <c r="AT14" i="81" s="1"/>
  <c r="AJ27" i="81"/>
  <c r="AK27" i="81"/>
  <c r="AT27" i="81" s="1"/>
  <c r="AJ63" i="81"/>
  <c r="AK63" i="81"/>
  <c r="AT63" i="81" s="1"/>
  <c r="AC98" i="25"/>
  <c r="AG98" i="25"/>
  <c r="AP98" i="25" s="1"/>
  <c r="AP100" i="25" s="1"/>
  <c r="AF98" i="25"/>
  <c r="AO98" i="25" s="1"/>
  <c r="AO100" i="25" s="1"/>
  <c r="AE98" i="25"/>
  <c r="AJ65" i="81"/>
  <c r="AK65" i="81"/>
  <c r="AT65" i="81" s="1"/>
  <c r="AJ10" i="81"/>
  <c r="AK10" i="81"/>
  <c r="AT10" i="81" s="1"/>
  <c r="AJ46" i="81"/>
  <c r="AK46" i="81"/>
  <c r="AT46" i="81" s="1"/>
  <c r="AJ82" i="81"/>
  <c r="AK82" i="81"/>
  <c r="AT82" i="81" s="1"/>
  <c r="AJ97" i="45"/>
  <c r="AK97" i="45"/>
  <c r="AT97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X66" i="45"/>
  <c r="S66" i="45" s="1"/>
  <c r="AC66" i="45" s="1"/>
  <c r="AB67" i="45" s="1"/>
  <c r="AX60" i="45"/>
  <c r="S60" i="45" s="1"/>
  <c r="AC60" i="45" s="1"/>
  <c r="AB61" i="45" s="1"/>
  <c r="AX54" i="45"/>
  <c r="S54" i="45" s="1"/>
  <c r="AC54" i="45" s="1"/>
  <c r="AB55" i="45" s="1"/>
  <c r="AX48" i="45"/>
  <c r="S48" i="45" s="1"/>
  <c r="AC48" i="45" s="1"/>
  <c r="AB49" i="45" s="1"/>
  <c r="AX42" i="45"/>
  <c r="S42" i="45" s="1"/>
  <c r="AC42" i="45" s="1"/>
  <c r="AB43" i="45" s="1"/>
  <c r="AX36" i="45"/>
  <c r="S36" i="45" s="1"/>
  <c r="AC36" i="45" s="1"/>
  <c r="AB37" i="45" s="1"/>
  <c r="AX30" i="45"/>
  <c r="S30" i="45" s="1"/>
  <c r="AC30" i="45" s="1"/>
  <c r="AB31" i="45" s="1"/>
  <c r="AX24" i="45"/>
  <c r="S24" i="45" s="1"/>
  <c r="AC24" i="45" s="1"/>
  <c r="AB25" i="45" s="1"/>
  <c r="AX18" i="45"/>
  <c r="S18" i="45" s="1"/>
  <c r="AC18" i="45" s="1"/>
  <c r="AB19" i="45" s="1"/>
  <c r="AX12" i="45"/>
  <c r="S12" i="45" s="1"/>
  <c r="AC12" i="45" s="1"/>
  <c r="AB13" i="45" s="1"/>
  <c r="AX6" i="45"/>
  <c r="S6" i="45" s="1"/>
  <c r="AC6" i="45" s="1"/>
  <c r="AB7" i="45" s="1"/>
  <c r="AJ94" i="85"/>
  <c r="AK94" i="85"/>
  <c r="AT94" i="85" s="1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J19" i="85"/>
  <c r="AK19" i="85"/>
  <c r="AT19" i="85" s="1"/>
  <c r="AJ13" i="85"/>
  <c r="AK13" i="85"/>
  <c r="AT13" i="85" s="1"/>
  <c r="AX6" i="85"/>
  <c r="S6" i="85" s="1"/>
  <c r="AC6" i="85" s="1"/>
  <c r="AB7" i="85" s="1"/>
  <c r="AJ11" i="81"/>
  <c r="AK11" i="81"/>
  <c r="AT11" i="81" s="1"/>
  <c r="AJ83" i="81"/>
  <c r="AK83" i="81"/>
  <c r="AT83" i="81" s="1"/>
  <c r="AX94" i="25"/>
  <c r="S94" i="25" s="1"/>
  <c r="AC94" i="25" s="1"/>
  <c r="AB95" i="25" s="1"/>
  <c r="AX87" i="25"/>
  <c r="S87" i="25" s="1"/>
  <c r="AC87" i="25" s="1"/>
  <c r="AB88" i="25" s="1"/>
  <c r="AX81" i="25"/>
  <c r="S81" i="25" s="1"/>
  <c r="AC81" i="25" s="1"/>
  <c r="AB82" i="25" s="1"/>
  <c r="AX75" i="25"/>
  <c r="S75" i="25" s="1"/>
  <c r="AC75" i="25" s="1"/>
  <c r="AB76" i="25" s="1"/>
  <c r="AX69" i="25"/>
  <c r="S69" i="25" s="1"/>
  <c r="AC69" i="25" s="1"/>
  <c r="AB70" i="25" s="1"/>
  <c r="AX63" i="25"/>
  <c r="S63" i="25" s="1"/>
  <c r="AC63" i="25" s="1"/>
  <c r="AB64" i="25" s="1"/>
  <c r="AX57" i="25"/>
  <c r="S57" i="25" s="1"/>
  <c r="AC57" i="25" s="1"/>
  <c r="AB58" i="25" s="1"/>
  <c r="AX51" i="25"/>
  <c r="S51" i="25" s="1"/>
  <c r="AC51" i="25" s="1"/>
  <c r="AB52" i="25" s="1"/>
  <c r="AX45" i="25"/>
  <c r="S45" i="25" s="1"/>
  <c r="AC45" i="25" s="1"/>
  <c r="AB46" i="25" s="1"/>
  <c r="AX39" i="25"/>
  <c r="S39" i="25" s="1"/>
  <c r="AC39" i="25" s="1"/>
  <c r="AB40" i="25" s="1"/>
  <c r="AX33" i="25"/>
  <c r="S33" i="25" s="1"/>
  <c r="AC33" i="25" s="1"/>
  <c r="AB34" i="25" s="1"/>
  <c r="AX27" i="25"/>
  <c r="S27" i="25" s="1"/>
  <c r="AC27" i="25" s="1"/>
  <c r="AB28" i="25" s="1"/>
  <c r="AX21" i="25"/>
  <c r="S21" i="25" s="1"/>
  <c r="AC21" i="25" s="1"/>
  <c r="AB22" i="25" s="1"/>
  <c r="AX15" i="25"/>
  <c r="S15" i="25" s="1"/>
  <c r="AC15" i="25" s="1"/>
  <c r="AB16" i="25" s="1"/>
  <c r="AX9" i="25"/>
  <c r="S9" i="25" s="1"/>
  <c r="AC9" i="25" s="1"/>
  <c r="AB10" i="25" s="1"/>
  <c r="AX4" i="25"/>
  <c r="S4" i="25" s="1"/>
  <c r="AC4" i="25" s="1"/>
  <c r="AB5" i="25" s="1"/>
  <c r="AS42" i="81"/>
  <c r="AL42" i="81"/>
  <c r="AU42" i="81" s="1"/>
  <c r="AS84" i="81"/>
  <c r="AL84" i="81"/>
  <c r="AU84" i="81" s="1"/>
  <c r="AJ74" i="81"/>
  <c r="AJ37" i="81"/>
  <c r="AK37" i="81"/>
  <c r="AT37" i="81" s="1"/>
  <c r="AJ73" i="81"/>
  <c r="AK73" i="81"/>
  <c r="AT73" i="81" s="1"/>
  <c r="AJ44" i="81"/>
  <c r="AN98" i="45"/>
  <c r="AN100" i="45" s="1"/>
  <c r="AI98" i="45"/>
  <c r="AJ21" i="81"/>
  <c r="AK21" i="81"/>
  <c r="AT21" i="81" s="1"/>
  <c r="AS78" i="81"/>
  <c r="AL78" i="81"/>
  <c r="AU78" i="81" s="1"/>
  <c r="AS80" i="81"/>
  <c r="AL80" i="81"/>
  <c r="AU80" i="81" s="1"/>
  <c r="AJ92" i="45"/>
  <c r="AK92" i="45"/>
  <c r="AT92" i="45" s="1"/>
  <c r="AJ68" i="45"/>
  <c r="AK68" i="45"/>
  <c r="AT68" i="45" s="1"/>
  <c r="AJ50" i="45"/>
  <c r="AK50" i="45"/>
  <c r="AT50" i="45" s="1"/>
  <c r="AJ26" i="45"/>
  <c r="AK26" i="45"/>
  <c r="AT26" i="45" s="1"/>
  <c r="AJ98" i="85"/>
  <c r="AS98" i="85" s="1"/>
  <c r="AK98" i="85"/>
  <c r="AT98" i="85" s="1"/>
  <c r="AJ92" i="85"/>
  <c r="AK92" i="85"/>
  <c r="AT92" i="85" s="1"/>
  <c r="AJ62" i="85"/>
  <c r="AK62" i="85"/>
  <c r="AT62" i="85" s="1"/>
  <c r="AJ44" i="85"/>
  <c r="AK44" i="85"/>
  <c r="AT44" i="85" s="1"/>
  <c r="AJ14" i="85"/>
  <c r="AK14" i="85"/>
  <c r="AT14" i="85" s="1"/>
  <c r="AJ71" i="81"/>
  <c r="AK71" i="81"/>
  <c r="AT71" i="81" s="1"/>
  <c r="AJ77" i="25"/>
  <c r="AK77" i="25"/>
  <c r="AT77" i="25" s="1"/>
  <c r="AJ59" i="25"/>
  <c r="AK59" i="25"/>
  <c r="AT59" i="25" s="1"/>
  <c r="AJ41" i="25"/>
  <c r="AK41" i="25"/>
  <c r="AT41" i="25" s="1"/>
  <c r="AJ23" i="25"/>
  <c r="AK23" i="25"/>
  <c r="AT23" i="25" s="1"/>
  <c r="AJ67" i="81"/>
  <c r="AK67" i="81"/>
  <c r="AT67" i="81" s="1"/>
  <c r="X97" i="33"/>
  <c r="Z97" i="33" s="1"/>
  <c r="Y97" i="33"/>
  <c r="AJ20" i="81"/>
  <c r="AK20" i="81"/>
  <c r="AT20" i="81" s="1"/>
  <c r="AR94" i="89"/>
  <c r="W98" i="93"/>
  <c r="AG97" i="93"/>
  <c r="AP97" i="93" s="1"/>
  <c r="AF97" i="93"/>
  <c r="AO97" i="93" s="1"/>
  <c r="AE97" i="93"/>
  <c r="AJ33" i="81"/>
  <c r="AK33" i="81"/>
  <c r="AT33" i="81" s="1"/>
  <c r="AJ69" i="81"/>
  <c r="AK69" i="81"/>
  <c r="AT69" i="81" s="1"/>
  <c r="AJ6" i="81"/>
  <c r="AK6" i="81"/>
  <c r="AT6" i="81" s="1"/>
  <c r="AJ77" i="81"/>
  <c r="AK77" i="81"/>
  <c r="AT77" i="81" s="1"/>
  <c r="AS24" i="81"/>
  <c r="AL24" i="81"/>
  <c r="AU24" i="81" s="1"/>
  <c r="AS54" i="81"/>
  <c r="AL54" i="81"/>
  <c r="AU54" i="81" s="1"/>
  <c r="AS90" i="81"/>
  <c r="AL90" i="81"/>
  <c r="AU90" i="81" s="1"/>
  <c r="AJ56" i="81"/>
  <c r="AJ92" i="81"/>
  <c r="AJ16" i="81"/>
  <c r="AK16" i="81"/>
  <c r="AT16" i="81" s="1"/>
  <c r="AJ52" i="81"/>
  <c r="AK52" i="81"/>
  <c r="AT52" i="81" s="1"/>
  <c r="AJ88" i="81"/>
  <c r="AK88" i="81"/>
  <c r="AT88" i="81" s="1"/>
  <c r="AJ96" i="45"/>
  <c r="AK96" i="45"/>
  <c r="AT96" i="45" s="1"/>
  <c r="AJ90" i="45"/>
  <c r="AK90" i="45"/>
  <c r="AT90" i="45" s="1"/>
  <c r="AJ84" i="45"/>
  <c r="AK84" i="45"/>
  <c r="AT84" i="45" s="1"/>
  <c r="AJ78" i="45"/>
  <c r="AK78" i="45"/>
  <c r="AT78" i="45" s="1"/>
  <c r="AJ72" i="45"/>
  <c r="AK72" i="45"/>
  <c r="AT72" i="45" s="1"/>
  <c r="AX65" i="45"/>
  <c r="S65" i="45" s="1"/>
  <c r="AC65" i="45" s="1"/>
  <c r="AB66" i="45" s="1"/>
  <c r="AX59" i="45"/>
  <c r="S59" i="45" s="1"/>
  <c r="AC59" i="45" s="1"/>
  <c r="AB60" i="45" s="1"/>
  <c r="AX53" i="45"/>
  <c r="S53" i="45" s="1"/>
  <c r="AC53" i="45" s="1"/>
  <c r="AB54" i="45" s="1"/>
  <c r="AX47" i="45"/>
  <c r="S47" i="45" s="1"/>
  <c r="AC47" i="45" s="1"/>
  <c r="AB48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X23" i="45"/>
  <c r="S23" i="45" s="1"/>
  <c r="AC23" i="45" s="1"/>
  <c r="AB24" i="45" s="1"/>
  <c r="AX17" i="45"/>
  <c r="S17" i="45" s="1"/>
  <c r="AC17" i="45" s="1"/>
  <c r="AB18" i="45" s="1"/>
  <c r="AX11" i="45"/>
  <c r="S11" i="45" s="1"/>
  <c r="AC11" i="45" s="1"/>
  <c r="AB12" i="45" s="1"/>
  <c r="AX5" i="45"/>
  <c r="S5" i="45" s="1"/>
  <c r="AC5" i="45" s="1"/>
  <c r="AB6" i="45" s="1"/>
  <c r="AJ97" i="85"/>
  <c r="AK97" i="85"/>
  <c r="AT97" i="85" s="1"/>
  <c r="AJ90" i="85"/>
  <c r="AK90" i="85"/>
  <c r="AT90" i="85" s="1"/>
  <c r="AJ84" i="85"/>
  <c r="AK84" i="85"/>
  <c r="AT84" i="85" s="1"/>
  <c r="AJ78" i="85"/>
  <c r="AK78" i="85"/>
  <c r="AT78" i="85" s="1"/>
  <c r="AJ72" i="85"/>
  <c r="AK72" i="85"/>
  <c r="AT72" i="85" s="1"/>
  <c r="AJ66" i="85"/>
  <c r="AK66" i="85"/>
  <c r="AT66" i="85" s="1"/>
  <c r="AJ60" i="85"/>
  <c r="AK60" i="85"/>
  <c r="AT60" i="85" s="1"/>
  <c r="AJ54" i="85"/>
  <c r="AK54" i="85"/>
  <c r="AT54" i="85" s="1"/>
  <c r="AJ48" i="85"/>
  <c r="AK48" i="85"/>
  <c r="AT48" i="85" s="1"/>
  <c r="AJ42" i="85"/>
  <c r="AK42" i="85"/>
  <c r="AT42" i="85" s="1"/>
  <c r="AJ36" i="85"/>
  <c r="AK36" i="85"/>
  <c r="AT36" i="85" s="1"/>
  <c r="AJ30" i="85"/>
  <c r="AK30" i="85"/>
  <c r="AT30" i="85" s="1"/>
  <c r="AJ24" i="85"/>
  <c r="AK24" i="85"/>
  <c r="AT24" i="85" s="1"/>
  <c r="AJ18" i="85"/>
  <c r="AK18" i="85"/>
  <c r="AT18" i="85" s="1"/>
  <c r="AJ12" i="85"/>
  <c r="AK12" i="85"/>
  <c r="AT12" i="85" s="1"/>
  <c r="AJ23" i="81"/>
  <c r="AK23" i="81"/>
  <c r="AT23" i="81" s="1"/>
  <c r="AJ89" i="81"/>
  <c r="AK89" i="81"/>
  <c r="AT89" i="81" s="1"/>
  <c r="AX92" i="25"/>
  <c r="S92" i="25" s="1"/>
  <c r="AC92" i="25" s="1"/>
  <c r="AB93" i="25" s="1"/>
  <c r="AX86" i="25"/>
  <c r="S86" i="25" s="1"/>
  <c r="AC86" i="25" s="1"/>
  <c r="AB87" i="25" s="1"/>
  <c r="AX80" i="25"/>
  <c r="S80" i="25" s="1"/>
  <c r="AC80" i="25" s="1"/>
  <c r="AB81" i="25" s="1"/>
  <c r="AX74" i="25"/>
  <c r="S74" i="25" s="1"/>
  <c r="AC74" i="25" s="1"/>
  <c r="AB75" i="25" s="1"/>
  <c r="AX68" i="25"/>
  <c r="S68" i="25" s="1"/>
  <c r="AC68" i="25" s="1"/>
  <c r="AB69" i="25" s="1"/>
  <c r="AX62" i="25"/>
  <c r="S62" i="25" s="1"/>
  <c r="AC62" i="25" s="1"/>
  <c r="AB63" i="25" s="1"/>
  <c r="AX56" i="25"/>
  <c r="S56" i="25" s="1"/>
  <c r="AC56" i="25" s="1"/>
  <c r="AB57" i="25" s="1"/>
  <c r="AX50" i="25"/>
  <c r="S50" i="25" s="1"/>
  <c r="AC50" i="25" s="1"/>
  <c r="AB51" i="25" s="1"/>
  <c r="AX44" i="25"/>
  <c r="S44" i="25" s="1"/>
  <c r="AC44" i="25" s="1"/>
  <c r="AB45" i="25" s="1"/>
  <c r="AX38" i="25"/>
  <c r="S38" i="25" s="1"/>
  <c r="AC38" i="25" s="1"/>
  <c r="AB39" i="25" s="1"/>
  <c r="AX32" i="25"/>
  <c r="S32" i="25" s="1"/>
  <c r="AC32" i="25" s="1"/>
  <c r="AB33" i="25" s="1"/>
  <c r="AX26" i="25"/>
  <c r="S26" i="25" s="1"/>
  <c r="AC26" i="25" s="1"/>
  <c r="AB27" i="25" s="1"/>
  <c r="AX20" i="25"/>
  <c r="S20" i="25" s="1"/>
  <c r="AC20" i="25" s="1"/>
  <c r="AB21" i="25" s="1"/>
  <c r="AX14" i="25"/>
  <c r="S14" i="25" s="1"/>
  <c r="AC14" i="25" s="1"/>
  <c r="AB15" i="25" s="1"/>
  <c r="AX8" i="25"/>
  <c r="S8" i="25" s="1"/>
  <c r="AC8" i="25" s="1"/>
  <c r="AB9" i="25" s="1"/>
  <c r="AX3" i="25"/>
  <c r="S3" i="25" s="1"/>
  <c r="AC3" i="25" s="1"/>
  <c r="AJ7" i="81"/>
  <c r="AK7" i="81"/>
  <c r="AT7" i="81" s="1"/>
  <c r="AJ43" i="81"/>
  <c r="AK43" i="81"/>
  <c r="AT43" i="81" s="1"/>
  <c r="AJ79" i="81"/>
  <c r="AK79" i="81"/>
  <c r="AT79" i="81" s="1"/>
  <c r="AS48" i="81"/>
  <c r="AL48" i="81"/>
  <c r="AU48" i="81" s="1"/>
  <c r="AJ40" i="81"/>
  <c r="AK40" i="81"/>
  <c r="AT40" i="81" s="1"/>
  <c r="AJ74" i="45"/>
  <c r="AK74" i="45"/>
  <c r="AT74" i="45" s="1"/>
  <c r="AJ32" i="45"/>
  <c r="AK32" i="45"/>
  <c r="AT32" i="45" s="1"/>
  <c r="AJ20" i="45"/>
  <c r="AK20" i="45"/>
  <c r="AT20" i="45" s="1"/>
  <c r="AJ86" i="85"/>
  <c r="AK86" i="85"/>
  <c r="AT86" i="85" s="1"/>
  <c r="AJ56" i="85"/>
  <c r="AK56" i="85"/>
  <c r="AT56" i="85" s="1"/>
  <c r="AJ38" i="85"/>
  <c r="AK38" i="85"/>
  <c r="AT38" i="85" s="1"/>
  <c r="AJ8" i="85"/>
  <c r="AK8" i="85"/>
  <c r="AT8" i="85" s="1"/>
  <c r="AK97" i="25"/>
  <c r="AT97" i="25" s="1"/>
  <c r="AJ83" i="25"/>
  <c r="AK83" i="25"/>
  <c r="AT83" i="25" s="1"/>
  <c r="AK65" i="25"/>
  <c r="AT65" i="25" s="1"/>
  <c r="AJ53" i="25"/>
  <c r="AK53" i="25"/>
  <c r="AT53" i="25" s="1"/>
  <c r="AJ35" i="25"/>
  <c r="AK35" i="25"/>
  <c r="AT35" i="25" s="1"/>
  <c r="AJ11" i="25"/>
  <c r="AK11" i="25"/>
  <c r="AT11" i="25" s="1"/>
  <c r="AS4" i="77"/>
  <c r="AL4" i="77"/>
  <c r="AU4" i="77" s="1"/>
  <c r="AU100" i="77" s="1"/>
  <c r="C11" i="77" s="1"/>
  <c r="F30" i="97" s="1"/>
  <c r="AJ26" i="81"/>
  <c r="AK26" i="81"/>
  <c r="AT26" i="81" s="1"/>
  <c r="AB4" i="81"/>
  <c r="AJ3" i="81"/>
  <c r="AJ39" i="81"/>
  <c r="AK39" i="81"/>
  <c r="AT39" i="81" s="1"/>
  <c r="AJ75" i="81"/>
  <c r="AK75" i="81"/>
  <c r="AT75" i="81" s="1"/>
  <c r="AI96" i="29"/>
  <c r="AN96" i="29"/>
  <c r="AJ17" i="81"/>
  <c r="AK17" i="81"/>
  <c r="AT17" i="81" s="1"/>
  <c r="AJ95" i="81"/>
  <c r="AK95" i="81"/>
  <c r="AT95" i="81" s="1"/>
  <c r="AJ22" i="81"/>
  <c r="AK22" i="81"/>
  <c r="AT22" i="81" s="1"/>
  <c r="AJ58" i="81"/>
  <c r="AK58" i="81"/>
  <c r="AT58" i="81" s="1"/>
  <c r="AJ97" i="81"/>
  <c r="AK97" i="81"/>
  <c r="AT97" i="81" s="1"/>
  <c r="AJ95" i="45"/>
  <c r="AK95" i="45"/>
  <c r="AT95" i="45" s="1"/>
  <c r="AJ89" i="45"/>
  <c r="AK89" i="45"/>
  <c r="AT89" i="45" s="1"/>
  <c r="AJ83" i="45"/>
  <c r="AK83" i="45"/>
  <c r="AT83" i="45" s="1"/>
  <c r="AJ77" i="45"/>
  <c r="AK77" i="45"/>
  <c r="AT77" i="45" s="1"/>
  <c r="AJ71" i="45"/>
  <c r="AK71" i="45"/>
  <c r="AT71" i="45" s="1"/>
  <c r="AX64" i="45"/>
  <c r="S64" i="45" s="1"/>
  <c r="AC64" i="45" s="1"/>
  <c r="AB65" i="45" s="1"/>
  <c r="AX58" i="45"/>
  <c r="S58" i="45" s="1"/>
  <c r="AC58" i="45" s="1"/>
  <c r="AB59" i="45" s="1"/>
  <c r="AX52" i="45"/>
  <c r="S52" i="45" s="1"/>
  <c r="AC52" i="45" s="1"/>
  <c r="AB53" i="45" s="1"/>
  <c r="AX46" i="45"/>
  <c r="S46" i="45" s="1"/>
  <c r="AC46" i="45" s="1"/>
  <c r="AB47" i="45" s="1"/>
  <c r="AX40" i="45"/>
  <c r="S40" i="45" s="1"/>
  <c r="AC40" i="45" s="1"/>
  <c r="AB41" i="45" s="1"/>
  <c r="AX34" i="45"/>
  <c r="S34" i="45" s="1"/>
  <c r="AC34" i="45" s="1"/>
  <c r="AB35" i="45" s="1"/>
  <c r="AX28" i="45"/>
  <c r="S28" i="45" s="1"/>
  <c r="AC28" i="45" s="1"/>
  <c r="AB29" i="45" s="1"/>
  <c r="AX22" i="45"/>
  <c r="S22" i="45" s="1"/>
  <c r="AC22" i="45" s="1"/>
  <c r="AB23" i="45" s="1"/>
  <c r="AX16" i="45"/>
  <c r="S16" i="45" s="1"/>
  <c r="AC16" i="45" s="1"/>
  <c r="AB17" i="45" s="1"/>
  <c r="AX10" i="45"/>
  <c r="S10" i="45" s="1"/>
  <c r="AC10" i="45" s="1"/>
  <c r="AB11" i="45" s="1"/>
  <c r="AJ96" i="85"/>
  <c r="AK96" i="85"/>
  <c r="AT96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J17" i="85"/>
  <c r="AK17" i="85"/>
  <c r="AT17" i="85" s="1"/>
  <c r="AJ11" i="85"/>
  <c r="AK11" i="85"/>
  <c r="AT11" i="85" s="1"/>
  <c r="AJ35" i="81"/>
  <c r="AK35" i="81"/>
  <c r="AT35" i="81" s="1"/>
  <c r="AX93" i="25"/>
  <c r="S93" i="25" s="1"/>
  <c r="AC93" i="25" s="1"/>
  <c r="AB94" i="25" s="1"/>
  <c r="AX91" i="25"/>
  <c r="S91" i="25" s="1"/>
  <c r="AC91" i="25" s="1"/>
  <c r="AB92" i="25" s="1"/>
  <c r="AX85" i="25"/>
  <c r="S85" i="25" s="1"/>
  <c r="AC85" i="25" s="1"/>
  <c r="AB86" i="25" s="1"/>
  <c r="AX79" i="25"/>
  <c r="S79" i="25" s="1"/>
  <c r="AC79" i="25" s="1"/>
  <c r="AB80" i="25" s="1"/>
  <c r="AX73" i="25"/>
  <c r="S73" i="25" s="1"/>
  <c r="AC73" i="25" s="1"/>
  <c r="AB74" i="25" s="1"/>
  <c r="AX67" i="25"/>
  <c r="S67" i="25" s="1"/>
  <c r="AC67" i="25" s="1"/>
  <c r="AB68" i="25" s="1"/>
  <c r="AX61" i="25"/>
  <c r="S61" i="25" s="1"/>
  <c r="AC61" i="25" s="1"/>
  <c r="AB62" i="25" s="1"/>
  <c r="AX55" i="25"/>
  <c r="S55" i="25" s="1"/>
  <c r="AC55" i="25" s="1"/>
  <c r="AB56" i="25" s="1"/>
  <c r="AX49" i="25"/>
  <c r="S49" i="25" s="1"/>
  <c r="AC49" i="25" s="1"/>
  <c r="AB50" i="25" s="1"/>
  <c r="AX43" i="25"/>
  <c r="S43" i="25" s="1"/>
  <c r="AC43" i="25" s="1"/>
  <c r="AB44" i="25" s="1"/>
  <c r="AX37" i="25"/>
  <c r="S37" i="25" s="1"/>
  <c r="AC37" i="25" s="1"/>
  <c r="AB38" i="25" s="1"/>
  <c r="AX31" i="25"/>
  <c r="S31" i="25" s="1"/>
  <c r="AC31" i="25" s="1"/>
  <c r="AB32" i="25" s="1"/>
  <c r="AX25" i="25"/>
  <c r="S25" i="25" s="1"/>
  <c r="AC25" i="25" s="1"/>
  <c r="AB26" i="25" s="1"/>
  <c r="AX19" i="25"/>
  <c r="S19" i="25" s="1"/>
  <c r="AC19" i="25" s="1"/>
  <c r="AB20" i="25" s="1"/>
  <c r="AX13" i="25"/>
  <c r="S13" i="25" s="1"/>
  <c r="AC13" i="25" s="1"/>
  <c r="AB14" i="25" s="1"/>
  <c r="AX7" i="25"/>
  <c r="S7" i="25" s="1"/>
  <c r="AC7" i="25" s="1"/>
  <c r="AB8" i="25" s="1"/>
  <c r="AS18" i="81"/>
  <c r="AL18" i="81"/>
  <c r="AU18" i="81" s="1"/>
  <c r="AS60" i="81"/>
  <c r="AL60" i="81"/>
  <c r="AU60" i="81" s="1"/>
  <c r="AJ94" i="81"/>
  <c r="AJ50" i="81"/>
  <c r="AJ96" i="81"/>
  <c r="AS100" i="77"/>
  <c r="AJ13" i="81"/>
  <c r="AK13" i="81"/>
  <c r="AT13" i="81" s="1"/>
  <c r="AJ49" i="81"/>
  <c r="AK49" i="81"/>
  <c r="AT49" i="81" s="1"/>
  <c r="AJ85" i="81"/>
  <c r="AK85" i="81"/>
  <c r="AT85" i="81" s="1"/>
  <c r="AJ86" i="81"/>
  <c r="Z95" i="41"/>
  <c r="Y95" i="41"/>
  <c r="X95" i="41"/>
  <c r="AJ57" i="81"/>
  <c r="AK57" i="81"/>
  <c r="AT57" i="81" s="1"/>
  <c r="AJ53" i="81"/>
  <c r="AK53" i="81"/>
  <c r="AT53" i="81" s="1"/>
  <c r="AJ76" i="81"/>
  <c r="AK76" i="81"/>
  <c r="AT76" i="81" s="1"/>
  <c r="AJ80" i="45"/>
  <c r="AK80" i="45"/>
  <c r="AT80" i="45" s="1"/>
  <c r="AJ44" i="45"/>
  <c r="AK44" i="45"/>
  <c r="AT44" i="45" s="1"/>
  <c r="AJ8" i="45"/>
  <c r="AK8" i="45"/>
  <c r="AT8" i="45" s="1"/>
  <c r="AJ68" i="85"/>
  <c r="AK68" i="85"/>
  <c r="AT68" i="85" s="1"/>
  <c r="AJ26" i="85"/>
  <c r="AK26" i="85"/>
  <c r="AT26" i="85" s="1"/>
  <c r="AJ32" i="81"/>
  <c r="AK32" i="81"/>
  <c r="AT32" i="81" s="1"/>
  <c r="AJ9" i="81"/>
  <c r="AK9" i="81"/>
  <c r="AT9" i="81" s="1"/>
  <c r="AJ45" i="81"/>
  <c r="AK45" i="81"/>
  <c r="AT45" i="81" s="1"/>
  <c r="AJ81" i="81"/>
  <c r="AK81" i="81"/>
  <c r="AT81" i="81" s="1"/>
  <c r="AH97" i="73"/>
  <c r="AQ97" i="73" s="1"/>
  <c r="AJ29" i="81"/>
  <c r="AK29" i="81"/>
  <c r="AT29" i="81" s="1"/>
  <c r="AS36" i="81"/>
  <c r="AL36" i="81"/>
  <c r="AU36" i="81" s="1"/>
  <c r="AJ66" i="81"/>
  <c r="AS68" i="81"/>
  <c r="AL68" i="81"/>
  <c r="AU68" i="81" s="1"/>
  <c r="AJ28" i="81"/>
  <c r="AK28" i="81"/>
  <c r="AT28" i="81" s="1"/>
  <c r="AJ64" i="81"/>
  <c r="AK64" i="81"/>
  <c r="AT64" i="81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K58" i="45"/>
  <c r="AT58" i="45" s="1"/>
  <c r="AK52" i="45"/>
  <c r="AT52" i="45" s="1"/>
  <c r="AJ46" i="45"/>
  <c r="AK46" i="45"/>
  <c r="AT46" i="45" s="1"/>
  <c r="AK40" i="45"/>
  <c r="AT40" i="45" s="1"/>
  <c r="AJ40" i="45"/>
  <c r="AJ34" i="45"/>
  <c r="AK34" i="45"/>
  <c r="AT34" i="45" s="1"/>
  <c r="AJ28" i="45"/>
  <c r="AK28" i="45"/>
  <c r="AT28" i="45" s="1"/>
  <c r="AK22" i="45"/>
  <c r="AT22" i="45" s="1"/>
  <c r="AK16" i="45"/>
  <c r="AT16" i="45" s="1"/>
  <c r="AJ10" i="45"/>
  <c r="AK10" i="45"/>
  <c r="AT10" i="45" s="1"/>
  <c r="AH95" i="89"/>
  <c r="AQ95" i="89" s="1"/>
  <c r="AJ95" i="85"/>
  <c r="AK95" i="85"/>
  <c r="AT95" i="85" s="1"/>
  <c r="AJ88" i="85"/>
  <c r="AK88" i="85"/>
  <c r="AT88" i="85" s="1"/>
  <c r="AJ82" i="85"/>
  <c r="AK82" i="85"/>
  <c r="AT82" i="85" s="1"/>
  <c r="AJ76" i="85"/>
  <c r="AK76" i="85"/>
  <c r="AT76" i="85" s="1"/>
  <c r="AJ70" i="85"/>
  <c r="AK70" i="85"/>
  <c r="AT70" i="85" s="1"/>
  <c r="AJ64" i="85"/>
  <c r="AK64" i="85"/>
  <c r="AT64" i="85" s="1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J34" i="85"/>
  <c r="AK34" i="85"/>
  <c r="AT34" i="85" s="1"/>
  <c r="AJ28" i="85"/>
  <c r="AK28" i="85"/>
  <c r="AT28" i="85" s="1"/>
  <c r="AJ22" i="85"/>
  <c r="AK22" i="85"/>
  <c r="AT22" i="85" s="1"/>
  <c r="AJ16" i="85"/>
  <c r="AK16" i="85"/>
  <c r="AT16" i="85" s="1"/>
  <c r="AJ10" i="85"/>
  <c r="AK10" i="85"/>
  <c r="AT10" i="85" s="1"/>
  <c r="AJ5" i="85"/>
  <c r="AK5" i="85"/>
  <c r="AT5" i="85" s="1"/>
  <c r="AJ47" i="81"/>
  <c r="AK47" i="81"/>
  <c r="AT47" i="81" s="1"/>
  <c r="AX97" i="25"/>
  <c r="S97" i="25" s="1"/>
  <c r="AC97" i="25" s="1"/>
  <c r="AB98" i="25" s="1"/>
  <c r="AX90" i="25"/>
  <c r="S90" i="25" s="1"/>
  <c r="AC90" i="25" s="1"/>
  <c r="AB91" i="25" s="1"/>
  <c r="AX84" i="25"/>
  <c r="S84" i="25" s="1"/>
  <c r="AC84" i="25" s="1"/>
  <c r="AB85" i="25" s="1"/>
  <c r="AX78" i="25"/>
  <c r="S78" i="25" s="1"/>
  <c r="AC78" i="25" s="1"/>
  <c r="AB79" i="25" s="1"/>
  <c r="AX72" i="25"/>
  <c r="S72" i="25" s="1"/>
  <c r="AC72" i="25" s="1"/>
  <c r="AB73" i="25" s="1"/>
  <c r="AX66" i="25"/>
  <c r="S66" i="25" s="1"/>
  <c r="AC66" i="25" s="1"/>
  <c r="AB67" i="25" s="1"/>
  <c r="AX60" i="25"/>
  <c r="S60" i="25" s="1"/>
  <c r="AC60" i="25" s="1"/>
  <c r="AB61" i="25" s="1"/>
  <c r="AX54" i="25"/>
  <c r="S54" i="25" s="1"/>
  <c r="AC54" i="25" s="1"/>
  <c r="AB55" i="25" s="1"/>
  <c r="AX48" i="25"/>
  <c r="S48" i="25" s="1"/>
  <c r="AC48" i="25" s="1"/>
  <c r="AB49" i="25" s="1"/>
  <c r="AX42" i="25"/>
  <c r="S42" i="25" s="1"/>
  <c r="AC42" i="25" s="1"/>
  <c r="AB43" i="25" s="1"/>
  <c r="AX36" i="25"/>
  <c r="S36" i="25" s="1"/>
  <c r="AC36" i="25" s="1"/>
  <c r="AB37" i="25" s="1"/>
  <c r="AX30" i="25"/>
  <c r="S30" i="25" s="1"/>
  <c r="AC30" i="25" s="1"/>
  <c r="AB31" i="25" s="1"/>
  <c r="AX24" i="25"/>
  <c r="S24" i="25" s="1"/>
  <c r="AC24" i="25" s="1"/>
  <c r="AB25" i="25" s="1"/>
  <c r="AX18" i="25"/>
  <c r="S18" i="25" s="1"/>
  <c r="AC18" i="25" s="1"/>
  <c r="AB19" i="25" s="1"/>
  <c r="AX12" i="25"/>
  <c r="S12" i="25" s="1"/>
  <c r="AC12" i="25" s="1"/>
  <c r="AB13" i="25" s="1"/>
  <c r="AJ19" i="81"/>
  <c r="AK19" i="81"/>
  <c r="AT19" i="81" s="1"/>
  <c r="AJ55" i="81"/>
  <c r="AK55" i="81"/>
  <c r="AT55" i="81" s="1"/>
  <c r="AJ91" i="81"/>
  <c r="AK91" i="81"/>
  <c r="AT91" i="81" s="1"/>
  <c r="W98" i="33" l="1"/>
  <c r="AG97" i="33"/>
  <c r="AP97" i="33" s="1"/>
  <c r="AF97" i="33"/>
  <c r="AO97" i="33" s="1"/>
  <c r="AE97" i="33"/>
  <c r="AJ43" i="25"/>
  <c r="AK43" i="25"/>
  <c r="AT43" i="25" s="1"/>
  <c r="AS76" i="45"/>
  <c r="AL76" i="45"/>
  <c r="AU76" i="45" s="1"/>
  <c r="AS81" i="81"/>
  <c r="AL81" i="81"/>
  <c r="AU81" i="81" s="1"/>
  <c r="AS32" i="81"/>
  <c r="AL32" i="81"/>
  <c r="AU32" i="81" s="1"/>
  <c r="AS8" i="45"/>
  <c r="AL8" i="45"/>
  <c r="AU8" i="45" s="1"/>
  <c r="AS76" i="81"/>
  <c r="AL76" i="81"/>
  <c r="AU76" i="81" s="1"/>
  <c r="AS49" i="81"/>
  <c r="AL49" i="81"/>
  <c r="AU49" i="81" s="1"/>
  <c r="AS94" i="81"/>
  <c r="AL94" i="81"/>
  <c r="AU94" i="81" s="1"/>
  <c r="AJ14" i="25"/>
  <c r="AK14" i="25"/>
  <c r="AT14" i="25" s="1"/>
  <c r="AJ50" i="25"/>
  <c r="AK50" i="25"/>
  <c r="AT50" i="25" s="1"/>
  <c r="AJ86" i="25"/>
  <c r="AK86" i="25"/>
  <c r="AT86" i="25" s="1"/>
  <c r="AS11" i="85"/>
  <c r="AL11" i="85"/>
  <c r="AU11" i="85" s="1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J17" i="45"/>
  <c r="AK17" i="45"/>
  <c r="AT17" i="45" s="1"/>
  <c r="AJ53" i="45"/>
  <c r="AK53" i="45"/>
  <c r="AT53" i="45" s="1"/>
  <c r="AS77" i="45"/>
  <c r="AL77" i="45"/>
  <c r="AU77" i="45" s="1"/>
  <c r="AS95" i="45"/>
  <c r="AL95" i="45"/>
  <c r="AU95" i="45" s="1"/>
  <c r="AS22" i="81"/>
  <c r="AL22" i="81"/>
  <c r="AU22" i="81" s="1"/>
  <c r="AR96" i="29"/>
  <c r="AJ4" i="81"/>
  <c r="AK4" i="81"/>
  <c r="AT4" i="81" s="1"/>
  <c r="AT100" i="81" s="1"/>
  <c r="AS11" i="25"/>
  <c r="AL11" i="25"/>
  <c r="AU11" i="25" s="1"/>
  <c r="AJ65" i="25"/>
  <c r="AS8" i="85"/>
  <c r="AL8" i="85"/>
  <c r="AU8" i="85" s="1"/>
  <c r="AS86" i="85"/>
  <c r="AL86" i="85"/>
  <c r="AU86" i="85" s="1"/>
  <c r="AS74" i="45"/>
  <c r="AL74" i="45"/>
  <c r="AU74" i="45" s="1"/>
  <c r="AS79" i="81"/>
  <c r="AL79" i="81"/>
  <c r="AU79" i="81" s="1"/>
  <c r="AB4" i="25"/>
  <c r="AJ3" i="25"/>
  <c r="AJ39" i="25"/>
  <c r="AK39" i="25"/>
  <c r="AT39" i="25" s="1"/>
  <c r="AJ75" i="25"/>
  <c r="AK75" i="25"/>
  <c r="AT75" i="25" s="1"/>
  <c r="AJ30" i="45"/>
  <c r="AK30" i="45"/>
  <c r="AT30" i="45" s="1"/>
  <c r="AJ66" i="45"/>
  <c r="AK66" i="45"/>
  <c r="AT66" i="45" s="1"/>
  <c r="AS84" i="45"/>
  <c r="AL84" i="45"/>
  <c r="AU84" i="45" s="1"/>
  <c r="AS88" i="81"/>
  <c r="AL88" i="81"/>
  <c r="AU88" i="81" s="1"/>
  <c r="AS56" i="81"/>
  <c r="AL56" i="81"/>
  <c r="AU56" i="81" s="1"/>
  <c r="AS69" i="81"/>
  <c r="AL69" i="81"/>
  <c r="AU69" i="81" s="1"/>
  <c r="AS23" i="25"/>
  <c r="AL23" i="25"/>
  <c r="AU23" i="25" s="1"/>
  <c r="AS77" i="25"/>
  <c r="AL77" i="25"/>
  <c r="AU77" i="25" s="1"/>
  <c r="AS44" i="85"/>
  <c r="AL44" i="85"/>
  <c r="AU44" i="85" s="1"/>
  <c r="AS68" i="45"/>
  <c r="AL68" i="45"/>
  <c r="AU68" i="45" s="1"/>
  <c r="AJ22" i="25"/>
  <c r="AK22" i="25"/>
  <c r="AT22" i="25" s="1"/>
  <c r="AJ58" i="25"/>
  <c r="AK58" i="25"/>
  <c r="AT58" i="25" s="1"/>
  <c r="AJ95" i="25"/>
  <c r="AK95" i="25"/>
  <c r="AT95" i="25" s="1"/>
  <c r="AK7" i="45"/>
  <c r="AT7" i="45" s="1"/>
  <c r="AJ7" i="45"/>
  <c r="AK43" i="45"/>
  <c r="AT43" i="45" s="1"/>
  <c r="AJ43" i="45"/>
  <c r="AS73" i="45"/>
  <c r="AL73" i="45"/>
  <c r="AU73" i="45" s="1"/>
  <c r="AS91" i="45"/>
  <c r="AL91" i="45"/>
  <c r="AU91" i="45" s="1"/>
  <c r="AS46" i="81"/>
  <c r="AL46" i="81"/>
  <c r="AU46" i="81" s="1"/>
  <c r="AS27" i="81"/>
  <c r="AL27" i="81"/>
  <c r="AU27" i="81" s="1"/>
  <c r="AS31" i="81"/>
  <c r="AL31" i="81"/>
  <c r="AU31" i="81" s="1"/>
  <c r="AS47" i="25"/>
  <c r="AL47" i="25"/>
  <c r="AU47" i="25" s="1"/>
  <c r="AS32" i="85"/>
  <c r="AL32" i="85"/>
  <c r="AU32" i="85" s="1"/>
  <c r="AS14" i="45"/>
  <c r="AL14" i="45"/>
  <c r="AU14" i="45" s="1"/>
  <c r="AS94" i="45"/>
  <c r="AL94" i="45"/>
  <c r="AU94" i="45" s="1"/>
  <c r="AN97" i="73"/>
  <c r="AI97" i="73"/>
  <c r="AJ24" i="25"/>
  <c r="AK24" i="25"/>
  <c r="AT24" i="25" s="1"/>
  <c r="AJ60" i="25"/>
  <c r="AK60" i="25"/>
  <c r="AT60" i="25" s="1"/>
  <c r="AJ96" i="25"/>
  <c r="AK96" i="25"/>
  <c r="AT96" i="25" s="1"/>
  <c r="AS9" i="85"/>
  <c r="AL9" i="85"/>
  <c r="AU9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51" i="81"/>
  <c r="AL51" i="81"/>
  <c r="AU51" i="81" s="1"/>
  <c r="Y98" i="37"/>
  <c r="X98" i="37"/>
  <c r="Z98" i="37" s="1"/>
  <c r="AJ49" i="25"/>
  <c r="AK49" i="25"/>
  <c r="AT49" i="25" s="1"/>
  <c r="AS22" i="85"/>
  <c r="AL22" i="85"/>
  <c r="AU22" i="85" s="1"/>
  <c r="AS95" i="85"/>
  <c r="AL95" i="85"/>
  <c r="AU95" i="85" s="1"/>
  <c r="W96" i="41"/>
  <c r="AG95" i="41"/>
  <c r="AP95" i="41" s="1"/>
  <c r="AF95" i="41"/>
  <c r="AO95" i="41" s="1"/>
  <c r="AE95" i="41"/>
  <c r="AJ23" i="45"/>
  <c r="AK23" i="45"/>
  <c r="AT23" i="45" s="1"/>
  <c r="AJ36" i="45"/>
  <c r="AK36" i="45"/>
  <c r="AT36" i="45" s="1"/>
  <c r="AJ66" i="25"/>
  <c r="AK66" i="25"/>
  <c r="AT66" i="25" s="1"/>
  <c r="AS45" i="45"/>
  <c r="AL45" i="45"/>
  <c r="AU45" i="45" s="1"/>
  <c r="AS81" i="45"/>
  <c r="AL81" i="45"/>
  <c r="AU81" i="45" s="1"/>
  <c r="AH97" i="29"/>
  <c r="AQ97" i="29" s="1"/>
  <c r="AJ19" i="25"/>
  <c r="AK19" i="25"/>
  <c r="AT19" i="25" s="1"/>
  <c r="AJ55" i="25"/>
  <c r="AK55" i="25"/>
  <c r="AT55" i="25" s="1"/>
  <c r="AJ91" i="25"/>
  <c r="AK91" i="25"/>
  <c r="AT91" i="25" s="1"/>
  <c r="AS10" i="45"/>
  <c r="AL10" i="45"/>
  <c r="AU10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64" i="81"/>
  <c r="AL64" i="81"/>
  <c r="AU64" i="81" s="1"/>
  <c r="AS45" i="81"/>
  <c r="AL45" i="81"/>
  <c r="AU45" i="81" s="1"/>
  <c r="AS26" i="85"/>
  <c r="AL26" i="85"/>
  <c r="AU26" i="85" s="1"/>
  <c r="AS44" i="45"/>
  <c r="AL44" i="45"/>
  <c r="AU44" i="45" s="1"/>
  <c r="AS53" i="81"/>
  <c r="AL53" i="81"/>
  <c r="AU53" i="81" s="1"/>
  <c r="AS86" i="81"/>
  <c r="AL86" i="81"/>
  <c r="AU86" i="81" s="1"/>
  <c r="AS13" i="81"/>
  <c r="AL13" i="81"/>
  <c r="AU13" i="81" s="1"/>
  <c r="AJ26" i="25"/>
  <c r="AK26" i="25"/>
  <c r="AT26" i="25" s="1"/>
  <c r="AJ62" i="25"/>
  <c r="AK62" i="25"/>
  <c r="AT62" i="25" s="1"/>
  <c r="AJ94" i="25"/>
  <c r="AK94" i="25"/>
  <c r="AT94" i="25" s="1"/>
  <c r="AS17" i="85"/>
  <c r="AL17" i="85"/>
  <c r="AU17" i="85" s="1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J29" i="45"/>
  <c r="AK29" i="45"/>
  <c r="AT29" i="45" s="1"/>
  <c r="AJ65" i="45"/>
  <c r="AK65" i="45"/>
  <c r="AT65" i="45" s="1"/>
  <c r="AS83" i="45"/>
  <c r="AL83" i="45"/>
  <c r="AU83" i="45" s="1"/>
  <c r="AS97" i="81"/>
  <c r="AL97" i="81"/>
  <c r="AU97" i="81" s="1"/>
  <c r="AS95" i="81"/>
  <c r="AL95" i="81"/>
  <c r="AU95" i="81" s="1"/>
  <c r="AS75" i="81"/>
  <c r="AL75" i="81"/>
  <c r="AU75" i="81" s="1"/>
  <c r="AS26" i="81"/>
  <c r="AL26" i="81"/>
  <c r="AU26" i="81" s="1"/>
  <c r="AS35" i="25"/>
  <c r="AL35" i="25"/>
  <c r="AU35" i="25" s="1"/>
  <c r="AS83" i="25"/>
  <c r="AL83" i="25"/>
  <c r="AU83" i="25" s="1"/>
  <c r="AS38" i="85"/>
  <c r="AL38" i="85"/>
  <c r="AU38" i="85" s="1"/>
  <c r="AS20" i="45"/>
  <c r="AL20" i="45"/>
  <c r="AU20" i="45" s="1"/>
  <c r="AS40" i="81"/>
  <c r="AL40" i="81"/>
  <c r="AU40" i="81" s="1"/>
  <c r="AS43" i="81"/>
  <c r="AL43" i="81"/>
  <c r="AU43" i="81" s="1"/>
  <c r="AJ15" i="25"/>
  <c r="AK15" i="25"/>
  <c r="AT15" i="25" s="1"/>
  <c r="AJ51" i="25"/>
  <c r="AK51" i="25"/>
  <c r="AT51" i="25" s="1"/>
  <c r="AJ87" i="25"/>
  <c r="AK87" i="25"/>
  <c r="AT87" i="25" s="1"/>
  <c r="AJ6" i="45"/>
  <c r="AK6" i="45"/>
  <c r="AT6" i="45" s="1"/>
  <c r="AJ42" i="45"/>
  <c r="AK42" i="45"/>
  <c r="AT42" i="45" s="1"/>
  <c r="AS72" i="45"/>
  <c r="AL72" i="45"/>
  <c r="AU72" i="45" s="1"/>
  <c r="AS90" i="45"/>
  <c r="AL90" i="45"/>
  <c r="AU90" i="45" s="1"/>
  <c r="AS52" i="81"/>
  <c r="AL52" i="81"/>
  <c r="AU52" i="81" s="1"/>
  <c r="AS77" i="81"/>
  <c r="AL77" i="81"/>
  <c r="AU77" i="81" s="1"/>
  <c r="AS33" i="81"/>
  <c r="AL33" i="81"/>
  <c r="AU33" i="81" s="1"/>
  <c r="AS41" i="25"/>
  <c r="AL41" i="25"/>
  <c r="AU41" i="25" s="1"/>
  <c r="AS71" i="81"/>
  <c r="AL71" i="81"/>
  <c r="AU71" i="81" s="1"/>
  <c r="AS62" i="85"/>
  <c r="AL62" i="85"/>
  <c r="AU62" i="85" s="1"/>
  <c r="AS26" i="45"/>
  <c r="AL26" i="45"/>
  <c r="AU26" i="45" s="1"/>
  <c r="AS92" i="45"/>
  <c r="AL92" i="45"/>
  <c r="AU92" i="45" s="1"/>
  <c r="AS21" i="81"/>
  <c r="AL21" i="81"/>
  <c r="AU21" i="81" s="1"/>
  <c r="AJ34" i="25"/>
  <c r="AK34" i="25"/>
  <c r="AT34" i="25" s="1"/>
  <c r="AJ70" i="25"/>
  <c r="AK70" i="25"/>
  <c r="AT70" i="25" s="1"/>
  <c r="AS83" i="81"/>
  <c r="AL83" i="81"/>
  <c r="AU83" i="81" s="1"/>
  <c r="AJ19" i="45"/>
  <c r="AK19" i="45"/>
  <c r="AT19" i="45" s="1"/>
  <c r="AJ55" i="45"/>
  <c r="AK55" i="45"/>
  <c r="AT55" i="45" s="1"/>
  <c r="AS79" i="45"/>
  <c r="AL79" i="45"/>
  <c r="AU79" i="45" s="1"/>
  <c r="AS97" i="45"/>
  <c r="AL97" i="45"/>
  <c r="AU97" i="45" s="1"/>
  <c r="AS10" i="81"/>
  <c r="AL10" i="81"/>
  <c r="AU10" i="81" s="1"/>
  <c r="AS14" i="81"/>
  <c r="AL14" i="81"/>
  <c r="AU14" i="81" s="1"/>
  <c r="AS17" i="25"/>
  <c r="AL17" i="25"/>
  <c r="AU17" i="25" s="1"/>
  <c r="AS71" i="25"/>
  <c r="AL71" i="25"/>
  <c r="AU71" i="25" s="1"/>
  <c r="AS50" i="85"/>
  <c r="AL50" i="85"/>
  <c r="AU50" i="85" s="1"/>
  <c r="AS38" i="45"/>
  <c r="AL38" i="45"/>
  <c r="AU38" i="45" s="1"/>
  <c r="AS61" i="81"/>
  <c r="AL61" i="81"/>
  <c r="AU61" i="81" s="1"/>
  <c r="AS30" i="81"/>
  <c r="AL30" i="81"/>
  <c r="AU30" i="81" s="1"/>
  <c r="AJ36" i="25"/>
  <c r="AK36" i="25"/>
  <c r="AT36" i="25" s="1"/>
  <c r="AJ72" i="25"/>
  <c r="AK72" i="25"/>
  <c r="AT72" i="25" s="1"/>
  <c r="AS59" i="81"/>
  <c r="AL59" i="81"/>
  <c r="AU59" i="81" s="1"/>
  <c r="AS15" i="85"/>
  <c r="AL15" i="85"/>
  <c r="AU15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Z97" i="29"/>
  <c r="AS15" i="81"/>
  <c r="AL15" i="81"/>
  <c r="AU15" i="81" s="1"/>
  <c r="AJ13" i="25"/>
  <c r="AK13" i="25"/>
  <c r="AT13" i="25" s="1"/>
  <c r="AS5" i="85"/>
  <c r="AL5" i="85"/>
  <c r="AU5" i="85" s="1"/>
  <c r="AS76" i="85"/>
  <c r="AL76" i="85"/>
  <c r="AU76" i="85" s="1"/>
  <c r="AJ92" i="25"/>
  <c r="AK92" i="25"/>
  <c r="AT92" i="25" s="1"/>
  <c r="AJ59" i="45"/>
  <c r="AK59" i="45"/>
  <c r="AT59" i="45" s="1"/>
  <c r="AJ9" i="25"/>
  <c r="AK9" i="25"/>
  <c r="AT9" i="25" s="1"/>
  <c r="AS23" i="81"/>
  <c r="AL23" i="81"/>
  <c r="AU23" i="81" s="1"/>
  <c r="AS42" i="85"/>
  <c r="AL42" i="85"/>
  <c r="AU42" i="85" s="1"/>
  <c r="AS97" i="85"/>
  <c r="AL97" i="85"/>
  <c r="AU97" i="85" s="1"/>
  <c r="X98" i="93"/>
  <c r="Y98" i="93"/>
  <c r="AJ64" i="25"/>
  <c r="AK64" i="25"/>
  <c r="AT64" i="25" s="1"/>
  <c r="AK49" i="45"/>
  <c r="AT49" i="45" s="1"/>
  <c r="AJ49" i="45"/>
  <c r="AS27" i="45"/>
  <c r="AL27" i="45"/>
  <c r="AU27" i="45" s="1"/>
  <c r="AS63" i="45"/>
  <c r="AL63" i="45"/>
  <c r="AU63" i="45" s="1"/>
  <c r="AL98" i="81"/>
  <c r="AU98" i="81" s="1"/>
  <c r="AR98" i="81"/>
  <c r="AR100" i="81" s="1"/>
  <c r="AS74" i="85"/>
  <c r="AL74" i="85"/>
  <c r="AU74" i="85" s="1"/>
  <c r="AS91" i="81"/>
  <c r="AL91" i="81"/>
  <c r="AU91" i="81" s="1"/>
  <c r="AJ61" i="25"/>
  <c r="AK61" i="25"/>
  <c r="AT61" i="25" s="1"/>
  <c r="AJ98" i="25"/>
  <c r="AS98" i="25" s="1"/>
  <c r="AK98" i="25"/>
  <c r="AT98" i="25" s="1"/>
  <c r="AS10" i="85"/>
  <c r="AL10" i="85"/>
  <c r="AU10" i="85" s="1"/>
  <c r="AS28" i="85"/>
  <c r="AL28" i="85"/>
  <c r="AU28" i="85" s="1"/>
  <c r="AS46" i="85"/>
  <c r="AL46" i="85"/>
  <c r="AU46" i="85" s="1"/>
  <c r="AS64" i="85"/>
  <c r="AL64" i="85"/>
  <c r="AU64" i="85" s="1"/>
  <c r="AS82" i="85"/>
  <c r="AL82" i="85"/>
  <c r="AU82" i="85" s="1"/>
  <c r="AJ32" i="25"/>
  <c r="AK32" i="25"/>
  <c r="AT32" i="25" s="1"/>
  <c r="AJ68" i="25"/>
  <c r="AK68" i="25"/>
  <c r="AT68" i="25" s="1"/>
  <c r="AJ35" i="45"/>
  <c r="AK35" i="45"/>
  <c r="AT35" i="45" s="1"/>
  <c r="AJ21" i="25"/>
  <c r="AK21" i="25"/>
  <c r="AT21" i="25" s="1"/>
  <c r="AJ57" i="25"/>
  <c r="AK57" i="25"/>
  <c r="AT57" i="25" s="1"/>
  <c r="AJ93" i="25"/>
  <c r="AK93" i="25"/>
  <c r="AT93" i="25" s="1"/>
  <c r="AS12" i="85"/>
  <c r="AL12" i="85"/>
  <c r="AU12" i="85" s="1"/>
  <c r="AS30" i="85"/>
  <c r="AL30" i="85"/>
  <c r="AU30" i="85" s="1"/>
  <c r="AS48" i="85"/>
  <c r="AL48" i="85"/>
  <c r="AU48" i="85" s="1"/>
  <c r="AS66" i="85"/>
  <c r="AL66" i="85"/>
  <c r="AU66" i="85" s="1"/>
  <c r="AS84" i="85"/>
  <c r="AL84" i="85"/>
  <c r="AU84" i="85" s="1"/>
  <c r="AJ12" i="45"/>
  <c r="AK12" i="45"/>
  <c r="AT12" i="45" s="1"/>
  <c r="AJ48" i="45"/>
  <c r="AK48" i="45"/>
  <c r="AT48" i="45" s="1"/>
  <c r="AL98" i="45"/>
  <c r="AU98" i="45" s="1"/>
  <c r="AR98" i="45"/>
  <c r="AR100" i="45" s="1"/>
  <c r="AS37" i="81"/>
  <c r="AL37" i="81"/>
  <c r="AU37" i="81" s="1"/>
  <c r="AJ5" i="25"/>
  <c r="AK5" i="25"/>
  <c r="AT5" i="25" s="1"/>
  <c r="AJ40" i="25"/>
  <c r="AK40" i="25"/>
  <c r="AT40" i="25" s="1"/>
  <c r="AJ76" i="25"/>
  <c r="AK76" i="25"/>
  <c r="AT76" i="25" s="1"/>
  <c r="AS19" i="85"/>
  <c r="AL19" i="85"/>
  <c r="AU19" i="85" s="1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K25" i="45"/>
  <c r="AT25" i="45" s="1"/>
  <c r="AJ25" i="45"/>
  <c r="AK61" i="45"/>
  <c r="AT61" i="45" s="1"/>
  <c r="AJ61" i="45"/>
  <c r="AJ6" i="25"/>
  <c r="AK6" i="25"/>
  <c r="AT6" i="25" s="1"/>
  <c r="AJ42" i="25"/>
  <c r="AK42" i="25"/>
  <c r="AT42" i="25" s="1"/>
  <c r="AJ78" i="25"/>
  <c r="AK78" i="25"/>
  <c r="AT78" i="25" s="1"/>
  <c r="AS3" i="85"/>
  <c r="AL3" i="85"/>
  <c r="AU3" i="85" s="1"/>
  <c r="X96" i="89"/>
  <c r="Z96" i="89" s="1"/>
  <c r="Y96" i="89"/>
  <c r="AS15" i="45"/>
  <c r="AL15" i="45"/>
  <c r="AU15" i="45" s="1"/>
  <c r="AS33" i="45"/>
  <c r="AL33" i="45"/>
  <c r="AU33" i="45" s="1"/>
  <c r="AS51" i="45"/>
  <c r="AL51" i="45"/>
  <c r="AU51" i="45" s="1"/>
  <c r="AS69" i="45"/>
  <c r="AL69" i="45"/>
  <c r="AU69" i="45" s="1"/>
  <c r="AS87" i="45"/>
  <c r="AL87" i="45"/>
  <c r="AU87" i="45" s="1"/>
  <c r="AS70" i="81"/>
  <c r="AL70" i="81"/>
  <c r="AU70" i="81" s="1"/>
  <c r="AI98" i="85"/>
  <c r="AN98" i="85"/>
  <c r="AN100" i="85" s="1"/>
  <c r="AR96" i="33"/>
  <c r="AS56" i="45"/>
  <c r="AL56" i="45"/>
  <c r="AU56" i="45" s="1"/>
  <c r="AS93" i="81"/>
  <c r="AL93" i="81"/>
  <c r="AU93" i="81" s="1"/>
  <c r="AJ5" i="45"/>
  <c r="AJ79" i="25"/>
  <c r="AK79" i="25"/>
  <c r="AT79" i="25" s="1"/>
  <c r="AJ85" i="25"/>
  <c r="AK85" i="25"/>
  <c r="AT85" i="25" s="1"/>
  <c r="AS58" i="85"/>
  <c r="AL58" i="85"/>
  <c r="AU58" i="85" s="1"/>
  <c r="AS66" i="81"/>
  <c r="AL66" i="81"/>
  <c r="AU66" i="81" s="1"/>
  <c r="AJ56" i="25"/>
  <c r="AK56" i="25"/>
  <c r="AT56" i="25" s="1"/>
  <c r="AJ45" i="25"/>
  <c r="AK45" i="25"/>
  <c r="AT45" i="25" s="1"/>
  <c r="AS24" i="85"/>
  <c r="AL24" i="85"/>
  <c r="AU24" i="85" s="1"/>
  <c r="AS60" i="85"/>
  <c r="AL60" i="85"/>
  <c r="AU60" i="85" s="1"/>
  <c r="AH97" i="33"/>
  <c r="AQ97" i="33" s="1"/>
  <c r="AS73" i="81"/>
  <c r="AL73" i="81"/>
  <c r="AU73" i="81" s="1"/>
  <c r="AK13" i="45"/>
  <c r="AT13" i="45" s="1"/>
  <c r="AJ13" i="45"/>
  <c r="AJ30" i="25"/>
  <c r="AK30" i="25"/>
  <c r="AT30" i="25" s="1"/>
  <c r="AS7" i="25"/>
  <c r="AL7" i="25"/>
  <c r="AU7" i="25" s="1"/>
  <c r="AJ31" i="25"/>
  <c r="AK31" i="25"/>
  <c r="AT31" i="25" s="1"/>
  <c r="AJ16" i="45"/>
  <c r="AS34" i="45"/>
  <c r="AL34" i="45"/>
  <c r="AU34" i="45" s="1"/>
  <c r="AJ52" i="45"/>
  <c r="AS70" i="45"/>
  <c r="AL70" i="45"/>
  <c r="AU70" i="45" s="1"/>
  <c r="AS88" i="45"/>
  <c r="AL88" i="45"/>
  <c r="AU88" i="45" s="1"/>
  <c r="AS28" i="81"/>
  <c r="AL28" i="81"/>
  <c r="AU28" i="81" s="1"/>
  <c r="AS9" i="81"/>
  <c r="AL9" i="81"/>
  <c r="AU9" i="81" s="1"/>
  <c r="AS68" i="85"/>
  <c r="AL68" i="85"/>
  <c r="AU68" i="85" s="1"/>
  <c r="AS80" i="45"/>
  <c r="AL80" i="45"/>
  <c r="AU80" i="45" s="1"/>
  <c r="AS57" i="81"/>
  <c r="AL57" i="81"/>
  <c r="AU57" i="81" s="1"/>
  <c r="AS85" i="81"/>
  <c r="AL85" i="81"/>
  <c r="AU85" i="81" s="1"/>
  <c r="AS96" i="81"/>
  <c r="AL96" i="81"/>
  <c r="AU96" i="81" s="1"/>
  <c r="AJ38" i="25"/>
  <c r="AK38" i="25"/>
  <c r="AT38" i="25" s="1"/>
  <c r="AJ74" i="25"/>
  <c r="AK74" i="25"/>
  <c r="AT74" i="25" s="1"/>
  <c r="AS35" i="81"/>
  <c r="AL35" i="81"/>
  <c r="AU35" i="81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6" i="85"/>
  <c r="AL96" i="85"/>
  <c r="AU96" i="85" s="1"/>
  <c r="AJ41" i="45"/>
  <c r="AK41" i="45"/>
  <c r="AT41" i="45" s="1"/>
  <c r="AS71" i="45"/>
  <c r="AL71" i="45"/>
  <c r="AU71" i="45" s="1"/>
  <c r="AS89" i="45"/>
  <c r="AL89" i="45"/>
  <c r="AU89" i="45" s="1"/>
  <c r="AS58" i="81"/>
  <c r="AL58" i="81"/>
  <c r="AU58" i="81" s="1"/>
  <c r="AS17" i="81"/>
  <c r="AL17" i="81"/>
  <c r="AU17" i="81" s="1"/>
  <c r="AS39" i="81"/>
  <c r="AL39" i="81"/>
  <c r="AU39" i="81" s="1"/>
  <c r="AS53" i="25"/>
  <c r="AL53" i="25"/>
  <c r="AU53" i="25" s="1"/>
  <c r="AJ97" i="25"/>
  <c r="AS56" i="85"/>
  <c r="AL56" i="85"/>
  <c r="AU56" i="85" s="1"/>
  <c r="AS32" i="45"/>
  <c r="AL32" i="45"/>
  <c r="AU32" i="45" s="1"/>
  <c r="AS7" i="81"/>
  <c r="AL7" i="81"/>
  <c r="AU7" i="81" s="1"/>
  <c r="AJ27" i="25"/>
  <c r="AK27" i="25"/>
  <c r="AT27" i="25" s="1"/>
  <c r="AJ63" i="25"/>
  <c r="AK63" i="25"/>
  <c r="AT63" i="25" s="1"/>
  <c r="AJ18" i="45"/>
  <c r="AK18" i="45"/>
  <c r="AT18" i="45" s="1"/>
  <c r="AJ54" i="45"/>
  <c r="AK54" i="45"/>
  <c r="AT54" i="45" s="1"/>
  <c r="AS78" i="45"/>
  <c r="AL78" i="45"/>
  <c r="AU78" i="45" s="1"/>
  <c r="AS96" i="45"/>
  <c r="AL96" i="45"/>
  <c r="AU96" i="45" s="1"/>
  <c r="AS16" i="81"/>
  <c r="AL16" i="81"/>
  <c r="AU16" i="81" s="1"/>
  <c r="AS6" i="81"/>
  <c r="AL6" i="81"/>
  <c r="AU6" i="81" s="1"/>
  <c r="AN97" i="93"/>
  <c r="AI97" i="93"/>
  <c r="AS67" i="81"/>
  <c r="AL67" i="81"/>
  <c r="AU67" i="81" s="1"/>
  <c r="AS59" i="25"/>
  <c r="AL59" i="25"/>
  <c r="AU59" i="25" s="1"/>
  <c r="AS14" i="85"/>
  <c r="AL14" i="85"/>
  <c r="AU14" i="85" s="1"/>
  <c r="AS92" i="85"/>
  <c r="AL92" i="85"/>
  <c r="AU92" i="85" s="1"/>
  <c r="AS50" i="45"/>
  <c r="AL50" i="45"/>
  <c r="AU50" i="45" s="1"/>
  <c r="AS74" i="81"/>
  <c r="AL74" i="81"/>
  <c r="AU74" i="81" s="1"/>
  <c r="AJ10" i="25"/>
  <c r="AK10" i="25"/>
  <c r="AT10" i="25" s="1"/>
  <c r="AJ46" i="25"/>
  <c r="AK46" i="25"/>
  <c r="AT46" i="25" s="1"/>
  <c r="AJ82" i="25"/>
  <c r="AK82" i="25"/>
  <c r="AT82" i="25" s="1"/>
  <c r="AS11" i="81"/>
  <c r="AL11" i="81"/>
  <c r="AU11" i="81" s="1"/>
  <c r="AK31" i="45"/>
  <c r="AT31" i="45" s="1"/>
  <c r="AJ31" i="45"/>
  <c r="AJ67" i="45"/>
  <c r="AK67" i="45"/>
  <c r="AT67" i="45" s="1"/>
  <c r="AS85" i="45"/>
  <c r="AL85" i="45"/>
  <c r="AU85" i="45" s="1"/>
  <c r="AS82" i="81"/>
  <c r="AL82" i="81"/>
  <c r="AU82" i="81" s="1"/>
  <c r="AS65" i="81"/>
  <c r="AL65" i="81"/>
  <c r="AU65" i="81" s="1"/>
  <c r="AS63" i="81"/>
  <c r="AL63" i="81"/>
  <c r="AU63" i="81" s="1"/>
  <c r="AR94" i="41"/>
  <c r="AJ29" i="25"/>
  <c r="AS89" i="25"/>
  <c r="AL89" i="25"/>
  <c r="AU89" i="25" s="1"/>
  <c r="AS80" i="85"/>
  <c r="AL80" i="85"/>
  <c r="AU80" i="85" s="1"/>
  <c r="AS62" i="45"/>
  <c r="AL62" i="45"/>
  <c r="AU62" i="45" s="1"/>
  <c r="Y98" i="73"/>
  <c r="X98" i="73"/>
  <c r="Z98" i="73" s="1"/>
  <c r="AS8" i="81"/>
  <c r="AL8" i="81"/>
  <c r="AU8" i="81" s="1"/>
  <c r="AS25" i="81"/>
  <c r="AL25" i="81"/>
  <c r="AU25" i="81" s="1"/>
  <c r="AJ12" i="25"/>
  <c r="AK12" i="25"/>
  <c r="AT12" i="25" s="1"/>
  <c r="AJ48" i="25"/>
  <c r="AK48" i="25"/>
  <c r="AT48" i="25" s="1"/>
  <c r="AJ84" i="25"/>
  <c r="AK84" i="25"/>
  <c r="AT84" i="25" s="1"/>
  <c r="AJ4" i="85"/>
  <c r="AK4" i="85"/>
  <c r="AT4" i="85" s="1"/>
  <c r="AT100" i="85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3" i="45"/>
  <c r="AL3" i="45"/>
  <c r="AU3" i="45" s="1"/>
  <c r="AS87" i="81"/>
  <c r="AL87" i="81"/>
  <c r="AU87" i="81" s="1"/>
  <c r="AI97" i="37"/>
  <c r="AN97" i="37"/>
  <c r="AS19" i="81"/>
  <c r="AL19" i="81"/>
  <c r="AU19" i="81" s="1"/>
  <c r="AS40" i="85"/>
  <c r="AL40" i="85"/>
  <c r="AU40" i="85" s="1"/>
  <c r="AJ20" i="25"/>
  <c r="AK20" i="25"/>
  <c r="AT20" i="25" s="1"/>
  <c r="AJ81" i="25"/>
  <c r="AK81" i="25"/>
  <c r="AT81" i="25" s="1"/>
  <c r="AS78" i="85"/>
  <c r="AL78" i="85"/>
  <c r="AU78" i="85" s="1"/>
  <c r="AJ28" i="25"/>
  <c r="AK28" i="25"/>
  <c r="AT28" i="2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85" i="85"/>
  <c r="AL85" i="85"/>
  <c r="AU85" i="85" s="1"/>
  <c r="AS9" i="45"/>
  <c r="AL9" i="45"/>
  <c r="AU9" i="45" s="1"/>
  <c r="AS5" i="81"/>
  <c r="AL5" i="81"/>
  <c r="AU5" i="81" s="1"/>
  <c r="AJ25" i="25"/>
  <c r="AK25" i="25"/>
  <c r="AT25" i="25" s="1"/>
  <c r="AS55" i="81"/>
  <c r="AL55" i="81"/>
  <c r="AU55" i="81" s="1"/>
  <c r="AJ67" i="25"/>
  <c r="AK67" i="25"/>
  <c r="AT67" i="25" s="1"/>
  <c r="AJ37" i="25"/>
  <c r="AK37" i="25"/>
  <c r="AT37" i="25" s="1"/>
  <c r="AJ73" i="25"/>
  <c r="AK73" i="25"/>
  <c r="AT73" i="25" s="1"/>
  <c r="AS47" i="81"/>
  <c r="AL47" i="81"/>
  <c r="AU47" i="81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88" i="85"/>
  <c r="AL88" i="85"/>
  <c r="AU88" i="85" s="1"/>
  <c r="AJ22" i="45"/>
  <c r="AS40" i="45"/>
  <c r="AL40" i="45"/>
  <c r="AU40" i="45" s="1"/>
  <c r="AJ58" i="45"/>
  <c r="AS29" i="81"/>
  <c r="AL29" i="81"/>
  <c r="AU29" i="81" s="1"/>
  <c r="AH95" i="41"/>
  <c r="AQ95" i="41" s="1"/>
  <c r="AS50" i="81"/>
  <c r="AL50" i="81"/>
  <c r="AU50" i="81" s="1"/>
  <c r="AJ8" i="25"/>
  <c r="AK8" i="25"/>
  <c r="AT8" i="25" s="1"/>
  <c r="AJ44" i="25"/>
  <c r="AK44" i="25"/>
  <c r="AT44" i="25" s="1"/>
  <c r="AJ80" i="25"/>
  <c r="AK80" i="25"/>
  <c r="AT80" i="25" s="1"/>
  <c r="AJ11" i="45"/>
  <c r="AK11" i="45"/>
  <c r="AT11" i="45" s="1"/>
  <c r="AJ47" i="45"/>
  <c r="AK47" i="45"/>
  <c r="AT47" i="45" s="1"/>
  <c r="AS3" i="81"/>
  <c r="AL3" i="81"/>
  <c r="AU3" i="81" s="1"/>
  <c r="AJ33" i="25"/>
  <c r="AK33" i="25"/>
  <c r="AT33" i="25" s="1"/>
  <c r="AJ69" i="25"/>
  <c r="AK69" i="25"/>
  <c r="AT69" i="25" s="1"/>
  <c r="AS89" i="81"/>
  <c r="AL89" i="81"/>
  <c r="AU89" i="81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AJ24" i="45"/>
  <c r="AK24" i="45"/>
  <c r="AT24" i="45" s="1"/>
  <c r="AJ60" i="45"/>
  <c r="AK60" i="45"/>
  <c r="AT60" i="45" s="1"/>
  <c r="AS92" i="81"/>
  <c r="AL92" i="81"/>
  <c r="AU92" i="81" s="1"/>
  <c r="AS20" i="81"/>
  <c r="AL20" i="81"/>
  <c r="AU20" i="81" s="1"/>
  <c r="AS44" i="81"/>
  <c r="AL44" i="81"/>
  <c r="AU44" i="81" s="1"/>
  <c r="AJ16" i="25"/>
  <c r="AK16" i="25"/>
  <c r="AT16" i="25" s="1"/>
  <c r="AJ52" i="25"/>
  <c r="AK52" i="25"/>
  <c r="AT52" i="25" s="1"/>
  <c r="AJ88" i="25"/>
  <c r="AK88" i="25"/>
  <c r="AT88" i="25" s="1"/>
  <c r="AJ7" i="85"/>
  <c r="AK7" i="85"/>
  <c r="AT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94" i="85"/>
  <c r="AL94" i="85"/>
  <c r="AU94" i="85" s="1"/>
  <c r="AJ37" i="45"/>
  <c r="AK37" i="45"/>
  <c r="AT37" i="45" s="1"/>
  <c r="AI98" i="25"/>
  <c r="AN98" i="25"/>
  <c r="AN100" i="25" s="1"/>
  <c r="AS62" i="81"/>
  <c r="AL62" i="81"/>
  <c r="AU62" i="81" s="1"/>
  <c r="AJ18" i="25"/>
  <c r="AK18" i="25"/>
  <c r="AT18" i="25" s="1"/>
  <c r="AJ54" i="25"/>
  <c r="AK54" i="25"/>
  <c r="AT54" i="25" s="1"/>
  <c r="AJ90" i="25"/>
  <c r="AK90" i="25"/>
  <c r="AT90" i="25" s="1"/>
  <c r="AI95" i="89"/>
  <c r="AN95" i="89"/>
  <c r="AJ4" i="45"/>
  <c r="AK4" i="45"/>
  <c r="AT4" i="45" s="1"/>
  <c r="AS21" i="45"/>
  <c r="AL21" i="45"/>
  <c r="AU21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34" i="81"/>
  <c r="AL34" i="81"/>
  <c r="AU34" i="81" s="1"/>
  <c r="AS41" i="81"/>
  <c r="AL41" i="81"/>
  <c r="AU41" i="81" s="1"/>
  <c r="AS20" i="85"/>
  <c r="AL20" i="85"/>
  <c r="AU20" i="85" s="1"/>
  <c r="AS86" i="45"/>
  <c r="AL86" i="45"/>
  <c r="AU86" i="45" s="1"/>
  <c r="AJ6" i="85"/>
  <c r="AF96" i="89" l="1"/>
  <c r="AO96" i="89" s="1"/>
  <c r="W97" i="89"/>
  <c r="AG96" i="89"/>
  <c r="AP96" i="89" s="1"/>
  <c r="AE96" i="89"/>
  <c r="AG98" i="37"/>
  <c r="AP98" i="37" s="1"/>
  <c r="AP100" i="37" s="1"/>
  <c r="AF98" i="37"/>
  <c r="AO98" i="37" s="1"/>
  <c r="AO100" i="37" s="1"/>
  <c r="AE98" i="37"/>
  <c r="AC98" i="37"/>
  <c r="AF98" i="73"/>
  <c r="AO98" i="73" s="1"/>
  <c r="AO100" i="73" s="1"/>
  <c r="AG98" i="73"/>
  <c r="AP98" i="73" s="1"/>
  <c r="AP100" i="73" s="1"/>
  <c r="AE98" i="73"/>
  <c r="AC98" i="73"/>
  <c r="AS13" i="45"/>
  <c r="AL13" i="45"/>
  <c r="AU13" i="45" s="1"/>
  <c r="AS79" i="25"/>
  <c r="AL79" i="25"/>
  <c r="AU79" i="25" s="1"/>
  <c r="AS42" i="25"/>
  <c r="AL42" i="25"/>
  <c r="AU42" i="25" s="1"/>
  <c r="AS76" i="25"/>
  <c r="AL76" i="25"/>
  <c r="AU76" i="25" s="1"/>
  <c r="AS12" i="45"/>
  <c r="AL12" i="45"/>
  <c r="AU12" i="45" s="1"/>
  <c r="AS93" i="25"/>
  <c r="AL93" i="25"/>
  <c r="AU93" i="25" s="1"/>
  <c r="AS35" i="45"/>
  <c r="AL35" i="45"/>
  <c r="AU35" i="45" s="1"/>
  <c r="AS61" i="25"/>
  <c r="AL61" i="25"/>
  <c r="AU61" i="25" s="1"/>
  <c r="AS36" i="25"/>
  <c r="AL36" i="25"/>
  <c r="AU36" i="25" s="1"/>
  <c r="AS19" i="45"/>
  <c r="AL19" i="45"/>
  <c r="AU19" i="45" s="1"/>
  <c r="AS34" i="25"/>
  <c r="AL34" i="25"/>
  <c r="AU34" i="25" s="1"/>
  <c r="AS42" i="45"/>
  <c r="AL42" i="45"/>
  <c r="AU42" i="45" s="1"/>
  <c r="AS51" i="25"/>
  <c r="AL51" i="25"/>
  <c r="AU51" i="25" s="1"/>
  <c r="AS62" i="25"/>
  <c r="AL62" i="25"/>
  <c r="AU62" i="25" s="1"/>
  <c r="AS55" i="25"/>
  <c r="AL55" i="25"/>
  <c r="AU55" i="25" s="1"/>
  <c r="AS7" i="45"/>
  <c r="AL7" i="45"/>
  <c r="AU7" i="45" s="1"/>
  <c r="AS65" i="25"/>
  <c r="AL65" i="25"/>
  <c r="AU65" i="25" s="1"/>
  <c r="AS50" i="25"/>
  <c r="AL50" i="25"/>
  <c r="AU50" i="25" s="1"/>
  <c r="AS43" i="25"/>
  <c r="AL43" i="25"/>
  <c r="AU43" i="25" s="1"/>
  <c r="AS10" i="25"/>
  <c r="AL10" i="25"/>
  <c r="AU10" i="25" s="1"/>
  <c r="AS54" i="45"/>
  <c r="AL54" i="45"/>
  <c r="AU54" i="45" s="1"/>
  <c r="AS54" i="25"/>
  <c r="AL54" i="25"/>
  <c r="AU54" i="25" s="1"/>
  <c r="AS52" i="25"/>
  <c r="AL52" i="25"/>
  <c r="AU52" i="25" s="1"/>
  <c r="AS80" i="25"/>
  <c r="AL80" i="25"/>
  <c r="AU80" i="25" s="1"/>
  <c r="AR97" i="93"/>
  <c r="AS97" i="25"/>
  <c r="AL97" i="25"/>
  <c r="AU97" i="25" s="1"/>
  <c r="AS38" i="25"/>
  <c r="AL38" i="25"/>
  <c r="AU38" i="25" s="1"/>
  <c r="AS31" i="25"/>
  <c r="AL31" i="25"/>
  <c r="AU31" i="25" s="1"/>
  <c r="AS5" i="45"/>
  <c r="AL5" i="45"/>
  <c r="AU5" i="45" s="1"/>
  <c r="AS9" i="25"/>
  <c r="AL9" i="25"/>
  <c r="AU9" i="25" s="1"/>
  <c r="AS66" i="25"/>
  <c r="AL66" i="25"/>
  <c r="AU66" i="25" s="1"/>
  <c r="AN95" i="41"/>
  <c r="AI95" i="41"/>
  <c r="AS24" i="25"/>
  <c r="AL24" i="25"/>
  <c r="AU24" i="25" s="1"/>
  <c r="AS22" i="25"/>
  <c r="AL22" i="25"/>
  <c r="AU22" i="25" s="1"/>
  <c r="AS66" i="45"/>
  <c r="AL66" i="45"/>
  <c r="AU66" i="45" s="1"/>
  <c r="AS39" i="25"/>
  <c r="AL39" i="25"/>
  <c r="AU39" i="25" s="1"/>
  <c r="AN97" i="33"/>
  <c r="AI97" i="33"/>
  <c r="AS90" i="25"/>
  <c r="AL90" i="25"/>
  <c r="AU90" i="25" s="1"/>
  <c r="AT100" i="45"/>
  <c r="AS22" i="45"/>
  <c r="AL22" i="45"/>
  <c r="AU22" i="45" s="1"/>
  <c r="AS67" i="25"/>
  <c r="AL67" i="25"/>
  <c r="AU67" i="25" s="1"/>
  <c r="AS12" i="25"/>
  <c r="AL12" i="25"/>
  <c r="AU12" i="25" s="1"/>
  <c r="AS27" i="25"/>
  <c r="AL27" i="25"/>
  <c r="AU27" i="25" s="1"/>
  <c r="AS4" i="45"/>
  <c r="AL4" i="45"/>
  <c r="AU4" i="45" s="1"/>
  <c r="AS24" i="45"/>
  <c r="AL24" i="45"/>
  <c r="AU24" i="45" s="1"/>
  <c r="AS73" i="25"/>
  <c r="AL73" i="25"/>
  <c r="AU73" i="25" s="1"/>
  <c r="AS28" i="25"/>
  <c r="AL28" i="25"/>
  <c r="AU28" i="25" s="1"/>
  <c r="AS20" i="25"/>
  <c r="AL20" i="25"/>
  <c r="AU20" i="25" s="1"/>
  <c r="AR97" i="37"/>
  <c r="AS84" i="25"/>
  <c r="AL84" i="25"/>
  <c r="AU84" i="25" s="1"/>
  <c r="AS29" i="25"/>
  <c r="AL29" i="25"/>
  <c r="AU29" i="25" s="1"/>
  <c r="AS67" i="45"/>
  <c r="AL67" i="45"/>
  <c r="AU67" i="45" s="1"/>
  <c r="AS82" i="25"/>
  <c r="AL82" i="25"/>
  <c r="AU82" i="25" s="1"/>
  <c r="AS18" i="45"/>
  <c r="AL18" i="45"/>
  <c r="AU18" i="45" s="1"/>
  <c r="AS52" i="45"/>
  <c r="AL52" i="45"/>
  <c r="AU52" i="45" s="1"/>
  <c r="AS45" i="25"/>
  <c r="AL45" i="25"/>
  <c r="AU45" i="25" s="1"/>
  <c r="AS6" i="25"/>
  <c r="AL6" i="25"/>
  <c r="AU6" i="25" s="1"/>
  <c r="AS40" i="25"/>
  <c r="AL40" i="25"/>
  <c r="AU40" i="25" s="1"/>
  <c r="AS57" i="25"/>
  <c r="AL57" i="25"/>
  <c r="AU57" i="25" s="1"/>
  <c r="AS68" i="25"/>
  <c r="AL68" i="25"/>
  <c r="AU68" i="25" s="1"/>
  <c r="AS64" i="25"/>
  <c r="AL64" i="25"/>
  <c r="AU64" i="25" s="1"/>
  <c r="W98" i="29"/>
  <c r="AG97" i="29"/>
  <c r="AP97" i="29" s="1"/>
  <c r="AF97" i="29"/>
  <c r="AO97" i="29" s="1"/>
  <c r="AE97" i="29"/>
  <c r="AS6" i="45"/>
  <c r="AL6" i="45"/>
  <c r="AU6" i="45" s="1"/>
  <c r="AS15" i="25"/>
  <c r="AL15" i="25"/>
  <c r="AU15" i="25" s="1"/>
  <c r="AS65" i="45"/>
  <c r="AL65" i="45"/>
  <c r="AU65" i="45" s="1"/>
  <c r="AS26" i="25"/>
  <c r="AL26" i="25"/>
  <c r="AU26" i="25" s="1"/>
  <c r="AS19" i="25"/>
  <c r="AL19" i="25"/>
  <c r="AU19" i="25" s="1"/>
  <c r="AR97" i="73"/>
  <c r="AS3" i="25"/>
  <c r="AL3" i="25"/>
  <c r="AU3" i="25" s="1"/>
  <c r="AS53" i="45"/>
  <c r="AL53" i="45"/>
  <c r="AU53" i="45" s="1"/>
  <c r="AS14" i="25"/>
  <c r="AL14" i="25"/>
  <c r="AU14" i="25" s="1"/>
  <c r="AS6" i="85"/>
  <c r="AL6" i="85"/>
  <c r="AU6" i="85" s="1"/>
  <c r="AS88" i="25"/>
  <c r="AL88" i="25"/>
  <c r="AU88" i="25" s="1"/>
  <c r="AS60" i="45"/>
  <c r="AL60" i="45"/>
  <c r="AU60" i="45" s="1"/>
  <c r="AS33" i="25"/>
  <c r="AL33" i="25"/>
  <c r="AU33" i="25" s="1"/>
  <c r="AS8" i="25"/>
  <c r="AL8" i="25"/>
  <c r="AU8" i="25" s="1"/>
  <c r="AU100" i="81"/>
  <c r="C11" i="81" s="1"/>
  <c r="F34" i="97" s="1"/>
  <c r="AS81" i="25"/>
  <c r="AL81" i="25"/>
  <c r="AU81" i="25" s="1"/>
  <c r="AS4" i="85"/>
  <c r="AS100" i="85" s="1"/>
  <c r="AL4" i="85"/>
  <c r="AU4" i="85" s="1"/>
  <c r="AL98" i="25"/>
  <c r="AU98" i="25" s="1"/>
  <c r="AR98" i="25"/>
  <c r="AR100" i="25" s="1"/>
  <c r="AR95" i="89"/>
  <c r="AS18" i="25"/>
  <c r="AL18" i="25"/>
  <c r="AU18" i="25" s="1"/>
  <c r="AS37" i="45"/>
  <c r="AL37" i="45"/>
  <c r="AU37" i="45" s="1"/>
  <c r="AS7" i="85"/>
  <c r="AL7" i="85"/>
  <c r="AU7" i="85" s="1"/>
  <c r="AS16" i="25"/>
  <c r="AL16" i="25"/>
  <c r="AU16" i="25" s="1"/>
  <c r="AS69" i="25"/>
  <c r="AL69" i="25"/>
  <c r="AU69" i="25" s="1"/>
  <c r="AS47" i="45"/>
  <c r="AL47" i="45"/>
  <c r="AU47" i="45" s="1"/>
  <c r="AS44" i="25"/>
  <c r="AL44" i="25"/>
  <c r="AU44" i="25" s="1"/>
  <c r="AS58" i="45"/>
  <c r="AL58" i="45"/>
  <c r="AU58" i="45" s="1"/>
  <c r="AS31" i="45"/>
  <c r="AL31" i="45"/>
  <c r="AU31" i="45" s="1"/>
  <c r="AS41" i="45"/>
  <c r="AL41" i="45"/>
  <c r="AU41" i="45" s="1"/>
  <c r="AR98" i="85"/>
  <c r="AR100" i="85" s="1"/>
  <c r="AL98" i="85"/>
  <c r="AU98" i="85" s="1"/>
  <c r="AS61" i="45"/>
  <c r="AL61" i="45"/>
  <c r="AU61" i="45" s="1"/>
  <c r="AS59" i="45"/>
  <c r="AL59" i="45"/>
  <c r="AU59" i="45" s="1"/>
  <c r="AS36" i="45"/>
  <c r="AL36" i="45"/>
  <c r="AU36" i="45" s="1"/>
  <c r="AS96" i="25"/>
  <c r="AL96" i="25"/>
  <c r="AU96" i="25" s="1"/>
  <c r="AS95" i="25"/>
  <c r="AL95" i="25"/>
  <c r="AU95" i="25" s="1"/>
  <c r="AS30" i="45"/>
  <c r="AL30" i="45"/>
  <c r="AU30" i="45" s="1"/>
  <c r="AJ4" i="25"/>
  <c r="AK4" i="25"/>
  <c r="AT4" i="25" s="1"/>
  <c r="AT100" i="25" s="1"/>
  <c r="AS37" i="25"/>
  <c r="AL37" i="25"/>
  <c r="AU37" i="25" s="1"/>
  <c r="AS25" i="25"/>
  <c r="AL25" i="25"/>
  <c r="AU25" i="25" s="1"/>
  <c r="AS48" i="25"/>
  <c r="AL48" i="25"/>
  <c r="AU48" i="25" s="1"/>
  <c r="AS46" i="25"/>
  <c r="AL46" i="25"/>
  <c r="AU46" i="25" s="1"/>
  <c r="AS63" i="25"/>
  <c r="AL63" i="25"/>
  <c r="AU63" i="25" s="1"/>
  <c r="AS56" i="25"/>
  <c r="AL56" i="25"/>
  <c r="AU56" i="25" s="1"/>
  <c r="AS85" i="25"/>
  <c r="AL85" i="25"/>
  <c r="AU85" i="25" s="1"/>
  <c r="AS78" i="25"/>
  <c r="AL78" i="25"/>
  <c r="AU78" i="25" s="1"/>
  <c r="AS5" i="25"/>
  <c r="AL5" i="25"/>
  <c r="AU5" i="25" s="1"/>
  <c r="AS48" i="45"/>
  <c r="AL48" i="45"/>
  <c r="AU48" i="45" s="1"/>
  <c r="AS21" i="25"/>
  <c r="AL21" i="25"/>
  <c r="AU21" i="25" s="1"/>
  <c r="AS32" i="25"/>
  <c r="AL32" i="25"/>
  <c r="AU32" i="25" s="1"/>
  <c r="AH98" i="93"/>
  <c r="AQ98" i="93" s="1"/>
  <c r="AQ100" i="93" s="1"/>
  <c r="AZ3" i="93"/>
  <c r="AX6" i="93" s="1"/>
  <c r="S6" i="93" s="1"/>
  <c r="AC6" i="93" s="1"/>
  <c r="AB7" i="93" s="1"/>
  <c r="AX4" i="93"/>
  <c r="S4" i="93" s="1"/>
  <c r="AC4" i="93" s="1"/>
  <c r="AB5" i="93" s="1"/>
  <c r="AX9" i="93"/>
  <c r="S9" i="93" s="1"/>
  <c r="AC9" i="93" s="1"/>
  <c r="AB10" i="93" s="1"/>
  <c r="AX10" i="93"/>
  <c r="S10" i="93" s="1"/>
  <c r="AC10" i="93" s="1"/>
  <c r="AB11" i="93" s="1"/>
  <c r="AX15" i="93"/>
  <c r="S15" i="93" s="1"/>
  <c r="AC15" i="93" s="1"/>
  <c r="AB16" i="93" s="1"/>
  <c r="AX16" i="93"/>
  <c r="S16" i="93" s="1"/>
  <c r="AC16" i="93" s="1"/>
  <c r="AB17" i="93" s="1"/>
  <c r="AX21" i="93"/>
  <c r="S21" i="93" s="1"/>
  <c r="AC21" i="93" s="1"/>
  <c r="AB22" i="93" s="1"/>
  <c r="AX22" i="93"/>
  <c r="S22" i="93" s="1"/>
  <c r="AC22" i="93" s="1"/>
  <c r="AB23" i="93" s="1"/>
  <c r="AX27" i="93"/>
  <c r="S27" i="93" s="1"/>
  <c r="AC27" i="93" s="1"/>
  <c r="AB28" i="93" s="1"/>
  <c r="AX28" i="93"/>
  <c r="S28" i="93" s="1"/>
  <c r="AC28" i="93" s="1"/>
  <c r="AB29" i="93" s="1"/>
  <c r="AX33" i="93"/>
  <c r="S33" i="93" s="1"/>
  <c r="AC33" i="93" s="1"/>
  <c r="AB34" i="93" s="1"/>
  <c r="AX34" i="93"/>
  <c r="S34" i="93" s="1"/>
  <c r="AC34" i="93" s="1"/>
  <c r="AB35" i="93" s="1"/>
  <c r="AX39" i="93"/>
  <c r="S39" i="93" s="1"/>
  <c r="AC39" i="93" s="1"/>
  <c r="AB40" i="93" s="1"/>
  <c r="AX40" i="93"/>
  <c r="S40" i="93" s="1"/>
  <c r="AC40" i="93" s="1"/>
  <c r="AB41" i="93" s="1"/>
  <c r="AX45" i="93"/>
  <c r="S45" i="93" s="1"/>
  <c r="AC45" i="93" s="1"/>
  <c r="AB46" i="93" s="1"/>
  <c r="AX46" i="93"/>
  <c r="S46" i="93" s="1"/>
  <c r="AC46" i="93" s="1"/>
  <c r="AB47" i="93" s="1"/>
  <c r="AX51" i="93"/>
  <c r="S51" i="93" s="1"/>
  <c r="AC51" i="93" s="1"/>
  <c r="AB52" i="93" s="1"/>
  <c r="AX52" i="93"/>
  <c r="S52" i="93" s="1"/>
  <c r="AC52" i="93" s="1"/>
  <c r="AB53" i="93" s="1"/>
  <c r="AX57" i="93"/>
  <c r="S57" i="93" s="1"/>
  <c r="AC57" i="93" s="1"/>
  <c r="AB58" i="93" s="1"/>
  <c r="AX58" i="93"/>
  <c r="S58" i="93" s="1"/>
  <c r="AC58" i="93" s="1"/>
  <c r="AB59" i="93" s="1"/>
  <c r="AX63" i="93"/>
  <c r="S63" i="93" s="1"/>
  <c r="AC63" i="93" s="1"/>
  <c r="AB64" i="93" s="1"/>
  <c r="AX64" i="93"/>
  <c r="S64" i="93" s="1"/>
  <c r="AC64" i="93" s="1"/>
  <c r="AB65" i="93" s="1"/>
  <c r="AX69" i="93"/>
  <c r="S69" i="93" s="1"/>
  <c r="AC69" i="93" s="1"/>
  <c r="AB70" i="93" s="1"/>
  <c r="AX70" i="93"/>
  <c r="S70" i="93" s="1"/>
  <c r="AC70" i="93" s="1"/>
  <c r="AB71" i="93" s="1"/>
  <c r="AX75" i="93"/>
  <c r="S75" i="93" s="1"/>
  <c r="AC75" i="93" s="1"/>
  <c r="AB76" i="93" s="1"/>
  <c r="AX76" i="93"/>
  <c r="S76" i="93" s="1"/>
  <c r="AC76" i="93" s="1"/>
  <c r="AB77" i="93" s="1"/>
  <c r="AX81" i="93"/>
  <c r="S81" i="93" s="1"/>
  <c r="AC81" i="93" s="1"/>
  <c r="AB82" i="93" s="1"/>
  <c r="AX82" i="93"/>
  <c r="S82" i="93" s="1"/>
  <c r="AC82" i="93" s="1"/>
  <c r="AB83" i="93" s="1"/>
  <c r="AX87" i="93"/>
  <c r="S87" i="93" s="1"/>
  <c r="AC87" i="93" s="1"/>
  <c r="AB88" i="93" s="1"/>
  <c r="AX88" i="93"/>
  <c r="S88" i="93" s="1"/>
  <c r="AC88" i="93" s="1"/>
  <c r="AB89" i="93" s="1"/>
  <c r="AX95" i="93"/>
  <c r="S95" i="93" s="1"/>
  <c r="AC95" i="93" s="1"/>
  <c r="AB96" i="93" s="1"/>
  <c r="AX96" i="93"/>
  <c r="S96" i="93" s="1"/>
  <c r="AC96" i="93" s="1"/>
  <c r="AB97" i="93" s="1"/>
  <c r="AS72" i="25"/>
  <c r="AL72" i="25"/>
  <c r="AU72" i="25" s="1"/>
  <c r="AS55" i="45"/>
  <c r="AL55" i="45"/>
  <c r="AU55" i="45" s="1"/>
  <c r="AS70" i="25"/>
  <c r="AL70" i="25"/>
  <c r="AU70" i="25" s="1"/>
  <c r="AS87" i="25"/>
  <c r="AL87" i="25"/>
  <c r="AU87" i="25" s="1"/>
  <c r="AS29" i="45"/>
  <c r="AL29" i="45"/>
  <c r="AU29" i="45" s="1"/>
  <c r="AS94" i="25"/>
  <c r="AL94" i="25"/>
  <c r="AU94" i="25" s="1"/>
  <c r="AS91" i="25"/>
  <c r="AL91" i="25"/>
  <c r="AU91" i="25" s="1"/>
  <c r="Z96" i="41"/>
  <c r="X96" i="41"/>
  <c r="Y96" i="41"/>
  <c r="AS49" i="25"/>
  <c r="AL49" i="25"/>
  <c r="AU49" i="25" s="1"/>
  <c r="AS43" i="45"/>
  <c r="AL43" i="45"/>
  <c r="AU43" i="45" s="1"/>
  <c r="AS4" i="81"/>
  <c r="AS100" i="81" s="1"/>
  <c r="AL4" i="81"/>
  <c r="AU4" i="81" s="1"/>
  <c r="AS17" i="45"/>
  <c r="AL17" i="45"/>
  <c r="AU17" i="45" s="1"/>
  <c r="AS86" i="25"/>
  <c r="AL86" i="25"/>
  <c r="AU86" i="25" s="1"/>
  <c r="AS11" i="45"/>
  <c r="AL11" i="45"/>
  <c r="AU11" i="45" s="1"/>
  <c r="AH98" i="73"/>
  <c r="AQ98" i="73" s="1"/>
  <c r="AQ100" i="73" s="1"/>
  <c r="AZ3" i="73"/>
  <c r="AX6" i="73" s="1"/>
  <c r="S6" i="73" s="1"/>
  <c r="AC6" i="73" s="1"/>
  <c r="AB7" i="73" s="1"/>
  <c r="AX28" i="73"/>
  <c r="S28" i="73" s="1"/>
  <c r="AC28" i="73" s="1"/>
  <c r="AB29" i="73" s="1"/>
  <c r="AX34" i="73"/>
  <c r="S34" i="73" s="1"/>
  <c r="AC34" i="73" s="1"/>
  <c r="AB35" i="73" s="1"/>
  <c r="AX40" i="73"/>
  <c r="S40" i="73" s="1"/>
  <c r="AC40" i="73" s="1"/>
  <c r="AB41" i="73" s="1"/>
  <c r="AX46" i="73"/>
  <c r="S46" i="73" s="1"/>
  <c r="AC46" i="73" s="1"/>
  <c r="AB47" i="73" s="1"/>
  <c r="AX52" i="73"/>
  <c r="S52" i="73" s="1"/>
  <c r="AC52" i="73" s="1"/>
  <c r="AB53" i="73" s="1"/>
  <c r="AX58" i="73"/>
  <c r="S58" i="73" s="1"/>
  <c r="AC58" i="73" s="1"/>
  <c r="AB59" i="73" s="1"/>
  <c r="AX64" i="73"/>
  <c r="S64" i="73" s="1"/>
  <c r="AC64" i="73" s="1"/>
  <c r="AB65" i="73" s="1"/>
  <c r="AX70" i="73"/>
  <c r="S70" i="73" s="1"/>
  <c r="AC70" i="73" s="1"/>
  <c r="AB71" i="73" s="1"/>
  <c r="AX76" i="73"/>
  <c r="S76" i="73" s="1"/>
  <c r="AC76" i="73" s="1"/>
  <c r="AB77" i="73" s="1"/>
  <c r="AX82" i="73"/>
  <c r="S82" i="73" s="1"/>
  <c r="AC82" i="73" s="1"/>
  <c r="AB83" i="73" s="1"/>
  <c r="AX88" i="73"/>
  <c r="S88" i="73" s="1"/>
  <c r="AC88" i="73" s="1"/>
  <c r="AB89" i="73" s="1"/>
  <c r="AX95" i="73"/>
  <c r="S95" i="73" s="1"/>
  <c r="AC95" i="73" s="1"/>
  <c r="AB96" i="73" s="1"/>
  <c r="AS74" i="25"/>
  <c r="AL74" i="25"/>
  <c r="AU74" i="25" s="1"/>
  <c r="AS16" i="45"/>
  <c r="AS100" i="45" s="1"/>
  <c r="AL16" i="45"/>
  <c r="AU16" i="45" s="1"/>
  <c r="AS30" i="25"/>
  <c r="AL30" i="25"/>
  <c r="AU30" i="25" s="1"/>
  <c r="AH96" i="89"/>
  <c r="AQ96" i="89" s="1"/>
  <c r="AS25" i="45"/>
  <c r="AL25" i="45"/>
  <c r="AU25" i="45" s="1"/>
  <c r="AS49" i="45"/>
  <c r="AL49" i="45"/>
  <c r="AU49" i="45" s="1"/>
  <c r="Z98" i="93"/>
  <c r="AS92" i="25"/>
  <c r="AL92" i="25"/>
  <c r="AU92" i="25" s="1"/>
  <c r="AS13" i="25"/>
  <c r="AL13" i="25"/>
  <c r="AU13" i="25" s="1"/>
  <c r="AS23" i="45"/>
  <c r="AL23" i="45"/>
  <c r="AU23" i="45" s="1"/>
  <c r="AH98" i="37"/>
  <c r="AQ98" i="37" s="1"/>
  <c r="AQ100" i="37" s="1"/>
  <c r="AZ3" i="37"/>
  <c r="AX3" i="37" s="1"/>
  <c r="S3" i="37" s="1"/>
  <c r="AC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5" i="37"/>
  <c r="S95" i="37" s="1"/>
  <c r="AC95" i="37" s="1"/>
  <c r="AB96" i="37" s="1"/>
  <c r="AX96" i="37"/>
  <c r="S96" i="37" s="1"/>
  <c r="AC96" i="37" s="1"/>
  <c r="AB97" i="37" s="1"/>
  <c r="AX93" i="37"/>
  <c r="S93" i="37" s="1"/>
  <c r="AC93" i="37" s="1"/>
  <c r="AB94" i="37" s="1"/>
  <c r="AX94" i="37"/>
  <c r="S94" i="37" s="1"/>
  <c r="AC94" i="37" s="1"/>
  <c r="AB95" i="37" s="1"/>
  <c r="AX97" i="37"/>
  <c r="S97" i="37" s="1"/>
  <c r="AC97" i="37" s="1"/>
  <c r="AB98" i="37" s="1"/>
  <c r="AS60" i="25"/>
  <c r="AL60" i="25"/>
  <c r="AU60" i="25" s="1"/>
  <c r="AS58" i="25"/>
  <c r="AL58" i="25"/>
  <c r="AU58" i="25" s="1"/>
  <c r="AS75" i="25"/>
  <c r="AL75" i="25"/>
  <c r="AU75" i="25" s="1"/>
  <c r="X98" i="33"/>
  <c r="Y98" i="33"/>
  <c r="AU100" i="85" l="1"/>
  <c r="C11" i="85" s="1"/>
  <c r="F38" i="97" s="1"/>
  <c r="AU100" i="45"/>
  <c r="C11" i="45" s="1"/>
  <c r="AK7" i="73"/>
  <c r="AT7" i="73" s="1"/>
  <c r="AB4" i="37"/>
  <c r="AJ3" i="37"/>
  <c r="AJ7" i="93"/>
  <c r="AK7" i="93"/>
  <c r="AT7" i="93" s="1"/>
  <c r="AJ66" i="37"/>
  <c r="AK66" i="37"/>
  <c r="AT66" i="37" s="1"/>
  <c r="AJ36" i="37"/>
  <c r="AK36" i="37"/>
  <c r="AT36" i="37" s="1"/>
  <c r="AJ12" i="37"/>
  <c r="AK12" i="37"/>
  <c r="AT12" i="37" s="1"/>
  <c r="AK89" i="73"/>
  <c r="AT89" i="73" s="1"/>
  <c r="AK59" i="73"/>
  <c r="AT59" i="73" s="1"/>
  <c r="AJ29" i="73"/>
  <c r="AK29" i="73"/>
  <c r="AT29" i="73" s="1"/>
  <c r="AK97" i="93"/>
  <c r="AT97" i="93" s="1"/>
  <c r="AK41" i="93"/>
  <c r="AT41" i="9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F98" i="93"/>
  <c r="AO98" i="93" s="1"/>
  <c r="AO100" i="93" s="1"/>
  <c r="AE98" i="93"/>
  <c r="AG98" i="93"/>
  <c r="AP98" i="93" s="1"/>
  <c r="AP100" i="93" s="1"/>
  <c r="AC98" i="93"/>
  <c r="AX93" i="73"/>
  <c r="S93" i="73" s="1"/>
  <c r="AC93" i="73" s="1"/>
  <c r="AB94" i="73" s="1"/>
  <c r="AX89" i="73"/>
  <c r="S89" i="73" s="1"/>
  <c r="AC89" i="73" s="1"/>
  <c r="AB90" i="73" s="1"/>
  <c r="AX83" i="73"/>
  <c r="S83" i="73" s="1"/>
  <c r="AC83" i="73" s="1"/>
  <c r="AB84" i="73" s="1"/>
  <c r="AX77" i="73"/>
  <c r="S77" i="73" s="1"/>
  <c r="AC77" i="73" s="1"/>
  <c r="AB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X53" i="73"/>
  <c r="S53" i="73" s="1"/>
  <c r="AC53" i="73" s="1"/>
  <c r="AB54" i="73" s="1"/>
  <c r="AX47" i="73"/>
  <c r="S47" i="73" s="1"/>
  <c r="AC47" i="73" s="1"/>
  <c r="AB48" i="73" s="1"/>
  <c r="AX41" i="73"/>
  <c r="S41" i="73" s="1"/>
  <c r="AC41" i="73" s="1"/>
  <c r="AB42" i="73" s="1"/>
  <c r="AX35" i="73"/>
  <c r="S35" i="73" s="1"/>
  <c r="AC35" i="73" s="1"/>
  <c r="AB36" i="73" s="1"/>
  <c r="AX29" i="73"/>
  <c r="S29" i="73" s="1"/>
  <c r="AC29" i="73" s="1"/>
  <c r="AB30" i="73" s="1"/>
  <c r="AX23" i="73"/>
  <c r="S23" i="73" s="1"/>
  <c r="AC23" i="73" s="1"/>
  <c r="AB24" i="73" s="1"/>
  <c r="AX17" i="73"/>
  <c r="S17" i="73" s="1"/>
  <c r="AC17" i="73" s="1"/>
  <c r="AB18" i="73" s="1"/>
  <c r="AX11" i="73"/>
  <c r="S11" i="73" s="1"/>
  <c r="AC11" i="73" s="1"/>
  <c r="AB12" i="73" s="1"/>
  <c r="AX5" i="73"/>
  <c r="S5" i="73" s="1"/>
  <c r="AC5" i="73" s="1"/>
  <c r="AB6" i="73" s="1"/>
  <c r="AH96" i="41"/>
  <c r="AQ96" i="41" s="1"/>
  <c r="AX93" i="93"/>
  <c r="S93" i="93" s="1"/>
  <c r="AC93" i="93" s="1"/>
  <c r="AB94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X5" i="93"/>
  <c r="S5" i="93" s="1"/>
  <c r="AC5" i="93" s="1"/>
  <c r="AB6" i="93" s="1"/>
  <c r="AS4" i="25"/>
  <c r="AL4" i="25"/>
  <c r="AU4" i="25" s="1"/>
  <c r="AI98" i="73"/>
  <c r="AN98" i="73"/>
  <c r="AN100" i="73" s="1"/>
  <c r="AJ78" i="37"/>
  <c r="AK78" i="37"/>
  <c r="AT78" i="37" s="1"/>
  <c r="AJ48" i="37"/>
  <c r="AK48" i="37"/>
  <c r="AT48" i="37" s="1"/>
  <c r="AJ18" i="37"/>
  <c r="AK18" i="37"/>
  <c r="AT18" i="37" s="1"/>
  <c r="AJ77" i="73"/>
  <c r="AK77" i="73"/>
  <c r="AT77" i="73" s="1"/>
  <c r="AJ47" i="73"/>
  <c r="AK47" i="73"/>
  <c r="AT47" i="73" s="1"/>
  <c r="AX22" i="73"/>
  <c r="S22" i="73" s="1"/>
  <c r="AC22" i="73" s="1"/>
  <c r="AB23" i="73" s="1"/>
  <c r="AK83" i="93"/>
  <c r="AT83" i="93" s="1"/>
  <c r="AJ59" i="93"/>
  <c r="AK59" i="93"/>
  <c r="AT59" i="93" s="1"/>
  <c r="AJ29" i="93"/>
  <c r="AK29" i="93"/>
  <c r="AT29" i="93" s="1"/>
  <c r="AK5" i="93"/>
  <c r="AT5" i="93" s="1"/>
  <c r="AJ77" i="37"/>
  <c r="AK77" i="37"/>
  <c r="AT77" i="37" s="1"/>
  <c r="AJ53" i="37"/>
  <c r="AK53" i="37"/>
  <c r="AT53" i="37" s="1"/>
  <c r="AJ35" i="37"/>
  <c r="AK35" i="37"/>
  <c r="AT35" i="37" s="1"/>
  <c r="AJ11" i="37"/>
  <c r="AK11" i="37"/>
  <c r="AT11" i="37" s="1"/>
  <c r="AX97" i="73"/>
  <c r="S97" i="73" s="1"/>
  <c r="AC97" i="73" s="1"/>
  <c r="AB98" i="73" s="1"/>
  <c r="AX81" i="73"/>
  <c r="S81" i="73" s="1"/>
  <c r="AC81" i="73" s="1"/>
  <c r="AB82" i="73" s="1"/>
  <c r="AX75" i="73"/>
  <c r="S75" i="73" s="1"/>
  <c r="AC75" i="73" s="1"/>
  <c r="AB76" i="73" s="1"/>
  <c r="AX69" i="73"/>
  <c r="S69" i="73" s="1"/>
  <c r="AC69" i="73" s="1"/>
  <c r="AB70" i="73" s="1"/>
  <c r="AX63" i="73"/>
  <c r="S63" i="73" s="1"/>
  <c r="AC63" i="73" s="1"/>
  <c r="AB64" i="73" s="1"/>
  <c r="AX57" i="73"/>
  <c r="S57" i="73" s="1"/>
  <c r="AC57" i="73" s="1"/>
  <c r="AB58" i="73" s="1"/>
  <c r="AX51" i="73"/>
  <c r="S51" i="73" s="1"/>
  <c r="AC51" i="73" s="1"/>
  <c r="AB52" i="73" s="1"/>
  <c r="AX45" i="73"/>
  <c r="S45" i="73" s="1"/>
  <c r="AC45" i="73" s="1"/>
  <c r="AB46" i="73" s="1"/>
  <c r="AX39" i="73"/>
  <c r="S39" i="73" s="1"/>
  <c r="AC39" i="73" s="1"/>
  <c r="AB40" i="73" s="1"/>
  <c r="AX33" i="73"/>
  <c r="S33" i="73" s="1"/>
  <c r="AC33" i="73" s="1"/>
  <c r="AB34" i="73" s="1"/>
  <c r="AX27" i="73"/>
  <c r="S27" i="73" s="1"/>
  <c r="AC27" i="73" s="1"/>
  <c r="AB28" i="73" s="1"/>
  <c r="AX21" i="73"/>
  <c r="S21" i="73" s="1"/>
  <c r="AC21" i="73" s="1"/>
  <c r="AB22" i="73" s="1"/>
  <c r="AX15" i="73"/>
  <c r="S15" i="73" s="1"/>
  <c r="AC15" i="73" s="1"/>
  <c r="AB16" i="73" s="1"/>
  <c r="AX9" i="73"/>
  <c r="S9" i="73" s="1"/>
  <c r="AC9" i="73" s="1"/>
  <c r="AB10" i="73" s="1"/>
  <c r="AX4" i="73"/>
  <c r="S4" i="73" s="1"/>
  <c r="AC4" i="73" s="1"/>
  <c r="AB5" i="73" s="1"/>
  <c r="AJ96" i="93"/>
  <c r="AK96" i="93"/>
  <c r="AT96" i="93" s="1"/>
  <c r="AJ88" i="93"/>
  <c r="AK88" i="93"/>
  <c r="AT88" i="93" s="1"/>
  <c r="AJ82" i="93"/>
  <c r="AK82" i="93"/>
  <c r="AT82" i="93" s="1"/>
  <c r="AJ76" i="93"/>
  <c r="AK76" i="93"/>
  <c r="AT76" i="93" s="1"/>
  <c r="AJ70" i="93"/>
  <c r="AK70" i="93"/>
  <c r="AT70" i="93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J10" i="93"/>
  <c r="AK10" i="93"/>
  <c r="AT10" i="93" s="1"/>
  <c r="AJ90" i="37"/>
  <c r="AK90" i="37"/>
  <c r="AT90" i="37" s="1"/>
  <c r="AJ42" i="37"/>
  <c r="AK42" i="37"/>
  <c r="AT42" i="37" s="1"/>
  <c r="AJ6" i="37"/>
  <c r="AK6" i="37"/>
  <c r="AT6" i="37" s="1"/>
  <c r="AJ65" i="73"/>
  <c r="AK65" i="73"/>
  <c r="AT65" i="73" s="1"/>
  <c r="AJ35" i="73"/>
  <c r="AK35" i="73"/>
  <c r="AT35" i="73" s="1"/>
  <c r="AX16" i="73"/>
  <c r="S16" i="73" s="1"/>
  <c r="AC16" i="73" s="1"/>
  <c r="AB17" i="73" s="1"/>
  <c r="AK77" i="93"/>
  <c r="AT77" i="93" s="1"/>
  <c r="AJ65" i="93"/>
  <c r="AK65" i="93"/>
  <c r="AT65" i="93" s="1"/>
  <c r="AJ35" i="93"/>
  <c r="AK35" i="93"/>
  <c r="AT35" i="93" s="1"/>
  <c r="AJ17" i="93"/>
  <c r="AK17" i="93"/>
  <c r="AT17" i="93" s="1"/>
  <c r="AN97" i="29"/>
  <c r="AI97" i="29"/>
  <c r="AN96" i="89"/>
  <c r="AI96" i="89"/>
  <c r="AJ83" i="37"/>
  <c r="AK83" i="37"/>
  <c r="AT83" i="37" s="1"/>
  <c r="AJ59" i="37"/>
  <c r="AK59" i="37"/>
  <c r="AT59" i="37" s="1"/>
  <c r="AJ41" i="37"/>
  <c r="AK41" i="37"/>
  <c r="AT41" i="37" s="1"/>
  <c r="AJ23" i="37"/>
  <c r="AK23" i="37"/>
  <c r="AT23" i="37" s="1"/>
  <c r="AJ5" i="37"/>
  <c r="AK5" i="37"/>
  <c r="AT5" i="37" s="1"/>
  <c r="AH98" i="33"/>
  <c r="AQ98" i="33" s="1"/>
  <c r="AQ100" i="33" s="1"/>
  <c r="AZ3" i="33"/>
  <c r="AX7" i="33" s="1"/>
  <c r="S7" i="33" s="1"/>
  <c r="AC7" i="33" s="1"/>
  <c r="AB8" i="33" s="1"/>
  <c r="AX5" i="33"/>
  <c r="S5" i="33" s="1"/>
  <c r="AC5" i="33" s="1"/>
  <c r="AB6" i="33" s="1"/>
  <c r="AX10" i="33"/>
  <c r="S10" i="33" s="1"/>
  <c r="AC10" i="33" s="1"/>
  <c r="AB11" i="33" s="1"/>
  <c r="AX11" i="33"/>
  <c r="S11" i="33" s="1"/>
  <c r="AC11" i="33" s="1"/>
  <c r="AB12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4" i="33"/>
  <c r="S94" i="33" s="1"/>
  <c r="AC94" i="33" s="1"/>
  <c r="AB95" i="33" s="1"/>
  <c r="AX96" i="33"/>
  <c r="S96" i="33" s="1"/>
  <c r="AC96" i="33" s="1"/>
  <c r="AB97" i="33" s="1"/>
  <c r="AX97" i="33"/>
  <c r="S97" i="33" s="1"/>
  <c r="AC97" i="33" s="1"/>
  <c r="AB98" i="33" s="1"/>
  <c r="AX95" i="33"/>
  <c r="S95" i="33" s="1"/>
  <c r="AC95" i="33" s="1"/>
  <c r="AB96" i="33" s="1"/>
  <c r="AX93" i="33"/>
  <c r="S93" i="33" s="1"/>
  <c r="AC93" i="33" s="1"/>
  <c r="AB94" i="33" s="1"/>
  <c r="AJ96" i="37"/>
  <c r="AK96" i="37"/>
  <c r="AT96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X92" i="73"/>
  <c r="S92" i="73" s="1"/>
  <c r="AC92" i="73" s="1"/>
  <c r="AB93" i="73" s="1"/>
  <c r="AX86" i="73"/>
  <c r="S86" i="73" s="1"/>
  <c r="AC86" i="73" s="1"/>
  <c r="AB87" i="73" s="1"/>
  <c r="AX80" i="73"/>
  <c r="S80" i="73" s="1"/>
  <c r="AC80" i="73" s="1"/>
  <c r="AB81" i="73" s="1"/>
  <c r="AX74" i="73"/>
  <c r="S74" i="73" s="1"/>
  <c r="AC74" i="73" s="1"/>
  <c r="AB75" i="73" s="1"/>
  <c r="AX68" i="73"/>
  <c r="S68" i="73" s="1"/>
  <c r="AC68" i="73" s="1"/>
  <c r="AB69" i="73" s="1"/>
  <c r="AX62" i="73"/>
  <c r="S62" i="73" s="1"/>
  <c r="AC62" i="73" s="1"/>
  <c r="AB63" i="73" s="1"/>
  <c r="AX56" i="73"/>
  <c r="S56" i="73" s="1"/>
  <c r="AC56" i="73" s="1"/>
  <c r="AB57" i="73" s="1"/>
  <c r="AX50" i="73"/>
  <c r="S50" i="73" s="1"/>
  <c r="AC50" i="73" s="1"/>
  <c r="AB51" i="73" s="1"/>
  <c r="AX44" i="73"/>
  <c r="S44" i="73" s="1"/>
  <c r="AC44" i="73" s="1"/>
  <c r="AB45" i="73" s="1"/>
  <c r="AX38" i="73"/>
  <c r="S38" i="73" s="1"/>
  <c r="AC38" i="73" s="1"/>
  <c r="AB39" i="73" s="1"/>
  <c r="AX32" i="73"/>
  <c r="S32" i="73" s="1"/>
  <c r="AC32" i="73" s="1"/>
  <c r="AB33" i="73" s="1"/>
  <c r="AX26" i="73"/>
  <c r="S26" i="73" s="1"/>
  <c r="AC26" i="73" s="1"/>
  <c r="AB27" i="73" s="1"/>
  <c r="AX20" i="73"/>
  <c r="S20" i="73" s="1"/>
  <c r="AC20" i="73" s="1"/>
  <c r="AB21" i="73" s="1"/>
  <c r="AX14" i="73"/>
  <c r="S14" i="73" s="1"/>
  <c r="AC14" i="73" s="1"/>
  <c r="AB15" i="73" s="1"/>
  <c r="AX8" i="73"/>
  <c r="S8" i="73" s="1"/>
  <c r="AC8" i="73" s="1"/>
  <c r="AB9" i="73" s="1"/>
  <c r="AX3" i="73"/>
  <c r="S3" i="73" s="1"/>
  <c r="AC3" i="73" s="1"/>
  <c r="AX92" i="93"/>
  <c r="S92" i="93" s="1"/>
  <c r="AC92" i="93" s="1"/>
  <c r="AB93" i="93" s="1"/>
  <c r="AX86" i="93"/>
  <c r="S86" i="93" s="1"/>
  <c r="AC86" i="93" s="1"/>
  <c r="AB87" i="93" s="1"/>
  <c r="AX80" i="93"/>
  <c r="S80" i="93" s="1"/>
  <c r="AC80" i="93" s="1"/>
  <c r="AB81" i="93" s="1"/>
  <c r="AX74" i="93"/>
  <c r="S74" i="93" s="1"/>
  <c r="AC74" i="93" s="1"/>
  <c r="AB75" i="93" s="1"/>
  <c r="AX68" i="93"/>
  <c r="S68" i="93" s="1"/>
  <c r="AC68" i="93" s="1"/>
  <c r="AB69" i="93" s="1"/>
  <c r="AX62" i="93"/>
  <c r="S62" i="93" s="1"/>
  <c r="AC62" i="93" s="1"/>
  <c r="AB63" i="93" s="1"/>
  <c r="AX56" i="93"/>
  <c r="S56" i="93" s="1"/>
  <c r="AC56" i="93" s="1"/>
  <c r="AB57" i="93" s="1"/>
  <c r="AX50" i="93"/>
  <c r="S50" i="93" s="1"/>
  <c r="AC50" i="93" s="1"/>
  <c r="AB51" i="93" s="1"/>
  <c r="AX44" i="93"/>
  <c r="S44" i="93" s="1"/>
  <c r="AC44" i="93" s="1"/>
  <c r="AB45" i="93" s="1"/>
  <c r="AX38" i="93"/>
  <c r="S38" i="93" s="1"/>
  <c r="AC38" i="93" s="1"/>
  <c r="AB39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3" i="93"/>
  <c r="S3" i="93" s="1"/>
  <c r="AC3" i="93" s="1"/>
  <c r="AR95" i="41"/>
  <c r="AJ72" i="37"/>
  <c r="AK72" i="37"/>
  <c r="AT72" i="37" s="1"/>
  <c r="AJ54" i="37"/>
  <c r="AK54" i="37"/>
  <c r="AT54" i="37" s="1"/>
  <c r="AJ30" i="37"/>
  <c r="AK30" i="37"/>
  <c r="AT30" i="37" s="1"/>
  <c r="AJ71" i="73"/>
  <c r="AK71" i="73"/>
  <c r="AT71" i="73" s="1"/>
  <c r="AJ41" i="73"/>
  <c r="AK41" i="73"/>
  <c r="AT41" i="73" s="1"/>
  <c r="AX10" i="73"/>
  <c r="S10" i="73" s="1"/>
  <c r="AC10" i="73" s="1"/>
  <c r="AB11" i="73" s="1"/>
  <c r="AE96" i="41"/>
  <c r="AF96" i="41"/>
  <c r="AO96" i="41" s="1"/>
  <c r="W97" i="41"/>
  <c r="AG96" i="41"/>
  <c r="AP96" i="41" s="1"/>
  <c r="AJ89" i="93"/>
  <c r="AK89" i="93"/>
  <c r="AT89" i="93" s="1"/>
  <c r="AJ53" i="93"/>
  <c r="AK53" i="93"/>
  <c r="AT53" i="93" s="1"/>
  <c r="AJ47" i="93"/>
  <c r="AK47" i="93"/>
  <c r="AT47" i="93" s="1"/>
  <c r="AJ11" i="93"/>
  <c r="AK11" i="93"/>
  <c r="AT11" i="93" s="1"/>
  <c r="AJ97" i="37"/>
  <c r="AK97" i="37"/>
  <c r="AT97" i="37" s="1"/>
  <c r="AJ71" i="37"/>
  <c r="AK71" i="37"/>
  <c r="AT71" i="37" s="1"/>
  <c r="AJ47" i="37"/>
  <c r="AK47" i="37"/>
  <c r="AT47" i="37" s="1"/>
  <c r="AJ29" i="37"/>
  <c r="AK29" i="37"/>
  <c r="AT29" i="37" s="1"/>
  <c r="AJ17" i="37"/>
  <c r="AK17" i="37"/>
  <c r="AT17" i="37" s="1"/>
  <c r="AX87" i="73"/>
  <c r="S87" i="73" s="1"/>
  <c r="AC87" i="73" s="1"/>
  <c r="AB88" i="73" s="1"/>
  <c r="Z98" i="33"/>
  <c r="AJ93" i="37"/>
  <c r="AK93" i="37"/>
  <c r="AT93" i="37" s="1"/>
  <c r="AJ87" i="37"/>
  <c r="AK87" i="37"/>
  <c r="AT87" i="37" s="1"/>
  <c r="AJ81" i="37"/>
  <c r="AK81" i="37"/>
  <c r="AT81" i="37" s="1"/>
  <c r="AJ75" i="37"/>
  <c r="AK75" i="37"/>
  <c r="AT75" i="37" s="1"/>
  <c r="AJ69" i="37"/>
  <c r="AK69" i="37"/>
  <c r="AT69" i="37" s="1"/>
  <c r="AJ63" i="37"/>
  <c r="AK63" i="37"/>
  <c r="AT63" i="37" s="1"/>
  <c r="AJ57" i="37"/>
  <c r="AK57" i="37"/>
  <c r="AT57" i="37" s="1"/>
  <c r="AJ51" i="37"/>
  <c r="AK51" i="37"/>
  <c r="AT51" i="37" s="1"/>
  <c r="AJ45" i="37"/>
  <c r="AK45" i="37"/>
  <c r="AT45" i="37" s="1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X96" i="73"/>
  <c r="S96" i="73" s="1"/>
  <c r="AC96" i="73" s="1"/>
  <c r="AB97" i="73" s="1"/>
  <c r="AX91" i="73"/>
  <c r="S91" i="73" s="1"/>
  <c r="AC91" i="73" s="1"/>
  <c r="AB92" i="73" s="1"/>
  <c r="AX85" i="73"/>
  <c r="S85" i="73" s="1"/>
  <c r="AC85" i="73" s="1"/>
  <c r="AB86" i="73" s="1"/>
  <c r="AX79" i="73"/>
  <c r="S79" i="73" s="1"/>
  <c r="AC79" i="73" s="1"/>
  <c r="AB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X55" i="73"/>
  <c r="S55" i="73" s="1"/>
  <c r="AC55" i="73" s="1"/>
  <c r="AB56" i="73" s="1"/>
  <c r="AX49" i="73"/>
  <c r="S49" i="73" s="1"/>
  <c r="AC49" i="73" s="1"/>
  <c r="AB50" i="73" s="1"/>
  <c r="AX43" i="73"/>
  <c r="S43" i="73" s="1"/>
  <c r="AC43" i="73" s="1"/>
  <c r="AB44" i="73" s="1"/>
  <c r="AX37" i="73"/>
  <c r="S37" i="73" s="1"/>
  <c r="AC37" i="73" s="1"/>
  <c r="AB38" i="73" s="1"/>
  <c r="AX31" i="73"/>
  <c r="S31" i="73" s="1"/>
  <c r="AC31" i="73" s="1"/>
  <c r="AB32" i="73" s="1"/>
  <c r="AX25" i="73"/>
  <c r="S25" i="73" s="1"/>
  <c r="AC25" i="73" s="1"/>
  <c r="AB26" i="73" s="1"/>
  <c r="AX19" i="73"/>
  <c r="S19" i="73" s="1"/>
  <c r="AC19" i="73" s="1"/>
  <c r="AB20" i="73" s="1"/>
  <c r="AX13" i="73"/>
  <c r="S13" i="73" s="1"/>
  <c r="AC13" i="73" s="1"/>
  <c r="AB14" i="73" s="1"/>
  <c r="AX7" i="73"/>
  <c r="S7" i="73" s="1"/>
  <c r="AC7" i="73" s="1"/>
  <c r="AB8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U100" i="25"/>
  <c r="C11" i="25" s="1"/>
  <c r="X98" i="29"/>
  <c r="Z98" i="29" s="1"/>
  <c r="Y98" i="29"/>
  <c r="AN98" i="37"/>
  <c r="AN100" i="37" s="1"/>
  <c r="AI98" i="37"/>
  <c r="Y97" i="89"/>
  <c r="X97" i="89"/>
  <c r="AJ94" i="37"/>
  <c r="AK94" i="37"/>
  <c r="AT94" i="37" s="1"/>
  <c r="AJ84" i="37"/>
  <c r="AK84" i="37"/>
  <c r="AT84" i="37" s="1"/>
  <c r="AJ60" i="37"/>
  <c r="AK60" i="37"/>
  <c r="AT60" i="37" s="1"/>
  <c r="AJ24" i="37"/>
  <c r="AK24" i="37"/>
  <c r="AT24" i="37" s="1"/>
  <c r="AK96" i="73"/>
  <c r="AT96" i="73" s="1"/>
  <c r="AJ83" i="73"/>
  <c r="AK83" i="73"/>
  <c r="AT83" i="73" s="1"/>
  <c r="AJ53" i="73"/>
  <c r="AK53" i="73"/>
  <c r="AT53" i="73" s="1"/>
  <c r="AJ71" i="93"/>
  <c r="AK71" i="93"/>
  <c r="AT71" i="93" s="1"/>
  <c r="AJ23" i="93"/>
  <c r="AK23" i="93"/>
  <c r="AT23" i="93" s="1"/>
  <c r="AJ89" i="37"/>
  <c r="AK89" i="37"/>
  <c r="AT89" i="37" s="1"/>
  <c r="AJ65" i="37"/>
  <c r="AK65" i="37"/>
  <c r="AT65" i="37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X94" i="73"/>
  <c r="S94" i="73" s="1"/>
  <c r="AC94" i="73" s="1"/>
  <c r="AB95" i="73" s="1"/>
  <c r="AX90" i="73"/>
  <c r="S90" i="73" s="1"/>
  <c r="AC90" i="73" s="1"/>
  <c r="AB91" i="73" s="1"/>
  <c r="AX84" i="73"/>
  <c r="S84" i="73" s="1"/>
  <c r="AC84" i="73" s="1"/>
  <c r="AB85" i="73" s="1"/>
  <c r="AX78" i="73"/>
  <c r="S78" i="73" s="1"/>
  <c r="AC78" i="73" s="1"/>
  <c r="AB79" i="73" s="1"/>
  <c r="AX72" i="73"/>
  <c r="S72" i="73" s="1"/>
  <c r="AC72" i="73" s="1"/>
  <c r="AB73" i="73" s="1"/>
  <c r="AX66" i="73"/>
  <c r="S66" i="73" s="1"/>
  <c r="AC66" i="73" s="1"/>
  <c r="AB67" i="73" s="1"/>
  <c r="AX60" i="73"/>
  <c r="S60" i="73" s="1"/>
  <c r="AC60" i="73" s="1"/>
  <c r="AB61" i="73" s="1"/>
  <c r="AX54" i="73"/>
  <c r="S54" i="73" s="1"/>
  <c r="AC54" i="73" s="1"/>
  <c r="AB55" i="73" s="1"/>
  <c r="AX48" i="73"/>
  <c r="S48" i="73" s="1"/>
  <c r="AC48" i="73" s="1"/>
  <c r="AB49" i="73" s="1"/>
  <c r="AX42" i="73"/>
  <c r="S42" i="73" s="1"/>
  <c r="AC42" i="73" s="1"/>
  <c r="AB43" i="73" s="1"/>
  <c r="AX36" i="73"/>
  <c r="S36" i="73" s="1"/>
  <c r="AC36" i="73" s="1"/>
  <c r="AB37" i="73" s="1"/>
  <c r="AX30" i="73"/>
  <c r="S30" i="73" s="1"/>
  <c r="AC30" i="73" s="1"/>
  <c r="AB31" i="73" s="1"/>
  <c r="AX24" i="73"/>
  <c r="S24" i="73" s="1"/>
  <c r="AC24" i="73" s="1"/>
  <c r="AB25" i="73" s="1"/>
  <c r="AX18" i="73"/>
  <c r="S18" i="73" s="1"/>
  <c r="AC18" i="73" s="1"/>
  <c r="AB19" i="73" s="1"/>
  <c r="AX12" i="73"/>
  <c r="S12" i="73" s="1"/>
  <c r="AC12" i="73" s="1"/>
  <c r="AB13" i="73" s="1"/>
  <c r="AX94" i="93"/>
  <c r="S94" i="93" s="1"/>
  <c r="AC94" i="93" s="1"/>
  <c r="AB95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S100" i="25"/>
  <c r="AR97" i="33"/>
  <c r="AF98" i="29" l="1"/>
  <c r="AO98" i="29" s="1"/>
  <c r="AO100" i="29" s="1"/>
  <c r="AE98" i="29"/>
  <c r="AG98" i="29"/>
  <c r="AP98" i="29" s="1"/>
  <c r="AP100" i="29" s="1"/>
  <c r="AC98" i="29"/>
  <c r="AJ8" i="33"/>
  <c r="AK8" i="33"/>
  <c r="AT8" i="33" s="1"/>
  <c r="AJ43" i="93"/>
  <c r="AK43" i="93"/>
  <c r="AT43" i="93" s="1"/>
  <c r="AS38" i="37"/>
  <c r="AL38" i="37"/>
  <c r="AU38" i="37" s="1"/>
  <c r="AJ56" i="93"/>
  <c r="AK56" i="93"/>
  <c r="AT56" i="93" s="1"/>
  <c r="AJ39" i="73"/>
  <c r="AK39" i="73"/>
  <c r="AT39" i="73" s="1"/>
  <c r="AJ78" i="33"/>
  <c r="AK78" i="33"/>
  <c r="AT78" i="33" s="1"/>
  <c r="AJ54" i="33"/>
  <c r="AK54" i="33"/>
  <c r="AT54" i="33" s="1"/>
  <c r="AJ18" i="33"/>
  <c r="AK18" i="33"/>
  <c r="AT18" i="33" s="1"/>
  <c r="AS65" i="93"/>
  <c r="AL65" i="93"/>
  <c r="AU65" i="93" s="1"/>
  <c r="AJ42" i="93"/>
  <c r="AK42" i="93"/>
  <c r="AT42" i="93" s="1"/>
  <c r="AS79" i="37"/>
  <c r="AL79" i="37"/>
  <c r="AU79" i="37" s="1"/>
  <c r="AJ37" i="93"/>
  <c r="AK37" i="93"/>
  <c r="AT37" i="93" s="1"/>
  <c r="AJ73" i="93"/>
  <c r="AK73" i="93"/>
  <c r="AT73" i="93" s="1"/>
  <c r="AJ19" i="73"/>
  <c r="AK19" i="73"/>
  <c r="AT19" i="73" s="1"/>
  <c r="AJ55" i="73"/>
  <c r="AK55" i="73"/>
  <c r="AT55" i="73" s="1"/>
  <c r="AJ91" i="73"/>
  <c r="AK91" i="73"/>
  <c r="AT91" i="73" s="1"/>
  <c r="AJ14" i="93"/>
  <c r="AK14" i="93"/>
  <c r="AT14" i="93" s="1"/>
  <c r="AJ50" i="93"/>
  <c r="AK50" i="93"/>
  <c r="AT50" i="93" s="1"/>
  <c r="AJ86" i="93"/>
  <c r="AK86" i="93"/>
  <c r="AT86" i="93" s="1"/>
  <c r="AJ26" i="73"/>
  <c r="AK26" i="73"/>
  <c r="AT26" i="73" s="1"/>
  <c r="AJ62" i="73"/>
  <c r="AK62" i="73"/>
  <c r="AT62" i="73" s="1"/>
  <c r="AJ97" i="73"/>
  <c r="AK97" i="73"/>
  <c r="AT97" i="73" s="1"/>
  <c r="AS21" i="37"/>
  <c r="AL21" i="37"/>
  <c r="AU21" i="37" s="1"/>
  <c r="AS39" i="37"/>
  <c r="AL39" i="37"/>
  <c r="AU39" i="37" s="1"/>
  <c r="AS57" i="37"/>
  <c r="AL57" i="37"/>
  <c r="AU57" i="37" s="1"/>
  <c r="AS75" i="37"/>
  <c r="AL75" i="37"/>
  <c r="AU75" i="37" s="1"/>
  <c r="AS93" i="37"/>
  <c r="AL93" i="37"/>
  <c r="AU93" i="37" s="1"/>
  <c r="AS29" i="37"/>
  <c r="AL29" i="37"/>
  <c r="AU29" i="37" s="1"/>
  <c r="AS97" i="37"/>
  <c r="AL97" i="37"/>
  <c r="AU97" i="37" s="1"/>
  <c r="AS53" i="93"/>
  <c r="AL53" i="93"/>
  <c r="AU53" i="93" s="1"/>
  <c r="AS71" i="73"/>
  <c r="AL71" i="73"/>
  <c r="AU71" i="73" s="1"/>
  <c r="AS72" i="37"/>
  <c r="AL72" i="37"/>
  <c r="AU72" i="37" s="1"/>
  <c r="AJ21" i="93"/>
  <c r="AK21" i="93"/>
  <c r="AT21" i="93" s="1"/>
  <c r="AJ57" i="93"/>
  <c r="AK57" i="93"/>
  <c r="AT57" i="93" s="1"/>
  <c r="AJ93" i="93"/>
  <c r="AK93" i="93"/>
  <c r="AT93" i="93" s="1"/>
  <c r="AJ33" i="73"/>
  <c r="AK33" i="73"/>
  <c r="AT33" i="73" s="1"/>
  <c r="AJ69" i="73"/>
  <c r="AK69" i="73"/>
  <c r="AT69" i="73" s="1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J96" i="33"/>
  <c r="AK96" i="33"/>
  <c r="AT96" i="33" s="1"/>
  <c r="AK91" i="33"/>
  <c r="AT91" i="33" s="1"/>
  <c r="AJ91" i="33"/>
  <c r="AK85" i="33"/>
  <c r="AT85" i="33" s="1"/>
  <c r="AJ85" i="33"/>
  <c r="AJ79" i="33"/>
  <c r="AK79" i="33"/>
  <c r="AT79" i="33" s="1"/>
  <c r="AK73" i="33"/>
  <c r="AT73" i="33" s="1"/>
  <c r="AJ73" i="33"/>
  <c r="AK67" i="33"/>
  <c r="AT67" i="33" s="1"/>
  <c r="AJ67" i="33"/>
  <c r="AJ61" i="33"/>
  <c r="AK61" i="33"/>
  <c r="AT61" i="33" s="1"/>
  <c r="AK55" i="33"/>
  <c r="AT55" i="33" s="1"/>
  <c r="AJ55" i="33"/>
  <c r="AK49" i="33"/>
  <c r="AT49" i="33" s="1"/>
  <c r="AJ49" i="33"/>
  <c r="AJ43" i="33"/>
  <c r="AK43" i="33"/>
  <c r="AT43" i="33" s="1"/>
  <c r="AK37" i="33"/>
  <c r="AT37" i="33" s="1"/>
  <c r="AK31" i="33"/>
  <c r="AT31" i="33" s="1"/>
  <c r="AK25" i="33"/>
  <c r="AT25" i="33" s="1"/>
  <c r="AK19" i="33"/>
  <c r="AT19" i="33" s="1"/>
  <c r="AX12" i="33"/>
  <c r="S12" i="33" s="1"/>
  <c r="AC12" i="33" s="1"/>
  <c r="AB13" i="33" s="1"/>
  <c r="AX6" i="33"/>
  <c r="S6" i="33" s="1"/>
  <c r="AC6" i="33" s="1"/>
  <c r="AB7" i="33" s="1"/>
  <c r="AR97" i="29"/>
  <c r="AS35" i="73"/>
  <c r="AL35" i="73"/>
  <c r="AU35" i="73" s="1"/>
  <c r="AS42" i="37"/>
  <c r="AL42" i="37"/>
  <c r="AU42" i="37" s="1"/>
  <c r="AS16" i="93"/>
  <c r="AL16" i="93"/>
  <c r="AU16" i="93" s="1"/>
  <c r="AS34" i="93"/>
  <c r="AL34" i="93"/>
  <c r="AU34" i="93" s="1"/>
  <c r="AS52" i="93"/>
  <c r="AL52" i="93"/>
  <c r="AU52" i="93" s="1"/>
  <c r="AS70" i="93"/>
  <c r="AL70" i="93"/>
  <c r="AU70" i="93" s="1"/>
  <c r="AS88" i="93"/>
  <c r="AL88" i="93"/>
  <c r="AU88" i="93" s="1"/>
  <c r="AJ22" i="73"/>
  <c r="AK22" i="73"/>
  <c r="AT22" i="73" s="1"/>
  <c r="AJ58" i="73"/>
  <c r="AK58" i="73"/>
  <c r="AT58" i="73" s="1"/>
  <c r="AS47" i="73"/>
  <c r="AL47" i="73"/>
  <c r="AU47" i="73" s="1"/>
  <c r="AS48" i="37"/>
  <c r="AL48" i="37"/>
  <c r="AU48" i="37" s="1"/>
  <c r="AJ36" i="93"/>
  <c r="AK36" i="93"/>
  <c r="AT36" i="93" s="1"/>
  <c r="AJ72" i="93"/>
  <c r="AK72" i="93"/>
  <c r="AT72" i="93" s="1"/>
  <c r="AJ18" i="73"/>
  <c r="AK18" i="73"/>
  <c r="AT18" i="73" s="1"/>
  <c r="AJ54" i="73"/>
  <c r="AK54" i="73"/>
  <c r="AT54" i="73" s="1"/>
  <c r="AJ90" i="73"/>
  <c r="AK90" i="73"/>
  <c r="AT90" i="73" s="1"/>
  <c r="AJ79" i="93"/>
  <c r="AK79" i="93"/>
  <c r="AT79" i="93" s="1"/>
  <c r="AJ20" i="93"/>
  <c r="AK20" i="93"/>
  <c r="AT20" i="93" s="1"/>
  <c r="AB4" i="73"/>
  <c r="AJ3" i="73"/>
  <c r="AJ72" i="33"/>
  <c r="AK72" i="33"/>
  <c r="AT72" i="33" s="1"/>
  <c r="AJ60" i="33"/>
  <c r="AK60" i="33"/>
  <c r="AT60" i="33" s="1"/>
  <c r="AJ30" i="33"/>
  <c r="AK30" i="33"/>
  <c r="AT30" i="33" s="1"/>
  <c r="AJ6" i="93"/>
  <c r="AK6" i="93"/>
  <c r="AT6" i="93" s="1"/>
  <c r="AS95" i="37"/>
  <c r="AL95" i="37"/>
  <c r="AU95" i="37" s="1"/>
  <c r="AJ38" i="73"/>
  <c r="AK38" i="73"/>
  <c r="AT38" i="73" s="1"/>
  <c r="AJ74" i="73"/>
  <c r="AK74" i="73"/>
  <c r="AT74" i="73" s="1"/>
  <c r="AS9" i="37"/>
  <c r="AL9" i="37"/>
  <c r="AU9" i="37" s="1"/>
  <c r="AS27" i="37"/>
  <c r="AL27" i="37"/>
  <c r="AU27" i="37" s="1"/>
  <c r="AS45" i="37"/>
  <c r="AL45" i="37"/>
  <c r="AU45" i="37" s="1"/>
  <c r="AS63" i="37"/>
  <c r="AL63" i="37"/>
  <c r="AU63" i="37" s="1"/>
  <c r="AS81" i="37"/>
  <c r="AL81" i="37"/>
  <c r="AU81" i="37" s="1"/>
  <c r="AJ88" i="73"/>
  <c r="AK88" i="73"/>
  <c r="AT88" i="73" s="1"/>
  <c r="AS47" i="37"/>
  <c r="AL47" i="37"/>
  <c r="AU47" i="37" s="1"/>
  <c r="AS11" i="93"/>
  <c r="AL11" i="93"/>
  <c r="AU11" i="93" s="1"/>
  <c r="AS89" i="93"/>
  <c r="AL89" i="93"/>
  <c r="AU89" i="93" s="1"/>
  <c r="AJ11" i="73"/>
  <c r="AK11" i="73"/>
  <c r="AT11" i="73" s="1"/>
  <c r="AS30" i="37"/>
  <c r="AL30" i="37"/>
  <c r="AU30" i="37" s="1"/>
  <c r="AJ33" i="93"/>
  <c r="AK33" i="93"/>
  <c r="AT33" i="93" s="1"/>
  <c r="AJ69" i="93"/>
  <c r="AK69" i="93"/>
  <c r="AT69" i="93" s="1"/>
  <c r="AJ9" i="73"/>
  <c r="AK9" i="73"/>
  <c r="AT9" i="73" s="1"/>
  <c r="AJ45" i="73"/>
  <c r="AK45" i="73"/>
  <c r="AT45" i="73" s="1"/>
  <c r="AJ81" i="73"/>
  <c r="AK81" i="73"/>
  <c r="AT81" i="73" s="1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S88" i="37"/>
  <c r="AL88" i="37"/>
  <c r="AU88" i="37" s="1"/>
  <c r="AJ97" i="33"/>
  <c r="AK97" i="33"/>
  <c r="AT97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J29" i="33"/>
  <c r="AK29" i="33"/>
  <c r="AT29" i="33" s="1"/>
  <c r="AJ23" i="33"/>
  <c r="AK23" i="33"/>
  <c r="AT23" i="33" s="1"/>
  <c r="AJ17" i="33"/>
  <c r="AK17" i="33"/>
  <c r="AT17" i="33" s="1"/>
  <c r="AJ11" i="33"/>
  <c r="AK11" i="33"/>
  <c r="AT11" i="33" s="1"/>
  <c r="AS65" i="73"/>
  <c r="AL65" i="73"/>
  <c r="AU65" i="73" s="1"/>
  <c r="AS90" i="37"/>
  <c r="AL90" i="37"/>
  <c r="AU90" i="37" s="1"/>
  <c r="AS22" i="93"/>
  <c r="AL22" i="93"/>
  <c r="AU22" i="93" s="1"/>
  <c r="AS40" i="93"/>
  <c r="AL40" i="93"/>
  <c r="AU40" i="93" s="1"/>
  <c r="AS58" i="93"/>
  <c r="AL58" i="93"/>
  <c r="AU58" i="93" s="1"/>
  <c r="AS76" i="93"/>
  <c r="AL76" i="93"/>
  <c r="AU76" i="93" s="1"/>
  <c r="AS96" i="93"/>
  <c r="AL96" i="93"/>
  <c r="AU96" i="93" s="1"/>
  <c r="AJ34" i="73"/>
  <c r="AK34" i="73"/>
  <c r="AT34" i="73" s="1"/>
  <c r="AJ70" i="73"/>
  <c r="AK70" i="73"/>
  <c r="AT70" i="73" s="1"/>
  <c r="AS77" i="73"/>
  <c r="AL77" i="73"/>
  <c r="AU77" i="73" s="1"/>
  <c r="AS78" i="37"/>
  <c r="AL78" i="37"/>
  <c r="AU78" i="37" s="1"/>
  <c r="AJ12" i="93"/>
  <c r="AK12" i="93"/>
  <c r="AT12" i="93" s="1"/>
  <c r="AJ48" i="93"/>
  <c r="AK48" i="93"/>
  <c r="AT48" i="93" s="1"/>
  <c r="AJ84" i="93"/>
  <c r="AK84" i="93"/>
  <c r="AT84" i="93" s="1"/>
  <c r="AJ30" i="73"/>
  <c r="AK30" i="73"/>
  <c r="AT30" i="73" s="1"/>
  <c r="AJ66" i="73"/>
  <c r="AK66" i="73"/>
  <c r="AT66" i="73" s="1"/>
  <c r="AS3" i="37"/>
  <c r="AL3" i="37"/>
  <c r="AU3" i="37" s="1"/>
  <c r="AJ95" i="73"/>
  <c r="AK95" i="73"/>
  <c r="AT95" i="73" s="1"/>
  <c r="AS74" i="37"/>
  <c r="AL74" i="37"/>
  <c r="AU74" i="37" s="1"/>
  <c r="AS53" i="73"/>
  <c r="AL53" i="73"/>
  <c r="AU53" i="73" s="1"/>
  <c r="AS94" i="37"/>
  <c r="AL94" i="37"/>
  <c r="AU94" i="37" s="1"/>
  <c r="AJ68" i="73"/>
  <c r="AK68" i="73"/>
  <c r="AT68" i="73" s="1"/>
  <c r="AI96" i="41"/>
  <c r="AN96" i="41"/>
  <c r="AJ63" i="93"/>
  <c r="AK63" i="93"/>
  <c r="AT63" i="93" s="1"/>
  <c r="AJ98" i="33"/>
  <c r="AS98" i="33" s="1"/>
  <c r="AJ90" i="33"/>
  <c r="AK90" i="33"/>
  <c r="AT90" i="33" s="1"/>
  <c r="AJ48" i="33"/>
  <c r="AK48" i="33"/>
  <c r="AT48" i="33" s="1"/>
  <c r="AJ24" i="33"/>
  <c r="AK24" i="33"/>
  <c r="AT24" i="33" s="1"/>
  <c r="AS5" i="37"/>
  <c r="AL5" i="37"/>
  <c r="AU5" i="37" s="1"/>
  <c r="AJ28" i="73"/>
  <c r="AK28" i="73"/>
  <c r="AT28" i="73" s="1"/>
  <c r="AS77" i="37"/>
  <c r="AL77" i="37"/>
  <c r="AU77" i="37" s="1"/>
  <c r="AJ94" i="73"/>
  <c r="AK94" i="73"/>
  <c r="AT94" i="73" s="1"/>
  <c r="AS43" i="37"/>
  <c r="AL43" i="37"/>
  <c r="AU43" i="37" s="1"/>
  <c r="AS12" i="37"/>
  <c r="AL12" i="37"/>
  <c r="AU12" i="37" s="1"/>
  <c r="AJ49" i="93"/>
  <c r="AK49" i="93"/>
  <c r="AT49" i="93" s="1"/>
  <c r="AJ85" i="93"/>
  <c r="AK85" i="93"/>
  <c r="AT85" i="93" s="1"/>
  <c r="AJ62" i="93"/>
  <c r="AK62" i="93"/>
  <c r="AT62" i="93" s="1"/>
  <c r="AJ19" i="93"/>
  <c r="AK19" i="93"/>
  <c r="AT19" i="93" s="1"/>
  <c r="AJ55" i="93"/>
  <c r="AK55" i="93"/>
  <c r="AT55" i="93" s="1"/>
  <c r="AJ91" i="93"/>
  <c r="AK91" i="93"/>
  <c r="AT91" i="93" s="1"/>
  <c r="AJ37" i="73"/>
  <c r="AK37" i="73"/>
  <c r="AT37" i="73" s="1"/>
  <c r="AJ73" i="73"/>
  <c r="AK73" i="73"/>
  <c r="AT73" i="73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S23" i="93"/>
  <c r="AL23" i="93"/>
  <c r="AU23" i="93" s="1"/>
  <c r="AS83" i="73"/>
  <c r="AL83" i="73"/>
  <c r="AU83" i="73" s="1"/>
  <c r="AS60" i="37"/>
  <c r="AL60" i="37"/>
  <c r="AU60" i="37" s="1"/>
  <c r="AJ32" i="93"/>
  <c r="AK32" i="93"/>
  <c r="AT32" i="93" s="1"/>
  <c r="AJ68" i="93"/>
  <c r="AK68" i="93"/>
  <c r="AT68" i="93" s="1"/>
  <c r="AJ8" i="73"/>
  <c r="AK8" i="73"/>
  <c r="AT8" i="73" s="1"/>
  <c r="AJ44" i="73"/>
  <c r="AK44" i="73"/>
  <c r="AT44" i="73" s="1"/>
  <c r="AJ80" i="73"/>
  <c r="AK80" i="73"/>
  <c r="AT80" i="73" s="1"/>
  <c r="AB4" i="93"/>
  <c r="AJ3" i="93"/>
  <c r="AJ39" i="93"/>
  <c r="AK39" i="93"/>
  <c r="AT39" i="93" s="1"/>
  <c r="AJ75" i="93"/>
  <c r="AK75" i="93"/>
  <c r="AT75" i="93" s="1"/>
  <c r="AJ15" i="73"/>
  <c r="AK15" i="73"/>
  <c r="AT15" i="73" s="1"/>
  <c r="AJ51" i="73"/>
  <c r="AK51" i="73"/>
  <c r="AT51" i="73" s="1"/>
  <c r="AJ87" i="73"/>
  <c r="AK87" i="73"/>
  <c r="AT87" i="73" s="1"/>
  <c r="AJ95" i="33"/>
  <c r="AK95" i="33"/>
  <c r="AT95" i="33" s="1"/>
  <c r="AJ88" i="33"/>
  <c r="AK88" i="33"/>
  <c r="AT88" i="33" s="1"/>
  <c r="AJ82" i="33"/>
  <c r="AK82" i="33"/>
  <c r="AT82" i="33" s="1"/>
  <c r="AJ76" i="33"/>
  <c r="AK76" i="33"/>
  <c r="AT76" i="33" s="1"/>
  <c r="AJ70" i="33"/>
  <c r="AK70" i="33"/>
  <c r="AT70" i="33" s="1"/>
  <c r="AJ64" i="33"/>
  <c r="AK64" i="33"/>
  <c r="AT64" i="33" s="1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X33" i="33"/>
  <c r="S33" i="33" s="1"/>
  <c r="AC33" i="33" s="1"/>
  <c r="AB34" i="33" s="1"/>
  <c r="AX27" i="33"/>
  <c r="S27" i="33" s="1"/>
  <c r="AC27" i="33" s="1"/>
  <c r="AB28" i="33" s="1"/>
  <c r="AX21" i="33"/>
  <c r="S21" i="33" s="1"/>
  <c r="AC21" i="33" s="1"/>
  <c r="AB22" i="33" s="1"/>
  <c r="AX15" i="33"/>
  <c r="S15" i="33" s="1"/>
  <c r="AC15" i="33" s="1"/>
  <c r="AB16" i="33" s="1"/>
  <c r="AX9" i="33"/>
  <c r="S9" i="33" s="1"/>
  <c r="AC9" i="33" s="1"/>
  <c r="AB10" i="33" s="1"/>
  <c r="AX4" i="33"/>
  <c r="S4" i="33" s="1"/>
  <c r="AC4" i="33" s="1"/>
  <c r="AB5" i="33" s="1"/>
  <c r="AS23" i="37"/>
  <c r="AL23" i="37"/>
  <c r="AU23" i="37" s="1"/>
  <c r="AS83" i="37"/>
  <c r="AL83" i="37"/>
  <c r="AU83" i="37" s="1"/>
  <c r="AS17" i="93"/>
  <c r="AL17" i="93"/>
  <c r="AU17" i="93" s="1"/>
  <c r="AJ77" i="93"/>
  <c r="AJ5" i="73"/>
  <c r="AK5" i="73"/>
  <c r="AT5" i="73" s="1"/>
  <c r="AJ40" i="73"/>
  <c r="AK40" i="73"/>
  <c r="AT40" i="73" s="1"/>
  <c r="AJ76" i="73"/>
  <c r="AK76" i="73"/>
  <c r="AT76" i="73" s="1"/>
  <c r="AS35" i="37"/>
  <c r="AL35" i="37"/>
  <c r="AU35" i="37" s="1"/>
  <c r="AJ5" i="93"/>
  <c r="AJ83" i="93"/>
  <c r="AJ18" i="93"/>
  <c r="AK18" i="93"/>
  <c r="AT18" i="93" s="1"/>
  <c r="AJ54" i="93"/>
  <c r="AK54" i="93"/>
  <c r="AT54" i="93" s="1"/>
  <c r="AJ90" i="93"/>
  <c r="AK90" i="93"/>
  <c r="AT90" i="93" s="1"/>
  <c r="AJ36" i="73"/>
  <c r="AK36" i="73"/>
  <c r="AT36" i="73" s="1"/>
  <c r="AJ72" i="73"/>
  <c r="AK72" i="73"/>
  <c r="AT72" i="7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41" i="93"/>
  <c r="AJ59" i="73"/>
  <c r="AS36" i="37"/>
  <c r="AL36" i="37"/>
  <c r="AU36" i="37" s="1"/>
  <c r="AJ4" i="37"/>
  <c r="AK4" i="37"/>
  <c r="AT4" i="37" s="1"/>
  <c r="AT100" i="37" s="1"/>
  <c r="AJ61" i="73"/>
  <c r="AK61" i="73"/>
  <c r="AT61" i="73" s="1"/>
  <c r="AS92" i="37"/>
  <c r="AL92" i="37"/>
  <c r="AU92" i="37" s="1"/>
  <c r="AJ32" i="73"/>
  <c r="AK32" i="73"/>
  <c r="AT32" i="73" s="1"/>
  <c r="AJ75" i="73"/>
  <c r="AK75" i="73"/>
  <c r="AT75" i="73" s="1"/>
  <c r="AJ66" i="33"/>
  <c r="AK66" i="33"/>
  <c r="AT66" i="33" s="1"/>
  <c r="AJ42" i="33"/>
  <c r="AK42" i="33"/>
  <c r="AT42" i="33" s="1"/>
  <c r="AJ12" i="33"/>
  <c r="AK12" i="33"/>
  <c r="AT12" i="33" s="1"/>
  <c r="AS59" i="37"/>
  <c r="AL59" i="37"/>
  <c r="AU59" i="37" s="1"/>
  <c r="AJ64" i="73"/>
  <c r="AK64" i="73"/>
  <c r="AT64" i="73" s="1"/>
  <c r="AS59" i="93"/>
  <c r="AL59" i="93"/>
  <c r="AU59" i="93" s="1"/>
  <c r="AJ78" i="93"/>
  <c r="AK78" i="93"/>
  <c r="AT78" i="93" s="1"/>
  <c r="AJ60" i="73"/>
  <c r="AK60" i="73"/>
  <c r="AT60" i="73" s="1"/>
  <c r="AS7" i="37"/>
  <c r="AL7" i="37"/>
  <c r="AU7" i="37" s="1"/>
  <c r="AS61" i="37"/>
  <c r="AL61" i="37"/>
  <c r="AU61" i="37" s="1"/>
  <c r="AS29" i="73"/>
  <c r="AL29" i="73"/>
  <c r="AU29" i="73" s="1"/>
  <c r="AJ13" i="93"/>
  <c r="AK13" i="93"/>
  <c r="AT13" i="93" s="1"/>
  <c r="AJ67" i="73"/>
  <c r="AK67" i="73"/>
  <c r="AT67" i="73" s="1"/>
  <c r="AH97" i="89"/>
  <c r="AQ97" i="89" s="1"/>
  <c r="AH98" i="29"/>
  <c r="AQ98" i="29" s="1"/>
  <c r="AQ100" i="29" s="1"/>
  <c r="AZ3" i="29"/>
  <c r="AX3" i="29" s="1"/>
  <c r="S3" i="29" s="1"/>
  <c r="AC3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X22" i="29"/>
  <c r="S22" i="29" s="1"/>
  <c r="AC22" i="29" s="1"/>
  <c r="AB23" i="29" s="1"/>
  <c r="AX23" i="29"/>
  <c r="S23" i="29" s="1"/>
  <c r="AC23" i="29" s="1"/>
  <c r="AB24" i="29" s="1"/>
  <c r="AX24" i="29"/>
  <c r="S24" i="29" s="1"/>
  <c r="AC24" i="29" s="1"/>
  <c r="AB25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3" i="29"/>
  <c r="S93" i="29" s="1"/>
  <c r="AC93" i="29" s="1"/>
  <c r="AB94" i="29" s="1"/>
  <c r="AX94" i="29"/>
  <c r="S94" i="29" s="1"/>
  <c r="AC94" i="29" s="1"/>
  <c r="AB95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J98" i="93"/>
  <c r="AS98" i="93" s="1"/>
  <c r="AK98" i="93"/>
  <c r="AT98" i="93" s="1"/>
  <c r="AJ25" i="93"/>
  <c r="AK25" i="93"/>
  <c r="AT25" i="93" s="1"/>
  <c r="AJ61" i="93"/>
  <c r="AK61" i="93"/>
  <c r="AT61" i="93" s="1"/>
  <c r="AJ95" i="93"/>
  <c r="AK95" i="93"/>
  <c r="AT95" i="93" s="1"/>
  <c r="AJ43" i="73"/>
  <c r="AK43" i="73"/>
  <c r="AT43" i="73" s="1"/>
  <c r="AJ79" i="73"/>
  <c r="AK79" i="73"/>
  <c r="AT79" i="73" s="1"/>
  <c r="Z97" i="89"/>
  <c r="AJ38" i="93"/>
  <c r="AK38" i="93"/>
  <c r="AT38" i="93" s="1"/>
  <c r="AJ74" i="93"/>
  <c r="AK74" i="93"/>
  <c r="AT74" i="93" s="1"/>
  <c r="AJ14" i="73"/>
  <c r="AK14" i="73"/>
  <c r="AT14" i="73" s="1"/>
  <c r="AJ50" i="73"/>
  <c r="AK50" i="73"/>
  <c r="AT50" i="73" s="1"/>
  <c r="AJ86" i="73"/>
  <c r="AK86" i="73"/>
  <c r="AT86" i="73" s="1"/>
  <c r="AS15" i="37"/>
  <c r="AL15" i="37"/>
  <c r="AU15" i="37" s="1"/>
  <c r="AS33" i="37"/>
  <c r="AL33" i="37"/>
  <c r="AU33" i="37" s="1"/>
  <c r="AS51" i="37"/>
  <c r="AL51" i="37"/>
  <c r="AU51" i="37" s="1"/>
  <c r="AS69" i="37"/>
  <c r="AL69" i="37"/>
  <c r="AU69" i="37" s="1"/>
  <c r="AS87" i="37"/>
  <c r="AL87" i="37"/>
  <c r="AU87" i="37" s="1"/>
  <c r="AS17" i="37"/>
  <c r="AL17" i="37"/>
  <c r="AU17" i="37" s="1"/>
  <c r="AS71" i="37"/>
  <c r="AL71" i="37"/>
  <c r="AU71" i="37" s="1"/>
  <c r="AS47" i="93"/>
  <c r="AL47" i="93"/>
  <c r="AU47" i="93" s="1"/>
  <c r="Z97" i="41"/>
  <c r="X97" i="41"/>
  <c r="Y97" i="41"/>
  <c r="AS41" i="73"/>
  <c r="AL41" i="73"/>
  <c r="AU41" i="73" s="1"/>
  <c r="AS54" i="37"/>
  <c r="AL54" i="37"/>
  <c r="AU54" i="37" s="1"/>
  <c r="AJ9" i="93"/>
  <c r="AK9" i="93"/>
  <c r="AT9" i="93" s="1"/>
  <c r="AJ45" i="93"/>
  <c r="AK45" i="93"/>
  <c r="AT45" i="93" s="1"/>
  <c r="AJ81" i="93"/>
  <c r="AK81" i="93"/>
  <c r="AT81" i="93" s="1"/>
  <c r="AJ21" i="73"/>
  <c r="AK21" i="73"/>
  <c r="AT21" i="73" s="1"/>
  <c r="AJ57" i="73"/>
  <c r="AK57" i="73"/>
  <c r="AT57" i="73" s="1"/>
  <c r="AJ93" i="73"/>
  <c r="AK93" i="73"/>
  <c r="AT93" i="73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6" i="37"/>
  <c r="AL96" i="37"/>
  <c r="AU96" i="37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X32" i="33"/>
  <c r="S32" i="33" s="1"/>
  <c r="AC32" i="33" s="1"/>
  <c r="AB33" i="33" s="1"/>
  <c r="AX26" i="33"/>
  <c r="S26" i="33" s="1"/>
  <c r="AC26" i="33" s="1"/>
  <c r="AB27" i="33" s="1"/>
  <c r="AX20" i="33"/>
  <c r="S20" i="33" s="1"/>
  <c r="AC20" i="33" s="1"/>
  <c r="AB21" i="33" s="1"/>
  <c r="AX14" i="33"/>
  <c r="S14" i="33" s="1"/>
  <c r="AC14" i="33" s="1"/>
  <c r="AB15" i="33" s="1"/>
  <c r="AX8" i="33"/>
  <c r="S8" i="33" s="1"/>
  <c r="AC8" i="33" s="1"/>
  <c r="AB9" i="33" s="1"/>
  <c r="AX3" i="33"/>
  <c r="S3" i="33" s="1"/>
  <c r="AC3" i="33" s="1"/>
  <c r="AR96" i="89"/>
  <c r="AJ17" i="73"/>
  <c r="AK17" i="73"/>
  <c r="AT17" i="73" s="1"/>
  <c r="AS6" i="37"/>
  <c r="AL6" i="37"/>
  <c r="AU6" i="37" s="1"/>
  <c r="AS10" i="93"/>
  <c r="AL10" i="93"/>
  <c r="AU10" i="93" s="1"/>
  <c r="AS28" i="93"/>
  <c r="AL28" i="93"/>
  <c r="AU28" i="93" s="1"/>
  <c r="AS46" i="93"/>
  <c r="AL46" i="93"/>
  <c r="AU46" i="93" s="1"/>
  <c r="AS64" i="93"/>
  <c r="AL64" i="93"/>
  <c r="AU64" i="93" s="1"/>
  <c r="AS82" i="93"/>
  <c r="AL82" i="93"/>
  <c r="AU82" i="93" s="1"/>
  <c r="AJ10" i="73"/>
  <c r="AK10" i="73"/>
  <c r="AT10" i="73" s="1"/>
  <c r="AJ46" i="73"/>
  <c r="AK46" i="73"/>
  <c r="AT46" i="73" s="1"/>
  <c r="AJ82" i="73"/>
  <c r="AK82" i="73"/>
  <c r="AT82" i="73" s="1"/>
  <c r="AJ23" i="73"/>
  <c r="AK23" i="73"/>
  <c r="AT23" i="73" s="1"/>
  <c r="AS18" i="37"/>
  <c r="AL18" i="37"/>
  <c r="AU18" i="37" s="1"/>
  <c r="AR98" i="73"/>
  <c r="AR100" i="73" s="1"/>
  <c r="AJ24" i="93"/>
  <c r="AK24" i="93"/>
  <c r="AT24" i="93" s="1"/>
  <c r="AJ60" i="93"/>
  <c r="AK60" i="93"/>
  <c r="AT60" i="93" s="1"/>
  <c r="AJ94" i="93"/>
  <c r="AK94" i="93"/>
  <c r="AT94" i="93" s="1"/>
  <c r="AJ6" i="73"/>
  <c r="AK6" i="73"/>
  <c r="AT6" i="73" s="1"/>
  <c r="AJ42" i="73"/>
  <c r="AK42" i="73"/>
  <c r="AT42" i="73" s="1"/>
  <c r="AJ78" i="73"/>
  <c r="AK78" i="73"/>
  <c r="AT78" i="73" s="1"/>
  <c r="AI98" i="93"/>
  <c r="AN98" i="93"/>
  <c r="AN100" i="93" s="1"/>
  <c r="AJ25" i="73"/>
  <c r="AK25" i="73"/>
  <c r="AT25" i="73" s="1"/>
  <c r="AS20" i="37"/>
  <c r="AL20" i="37"/>
  <c r="AU20" i="37" s="1"/>
  <c r="AS56" i="37"/>
  <c r="AL56" i="37"/>
  <c r="AU56" i="37" s="1"/>
  <c r="AS89" i="37"/>
  <c r="AL89" i="37"/>
  <c r="AU89" i="37" s="1"/>
  <c r="AS24" i="37"/>
  <c r="AL24" i="37"/>
  <c r="AU24" i="37" s="1"/>
  <c r="AJ92" i="93"/>
  <c r="AK92" i="93"/>
  <c r="AT92" i="93" s="1"/>
  <c r="AF98" i="33"/>
  <c r="AO98" i="33" s="1"/>
  <c r="AO100" i="33" s="1"/>
  <c r="AE98" i="33"/>
  <c r="AK98" i="33" s="1"/>
  <c r="AT98" i="33" s="1"/>
  <c r="AG98" i="33"/>
  <c r="AP98" i="33" s="1"/>
  <c r="AP100" i="33" s="1"/>
  <c r="AC98" i="33"/>
  <c r="AJ27" i="93"/>
  <c r="AK27" i="93"/>
  <c r="AT27" i="93" s="1"/>
  <c r="AJ84" i="33"/>
  <c r="AK84" i="33"/>
  <c r="AT84" i="33" s="1"/>
  <c r="AJ36" i="33"/>
  <c r="AK36" i="33"/>
  <c r="AT36" i="33" s="1"/>
  <c r="AJ6" i="33"/>
  <c r="AK6" i="33"/>
  <c r="AT6" i="33" s="1"/>
  <c r="AS11" i="37"/>
  <c r="AL11" i="37"/>
  <c r="AU11" i="37" s="1"/>
  <c r="AJ24" i="73"/>
  <c r="AK24" i="73"/>
  <c r="AT24" i="73" s="1"/>
  <c r="AS25" i="37"/>
  <c r="AL25" i="37"/>
  <c r="AU25" i="37" s="1"/>
  <c r="AS7" i="93"/>
  <c r="AL7" i="93"/>
  <c r="AU7" i="93" s="1"/>
  <c r="AJ31" i="73"/>
  <c r="AK31" i="73"/>
  <c r="AT31" i="73" s="1"/>
  <c r="AJ26" i="93"/>
  <c r="AK26" i="93"/>
  <c r="AT26" i="93" s="1"/>
  <c r="AJ31" i="93"/>
  <c r="AK31" i="93"/>
  <c r="AT31" i="93" s="1"/>
  <c r="AJ67" i="93"/>
  <c r="AK67" i="93"/>
  <c r="AT67" i="93" s="1"/>
  <c r="AJ13" i="73"/>
  <c r="AK13" i="73"/>
  <c r="AT13" i="73" s="1"/>
  <c r="AJ49" i="73"/>
  <c r="AK49" i="73"/>
  <c r="AT49" i="73" s="1"/>
  <c r="AJ85" i="73"/>
  <c r="AK85" i="73"/>
  <c r="AT85" i="73" s="1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S65" i="37"/>
  <c r="AL65" i="37"/>
  <c r="AU65" i="37" s="1"/>
  <c r="AS71" i="93"/>
  <c r="AL71" i="93"/>
  <c r="AU71" i="93" s="1"/>
  <c r="AJ96" i="73"/>
  <c r="AS84" i="37"/>
  <c r="AL84" i="37"/>
  <c r="AU84" i="37" s="1"/>
  <c r="AL98" i="37"/>
  <c r="AU98" i="37" s="1"/>
  <c r="AR98" i="37"/>
  <c r="AR100" i="37" s="1"/>
  <c r="AJ8" i="93"/>
  <c r="AK8" i="93"/>
  <c r="AT8" i="93" s="1"/>
  <c r="AJ44" i="93"/>
  <c r="AK44" i="93"/>
  <c r="AT44" i="93" s="1"/>
  <c r="AJ80" i="93"/>
  <c r="AK80" i="93"/>
  <c r="AT80" i="93" s="1"/>
  <c r="AJ20" i="73"/>
  <c r="AK20" i="73"/>
  <c r="AT20" i="73" s="1"/>
  <c r="AJ56" i="73"/>
  <c r="AK56" i="73"/>
  <c r="AT56" i="73" s="1"/>
  <c r="AJ92" i="73"/>
  <c r="AK92" i="73"/>
  <c r="AT92" i="73" s="1"/>
  <c r="AJ15" i="93"/>
  <c r="AK15" i="93"/>
  <c r="AT15" i="93" s="1"/>
  <c r="AJ51" i="93"/>
  <c r="AK51" i="93"/>
  <c r="AT51" i="93" s="1"/>
  <c r="AJ87" i="93"/>
  <c r="AK87" i="93"/>
  <c r="AT87" i="93" s="1"/>
  <c r="AJ27" i="73"/>
  <c r="AK27" i="73"/>
  <c r="AT27" i="73" s="1"/>
  <c r="AJ63" i="73"/>
  <c r="AK63" i="73"/>
  <c r="AT63" i="73" s="1"/>
  <c r="AJ94" i="33"/>
  <c r="AK94" i="33"/>
  <c r="AT94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X37" i="33"/>
  <c r="S37" i="33" s="1"/>
  <c r="AC37" i="33" s="1"/>
  <c r="AB38" i="33" s="1"/>
  <c r="AX31" i="33"/>
  <c r="S31" i="33" s="1"/>
  <c r="AC31" i="33" s="1"/>
  <c r="AB32" i="33" s="1"/>
  <c r="AX25" i="33"/>
  <c r="S25" i="33" s="1"/>
  <c r="AC25" i="33" s="1"/>
  <c r="AB26" i="33" s="1"/>
  <c r="AX19" i="33"/>
  <c r="S19" i="33" s="1"/>
  <c r="AC19" i="33" s="1"/>
  <c r="AB20" i="33" s="1"/>
  <c r="AX13" i="33"/>
  <c r="S13" i="33" s="1"/>
  <c r="AC13" i="33" s="1"/>
  <c r="AB14" i="33" s="1"/>
  <c r="AS41" i="37"/>
  <c r="AL41" i="37"/>
  <c r="AU41" i="37" s="1"/>
  <c r="AS35" i="93"/>
  <c r="AL35" i="93"/>
  <c r="AU35" i="93" s="1"/>
  <c r="AJ16" i="73"/>
  <c r="AK16" i="73"/>
  <c r="AT16" i="73" s="1"/>
  <c r="AJ52" i="73"/>
  <c r="AK52" i="73"/>
  <c r="AT52" i="73" s="1"/>
  <c r="AJ98" i="73"/>
  <c r="AS98" i="73" s="1"/>
  <c r="AK98" i="73"/>
  <c r="AT98" i="73" s="1"/>
  <c r="AS53" i="37"/>
  <c r="AL53" i="37"/>
  <c r="AU53" i="37" s="1"/>
  <c r="AS29" i="93"/>
  <c r="AL29" i="93"/>
  <c r="AU29" i="93" s="1"/>
  <c r="AJ30" i="93"/>
  <c r="AK30" i="93"/>
  <c r="AT30" i="93" s="1"/>
  <c r="AJ66" i="93"/>
  <c r="AK66" i="93"/>
  <c r="AT66" i="93" s="1"/>
  <c r="AJ12" i="73"/>
  <c r="AK12" i="73"/>
  <c r="AT12" i="73" s="1"/>
  <c r="AJ48" i="73"/>
  <c r="AK48" i="73"/>
  <c r="AT48" i="73" s="1"/>
  <c r="AJ84" i="73"/>
  <c r="AK84" i="73"/>
  <c r="AT84" i="73" s="1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97" i="93"/>
  <c r="AJ89" i="73"/>
  <c r="AS66" i="37"/>
  <c r="AL66" i="37"/>
  <c r="AU66" i="37" s="1"/>
  <c r="AJ7" i="73"/>
  <c r="AB4" i="29" l="1"/>
  <c r="AJ3" i="29"/>
  <c r="AJ38" i="33"/>
  <c r="AK38" i="33"/>
  <c r="AT38" i="33" s="1"/>
  <c r="AB4" i="33"/>
  <c r="AJ3" i="33"/>
  <c r="AJ78" i="29"/>
  <c r="AK78" i="29"/>
  <c r="AT78" i="29" s="1"/>
  <c r="AJ24" i="29"/>
  <c r="AK24" i="29"/>
  <c r="AT24" i="29" s="1"/>
  <c r="AS50" i="33"/>
  <c r="AL50" i="33"/>
  <c r="AU50" i="33" s="1"/>
  <c r="AS86" i="33"/>
  <c r="AL86" i="33"/>
  <c r="AU86" i="33" s="1"/>
  <c r="AS51" i="93"/>
  <c r="AL51" i="93"/>
  <c r="AU51" i="93" s="1"/>
  <c r="AS56" i="73"/>
  <c r="AL56" i="73"/>
  <c r="AU56" i="73" s="1"/>
  <c r="AS7" i="73"/>
  <c r="AL7" i="73"/>
  <c r="AU7" i="73" s="1"/>
  <c r="AS48" i="73"/>
  <c r="AL48" i="73"/>
  <c r="AU48" i="73" s="1"/>
  <c r="AS30" i="93"/>
  <c r="AL30" i="93"/>
  <c r="AU30" i="93" s="1"/>
  <c r="AJ32" i="33"/>
  <c r="AK32" i="33"/>
  <c r="AT32" i="33" s="1"/>
  <c r="AS96" i="73"/>
  <c r="AL96" i="73"/>
  <c r="AU96" i="73" s="1"/>
  <c r="AS49" i="73"/>
  <c r="AL49" i="73"/>
  <c r="AU49" i="73" s="1"/>
  <c r="AS31" i="93"/>
  <c r="AL31" i="93"/>
  <c r="AU31" i="93" s="1"/>
  <c r="AS84" i="33"/>
  <c r="AL84" i="33"/>
  <c r="AU84" i="33" s="1"/>
  <c r="AS25" i="73"/>
  <c r="AL25" i="73"/>
  <c r="AU25" i="73" s="1"/>
  <c r="AS42" i="73"/>
  <c r="AL42" i="73"/>
  <c r="AU42" i="73" s="1"/>
  <c r="AS60" i="93"/>
  <c r="AL60" i="93"/>
  <c r="AU60" i="93" s="1"/>
  <c r="AS46" i="73"/>
  <c r="AL46" i="73"/>
  <c r="AU46" i="73" s="1"/>
  <c r="AJ33" i="33"/>
  <c r="AK33" i="33"/>
  <c r="AT33" i="33" s="1"/>
  <c r="AS51" i="33"/>
  <c r="AL51" i="33"/>
  <c r="AU51" i="33" s="1"/>
  <c r="AS69" i="33"/>
  <c r="AL69" i="33"/>
  <c r="AU69" i="33" s="1"/>
  <c r="AS87" i="33"/>
  <c r="AL87" i="33"/>
  <c r="AU87" i="33" s="1"/>
  <c r="AS21" i="73"/>
  <c r="AL21" i="73"/>
  <c r="AU21" i="73" s="1"/>
  <c r="AS9" i="93"/>
  <c r="AL9" i="93"/>
  <c r="AU9" i="93" s="1"/>
  <c r="AH97" i="41"/>
  <c r="AQ97" i="41" s="1"/>
  <c r="AS79" i="73"/>
  <c r="AL79" i="73"/>
  <c r="AU79" i="73" s="1"/>
  <c r="AS61" i="93"/>
  <c r="AL61" i="93"/>
  <c r="AU61" i="93" s="1"/>
  <c r="AJ96" i="29"/>
  <c r="AK96" i="29"/>
  <c r="AT96" i="29" s="1"/>
  <c r="AJ91" i="29"/>
  <c r="AK91" i="29"/>
  <c r="AT91" i="29" s="1"/>
  <c r="AJ85" i="29"/>
  <c r="AK85" i="29"/>
  <c r="AT85" i="29" s="1"/>
  <c r="AJ79" i="29"/>
  <c r="AK79" i="29"/>
  <c r="AT79" i="29" s="1"/>
  <c r="AJ73" i="29"/>
  <c r="AK73" i="29"/>
  <c r="AT73" i="29" s="1"/>
  <c r="AJ67" i="29"/>
  <c r="AK67" i="29"/>
  <c r="AT67" i="29" s="1"/>
  <c r="AJ61" i="29"/>
  <c r="AK61" i="29"/>
  <c r="AT61" i="29" s="1"/>
  <c r="AJ55" i="29"/>
  <c r="AK55" i="29"/>
  <c r="AT55" i="29" s="1"/>
  <c r="AJ49" i="29"/>
  <c r="AK49" i="29"/>
  <c r="AT49" i="29" s="1"/>
  <c r="AJ43" i="29"/>
  <c r="AK43" i="29"/>
  <c r="AT43" i="29" s="1"/>
  <c r="AJ37" i="29"/>
  <c r="AK37" i="29"/>
  <c r="AT37" i="29" s="1"/>
  <c r="AJ31" i="29"/>
  <c r="AK31" i="29"/>
  <c r="AT31" i="29" s="1"/>
  <c r="AK25" i="29"/>
  <c r="AT25" i="29" s="1"/>
  <c r="AJ25" i="29"/>
  <c r="AK19" i="29"/>
  <c r="AT19" i="29" s="1"/>
  <c r="AJ19" i="29"/>
  <c r="AK13" i="29"/>
  <c r="AT13" i="29" s="1"/>
  <c r="AJ13" i="29"/>
  <c r="AK7" i="29"/>
  <c r="AT7" i="29" s="1"/>
  <c r="AJ7" i="29"/>
  <c r="AS67" i="73"/>
  <c r="AL67" i="73"/>
  <c r="AU67" i="73" s="1"/>
  <c r="AS78" i="93"/>
  <c r="AL78" i="93"/>
  <c r="AU78" i="93" s="1"/>
  <c r="AS66" i="33"/>
  <c r="AL66" i="33"/>
  <c r="AU66" i="33" s="1"/>
  <c r="AS90" i="93"/>
  <c r="AL90" i="93"/>
  <c r="AU90" i="93" s="1"/>
  <c r="AS5" i="93"/>
  <c r="AL5" i="93"/>
  <c r="AU5" i="93" s="1"/>
  <c r="AS40" i="73"/>
  <c r="AL40" i="73"/>
  <c r="AU40" i="73" s="1"/>
  <c r="AJ16" i="33"/>
  <c r="AK16" i="33"/>
  <c r="AT16" i="33" s="1"/>
  <c r="AS46" i="33"/>
  <c r="AL46" i="33"/>
  <c r="AU46" i="33" s="1"/>
  <c r="AS27" i="73"/>
  <c r="AL27" i="73"/>
  <c r="AU27" i="73" s="1"/>
  <c r="AS86" i="73"/>
  <c r="AL86" i="73"/>
  <c r="AU86" i="73" s="1"/>
  <c r="AJ90" i="29"/>
  <c r="AK90" i="29"/>
  <c r="AT90" i="29" s="1"/>
  <c r="AJ54" i="29"/>
  <c r="AK54" i="29"/>
  <c r="AT54" i="29" s="1"/>
  <c r="AJ36" i="29"/>
  <c r="AK36" i="29"/>
  <c r="AT36" i="29" s="1"/>
  <c r="AJ12" i="29"/>
  <c r="AK12" i="29"/>
  <c r="AT12" i="29" s="1"/>
  <c r="AS87" i="73"/>
  <c r="AL87" i="73"/>
  <c r="AU87" i="73" s="1"/>
  <c r="AS68" i="93"/>
  <c r="AL68" i="93"/>
  <c r="AU68" i="93" s="1"/>
  <c r="AS66" i="73"/>
  <c r="AL66" i="73"/>
  <c r="AU66" i="73" s="1"/>
  <c r="AS23" i="33"/>
  <c r="AL23" i="33"/>
  <c r="AU23" i="33" s="1"/>
  <c r="AS77" i="33"/>
  <c r="AL77" i="33"/>
  <c r="AU77" i="33" s="1"/>
  <c r="AS81" i="73"/>
  <c r="AL81" i="73"/>
  <c r="AU81" i="73" s="1"/>
  <c r="AS60" i="33"/>
  <c r="AL60" i="33"/>
  <c r="AU60" i="33" s="1"/>
  <c r="AS58" i="73"/>
  <c r="AL58" i="73"/>
  <c r="AU58" i="73" s="1"/>
  <c r="AS79" i="33"/>
  <c r="AL79" i="33"/>
  <c r="AU79" i="33" s="1"/>
  <c r="AS86" i="93"/>
  <c r="AL86" i="93"/>
  <c r="AU86" i="93" s="1"/>
  <c r="AS42" i="93"/>
  <c r="AL42" i="93"/>
  <c r="AU42" i="93" s="1"/>
  <c r="AS8" i="33"/>
  <c r="AL8" i="33"/>
  <c r="AU8" i="33" s="1"/>
  <c r="AS12" i="73"/>
  <c r="AL12" i="73"/>
  <c r="AU12" i="73" s="1"/>
  <c r="AS52" i="73"/>
  <c r="AL52" i="73"/>
  <c r="AU52" i="73" s="1"/>
  <c r="AS13" i="73"/>
  <c r="AL13" i="73"/>
  <c r="AU13" i="73" s="1"/>
  <c r="AS26" i="93"/>
  <c r="AL26" i="93"/>
  <c r="AU26" i="93" s="1"/>
  <c r="AS6" i="33"/>
  <c r="AL6" i="33"/>
  <c r="AU6" i="33" s="1"/>
  <c r="AS27" i="93"/>
  <c r="AL27" i="93"/>
  <c r="AU27" i="93" s="1"/>
  <c r="AS92" i="93"/>
  <c r="AL92" i="93"/>
  <c r="AU92" i="93" s="1"/>
  <c r="AL98" i="93"/>
  <c r="AU98" i="93" s="1"/>
  <c r="AR98" i="93"/>
  <c r="AR100" i="93" s="1"/>
  <c r="AS6" i="73"/>
  <c r="AL6" i="73"/>
  <c r="AU6" i="73" s="1"/>
  <c r="AS24" i="93"/>
  <c r="AL24" i="93"/>
  <c r="AU24" i="93" s="1"/>
  <c r="AS23" i="73"/>
  <c r="AL23" i="73"/>
  <c r="AU23" i="73" s="1"/>
  <c r="AS10" i="73"/>
  <c r="AL10" i="73"/>
  <c r="AU10" i="73" s="1"/>
  <c r="AJ9" i="33"/>
  <c r="AK9" i="33"/>
  <c r="AT9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S93" i="73"/>
  <c r="AL93" i="73"/>
  <c r="AU93" i="73" s="1"/>
  <c r="AS81" i="93"/>
  <c r="AL81" i="93"/>
  <c r="AU81" i="93" s="1"/>
  <c r="AS43" i="73"/>
  <c r="AL43" i="73"/>
  <c r="AU43" i="73" s="1"/>
  <c r="AS25" i="93"/>
  <c r="AL25" i="93"/>
  <c r="AU25" i="93" s="1"/>
  <c r="AJ95" i="29"/>
  <c r="AK95" i="29"/>
  <c r="AT95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X4" i="29"/>
  <c r="S4" i="29" s="1"/>
  <c r="AC4" i="29" s="1"/>
  <c r="AB5" i="29" s="1"/>
  <c r="AS13" i="93"/>
  <c r="AL13" i="93"/>
  <c r="AU13" i="93" s="1"/>
  <c r="AS12" i="33"/>
  <c r="AL12" i="33"/>
  <c r="AU12" i="33" s="1"/>
  <c r="AS75" i="73"/>
  <c r="AL75" i="73"/>
  <c r="AU75" i="73" s="1"/>
  <c r="AS61" i="73"/>
  <c r="AL61" i="73"/>
  <c r="AU61" i="73" s="1"/>
  <c r="AS41" i="93"/>
  <c r="AL41" i="93"/>
  <c r="AU41" i="93" s="1"/>
  <c r="AS72" i="73"/>
  <c r="AL72" i="73"/>
  <c r="AU72" i="73" s="1"/>
  <c r="AS54" i="93"/>
  <c r="AL54" i="93"/>
  <c r="AU54" i="93" s="1"/>
  <c r="AS5" i="73"/>
  <c r="AL5" i="73"/>
  <c r="AU5" i="73" s="1"/>
  <c r="AJ28" i="33"/>
  <c r="AK28" i="33"/>
  <c r="AT28" i="33" s="1"/>
  <c r="AK7" i="33"/>
  <c r="AT7" i="33" s="1"/>
  <c r="AJ7" i="33"/>
  <c r="AJ31" i="33"/>
  <c r="AS49" i="33"/>
  <c r="AL49" i="33"/>
  <c r="AU49" i="33" s="1"/>
  <c r="AS67" i="33"/>
  <c r="AL67" i="33"/>
  <c r="AU67" i="33" s="1"/>
  <c r="AS85" i="33"/>
  <c r="AL85" i="33"/>
  <c r="AU85" i="33" s="1"/>
  <c r="AS56" i="33"/>
  <c r="AL56" i="33"/>
  <c r="AU56" i="33" s="1"/>
  <c r="AS8" i="93"/>
  <c r="AL8" i="93"/>
  <c r="AU8" i="93" s="1"/>
  <c r="AJ84" i="29"/>
  <c r="AK84" i="29"/>
  <c r="AT84" i="29" s="1"/>
  <c r="AJ60" i="29"/>
  <c r="AK60" i="29"/>
  <c r="AT60" i="29" s="1"/>
  <c r="AJ42" i="29"/>
  <c r="AK42" i="29"/>
  <c r="AT42" i="29" s="1"/>
  <c r="AJ6" i="29"/>
  <c r="AK6" i="29"/>
  <c r="AT6" i="29" s="1"/>
  <c r="AJ22" i="33"/>
  <c r="AK22" i="33"/>
  <c r="AT22" i="33" s="1"/>
  <c r="AS82" i="33"/>
  <c r="AL82" i="33"/>
  <c r="AU82" i="33" s="1"/>
  <c r="AS80" i="73"/>
  <c r="AL80" i="73"/>
  <c r="AU80" i="73" s="1"/>
  <c r="AS62" i="93"/>
  <c r="AL62" i="93"/>
  <c r="AU62" i="93" s="1"/>
  <c r="AS24" i="33"/>
  <c r="AL24" i="33"/>
  <c r="AU24" i="33" s="1"/>
  <c r="AS59" i="33"/>
  <c r="AL59" i="33"/>
  <c r="AU59" i="33" s="1"/>
  <c r="AS11" i="73"/>
  <c r="AL11" i="73"/>
  <c r="AU11" i="73" s="1"/>
  <c r="AS20" i="93"/>
  <c r="AL20" i="93"/>
  <c r="AU20" i="93" s="1"/>
  <c r="AS36" i="93"/>
  <c r="AL36" i="93"/>
  <c r="AU36" i="93" s="1"/>
  <c r="AS43" i="33"/>
  <c r="AL43" i="33"/>
  <c r="AU43" i="33" s="1"/>
  <c r="AS96" i="33"/>
  <c r="AL96" i="33"/>
  <c r="AU96" i="33" s="1"/>
  <c r="AS57" i="93"/>
  <c r="AL57" i="93"/>
  <c r="AU57" i="93" s="1"/>
  <c r="AS73" i="93"/>
  <c r="AL73" i="93"/>
  <c r="AU73" i="93" s="1"/>
  <c r="AS54" i="33"/>
  <c r="AL54" i="33"/>
  <c r="AU54" i="33" s="1"/>
  <c r="AS89" i="73"/>
  <c r="AL89" i="73"/>
  <c r="AU89" i="73" s="1"/>
  <c r="AJ14" i="33"/>
  <c r="AK14" i="33"/>
  <c r="AT14" i="33" s="1"/>
  <c r="AS44" i="33"/>
  <c r="AL44" i="33"/>
  <c r="AU44" i="33" s="1"/>
  <c r="AS62" i="33"/>
  <c r="AL62" i="33"/>
  <c r="AU62" i="33" s="1"/>
  <c r="AS80" i="33"/>
  <c r="AL80" i="33"/>
  <c r="AU80" i="33" s="1"/>
  <c r="AS94" i="33"/>
  <c r="AL94" i="33"/>
  <c r="AU94" i="33" s="1"/>
  <c r="AS87" i="93"/>
  <c r="AL87" i="93"/>
  <c r="AU87" i="93" s="1"/>
  <c r="AS92" i="73"/>
  <c r="AL92" i="73"/>
  <c r="AU92" i="73" s="1"/>
  <c r="AS80" i="93"/>
  <c r="AL80" i="93"/>
  <c r="AU80" i="93" s="1"/>
  <c r="AJ15" i="33"/>
  <c r="AK15" i="33"/>
  <c r="AT15" i="33" s="1"/>
  <c r="AS50" i="73"/>
  <c r="AL50" i="73"/>
  <c r="AU50" i="73" s="1"/>
  <c r="AS38" i="93"/>
  <c r="AL38" i="93"/>
  <c r="AU38" i="93" s="1"/>
  <c r="AJ94" i="29"/>
  <c r="AK94" i="29"/>
  <c r="AT94" i="29" s="1"/>
  <c r="AJ88" i="29"/>
  <c r="AK88" i="29"/>
  <c r="AT88" i="29" s="1"/>
  <c r="AJ82" i="29"/>
  <c r="AK82" i="29"/>
  <c r="AT82" i="29" s="1"/>
  <c r="AJ76" i="29"/>
  <c r="AK76" i="29"/>
  <c r="AT76" i="29" s="1"/>
  <c r="AJ70" i="29"/>
  <c r="AK70" i="29"/>
  <c r="AT70" i="29" s="1"/>
  <c r="AJ64" i="29"/>
  <c r="AK64" i="29"/>
  <c r="AT64" i="29" s="1"/>
  <c r="AJ58" i="29"/>
  <c r="AK58" i="29"/>
  <c r="AT58" i="29" s="1"/>
  <c r="AJ52" i="29"/>
  <c r="AK52" i="29"/>
  <c r="AT52" i="29" s="1"/>
  <c r="AJ46" i="29"/>
  <c r="AK46" i="29"/>
  <c r="AT46" i="29" s="1"/>
  <c r="AJ40" i="29"/>
  <c r="AK40" i="29"/>
  <c r="AT40" i="29" s="1"/>
  <c r="AJ34" i="29"/>
  <c r="AK34" i="29"/>
  <c r="AT34" i="29" s="1"/>
  <c r="AJ28" i="29"/>
  <c r="AK28" i="29"/>
  <c r="AT28" i="29" s="1"/>
  <c r="AJ22" i="29"/>
  <c r="AK22" i="29"/>
  <c r="AT22" i="29" s="1"/>
  <c r="AJ16" i="29"/>
  <c r="AK16" i="29"/>
  <c r="AT16" i="29" s="1"/>
  <c r="AJ10" i="29"/>
  <c r="AK10" i="29"/>
  <c r="AT10" i="29" s="1"/>
  <c r="AS77" i="93"/>
  <c r="AL77" i="93"/>
  <c r="AU77" i="93" s="1"/>
  <c r="AJ34" i="33"/>
  <c r="AK34" i="33"/>
  <c r="AT34" i="33" s="1"/>
  <c r="AS52" i="33"/>
  <c r="AL52" i="33"/>
  <c r="AU52" i="33" s="1"/>
  <c r="AS70" i="33"/>
  <c r="AL70" i="33"/>
  <c r="AU70" i="33" s="1"/>
  <c r="AS88" i="33"/>
  <c r="AL88" i="33"/>
  <c r="AU88" i="33" s="1"/>
  <c r="AS51" i="73"/>
  <c r="AL51" i="73"/>
  <c r="AU51" i="73" s="1"/>
  <c r="AS39" i="93"/>
  <c r="AL39" i="93"/>
  <c r="AU39" i="93" s="1"/>
  <c r="AS44" i="73"/>
  <c r="AL44" i="73"/>
  <c r="AU44" i="73" s="1"/>
  <c r="AS32" i="93"/>
  <c r="AL32" i="93"/>
  <c r="AU32" i="93" s="1"/>
  <c r="AS73" i="73"/>
  <c r="AL73" i="73"/>
  <c r="AU73" i="73" s="1"/>
  <c r="AS55" i="93"/>
  <c r="AL55" i="93"/>
  <c r="AU55" i="93" s="1"/>
  <c r="AS85" i="93"/>
  <c r="AL85" i="93"/>
  <c r="AU85" i="93" s="1"/>
  <c r="AS28" i="73"/>
  <c r="AL28" i="73"/>
  <c r="AU28" i="73" s="1"/>
  <c r="AS48" i="33"/>
  <c r="AL48" i="33"/>
  <c r="AU48" i="33" s="1"/>
  <c r="AS63" i="93"/>
  <c r="AL63" i="93"/>
  <c r="AU63" i="93" s="1"/>
  <c r="AS95" i="73"/>
  <c r="AL95" i="73"/>
  <c r="AU95" i="73" s="1"/>
  <c r="AS30" i="73"/>
  <c r="AL30" i="73"/>
  <c r="AU30" i="73" s="1"/>
  <c r="AS12" i="93"/>
  <c r="AL12" i="93"/>
  <c r="AU12" i="93" s="1"/>
  <c r="AS70" i="73"/>
  <c r="AL70" i="73"/>
  <c r="AU70" i="73" s="1"/>
  <c r="AS11" i="33"/>
  <c r="AL11" i="33"/>
  <c r="AU11" i="33" s="1"/>
  <c r="AS29" i="33"/>
  <c r="AL29" i="33"/>
  <c r="AU29" i="33" s="1"/>
  <c r="AS47" i="33"/>
  <c r="AL47" i="33"/>
  <c r="AU47" i="33" s="1"/>
  <c r="AS65" i="33"/>
  <c r="AL65" i="33"/>
  <c r="AU65" i="33" s="1"/>
  <c r="AS83" i="33"/>
  <c r="AL83" i="33"/>
  <c r="AU83" i="33" s="1"/>
  <c r="AS45" i="73"/>
  <c r="AL45" i="73"/>
  <c r="AU45" i="73" s="1"/>
  <c r="AS33" i="93"/>
  <c r="AL33" i="93"/>
  <c r="AU33" i="93" s="1"/>
  <c r="AS88" i="73"/>
  <c r="AL88" i="73"/>
  <c r="AU88" i="73" s="1"/>
  <c r="AS74" i="73"/>
  <c r="AL74" i="73"/>
  <c r="AU74" i="73" s="1"/>
  <c r="AS6" i="93"/>
  <c r="AL6" i="93"/>
  <c r="AU6" i="93" s="1"/>
  <c r="AS72" i="33"/>
  <c r="AL72" i="33"/>
  <c r="AU72" i="33" s="1"/>
  <c r="AS79" i="93"/>
  <c r="AL79" i="93"/>
  <c r="AU79" i="93" s="1"/>
  <c r="AS18" i="73"/>
  <c r="AL18" i="73"/>
  <c r="AU18" i="73" s="1"/>
  <c r="AS22" i="73"/>
  <c r="AL22" i="73"/>
  <c r="AU22" i="73" s="1"/>
  <c r="AK13" i="33"/>
  <c r="AT13" i="33" s="1"/>
  <c r="AJ13" i="33"/>
  <c r="AS33" i="73"/>
  <c r="AL33" i="73"/>
  <c r="AU33" i="73" s="1"/>
  <c r="AS21" i="93"/>
  <c r="AL21" i="93"/>
  <c r="AU21" i="93" s="1"/>
  <c r="AS62" i="73"/>
  <c r="AL62" i="73"/>
  <c r="AU62" i="73" s="1"/>
  <c r="AS50" i="93"/>
  <c r="AL50" i="93"/>
  <c r="AU50" i="93" s="1"/>
  <c r="AS55" i="73"/>
  <c r="AL55" i="73"/>
  <c r="AU55" i="73" s="1"/>
  <c r="AS37" i="93"/>
  <c r="AL37" i="93"/>
  <c r="AU37" i="93" s="1"/>
  <c r="AS78" i="33"/>
  <c r="AL78" i="33"/>
  <c r="AU78" i="33" s="1"/>
  <c r="AS15" i="93"/>
  <c r="AL15" i="93"/>
  <c r="AU15" i="93" s="1"/>
  <c r="W98" i="41"/>
  <c r="AG97" i="41"/>
  <c r="AP97" i="41" s="1"/>
  <c r="AF97" i="41"/>
  <c r="AO97" i="41" s="1"/>
  <c r="AE97" i="41"/>
  <c r="AS74" i="93"/>
  <c r="AL74" i="93"/>
  <c r="AU74" i="93" s="1"/>
  <c r="AJ97" i="29"/>
  <c r="AK97" i="29"/>
  <c r="AT97" i="29" s="1"/>
  <c r="AJ66" i="29"/>
  <c r="AK66" i="29"/>
  <c r="AT66" i="29" s="1"/>
  <c r="AJ48" i="29"/>
  <c r="AK48" i="29"/>
  <c r="AT48" i="29" s="1"/>
  <c r="AJ18" i="29"/>
  <c r="AK18" i="29"/>
  <c r="AT18" i="29" s="1"/>
  <c r="AS59" i="73"/>
  <c r="AL59" i="73"/>
  <c r="AU59" i="73" s="1"/>
  <c r="AS64" i="33"/>
  <c r="AL64" i="33"/>
  <c r="AU64" i="33" s="1"/>
  <c r="AS75" i="93"/>
  <c r="AL75" i="93"/>
  <c r="AU75" i="93" s="1"/>
  <c r="AS91" i="93"/>
  <c r="AL91" i="93"/>
  <c r="AU91" i="93" s="1"/>
  <c r="AS68" i="73"/>
  <c r="AL68" i="73"/>
  <c r="AU68" i="73" s="1"/>
  <c r="AS48" i="93"/>
  <c r="AL48" i="93"/>
  <c r="AU48" i="93" s="1"/>
  <c r="AS41" i="33"/>
  <c r="AL41" i="33"/>
  <c r="AU41" i="33" s="1"/>
  <c r="AS97" i="33"/>
  <c r="AL97" i="33"/>
  <c r="AU97" i="33" s="1"/>
  <c r="AS69" i="93"/>
  <c r="AL69" i="93"/>
  <c r="AU69" i="93" s="1"/>
  <c r="AS54" i="73"/>
  <c r="AL54" i="73"/>
  <c r="AU54" i="73" s="1"/>
  <c r="AJ25" i="33"/>
  <c r="AS61" i="33"/>
  <c r="AL61" i="33"/>
  <c r="AU61" i="33" s="1"/>
  <c r="AS69" i="73"/>
  <c r="AL69" i="73"/>
  <c r="AU69" i="73" s="1"/>
  <c r="AS97" i="73"/>
  <c r="AL97" i="73"/>
  <c r="AU97" i="73" s="1"/>
  <c r="AS91" i="73"/>
  <c r="AL91" i="73"/>
  <c r="AU91" i="73" s="1"/>
  <c r="AS56" i="93"/>
  <c r="AL56" i="93"/>
  <c r="AU56" i="93" s="1"/>
  <c r="AS97" i="93"/>
  <c r="AL97" i="93"/>
  <c r="AU97" i="93" s="1"/>
  <c r="AS84" i="73"/>
  <c r="AL84" i="73"/>
  <c r="AU84" i="73" s="1"/>
  <c r="AS66" i="93"/>
  <c r="AL66" i="93"/>
  <c r="AU66" i="93" s="1"/>
  <c r="AS16" i="73"/>
  <c r="AL16" i="73"/>
  <c r="AU16" i="73" s="1"/>
  <c r="AJ20" i="33"/>
  <c r="AK20" i="33"/>
  <c r="AT20" i="33" s="1"/>
  <c r="AS85" i="73"/>
  <c r="AL85" i="73"/>
  <c r="AU85" i="73" s="1"/>
  <c r="AS67" i="93"/>
  <c r="AL67" i="93"/>
  <c r="AU67" i="93" s="1"/>
  <c r="AS31" i="73"/>
  <c r="AL31" i="73"/>
  <c r="AU31" i="73" s="1"/>
  <c r="AS24" i="73"/>
  <c r="AL24" i="73"/>
  <c r="AU24" i="73" s="1"/>
  <c r="AS36" i="33"/>
  <c r="AL36" i="33"/>
  <c r="AU36" i="33" s="1"/>
  <c r="AS78" i="73"/>
  <c r="AL78" i="73"/>
  <c r="AU78" i="73" s="1"/>
  <c r="AS94" i="93"/>
  <c r="AL94" i="93"/>
  <c r="AU94" i="93" s="1"/>
  <c r="AL98" i="73"/>
  <c r="AU98" i="73" s="1"/>
  <c r="AS82" i="73"/>
  <c r="AL82" i="73"/>
  <c r="AU82" i="73" s="1"/>
  <c r="AS17" i="73"/>
  <c r="AL17" i="73"/>
  <c r="AU17" i="73" s="1"/>
  <c r="AJ21" i="33"/>
  <c r="AK21" i="33"/>
  <c r="AT21" i="33" s="1"/>
  <c r="AS45" i="33"/>
  <c r="AL45" i="33"/>
  <c r="AU45" i="33" s="1"/>
  <c r="AS63" i="33"/>
  <c r="AL63" i="33"/>
  <c r="AU63" i="33" s="1"/>
  <c r="AS81" i="33"/>
  <c r="AL81" i="33"/>
  <c r="AU81" i="33" s="1"/>
  <c r="AS57" i="73"/>
  <c r="AL57" i="73"/>
  <c r="AU57" i="73" s="1"/>
  <c r="AS45" i="93"/>
  <c r="AL45" i="93"/>
  <c r="AU45" i="93" s="1"/>
  <c r="AF97" i="89"/>
  <c r="AO97" i="89" s="1"/>
  <c r="W98" i="89"/>
  <c r="AG97" i="89"/>
  <c r="AP97" i="89" s="1"/>
  <c r="AE97" i="89"/>
  <c r="AS95" i="93"/>
  <c r="AL95" i="93"/>
  <c r="AU95" i="93" s="1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J9" i="29"/>
  <c r="AK9" i="29"/>
  <c r="AT9" i="29" s="1"/>
  <c r="AS60" i="73"/>
  <c r="AL60" i="73"/>
  <c r="AU60" i="73" s="1"/>
  <c r="AS64" i="73"/>
  <c r="AL64" i="73"/>
  <c r="AU64" i="73" s="1"/>
  <c r="AS42" i="33"/>
  <c r="AL42" i="33"/>
  <c r="AU42" i="33" s="1"/>
  <c r="AS32" i="73"/>
  <c r="AL32" i="73"/>
  <c r="AU32" i="73" s="1"/>
  <c r="AS4" i="37"/>
  <c r="AS100" i="37" s="1"/>
  <c r="AL4" i="37"/>
  <c r="AU4" i="37" s="1"/>
  <c r="AS36" i="73"/>
  <c r="AL36" i="73"/>
  <c r="AU36" i="73" s="1"/>
  <c r="AS18" i="93"/>
  <c r="AL18" i="93"/>
  <c r="AU18" i="93" s="1"/>
  <c r="AS76" i="73"/>
  <c r="AL76" i="73"/>
  <c r="AU76" i="73" s="1"/>
  <c r="AJ5" i="33"/>
  <c r="AK5" i="33"/>
  <c r="AT5" i="33" s="1"/>
  <c r="AS3" i="93"/>
  <c r="AL3" i="93"/>
  <c r="AU3" i="93" s="1"/>
  <c r="AU100" i="37"/>
  <c r="C11" i="37" s="1"/>
  <c r="AS3" i="73"/>
  <c r="AL3" i="73"/>
  <c r="AU3" i="73" s="1"/>
  <c r="AJ19" i="33"/>
  <c r="AJ37" i="33"/>
  <c r="AS55" i="33"/>
  <c r="AL55" i="33"/>
  <c r="AU55" i="33" s="1"/>
  <c r="AS73" i="33"/>
  <c r="AL73" i="33"/>
  <c r="AU73" i="33" s="1"/>
  <c r="AS91" i="33"/>
  <c r="AL91" i="33"/>
  <c r="AU91" i="33" s="1"/>
  <c r="AI98" i="29"/>
  <c r="AN98" i="29"/>
  <c r="AN100" i="29" s="1"/>
  <c r="AS74" i="33"/>
  <c r="AL74" i="33"/>
  <c r="AU74" i="33" s="1"/>
  <c r="AS92" i="33"/>
  <c r="AL92" i="33"/>
  <c r="AU92" i="33" s="1"/>
  <c r="AS20" i="73"/>
  <c r="AL20" i="73"/>
  <c r="AU20" i="73" s="1"/>
  <c r="AJ72" i="29"/>
  <c r="AK72" i="29"/>
  <c r="AT72" i="29" s="1"/>
  <c r="AJ30" i="29"/>
  <c r="AK30" i="29"/>
  <c r="AT30" i="29" s="1"/>
  <c r="AJ26" i="33"/>
  <c r="AK26" i="33"/>
  <c r="AT26" i="33" s="1"/>
  <c r="AS68" i="33"/>
  <c r="AL68" i="33"/>
  <c r="AU68" i="33" s="1"/>
  <c r="AS63" i="73"/>
  <c r="AL63" i="73"/>
  <c r="AU63" i="73" s="1"/>
  <c r="AS44" i="93"/>
  <c r="AL44" i="93"/>
  <c r="AU44" i="93" s="1"/>
  <c r="AN98" i="33"/>
  <c r="AN100" i="33" s="1"/>
  <c r="AI98" i="33"/>
  <c r="AJ27" i="33"/>
  <c r="AK27" i="33"/>
  <c r="AT27" i="33" s="1"/>
  <c r="AS14" i="73"/>
  <c r="AL14" i="73"/>
  <c r="AU14" i="73" s="1"/>
  <c r="AJ98" i="29"/>
  <c r="AS98" i="29" s="1"/>
  <c r="AK98" i="29"/>
  <c r="AT98" i="29" s="1"/>
  <c r="AJ92" i="29"/>
  <c r="AK92" i="29"/>
  <c r="AT92" i="29" s="1"/>
  <c r="AJ86" i="29"/>
  <c r="AK86" i="29"/>
  <c r="AT86" i="29" s="1"/>
  <c r="AJ80" i="29"/>
  <c r="AK80" i="29"/>
  <c r="AT80" i="29" s="1"/>
  <c r="AJ74" i="29"/>
  <c r="AK74" i="29"/>
  <c r="AT74" i="29" s="1"/>
  <c r="AJ68" i="29"/>
  <c r="AK68" i="29"/>
  <c r="AT68" i="29" s="1"/>
  <c r="AJ62" i="29"/>
  <c r="AK62" i="29"/>
  <c r="AT62" i="29" s="1"/>
  <c r="AJ56" i="29"/>
  <c r="AK56" i="29"/>
  <c r="AT56" i="29" s="1"/>
  <c r="AJ50" i="29"/>
  <c r="AK50" i="29"/>
  <c r="AT50" i="29" s="1"/>
  <c r="AJ44" i="29"/>
  <c r="AK44" i="29"/>
  <c r="AT44" i="29" s="1"/>
  <c r="AJ38" i="29"/>
  <c r="AK38" i="29"/>
  <c r="AT38" i="29" s="1"/>
  <c r="AJ32" i="29"/>
  <c r="AK32" i="29"/>
  <c r="AT32" i="29" s="1"/>
  <c r="AJ26" i="29"/>
  <c r="AK26" i="29"/>
  <c r="AT26" i="29" s="1"/>
  <c r="AJ20" i="29"/>
  <c r="AK20" i="29"/>
  <c r="AT20" i="29" s="1"/>
  <c r="AJ14" i="29"/>
  <c r="AK14" i="29"/>
  <c r="AT14" i="29" s="1"/>
  <c r="AJ8" i="29"/>
  <c r="AK8" i="29"/>
  <c r="AT8" i="29" s="1"/>
  <c r="AS83" i="93"/>
  <c r="AL83" i="93"/>
  <c r="AU83" i="93" s="1"/>
  <c r="AJ10" i="33"/>
  <c r="AK10" i="33"/>
  <c r="AT10" i="33" s="1"/>
  <c r="AS40" i="33"/>
  <c r="AL40" i="33"/>
  <c r="AU40" i="33" s="1"/>
  <c r="AS58" i="33"/>
  <c r="AL58" i="33"/>
  <c r="AU58" i="33" s="1"/>
  <c r="AS76" i="33"/>
  <c r="AL76" i="33"/>
  <c r="AU76" i="33" s="1"/>
  <c r="AS95" i="33"/>
  <c r="AL95" i="33"/>
  <c r="AU95" i="33" s="1"/>
  <c r="AS15" i="73"/>
  <c r="AL15" i="73"/>
  <c r="AU15" i="73" s="1"/>
  <c r="AJ4" i="93"/>
  <c r="AK4" i="93"/>
  <c r="AT4" i="93" s="1"/>
  <c r="AT100" i="93" s="1"/>
  <c r="AS8" i="73"/>
  <c r="AL8" i="73"/>
  <c r="AU8" i="73" s="1"/>
  <c r="AS37" i="73"/>
  <c r="AL37" i="73"/>
  <c r="AU37" i="73" s="1"/>
  <c r="AS19" i="93"/>
  <c r="AL19" i="93"/>
  <c r="AU19" i="93" s="1"/>
  <c r="AS49" i="93"/>
  <c r="AL49" i="93"/>
  <c r="AU49" i="93" s="1"/>
  <c r="AS94" i="73"/>
  <c r="AL94" i="73"/>
  <c r="AU94" i="73" s="1"/>
  <c r="AS90" i="33"/>
  <c r="AL90" i="33"/>
  <c r="AU90" i="33" s="1"/>
  <c r="AR96" i="41"/>
  <c r="AS84" i="93"/>
  <c r="AL84" i="93"/>
  <c r="AU84" i="93" s="1"/>
  <c r="AS34" i="73"/>
  <c r="AL34" i="73"/>
  <c r="AU34" i="73" s="1"/>
  <c r="AS17" i="33"/>
  <c r="AL17" i="33"/>
  <c r="AU17" i="33" s="1"/>
  <c r="AS35" i="33"/>
  <c r="AL35" i="33"/>
  <c r="AU35" i="33" s="1"/>
  <c r="AS53" i="33"/>
  <c r="AL53" i="33"/>
  <c r="AU53" i="33" s="1"/>
  <c r="AS71" i="33"/>
  <c r="AL71" i="33"/>
  <c r="AU71" i="33" s="1"/>
  <c r="AS89" i="33"/>
  <c r="AL89" i="33"/>
  <c r="AU89" i="33" s="1"/>
  <c r="AS9" i="73"/>
  <c r="AL9" i="73"/>
  <c r="AU9" i="73" s="1"/>
  <c r="AS38" i="73"/>
  <c r="AL38" i="73"/>
  <c r="AU38" i="73" s="1"/>
  <c r="AS30" i="33"/>
  <c r="AL30" i="33"/>
  <c r="AU30" i="33" s="1"/>
  <c r="AJ4" i="73"/>
  <c r="AK4" i="73"/>
  <c r="AT4" i="73" s="1"/>
  <c r="AT100" i="73" s="1"/>
  <c r="AS90" i="73"/>
  <c r="AL90" i="73"/>
  <c r="AU90" i="73" s="1"/>
  <c r="AS72" i="93"/>
  <c r="AL72" i="93"/>
  <c r="AU72" i="93" s="1"/>
  <c r="AS93" i="93"/>
  <c r="AL93" i="93"/>
  <c r="AU93" i="93" s="1"/>
  <c r="AS26" i="73"/>
  <c r="AL26" i="73"/>
  <c r="AU26" i="73" s="1"/>
  <c r="AS14" i="93"/>
  <c r="AL14" i="93"/>
  <c r="AU14" i="93" s="1"/>
  <c r="AS19" i="73"/>
  <c r="AL19" i="73"/>
  <c r="AU19" i="73" s="1"/>
  <c r="AS18" i="33"/>
  <c r="AL18" i="33"/>
  <c r="AU18" i="33" s="1"/>
  <c r="AS39" i="73"/>
  <c r="AL39" i="73"/>
  <c r="AU39" i="73" s="1"/>
  <c r="AS43" i="93"/>
  <c r="AL43" i="93"/>
  <c r="AU43" i="93" s="1"/>
  <c r="AS4" i="73" l="1"/>
  <c r="AL4" i="73"/>
  <c r="AU4" i="73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0" i="33"/>
  <c r="AL20" i="33"/>
  <c r="AU20" i="33" s="1"/>
  <c r="AS22" i="29"/>
  <c r="AL22" i="29"/>
  <c r="AU22" i="29" s="1"/>
  <c r="AS40" i="29"/>
  <c r="AL40" i="29"/>
  <c r="AU40" i="29" s="1"/>
  <c r="AS58" i="29"/>
  <c r="AL58" i="29"/>
  <c r="AU58" i="29" s="1"/>
  <c r="AS76" i="29"/>
  <c r="AL76" i="29"/>
  <c r="AU76" i="29" s="1"/>
  <c r="AS94" i="29"/>
  <c r="AL94" i="29"/>
  <c r="AU94" i="29" s="1"/>
  <c r="AS15" i="33"/>
  <c r="AL15" i="33"/>
  <c r="AU15" i="33" s="1"/>
  <c r="AS6" i="29"/>
  <c r="AL6" i="29"/>
  <c r="AU6" i="29" s="1"/>
  <c r="AS84" i="29"/>
  <c r="AL84" i="29"/>
  <c r="AU84" i="29" s="1"/>
  <c r="AS7" i="33"/>
  <c r="AL7" i="33"/>
  <c r="AU7" i="33" s="1"/>
  <c r="AS17" i="29"/>
  <c r="AL17" i="29"/>
  <c r="AU17" i="29" s="1"/>
  <c r="AS35" i="29"/>
  <c r="AL35" i="29"/>
  <c r="AU35" i="29" s="1"/>
  <c r="AS53" i="29"/>
  <c r="AL53" i="29"/>
  <c r="AU53" i="29" s="1"/>
  <c r="AS71" i="29"/>
  <c r="AL71" i="29"/>
  <c r="AU71" i="29" s="1"/>
  <c r="AS89" i="29"/>
  <c r="AL89" i="29"/>
  <c r="AU89" i="29" s="1"/>
  <c r="AS36" i="29"/>
  <c r="AL36" i="29"/>
  <c r="AU36" i="29" s="1"/>
  <c r="AS16" i="33"/>
  <c r="AL16" i="33"/>
  <c r="AU16" i="33" s="1"/>
  <c r="AS37" i="29"/>
  <c r="AL37" i="29"/>
  <c r="AU37" i="29" s="1"/>
  <c r="AS55" i="29"/>
  <c r="AL55" i="29"/>
  <c r="AU55" i="29" s="1"/>
  <c r="AS73" i="29"/>
  <c r="AL73" i="29"/>
  <c r="AU73" i="29" s="1"/>
  <c r="AS91" i="29"/>
  <c r="AL91" i="29"/>
  <c r="AU91" i="29" s="1"/>
  <c r="AS3" i="33"/>
  <c r="AL3" i="33"/>
  <c r="AU3" i="33" s="1"/>
  <c r="AS32" i="29"/>
  <c r="AL32" i="29"/>
  <c r="AU32" i="29" s="1"/>
  <c r="AS68" i="29"/>
  <c r="AL68" i="29"/>
  <c r="AU68" i="29" s="1"/>
  <c r="AL98" i="29"/>
  <c r="AU98" i="29" s="1"/>
  <c r="AR98" i="29"/>
  <c r="AR100" i="29" s="1"/>
  <c r="AS25" i="33"/>
  <c r="AL25" i="33"/>
  <c r="AU25" i="33" s="1"/>
  <c r="AS37" i="33"/>
  <c r="AL37" i="33"/>
  <c r="AU37" i="33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Z98" i="89"/>
  <c r="X98" i="89"/>
  <c r="Y98" i="89"/>
  <c r="AI97" i="41"/>
  <c r="AN97" i="41"/>
  <c r="AS10" i="29"/>
  <c r="AL10" i="29"/>
  <c r="AU10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42" i="29"/>
  <c r="AL42" i="29"/>
  <c r="AU42" i="29" s="1"/>
  <c r="AJ5" i="29"/>
  <c r="AK5" i="29"/>
  <c r="AT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5" i="29"/>
  <c r="AL95" i="29"/>
  <c r="AU95" i="29" s="1"/>
  <c r="AS9" i="33"/>
  <c r="AL9" i="33"/>
  <c r="AU9" i="33" s="1"/>
  <c r="AS54" i="29"/>
  <c r="AL54" i="29"/>
  <c r="AU54" i="29" s="1"/>
  <c r="AS43" i="29"/>
  <c r="AL43" i="29"/>
  <c r="AU43" i="29" s="1"/>
  <c r="AS61" i="29"/>
  <c r="AL61" i="29"/>
  <c r="AU61" i="29" s="1"/>
  <c r="AS79" i="29"/>
  <c r="AL79" i="29"/>
  <c r="AU79" i="29" s="1"/>
  <c r="AS96" i="29"/>
  <c r="AL96" i="29"/>
  <c r="AU96" i="29" s="1"/>
  <c r="AS10" i="33"/>
  <c r="AL10" i="33"/>
  <c r="AU10" i="33" s="1"/>
  <c r="AS86" i="29"/>
  <c r="AL86" i="29"/>
  <c r="AU86" i="29" s="1"/>
  <c r="AS26" i="33"/>
  <c r="AL26" i="33"/>
  <c r="AU26" i="33" s="1"/>
  <c r="AU100" i="93"/>
  <c r="C11" i="93" s="1"/>
  <c r="F46" i="97" s="1"/>
  <c r="AS25" i="29"/>
  <c r="AL25" i="29"/>
  <c r="AU25" i="29" s="1"/>
  <c r="AS20" i="29"/>
  <c r="AL20" i="29"/>
  <c r="AU20" i="29" s="1"/>
  <c r="AS38" i="29"/>
  <c r="AL38" i="29"/>
  <c r="AU38" i="29" s="1"/>
  <c r="AS56" i="29"/>
  <c r="AL56" i="29"/>
  <c r="AU56" i="29" s="1"/>
  <c r="AS74" i="29"/>
  <c r="AL74" i="29"/>
  <c r="AU74" i="29" s="1"/>
  <c r="AS92" i="29"/>
  <c r="AL92" i="29"/>
  <c r="AU92" i="29" s="1"/>
  <c r="AS27" i="33"/>
  <c r="AL27" i="33"/>
  <c r="AU27" i="33" s="1"/>
  <c r="AS30" i="29"/>
  <c r="AL30" i="29"/>
  <c r="AU30" i="29" s="1"/>
  <c r="AS19" i="33"/>
  <c r="AL19" i="33"/>
  <c r="AU19" i="33" s="1"/>
  <c r="AS21" i="33"/>
  <c r="AL21" i="33"/>
  <c r="AU21" i="33" s="1"/>
  <c r="AS66" i="29"/>
  <c r="AL66" i="29"/>
  <c r="AU66" i="29" s="1"/>
  <c r="AS28" i="33"/>
  <c r="AL28" i="33"/>
  <c r="AU28" i="33" s="1"/>
  <c r="AS13" i="29"/>
  <c r="AL13" i="29"/>
  <c r="AU13" i="29" s="1"/>
  <c r="AS24" i="29"/>
  <c r="AL24" i="29"/>
  <c r="AU24" i="29" s="1"/>
  <c r="AS38" i="33"/>
  <c r="AL38" i="33"/>
  <c r="AU38" i="33" s="1"/>
  <c r="AS4" i="93"/>
  <c r="AS100" i="93" s="1"/>
  <c r="AL4" i="93"/>
  <c r="AU4" i="93" s="1"/>
  <c r="AS14" i="29"/>
  <c r="AL14" i="29"/>
  <c r="AU14" i="29" s="1"/>
  <c r="AS50" i="29"/>
  <c r="AL50" i="29"/>
  <c r="AU50" i="29" s="1"/>
  <c r="AS48" i="29"/>
  <c r="AL48" i="29"/>
  <c r="AU48" i="29" s="1"/>
  <c r="AS7" i="29"/>
  <c r="AL7" i="29"/>
  <c r="AU7" i="29" s="1"/>
  <c r="AJ4" i="33"/>
  <c r="AK4" i="33"/>
  <c r="AT4" i="33" s="1"/>
  <c r="AT100" i="33" s="1"/>
  <c r="AL98" i="33"/>
  <c r="AU98" i="33" s="1"/>
  <c r="AR98" i="33"/>
  <c r="AR100" i="33" s="1"/>
  <c r="AU100" i="73"/>
  <c r="C11" i="73" s="1"/>
  <c r="F26" i="97" s="1"/>
  <c r="AS5" i="33"/>
  <c r="AL5" i="33"/>
  <c r="AU5" i="33" s="1"/>
  <c r="AS9" i="29"/>
  <c r="AL9" i="29"/>
  <c r="AU9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34" i="33"/>
  <c r="AL34" i="33"/>
  <c r="AU34" i="33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4" i="33"/>
  <c r="AL14" i="33"/>
  <c r="AU14" i="33" s="1"/>
  <c r="AS22" i="33"/>
  <c r="AL22" i="33"/>
  <c r="AU22" i="33" s="1"/>
  <c r="AS60" i="29"/>
  <c r="AL60" i="29"/>
  <c r="AU60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12" i="29"/>
  <c r="AL12" i="29"/>
  <c r="AU12" i="29" s="1"/>
  <c r="AS90" i="29"/>
  <c r="AL90" i="29"/>
  <c r="AU90" i="29" s="1"/>
  <c r="AS31" i="29"/>
  <c r="AL31" i="29"/>
  <c r="AU31" i="29" s="1"/>
  <c r="AS49" i="29"/>
  <c r="AL49" i="29"/>
  <c r="AU49" i="29" s="1"/>
  <c r="AS67" i="29"/>
  <c r="AL67" i="29"/>
  <c r="AU67" i="29" s="1"/>
  <c r="AS85" i="29"/>
  <c r="AL85" i="29"/>
  <c r="AU85" i="29" s="1"/>
  <c r="AS3" i="29"/>
  <c r="AL3" i="29"/>
  <c r="AU3" i="29" s="1"/>
  <c r="AS8" i="29"/>
  <c r="AL8" i="29"/>
  <c r="AU8" i="29" s="1"/>
  <c r="AS26" i="29"/>
  <c r="AL26" i="29"/>
  <c r="AU26" i="29" s="1"/>
  <c r="AS44" i="29"/>
  <c r="AL44" i="29"/>
  <c r="AU44" i="29" s="1"/>
  <c r="AS62" i="29"/>
  <c r="AL62" i="29"/>
  <c r="AU62" i="29" s="1"/>
  <c r="AS80" i="29"/>
  <c r="AL80" i="29"/>
  <c r="AU80" i="29" s="1"/>
  <c r="AS72" i="29"/>
  <c r="AL72" i="29"/>
  <c r="AU72" i="29" s="1"/>
  <c r="AS100" i="73"/>
  <c r="AI97" i="89"/>
  <c r="AN97" i="89"/>
  <c r="AS18" i="29"/>
  <c r="AL18" i="29"/>
  <c r="AU18" i="29" s="1"/>
  <c r="AS97" i="29"/>
  <c r="AL97" i="29"/>
  <c r="AU97" i="29" s="1"/>
  <c r="X98" i="41"/>
  <c r="Y98" i="41"/>
  <c r="AS13" i="33"/>
  <c r="AL13" i="33"/>
  <c r="AU13" i="33" s="1"/>
  <c r="AS31" i="33"/>
  <c r="AL31" i="33"/>
  <c r="AU31" i="33" s="1"/>
  <c r="AS19" i="29"/>
  <c r="AL19" i="29"/>
  <c r="AU19" i="29" s="1"/>
  <c r="AS33" i="33"/>
  <c r="AL33" i="33"/>
  <c r="AU33" i="33" s="1"/>
  <c r="AS32" i="33"/>
  <c r="AL32" i="33"/>
  <c r="AU32" i="33" s="1"/>
  <c r="AS78" i="29"/>
  <c r="AL78" i="29"/>
  <c r="AU78" i="29" s="1"/>
  <c r="AJ4" i="29"/>
  <c r="AK4" i="29"/>
  <c r="AT4" i="29" s="1"/>
  <c r="AT100" i="29" s="1"/>
  <c r="AG98" i="89" l="1"/>
  <c r="AP98" i="89" s="1"/>
  <c r="AP100" i="89" s="1"/>
  <c r="AF98" i="89"/>
  <c r="AO98" i="89" s="1"/>
  <c r="AO100" i="89" s="1"/>
  <c r="AE98" i="89"/>
  <c r="AC98" i="89"/>
  <c r="AH98" i="41"/>
  <c r="AQ98" i="41" s="1"/>
  <c r="AQ100" i="41" s="1"/>
  <c r="AX3" i="41"/>
  <c r="S3" i="41" s="1"/>
  <c r="AC3" i="41" s="1"/>
  <c r="AZ3" i="41"/>
  <c r="AX4" i="41" s="1"/>
  <c r="S4" i="41" s="1"/>
  <c r="AC4" i="41" s="1"/>
  <c r="AB5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5" i="41"/>
  <c r="S95" i="41" s="1"/>
  <c r="AC95" i="41" s="1"/>
  <c r="AB96" i="41" s="1"/>
  <c r="AX96" i="41"/>
  <c r="S96" i="41" s="1"/>
  <c r="AC96" i="41" s="1"/>
  <c r="AB97" i="41" s="1"/>
  <c r="AX93" i="41"/>
  <c r="S93" i="41" s="1"/>
  <c r="AC93" i="41" s="1"/>
  <c r="AB94" i="41" s="1"/>
  <c r="AX94" i="41"/>
  <c r="S94" i="41" s="1"/>
  <c r="AC94" i="41" s="1"/>
  <c r="AB95" i="41" s="1"/>
  <c r="AX97" i="41"/>
  <c r="S97" i="41" s="1"/>
  <c r="AC97" i="41" s="1"/>
  <c r="AB98" i="41" s="1"/>
  <c r="Z98" i="41"/>
  <c r="AS5" i="29"/>
  <c r="AL5" i="29"/>
  <c r="AU5" i="29" s="1"/>
  <c r="AU100" i="29" s="1"/>
  <c r="C11" i="29" s="1"/>
  <c r="AR97" i="89"/>
  <c r="AS4" i="33"/>
  <c r="AL4" i="33"/>
  <c r="AU4" i="33" s="1"/>
  <c r="AU100" i="33" s="1"/>
  <c r="C11" i="33" s="1"/>
  <c r="AR97" i="41"/>
  <c r="AS4" i="29"/>
  <c r="AS100" i="29" s="1"/>
  <c r="AL4" i="29"/>
  <c r="AU4" i="29" s="1"/>
  <c r="AH98" i="89"/>
  <c r="AQ98" i="89" s="1"/>
  <c r="AQ100" i="89" s="1"/>
  <c r="AZ3" i="89"/>
  <c r="AX7" i="89" s="1"/>
  <c r="S7" i="89" s="1"/>
  <c r="AC7" i="89" s="1"/>
  <c r="AB8" i="89" s="1"/>
  <c r="AX4" i="89"/>
  <c r="S4" i="89" s="1"/>
  <c r="AC4" i="89" s="1"/>
  <c r="AB5" i="89" s="1"/>
  <c r="AX5" i="89"/>
  <c r="S5" i="89" s="1"/>
  <c r="AC5" i="89" s="1"/>
  <c r="AB6" i="89" s="1"/>
  <c r="AX6" i="89"/>
  <c r="S6" i="89" s="1"/>
  <c r="AC6" i="89" s="1"/>
  <c r="AB7" i="89" s="1"/>
  <c r="AX8" i="89"/>
  <c r="S8" i="89" s="1"/>
  <c r="AC8" i="89" s="1"/>
  <c r="AB9" i="89" s="1"/>
  <c r="AX9" i="89"/>
  <c r="S9" i="89" s="1"/>
  <c r="AC9" i="89" s="1"/>
  <c r="AB10" i="89" s="1"/>
  <c r="AX10" i="89"/>
  <c r="S10" i="89" s="1"/>
  <c r="AC10" i="89" s="1"/>
  <c r="AB11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3" i="89"/>
  <c r="S93" i="89" s="1"/>
  <c r="AC93" i="89" s="1"/>
  <c r="AB94" i="89" s="1"/>
  <c r="AX94" i="89"/>
  <c r="S94" i="89" s="1"/>
  <c r="AC94" i="89" s="1"/>
  <c r="AB95" i="89" s="1"/>
  <c r="AX96" i="89"/>
  <c r="S96" i="89" s="1"/>
  <c r="AC96" i="89" s="1"/>
  <c r="AB97" i="89" s="1"/>
  <c r="AX95" i="89"/>
  <c r="S95" i="89" s="1"/>
  <c r="AC95" i="89" s="1"/>
  <c r="AB96" i="89" s="1"/>
  <c r="AX97" i="89"/>
  <c r="S97" i="89" s="1"/>
  <c r="AC97" i="89" s="1"/>
  <c r="AB98" i="89" s="1"/>
  <c r="AS100" i="33"/>
  <c r="AJ8" i="89" l="1"/>
  <c r="AK8" i="89"/>
  <c r="AT8" i="89" s="1"/>
  <c r="AK5" i="41"/>
  <c r="AT5" i="41" s="1"/>
  <c r="AJ83" i="89"/>
  <c r="AK83" i="89"/>
  <c r="AT83" i="89" s="1"/>
  <c r="AJ53" i="89"/>
  <c r="AK53" i="89"/>
  <c r="AT53" i="89" s="1"/>
  <c r="AJ29" i="89"/>
  <c r="AK29" i="89"/>
  <c r="AT29" i="89" s="1"/>
  <c r="AJ74" i="41"/>
  <c r="AK74" i="41"/>
  <c r="AT74" i="41" s="1"/>
  <c r="AJ97" i="89"/>
  <c r="AK97" i="89"/>
  <c r="AT97" i="89" s="1"/>
  <c r="AJ90" i="89"/>
  <c r="AK90" i="89"/>
  <c r="AT90" i="89" s="1"/>
  <c r="AJ84" i="89"/>
  <c r="AK84" i="89"/>
  <c r="AT84" i="89" s="1"/>
  <c r="AJ78" i="89"/>
  <c r="AK78" i="89"/>
  <c r="AT78" i="89" s="1"/>
  <c r="AJ72" i="89"/>
  <c r="AK72" i="89"/>
  <c r="AT72" i="89" s="1"/>
  <c r="AJ66" i="89"/>
  <c r="AK66" i="89"/>
  <c r="AT66" i="89" s="1"/>
  <c r="AJ60" i="89"/>
  <c r="AK60" i="89"/>
  <c r="AT60" i="89" s="1"/>
  <c r="AJ54" i="89"/>
  <c r="AK54" i="89"/>
  <c r="AT54" i="89" s="1"/>
  <c r="AJ48" i="89"/>
  <c r="AK48" i="89"/>
  <c r="AT48" i="89" s="1"/>
  <c r="AJ42" i="89"/>
  <c r="AK42" i="89"/>
  <c r="AT42" i="89" s="1"/>
  <c r="AJ36" i="89"/>
  <c r="AK36" i="89"/>
  <c r="AT36" i="89" s="1"/>
  <c r="AJ30" i="89"/>
  <c r="AK30" i="89"/>
  <c r="AT30" i="89" s="1"/>
  <c r="AJ24" i="89"/>
  <c r="AK24" i="89"/>
  <c r="AT24" i="89" s="1"/>
  <c r="AJ18" i="89"/>
  <c r="AK18" i="89"/>
  <c r="AT18" i="89" s="1"/>
  <c r="AJ12" i="89"/>
  <c r="AK12" i="89"/>
  <c r="AT12" i="89" s="1"/>
  <c r="AJ6" i="89"/>
  <c r="AK6" i="89"/>
  <c r="AT6" i="89" s="1"/>
  <c r="AG98" i="41"/>
  <c r="AP98" i="41" s="1"/>
  <c r="AP100" i="41" s="1"/>
  <c r="AF98" i="41"/>
  <c r="AO98" i="41" s="1"/>
  <c r="AO100" i="41" s="1"/>
  <c r="AE98" i="41"/>
  <c r="AK98" i="41" s="1"/>
  <c r="AT98" i="41" s="1"/>
  <c r="AC98" i="41"/>
  <c r="AJ98" i="41" s="1"/>
  <c r="AS98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AB4" i="41"/>
  <c r="AJ3" i="41"/>
  <c r="AJ77" i="89"/>
  <c r="AK77" i="89"/>
  <c r="AT77" i="89" s="1"/>
  <c r="AJ41" i="89"/>
  <c r="AK41" i="89"/>
  <c r="AT41" i="89" s="1"/>
  <c r="AJ5" i="89"/>
  <c r="AK5" i="89"/>
  <c r="AT5" i="89" s="1"/>
  <c r="AJ62" i="41"/>
  <c r="AK62" i="41"/>
  <c r="AT62" i="41" s="1"/>
  <c r="AJ44" i="41"/>
  <c r="AK44" i="41"/>
  <c r="AT44" i="41" s="1"/>
  <c r="AJ26" i="41"/>
  <c r="AK26" i="41"/>
  <c r="AT26" i="41" s="1"/>
  <c r="AJ94" i="89"/>
  <c r="AK94" i="89"/>
  <c r="AT94" i="89" s="1"/>
  <c r="AJ88" i="89"/>
  <c r="AK88" i="89"/>
  <c r="AT88" i="89" s="1"/>
  <c r="AJ82" i="89"/>
  <c r="AK82" i="89"/>
  <c r="AT82" i="89" s="1"/>
  <c r="AJ76" i="89"/>
  <c r="AK76" i="89"/>
  <c r="AT76" i="89" s="1"/>
  <c r="AJ70" i="89"/>
  <c r="AK70" i="89"/>
  <c r="AT70" i="89" s="1"/>
  <c r="AJ64" i="89"/>
  <c r="AK64" i="89"/>
  <c r="AT64" i="89" s="1"/>
  <c r="AJ58" i="89"/>
  <c r="AK58" i="89"/>
  <c r="AT58" i="89" s="1"/>
  <c r="AJ52" i="89"/>
  <c r="AK52" i="89"/>
  <c r="AT52" i="89" s="1"/>
  <c r="AJ46" i="89"/>
  <c r="AK46" i="89"/>
  <c r="AT46" i="89" s="1"/>
  <c r="AJ40" i="89"/>
  <c r="AK40" i="89"/>
  <c r="AT40" i="89" s="1"/>
  <c r="AJ34" i="89"/>
  <c r="AK34" i="89"/>
  <c r="AT34" i="89" s="1"/>
  <c r="AJ28" i="89"/>
  <c r="AK28" i="89"/>
  <c r="AT28" i="89" s="1"/>
  <c r="AJ22" i="89"/>
  <c r="AK22" i="89"/>
  <c r="AT22" i="89" s="1"/>
  <c r="AJ16" i="89"/>
  <c r="AK16" i="89"/>
  <c r="AT16" i="89" s="1"/>
  <c r="AJ10" i="89"/>
  <c r="AK10" i="89"/>
  <c r="AT10" i="89" s="1"/>
  <c r="AJ95" i="41"/>
  <c r="AK95" i="41"/>
  <c r="AT95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X6" i="41"/>
  <c r="S6" i="41" s="1"/>
  <c r="AC6" i="41" s="1"/>
  <c r="AB7" i="41" s="1"/>
  <c r="AJ95" i="89"/>
  <c r="AK95" i="89"/>
  <c r="AT95" i="89" s="1"/>
  <c r="AJ71" i="89"/>
  <c r="AK71" i="89"/>
  <c r="AT71" i="89" s="1"/>
  <c r="AJ35" i="89"/>
  <c r="AK35" i="89"/>
  <c r="AT35" i="89" s="1"/>
  <c r="AJ17" i="89"/>
  <c r="AK17" i="89"/>
  <c r="AT17" i="89" s="1"/>
  <c r="AJ92" i="41"/>
  <c r="AK92" i="41"/>
  <c r="AT92" i="41" s="1"/>
  <c r="AJ56" i="41"/>
  <c r="AK56" i="41"/>
  <c r="AT56" i="41" s="1"/>
  <c r="AJ38" i="41"/>
  <c r="AK38" i="41"/>
  <c r="AT38" i="41" s="1"/>
  <c r="AJ20" i="41"/>
  <c r="AK20" i="41"/>
  <c r="AT20" i="41" s="1"/>
  <c r="AJ14" i="41"/>
  <c r="AK14" i="41"/>
  <c r="AT14" i="41" s="1"/>
  <c r="AJ93" i="89"/>
  <c r="AK93" i="89"/>
  <c r="AT93" i="89" s="1"/>
  <c r="AJ87" i="89"/>
  <c r="AK87" i="89"/>
  <c r="AT87" i="89" s="1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J9" i="89"/>
  <c r="AK9" i="89"/>
  <c r="AT9" i="89" s="1"/>
  <c r="AX3" i="89"/>
  <c r="S3" i="89" s="1"/>
  <c r="AC3" i="89" s="1"/>
  <c r="AJ94" i="41"/>
  <c r="AK94" i="41"/>
  <c r="AT94" i="41" s="1"/>
  <c r="AJ90" i="41"/>
  <c r="AK90" i="41"/>
  <c r="AT90" i="41" s="1"/>
  <c r="AJ84" i="41"/>
  <c r="AK84" i="41"/>
  <c r="AT84" i="41" s="1"/>
  <c r="AJ78" i="41"/>
  <c r="AK78" i="41"/>
  <c r="AT78" i="41" s="1"/>
  <c r="AJ72" i="41"/>
  <c r="AK72" i="41"/>
  <c r="AT72" i="41" s="1"/>
  <c r="AJ66" i="41"/>
  <c r="AK66" i="41"/>
  <c r="AT66" i="41" s="1"/>
  <c r="AJ60" i="41"/>
  <c r="AK60" i="41"/>
  <c r="AT60" i="41" s="1"/>
  <c r="AJ54" i="41"/>
  <c r="AK54" i="41"/>
  <c r="AT54" i="41" s="1"/>
  <c r="AJ48" i="41"/>
  <c r="AK48" i="41"/>
  <c r="AT48" i="41" s="1"/>
  <c r="AJ42" i="41"/>
  <c r="AK42" i="41"/>
  <c r="AT42" i="41" s="1"/>
  <c r="AJ36" i="41"/>
  <c r="AK36" i="41"/>
  <c r="AT36" i="41" s="1"/>
  <c r="AJ30" i="41"/>
  <c r="AK30" i="41"/>
  <c r="AT30" i="41" s="1"/>
  <c r="AJ24" i="41"/>
  <c r="AK24" i="41"/>
  <c r="AT24" i="41" s="1"/>
  <c r="AJ18" i="41"/>
  <c r="AK18" i="41"/>
  <c r="AT18" i="41" s="1"/>
  <c r="AJ12" i="41"/>
  <c r="AK12" i="41"/>
  <c r="AT12" i="41" s="1"/>
  <c r="AX5" i="41"/>
  <c r="S5" i="41" s="1"/>
  <c r="AC5" i="41" s="1"/>
  <c r="AB6" i="41" s="1"/>
  <c r="AI98" i="89"/>
  <c r="AN98" i="89"/>
  <c r="AN100" i="89" s="1"/>
  <c r="AJ65" i="89"/>
  <c r="AK65" i="89"/>
  <c r="AT65" i="89" s="1"/>
  <c r="AJ47" i="89"/>
  <c r="AK47" i="89"/>
  <c r="AT47" i="89" s="1"/>
  <c r="AJ11" i="89"/>
  <c r="AK11" i="89"/>
  <c r="AT11" i="89" s="1"/>
  <c r="AJ86" i="41"/>
  <c r="AK86" i="41"/>
  <c r="AT86" i="41" s="1"/>
  <c r="AJ68" i="41"/>
  <c r="AK68" i="41"/>
  <c r="AT68" i="41" s="1"/>
  <c r="AJ50" i="41"/>
  <c r="AK50" i="41"/>
  <c r="AT50" i="41" s="1"/>
  <c r="AJ32" i="41"/>
  <c r="AK32" i="41"/>
  <c r="AT32" i="41" s="1"/>
  <c r="AJ8" i="41"/>
  <c r="AK8" i="41"/>
  <c r="AT8" i="41" s="1"/>
  <c r="AJ98" i="89"/>
  <c r="AS98" i="89" s="1"/>
  <c r="AK98" i="89"/>
  <c r="AT98" i="89" s="1"/>
  <c r="AJ92" i="89"/>
  <c r="AK92" i="89"/>
  <c r="AT92" i="89" s="1"/>
  <c r="AJ86" i="89"/>
  <c r="AK86" i="89"/>
  <c r="AT86" i="89" s="1"/>
  <c r="AJ80" i="89"/>
  <c r="AK80" i="89"/>
  <c r="AT80" i="89" s="1"/>
  <c r="AJ74" i="89"/>
  <c r="AK74" i="89"/>
  <c r="AT74" i="89" s="1"/>
  <c r="AJ68" i="89"/>
  <c r="AK68" i="89"/>
  <c r="AT68" i="89" s="1"/>
  <c r="AJ62" i="89"/>
  <c r="AK62" i="89"/>
  <c r="AT62" i="89" s="1"/>
  <c r="AJ56" i="89"/>
  <c r="AK56" i="89"/>
  <c r="AT56" i="89" s="1"/>
  <c r="AJ50" i="89"/>
  <c r="AK50" i="89"/>
  <c r="AT50" i="89" s="1"/>
  <c r="AJ44" i="89"/>
  <c r="AK44" i="89"/>
  <c r="AT44" i="89" s="1"/>
  <c r="AJ38" i="89"/>
  <c r="AK38" i="89"/>
  <c r="AT38" i="89" s="1"/>
  <c r="AJ32" i="89"/>
  <c r="AK32" i="89"/>
  <c r="AT32" i="89" s="1"/>
  <c r="AJ26" i="89"/>
  <c r="AK26" i="89"/>
  <c r="AT26" i="89" s="1"/>
  <c r="AJ20" i="89"/>
  <c r="AK20" i="89"/>
  <c r="AT20" i="89" s="1"/>
  <c r="AJ14" i="89"/>
  <c r="AK14" i="89"/>
  <c r="AT14" i="89" s="1"/>
  <c r="AJ97" i="41"/>
  <c r="AK97" i="41"/>
  <c r="AT97" i="41" s="1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AJ89" i="89"/>
  <c r="AK89" i="89"/>
  <c r="AT89" i="89" s="1"/>
  <c r="AJ59" i="89"/>
  <c r="AK59" i="89"/>
  <c r="AT59" i="89" s="1"/>
  <c r="AJ23" i="89"/>
  <c r="AK23" i="89"/>
  <c r="AT23" i="89" s="1"/>
  <c r="AJ80" i="41"/>
  <c r="AK80" i="41"/>
  <c r="AT80" i="41" s="1"/>
  <c r="AJ96" i="89"/>
  <c r="AK96" i="89"/>
  <c r="AT96" i="89" s="1"/>
  <c r="AJ91" i="89"/>
  <c r="AK91" i="89"/>
  <c r="AT91" i="89" s="1"/>
  <c r="AJ85" i="89"/>
  <c r="AK85" i="89"/>
  <c r="AT85" i="89" s="1"/>
  <c r="AJ79" i="89"/>
  <c r="AK79" i="89"/>
  <c r="AT79" i="89" s="1"/>
  <c r="AJ73" i="89"/>
  <c r="AK73" i="89"/>
  <c r="AT73" i="89" s="1"/>
  <c r="AJ67" i="89"/>
  <c r="AK67" i="89"/>
  <c r="AT67" i="89" s="1"/>
  <c r="AJ61" i="89"/>
  <c r="AK61" i="89"/>
  <c r="AT61" i="89" s="1"/>
  <c r="AJ55" i="89"/>
  <c r="AK55" i="89"/>
  <c r="AT55" i="89" s="1"/>
  <c r="AJ49" i="89"/>
  <c r="AK49" i="89"/>
  <c r="AT49" i="89" s="1"/>
  <c r="AJ43" i="89"/>
  <c r="AK43" i="89"/>
  <c r="AT43" i="89" s="1"/>
  <c r="AJ37" i="89"/>
  <c r="AK37" i="89"/>
  <c r="AT37" i="89" s="1"/>
  <c r="AJ31" i="89"/>
  <c r="AK31" i="89"/>
  <c r="AT31" i="89" s="1"/>
  <c r="AJ25" i="89"/>
  <c r="AK25" i="89"/>
  <c r="AT25" i="89" s="1"/>
  <c r="AJ19" i="89"/>
  <c r="AK19" i="89"/>
  <c r="AT19" i="89" s="1"/>
  <c r="AJ13" i="89"/>
  <c r="AK13" i="89"/>
  <c r="AT13" i="89" s="1"/>
  <c r="AJ7" i="89"/>
  <c r="AK7" i="89"/>
  <c r="AT7" i="89" s="1"/>
  <c r="AJ96" i="41"/>
  <c r="AK96" i="41"/>
  <c r="AT96" i="41" s="1"/>
  <c r="AJ88" i="41"/>
  <c r="AK88" i="41"/>
  <c r="AT88" i="41" s="1"/>
  <c r="AJ82" i="41"/>
  <c r="AK82" i="41"/>
  <c r="AT82" i="41" s="1"/>
  <c r="AJ76" i="41"/>
  <c r="AK76" i="41"/>
  <c r="AT76" i="41" s="1"/>
  <c r="AJ70" i="41"/>
  <c r="AK70" i="41"/>
  <c r="AT70" i="41" s="1"/>
  <c r="AJ64" i="41"/>
  <c r="AK64" i="41"/>
  <c r="AT64" i="41" s="1"/>
  <c r="AJ58" i="41"/>
  <c r="AK58" i="41"/>
  <c r="AT58" i="41" s="1"/>
  <c r="AJ52" i="41"/>
  <c r="AK52" i="41"/>
  <c r="AT52" i="41" s="1"/>
  <c r="AJ46" i="41"/>
  <c r="AK46" i="41"/>
  <c r="AT46" i="41" s="1"/>
  <c r="AJ40" i="41"/>
  <c r="AK40" i="41"/>
  <c r="AT40" i="41" s="1"/>
  <c r="AJ34" i="41"/>
  <c r="AK34" i="41"/>
  <c r="AT34" i="41" s="1"/>
  <c r="AJ28" i="41"/>
  <c r="AK28" i="41"/>
  <c r="AT28" i="41" s="1"/>
  <c r="AJ22" i="41"/>
  <c r="AK22" i="41"/>
  <c r="AT22" i="41" s="1"/>
  <c r="AJ16" i="41"/>
  <c r="AK16" i="41"/>
  <c r="AT16" i="41" s="1"/>
  <c r="AJ10" i="41"/>
  <c r="AK10" i="41"/>
  <c r="AT10" i="41" s="1"/>
  <c r="AS30" i="41" l="1"/>
  <c r="AL30" i="41"/>
  <c r="AU30" i="41" s="1"/>
  <c r="AS48" i="41"/>
  <c r="AL48" i="41"/>
  <c r="AU48" i="41" s="1"/>
  <c r="AS66" i="41"/>
  <c r="AL66" i="41"/>
  <c r="AU66" i="41" s="1"/>
  <c r="AS25" i="41"/>
  <c r="AL25" i="41"/>
  <c r="AU25" i="41" s="1"/>
  <c r="AS61" i="41"/>
  <c r="AL61" i="41"/>
  <c r="AU61" i="41" s="1"/>
  <c r="AS95" i="41"/>
  <c r="AL95" i="41"/>
  <c r="AU95" i="41" s="1"/>
  <c r="AS40" i="89"/>
  <c r="AL40" i="89"/>
  <c r="AU40" i="89" s="1"/>
  <c r="AS76" i="89"/>
  <c r="AL76" i="89"/>
  <c r="AU76" i="89" s="1"/>
  <c r="AS41" i="89"/>
  <c r="AL41" i="89"/>
  <c r="AU41" i="89" s="1"/>
  <c r="AS48" i="89"/>
  <c r="AL48" i="89"/>
  <c r="AU48" i="89" s="1"/>
  <c r="AS22" i="41"/>
  <c r="AL22" i="41"/>
  <c r="AU22" i="41" s="1"/>
  <c r="AS40" i="41"/>
  <c r="AL40" i="41"/>
  <c r="AU40" i="41" s="1"/>
  <c r="AS58" i="41"/>
  <c r="AL58" i="41"/>
  <c r="AU58" i="41" s="1"/>
  <c r="AS76" i="41"/>
  <c r="AL76" i="41"/>
  <c r="AU76" i="41" s="1"/>
  <c r="AS96" i="41"/>
  <c r="AL96" i="41"/>
  <c r="AU96" i="41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91" i="89"/>
  <c r="AL91" i="89"/>
  <c r="AU91" i="89" s="1"/>
  <c r="AS23" i="89"/>
  <c r="AL23" i="89"/>
  <c r="AU23" i="89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S14" i="89"/>
  <c r="AL14" i="89"/>
  <c r="AU14" i="89" s="1"/>
  <c r="AS32" i="89"/>
  <c r="AL32" i="89"/>
  <c r="AU32" i="89" s="1"/>
  <c r="AS50" i="89"/>
  <c r="AL50" i="89"/>
  <c r="AU50" i="89" s="1"/>
  <c r="AS68" i="89"/>
  <c r="AL68" i="89"/>
  <c r="AU68" i="89" s="1"/>
  <c r="AS86" i="89"/>
  <c r="AL86" i="89"/>
  <c r="AU86" i="89" s="1"/>
  <c r="AS8" i="41"/>
  <c r="AL8" i="41"/>
  <c r="AU8" i="41" s="1"/>
  <c r="AS68" i="41"/>
  <c r="AL68" i="41"/>
  <c r="AU68" i="41" s="1"/>
  <c r="AS47" i="89"/>
  <c r="AL47" i="89"/>
  <c r="AU47" i="89" s="1"/>
  <c r="AB4" i="89"/>
  <c r="AJ3" i="89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8" i="41"/>
  <c r="AL38" i="41"/>
  <c r="AU38" i="41" s="1"/>
  <c r="AS17" i="89"/>
  <c r="AL17" i="89"/>
  <c r="AU17" i="89" s="1"/>
  <c r="AS95" i="89"/>
  <c r="AL95" i="89"/>
  <c r="AU95" i="89" s="1"/>
  <c r="AS74" i="41"/>
  <c r="AL74" i="41"/>
  <c r="AU74" i="41" s="1"/>
  <c r="AS10" i="41"/>
  <c r="AL10" i="41"/>
  <c r="AU10" i="41" s="1"/>
  <c r="AS28" i="41"/>
  <c r="AL28" i="41"/>
  <c r="AU28" i="41" s="1"/>
  <c r="AS46" i="41"/>
  <c r="AL46" i="41"/>
  <c r="AU46" i="41" s="1"/>
  <c r="AS64" i="41"/>
  <c r="AL64" i="41"/>
  <c r="AU64" i="41" s="1"/>
  <c r="AS82" i="41"/>
  <c r="AL82" i="41"/>
  <c r="AU82" i="41" s="1"/>
  <c r="AS7" i="89"/>
  <c r="AL7" i="89"/>
  <c r="AU7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96" i="89"/>
  <c r="AL96" i="89"/>
  <c r="AU96" i="89" s="1"/>
  <c r="AS59" i="89"/>
  <c r="AL59" i="89"/>
  <c r="AU59" i="89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92" i="89"/>
  <c r="AL92" i="89"/>
  <c r="AU92" i="89" s="1"/>
  <c r="AS32" i="41"/>
  <c r="AL32" i="41"/>
  <c r="AU32" i="41" s="1"/>
  <c r="AS86" i="41"/>
  <c r="AL86" i="41"/>
  <c r="AU86" i="41" s="1"/>
  <c r="AS65" i="89"/>
  <c r="AL65" i="89"/>
  <c r="AU65" i="89" s="1"/>
  <c r="AS9" i="89"/>
  <c r="AL9" i="89"/>
  <c r="AU9" i="89" s="1"/>
  <c r="AS27" i="89"/>
  <c r="AL27" i="89"/>
  <c r="AU27" i="89" s="1"/>
  <c r="AS45" i="89"/>
  <c r="AL45" i="89"/>
  <c r="AU45" i="89" s="1"/>
  <c r="AS63" i="89"/>
  <c r="AL63" i="89"/>
  <c r="AU63" i="89" s="1"/>
  <c r="AS81" i="89"/>
  <c r="AL81" i="89"/>
  <c r="AU81" i="89" s="1"/>
  <c r="AS14" i="41"/>
  <c r="AL14" i="41"/>
  <c r="AU14" i="41" s="1"/>
  <c r="AS56" i="41"/>
  <c r="AL56" i="41"/>
  <c r="AU56" i="41" s="1"/>
  <c r="AS35" i="89"/>
  <c r="AL35" i="89"/>
  <c r="AU35" i="89" s="1"/>
  <c r="AS84" i="89"/>
  <c r="AL84" i="89"/>
  <c r="AU84" i="89" s="1"/>
  <c r="AS18" i="41"/>
  <c r="AL18" i="41"/>
  <c r="AU18" i="41" s="1"/>
  <c r="AS36" i="41"/>
  <c r="AL36" i="41"/>
  <c r="AU36" i="41" s="1"/>
  <c r="AS54" i="41"/>
  <c r="AL54" i="41"/>
  <c r="AU54" i="41" s="1"/>
  <c r="AS72" i="41"/>
  <c r="AL72" i="41"/>
  <c r="AU72" i="41" s="1"/>
  <c r="AS90" i="41"/>
  <c r="AL90" i="41"/>
  <c r="AU90" i="41" s="1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10" i="89"/>
  <c r="AL10" i="89"/>
  <c r="AU10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26" i="41"/>
  <c r="AL26" i="41"/>
  <c r="AU26" i="41" s="1"/>
  <c r="AS77" i="89"/>
  <c r="AL77" i="89"/>
  <c r="AU77" i="89" s="1"/>
  <c r="AS15" i="41"/>
  <c r="AL15" i="41"/>
  <c r="AU15" i="41" s="1"/>
  <c r="AS33" i="41"/>
  <c r="AL33" i="41"/>
  <c r="AU33" i="41" s="1"/>
  <c r="AS51" i="41"/>
  <c r="AL51" i="41"/>
  <c r="AU51" i="41" s="1"/>
  <c r="AS69" i="41"/>
  <c r="AL69" i="41"/>
  <c r="AU69" i="41" s="1"/>
  <c r="AS87" i="41"/>
  <c r="AL87" i="41"/>
  <c r="AU87" i="41" s="1"/>
  <c r="AS18" i="89"/>
  <c r="AL18" i="89"/>
  <c r="AU18" i="89" s="1"/>
  <c r="AS36" i="89"/>
  <c r="AL36" i="89"/>
  <c r="AU36" i="89" s="1"/>
  <c r="AS54" i="89"/>
  <c r="AL54" i="89"/>
  <c r="AU54" i="89" s="1"/>
  <c r="AS72" i="89"/>
  <c r="AL72" i="89"/>
  <c r="AU72" i="89" s="1"/>
  <c r="AS90" i="89"/>
  <c r="AL90" i="89"/>
  <c r="AU90" i="89" s="1"/>
  <c r="AS29" i="89"/>
  <c r="AL29" i="89"/>
  <c r="AU29" i="89" s="1"/>
  <c r="AJ5" i="41"/>
  <c r="AS12" i="41"/>
  <c r="AL12" i="41"/>
  <c r="AU12" i="41" s="1"/>
  <c r="AS66" i="89"/>
  <c r="AL66" i="89"/>
  <c r="AU66" i="89" s="1"/>
  <c r="AS16" i="41"/>
  <c r="AL16" i="41"/>
  <c r="AU16" i="41" s="1"/>
  <c r="AS34" i="41"/>
  <c r="AL34" i="41"/>
  <c r="AU34" i="41" s="1"/>
  <c r="AS52" i="41"/>
  <c r="AL52" i="41"/>
  <c r="AU52" i="41" s="1"/>
  <c r="AS70" i="41"/>
  <c r="AL70" i="41"/>
  <c r="AU70" i="41" s="1"/>
  <c r="AS88" i="41"/>
  <c r="AL88" i="41"/>
  <c r="AU88" i="41" s="1"/>
  <c r="AS13" i="89"/>
  <c r="AL13" i="89"/>
  <c r="AU13" i="89" s="1"/>
  <c r="AS31" i="89"/>
  <c r="AL31" i="89"/>
  <c r="AU31" i="89" s="1"/>
  <c r="AS49" i="89"/>
  <c r="AL49" i="89"/>
  <c r="AU49" i="89" s="1"/>
  <c r="AS67" i="89"/>
  <c r="AL67" i="89"/>
  <c r="AU67" i="89" s="1"/>
  <c r="AS85" i="89"/>
  <c r="AL85" i="89"/>
  <c r="AU85" i="89" s="1"/>
  <c r="AS80" i="41"/>
  <c r="AL80" i="41"/>
  <c r="AU80" i="41" s="1"/>
  <c r="AS89" i="89"/>
  <c r="AL89" i="89"/>
  <c r="AU89" i="89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97" i="41"/>
  <c r="AL97" i="41"/>
  <c r="AU97" i="41" s="1"/>
  <c r="AS26" i="89"/>
  <c r="AL26" i="89"/>
  <c r="AU26" i="89" s="1"/>
  <c r="AS44" i="89"/>
  <c r="AL44" i="89"/>
  <c r="AU44" i="89" s="1"/>
  <c r="AS62" i="89"/>
  <c r="AL62" i="89"/>
  <c r="AU62" i="89" s="1"/>
  <c r="AS80" i="89"/>
  <c r="AL80" i="89"/>
  <c r="AU80" i="89" s="1"/>
  <c r="AS50" i="41"/>
  <c r="AL50" i="41"/>
  <c r="AU50" i="41" s="1"/>
  <c r="AS11" i="89"/>
  <c r="AL11" i="89"/>
  <c r="AU11" i="89" s="1"/>
  <c r="AR98" i="89"/>
  <c r="AR100" i="89" s="1"/>
  <c r="AL98" i="89"/>
  <c r="AU98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87" i="89"/>
  <c r="AL87" i="89"/>
  <c r="AU87" i="89" s="1"/>
  <c r="AS20" i="41"/>
  <c r="AL20" i="41"/>
  <c r="AU20" i="41" s="1"/>
  <c r="AS92" i="41"/>
  <c r="AL92" i="41"/>
  <c r="AU92" i="41" s="1"/>
  <c r="AS71" i="89"/>
  <c r="AL71" i="89"/>
  <c r="AU71" i="89" s="1"/>
  <c r="AS3" i="41"/>
  <c r="AL3" i="41"/>
  <c r="AU3" i="41" s="1"/>
  <c r="AS84" i="41"/>
  <c r="AL84" i="41"/>
  <c r="AU84" i="41" s="1"/>
  <c r="AJ7" i="41"/>
  <c r="AK7" i="41"/>
  <c r="AT7" i="41" s="1"/>
  <c r="AS43" i="41"/>
  <c r="AL43" i="41"/>
  <c r="AU43" i="41" s="1"/>
  <c r="AS79" i="41"/>
  <c r="AL79" i="41"/>
  <c r="AU79" i="41" s="1"/>
  <c r="AS22" i="89"/>
  <c r="AL22" i="89"/>
  <c r="AU22" i="89" s="1"/>
  <c r="AS58" i="89"/>
  <c r="AL58" i="89"/>
  <c r="AU58" i="89" s="1"/>
  <c r="AS94" i="89"/>
  <c r="AL94" i="89"/>
  <c r="AU94" i="89" s="1"/>
  <c r="AS62" i="41"/>
  <c r="AL62" i="41"/>
  <c r="AU62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N98" i="41"/>
  <c r="AN100" i="41" s="1"/>
  <c r="AI98" i="41"/>
  <c r="AS12" i="89"/>
  <c r="AL12" i="89"/>
  <c r="AU12" i="89" s="1"/>
  <c r="AS30" i="89"/>
  <c r="AL30" i="89"/>
  <c r="AU30" i="89" s="1"/>
  <c r="AS83" i="89"/>
  <c r="AL83" i="89"/>
  <c r="AU83" i="89" s="1"/>
  <c r="AJ6" i="41"/>
  <c r="AK6" i="41"/>
  <c r="AT6" i="41" s="1"/>
  <c r="AS24" i="41"/>
  <c r="AL24" i="41"/>
  <c r="AU24" i="41" s="1"/>
  <c r="AS42" i="41"/>
  <c r="AL42" i="41"/>
  <c r="AU42" i="41" s="1"/>
  <c r="AS60" i="41"/>
  <c r="AL60" i="41"/>
  <c r="AU60" i="41" s="1"/>
  <c r="AS78" i="41"/>
  <c r="AL78" i="41"/>
  <c r="AU78" i="41" s="1"/>
  <c r="AS94" i="41"/>
  <c r="AL94" i="41"/>
  <c r="AU94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S88" i="89"/>
  <c r="AL88" i="89"/>
  <c r="AU88" i="89" s="1"/>
  <c r="AS44" i="41"/>
  <c r="AL44" i="41"/>
  <c r="AU44" i="41" s="1"/>
  <c r="AS5" i="89"/>
  <c r="AL5" i="89"/>
  <c r="AU5" i="89" s="1"/>
  <c r="AJ4" i="41"/>
  <c r="AK4" i="41"/>
  <c r="AT4" i="41" s="1"/>
  <c r="AS21" i="41"/>
  <c r="AL21" i="41"/>
  <c r="AU21" i="41" s="1"/>
  <c r="AS39" i="41"/>
  <c r="AL39" i="41"/>
  <c r="AU39" i="41" s="1"/>
  <c r="AS57" i="41"/>
  <c r="AL57" i="41"/>
  <c r="AU57" i="41" s="1"/>
  <c r="AS75" i="41"/>
  <c r="AL75" i="41"/>
  <c r="AU75" i="41" s="1"/>
  <c r="AS93" i="41"/>
  <c r="AL93" i="41"/>
  <c r="AU93" i="41" s="1"/>
  <c r="AS6" i="89"/>
  <c r="AL6" i="89"/>
  <c r="AU6" i="89" s="1"/>
  <c r="AS24" i="89"/>
  <c r="AL24" i="89"/>
  <c r="AU24" i="89" s="1"/>
  <c r="AS42" i="89"/>
  <c r="AL42" i="89"/>
  <c r="AU42" i="89" s="1"/>
  <c r="AS60" i="89"/>
  <c r="AL60" i="89"/>
  <c r="AU60" i="89" s="1"/>
  <c r="AS78" i="89"/>
  <c r="AL78" i="89"/>
  <c r="AU78" i="89" s="1"/>
  <c r="AS97" i="89"/>
  <c r="AL97" i="89"/>
  <c r="AU97" i="89" s="1"/>
  <c r="AS53" i="89"/>
  <c r="AL53" i="89"/>
  <c r="AU53" i="89" s="1"/>
  <c r="AS8" i="89"/>
  <c r="AL8" i="89"/>
  <c r="AU8" i="89" s="1"/>
  <c r="AL98" i="41" l="1"/>
  <c r="AU98" i="41" s="1"/>
  <c r="AR98" i="41"/>
  <c r="AR100" i="41" s="1"/>
  <c r="AS4" i="41"/>
  <c r="AS100" i="41" s="1"/>
  <c r="AL4" i="41"/>
  <c r="AU4" i="41" s="1"/>
  <c r="AS6" i="41"/>
  <c r="AL6" i="41"/>
  <c r="AU6" i="41" s="1"/>
  <c r="AS3" i="89"/>
  <c r="AL3" i="89"/>
  <c r="AU3" i="89" s="1"/>
  <c r="AJ4" i="89"/>
  <c r="AK4" i="89"/>
  <c r="AT4" i="89" s="1"/>
  <c r="AT100" i="89" s="1"/>
  <c r="AS5" i="41"/>
  <c r="AL5" i="41"/>
  <c r="AU5" i="41" s="1"/>
  <c r="AU100" i="41" s="1"/>
  <c r="C11" i="41" s="1"/>
  <c r="AS7" i="41"/>
  <c r="AL7" i="41"/>
  <c r="AU7" i="41" s="1"/>
  <c r="AT100" i="41"/>
  <c r="AS4" i="89" l="1"/>
  <c r="AL4" i="89"/>
  <c r="AU4" i="89" s="1"/>
  <c r="AU100" i="89"/>
  <c r="C11" i="89" s="1"/>
  <c r="F42" i="97" s="1"/>
  <c r="AS100" i="89"/>
</calcChain>
</file>

<file path=xl/sharedStrings.xml><?xml version="1.0" encoding="utf-8"?>
<sst xmlns="http://schemas.openxmlformats.org/spreadsheetml/2006/main" count="5591" uniqueCount="60">
  <si>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</si>
  <si>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</si>
  <si>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</si>
  <si>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</si>
  <si>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</si>
  <si>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</si>
  <si>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</si>
  <si>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</si>
  <si>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</si>
  <si>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</si>
  <si>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</si>
  <si>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</si>
  <si>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</si>
  <si>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</si>
  <si>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</si>
  <si>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</si>
  <si>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</si>
  <si>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</si>
  <si>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</si>
  <si>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</si>
  <si>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</si>
  <si>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</si>
  <si>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</si>
  <si>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</si>
  <si>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</si>
  <si>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</si>
  <si>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</si>
  <si>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</si>
  <si>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</si>
  <si>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</si>
  <si>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</si>
  <si>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</si>
  <si>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</si>
  <si>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</si>
  <si>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</si>
  <si>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</si>
  <si>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</si>
  <si>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</si>
  <si>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</si>
  <si>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</si>
  <si>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</si>
  <si>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</si>
  <si>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</si>
  <si>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</si>
  <si>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</si>
  <si>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andre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</si>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</sst>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10" fontId="3" fillId="0" borderId="1" xfId="0" applyNumberFormat="1" applyFont="1" applyBorder="1" applyAlignment="1">
      <alignment readingOrder="1"/>
    </xf>
    <xf numFmtId="10" fontId="3" fillId="0" borderId="2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2" fontId="0" fillId="0" borderId="0" xfId="0" applyNumberFormat="1"/>
    <xf numFmtId="2" fontId="0" fillId="0" borderId="0" xfId="0" quotePrefix="1" applyNumberFormat="1"/>
    <xf numFmtId="0" fontId="5" fillId="5" borderId="3" xfId="0" applyFont="1" applyFill="1" applyBorder="1" applyAlignment="1">
      <alignment readingOrder="1"/>
    </xf>
    <xf numFmtId="0" fontId="5" fillId="5" borderId="4" xfId="0" applyFont="1" applyFill="1" applyBorder="1" applyAlignment="1">
      <alignment readingOrder="1"/>
    </xf>
    <xf numFmtId="0" fontId="6" fillId="0" borderId="5" xfId="0" applyFont="1" applyBorder="1" applyAlignment="1">
      <alignment readingOrder="1"/>
    </xf>
    <xf numFmtId="0" fontId="2" fillId="6" borderId="0" xfId="0" applyFont="1" applyFill="1"/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6" xfId="0" applyFont="1" applyBorder="1" applyAlignment="1">
      <alignment readingOrder="1"/>
    </xf>
    <xf numFmtId="0" fontId="5" fillId="5" borderId="7" xfId="0" applyFont="1" applyFill="1" applyBorder="1" applyAlignment="1">
      <alignment readingOrder="1"/>
    </xf>
    <xf numFmtId="0" fontId="5" fillId="5" borderId="7" xfId="0" applyFont="1" applyFill="1" applyBorder="1" applyAlignment="1">
      <alignment wrapText="1" readingOrder="1"/>
    </xf>
    <xf numFmtId="0" fontId="5" fillId="5" borderId="4" xfId="0" applyFont="1" applyFill="1" applyBorder="1" applyAlignment="1">
      <alignment wrapText="1" readingOrder="1"/>
    </xf>
    <xf numFmtId="10" fontId="3" fillId="0" borderId="8" xfId="0" applyNumberFormat="1" applyFont="1" applyBorder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B1BA4-9148-4662-9701-4CC3EFE56891}">
  <dimension ref="A1:AZ29"/>
  <sheetViews>
    <sheetView workbookViewId="0">
      <selection activeCell="C9" sqref="C9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181.44303416551861</v>
      </c>
      <c r="K3">
        <v>1</v>
      </c>
      <c r="L3" s="2">
        <v>0</v>
      </c>
      <c r="O3">
        <f>$C$3</f>
        <v>181.44303416551861</v>
      </c>
      <c r="P3">
        <f>O3*B5</f>
        <v>145.15442733241488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13.335728892244674</v>
      </c>
      <c r="AE3">
        <f t="shared" ref="AE3:AE23" si="1">$Z3*O3</f>
        <v>181.44303416551861</v>
      </c>
      <c r="AF3">
        <f t="shared" ref="AF3:AG23" si="2">-$Z3*P3</f>
        <v>-145.15442733241488</v>
      </c>
      <c r="AG3">
        <f t="shared" si="2"/>
        <v>-400</v>
      </c>
      <c r="AH3">
        <f t="shared" ref="AH3:AH23" si="3">-X3*R3</f>
        <v>0</v>
      </c>
      <c r="AI3">
        <f t="shared" ref="AI3:AI23" si="4">SUM(AE3:AH3)</f>
        <v>-363.7113931668963</v>
      </c>
      <c r="AJ3">
        <f t="shared" ref="AJ3:AJ23" si="5">AB3-AC3</f>
        <v>-13.335728892244674</v>
      </c>
      <c r="AL3">
        <f t="shared" ref="AL3:AL23" si="6">SUM(AI3:AK3)</f>
        <v>-377.04712205914097</v>
      </c>
      <c r="AN3">
        <f t="shared" ref="AN3:AU23" si="7">AE3*$K3</f>
        <v>181.44303416551861</v>
      </c>
      <c r="AO3">
        <f t="shared" si="7"/>
        <v>-145.15442733241488</v>
      </c>
      <c r="AP3">
        <f t="shared" si="7"/>
        <v>-400</v>
      </c>
      <c r="AQ3">
        <f t="shared" si="7"/>
        <v>0</v>
      </c>
      <c r="AR3">
        <f t="shared" si="7"/>
        <v>-363.7113931668963</v>
      </c>
      <c r="AS3">
        <f t="shared" si="7"/>
        <v>-13.335728892244674</v>
      </c>
      <c r="AT3">
        <f t="shared" si="7"/>
        <v>0</v>
      </c>
      <c r="AU3">
        <f t="shared" si="7"/>
        <v>-377.04712205914097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67.606686640440657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13.335728892244674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13.335728892244674</v>
      </c>
      <c r="AC4">
        <f t="shared" ref="AC4:AC23" si="19">AX5</f>
        <v>26.448384542128053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-13.112655649883379</v>
      </c>
      <c r="AK4">
        <f>G4*MAX(0, SUM(AB4:AB4, AE4:AF4))</f>
        <v>0.29205246274015834</v>
      </c>
      <c r="AL4">
        <f t="shared" si="6"/>
        <v>-70.826653187143222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-54.419786096256679</v>
      </c>
      <c r="AR4">
        <f t="shared" si="7"/>
        <v>-54.419786096256679</v>
      </c>
      <c r="AS4">
        <f t="shared" si="7"/>
        <v>-12.301956703146052</v>
      </c>
      <c r="AT4">
        <f t="shared" si="7"/>
        <v>0.27399611852909117</v>
      </c>
      <c r="AU4">
        <f t="shared" si="7"/>
        <v>-66.447746680873635</v>
      </c>
      <c r="AW4">
        <v>1</v>
      </c>
      <c r="AX4">
        <f>(R4*SUMPRODUCT(K5:$K$23, X5:$X$23)-$AZ$3*SUMPRODUCT(K4:$K$22, W5:$W$23))/Z4</f>
        <v>13.335728892244674</v>
      </c>
    </row>
    <row r="5" spans="1:52" x14ac:dyDescent="0.25">
      <c r="B5" s="2">
        <v>0.8</v>
      </c>
      <c r="C5" s="2">
        <v>0.05</v>
      </c>
      <c r="E5">
        <v>2005</v>
      </c>
      <c r="F5" s="5">
        <v>3.6400000000000002E-2</v>
      </c>
      <c r="G5" s="5"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181.44303416551861</v>
      </c>
      <c r="P5">
        <f t="shared" ref="P5:P23" si="22">O5*$C$5</f>
        <v>9.0721517082759302</v>
      </c>
      <c r="Q5" s="4">
        <f t="shared" ref="Q5:Q23" si="23">$C$8</f>
        <v>50</v>
      </c>
      <c r="R5">
        <f t="shared" si="0"/>
        <v>50000</v>
      </c>
      <c r="S5">
        <f t="shared" si="11"/>
        <v>26.448384542128053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26.448384542128053</v>
      </c>
      <c r="AC5">
        <f t="shared" si="19"/>
        <v>39.040307748874369</v>
      </c>
      <c r="AE5">
        <f t="shared" si="1"/>
        <v>177.41362839394677</v>
      </c>
      <c r="AF5">
        <f t="shared" si="2"/>
        <v>-8.8706814196973376</v>
      </c>
      <c r="AG5">
        <f t="shared" si="2"/>
        <v>-48.889622357203287</v>
      </c>
      <c r="AH5">
        <f t="shared" si="3"/>
        <v>-57.95165329671029</v>
      </c>
      <c r="AI5">
        <f t="shared" si="4"/>
        <v>61.701671320335848</v>
      </c>
      <c r="AJ5">
        <f t="shared" si="5"/>
        <v>-12.591923206746316</v>
      </c>
      <c r="AK5">
        <f t="shared" ref="AK5:AK23" si="24">G5*SUM(AB5:AB5, AE5:AF5)</f>
        <v>7.9946445921714764</v>
      </c>
      <c r="AL5">
        <f t="shared" si="6"/>
        <v>57.104392705761008</v>
      </c>
      <c r="AN5">
        <f t="shared" si="7"/>
        <v>153.20775855816939</v>
      </c>
      <c r="AO5">
        <f t="shared" si="7"/>
        <v>-7.6603879279084683</v>
      </c>
      <c r="AP5">
        <f t="shared" si="7"/>
        <v>-42.219245082290669</v>
      </c>
      <c r="AQ5">
        <f t="shared" si="7"/>
        <v>-50.04487528215202</v>
      </c>
      <c r="AR5">
        <f t="shared" si="7"/>
        <v>53.283250265818218</v>
      </c>
      <c r="AS5">
        <f t="shared" si="7"/>
        <v>-10.873912832437295</v>
      </c>
      <c r="AT5">
        <f t="shared" si="7"/>
        <v>6.9038753647269013</v>
      </c>
      <c r="AU5">
        <f t="shared" si="7"/>
        <v>49.313212798107827</v>
      </c>
      <c r="AW5">
        <v>2</v>
      </c>
      <c r="AX5">
        <f>(R5*SUMPRODUCT(K6:$K$23, X6:$X$23)-$AZ$3*SUMPRODUCT(K5:$K$22, W6:$W$23))/Z5</f>
        <v>26.448384542128053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181.44303416551861</v>
      </c>
      <c r="P6">
        <f t="shared" si="22"/>
        <v>9.0721517082759302</v>
      </c>
      <c r="Q6" s="4">
        <f t="shared" si="23"/>
        <v>50</v>
      </c>
      <c r="R6">
        <f t="shared" si="0"/>
        <v>50000</v>
      </c>
      <c r="S6">
        <f t="shared" si="11"/>
        <v>39.040307748874369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39.040307748874369</v>
      </c>
      <c r="AC6">
        <f t="shared" si="19"/>
        <v>49.842769827602254</v>
      </c>
      <c r="AE6">
        <f t="shared" si="1"/>
        <v>175.42888350467271</v>
      </c>
      <c r="AF6">
        <f t="shared" si="2"/>
        <v>-8.7714441752336363</v>
      </c>
      <c r="AG6">
        <f t="shared" si="2"/>
        <v>-48.342689018482908</v>
      </c>
      <c r="AH6">
        <f t="shared" si="3"/>
        <v>-58.037115148347809</v>
      </c>
      <c r="AI6">
        <f t="shared" si="4"/>
        <v>60.277635162608377</v>
      </c>
      <c r="AJ6">
        <f t="shared" si="5"/>
        <v>-10.802462078727885</v>
      </c>
      <c r="AK6">
        <f t="shared" si="24"/>
        <v>12.033318204081338</v>
      </c>
      <c r="AL6">
        <f t="shared" si="6"/>
        <v>61.508491287961832</v>
      </c>
      <c r="AN6">
        <f t="shared" si="7"/>
        <v>136.62861406598529</v>
      </c>
      <c r="AO6">
        <f t="shared" si="7"/>
        <v>-6.8314307032992652</v>
      </c>
      <c r="AP6">
        <f t="shared" si="7"/>
        <v>-37.650553710799379</v>
      </c>
      <c r="AQ6">
        <f t="shared" si="7"/>
        <v>-45.200826960148504</v>
      </c>
      <c r="AR6">
        <f t="shared" si="7"/>
        <v>46.945802691738166</v>
      </c>
      <c r="AS6">
        <f t="shared" si="7"/>
        <v>-8.4132406980612231</v>
      </c>
      <c r="AT6">
        <f t="shared" si="7"/>
        <v>9.3718637204621569</v>
      </c>
      <c r="AU6">
        <f t="shared" si="7"/>
        <v>47.904425714139101</v>
      </c>
      <c r="AW6">
        <v>3</v>
      </c>
      <c r="AX6">
        <f>(R6*SUMPRODUCT(K7:$K$23, X7:$X$23)-$AZ$3*SUMPRODUCT(K6:$K$22, W7:$W$23))/Z6</f>
        <v>39.040307748874369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181.44303416551861</v>
      </c>
      <c r="P7">
        <f t="shared" si="22"/>
        <v>9.0721517082759302</v>
      </c>
      <c r="Q7" s="4">
        <f t="shared" si="23"/>
        <v>50</v>
      </c>
      <c r="R7">
        <f t="shared" si="0"/>
        <v>50000</v>
      </c>
      <c r="S7">
        <f t="shared" si="11"/>
        <v>49.842769827602254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49.842769827602254</v>
      </c>
      <c r="AC7">
        <f t="shared" si="19"/>
        <v>57.956828627946877</v>
      </c>
      <c r="AE7">
        <f t="shared" si="1"/>
        <v>173.46353705702592</v>
      </c>
      <c r="AF7">
        <f t="shared" si="2"/>
        <v>-8.6731768528512969</v>
      </c>
      <c r="AG7">
        <f t="shared" si="2"/>
        <v>-47.801101280853388</v>
      </c>
      <c r="AH7">
        <f t="shared" si="3"/>
        <v>-58.16084744469169</v>
      </c>
      <c r="AI7">
        <f t="shared" si="4"/>
        <v>58.82841147862954</v>
      </c>
      <c r="AJ7">
        <f t="shared" si="5"/>
        <v>-8.1140588003446226</v>
      </c>
      <c r="AK7">
        <f t="shared" si="24"/>
        <v>10.538486684560244</v>
      </c>
      <c r="AL7">
        <f t="shared" si="6"/>
        <v>61.252839362845165</v>
      </c>
      <c r="AN7">
        <f t="shared" si="7"/>
        <v>122.2937908236496</v>
      </c>
      <c r="AO7">
        <f t="shared" si="7"/>
        <v>-6.1146895411824813</v>
      </c>
      <c r="AP7">
        <f t="shared" si="7"/>
        <v>-33.700326768149445</v>
      </c>
      <c r="AQ7">
        <f t="shared" si="7"/>
        <v>-41.004067092146443</v>
      </c>
      <c r="AR7">
        <f t="shared" si="7"/>
        <v>41.474707422171235</v>
      </c>
      <c r="AS7">
        <f t="shared" si="7"/>
        <v>-5.7205048766757329</v>
      </c>
      <c r="AT7">
        <f t="shared" si="7"/>
        <v>7.4297544490617566</v>
      </c>
      <c r="AU7">
        <f t="shared" si="7"/>
        <v>43.183956994557263</v>
      </c>
      <c r="AW7">
        <v>4</v>
      </c>
      <c r="AX7">
        <f>(R7*SUMPRODUCT(K8:$K$23, X8:$X$23)-$AZ$3*SUMPRODUCT(K7:$K$22, W8:$W$23))/Z7</f>
        <v>49.842769827602254</v>
      </c>
    </row>
    <row r="8" spans="1:52" x14ac:dyDescent="0.25">
      <c r="B8" s="2">
        <v>400</v>
      </c>
      <c r="C8" s="2">
        <v>50</v>
      </c>
      <c r="E8">
        <v>2008</v>
      </c>
      <c r="F8" s="5">
        <v>2.2499999999999999E-2</v>
      </c>
      <c r="G8" s="5"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181.44303416551861</v>
      </c>
      <c r="P8">
        <f t="shared" si="22"/>
        <v>9.0721517082759302</v>
      </c>
      <c r="Q8" s="4">
        <f t="shared" si="23"/>
        <v>50</v>
      </c>
      <c r="R8">
        <f t="shared" si="0"/>
        <v>50000</v>
      </c>
      <c r="S8">
        <f t="shared" si="11"/>
        <v>57.956828627946877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57.956828627946877</v>
      </c>
      <c r="AC8">
        <f t="shared" si="19"/>
        <v>63.944636239454937</v>
      </c>
      <c r="AE8">
        <f t="shared" si="1"/>
        <v>171.51674138316136</v>
      </c>
      <c r="AF8">
        <f t="shared" si="2"/>
        <v>-8.5758370691580676</v>
      </c>
      <c r="AG8">
        <f t="shared" si="2"/>
        <v>-47.264625553686962</v>
      </c>
      <c r="AH8">
        <f t="shared" si="3"/>
        <v>-58.464714357890003</v>
      </c>
      <c r="AI8">
        <f t="shared" si="4"/>
        <v>57.211564402426333</v>
      </c>
      <c r="AJ8">
        <f t="shared" si="5"/>
        <v>-5.9878076115080603</v>
      </c>
      <c r="AK8">
        <f t="shared" si="24"/>
        <v>4.705121711663538</v>
      </c>
      <c r="AL8">
        <f t="shared" si="6"/>
        <v>55.92887850258181</v>
      </c>
      <c r="AN8">
        <f t="shared" si="7"/>
        <v>112.74711184974466</v>
      </c>
      <c r="AO8">
        <f t="shared" si="7"/>
        <v>-5.6373555924872329</v>
      </c>
      <c r="AP8">
        <f t="shared" si="7"/>
        <v>-31.06956196149499</v>
      </c>
      <c r="AQ8">
        <f t="shared" si="7"/>
        <v>-38.431978335262023</v>
      </c>
      <c r="AR8">
        <f t="shared" si="7"/>
        <v>37.608215960500416</v>
      </c>
      <c r="AS8">
        <f t="shared" si="7"/>
        <v>-3.9361056481436298</v>
      </c>
      <c r="AT8">
        <f t="shared" si="7"/>
        <v>3.0929277201372463</v>
      </c>
      <c r="AU8">
        <f t="shared" si="7"/>
        <v>36.765038032494033</v>
      </c>
      <c r="AW8">
        <v>5</v>
      </c>
      <c r="AX8">
        <f>(R8*SUMPRODUCT(K9:$K$23, X9:$X$23)-$AZ$3*SUMPRODUCT(K8:$K$22, W9:$W$23))/Z8</f>
        <v>57.956828627946877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181.44303416551861</v>
      </c>
      <c r="P9">
        <f t="shared" si="22"/>
        <v>9.0721517082759302</v>
      </c>
      <c r="Q9" s="4">
        <f t="shared" si="23"/>
        <v>50</v>
      </c>
      <c r="R9">
        <f t="shared" si="0"/>
        <v>50000</v>
      </c>
      <c r="S9">
        <f t="shared" si="11"/>
        <v>63.944636239454937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63.944636239454937</v>
      </c>
      <c r="AC9">
        <f t="shared" si="19"/>
        <v>68.639607469754253</v>
      </c>
      <c r="AE9">
        <f t="shared" si="1"/>
        <v>169.58648099856379</v>
      </c>
      <c r="AF9">
        <f t="shared" si="2"/>
        <v>-8.4793240499281897</v>
      </c>
      <c r="AG9">
        <f t="shared" si="2"/>
        <v>-46.732706432769731</v>
      </c>
      <c r="AH9">
        <f t="shared" si="3"/>
        <v>-59.272865380358887</v>
      </c>
      <c r="AI9">
        <f t="shared" si="4"/>
        <v>55.101585135506987</v>
      </c>
      <c r="AJ9">
        <f t="shared" si="5"/>
        <v>-4.6949712302993163</v>
      </c>
      <c r="AK9">
        <f t="shared" si="24"/>
        <v>1.3278055798097343</v>
      </c>
      <c r="AL9">
        <f t="shared" si="6"/>
        <v>51.734419485017405</v>
      </c>
      <c r="AN9">
        <f t="shared" si="7"/>
        <v>105.94777479297896</v>
      </c>
      <c r="AO9">
        <f t="shared" si="7"/>
        <v>-5.297388739648949</v>
      </c>
      <c r="AP9">
        <f t="shared" si="7"/>
        <v>-29.195878276685384</v>
      </c>
      <c r="AQ9">
        <f t="shared" si="7"/>
        <v>-37.030240592739268</v>
      </c>
      <c r="AR9">
        <f t="shared" si="7"/>
        <v>34.424267183905378</v>
      </c>
      <c r="AS9">
        <f t="shared" si="7"/>
        <v>-2.9331450929244767</v>
      </c>
      <c r="AT9">
        <f t="shared" si="7"/>
        <v>0.8295357372250326</v>
      </c>
      <c r="AU9">
        <f t="shared" si="7"/>
        <v>32.320657828205931</v>
      </c>
      <c r="AW9">
        <v>6</v>
      </c>
      <c r="AX9">
        <f>(R9*SUMPRODUCT(K10:$K$23, X10:$X$23)-$AZ$3*SUMPRODUCT(K9:$K$22, W10:$W$23))/Z9</f>
        <v>63.944636239454937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181.44303416551861</v>
      </c>
      <c r="P10">
        <f t="shared" si="22"/>
        <v>9.0721517082759302</v>
      </c>
      <c r="Q10" s="4">
        <f t="shared" si="23"/>
        <v>50</v>
      </c>
      <c r="R10">
        <f t="shared" si="0"/>
        <v>50000</v>
      </c>
      <c r="S10">
        <f t="shared" si="11"/>
        <v>68.639607469754253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68.639607469754253</v>
      </c>
      <c r="AC10">
        <f t="shared" si="19"/>
        <v>72.130948501434716</v>
      </c>
      <c r="AE10">
        <f t="shared" si="1"/>
        <v>167.67167291897681</v>
      </c>
      <c r="AF10">
        <f t="shared" si="2"/>
        <v>-8.3835836459488409</v>
      </c>
      <c r="AG10">
        <f t="shared" si="2"/>
        <v>-46.20504548166366</v>
      </c>
      <c r="AH10">
        <f t="shared" si="3"/>
        <v>-60.333886778375906</v>
      </c>
      <c r="AI10">
        <f t="shared" si="4"/>
        <v>52.749157012988398</v>
      </c>
      <c r="AJ10">
        <f t="shared" si="5"/>
        <v>-3.4913410316804629</v>
      </c>
      <c r="AK10">
        <f t="shared" si="24"/>
        <v>0.93450355664540719</v>
      </c>
      <c r="AL10">
        <f t="shared" si="6"/>
        <v>50.192319537953345</v>
      </c>
      <c r="AN10">
        <f t="shared" si="7"/>
        <v>99.526379114474963</v>
      </c>
      <c r="AO10">
        <f t="shared" si="7"/>
        <v>-4.976318955723749</v>
      </c>
      <c r="AP10">
        <f t="shared" si="7"/>
        <v>-27.42634336231491</v>
      </c>
      <c r="AQ10">
        <f t="shared" si="7"/>
        <v>-35.812926443789507</v>
      </c>
      <c r="AR10">
        <f t="shared" si="7"/>
        <v>31.310790352646801</v>
      </c>
      <c r="AS10">
        <f t="shared" si="7"/>
        <v>-2.072386617773315</v>
      </c>
      <c r="AT10">
        <f t="shared" si="7"/>
        <v>0.55470165975775598</v>
      </c>
      <c r="AU10">
        <f t="shared" si="7"/>
        <v>29.793105394631247</v>
      </c>
      <c r="AW10">
        <v>7</v>
      </c>
      <c r="AX10">
        <f>(R10*SUMPRODUCT(K11:$K$23, X11:$X$23)-$AZ$3*SUMPRODUCT(K10:$K$22, W11:$W$23))/Z10</f>
        <v>68.639607469754253</v>
      </c>
    </row>
    <row r="11" spans="1:52" x14ac:dyDescent="0.25">
      <c r="A11" t="s">
        <v>33</v>
      </c>
      <c r="C11" s="7">
        <f>AU25</f>
        <v>-8.7929663550312398E-14</v>
      </c>
      <c r="E11">
        <v>2011</v>
      </c>
      <c r="F11" s="5">
        <v>1.5E-3</v>
      </c>
      <c r="G11" s="5"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181.44303416551861</v>
      </c>
      <c r="P11">
        <f t="shared" si="22"/>
        <v>9.0721517082759302</v>
      </c>
      <c r="Q11" s="4">
        <f t="shared" si="23"/>
        <v>50</v>
      </c>
      <c r="R11">
        <f t="shared" si="0"/>
        <v>50000</v>
      </c>
      <c r="S11">
        <f t="shared" si="11"/>
        <v>72.130948501434716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72.130948501434716</v>
      </c>
      <c r="AC11">
        <f t="shared" si="19"/>
        <v>74.299248707039041</v>
      </c>
      <c r="AE11">
        <f t="shared" si="1"/>
        <v>165.77245252639011</v>
      </c>
      <c r="AF11">
        <f t="shared" si="2"/>
        <v>-8.2886226263195049</v>
      </c>
      <c r="AG11">
        <f t="shared" si="2"/>
        <v>-45.681680007391947</v>
      </c>
      <c r="AH11">
        <f t="shared" si="3"/>
        <v>-61.315019455077305</v>
      </c>
      <c r="AI11">
        <f t="shared" si="4"/>
        <v>50.487130437601365</v>
      </c>
      <c r="AJ11">
        <f t="shared" si="5"/>
        <v>-2.168300205604325</v>
      </c>
      <c r="AK11">
        <f t="shared" si="24"/>
        <v>0.55107546816361275</v>
      </c>
      <c r="AL11">
        <f t="shared" si="6"/>
        <v>48.86990570016065</v>
      </c>
      <c r="AN11">
        <f t="shared" si="7"/>
        <v>93.579687900825235</v>
      </c>
      <c r="AO11">
        <f t="shared" si="7"/>
        <v>-4.6789843950412608</v>
      </c>
      <c r="AP11">
        <f t="shared" si="7"/>
        <v>-25.787622085138469</v>
      </c>
      <c r="AQ11">
        <f t="shared" si="7"/>
        <v>-34.612749566009633</v>
      </c>
      <c r="AR11">
        <f t="shared" si="7"/>
        <v>28.500331854635878</v>
      </c>
      <c r="AS11">
        <f t="shared" si="7"/>
        <v>-1.224020356961576</v>
      </c>
      <c r="AT11">
        <f t="shared" si="7"/>
        <v>0.31108588631360473</v>
      </c>
      <c r="AU11">
        <f t="shared" si="7"/>
        <v>27.587397383987902</v>
      </c>
      <c r="AW11">
        <v>8</v>
      </c>
      <c r="AX11">
        <f>(R11*SUMPRODUCT(K12:$K$23, X12:$X$23)-$AZ$3*SUMPRODUCT(K11:$K$22, W12:$W$23))/Z11</f>
        <v>72.130948501434716</v>
      </c>
    </row>
    <row r="12" spans="1:52" x14ac:dyDescent="0.25">
      <c r="A12" t="s">
        <v>40</v>
      </c>
      <c r="C12">
        <v>0.4</v>
      </c>
      <c r="E12">
        <v>2012</v>
      </c>
      <c r="F12" s="5">
        <v>1.9E-3</v>
      </c>
      <c r="G12" s="5"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181.44303416551861</v>
      </c>
      <c r="P12">
        <f t="shared" si="22"/>
        <v>9.0721517082759302</v>
      </c>
      <c r="Q12" s="4">
        <f t="shared" si="23"/>
        <v>50</v>
      </c>
      <c r="R12">
        <f t="shared" si="0"/>
        <v>50000</v>
      </c>
      <c r="S12">
        <f t="shared" si="11"/>
        <v>74.299248707039041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74.299248707039041</v>
      </c>
      <c r="AC12">
        <f t="shared" si="19"/>
        <v>75.185366458019331</v>
      </c>
      <c r="AE12">
        <f t="shared" si="1"/>
        <v>163.88712358421466</v>
      </c>
      <c r="AF12">
        <f t="shared" si="2"/>
        <v>-8.1943561792107324</v>
      </c>
      <c r="AG12">
        <f t="shared" si="2"/>
        <v>-45.162142580439642</v>
      </c>
      <c r="AH12">
        <f t="shared" si="3"/>
        <v>-62.720626878389091</v>
      </c>
      <c r="AI12">
        <f t="shared" si="4"/>
        <v>47.809997946175194</v>
      </c>
      <c r="AJ12">
        <f t="shared" si="5"/>
        <v>-0.88611775098029</v>
      </c>
      <c r="AK12">
        <f t="shared" si="24"/>
        <v>0.52898163705769885</v>
      </c>
      <c r="AL12">
        <f t="shared" si="6"/>
        <v>47.452861832252601</v>
      </c>
      <c r="AN12">
        <f t="shared" si="7"/>
        <v>87.95076220685138</v>
      </c>
      <c r="AO12">
        <f t="shared" si="7"/>
        <v>-4.3975381103425688</v>
      </c>
      <c r="AP12">
        <f t="shared" si="7"/>
        <v>-24.236467002260238</v>
      </c>
      <c r="AQ12">
        <f t="shared" si="7"/>
        <v>-33.659306597148515</v>
      </c>
      <c r="AR12">
        <f t="shared" si="7"/>
        <v>25.657450497100061</v>
      </c>
      <c r="AS12">
        <f t="shared" si="7"/>
        <v>-0.47553907774633725</v>
      </c>
      <c r="AT12">
        <f t="shared" si="7"/>
        <v>0.28388037543868261</v>
      </c>
      <c r="AU12">
        <f t="shared" si="7"/>
        <v>25.465791794792406</v>
      </c>
      <c r="AW12">
        <v>9</v>
      </c>
      <c r="AX12">
        <f>(R12*SUMPRODUCT(K13:$K$23, X13:$X$23)-$AZ$3*SUMPRODUCT(K12:$K$22, W13:$W$23))/Z12</f>
        <v>74.299248707039041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181.44303416551861</v>
      </c>
      <c r="P13">
        <f t="shared" si="22"/>
        <v>9.0721517082759302</v>
      </c>
      <c r="Q13" s="4">
        <f t="shared" si="23"/>
        <v>50</v>
      </c>
      <c r="R13">
        <f t="shared" si="0"/>
        <v>50000</v>
      </c>
      <c r="S13">
        <f t="shared" si="11"/>
        <v>75.185366458019331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75.185366458019331</v>
      </c>
      <c r="AC13">
        <f t="shared" si="19"/>
        <v>74.700854986275928</v>
      </c>
      <c r="AE13">
        <f t="shared" si="1"/>
        <v>162.0153746456958</v>
      </c>
      <c r="AF13">
        <f t="shared" si="2"/>
        <v>-8.1007687322847897</v>
      </c>
      <c r="AG13">
        <f t="shared" si="2"/>
        <v>-44.646347375865574</v>
      </c>
      <c r="AH13">
        <f t="shared" si="3"/>
        <v>-64.173778769671841</v>
      </c>
      <c r="AI13">
        <f t="shared" si="4"/>
        <v>45.094479767873594</v>
      </c>
      <c r="AJ13">
        <f t="shared" si="5"/>
        <v>0.48451147174340292</v>
      </c>
      <c r="AK13">
        <f t="shared" si="24"/>
        <v>0.45819994474286069</v>
      </c>
      <c r="AL13">
        <f t="shared" si="6"/>
        <v>46.037191184359855</v>
      </c>
      <c r="AN13">
        <f t="shared" si="7"/>
        <v>82.672130567570946</v>
      </c>
      <c r="AO13">
        <f t="shared" si="7"/>
        <v>-4.1336065283785466</v>
      </c>
      <c r="AP13">
        <f t="shared" si="7"/>
        <v>-22.781841956014294</v>
      </c>
      <c r="AQ13">
        <f t="shared" si="7"/>
        <v>-32.746170103070945</v>
      </c>
      <c r="AR13">
        <f t="shared" si="7"/>
        <v>23.010511980107154</v>
      </c>
      <c r="AS13">
        <f t="shared" si="7"/>
        <v>0.24723329956217033</v>
      </c>
      <c r="AT13">
        <f t="shared" si="7"/>
        <v>0.23380722811445798</v>
      </c>
      <c r="AU13">
        <f t="shared" si="7"/>
        <v>23.49155250778378</v>
      </c>
      <c r="AW13">
        <v>10</v>
      </c>
      <c r="AX13">
        <f>(R13*SUMPRODUCT(K14:$K$23, X14:$X$23)-$AZ$3*SUMPRODUCT(K13:$K$22, W14:$W$23))/Z13</f>
        <v>75.185366458019331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8"/>
        <v>5.1400000000000001E-2</v>
      </c>
      <c r="I14" s="5">
        <f t="shared" si="9"/>
        <v>1.0514000000000001</v>
      </c>
      <c r="J14">
        <f t="shared" si="10"/>
        <v>0.95111280197831449</v>
      </c>
      <c r="K14">
        <f t="shared" si="20"/>
        <v>0.48532753093089492</v>
      </c>
      <c r="L14" s="2">
        <v>11</v>
      </c>
      <c r="M14" s="6">
        <v>1.47693E-3</v>
      </c>
      <c r="O14">
        <f t="shared" si="21"/>
        <v>181.44303416551861</v>
      </c>
      <c r="P14">
        <f t="shared" si="22"/>
        <v>9.0721517082759302</v>
      </c>
      <c r="Q14" s="4">
        <f t="shared" si="23"/>
        <v>50</v>
      </c>
      <c r="R14">
        <f t="shared" si="0"/>
        <v>50000</v>
      </c>
      <c r="S14">
        <f t="shared" si="11"/>
        <v>74.700854986275928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74.700854986275928</v>
      </c>
      <c r="AC14">
        <f t="shared" si="19"/>
        <v>72.503267637180528</v>
      </c>
      <c r="AE14">
        <f t="shared" si="1"/>
        <v>160.15593553196337</v>
      </c>
      <c r="AF14">
        <f t="shared" si="2"/>
        <v>-8.0077967765981679</v>
      </c>
      <c r="AG14">
        <f t="shared" si="2"/>
        <v>-44.133944372277078</v>
      </c>
      <c r="AH14">
        <f t="shared" si="3"/>
        <v>-65.939529829837142</v>
      </c>
      <c r="AI14">
        <f t="shared" si="4"/>
        <v>42.074664553250983</v>
      </c>
      <c r="AJ14">
        <f t="shared" si="5"/>
        <v>2.1975873490954001</v>
      </c>
      <c r="AK14">
        <f t="shared" si="24"/>
        <v>0.40832818873495402</v>
      </c>
      <c r="AL14">
        <f t="shared" si="6"/>
        <v>44.680580091081339</v>
      </c>
      <c r="AN14">
        <f t="shared" si="7"/>
        <v>77.72808475565536</v>
      </c>
      <c r="AO14">
        <f t="shared" si="7"/>
        <v>-3.8864042377827679</v>
      </c>
      <c r="AP14">
        <f t="shared" si="7"/>
        <v>-21.4194182524387</v>
      </c>
      <c r="AQ14">
        <f t="shared" si="7"/>
        <v>-32.002269203058951</v>
      </c>
      <c r="AR14">
        <f t="shared" si="7"/>
        <v>20.419993062374946</v>
      </c>
      <c r="AS14">
        <f t="shared" si="7"/>
        <v>1.0665496421414411</v>
      </c>
      <c r="AT14">
        <f t="shared" si="7"/>
        <v>0.19817291164821971</v>
      </c>
      <c r="AU14">
        <f t="shared" si="7"/>
        <v>21.684715616164606</v>
      </c>
      <c r="AW14">
        <v>11</v>
      </c>
      <c r="AX14">
        <f>(R14*SUMPRODUCT(K15:$K$23, X15:$X$23)-$AZ$3*SUMPRODUCT(K14:$K$22, W15:$W$23))/Z14</f>
        <v>74.700854986275928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8"/>
        <v>5.1900000000000002E-2</v>
      </c>
      <c r="I15" s="5">
        <f t="shared" si="9"/>
        <v>1.0519000000000001</v>
      </c>
      <c r="J15">
        <f t="shared" si="10"/>
        <v>0.95066070919288903</v>
      </c>
      <c r="K15">
        <f t="shared" si="20"/>
        <v>0.46138181474559836</v>
      </c>
      <c r="L15" s="2">
        <v>12</v>
      </c>
      <c r="M15" s="6">
        <v>1.553883E-3</v>
      </c>
      <c r="O15">
        <f t="shared" si="21"/>
        <v>181.44303416551861</v>
      </c>
      <c r="P15">
        <f t="shared" si="22"/>
        <v>9.0721517082759302</v>
      </c>
      <c r="Q15" s="4">
        <f t="shared" si="23"/>
        <v>50</v>
      </c>
      <c r="R15">
        <f t="shared" si="0"/>
        <v>50000</v>
      </c>
      <c r="S15">
        <f t="shared" si="11"/>
        <v>72.503267637180528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72.503267637180528</v>
      </c>
      <c r="AC15">
        <f t="shared" si="19"/>
        <v>68.560972799551919</v>
      </c>
      <c r="AE15">
        <f t="shared" si="1"/>
        <v>158.3055125910715</v>
      </c>
      <c r="AF15">
        <f t="shared" si="2"/>
        <v>-7.9152756295535749</v>
      </c>
      <c r="AG15">
        <f t="shared" si="2"/>
        <v>-43.624025942671281</v>
      </c>
      <c r="AH15">
        <f t="shared" si="3"/>
        <v>-68.57898588302703</v>
      </c>
      <c r="AI15">
        <f t="shared" si="4"/>
        <v>38.187225135819617</v>
      </c>
      <c r="AJ15">
        <f t="shared" si="5"/>
        <v>3.9422948376286087</v>
      </c>
      <c r="AK15">
        <f t="shared" si="24"/>
        <v>0.91386336885466379</v>
      </c>
      <c r="AL15">
        <f t="shared" si="6"/>
        <v>43.043383342302889</v>
      </c>
      <c r="AN15">
        <f t="shared" si="7"/>
        <v>73.039284683500739</v>
      </c>
      <c r="AO15">
        <f t="shared" si="7"/>
        <v>-3.6519642341750371</v>
      </c>
      <c r="AP15">
        <f t="shared" si="7"/>
        <v>-20.12733225593874</v>
      </c>
      <c r="AQ15">
        <f t="shared" si="7"/>
        <v>-31.641096960123782</v>
      </c>
      <c r="AR15">
        <f t="shared" si="7"/>
        <v>17.618891233263184</v>
      </c>
      <c r="AS15">
        <f t="shared" si="7"/>
        <v>1.8189031464472916</v>
      </c>
      <c r="AT15">
        <f t="shared" si="7"/>
        <v>0.42163993955169093</v>
      </c>
      <c r="AU15">
        <f t="shared" si="7"/>
        <v>19.859434319262167</v>
      </c>
      <c r="AW15">
        <v>12</v>
      </c>
      <c r="AX15">
        <f>(R15*SUMPRODUCT(K16:$K$23, X16:$X$23)-$AZ$3*SUMPRODUCT(K15:$K$22, W16:$W$23))/Z15</f>
        <v>72.503267637180528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8"/>
        <v>5.4700000000000006E-2</v>
      </c>
      <c r="I16" s="5">
        <f t="shared" si="9"/>
        <v>1.0547</v>
      </c>
      <c r="J16">
        <f t="shared" si="10"/>
        <v>0.94813691096994412</v>
      </c>
      <c r="K16">
        <f t="shared" si="20"/>
        <v>0.43745312861059865</v>
      </c>
      <c r="L16" s="2">
        <v>13</v>
      </c>
      <c r="M16" s="6">
        <v>1.6428289999999999E-3</v>
      </c>
      <c r="O16">
        <f t="shared" si="21"/>
        <v>181.44303416551861</v>
      </c>
      <c r="P16">
        <f t="shared" si="22"/>
        <v>9.0721517082759302</v>
      </c>
      <c r="Q16" s="4">
        <f t="shared" si="23"/>
        <v>50</v>
      </c>
      <c r="R16">
        <f t="shared" si="0"/>
        <v>50000</v>
      </c>
      <c r="S16">
        <f t="shared" si="11"/>
        <v>68.560972799551919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68.560972799551919</v>
      </c>
      <c r="AC16">
        <f t="shared" si="19"/>
        <v>63.158399047387682</v>
      </c>
      <c r="AE16">
        <f t="shared" si="1"/>
        <v>156.46238857821632</v>
      </c>
      <c r="AF16">
        <f t="shared" si="2"/>
        <v>-7.8231194289108155</v>
      </c>
      <c r="AG16">
        <f t="shared" si="2"/>
        <v>-43.116118868329195</v>
      </c>
      <c r="AH16">
        <f t="shared" si="3"/>
        <v>-71.666814915372711</v>
      </c>
      <c r="AI16">
        <f t="shared" si="4"/>
        <v>33.856335365603599</v>
      </c>
      <c r="AJ16">
        <f t="shared" si="5"/>
        <v>5.402573752164237</v>
      </c>
      <c r="AK16">
        <f t="shared" si="24"/>
        <v>1.542121717836888</v>
      </c>
      <c r="AL16">
        <f t="shared" si="6"/>
        <v>40.80103083560472</v>
      </c>
      <c r="AN16">
        <f t="shared" si="7"/>
        <v>68.444961393427931</v>
      </c>
      <c r="AO16">
        <f t="shared" si="7"/>
        <v>-3.4222480696713959</v>
      </c>
      <c r="AP16">
        <f t="shared" si="7"/>
        <v>-18.86128109249707</v>
      </c>
      <c r="AQ16">
        <f t="shared" si="7"/>
        <v>-31.350872402286509</v>
      </c>
      <c r="AR16">
        <f t="shared" si="7"/>
        <v>14.81055982897295</v>
      </c>
      <c r="AS16">
        <f t="shared" si="7"/>
        <v>2.3633727904337465</v>
      </c>
      <c r="AT16">
        <f t="shared" si="7"/>
        <v>0.67460597016609747</v>
      </c>
      <c r="AU16">
        <f t="shared" si="7"/>
        <v>17.848538589572794</v>
      </c>
      <c r="AW16">
        <v>13</v>
      </c>
      <c r="AX16">
        <f>(R16*SUMPRODUCT(K17:$K$23, X17:$X$23)-$AZ$3*SUMPRODUCT(K16:$K$22, W17:$W$23))/Z16</f>
        <v>68.560972799551919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8"/>
        <v>6.1700000000000005E-2</v>
      </c>
      <c r="I17" s="5">
        <f t="shared" si="9"/>
        <v>1.0617000000000001</v>
      </c>
      <c r="J17">
        <f t="shared" si="10"/>
        <v>0.94188565508147304</v>
      </c>
      <c r="K17">
        <f t="shared" si="20"/>
        <v>0.41203082660883361</v>
      </c>
      <c r="L17" s="2">
        <v>14</v>
      </c>
      <c r="M17" s="6">
        <v>1.733774E-3</v>
      </c>
      <c r="O17">
        <f t="shared" si="21"/>
        <v>181.44303416551861</v>
      </c>
      <c r="P17">
        <f t="shared" si="22"/>
        <v>9.0721517082759302</v>
      </c>
      <c r="Q17" s="4">
        <f t="shared" si="23"/>
        <v>50</v>
      </c>
      <c r="R17">
        <f t="shared" si="0"/>
        <v>50000</v>
      </c>
      <c r="S17">
        <f t="shared" si="11"/>
        <v>63.158399047387682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63.158399047387682</v>
      </c>
      <c r="AC17">
        <f t="shared" si="19"/>
        <v>56.456652575903817</v>
      </c>
      <c r="AE17">
        <f t="shared" si="1"/>
        <v>154.62649427113934</v>
      </c>
      <c r="AF17">
        <f t="shared" si="2"/>
        <v>-7.7313247135569672</v>
      </c>
      <c r="AG17">
        <f t="shared" si="2"/>
        <v>-42.610204073771087</v>
      </c>
      <c r="AH17">
        <f t="shared" si="3"/>
        <v>-74.753605874818575</v>
      </c>
      <c r="AI17">
        <f t="shared" si="4"/>
        <v>29.531359608992702</v>
      </c>
      <c r="AJ17">
        <f t="shared" si="5"/>
        <v>6.7017464714838653</v>
      </c>
      <c r="AK17">
        <f t="shared" si="24"/>
        <v>2.8987392467485869</v>
      </c>
      <c r="AL17">
        <f t="shared" si="6"/>
        <v>39.13184532722515</v>
      </c>
      <c r="AN17">
        <f t="shared" si="7"/>
        <v>63.710882250163614</v>
      </c>
      <c r="AO17">
        <f t="shared" si="7"/>
        <v>-3.1855441125081807</v>
      </c>
      <c r="AP17">
        <f t="shared" si="7"/>
        <v>-17.556717606486991</v>
      </c>
      <c r="AQ17">
        <f t="shared" si="7"/>
        <v>-30.800790020592459</v>
      </c>
      <c r="AR17">
        <f t="shared" si="7"/>
        <v>12.167830510575984</v>
      </c>
      <c r="AS17">
        <f t="shared" si="7"/>
        <v>2.761326138368331</v>
      </c>
      <c r="AT17">
        <f t="shared" si="7"/>
        <v>1.194369927961288</v>
      </c>
      <c r="AU17">
        <f t="shared" si="7"/>
        <v>16.123526576905601</v>
      </c>
      <c r="AW17">
        <v>14</v>
      </c>
      <c r="AX17">
        <f>(R17*SUMPRODUCT(K18:$K$23, X18:$X$23)-$AZ$3*SUMPRODUCT(K17:$K$22, W18:$W$23))/Z17</f>
        <v>63.158399047387682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8"/>
        <v>7.0099999999999996E-2</v>
      </c>
      <c r="I18" s="5">
        <f t="shared" si="9"/>
        <v>1.0701000000000001</v>
      </c>
      <c r="J18">
        <f t="shared" si="10"/>
        <v>0.93449210354172507</v>
      </c>
      <c r="K18">
        <f t="shared" si="20"/>
        <v>0.38503955388172473</v>
      </c>
      <c r="L18" s="2">
        <v>15</v>
      </c>
      <c r="M18" s="6">
        <v>1.8297159999999999E-3</v>
      </c>
      <c r="O18">
        <f t="shared" si="21"/>
        <v>181.44303416551861</v>
      </c>
      <c r="P18">
        <f t="shared" si="22"/>
        <v>9.0721517082759302</v>
      </c>
      <c r="Q18" s="4">
        <f t="shared" si="23"/>
        <v>50</v>
      </c>
      <c r="R18">
        <f t="shared" si="0"/>
        <v>50000</v>
      </c>
      <c r="S18">
        <f t="shared" si="11"/>
        <v>56.456652575903817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56.456652575903817</v>
      </c>
      <c r="AC18">
        <f t="shared" si="19"/>
        <v>48.257596233409878</v>
      </c>
      <c r="AE18">
        <f t="shared" si="1"/>
        <v>152.79730675783611</v>
      </c>
      <c r="AF18">
        <f t="shared" si="2"/>
        <v>-7.6398653378918056</v>
      </c>
      <c r="AG18">
        <f t="shared" si="2"/>
        <v>-42.106137460876326</v>
      </c>
      <c r="AH18">
        <f t="shared" si="3"/>
        <v>-77.964572157044131</v>
      </c>
      <c r="AI18">
        <f t="shared" si="4"/>
        <v>25.086731802023834</v>
      </c>
      <c r="AJ18">
        <f t="shared" si="5"/>
        <v>8.1990563424939396</v>
      </c>
      <c r="AK18">
        <f t="shared" si="24"/>
        <v>4.3548644303103199</v>
      </c>
      <c r="AL18">
        <f t="shared" si="6"/>
        <v>37.640652574828096</v>
      </c>
      <c r="AN18">
        <f t="shared" si="7"/>
        <v>58.833006828366258</v>
      </c>
      <c r="AO18">
        <f t="shared" si="7"/>
        <v>-2.9416503414183128</v>
      </c>
      <c r="AP18">
        <f t="shared" si="7"/>
        <v>-16.212528383618398</v>
      </c>
      <c r="AQ18">
        <f t="shared" si="7"/>
        <v>-30.019444081927809</v>
      </c>
      <c r="AR18">
        <f t="shared" si="7"/>
        <v>9.659384021401733</v>
      </c>
      <c r="AS18">
        <f t="shared" si="7"/>
        <v>3.1569609963649921</v>
      </c>
      <c r="AT18">
        <f t="shared" si="7"/>
        <v>1.6767950574620769</v>
      </c>
      <c r="AU18">
        <f t="shared" si="7"/>
        <v>14.493140075228803</v>
      </c>
      <c r="AW18">
        <v>15</v>
      </c>
      <c r="AX18">
        <f>(R18*SUMPRODUCT(K19:$K$23, X19:$X$23)-$AZ$3*SUMPRODUCT(K18:$K$22, W19:$W$23))/Z18</f>
        <v>56.456652575903817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8"/>
        <v>7.3400000000000007E-2</v>
      </c>
      <c r="I19" s="5">
        <f t="shared" si="9"/>
        <v>1.0733999999999999</v>
      </c>
      <c r="J19">
        <f t="shared" si="10"/>
        <v>0.93161915408980811</v>
      </c>
      <c r="K19">
        <f t="shared" si="20"/>
        <v>0.35871022347840947</v>
      </c>
      <c r="L19" s="2">
        <v>16</v>
      </c>
      <c r="M19" s="6">
        <v>1.940649E-3</v>
      </c>
      <c r="O19">
        <f t="shared" si="21"/>
        <v>181.44303416551861</v>
      </c>
      <c r="P19">
        <f t="shared" si="22"/>
        <v>9.0721517082759302</v>
      </c>
      <c r="Q19" s="4">
        <f t="shared" si="23"/>
        <v>50</v>
      </c>
      <c r="R19">
        <f t="shared" si="0"/>
        <v>50000</v>
      </c>
      <c r="S19">
        <f t="shared" si="11"/>
        <v>48.257596233409878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48.257596233409878</v>
      </c>
      <c r="AC19">
        <f t="shared" si="19"/>
        <v>38.08368615354577</v>
      </c>
      <c r="AE19">
        <f t="shared" si="1"/>
        <v>150.97280774969548</v>
      </c>
      <c r="AF19">
        <f t="shared" si="2"/>
        <v>-7.5486403874847738</v>
      </c>
      <c r="AG19">
        <f t="shared" si="2"/>
        <v>-41.603362852710255</v>
      </c>
      <c r="AH19">
        <f t="shared" si="3"/>
        <v>-81.713233557312179</v>
      </c>
      <c r="AI19">
        <f t="shared" si="4"/>
        <v>20.107570952188269</v>
      </c>
      <c r="AJ19">
        <f t="shared" si="5"/>
        <v>10.173910079864108</v>
      </c>
      <c r="AK19">
        <f t="shared" si="24"/>
        <v>4.2745033281823392</v>
      </c>
      <c r="AL19">
        <f t="shared" si="6"/>
        <v>34.555984360234717</v>
      </c>
      <c r="AN19">
        <f t="shared" si="7"/>
        <v>54.155489607056211</v>
      </c>
      <c r="AO19">
        <f t="shared" si="7"/>
        <v>-2.7077744803528105</v>
      </c>
      <c r="AP19">
        <f t="shared" si="7"/>
        <v>-14.923551586349054</v>
      </c>
      <c r="AQ19">
        <f t="shared" si="7"/>
        <v>-29.31137227048692</v>
      </c>
      <c r="AR19">
        <f t="shared" si="7"/>
        <v>7.212791269867429</v>
      </c>
      <c r="AS19">
        <f t="shared" si="7"/>
        <v>3.6494855583972967</v>
      </c>
      <c r="AT19">
        <f t="shared" si="7"/>
        <v>1.5333080441114919</v>
      </c>
      <c r="AU19">
        <f t="shared" si="7"/>
        <v>12.395584872376219</v>
      </c>
      <c r="AW19">
        <v>16</v>
      </c>
      <c r="AX19">
        <f>(R19*SUMPRODUCT(K20:$K$23, X20:$X$23)-$AZ$3*SUMPRODUCT(K19:$K$22, W20:$W$23))/Z19</f>
        <v>48.257596233409878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8"/>
        <v>5.4300000000000001E-2</v>
      </c>
      <c r="I20" s="5">
        <f t="shared" si="9"/>
        <v>1.0543</v>
      </c>
      <c r="J20">
        <f t="shared" si="10"/>
        <v>0.9484966328369534</v>
      </c>
      <c r="K20">
        <f t="shared" si="20"/>
        <v>0.34023543913346244</v>
      </c>
      <c r="L20" s="2">
        <v>17</v>
      </c>
      <c r="M20" s="6">
        <v>2.0505829999999999E-3</v>
      </c>
      <c r="O20">
        <f t="shared" si="21"/>
        <v>181.44303416551861</v>
      </c>
      <c r="P20">
        <f t="shared" si="22"/>
        <v>9.0721517082759302</v>
      </c>
      <c r="Q20" s="4">
        <f t="shared" si="23"/>
        <v>50</v>
      </c>
      <c r="R20">
        <f t="shared" si="0"/>
        <v>50000</v>
      </c>
      <c r="S20">
        <f t="shared" si="11"/>
        <v>38.08368615354577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38.08368615354577</v>
      </c>
      <c r="AC20">
        <f t="shared" si="19"/>
        <v>26.185240279870211</v>
      </c>
      <c r="AE20">
        <f t="shared" si="1"/>
        <v>149.15349739916473</v>
      </c>
      <c r="AF20">
        <f t="shared" si="2"/>
        <v>-7.4576748699582369</v>
      </c>
      <c r="AG20">
        <f t="shared" si="2"/>
        <v>-41.102018075574556</v>
      </c>
      <c r="AH20">
        <f t="shared" si="3"/>
        <v>-85.31114860859914</v>
      </c>
      <c r="AI20">
        <f t="shared" si="4"/>
        <v>15.282655845032806</v>
      </c>
      <c r="AJ20">
        <f t="shared" si="5"/>
        <v>11.898445873675559</v>
      </c>
      <c r="AK20">
        <f t="shared" si="24"/>
        <v>0.77305188733583485</v>
      </c>
      <c r="AL20">
        <f t="shared" si="6"/>
        <v>27.954153606044201</v>
      </c>
      <c r="AN20">
        <f t="shared" si="7"/>
        <v>50.747305685896563</v>
      </c>
      <c r="AO20">
        <f t="shared" si="7"/>
        <v>-2.537365284294828</v>
      </c>
      <c r="AP20">
        <f t="shared" si="7"/>
        <v>-13.984363169214619</v>
      </c>
      <c r="AQ20">
        <f t="shared" si="7"/>
        <v>-29.0258761098268</v>
      </c>
      <c r="AR20">
        <f t="shared" si="7"/>
        <v>5.1997011225603131</v>
      </c>
      <c r="AS20">
        <f t="shared" si="7"/>
        <v>4.0482729568357376</v>
      </c>
      <c r="AT20">
        <f t="shared" si="7"/>
        <v>0.26301964836065972</v>
      </c>
      <c r="AU20">
        <f t="shared" si="7"/>
        <v>9.5109937277567109</v>
      </c>
      <c r="AW20">
        <v>17</v>
      </c>
      <c r="AX20">
        <f>(R20*SUMPRODUCT(K21:$K$23, X21:$X$23)-$AZ$3*SUMPRODUCT(K20:$K$22, W21:$W$23))/Z20</f>
        <v>38.08368615354577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8"/>
        <v>5.1300000000000005E-2</v>
      </c>
      <c r="I21" s="5">
        <f t="shared" si="9"/>
        <v>1.0512999999999999</v>
      </c>
      <c r="J21">
        <f t="shared" si="10"/>
        <v>0.95120327213925626</v>
      </c>
      <c r="K21">
        <f t="shared" si="20"/>
        <v>0.32363306300148625</v>
      </c>
      <c r="L21" s="2">
        <v>18</v>
      </c>
      <c r="M21" s="6">
        <v>2.1765069999999998E-3</v>
      </c>
      <c r="O21">
        <f t="shared" si="21"/>
        <v>181.44303416551861</v>
      </c>
      <c r="P21">
        <f t="shared" si="22"/>
        <v>9.0721517082759302</v>
      </c>
      <c r="Q21" s="4">
        <f t="shared" si="23"/>
        <v>50</v>
      </c>
      <c r="R21">
        <f t="shared" si="0"/>
        <v>50000</v>
      </c>
      <c r="S21">
        <f t="shared" si="11"/>
        <v>26.185240279870211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26.185240279870211</v>
      </c>
      <c r="AC21">
        <f t="shared" si="19"/>
        <v>13.257348041377716</v>
      </c>
      <c r="AE21">
        <f t="shared" si="1"/>
        <v>147.33732879400932</v>
      </c>
      <c r="AF21">
        <f t="shared" si="2"/>
        <v>-7.3668664397004662</v>
      </c>
      <c r="AG21">
        <f t="shared" si="2"/>
        <v>-40.601539064763195</v>
      </c>
      <c r="AH21">
        <f t="shared" si="3"/>
        <v>-89.458830055614541</v>
      </c>
      <c r="AI21">
        <f t="shared" si="4"/>
        <v>9.9100932339311356</v>
      </c>
      <c r="AJ21">
        <f t="shared" si="5"/>
        <v>12.927892238492495</v>
      </c>
      <c r="AK21">
        <f t="shared" si="24"/>
        <v>0.26584912421468654</v>
      </c>
      <c r="AL21">
        <f t="shared" si="6"/>
        <v>23.103834596638318</v>
      </c>
      <c r="AN21">
        <f t="shared" si="7"/>
        <v>47.683231012062315</v>
      </c>
      <c r="AO21">
        <f t="shared" si="7"/>
        <v>-2.3841615506031157</v>
      </c>
      <c r="AP21">
        <f t="shared" si="7"/>
        <v>-13.140000450103813</v>
      </c>
      <c r="AQ21">
        <f t="shared" si="7"/>
        <v>-28.951835183427953</v>
      </c>
      <c r="AR21">
        <f t="shared" si="7"/>
        <v>3.2072338279274377</v>
      </c>
      <c r="AS21">
        <f t="shared" si="7"/>
        <v>4.183893363296467</v>
      </c>
      <c r="AT21">
        <f t="shared" si="7"/>
        <v>8.6037566365861587E-2</v>
      </c>
      <c r="AU21">
        <f t="shared" si="7"/>
        <v>7.4771647575897671</v>
      </c>
      <c r="AW21">
        <v>18</v>
      </c>
      <c r="AX21">
        <f>(R21*SUMPRODUCT(K22:$K$23, X22:$X$23)-$AZ$3*SUMPRODUCT(K21:$K$22, W22:$W$23))/Z21</f>
        <v>26.185240279870211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8"/>
        <v>7.0000000000000007E-2</v>
      </c>
      <c r="I22" s="5">
        <f t="shared" si="9"/>
        <v>1.07</v>
      </c>
      <c r="J22">
        <f t="shared" si="10"/>
        <v>0.93457943925233644</v>
      </c>
      <c r="K22">
        <f t="shared" si="20"/>
        <v>0.30246080654344509</v>
      </c>
      <c r="L22" s="2">
        <v>19</v>
      </c>
      <c r="M22" s="6">
        <v>2.312424E-3</v>
      </c>
      <c r="O22">
        <f t="shared" si="21"/>
        <v>181.44303416551861</v>
      </c>
      <c r="P22">
        <f t="shared" si="22"/>
        <v>9.0721517082759302</v>
      </c>
      <c r="Q22" s="4">
        <f t="shared" si="23"/>
        <v>50</v>
      </c>
      <c r="R22">
        <f t="shared" si="0"/>
        <v>50000</v>
      </c>
      <c r="S22">
        <f t="shared" si="11"/>
        <v>13.257348041377716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13.257348041377716</v>
      </c>
      <c r="AC22">
        <f t="shared" si="19"/>
        <v>13.424623345511613</v>
      </c>
      <c r="AE22">
        <f t="shared" si="1"/>
        <v>145.52324913087008</v>
      </c>
      <c r="AF22">
        <f t="shared" si="2"/>
        <v>-7.2761624565435046</v>
      </c>
      <c r="AG22">
        <f t="shared" si="2"/>
        <v>-40.10163570074527</v>
      </c>
      <c r="AH22">
        <f t="shared" si="3"/>
        <v>-93.887973370295967</v>
      </c>
      <c r="AI22">
        <f t="shared" si="4"/>
        <v>4.2574776032853237</v>
      </c>
      <c r="AJ22">
        <f t="shared" si="5"/>
        <v>-0.1672753041338968</v>
      </c>
      <c r="AK22">
        <f t="shared" si="24"/>
        <v>3.1815931290297903</v>
      </c>
      <c r="AL22">
        <f t="shared" si="6"/>
        <v>7.2717954281812176</v>
      </c>
      <c r="AN22">
        <f t="shared" si="7"/>
        <v>44.015079302945658</v>
      </c>
      <c r="AO22">
        <f t="shared" si="7"/>
        <v>-2.2007539651472832</v>
      </c>
      <c r="AP22">
        <f t="shared" si="7"/>
        <v>-12.129173077758827</v>
      </c>
      <c r="AQ22">
        <f t="shared" si="7"/>
        <v>-28.397432150309214</v>
      </c>
      <c r="AR22">
        <f t="shared" si="7"/>
        <v>1.2877201097303326</v>
      </c>
      <c r="AS22">
        <f t="shared" si="7"/>
        <v>-5.0594223403138502E-2</v>
      </c>
      <c r="AT22">
        <f t="shared" si="7"/>
        <v>0.96230722389943357</v>
      </c>
      <c r="AU22">
        <f t="shared" si="7"/>
        <v>2.1994331102266278</v>
      </c>
      <c r="AW22">
        <v>19</v>
      </c>
      <c r="AX22">
        <f>(R22*SUMPRODUCT(K23:$K$23, X23:$X$23)-$AZ$3*SUMPRODUCT(K22:$K$22, W23:$W$23))/Z22</f>
        <v>13.257348041377716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8"/>
        <v>0.10390000000000001</v>
      </c>
      <c r="I23" s="5">
        <f t="shared" si="9"/>
        <v>1.1039000000000001</v>
      </c>
      <c r="J23">
        <f t="shared" si="10"/>
        <v>0.90587915572062683</v>
      </c>
      <c r="K23">
        <f t="shared" si="20"/>
        <v>0.2739929400701559</v>
      </c>
      <c r="L23" s="2">
        <v>20</v>
      </c>
      <c r="M23" s="6">
        <v>2.4603350000000001E-3</v>
      </c>
      <c r="O23">
        <f t="shared" si="21"/>
        <v>181.44303416551861</v>
      </c>
      <c r="P23">
        <f t="shared" si="22"/>
        <v>9.0721517082759302</v>
      </c>
      <c r="Q23" s="4">
        <f t="shared" si="23"/>
        <v>50</v>
      </c>
      <c r="R23">
        <f t="shared" si="0"/>
        <v>50000</v>
      </c>
      <c r="S23">
        <f t="shared" si="11"/>
        <v>13.424623345511613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13.424623345511613</v>
      </c>
      <c r="AC23">
        <f t="shared" si="19"/>
        <v>0</v>
      </c>
      <c r="AE23">
        <f t="shared" si="1"/>
        <v>143.70998069641098</v>
      </c>
      <c r="AF23">
        <f t="shared" si="2"/>
        <v>-7.1854990348205483</v>
      </c>
      <c r="AG23">
        <f t="shared" si="2"/>
        <v>-39.601955885866019</v>
      </c>
      <c r="AH23">
        <f t="shared" si="3"/>
        <v>-98.663457871793113</v>
      </c>
      <c r="AI23">
        <f t="shared" si="4"/>
        <v>-1.7409320960686898</v>
      </c>
      <c r="AJ23">
        <f t="shared" si="5"/>
        <v>13.424623345511613</v>
      </c>
      <c r="AK23">
        <f t="shared" si="24"/>
        <v>10.496437350497144</v>
      </c>
      <c r="AL23">
        <f t="shared" si="6"/>
        <v>22.180128599940069</v>
      </c>
      <c r="AN23">
        <f t="shared" si="7"/>
        <v>39.375520128434992</v>
      </c>
      <c r="AO23">
        <f t="shared" si="7"/>
        <v>-1.9687760064217497</v>
      </c>
      <c r="AP23">
        <f t="shared" si="7"/>
        <v>-10.850656325697045</v>
      </c>
      <c r="AQ23">
        <f t="shared" si="7"/>
        <v>-27.033090899780561</v>
      </c>
      <c r="AR23">
        <f t="shared" si="7"/>
        <v>-0.47700310346435942</v>
      </c>
      <c r="AS23">
        <f t="shared" si="7"/>
        <v>3.678252019771179</v>
      </c>
      <c r="AT23">
        <f t="shared" si="7"/>
        <v>2.8759497299249102</v>
      </c>
      <c r="AU23">
        <f t="shared" si="7"/>
        <v>6.0771986462317305</v>
      </c>
      <c r="AW23">
        <v>20</v>
      </c>
      <c r="AX23">
        <f>(R23*SUMPRODUCT(K$23:$K24, X$23:$X24)-$AZ$3*SUMPRODUCT(K$22:$K23, W$23:$W24))/Z23</f>
        <v>13.424623345511613</v>
      </c>
    </row>
    <row r="25" spans="5:50" x14ac:dyDescent="0.25">
      <c r="AN25" s="8">
        <f t="shared" ref="AN25:AU25" si="25">SUM(AN3:AN23)</f>
        <v>1753.7298896932789</v>
      </c>
      <c r="AO25" s="8">
        <f t="shared" si="25"/>
        <v>-223.76877010880287</v>
      </c>
      <c r="AP25" s="8">
        <f t="shared" si="25"/>
        <v>-833.27286240525109</v>
      </c>
      <c r="AQ25" s="8">
        <f t="shared" si="25"/>
        <v>-701.49700635054444</v>
      </c>
      <c r="AR25" s="8">
        <f t="shared" si="25"/>
        <v>-4.8087491713197661</v>
      </c>
      <c r="AS25" s="8">
        <f t="shared" si="25"/>
        <v>-34.362885107898805</v>
      </c>
      <c r="AT25" s="8">
        <f t="shared" si="25"/>
        <v>39.171634279218431</v>
      </c>
      <c r="AU25" s="9">
        <f t="shared" si="25"/>
        <v>-8.7929663550312398E-14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2A856-E5A9-4D6E-8B65-E99D26751630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269.79707805569717</v>
      </c>
      <c r="K3">
        <v>1</v>
      </c>
      <c r="L3" s="2">
        <v>0</v>
      </c>
      <c r="O3">
        <f>$C$3</f>
        <v>269.79707805569717</v>
      </c>
      <c r="P3">
        <f>O3*B5</f>
        <v>215.83766244455774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269.79707805569717</v>
      </c>
      <c r="AF3">
        <f t="shared" ref="AF3:AG23" si="3">-$Z3*P3</f>
        <v>-215.83766244455774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-346.04058438886057</v>
      </c>
      <c r="AJ3">
        <f t="shared" ref="AJ3:AJ23" si="6">AB3-AC3</f>
        <v>0</v>
      </c>
      <c r="AL3">
        <f t="shared" ref="AL3:AL23" si="7">SUM(AI3:AK3)</f>
        <v>-346.04058438886057</v>
      </c>
      <c r="AN3">
        <f t="shared" ref="AN3:AU23" si="8">AE3*$K3</f>
        <v>269.79707805569717</v>
      </c>
      <c r="AO3">
        <f t="shared" si="8"/>
        <v>-215.83766244455774</v>
      </c>
      <c r="AP3">
        <f t="shared" si="8"/>
        <v>-400</v>
      </c>
      <c r="AQ3">
        <f t="shared" si="8"/>
        <v>0</v>
      </c>
      <c r="AR3">
        <f t="shared" si="8"/>
        <v>-346.04058438886057</v>
      </c>
      <c r="AS3">
        <f t="shared" si="8"/>
        <v>0</v>
      </c>
      <c r="AT3">
        <f t="shared" si="8"/>
        <v>0</v>
      </c>
      <c r="AU3">
        <f t="shared" si="8"/>
        <v>-346.04058438886057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149.53186289378908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83.833728681267743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1"/>
        <v>82.876266684013217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-82.876266684013217</v>
      </c>
      <c r="AK4">
        <f t="shared" ref="AK4:AK23" si="20">H4*SUM(AB4:AB4, AE4:AF4)</f>
        <v>0</v>
      </c>
      <c r="AL4">
        <f t="shared" si="7"/>
        <v>-153.92446668401323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-66.65559620977578</v>
      </c>
      <c r="AR4">
        <f t="shared" si="8"/>
        <v>-66.65559620977578</v>
      </c>
      <c r="AS4">
        <f t="shared" si="8"/>
        <v>-77.752384542652408</v>
      </c>
      <c r="AT4">
        <f t="shared" si="8"/>
        <v>0</v>
      </c>
      <c r="AU4">
        <f t="shared" si="8"/>
        <v>-144.40798075242819</v>
      </c>
      <c r="AW4">
        <v>1</v>
      </c>
      <c r="AX4">
        <f>(R4*SUMPRODUCT(K5:$K$23, X5:$X$23)-$AZ$3*SUMPRODUCT(K4:$K$22, W5:$W$23))/Z4</f>
        <v>83.833728681267743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1.47693E-3</v>
      </c>
      <c r="O5">
        <f t="shared" ref="O5:O23" si="22">$C$3</f>
        <v>269.79707805569717</v>
      </c>
      <c r="P5">
        <f t="shared" ref="P5:P23" si="23">O5*$C$5</f>
        <v>13.489853902784859</v>
      </c>
      <c r="Q5" s="4">
        <f t="shared" ref="Q5:Q23" si="24">$C$8</f>
        <v>50</v>
      </c>
      <c r="R5">
        <f t="shared" si="0"/>
        <v>50000</v>
      </c>
      <c r="S5">
        <f t="shared" si="12"/>
        <v>162.21130010249124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82.876266684013217</v>
      </c>
      <c r="AC5">
        <f t="shared" si="1"/>
        <v>158.51826521575981</v>
      </c>
      <c r="AE5">
        <f t="shared" si="2"/>
        <v>263.65465751552307</v>
      </c>
      <c r="AF5">
        <f t="shared" si="3"/>
        <v>-13.182732875776153</v>
      </c>
      <c r="AG5">
        <f t="shared" si="3"/>
        <v>-48.86165918021802</v>
      </c>
      <c r="AH5">
        <f t="shared" si="4"/>
        <v>-73.003101781973996</v>
      </c>
      <c r="AI5">
        <f t="shared" si="5"/>
        <v>128.60716367755492</v>
      </c>
      <c r="AJ5">
        <f t="shared" si="6"/>
        <v>-75.641998531746594</v>
      </c>
      <c r="AK5">
        <f t="shared" si="20"/>
        <v>28.801283730372877</v>
      </c>
      <c r="AL5">
        <f t="shared" si="7"/>
        <v>81.766448876181201</v>
      </c>
      <c r="AN5">
        <f t="shared" si="8"/>
        <v>227.68227828405833</v>
      </c>
      <c r="AO5">
        <f t="shared" si="8"/>
        <v>-11.384113914202915</v>
      </c>
      <c r="AP5">
        <f t="shared" si="8"/>
        <v>-42.19509713093619</v>
      </c>
      <c r="AQ5">
        <f t="shared" si="8"/>
        <v>-63.042741941868485</v>
      </c>
      <c r="AR5">
        <f t="shared" si="8"/>
        <v>111.06032529705074</v>
      </c>
      <c r="AS5">
        <f t="shared" si="8"/>
        <v>-65.321594247404732</v>
      </c>
      <c r="AT5">
        <f t="shared" si="8"/>
        <v>24.871708920411518</v>
      </c>
      <c r="AU5">
        <f t="shared" si="8"/>
        <v>70.610439970057513</v>
      </c>
      <c r="AW5">
        <v>2</v>
      </c>
      <c r="AX5">
        <f>(R5*SUMPRODUCT(K6:$K$23, X6:$X$23)-$AZ$3*SUMPRODUCT(K5:$K$22, W6:$W$23))/Z5</f>
        <v>162.21130010249124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1.553883E-3</v>
      </c>
      <c r="O6">
        <f t="shared" si="22"/>
        <v>269.79707805569717</v>
      </c>
      <c r="P6">
        <f t="shared" si="23"/>
        <v>13.489853902784859</v>
      </c>
      <c r="Q6" s="4">
        <f t="shared" si="24"/>
        <v>50</v>
      </c>
      <c r="R6">
        <f t="shared" si="0"/>
        <v>50000</v>
      </c>
      <c r="S6">
        <f t="shared" si="12"/>
        <v>233.52934080047834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158.51826521575981</v>
      </c>
      <c r="AC6">
        <f t="shared" si="1"/>
        <v>225.57587925129428</v>
      </c>
      <c r="AE6">
        <f t="shared" si="2"/>
        <v>260.60842245018364</v>
      </c>
      <c r="AF6">
        <f t="shared" si="3"/>
        <v>-13.030421122509182</v>
      </c>
      <c r="AG6">
        <f t="shared" si="3"/>
        <v>-48.297117286863909</v>
      </c>
      <c r="AH6">
        <f t="shared" si="4"/>
        <v>-75.925301551934723</v>
      </c>
      <c r="AI6">
        <f t="shared" si="5"/>
        <v>123.35558248887583</v>
      </c>
      <c r="AJ6">
        <f t="shared" si="6"/>
        <v>-67.057614035534471</v>
      </c>
      <c r="AK6">
        <f t="shared" si="20"/>
        <v>44.183273799925651</v>
      </c>
      <c r="AL6">
        <f t="shared" si="7"/>
        <v>100.481242253267</v>
      </c>
      <c r="AN6">
        <f t="shared" si="8"/>
        <v>202.96867233007833</v>
      </c>
      <c r="AO6">
        <f t="shared" si="8"/>
        <v>-10.148433616503917</v>
      </c>
      <c r="AP6">
        <f t="shared" si="8"/>
        <v>-37.615061251363386</v>
      </c>
      <c r="AQ6">
        <f t="shared" si="8"/>
        <v>-59.132615543930854</v>
      </c>
      <c r="AR6">
        <f t="shared" si="8"/>
        <v>96.072561918280172</v>
      </c>
      <c r="AS6">
        <f t="shared" si="8"/>
        <v>-52.226228003114436</v>
      </c>
      <c r="AT6">
        <f t="shared" si="8"/>
        <v>34.41109208234235</v>
      </c>
      <c r="AU6">
        <f t="shared" si="8"/>
        <v>78.257425997508079</v>
      </c>
      <c r="AW6">
        <v>3</v>
      </c>
      <c r="AX6">
        <f>(R6*SUMPRODUCT(K7:$K$23, X7:$X$23)-$AZ$3*SUMPRODUCT(K6:$K$22, W7:$W$23))/Z6</f>
        <v>233.52934080047834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1.6428289999999999E-3</v>
      </c>
      <c r="O7">
        <f t="shared" si="22"/>
        <v>269.79707805569717</v>
      </c>
      <c r="P7">
        <f t="shared" si="23"/>
        <v>13.489853902784859</v>
      </c>
      <c r="Q7" s="4">
        <f t="shared" si="24"/>
        <v>50</v>
      </c>
      <c r="R7">
        <f t="shared" si="0"/>
        <v>50000</v>
      </c>
      <c r="S7">
        <f t="shared" si="12"/>
        <v>295.51868169677908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225.57587925129428</v>
      </c>
      <c r="AC7">
        <f t="shared" si="1"/>
        <v>282.13051639779462</v>
      </c>
      <c r="AE7">
        <f t="shared" si="2"/>
        <v>257.57420315163637</v>
      </c>
      <c r="AF7">
        <f t="shared" si="3"/>
        <v>-12.878710157581819</v>
      </c>
      <c r="AG7">
        <f t="shared" si="3"/>
        <v>-47.734802209100003</v>
      </c>
      <c r="AH7">
        <f t="shared" si="4"/>
        <v>-79.343904895261346</v>
      </c>
      <c r="AI7">
        <f t="shared" si="5"/>
        <v>117.6167858896932</v>
      </c>
      <c r="AJ7">
        <f t="shared" si="6"/>
        <v>-56.55463714650034</v>
      </c>
      <c r="AK7">
        <f t="shared" si="20"/>
        <v>49.237412674088027</v>
      </c>
      <c r="AL7">
        <f t="shared" si="7"/>
        <v>110.2995614172809</v>
      </c>
      <c r="AN7">
        <f t="shared" si="8"/>
        <v>181.59277884111722</v>
      </c>
      <c r="AO7">
        <f t="shared" si="8"/>
        <v>-9.0796389420558619</v>
      </c>
      <c r="AP7">
        <f t="shared" si="8"/>
        <v>-33.653585159219006</v>
      </c>
      <c r="AQ7">
        <f t="shared" si="8"/>
        <v>-55.938366489106599</v>
      </c>
      <c r="AR7">
        <f t="shared" si="8"/>
        <v>82.921188250735753</v>
      </c>
      <c r="AS7">
        <f t="shared" si="8"/>
        <v>-39.871670338578404</v>
      </c>
      <c r="AT7">
        <f t="shared" si="8"/>
        <v>34.71294283756648</v>
      </c>
      <c r="AU7">
        <f t="shared" si="8"/>
        <v>77.762460749723829</v>
      </c>
      <c r="AW7">
        <v>4</v>
      </c>
      <c r="AX7">
        <f>(R7*SUMPRODUCT(K8:$K$23, X8:$X$23)-$AZ$3*SUMPRODUCT(K7:$K$22, W8:$W$23))/Z7</f>
        <v>295.51868169677908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1.733774E-3</v>
      </c>
      <c r="O8">
        <f t="shared" si="22"/>
        <v>269.79707805569717</v>
      </c>
      <c r="P8">
        <f t="shared" si="23"/>
        <v>13.489853902784859</v>
      </c>
      <c r="Q8" s="4">
        <f t="shared" si="24"/>
        <v>50</v>
      </c>
      <c r="R8">
        <f t="shared" si="0"/>
        <v>50000</v>
      </c>
      <c r="S8">
        <f t="shared" si="12"/>
        <v>348.03906740242633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282.13051639779462</v>
      </c>
      <c r="AC8">
        <f t="shared" si="1"/>
        <v>328.37272193736533</v>
      </c>
      <c r="AE8">
        <f t="shared" si="2"/>
        <v>254.551885663625</v>
      </c>
      <c r="AF8">
        <f t="shared" si="3"/>
        <v>-12.727594283181251</v>
      </c>
      <c r="AG8">
        <f t="shared" si="3"/>
        <v>-47.174692828043725</v>
      </c>
      <c r="AH8">
        <f t="shared" si="4"/>
        <v>-82.761358965280152</v>
      </c>
      <c r="AI8">
        <f t="shared" si="5"/>
        <v>111.88823958711987</v>
      </c>
      <c r="AJ8">
        <f t="shared" si="6"/>
        <v>-46.242205539570705</v>
      </c>
      <c r="AK8">
        <f t="shared" si="20"/>
        <v>37.98672356392229</v>
      </c>
      <c r="AL8">
        <f t="shared" si="7"/>
        <v>103.63275761147145</v>
      </c>
      <c r="AN8">
        <f t="shared" si="8"/>
        <v>167.33054565423174</v>
      </c>
      <c r="AO8">
        <f t="shared" si="8"/>
        <v>-8.3665272827115889</v>
      </c>
      <c r="AP8">
        <f t="shared" si="8"/>
        <v>-31.010444379180392</v>
      </c>
      <c r="AQ8">
        <f t="shared" si="8"/>
        <v>-54.403460098685095</v>
      </c>
      <c r="AR8">
        <f t="shared" si="8"/>
        <v>73.550113893654682</v>
      </c>
      <c r="AS8">
        <f t="shared" si="8"/>
        <v>-30.397470696471107</v>
      </c>
      <c r="AT8">
        <f t="shared" si="8"/>
        <v>24.970701611564959</v>
      </c>
      <c r="AU8">
        <f t="shared" si="8"/>
        <v>68.123344808748527</v>
      </c>
      <c r="AW8">
        <v>5</v>
      </c>
      <c r="AX8">
        <f>(R8*SUMPRODUCT(K9:$K$23, X9:$X$23)-$AZ$3*SUMPRODUCT(K8:$K$22, W9:$W$23))/Z8</f>
        <v>348.03906740242633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1.8297159999999999E-3</v>
      </c>
      <c r="O9">
        <f t="shared" si="22"/>
        <v>269.79707805569717</v>
      </c>
      <c r="P9">
        <f t="shared" si="23"/>
        <v>13.489853902784859</v>
      </c>
      <c r="Q9" s="4">
        <f t="shared" si="24"/>
        <v>50</v>
      </c>
      <c r="R9">
        <f t="shared" si="0"/>
        <v>50000</v>
      </c>
      <c r="S9">
        <f t="shared" si="12"/>
        <v>393.83833087831908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328.37272193736533</v>
      </c>
      <c r="AC9">
        <f t="shared" si="1"/>
        <v>367.18831193157189</v>
      </c>
      <c r="AE9">
        <f t="shared" si="2"/>
        <v>251.54060914895985</v>
      </c>
      <c r="AF9">
        <f t="shared" si="3"/>
        <v>-12.577030457447993</v>
      </c>
      <c r="AG9">
        <f t="shared" si="3"/>
        <v>-46.616629609500734</v>
      </c>
      <c r="AH9">
        <f t="shared" si="4"/>
        <v>-86.316290262556848</v>
      </c>
      <c r="AI9">
        <f t="shared" si="5"/>
        <v>106.03065881945427</v>
      </c>
      <c r="AJ9">
        <f t="shared" si="6"/>
        <v>-38.815589994206562</v>
      </c>
      <c r="AK9">
        <f t="shared" si="20"/>
        <v>29.614954892827388</v>
      </c>
      <c r="AL9">
        <f t="shared" si="7"/>
        <v>96.830023718075097</v>
      </c>
      <c r="AN9">
        <f t="shared" si="8"/>
        <v>157.14794983940047</v>
      </c>
      <c r="AO9">
        <f t="shared" si="8"/>
        <v>-7.8573974919700236</v>
      </c>
      <c r="AP9">
        <f t="shared" si="8"/>
        <v>-29.123360225376256</v>
      </c>
      <c r="AQ9">
        <f t="shared" si="8"/>
        <v>-53.92540034945489</v>
      </c>
      <c r="AR9">
        <f t="shared" si="8"/>
        <v>66.241791772599299</v>
      </c>
      <c r="AS9">
        <f t="shared" si="8"/>
        <v>-24.249724169921496</v>
      </c>
      <c r="AT9">
        <f t="shared" si="8"/>
        <v>18.501702217148306</v>
      </c>
      <c r="AU9">
        <f t="shared" si="8"/>
        <v>60.493769819826113</v>
      </c>
      <c r="AW9">
        <v>6</v>
      </c>
      <c r="AX9">
        <f>(R9*SUMPRODUCT(K10:$K$23, X10:$X$23)-$AZ$3*SUMPRODUCT(K9:$K$22, W10:$W$23))/Z9</f>
        <v>393.83833087831908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1.940649E-3</v>
      </c>
      <c r="O10">
        <f t="shared" si="22"/>
        <v>269.79707805569717</v>
      </c>
      <c r="P10">
        <f t="shared" si="23"/>
        <v>13.489853902784859</v>
      </c>
      <c r="Q10" s="4">
        <f t="shared" si="24"/>
        <v>50</v>
      </c>
      <c r="R10">
        <f t="shared" si="0"/>
        <v>50000</v>
      </c>
      <c r="S10">
        <f t="shared" si="12"/>
        <v>434.85315313214807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367.18831193157189</v>
      </c>
      <c r="AC10">
        <f t="shared" si="1"/>
        <v>400.58669681534445</v>
      </c>
      <c r="AE10">
        <f t="shared" si="2"/>
        <v>248.53705102586596</v>
      </c>
      <c r="AF10">
        <f t="shared" si="3"/>
        <v>-12.426852551293297</v>
      </c>
      <c r="AG10">
        <f t="shared" si="3"/>
        <v>-46.05999679777068</v>
      </c>
      <c r="AH10">
        <f t="shared" si="4"/>
        <v>-90.466515635047983</v>
      </c>
      <c r="AI10">
        <f t="shared" si="5"/>
        <v>99.583686041753992</v>
      </c>
      <c r="AJ10">
        <f t="shared" si="6"/>
        <v>-33.398384883772565</v>
      </c>
      <c r="AK10">
        <f t="shared" si="20"/>
        <v>31.673171796322588</v>
      </c>
      <c r="AL10">
        <f t="shared" si="7"/>
        <v>97.85847295430402</v>
      </c>
      <c r="AN10">
        <f t="shared" si="8"/>
        <v>147.526367058716</v>
      </c>
      <c r="AO10">
        <f t="shared" si="8"/>
        <v>-7.3763183529358001</v>
      </c>
      <c r="AP10">
        <f t="shared" si="8"/>
        <v>-27.340245513752471</v>
      </c>
      <c r="AQ10">
        <f t="shared" si="8"/>
        <v>-53.69902128077549</v>
      </c>
      <c r="AR10">
        <f t="shared" si="8"/>
        <v>59.110781911252246</v>
      </c>
      <c r="AS10">
        <f t="shared" si="8"/>
        <v>-19.824578939817396</v>
      </c>
      <c r="AT10">
        <f t="shared" si="8"/>
        <v>18.800528730228493</v>
      </c>
      <c r="AU10">
        <f t="shared" si="8"/>
        <v>58.086731701663339</v>
      </c>
      <c r="AW10">
        <v>7</v>
      </c>
      <c r="AX10">
        <f>(R10*SUMPRODUCT(K11:$K$23, X11:$X$23)-$AZ$3*SUMPRODUCT(K10:$K$22, W11:$W$23))/Z10</f>
        <v>434.85315313214807</v>
      </c>
    </row>
    <row r="11" spans="1:52" x14ac:dyDescent="0.25">
      <c r="A11" t="s">
        <v>33</v>
      </c>
      <c r="C11" s="7">
        <f>AU25</f>
        <v>-1.9895196601282805E-13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2.0505829999999999E-3</v>
      </c>
      <c r="O11">
        <f t="shared" si="22"/>
        <v>269.79707805569717</v>
      </c>
      <c r="P11">
        <f t="shared" si="23"/>
        <v>13.489853902784859</v>
      </c>
      <c r="Q11" s="4">
        <f t="shared" si="24"/>
        <v>50</v>
      </c>
      <c r="R11">
        <f t="shared" si="0"/>
        <v>50000</v>
      </c>
      <c r="S11">
        <f t="shared" si="12"/>
        <v>471.41453313414178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400.58669681534445</v>
      </c>
      <c r="AC11">
        <f t="shared" si="1"/>
        <v>429.03386674927356</v>
      </c>
      <c r="AE11">
        <f t="shared" si="2"/>
        <v>245.54203466390351</v>
      </c>
      <c r="AF11">
        <f t="shared" si="3"/>
        <v>-12.277101733195176</v>
      </c>
      <c r="AG11">
        <f t="shared" si="3"/>
        <v>-45.504946983379405</v>
      </c>
      <c r="AH11">
        <f t="shared" si="4"/>
        <v>-94.449846413562994</v>
      </c>
      <c r="AI11">
        <f t="shared" si="5"/>
        <v>93.310139533765948</v>
      </c>
      <c r="AJ11">
        <f t="shared" si="6"/>
        <v>-28.447169933929104</v>
      </c>
      <c r="AK11">
        <f t="shared" si="20"/>
        <v>32.643358931921725</v>
      </c>
      <c r="AL11">
        <f t="shared" si="7"/>
        <v>97.50632853175857</v>
      </c>
      <c r="AN11">
        <f t="shared" si="8"/>
        <v>138.61016483859865</v>
      </c>
      <c r="AO11">
        <f t="shared" si="8"/>
        <v>-6.9305082419299318</v>
      </c>
      <c r="AP11">
        <f t="shared" si="8"/>
        <v>-25.687855079361498</v>
      </c>
      <c r="AQ11">
        <f t="shared" si="8"/>
        <v>-53.317586938970123</v>
      </c>
      <c r="AR11">
        <f t="shared" si="8"/>
        <v>52.674214578337093</v>
      </c>
      <c r="AS11">
        <f t="shared" si="8"/>
        <v>-16.058622789905552</v>
      </c>
      <c r="AT11">
        <f t="shared" si="8"/>
        <v>18.42740029678664</v>
      </c>
      <c r="AU11">
        <f t="shared" si="8"/>
        <v>55.042992085218181</v>
      </c>
      <c r="AW11">
        <v>8</v>
      </c>
      <c r="AX11">
        <f>(R11*SUMPRODUCT(K12:$K$23, X12:$X$23)-$AZ$3*SUMPRODUCT(K11:$K$22, W12:$W$23))/Z11</f>
        <v>471.41453313414178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2.1765069999999998E-3</v>
      </c>
      <c r="O12">
        <f t="shared" si="22"/>
        <v>269.79707805569717</v>
      </c>
      <c r="P12">
        <f t="shared" si="23"/>
        <v>13.489853902784859</v>
      </c>
      <c r="Q12" s="4">
        <f t="shared" si="24"/>
        <v>50</v>
      </c>
      <c r="R12">
        <f t="shared" si="0"/>
        <v>50000</v>
      </c>
      <c r="S12">
        <f t="shared" si="12"/>
        <v>503.5562390363736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429.03386674927356</v>
      </c>
      <c r="AC12">
        <f t="shared" si="1"/>
        <v>452.70567653261958</v>
      </c>
      <c r="AE12">
        <f t="shared" si="2"/>
        <v>242.55219036002424</v>
      </c>
      <c r="AF12">
        <f t="shared" si="3"/>
        <v>-12.127609518001211</v>
      </c>
      <c r="AG12">
        <f t="shared" si="3"/>
        <v>-44.950855677901657</v>
      </c>
      <c r="AH12">
        <f t="shared" si="4"/>
        <v>-99.041835643954158</v>
      </c>
      <c r="AI12">
        <f t="shared" si="5"/>
        <v>86.431889520167232</v>
      </c>
      <c r="AJ12">
        <f t="shared" si="6"/>
        <v>-23.671809783346021</v>
      </c>
      <c r="AK12">
        <f t="shared" si="20"/>
        <v>34.225893429988297</v>
      </c>
      <c r="AL12">
        <f t="shared" si="7"/>
        <v>96.985973166809515</v>
      </c>
      <c r="AN12">
        <f t="shared" si="8"/>
        <v>130.16672420968749</v>
      </c>
      <c r="AO12">
        <f t="shared" si="8"/>
        <v>-6.5083362104843747</v>
      </c>
      <c r="AP12">
        <f t="shared" si="8"/>
        <v>-24.123078935424154</v>
      </c>
      <c r="AQ12">
        <f t="shared" si="8"/>
        <v>-53.151246691905939</v>
      </c>
      <c r="AR12">
        <f t="shared" si="8"/>
        <v>46.384062371873043</v>
      </c>
      <c r="AS12">
        <f t="shared" si="8"/>
        <v>-12.703583220746784</v>
      </c>
      <c r="AT12">
        <f t="shared" si="8"/>
        <v>18.367479693004231</v>
      </c>
      <c r="AU12">
        <f t="shared" si="8"/>
        <v>52.047958844130491</v>
      </c>
      <c r="AW12">
        <v>9</v>
      </c>
      <c r="AX12">
        <f>(R12*SUMPRODUCT(K13:$K$23, X13:$X$23)-$AZ$3*SUMPRODUCT(K12:$K$22, W13:$W$23))/Z12</f>
        <v>503.5562390363736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2.312424E-3</v>
      </c>
      <c r="O13">
        <f t="shared" si="22"/>
        <v>269.79707805569717</v>
      </c>
      <c r="P13">
        <f t="shared" si="23"/>
        <v>13.489853902784859</v>
      </c>
      <c r="Q13" s="4">
        <f t="shared" si="24"/>
        <v>50</v>
      </c>
      <c r="R13">
        <f t="shared" si="0"/>
        <v>50000</v>
      </c>
      <c r="S13">
        <f t="shared" si="12"/>
        <v>531.34693586689502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452.70567653261958</v>
      </c>
      <c r="AC13">
        <f t="shared" si="1"/>
        <v>471.80846690099736</v>
      </c>
      <c r="AE13">
        <f t="shared" si="2"/>
        <v>239.56578495018292</v>
      </c>
      <c r="AF13">
        <f t="shared" si="3"/>
        <v>-11.978289247509146</v>
      </c>
      <c r="AG13">
        <f t="shared" si="3"/>
        <v>-44.397401683632523</v>
      </c>
      <c r="AH13">
        <f t="shared" si="4"/>
        <v>-103.94543749011606</v>
      </c>
      <c r="AI13">
        <f t="shared" si="5"/>
        <v>79.244656528925191</v>
      </c>
      <c r="AJ13">
        <f t="shared" si="6"/>
        <v>-19.102790368377782</v>
      </c>
      <c r="AK13">
        <f t="shared" si="20"/>
        <v>35.17115700456467</v>
      </c>
      <c r="AL13">
        <f t="shared" si="7"/>
        <v>95.313023165112071</v>
      </c>
      <c r="AN13">
        <f t="shared" si="8"/>
        <v>122.24403946993129</v>
      </c>
      <c r="AO13">
        <f t="shared" si="8"/>
        <v>-6.1122019734965649</v>
      </c>
      <c r="AP13">
        <f t="shared" si="8"/>
        <v>-22.654811599682173</v>
      </c>
      <c r="AQ13">
        <f t="shared" si="8"/>
        <v>-53.040588270580258</v>
      </c>
      <c r="AR13">
        <f t="shared" si="8"/>
        <v>40.436437626172307</v>
      </c>
      <c r="AS13">
        <f t="shared" si="8"/>
        <v>-9.7476451416607599</v>
      </c>
      <c r="AT13">
        <f t="shared" si="8"/>
        <v>17.946904671563246</v>
      </c>
      <c r="AU13">
        <f t="shared" si="8"/>
        <v>48.635697156074791</v>
      </c>
      <c r="AW13">
        <v>10</v>
      </c>
      <c r="AX13">
        <f>(R13*SUMPRODUCT(K14:$K$23, X14:$X$23)-$AZ$3*SUMPRODUCT(K13:$K$22, W14:$W$23))/Z13</f>
        <v>531.34693586689502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2.4603350000000001E-3</v>
      </c>
      <c r="O14">
        <f t="shared" si="22"/>
        <v>269.79707805569717</v>
      </c>
      <c r="P14">
        <f t="shared" si="23"/>
        <v>13.489853902784859</v>
      </c>
      <c r="Q14" s="4">
        <f t="shared" si="24"/>
        <v>50</v>
      </c>
      <c r="R14">
        <f t="shared" si="0"/>
        <v>50000</v>
      </c>
      <c r="S14">
        <f t="shared" si="12"/>
        <v>554.85938109880169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471.80846690099736</v>
      </c>
      <c r="AC14">
        <f t="shared" si="1"/>
        <v>486.54726010830819</v>
      </c>
      <c r="AE14">
        <f t="shared" si="2"/>
        <v>236.58071501516568</v>
      </c>
      <c r="AF14">
        <f t="shared" si="3"/>
        <v>-11.829035750758285</v>
      </c>
      <c r="AG14">
        <f t="shared" si="3"/>
        <v>-43.844195185524903</v>
      </c>
      <c r="AH14">
        <f t="shared" si="4"/>
        <v>-109.23248127130005</v>
      </c>
      <c r="AI14">
        <f t="shared" si="5"/>
        <v>71.67500280758243</v>
      </c>
      <c r="AJ14">
        <f t="shared" si="6"/>
        <v>-14.738793207310835</v>
      </c>
      <c r="AK14">
        <f t="shared" si="20"/>
        <v>35.803191512901805</v>
      </c>
      <c r="AL14">
        <f t="shared" si="7"/>
        <v>92.7394011131734</v>
      </c>
      <c r="AN14">
        <f t="shared" si="8"/>
        <v>114.81913428417606</v>
      </c>
      <c r="AO14">
        <f t="shared" si="8"/>
        <v>-5.7409567142088038</v>
      </c>
      <c r="AP14">
        <f t="shared" si="8"/>
        <v>-21.278794995043032</v>
      </c>
      <c r="AQ14">
        <f t="shared" si="8"/>
        <v>-53.013530432855276</v>
      </c>
      <c r="AR14">
        <f t="shared" si="8"/>
        <v>34.78585214206894</v>
      </c>
      <c r="AS14">
        <f t="shared" si="8"/>
        <v>-7.1531421162052133</v>
      </c>
      <c r="AT14">
        <f t="shared" si="8"/>
        <v>17.376274536402605</v>
      </c>
      <c r="AU14">
        <f t="shared" si="8"/>
        <v>45.008984562266335</v>
      </c>
      <c r="AW14">
        <v>11</v>
      </c>
      <c r="AX14">
        <f>(R14*SUMPRODUCT(K15:$K$23, X15:$X$23)-$AZ$3*SUMPRODUCT(K14:$K$22, W15:$W$23))/Z14</f>
        <v>554.85938109880169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2.6172399999999998E-3</v>
      </c>
      <c r="O15">
        <f t="shared" si="22"/>
        <v>269.79707805569717</v>
      </c>
      <c r="P15">
        <f t="shared" si="23"/>
        <v>13.489853902784859</v>
      </c>
      <c r="Q15" s="4">
        <f t="shared" si="24"/>
        <v>50</v>
      </c>
      <c r="R15">
        <f t="shared" si="0"/>
        <v>50000</v>
      </c>
      <c r="S15">
        <f t="shared" si="12"/>
        <v>574.30004537582056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486.54726010830819</v>
      </c>
      <c r="AC15">
        <f t="shared" si="1"/>
        <v>497.24049345397987</v>
      </c>
      <c r="AE15">
        <f t="shared" si="2"/>
        <v>233.59571935444774</v>
      </c>
      <c r="AF15">
        <f t="shared" si="3"/>
        <v>-11.679785967722387</v>
      </c>
      <c r="AG15">
        <f t="shared" si="3"/>
        <v>-43.29100245226229</v>
      </c>
      <c r="AH15">
        <f t="shared" si="4"/>
        <v>-114.75078140736319</v>
      </c>
      <c r="AI15">
        <f t="shared" si="5"/>
        <v>63.874149527099874</v>
      </c>
      <c r="AJ15">
        <f t="shared" si="6"/>
        <v>-10.693233345671672</v>
      </c>
      <c r="AK15">
        <f t="shared" si="20"/>
        <v>36.769239742392237</v>
      </c>
      <c r="AL15">
        <f t="shared" si="7"/>
        <v>89.950155923820432</v>
      </c>
      <c r="AN15">
        <f t="shared" si="8"/>
        <v>107.77681691255859</v>
      </c>
      <c r="AO15">
        <f t="shared" si="8"/>
        <v>-5.3888408456279295</v>
      </c>
      <c r="AP15">
        <f t="shared" si="8"/>
        <v>-19.973681273580926</v>
      </c>
      <c r="AQ15">
        <f t="shared" si="8"/>
        <v>-52.943923769204694</v>
      </c>
      <c r="AR15">
        <f t="shared" si="8"/>
        <v>29.470371024145042</v>
      </c>
      <c r="AS15">
        <f t="shared" si="8"/>
        <v>-4.9336634065241425</v>
      </c>
      <c r="AT15">
        <f t="shared" si="8"/>
        <v>16.96465855916091</v>
      </c>
      <c r="AU15">
        <f t="shared" si="8"/>
        <v>41.501366176781808</v>
      </c>
      <c r="AW15">
        <v>12</v>
      </c>
      <c r="AX15">
        <f>(R15*SUMPRODUCT(K16:$K$23, X16:$X$23)-$AZ$3*SUMPRODUCT(K15:$K$22, W16:$W$23))/Z15</f>
        <v>574.30004537582056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2.8021280000000001E-3</v>
      </c>
      <c r="O16">
        <f t="shared" si="22"/>
        <v>269.79707805569717</v>
      </c>
      <c r="P16">
        <f t="shared" si="23"/>
        <v>13.489853902784859</v>
      </c>
      <c r="Q16" s="4">
        <f t="shared" si="24"/>
        <v>50</v>
      </c>
      <c r="R16">
        <f t="shared" si="0"/>
        <v>50000</v>
      </c>
      <c r="S16">
        <f t="shared" si="12"/>
        <v>589.54882413044641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497.24049345397987</v>
      </c>
      <c r="AC16">
        <f t="shared" si="1"/>
        <v>503.90843274474111</v>
      </c>
      <c r="AE16">
        <f t="shared" si="2"/>
        <v>230.60519705502003</v>
      </c>
      <c r="AF16">
        <f t="shared" si="3"/>
        <v>-11.530259852751001</v>
      </c>
      <c r="AG16">
        <f t="shared" si="3"/>
        <v>-42.736785497620119</v>
      </c>
      <c r="AH16">
        <f t="shared" si="4"/>
        <v>-121.30693011955283</v>
      </c>
      <c r="AI16">
        <f t="shared" si="5"/>
        <v>55.031221585096077</v>
      </c>
      <c r="AJ16">
        <f t="shared" si="6"/>
        <v>-6.6679392907612396</v>
      </c>
      <c r="AK16">
        <f t="shared" si="20"/>
        <v>39.182454056896823</v>
      </c>
      <c r="AL16">
        <f t="shared" si="7"/>
        <v>87.545736351231653</v>
      </c>
      <c r="AN16">
        <f t="shared" si="8"/>
        <v>100.87896492558212</v>
      </c>
      <c r="AO16">
        <f t="shared" si="8"/>
        <v>-5.0439482462791059</v>
      </c>
      <c r="AP16">
        <f t="shared" si="8"/>
        <v>-18.695340522693982</v>
      </c>
      <c r="AQ16">
        <f t="shared" si="8"/>
        <v>-53.06609610294565</v>
      </c>
      <c r="AR16">
        <f t="shared" si="8"/>
        <v>24.073580053663388</v>
      </c>
      <c r="AS16">
        <f t="shared" si="8"/>
        <v>-2.9169109041290406</v>
      </c>
      <c r="AT16">
        <f t="shared" si="8"/>
        <v>17.140487113830559</v>
      </c>
      <c r="AU16">
        <f t="shared" si="8"/>
        <v>38.297156263364904</v>
      </c>
      <c r="AW16">
        <v>13</v>
      </c>
      <c r="AX16">
        <f>(R16*SUMPRODUCT(K17:$K$23, X17:$X$23)-$AZ$3*SUMPRODUCT(K16:$K$22, W17:$W$23))/Z16</f>
        <v>589.54882413044641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3.0140000000000002E-3</v>
      </c>
      <c r="O17">
        <f t="shared" si="22"/>
        <v>269.79707805569717</v>
      </c>
      <c r="P17">
        <f t="shared" si="23"/>
        <v>13.489853902784859</v>
      </c>
      <c r="Q17" s="4">
        <f t="shared" si="24"/>
        <v>50</v>
      </c>
      <c r="R17">
        <f t="shared" si="0"/>
        <v>50000</v>
      </c>
      <c r="S17">
        <f t="shared" si="12"/>
        <v>600.68629120408423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503.90843274474111</v>
      </c>
      <c r="AC17">
        <f t="shared" si="1"/>
        <v>506.74627127224545</v>
      </c>
      <c r="AE17">
        <f t="shared" si="2"/>
        <v>227.60410102054598</v>
      </c>
      <c r="AF17">
        <f t="shared" si="3"/>
        <v>-11.3802050510273</v>
      </c>
      <c r="AG17">
        <f t="shared" si="3"/>
        <v>-42.180608971154086</v>
      </c>
      <c r="AH17">
        <f t="shared" si="4"/>
        <v>-128.80867148982705</v>
      </c>
      <c r="AI17">
        <f t="shared" si="5"/>
        <v>45.23461550853753</v>
      </c>
      <c r="AJ17">
        <f t="shared" si="6"/>
        <v>-2.8378385275043456</v>
      </c>
      <c r="AK17">
        <f t="shared" si="20"/>
        <v>44.432164681669839</v>
      </c>
      <c r="AL17">
        <f t="shared" si="7"/>
        <v>86.828941662703016</v>
      </c>
      <c r="AN17">
        <f t="shared" si="8"/>
        <v>93.779905883056031</v>
      </c>
      <c r="AO17">
        <f t="shared" si="8"/>
        <v>-4.6889952941528019</v>
      </c>
      <c r="AP17">
        <f t="shared" si="8"/>
        <v>-17.379711181248602</v>
      </c>
      <c r="AQ17">
        <f t="shared" si="8"/>
        <v>-53.07314338833914</v>
      </c>
      <c r="AR17">
        <f t="shared" si="8"/>
        <v>18.638056019315481</v>
      </c>
      <c r="AS17">
        <f t="shared" si="8"/>
        <v>-1.1692769542700108</v>
      </c>
      <c r="AT17">
        <f t="shared" si="8"/>
        <v>18.307421541808246</v>
      </c>
      <c r="AU17">
        <f t="shared" si="8"/>
        <v>35.776200606853713</v>
      </c>
      <c r="AW17">
        <v>14</v>
      </c>
      <c r="AX17">
        <f>(R17*SUMPRODUCT(K18:$K$23, X18:$X$23)-$AZ$3*SUMPRODUCT(K17:$K$22, W18:$W$23))/Z17</f>
        <v>600.68629120408423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4.6990000000000001E-3</v>
      </c>
      <c r="O18">
        <f t="shared" si="22"/>
        <v>269.79707805569717</v>
      </c>
      <c r="P18">
        <f t="shared" si="23"/>
        <v>13.489853902784859</v>
      </c>
      <c r="Q18" s="4">
        <f t="shared" si="24"/>
        <v>50</v>
      </c>
      <c r="R18">
        <f t="shared" si="0"/>
        <v>50000</v>
      </c>
      <c r="S18">
        <f t="shared" si="12"/>
        <v>580.36375188095781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506.74627127224545</v>
      </c>
      <c r="AC18">
        <f t="shared" si="1"/>
        <v>482.40527081951905</v>
      </c>
      <c r="AE18">
        <f t="shared" si="2"/>
        <v>224.25854833964499</v>
      </c>
      <c r="AF18">
        <f t="shared" si="3"/>
        <v>-11.21292741698225</v>
      </c>
      <c r="AG18">
        <f t="shared" si="3"/>
        <v>-41.560596199887094</v>
      </c>
      <c r="AH18">
        <f t="shared" si="4"/>
        <v>-198.20668155545309</v>
      </c>
      <c r="AI18">
        <f t="shared" si="5"/>
        <v>-26.721656832677439</v>
      </c>
      <c r="AJ18">
        <f t="shared" si="6"/>
        <v>24.341000452726405</v>
      </c>
      <c r="AK18">
        <f t="shared" si="20"/>
        <v>50.457411642863065</v>
      </c>
      <c r="AL18">
        <f t="shared" si="7"/>
        <v>48.07675526291203</v>
      </c>
      <c r="AN18">
        <f t="shared" si="8"/>
        <v>86.348411406860109</v>
      </c>
      <c r="AO18">
        <f t="shared" si="8"/>
        <v>-4.317420570343006</v>
      </c>
      <c r="AP18">
        <f t="shared" si="8"/>
        <v>-16.00247341986303</v>
      </c>
      <c r="AQ18">
        <f t="shared" si="8"/>
        <v>-76.317412242488729</v>
      </c>
      <c r="AR18">
        <f t="shared" si="8"/>
        <v>-10.288894825834662</v>
      </c>
      <c r="AS18">
        <f t="shared" si="8"/>
        <v>9.3722479553526341</v>
      </c>
      <c r="AT18">
        <f t="shared" si="8"/>
        <v>19.428099268994536</v>
      </c>
      <c r="AU18">
        <f t="shared" si="8"/>
        <v>18.51145239851251</v>
      </c>
      <c r="AW18">
        <v>15</v>
      </c>
      <c r="AX18">
        <f>(R18*SUMPRODUCT(K19:$K$23, X19:$X$23)-$AZ$3*SUMPRODUCT(K18:$K$22, W19:$W$23))/Z18</f>
        <v>580.36375188095781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6.5490000000000001E-3</v>
      </c>
      <c r="O19">
        <f t="shared" si="22"/>
        <v>269.79707805569717</v>
      </c>
      <c r="P19">
        <f t="shared" si="23"/>
        <v>13.489853902784859</v>
      </c>
      <c r="Q19" s="4">
        <f t="shared" si="24"/>
        <v>50</v>
      </c>
      <c r="R19">
        <f t="shared" si="0"/>
        <v>50000</v>
      </c>
      <c r="S19">
        <f t="shared" si="12"/>
        <v>529.23813284310086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482.40527081951905</v>
      </c>
      <c r="AC19">
        <f t="shared" si="1"/>
        <v>432.62899184041783</v>
      </c>
      <c r="AE19">
        <f t="shared" si="2"/>
        <v>220.54729362317221</v>
      </c>
      <c r="AF19">
        <f t="shared" si="3"/>
        <v>-11.027364681158611</v>
      </c>
      <c r="AG19">
        <f t="shared" si="3"/>
        <v>-40.872809893375162</v>
      </c>
      <c r="AH19">
        <f t="shared" si="4"/>
        <v>-272.18034451306062</v>
      </c>
      <c r="AI19">
        <f t="shared" si="5"/>
        <v>-103.53322546442217</v>
      </c>
      <c r="AJ19">
        <f t="shared" si="6"/>
        <v>49.776278979101221</v>
      </c>
      <c r="AK19">
        <f t="shared" si="20"/>
        <v>50.787309662496504</v>
      </c>
      <c r="AL19">
        <f t="shared" si="7"/>
        <v>-2.9696368228244481</v>
      </c>
      <c r="AN19">
        <f t="shared" si="8"/>
        <v>79.112568983126494</v>
      </c>
      <c r="AO19">
        <f t="shared" si="8"/>
        <v>-3.9556284491563249</v>
      </c>
      <c r="AP19">
        <f t="shared" si="8"/>
        <v>-14.66149477104315</v>
      </c>
      <c r="AQ19">
        <f t="shared" si="8"/>
        <v>-97.63387220671045</v>
      </c>
      <c r="AR19">
        <f t="shared" si="8"/>
        <v>-37.13842644378343</v>
      </c>
      <c r="AS19">
        <f t="shared" si="8"/>
        <v>17.855260156517055</v>
      </c>
      <c r="AT19">
        <f t="shared" si="8"/>
        <v>18.217927198901307</v>
      </c>
      <c r="AU19">
        <f t="shared" si="8"/>
        <v>-1.0652390883650718</v>
      </c>
      <c r="AW19">
        <v>16</v>
      </c>
      <c r="AX19">
        <f>(R19*SUMPRODUCT(K20:$K$23, X20:$X$23)-$AZ$3*SUMPRODUCT(K19:$K$22, W20:$W$23))/Z19</f>
        <v>529.23813284310086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8.5349999999999992E-3</v>
      </c>
      <c r="O20">
        <f t="shared" si="22"/>
        <v>269.79707805569717</v>
      </c>
      <c r="P20">
        <f t="shared" si="23"/>
        <v>13.489853902784859</v>
      </c>
      <c r="Q20" s="4">
        <f t="shared" si="24"/>
        <v>50</v>
      </c>
      <c r="R20">
        <f t="shared" si="0"/>
        <v>50000</v>
      </c>
      <c r="S20">
        <f t="shared" si="12"/>
        <v>445.94689280684469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432.62899184041783</v>
      </c>
      <c r="AC20">
        <f t="shared" si="1"/>
        <v>357.78526452118257</v>
      </c>
      <c r="AE20">
        <f t="shared" si="2"/>
        <v>216.4594495358667</v>
      </c>
      <c r="AF20">
        <f t="shared" si="3"/>
        <v>-10.822972476793336</v>
      </c>
      <c r="AG20">
        <f t="shared" si="3"/>
        <v>-40.11523236200145</v>
      </c>
      <c r="AH20">
        <f t="shared" si="4"/>
        <v>-348.84943243995696</v>
      </c>
      <c r="AI20">
        <f t="shared" si="5"/>
        <v>-183.32818774288504</v>
      </c>
      <c r="AJ20">
        <f t="shared" si="6"/>
        <v>74.843727319235256</v>
      </c>
      <c r="AK20">
        <f t="shared" si="20"/>
        <v>34.657814961242373</v>
      </c>
      <c r="AL20">
        <f t="shared" si="7"/>
        <v>-73.826645462407413</v>
      </c>
      <c r="AN20">
        <f t="shared" si="8"/>
        <v>73.647175867423158</v>
      </c>
      <c r="AO20">
        <f t="shared" si="8"/>
        <v>-3.6823587933711579</v>
      </c>
      <c r="AP20">
        <f t="shared" si="8"/>
        <v>-13.648623698626446</v>
      </c>
      <c r="AQ20">
        <f t="shared" si="8"/>
        <v>-118.6909398376679</v>
      </c>
      <c r="AR20">
        <f t="shared" si="8"/>
        <v>-62.374746462242335</v>
      </c>
      <c r="AS20">
        <f t="shared" si="8"/>
        <v>25.464488430845126</v>
      </c>
      <c r="AT20">
        <f t="shared" si="8"/>
        <v>11.791816892744583</v>
      </c>
      <c r="AU20">
        <f t="shared" si="8"/>
        <v>-25.118441138652628</v>
      </c>
      <c r="AW20">
        <v>17</v>
      </c>
      <c r="AX20">
        <f>(R20*SUMPRODUCT(K21:$K$23, X21:$X$23)-$AZ$3*SUMPRODUCT(K20:$K$22, W21:$W$23))/Z20</f>
        <v>445.94689280684469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1.0821000000000001E-2</v>
      </c>
      <c r="O21">
        <f t="shared" si="22"/>
        <v>269.79707805569717</v>
      </c>
      <c r="P21">
        <f t="shared" si="23"/>
        <v>13.489853902784859</v>
      </c>
      <c r="Q21" s="4">
        <f t="shared" si="24"/>
        <v>50</v>
      </c>
      <c r="R21">
        <f t="shared" si="0"/>
        <v>50000</v>
      </c>
      <c r="S21">
        <f t="shared" si="12"/>
        <v>328.56225787726601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357.78526452118257</v>
      </c>
      <c r="AC21">
        <f t="shared" si="1"/>
        <v>258.11846450587871</v>
      </c>
      <c r="AE21">
        <f t="shared" si="2"/>
        <v>211.95254733708043</v>
      </c>
      <c r="AF21">
        <f t="shared" si="3"/>
        <v>-10.597627366854022</v>
      </c>
      <c r="AG21">
        <f t="shared" si="3"/>
        <v>-39.279993108992223</v>
      </c>
      <c r="AH21">
        <f t="shared" si="4"/>
        <v>-434.0869293892178</v>
      </c>
      <c r="AI21">
        <f t="shared" si="5"/>
        <v>-272.01200252798361</v>
      </c>
      <c r="AJ21">
        <f t="shared" si="6"/>
        <v>99.666800015303863</v>
      </c>
      <c r="AK21">
        <f t="shared" si="20"/>
        <v>28.683891464409289</v>
      </c>
      <c r="AL21">
        <f t="shared" si="7"/>
        <v>-143.66131104827045</v>
      </c>
      <c r="AN21">
        <f t="shared" si="8"/>
        <v>68.594852105666845</v>
      </c>
      <c r="AO21">
        <f t="shared" si="8"/>
        <v>-3.4297426052833426</v>
      </c>
      <c r="AP21">
        <f t="shared" si="8"/>
        <v>-12.712304484540425</v>
      </c>
      <c r="AQ21">
        <f t="shared" si="8"/>
        <v>-140.48488256714245</v>
      </c>
      <c r="AR21">
        <f t="shared" si="8"/>
        <v>-88.032077551299352</v>
      </c>
      <c r="AS21">
        <f t="shared" si="8"/>
        <v>32.255471768509366</v>
      </c>
      <c r="AT21">
        <f t="shared" si="8"/>
        <v>9.2830556534289652</v>
      </c>
      <c r="AU21">
        <f t="shared" si="8"/>
        <v>-46.493550129361026</v>
      </c>
      <c r="AW21">
        <v>18</v>
      </c>
      <c r="AX21">
        <f>(R21*SUMPRODUCT(K22:$K$23, X22:$X$23)-$AZ$3*SUMPRODUCT(K21:$K$22, W22:$W$23))/Z21</f>
        <v>328.56225787726601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1.3422999999999999E-2</v>
      </c>
      <c r="O22">
        <f t="shared" si="22"/>
        <v>269.79707805569717</v>
      </c>
      <c r="P22">
        <f t="shared" si="23"/>
        <v>13.489853902784859</v>
      </c>
      <c r="Q22" s="4">
        <f t="shared" si="24"/>
        <v>50</v>
      </c>
      <c r="R22">
        <f t="shared" si="0"/>
        <v>50000</v>
      </c>
      <c r="S22">
        <f t="shared" si="12"/>
        <v>178.13151689039182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258.11846450587871</v>
      </c>
      <c r="AC22">
        <f t="shared" si="1"/>
        <v>136.66227827100661</v>
      </c>
      <c r="AE22">
        <f t="shared" si="2"/>
        <v>206.98798282080401</v>
      </c>
      <c r="AF22">
        <f t="shared" si="3"/>
        <v>-10.3493991410402</v>
      </c>
      <c r="AG22">
        <f t="shared" si="3"/>
        <v>-38.359937830400298</v>
      </c>
      <c r="AH22">
        <f t="shared" si="4"/>
        <v>-527.25534750200256</v>
      </c>
      <c r="AI22">
        <f t="shared" si="5"/>
        <v>-368.97670165263906</v>
      </c>
      <c r="AJ22">
        <f t="shared" si="6"/>
        <v>121.45618623487209</v>
      </c>
      <c r="AK22">
        <f t="shared" si="20"/>
        <v>31.832993372994981</v>
      </c>
      <c r="AL22">
        <f t="shared" si="7"/>
        <v>-215.68752204477198</v>
      </c>
      <c r="AN22">
        <f t="shared" si="8"/>
        <v>62.605752228781135</v>
      </c>
      <c r="AO22">
        <f t="shared" si="8"/>
        <v>-3.1302876114390568</v>
      </c>
      <c r="AP22">
        <f t="shared" si="8"/>
        <v>-11.602377735139285</v>
      </c>
      <c r="AQ22">
        <f t="shared" si="8"/>
        <v>-159.47407765980012</v>
      </c>
      <c r="AR22">
        <f t="shared" si="8"/>
        <v>-111.60099077759732</v>
      </c>
      <c r="AS22">
        <f t="shared" si="8"/>
        <v>36.735736048290285</v>
      </c>
      <c r="AT22">
        <f t="shared" si="8"/>
        <v>9.6282328502882049</v>
      </c>
      <c r="AU22">
        <f t="shared" si="8"/>
        <v>-65.237021879018826</v>
      </c>
      <c r="AW22">
        <v>19</v>
      </c>
      <c r="AX22">
        <f>(R22*SUMPRODUCT(K23:$K$23, X23:$X$23)-$AZ$3*SUMPRODUCT(K22:$K$22, W23:$W$23))/Z22</f>
        <v>178.13151689039182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1.6303999999999999E-2</v>
      </c>
      <c r="O23">
        <f t="shared" si="22"/>
        <v>269.79707805569717</v>
      </c>
      <c r="P23">
        <f t="shared" si="23"/>
        <v>13.489853902784859</v>
      </c>
      <c r="Q23" s="4">
        <f t="shared" si="24"/>
        <v>50</v>
      </c>
      <c r="R23">
        <f t="shared" si="0"/>
        <v>50000</v>
      </c>
      <c r="S23">
        <f t="shared" si="12"/>
        <v>182.94366711005469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136.66227827100661</v>
      </c>
      <c r="AC23">
        <f t="shared" si="1"/>
        <v>136.66227827100661</v>
      </c>
      <c r="AE23">
        <f t="shared" si="2"/>
        <v>201.54337092068559</v>
      </c>
      <c r="AF23">
        <f t="shared" si="3"/>
        <v>-10.077168546034279</v>
      </c>
      <c r="AG23">
        <f t="shared" si="3"/>
        <v>-37.350918025709454</v>
      </c>
      <c r="AH23">
        <f t="shared" si="4"/>
        <v>-625.42042638684643</v>
      </c>
      <c r="AI23">
        <f t="shared" si="5"/>
        <v>-471.3051420379046</v>
      </c>
      <c r="AJ23">
        <f t="shared" si="6"/>
        <v>0</v>
      </c>
      <c r="AK23">
        <f t="shared" si="20"/>
        <v>34.092549139083864</v>
      </c>
      <c r="AL23">
        <f t="shared" si="7"/>
        <v>-437.21259289882073</v>
      </c>
      <c r="AN23">
        <f t="shared" si="8"/>
        <v>55.221460750208607</v>
      </c>
      <c r="AO23">
        <f t="shared" si="8"/>
        <v>-2.7610730375104304</v>
      </c>
      <c r="AP23">
        <f t="shared" si="8"/>
        <v>-10.233887844183517</v>
      </c>
      <c r="AQ23">
        <f t="shared" si="8"/>
        <v>-171.36078140566255</v>
      </c>
      <c r="AR23">
        <f t="shared" si="8"/>
        <v>-129.1342815371479</v>
      </c>
      <c r="AS23">
        <f t="shared" si="8"/>
        <v>0</v>
      </c>
      <c r="AT23">
        <f t="shared" si="8"/>
        <v>9.3411177731038499</v>
      </c>
      <c r="AU23">
        <f t="shared" si="8"/>
        <v>-119.79316376404405</v>
      </c>
      <c r="AW23">
        <v>20</v>
      </c>
      <c r="AX23">
        <f>(R23*SUMPRODUCT(K$23:$K24, X$23:$X24)-$AZ$3*SUMPRODUCT(K$22:$K23, W$23:$W24))/Z23</f>
        <v>182.94366711005469</v>
      </c>
    </row>
    <row r="25" spans="5:50" x14ac:dyDescent="0.25">
      <c r="AN25" s="8">
        <f t="shared" ref="AN25:AU25" si="25">SUM(AN3:AN23)</f>
        <v>2587.8516419289563</v>
      </c>
      <c r="AO25" s="8">
        <f t="shared" si="25"/>
        <v>-331.74039063822073</v>
      </c>
      <c r="AP25" s="8">
        <f t="shared" si="25"/>
        <v>-829.59222920025809</v>
      </c>
      <c r="AQ25" s="8">
        <f t="shared" si="25"/>
        <v>-1542.3652834278703</v>
      </c>
      <c r="AR25" s="8">
        <f t="shared" si="25"/>
        <v>-115.84626133739327</v>
      </c>
      <c r="AS25" s="8">
        <f t="shared" si="25"/>
        <v>-242.64329111188709</v>
      </c>
      <c r="AT25" s="8">
        <f t="shared" si="25"/>
        <v>358.48955244927998</v>
      </c>
      <c r="AU25" s="9">
        <f t="shared" si="25"/>
        <v>-1.9895196601282805E-13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1B7B2-9FBE-4D21-877F-C6A94E746A5C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932.66110332245125</v>
      </c>
      <c r="K3">
        <v>1</v>
      </c>
      <c r="L3" s="2">
        <v>0</v>
      </c>
      <c r="O3">
        <f>$C$3</f>
        <v>932.66110332245125</v>
      </c>
      <c r="P3">
        <f>O3*B5</f>
        <v>746.12888265796107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932.66110332245125</v>
      </c>
      <c r="AF3">
        <f t="shared" ref="AF3:AG23" si="3">-$Z3*P3</f>
        <v>-746.12888265796107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-213.46777933550982</v>
      </c>
      <c r="AJ3">
        <f t="shared" ref="AJ3:AJ23" si="6">AB3-AC3</f>
        <v>0</v>
      </c>
      <c r="AL3">
        <f t="shared" ref="AL3:AL23" si="7">SUM(AI3:AK3)</f>
        <v>-213.46777933550982</v>
      </c>
      <c r="AN3">
        <f t="shared" ref="AN3:AU23" si="8">AE3*$K3</f>
        <v>932.66110332245125</v>
      </c>
      <c r="AO3">
        <f t="shared" si="8"/>
        <v>-746.12888265796107</v>
      </c>
      <c r="AP3">
        <f t="shared" si="8"/>
        <v>-400</v>
      </c>
      <c r="AQ3">
        <f t="shared" si="8"/>
        <v>0</v>
      </c>
      <c r="AR3">
        <f t="shared" si="8"/>
        <v>-213.46777933550982</v>
      </c>
      <c r="AS3">
        <f t="shared" si="8"/>
        <v>0</v>
      </c>
      <c r="AT3">
        <f t="shared" si="8"/>
        <v>0</v>
      </c>
      <c r="AU3">
        <f t="shared" si="8"/>
        <v>-213.46777933550982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701.14556854085401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593.12494921231689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585.7344136482734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-585.7344136482734</v>
      </c>
      <c r="AK4">
        <f t="shared" ref="AK4:AK23" si="20">H4*SUM(AB4:AB4, AE4:AF4)</f>
        <v>0</v>
      </c>
      <c r="AL4">
        <f t="shared" si="7"/>
        <v>-708.7511636482734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-115.41115489257903</v>
      </c>
      <c r="AR4">
        <f t="shared" si="8"/>
        <v>-115.41115489257903</v>
      </c>
      <c r="AS4">
        <f t="shared" si="8"/>
        <v>-549.52098100035028</v>
      </c>
      <c r="AT4">
        <f t="shared" si="8"/>
        <v>0</v>
      </c>
      <c r="AU4">
        <f t="shared" si="8"/>
        <v>-664.9321358929293</v>
      </c>
      <c r="AW4">
        <v>1</v>
      </c>
      <c r="AX4">
        <f>(R4*SUMPRODUCT(K5:$K$23, X5:$X$23)-$AZ$3*SUMPRODUCT(K4:$K$22, W5:$W$23))/Z4</f>
        <v>593.12494921231689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2.6172399999999998E-3</v>
      </c>
      <c r="O5">
        <f t="shared" ref="O5:O23" si="22">$C$3</f>
        <v>932.66110332245125</v>
      </c>
      <c r="P5">
        <f t="shared" ref="P5:P23" si="23">O5*$C$5</f>
        <v>46.633055166122567</v>
      </c>
      <c r="Q5" s="4">
        <f t="shared" ref="Q5:Q23" si="24">$C$8</f>
        <v>50</v>
      </c>
      <c r="R5">
        <f t="shared" si="0"/>
        <v>50000</v>
      </c>
      <c r="S5">
        <f t="shared" si="12"/>
        <v>1152.4549949876696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585.7344136482734</v>
      </c>
      <c r="AC5">
        <f t="shared" si="1"/>
        <v>1123.7354016716217</v>
      </c>
      <c r="AE5">
        <f t="shared" si="2"/>
        <v>909.41885290433061</v>
      </c>
      <c r="AF5">
        <f t="shared" si="3"/>
        <v>-45.470942645216532</v>
      </c>
      <c r="AG5">
        <f t="shared" si="3"/>
        <v>-48.753982001858773</v>
      </c>
      <c r="AH5">
        <f t="shared" si="4"/>
        <v>-129.23141564123</v>
      </c>
      <c r="AI5">
        <f t="shared" si="5"/>
        <v>685.96251261602538</v>
      </c>
      <c r="AJ5">
        <f t="shared" si="6"/>
        <v>-538.00098802334833</v>
      </c>
      <c r="AK5">
        <f t="shared" si="20"/>
        <v>125.25255278559828</v>
      </c>
      <c r="AL5">
        <f t="shared" si="7"/>
        <v>273.21407737827531</v>
      </c>
      <c r="AN5">
        <f t="shared" si="8"/>
        <v>785.34002886538053</v>
      </c>
      <c r="AO5">
        <f t="shared" si="8"/>
        <v>-39.267001443269024</v>
      </c>
      <c r="AP5">
        <f t="shared" si="8"/>
        <v>-42.102111156331937</v>
      </c>
      <c r="AQ5">
        <f t="shared" si="8"/>
        <v>-111.59940589077956</v>
      </c>
      <c r="AR5">
        <f t="shared" si="8"/>
        <v>592.37151037500007</v>
      </c>
      <c r="AS5">
        <f t="shared" si="8"/>
        <v>-464.59748455237639</v>
      </c>
      <c r="AT5">
        <f t="shared" si="8"/>
        <v>108.16340908918048</v>
      </c>
      <c r="AU5">
        <f t="shared" si="8"/>
        <v>235.93743491180408</v>
      </c>
      <c r="AW5">
        <v>2</v>
      </c>
      <c r="AX5">
        <f>(R5*SUMPRODUCT(K6:$K$23, X6:$X$23)-$AZ$3*SUMPRODUCT(K5:$K$22, W6:$W$23))/Z5</f>
        <v>1152.4549949876696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2.8021280000000001E-3</v>
      </c>
      <c r="O6">
        <f t="shared" si="22"/>
        <v>932.66110332245125</v>
      </c>
      <c r="P6">
        <f t="shared" si="23"/>
        <v>46.633055166122567</v>
      </c>
      <c r="Q6" s="4">
        <f t="shared" si="24"/>
        <v>50</v>
      </c>
      <c r="R6">
        <f t="shared" si="0"/>
        <v>50000</v>
      </c>
      <c r="S6">
        <f t="shared" si="12"/>
        <v>1670.201620416047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1123.7354016716217</v>
      </c>
      <c r="AC6">
        <f t="shared" si="1"/>
        <v>1607.7303103936511</v>
      </c>
      <c r="AE6">
        <f t="shared" si="2"/>
        <v>897.77635634383614</v>
      </c>
      <c r="AF6">
        <f t="shared" si="3"/>
        <v>-44.888817817191807</v>
      </c>
      <c r="AG6">
        <f t="shared" si="3"/>
        <v>-48.129827283761273</v>
      </c>
      <c r="AH6">
        <f t="shared" si="4"/>
        <v>-136.61489807890453</v>
      </c>
      <c r="AI6">
        <f t="shared" si="5"/>
        <v>668.14281316397853</v>
      </c>
      <c r="AJ6">
        <f t="shared" si="6"/>
        <v>-483.99490872202932</v>
      </c>
      <c r="AK6">
        <f t="shared" si="20"/>
        <v>215.05657589357136</v>
      </c>
      <c r="AL6">
        <f t="shared" si="7"/>
        <v>399.20448033552054</v>
      </c>
      <c r="AN6">
        <f t="shared" si="8"/>
        <v>699.21176523477823</v>
      </c>
      <c r="AO6">
        <f t="shared" si="8"/>
        <v>-34.960588261738913</v>
      </c>
      <c r="AP6">
        <f t="shared" si="8"/>
        <v>-37.484771410748863</v>
      </c>
      <c r="AQ6">
        <f t="shared" si="8"/>
        <v>-106.3992645475019</v>
      </c>
      <c r="AR6">
        <f t="shared" si="8"/>
        <v>520.36714101478856</v>
      </c>
      <c r="AS6">
        <f t="shared" si="8"/>
        <v>-376.9479248377167</v>
      </c>
      <c r="AT6">
        <f t="shared" si="8"/>
        <v>167.49169990204263</v>
      </c>
      <c r="AU6">
        <f t="shared" si="8"/>
        <v>310.91091607911449</v>
      </c>
      <c r="AW6">
        <v>3</v>
      </c>
      <c r="AX6">
        <f>(R6*SUMPRODUCT(K7:$K$23, X7:$X$23)-$AZ$3*SUMPRODUCT(K6:$K$22, W7:$W$23))/Z6</f>
        <v>1670.201620416047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3.0140000000000002E-3</v>
      </c>
      <c r="O7">
        <f t="shared" si="22"/>
        <v>932.66110332245125</v>
      </c>
      <c r="P7">
        <f t="shared" si="23"/>
        <v>46.633055166122567</v>
      </c>
      <c r="Q7" s="4">
        <f t="shared" si="24"/>
        <v>50</v>
      </c>
      <c r="R7">
        <f t="shared" si="0"/>
        <v>50000</v>
      </c>
      <c r="S7">
        <f t="shared" si="12"/>
        <v>2137.8489031402696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1607.7303103936511</v>
      </c>
      <c r="AC7">
        <f t="shared" si="1"/>
        <v>2031.1046413334234</v>
      </c>
      <c r="AE7">
        <f t="shared" si="2"/>
        <v>886.09269484237745</v>
      </c>
      <c r="AF7">
        <f t="shared" si="3"/>
        <v>-44.304634742118878</v>
      </c>
      <c r="AG7">
        <f t="shared" si="3"/>
        <v>-47.503465711490406</v>
      </c>
      <c r="AH7">
        <f t="shared" si="4"/>
        <v>-145.0632994332565</v>
      </c>
      <c r="AI7">
        <f t="shared" si="5"/>
        <v>649.22129495551167</v>
      </c>
      <c r="AJ7">
        <f t="shared" si="6"/>
        <v>-423.37433093977234</v>
      </c>
      <c r="AK7">
        <f t="shared" si="20"/>
        <v>256.46457339071236</v>
      </c>
      <c r="AL7">
        <f t="shared" si="7"/>
        <v>482.31153740645169</v>
      </c>
      <c r="AN7">
        <f t="shared" si="8"/>
        <v>624.70555202499577</v>
      </c>
      <c r="AO7">
        <f t="shared" si="8"/>
        <v>-31.235277601249795</v>
      </c>
      <c r="AP7">
        <f t="shared" si="8"/>
        <v>-33.490490264876783</v>
      </c>
      <c r="AQ7">
        <f t="shared" si="8"/>
        <v>-102.27129630849741</v>
      </c>
      <c r="AR7">
        <f t="shared" si="8"/>
        <v>457.7084878503718</v>
      </c>
      <c r="AS7">
        <f t="shared" si="8"/>
        <v>-298.48377789638761</v>
      </c>
      <c r="AT7">
        <f t="shared" si="8"/>
        <v>180.81047708377713</v>
      </c>
      <c r="AU7">
        <f t="shared" si="8"/>
        <v>340.03518703776137</v>
      </c>
      <c r="AW7">
        <v>4</v>
      </c>
      <c r="AX7">
        <f>(R7*SUMPRODUCT(K8:$K$23, X8:$X$23)-$AZ$3*SUMPRODUCT(K7:$K$22, W8:$W$23))/Z7</f>
        <v>2137.8489031402696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4.6990000000000001E-3</v>
      </c>
      <c r="O8">
        <f t="shared" si="22"/>
        <v>932.66110332245125</v>
      </c>
      <c r="P8">
        <f t="shared" si="23"/>
        <v>46.633055166122567</v>
      </c>
      <c r="Q8" s="4">
        <f t="shared" si="24"/>
        <v>50</v>
      </c>
      <c r="R8">
        <f t="shared" si="0"/>
        <v>50000</v>
      </c>
      <c r="S8">
        <f t="shared" si="12"/>
        <v>2514.6827437462343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2031.1046413334234</v>
      </c>
      <c r="AC8">
        <f t="shared" si="1"/>
        <v>2354.0051922045363</v>
      </c>
      <c r="AE8">
        <f t="shared" si="2"/>
        <v>873.06801832088934</v>
      </c>
      <c r="AF8">
        <f t="shared" si="3"/>
        <v>-43.653400916044475</v>
      </c>
      <c r="AG8">
        <f t="shared" si="3"/>
        <v>-46.805212268997209</v>
      </c>
      <c r="AH8">
        <f t="shared" si="4"/>
        <v>-223.2187853782934</v>
      </c>
      <c r="AI8">
        <f t="shared" si="5"/>
        <v>559.39061975755419</v>
      </c>
      <c r="AJ8">
        <f t="shared" si="6"/>
        <v>-322.90055087111296</v>
      </c>
      <c r="AK8">
        <f t="shared" si="20"/>
        <v>207.38764625852446</v>
      </c>
      <c r="AL8">
        <f t="shared" si="7"/>
        <v>443.87771514496569</v>
      </c>
      <c r="AN8">
        <f t="shared" si="8"/>
        <v>573.91422388417743</v>
      </c>
      <c r="AO8">
        <f t="shared" si="8"/>
        <v>-28.695711194208879</v>
      </c>
      <c r="AP8">
        <f t="shared" si="8"/>
        <v>-30.767565080161635</v>
      </c>
      <c r="AQ8">
        <f t="shared" si="8"/>
        <v>-146.73362587846711</v>
      </c>
      <c r="AR8">
        <f t="shared" si="8"/>
        <v>367.71732173133978</v>
      </c>
      <c r="AS8">
        <f t="shared" si="8"/>
        <v>-212.25977261356545</v>
      </c>
      <c r="AT8">
        <f t="shared" si="8"/>
        <v>136.32697286808818</v>
      </c>
      <c r="AU8">
        <f t="shared" si="8"/>
        <v>291.78452198586257</v>
      </c>
      <c r="AW8">
        <v>5</v>
      </c>
      <c r="AX8">
        <f>(R8*SUMPRODUCT(K9:$K$23, X9:$X$23)-$AZ$3*SUMPRODUCT(K8:$K$22, W9:$W$23))/Z8</f>
        <v>2514.6827437462343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6.5490000000000001E-3</v>
      </c>
      <c r="O9">
        <f t="shared" si="22"/>
        <v>932.66110332245125</v>
      </c>
      <c r="P9">
        <f t="shared" si="23"/>
        <v>46.633055166122567</v>
      </c>
      <c r="Q9" s="4">
        <f t="shared" si="24"/>
        <v>50</v>
      </c>
      <c r="R9">
        <f t="shared" si="0"/>
        <v>50000</v>
      </c>
      <c r="S9">
        <f t="shared" si="12"/>
        <v>2817.6405713868076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2354.0051922045363</v>
      </c>
      <c r="AC9">
        <f t="shared" si="1"/>
        <v>2593.9555707065269</v>
      </c>
      <c r="AE9">
        <f t="shared" si="2"/>
        <v>858.619615685697</v>
      </c>
      <c r="AF9">
        <f t="shared" si="3"/>
        <v>-42.930980784284856</v>
      </c>
      <c r="AG9">
        <f t="shared" si="3"/>
        <v>-46.030632811157574</v>
      </c>
      <c r="AH9">
        <f t="shared" si="4"/>
        <v>-306.52733514966275</v>
      </c>
      <c r="AI9">
        <f t="shared" si="5"/>
        <v>463.13066694059177</v>
      </c>
      <c r="AJ9">
        <f t="shared" si="6"/>
        <v>-239.9503785019906</v>
      </c>
      <c r="AK9">
        <f t="shared" si="20"/>
        <v>165.45801777493054</v>
      </c>
      <c r="AL9">
        <f t="shared" si="7"/>
        <v>388.63830621353168</v>
      </c>
      <c r="AN9">
        <f t="shared" si="8"/>
        <v>536.41562192845299</v>
      </c>
      <c r="AO9">
        <f t="shared" si="8"/>
        <v>-26.820781096422657</v>
      </c>
      <c r="AP9">
        <f t="shared" si="8"/>
        <v>-28.757263491399016</v>
      </c>
      <c r="AQ9">
        <f t="shared" si="8"/>
        <v>-191.50045971296197</v>
      </c>
      <c r="AR9">
        <f t="shared" si="8"/>
        <v>289.33711762766939</v>
      </c>
      <c r="AS9">
        <f t="shared" si="8"/>
        <v>-149.90704750359353</v>
      </c>
      <c r="AT9">
        <f t="shared" si="8"/>
        <v>103.36855096992969</v>
      </c>
      <c r="AU9">
        <f t="shared" si="8"/>
        <v>242.79862109400551</v>
      </c>
      <c r="AW9">
        <v>6</v>
      </c>
      <c r="AX9">
        <f>(R9*SUMPRODUCT(K10:$K$23, X10:$X$23)-$AZ$3*SUMPRODUCT(K9:$K$22, W10:$W$23))/Z9</f>
        <v>2817.6405713868076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8.5349999999999992E-3</v>
      </c>
      <c r="O10">
        <f t="shared" si="22"/>
        <v>932.66110332245125</v>
      </c>
      <c r="P10">
        <f t="shared" si="23"/>
        <v>46.633055166122567</v>
      </c>
      <c r="Q10" s="4">
        <f t="shared" si="24"/>
        <v>50</v>
      </c>
      <c r="R10">
        <f t="shared" si="0"/>
        <v>50000</v>
      </c>
      <c r="S10">
        <f t="shared" si="12"/>
        <v>3059.0655164424115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2593.9555707065269</v>
      </c>
      <c r="AC10">
        <f t="shared" si="1"/>
        <v>2764.0158961805473</v>
      </c>
      <c r="AE10">
        <f t="shared" si="2"/>
        <v>842.70510110896259</v>
      </c>
      <c r="AF10">
        <f t="shared" si="3"/>
        <v>-42.135255055448134</v>
      </c>
      <c r="AG10">
        <f t="shared" si="3"/>
        <v>-45.177455032002769</v>
      </c>
      <c r="AH10">
        <f t="shared" si="4"/>
        <v>-392.87145104322985</v>
      </c>
      <c r="AI10">
        <f t="shared" si="5"/>
        <v>362.52093997828183</v>
      </c>
      <c r="AJ10">
        <f t="shared" si="6"/>
        <v>-170.06032547402037</v>
      </c>
      <c r="AK10">
        <f t="shared" si="20"/>
        <v>178.21258437990218</v>
      </c>
      <c r="AL10">
        <f t="shared" si="7"/>
        <v>370.67319888416364</v>
      </c>
      <c r="AN10">
        <f t="shared" si="8"/>
        <v>500.21202696057878</v>
      </c>
      <c r="AO10">
        <f t="shared" si="8"/>
        <v>-25.010601348028942</v>
      </c>
      <c r="AP10">
        <f t="shared" si="8"/>
        <v>-26.816387280366683</v>
      </c>
      <c r="AQ10">
        <f t="shared" si="8"/>
        <v>-233.20023173310267</v>
      </c>
      <c r="AR10">
        <f t="shared" si="8"/>
        <v>215.18480659908047</v>
      </c>
      <c r="AS10">
        <f t="shared" si="8"/>
        <v>-100.94423304070676</v>
      </c>
      <c r="AT10">
        <f t="shared" si="8"/>
        <v>105.78324249520311</v>
      </c>
      <c r="AU10">
        <f t="shared" si="8"/>
        <v>220.02381605357681</v>
      </c>
      <c r="AW10">
        <v>7</v>
      </c>
      <c r="AX10">
        <f>(R10*SUMPRODUCT(K11:$K$23, X11:$X$23)-$AZ$3*SUMPRODUCT(K10:$K$22, W11:$W$23))/Z10</f>
        <v>3059.0655164424115</v>
      </c>
    </row>
    <row r="11" spans="1:52" x14ac:dyDescent="0.25">
      <c r="A11" t="s">
        <v>33</v>
      </c>
      <c r="C11" s="7">
        <f>AU25</f>
        <v>-8.5265128291212022E-13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1.0821000000000001E-2</v>
      </c>
      <c r="O11">
        <f t="shared" si="22"/>
        <v>932.66110332245125</v>
      </c>
      <c r="P11">
        <f t="shared" si="23"/>
        <v>46.633055166122567</v>
      </c>
      <c r="Q11" s="4">
        <f t="shared" si="24"/>
        <v>50</v>
      </c>
      <c r="R11">
        <f t="shared" si="0"/>
        <v>50000</v>
      </c>
      <c r="S11">
        <f t="shared" si="12"/>
        <v>3237.2266368146315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2764.0158961805473</v>
      </c>
      <c r="AC11">
        <f t="shared" si="1"/>
        <v>2864.0919325061022</v>
      </c>
      <c r="AE11">
        <f t="shared" si="2"/>
        <v>825.15913819877278</v>
      </c>
      <c r="AF11">
        <f t="shared" si="3"/>
        <v>-41.257956909938642</v>
      </c>
      <c r="AG11">
        <f t="shared" si="3"/>
        <v>-44.236815240781432</v>
      </c>
      <c r="AH11">
        <f t="shared" si="4"/>
        <v>-488.865240901302</v>
      </c>
      <c r="AI11">
        <f t="shared" si="5"/>
        <v>250.79912514675067</v>
      </c>
      <c r="AJ11">
        <f t="shared" si="6"/>
        <v>-100.07603632555492</v>
      </c>
      <c r="AK11">
        <f t="shared" si="20"/>
        <v>182.71772948967316</v>
      </c>
      <c r="AL11">
        <f t="shared" si="7"/>
        <v>333.44081831086891</v>
      </c>
      <c r="AN11">
        <f t="shared" si="8"/>
        <v>465.80800033022581</v>
      </c>
      <c r="AO11">
        <f t="shared" si="8"/>
        <v>-23.290400016511292</v>
      </c>
      <c r="AP11">
        <f t="shared" si="8"/>
        <v>-24.971986001713898</v>
      </c>
      <c r="AQ11">
        <f t="shared" si="8"/>
        <v>-275.96778579253248</v>
      </c>
      <c r="AR11">
        <f t="shared" si="8"/>
        <v>141.57782851946817</v>
      </c>
      <c r="AS11">
        <f t="shared" si="8"/>
        <v>-56.493609782398593</v>
      </c>
      <c r="AT11">
        <f t="shared" si="8"/>
        <v>103.14541311904043</v>
      </c>
      <c r="AU11">
        <f t="shared" si="8"/>
        <v>188.22963185610999</v>
      </c>
      <c r="AW11">
        <v>8</v>
      </c>
      <c r="AX11">
        <f>(R11*SUMPRODUCT(K12:$K$23, X12:$X$23)-$AZ$3*SUMPRODUCT(K11:$K$22, W12:$W$23))/Z11</f>
        <v>3237.2266368146315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1.3422999999999999E-2</v>
      </c>
      <c r="O12">
        <f t="shared" si="22"/>
        <v>932.66110332245125</v>
      </c>
      <c r="P12">
        <f t="shared" si="23"/>
        <v>46.633055166122567</v>
      </c>
      <c r="Q12" s="4">
        <f t="shared" si="24"/>
        <v>50</v>
      </c>
      <c r="R12">
        <f t="shared" si="0"/>
        <v>50000</v>
      </c>
      <c r="S12">
        <f t="shared" si="12"/>
        <v>3351.3511565098038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2864.0919325061022</v>
      </c>
      <c r="AC12">
        <f t="shared" si="1"/>
        <v>2895.6113902257939</v>
      </c>
      <c r="AE12">
        <f t="shared" si="2"/>
        <v>805.83143570474294</v>
      </c>
      <c r="AF12">
        <f t="shared" si="3"/>
        <v>-40.291571785237153</v>
      </c>
      <c r="AG12">
        <f t="shared" si="3"/>
        <v>-43.200656317396614</v>
      </c>
      <c r="AH12">
        <f t="shared" si="4"/>
        <v>-593.79077097700917</v>
      </c>
      <c r="AI12">
        <f t="shared" si="5"/>
        <v>128.54843662510007</v>
      </c>
      <c r="AJ12">
        <f t="shared" si="6"/>
        <v>-31.519457719691673</v>
      </c>
      <c r="AK12">
        <f t="shared" si="20"/>
        <v>188.37789023448906</v>
      </c>
      <c r="AL12">
        <f t="shared" si="7"/>
        <v>285.40686913989748</v>
      </c>
      <c r="AN12">
        <f t="shared" si="8"/>
        <v>432.45306544204863</v>
      </c>
      <c r="AO12">
        <f t="shared" si="8"/>
        <v>-21.622653272102433</v>
      </c>
      <c r="AP12">
        <f t="shared" si="8"/>
        <v>-23.183826574385165</v>
      </c>
      <c r="AQ12">
        <f t="shared" si="8"/>
        <v>-318.66048873562659</v>
      </c>
      <c r="AR12">
        <f t="shared" si="8"/>
        <v>68.986096859934449</v>
      </c>
      <c r="AS12">
        <f t="shared" si="8"/>
        <v>-16.915058792700162</v>
      </c>
      <c r="AT12">
        <f t="shared" si="8"/>
        <v>101.09384231475826</v>
      </c>
      <c r="AU12">
        <f t="shared" si="8"/>
        <v>153.16488038199259</v>
      </c>
      <c r="AW12">
        <v>9</v>
      </c>
      <c r="AX12">
        <f>(R12*SUMPRODUCT(K13:$K$23, X13:$X$23)-$AZ$3*SUMPRODUCT(K12:$K$22, W13:$W$23))/Z12</f>
        <v>3351.3511565098038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1.6303999999999999E-2</v>
      </c>
      <c r="O13">
        <f t="shared" si="22"/>
        <v>932.66110332245125</v>
      </c>
      <c r="P13">
        <f t="shared" si="23"/>
        <v>46.633055166122567</v>
      </c>
      <c r="Q13" s="4">
        <f t="shared" si="24"/>
        <v>50</v>
      </c>
      <c r="R13">
        <f t="shared" si="0"/>
        <v>50000</v>
      </c>
      <c r="S13">
        <f t="shared" si="12"/>
        <v>3401.1120846464587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2895.6113902257939</v>
      </c>
      <c r="AC13">
        <f t="shared" si="1"/>
        <v>2861.3084066293909</v>
      </c>
      <c r="AE13">
        <f t="shared" si="2"/>
        <v>784.6348456199654</v>
      </c>
      <c r="AF13">
        <f t="shared" si="3"/>
        <v>-39.231742280998276</v>
      </c>
      <c r="AG13">
        <f t="shared" si="3"/>
        <v>-42.064306253623812</v>
      </c>
      <c r="AH13">
        <f t="shared" si="4"/>
        <v>-704.34350059883434</v>
      </c>
      <c r="AI13">
        <f t="shared" si="5"/>
        <v>-1.0047035134909947</v>
      </c>
      <c r="AJ13">
        <f t="shared" si="6"/>
        <v>34.30298359640301</v>
      </c>
      <c r="AK13">
        <f t="shared" si="20"/>
        <v>188.24044931729816</v>
      </c>
      <c r="AL13">
        <f t="shared" si="7"/>
        <v>221.53872940021017</v>
      </c>
      <c r="AN13">
        <f t="shared" si="8"/>
        <v>400.37826377166579</v>
      </c>
      <c r="AO13">
        <f t="shared" si="8"/>
        <v>-20.018913188583294</v>
      </c>
      <c r="AP13">
        <f t="shared" si="8"/>
        <v>-21.464295141364012</v>
      </c>
      <c r="AQ13">
        <f t="shared" si="8"/>
        <v>-359.40772888540045</v>
      </c>
      <c r="AR13">
        <f t="shared" si="8"/>
        <v>-0.51267344368191692</v>
      </c>
      <c r="AS13">
        <f t="shared" si="8"/>
        <v>17.503898904290896</v>
      </c>
      <c r="AT13">
        <f t="shared" si="8"/>
        <v>96.054087694394809</v>
      </c>
      <c r="AU13">
        <f t="shared" si="8"/>
        <v>113.04531315500378</v>
      </c>
      <c r="AW13">
        <v>10</v>
      </c>
      <c r="AX13">
        <f>(R13*SUMPRODUCT(K14:$K$23, X14:$X$23)-$AZ$3*SUMPRODUCT(K13:$K$22, W14:$W$23))/Z13</f>
        <v>3401.1120846464587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1.9576E-2</v>
      </c>
      <c r="O14">
        <f t="shared" si="22"/>
        <v>932.66110332245125</v>
      </c>
      <c r="P14">
        <f t="shared" si="23"/>
        <v>46.633055166122567</v>
      </c>
      <c r="Q14" s="4">
        <f t="shared" si="24"/>
        <v>50</v>
      </c>
      <c r="R14">
        <f t="shared" si="0"/>
        <v>50000</v>
      </c>
      <c r="S14">
        <f t="shared" si="12"/>
        <v>3383.9325971958315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2861.3084066293909</v>
      </c>
      <c r="AC14">
        <f t="shared" si="1"/>
        <v>2762.6569426851752</v>
      </c>
      <c r="AE14">
        <f t="shared" si="2"/>
        <v>761.42848542590934</v>
      </c>
      <c r="AF14">
        <f t="shared" si="3"/>
        <v>-38.07142427129547</v>
      </c>
      <c r="AG14">
        <f t="shared" si="3"/>
        <v>-40.820212331866635</v>
      </c>
      <c r="AH14">
        <f t="shared" si="4"/>
        <v>-823.45085922093972</v>
      </c>
      <c r="AI14">
        <f t="shared" si="5"/>
        <v>-140.91401039819243</v>
      </c>
      <c r="AJ14">
        <f t="shared" si="6"/>
        <v>98.65146394421572</v>
      </c>
      <c r="AK14">
        <f t="shared" si="20"/>
        <v>184.25180504409784</v>
      </c>
      <c r="AL14">
        <f t="shared" si="7"/>
        <v>141.98925859012112</v>
      </c>
      <c r="AN14">
        <f t="shared" si="8"/>
        <v>369.5422068122075</v>
      </c>
      <c r="AO14">
        <f t="shared" si="8"/>
        <v>-18.477110340610377</v>
      </c>
      <c r="AP14">
        <f t="shared" si="8"/>
        <v>-19.811172863099703</v>
      </c>
      <c r="AQ14">
        <f t="shared" si="8"/>
        <v>-399.64337234862262</v>
      </c>
      <c r="AR14">
        <f t="shared" si="8"/>
        <v>-68.389448740125189</v>
      </c>
      <c r="AS14">
        <f t="shared" si="8"/>
        <v>47.87827141876442</v>
      </c>
      <c r="AT14">
        <f t="shared" si="8"/>
        <v>89.422473611612617</v>
      </c>
      <c r="AU14">
        <f t="shared" si="8"/>
        <v>68.911296290251855</v>
      </c>
      <c r="AW14">
        <v>11</v>
      </c>
      <c r="AX14">
        <f>(R14*SUMPRODUCT(K15:$K$23, X15:$X$23)-$AZ$3*SUMPRODUCT(K14:$K$22, W15:$W$23))/Z14</f>
        <v>3383.9325971958315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2.3283000000000002E-2</v>
      </c>
      <c r="O15">
        <f t="shared" si="22"/>
        <v>932.66110332245125</v>
      </c>
      <c r="P15">
        <f t="shared" si="23"/>
        <v>46.633055166122567</v>
      </c>
      <c r="Q15" s="4">
        <f t="shared" si="24"/>
        <v>50</v>
      </c>
      <c r="R15">
        <f t="shared" si="0"/>
        <v>50000</v>
      </c>
      <c r="S15">
        <f t="shared" si="12"/>
        <v>3296.828549785319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2762.6569426851752</v>
      </c>
      <c r="AC15">
        <f t="shared" si="1"/>
        <v>2601.9621419536356</v>
      </c>
      <c r="AE15">
        <f t="shared" si="2"/>
        <v>736.0858611454787</v>
      </c>
      <c r="AF15">
        <f t="shared" si="3"/>
        <v>-36.804293057273938</v>
      </c>
      <c r="AG15">
        <f t="shared" si="3"/>
        <v>-39.461593204825114</v>
      </c>
      <c r="AH15">
        <f t="shared" si="4"/>
        <v>-950.41700372285095</v>
      </c>
      <c r="AI15">
        <f t="shared" si="5"/>
        <v>-290.59702883947136</v>
      </c>
      <c r="AJ15">
        <f t="shared" si="6"/>
        <v>160.69480073153954</v>
      </c>
      <c r="AK15">
        <f t="shared" si="20"/>
        <v>179.67460870913843</v>
      </c>
      <c r="AL15">
        <f t="shared" si="7"/>
        <v>49.772380601206606</v>
      </c>
      <c r="AN15">
        <f t="shared" si="8"/>
        <v>339.6166304238775</v>
      </c>
      <c r="AO15">
        <f t="shared" si="8"/>
        <v>-16.980831521193878</v>
      </c>
      <c r="AP15">
        <f t="shared" si="8"/>
        <v>-18.206861485594782</v>
      </c>
      <c r="AQ15">
        <f t="shared" si="8"/>
        <v>-438.50512194272306</v>
      </c>
      <c r="AR15">
        <f t="shared" si="8"/>
        <v>-134.07618452563429</v>
      </c>
      <c r="AS15">
        <f t="shared" si="8"/>
        <v>74.141658781700016</v>
      </c>
      <c r="AT15">
        <f t="shared" si="8"/>
        <v>82.898597029927572</v>
      </c>
      <c r="AU15">
        <f t="shared" si="8"/>
        <v>22.96407128599332</v>
      </c>
      <c r="AW15">
        <v>12</v>
      </c>
      <c r="AX15">
        <f>(R15*SUMPRODUCT(K16:$K$23, X16:$X$23)-$AZ$3*SUMPRODUCT(K15:$K$22, W16:$W$23))/Z15</f>
        <v>3296.828549785319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2.7149E-2</v>
      </c>
      <c r="O16">
        <f t="shared" si="22"/>
        <v>932.66110332245125</v>
      </c>
      <c r="P16">
        <f t="shared" si="23"/>
        <v>46.633055166122567</v>
      </c>
      <c r="Q16" s="4">
        <f t="shared" si="24"/>
        <v>50</v>
      </c>
      <c r="R16">
        <f t="shared" si="0"/>
        <v>50000</v>
      </c>
      <c r="S16">
        <f t="shared" si="12"/>
        <v>3143.2730663073266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2601.9621419536356</v>
      </c>
      <c r="AC16">
        <f t="shared" si="1"/>
        <v>2388.6130898931142</v>
      </c>
      <c r="AE16">
        <f t="shared" si="2"/>
        <v>708.74100748978526</v>
      </c>
      <c r="AF16">
        <f t="shared" si="3"/>
        <v>-35.437050374489267</v>
      </c>
      <c r="AG16">
        <f t="shared" si="3"/>
        <v>-37.995634478859067</v>
      </c>
      <c r="AH16">
        <f t="shared" si="4"/>
        <v>-1071.3427939177968</v>
      </c>
      <c r="AI16">
        <f t="shared" si="5"/>
        <v>-436.03447128135986</v>
      </c>
      <c r="AJ16">
        <f t="shared" si="6"/>
        <v>213.34905206052144</v>
      </c>
      <c r="AK16">
        <f t="shared" si="20"/>
        <v>179.15705561907058</v>
      </c>
      <c r="AL16">
        <f t="shared" si="7"/>
        <v>-43.528363601767836</v>
      </c>
      <c r="AN16">
        <f t="shared" si="8"/>
        <v>310.0409711010343</v>
      </c>
      <c r="AO16">
        <f t="shared" si="8"/>
        <v>-15.502048555051717</v>
      </c>
      <c r="AP16">
        <f t="shared" si="8"/>
        <v>-16.621309176321631</v>
      </c>
      <c r="AQ16">
        <f t="shared" si="8"/>
        <v>-468.66225701376004</v>
      </c>
      <c r="AR16">
        <f t="shared" si="8"/>
        <v>-190.74464364409909</v>
      </c>
      <c r="AS16">
        <f t="shared" si="8"/>
        <v>93.3302103099806</v>
      </c>
      <c r="AT16">
        <f t="shared" si="8"/>
        <v>78.372814493225462</v>
      </c>
      <c r="AU16">
        <f t="shared" si="8"/>
        <v>-19.041618840893047</v>
      </c>
      <c r="AW16">
        <v>13</v>
      </c>
      <c r="AX16">
        <f>(R16*SUMPRODUCT(K17:$K$23, X17:$X$23)-$AZ$3*SUMPRODUCT(K16:$K$22, W17:$W$23))/Z16</f>
        <v>3143.2730663073266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3.1286000000000001E-2</v>
      </c>
      <c r="O17">
        <f t="shared" si="22"/>
        <v>932.66110332245125</v>
      </c>
      <c r="P17">
        <f t="shared" si="23"/>
        <v>46.633055166122567</v>
      </c>
      <c r="Q17" s="4">
        <f t="shared" si="24"/>
        <v>50</v>
      </c>
      <c r="R17">
        <f t="shared" si="0"/>
        <v>50000</v>
      </c>
      <c r="S17">
        <f t="shared" si="12"/>
        <v>2926.2653583996712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2388.6130898931142</v>
      </c>
      <c r="AC17">
        <f t="shared" si="1"/>
        <v>2131.8982456152189</v>
      </c>
      <c r="AE17">
        <f t="shared" si="2"/>
        <v>679.47992625456209</v>
      </c>
      <c r="AF17">
        <f t="shared" si="3"/>
        <v>-33.973996312728104</v>
      </c>
      <c r="AG17">
        <f t="shared" si="3"/>
        <v>-36.426946713764892</v>
      </c>
      <c r="AH17">
        <f t="shared" si="4"/>
        <v>-1188.7314203055848</v>
      </c>
      <c r="AI17">
        <f t="shared" si="5"/>
        <v>-579.65243707751574</v>
      </c>
      <c r="AJ17">
        <f t="shared" si="6"/>
        <v>256.71484427789528</v>
      </c>
      <c r="AK17">
        <f t="shared" si="20"/>
        <v>187.2051435238163</v>
      </c>
      <c r="AL17">
        <f t="shared" si="7"/>
        <v>-135.73244927580416</v>
      </c>
      <c r="AN17">
        <f t="shared" si="8"/>
        <v>279.96667567877654</v>
      </c>
      <c r="AO17">
        <f t="shared" si="8"/>
        <v>-13.998333783938826</v>
      </c>
      <c r="AP17">
        <f t="shared" si="8"/>
        <v>-15.009024965308484</v>
      </c>
      <c r="AQ17">
        <f t="shared" si="8"/>
        <v>-489.79398972440293</v>
      </c>
      <c r="AR17">
        <f t="shared" si="8"/>
        <v>-238.83467279487371</v>
      </c>
      <c r="AS17">
        <f t="shared" si="8"/>
        <v>105.77442949057919</v>
      </c>
      <c r="AT17">
        <f t="shared" si="8"/>
        <v>77.134290031543372</v>
      </c>
      <c r="AU17">
        <f t="shared" si="8"/>
        <v>-55.925953272751165</v>
      </c>
      <c r="AW17">
        <v>14</v>
      </c>
      <c r="AX17">
        <f>(R17*SUMPRODUCT(K18:$K$23, X18:$X$23)-$AZ$3*SUMPRODUCT(K17:$K$22, W18:$W$23))/Z17</f>
        <v>2926.2653583996712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3.5844000000000001E-2</v>
      </c>
      <c r="O18">
        <f t="shared" si="22"/>
        <v>932.66110332245125</v>
      </c>
      <c r="P18">
        <f t="shared" si="23"/>
        <v>46.633055166122567</v>
      </c>
      <c r="Q18" s="4">
        <f t="shared" si="24"/>
        <v>50</v>
      </c>
      <c r="R18">
        <f t="shared" si="0"/>
        <v>50000</v>
      </c>
      <c r="S18">
        <f t="shared" si="12"/>
        <v>2646.4132260467391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2131.8982456152189</v>
      </c>
      <c r="AC18">
        <f t="shared" si="1"/>
        <v>1839.627148424893</v>
      </c>
      <c r="AE18">
        <f t="shared" si="2"/>
        <v>648.32984851534786</v>
      </c>
      <c r="AF18">
        <f t="shared" si="3"/>
        <v>-32.416492425767395</v>
      </c>
      <c r="AG18">
        <f t="shared" si="3"/>
        <v>-34.75698976861905</v>
      </c>
      <c r="AH18">
        <f t="shared" si="4"/>
        <v>-1305.6874780081887</v>
      </c>
      <c r="AI18">
        <f t="shared" si="5"/>
        <v>-724.53111168722728</v>
      </c>
      <c r="AJ18">
        <f t="shared" si="6"/>
        <v>292.27109719032592</v>
      </c>
      <c r="AK18">
        <f t="shared" si="20"/>
        <v>192.62159327950641</v>
      </c>
      <c r="AL18">
        <f t="shared" si="7"/>
        <v>-239.63842121739495</v>
      </c>
      <c r="AN18">
        <f t="shared" si="8"/>
        <v>249.63263564055572</v>
      </c>
      <c r="AO18">
        <f t="shared" si="8"/>
        <v>-12.481631782027787</v>
      </c>
      <c r="AP18">
        <f t="shared" si="8"/>
        <v>-13.38281583478075</v>
      </c>
      <c r="AQ18">
        <f t="shared" si="8"/>
        <v>-502.74132404122724</v>
      </c>
      <c r="AR18">
        <f t="shared" si="8"/>
        <v>-278.97313601748004</v>
      </c>
      <c r="AS18">
        <f t="shared" si="8"/>
        <v>112.5359328746853</v>
      </c>
      <c r="AT18">
        <f t="shared" si="8"/>
        <v>74.166932344328174</v>
      </c>
      <c r="AU18">
        <f t="shared" si="8"/>
        <v>-92.270270798466584</v>
      </c>
      <c r="AW18">
        <v>15</v>
      </c>
      <c r="AX18">
        <f>(R18*SUMPRODUCT(K19:$K$23, X19:$X$23)-$AZ$3*SUMPRODUCT(K18:$K$22, W19:$W$23))/Z18</f>
        <v>2646.4132260467391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4.1295999999999999E-2</v>
      </c>
      <c r="O19">
        <f t="shared" si="22"/>
        <v>932.66110332245125</v>
      </c>
      <c r="P19">
        <f t="shared" si="23"/>
        <v>46.633055166122567</v>
      </c>
      <c r="Q19" s="4">
        <f t="shared" si="24"/>
        <v>50</v>
      </c>
      <c r="R19">
        <f t="shared" si="0"/>
        <v>50000</v>
      </c>
      <c r="S19">
        <f t="shared" si="12"/>
        <v>2293.3571836164256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1839.627148424893</v>
      </c>
      <c r="AC19">
        <f t="shared" si="1"/>
        <v>1512.427562987195</v>
      </c>
      <c r="AE19">
        <f t="shared" si="2"/>
        <v>615.07312060590459</v>
      </c>
      <c r="AF19">
        <f t="shared" si="3"/>
        <v>-30.753656030295232</v>
      </c>
      <c r="AG19">
        <f t="shared" si="3"/>
        <v>-32.974095221447968</v>
      </c>
      <c r="AH19">
        <f t="shared" si="4"/>
        <v>-1435.3246494848922</v>
      </c>
      <c r="AI19">
        <f t="shared" si="5"/>
        <v>-883.9792801307309</v>
      </c>
      <c r="AJ19">
        <f t="shared" si="6"/>
        <v>327.19958543769803</v>
      </c>
      <c r="AK19">
        <f t="shared" si="20"/>
        <v>177.91768139423689</v>
      </c>
      <c r="AL19">
        <f t="shared" si="7"/>
        <v>-378.862013298796</v>
      </c>
      <c r="AN19">
        <f t="shared" si="8"/>
        <v>220.63301654810675</v>
      </c>
      <c r="AO19">
        <f t="shared" si="8"/>
        <v>-11.031650827405338</v>
      </c>
      <c r="AP19">
        <f t="shared" si="8"/>
        <v>-11.828145065883954</v>
      </c>
      <c r="AQ19">
        <f t="shared" si="8"/>
        <v>-514.86562578079543</v>
      </c>
      <c r="AR19">
        <f t="shared" si="8"/>
        <v>-317.09240512597802</v>
      </c>
      <c r="AS19">
        <f t="shared" si="8"/>
        <v>117.3698364143996</v>
      </c>
      <c r="AT19">
        <f t="shared" si="8"/>
        <v>63.820891253687172</v>
      </c>
      <c r="AU19">
        <f t="shared" si="8"/>
        <v>-135.90167745789125</v>
      </c>
      <c r="AW19">
        <v>16</v>
      </c>
      <c r="AX19">
        <f>(R19*SUMPRODUCT(K20:$K$23, X20:$X$23)-$AZ$3*SUMPRODUCT(K19:$K$22, W20:$W$23))/Z19</f>
        <v>2293.3571836164256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4.7109999999999999E-2</v>
      </c>
      <c r="O20">
        <f t="shared" si="22"/>
        <v>932.66110332245125</v>
      </c>
      <c r="P20">
        <f t="shared" si="23"/>
        <v>46.633055166122567</v>
      </c>
      <c r="Q20" s="4">
        <f t="shared" si="24"/>
        <v>50</v>
      </c>
      <c r="R20">
        <f t="shared" si="0"/>
        <v>50000</v>
      </c>
      <c r="S20">
        <f t="shared" si="12"/>
        <v>1849.0393262413863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1512.427562987195</v>
      </c>
      <c r="AC20">
        <f t="shared" si="1"/>
        <v>1149.7675867110022</v>
      </c>
      <c r="AE20">
        <f t="shared" si="2"/>
        <v>579.94629468810137</v>
      </c>
      <c r="AF20">
        <f t="shared" si="3"/>
        <v>-28.997314734405073</v>
      </c>
      <c r="AG20">
        <f t="shared" si="3"/>
        <v>-31.090944643351076</v>
      </c>
      <c r="AH20">
        <f t="shared" si="4"/>
        <v>-1553.4096258824138</v>
      </c>
      <c r="AI20">
        <f t="shared" si="5"/>
        <v>-1033.5515905720686</v>
      </c>
      <c r="AJ20">
        <f t="shared" si="6"/>
        <v>362.65997627619276</v>
      </c>
      <c r="AK20">
        <f t="shared" si="20"/>
        <v>112.04134628169041</v>
      </c>
      <c r="AL20">
        <f t="shared" si="7"/>
        <v>-558.85026801418542</v>
      </c>
      <c r="AN20">
        <f t="shared" si="8"/>
        <v>197.3182822470306</v>
      </c>
      <c r="AO20">
        <f t="shared" si="8"/>
        <v>-9.8659141123515308</v>
      </c>
      <c r="AP20">
        <f t="shared" si="8"/>
        <v>-10.578241203804724</v>
      </c>
      <c r="AQ20">
        <f t="shared" si="8"/>
        <v>-528.52500621625063</v>
      </c>
      <c r="AR20">
        <f t="shared" si="8"/>
        <v>-351.65087928537633</v>
      </c>
      <c r="AS20">
        <f t="shared" si="8"/>
        <v>123.38977628446152</v>
      </c>
      <c r="AT20">
        <f t="shared" si="8"/>
        <v>38.120436653255268</v>
      </c>
      <c r="AU20">
        <f t="shared" si="8"/>
        <v>-190.14066634765956</v>
      </c>
      <c r="AW20">
        <v>17</v>
      </c>
      <c r="AX20">
        <f>(R20*SUMPRODUCT(K21:$K$23, X21:$X$23)-$AZ$3*SUMPRODUCT(K20:$K$22, W21:$W$23))/Z20</f>
        <v>1849.0393262413863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5.2900999999999997E-2</v>
      </c>
      <c r="O21">
        <f t="shared" si="22"/>
        <v>932.66110332245125</v>
      </c>
      <c r="P21">
        <f t="shared" si="23"/>
        <v>46.633055166122567</v>
      </c>
      <c r="Q21" s="4">
        <f t="shared" si="24"/>
        <v>50</v>
      </c>
      <c r="R21">
        <f t="shared" si="0"/>
        <v>50000</v>
      </c>
      <c r="S21">
        <f t="shared" si="12"/>
        <v>1314.2349563474979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1149.7675867110022</v>
      </c>
      <c r="AC21">
        <f t="shared" si="1"/>
        <v>765.81241401160855</v>
      </c>
      <c r="AE21">
        <f t="shared" si="2"/>
        <v>543.46709280592518</v>
      </c>
      <c r="AF21">
        <f t="shared" si="3"/>
        <v>-27.17335464029626</v>
      </c>
      <c r="AG21">
        <f t="shared" si="3"/>
        <v>-29.135293134339651</v>
      </c>
      <c r="AH21">
        <f t="shared" si="4"/>
        <v>-1644.7420625779152</v>
      </c>
      <c r="AI21">
        <f t="shared" si="5"/>
        <v>-1157.5836175466259</v>
      </c>
      <c r="AJ21">
        <f t="shared" si="6"/>
        <v>383.95517269939364</v>
      </c>
      <c r="AK21">
        <f t="shared" si="20"/>
        <v>85.468945966171177</v>
      </c>
      <c r="AL21">
        <f t="shared" si="7"/>
        <v>-688.15949888106104</v>
      </c>
      <c r="AN21">
        <f t="shared" si="8"/>
        <v>175.88391988529455</v>
      </c>
      <c r="AO21">
        <f t="shared" si="8"/>
        <v>-8.7941959942647276</v>
      </c>
      <c r="AP21">
        <f t="shared" si="8"/>
        <v>-9.4291441585125142</v>
      </c>
      <c r="AQ21">
        <f t="shared" si="8"/>
        <v>-532.29291155947294</v>
      </c>
      <c r="AR21">
        <f t="shared" si="8"/>
        <v>-374.63233182695552</v>
      </c>
      <c r="AS21">
        <f t="shared" si="8"/>
        <v>124.26058859596939</v>
      </c>
      <c r="AT21">
        <f t="shared" si="8"/>
        <v>27.660576774540502</v>
      </c>
      <c r="AU21">
        <f t="shared" si="8"/>
        <v>-222.71116645644562</v>
      </c>
      <c r="AW21">
        <v>18</v>
      </c>
      <c r="AX21">
        <f>(R21*SUMPRODUCT(K22:$K$23, X22:$X$23)-$AZ$3*SUMPRODUCT(K21:$K$22, W22:$W$23))/Z21</f>
        <v>1314.2349563474979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5.9271999999999998E-2</v>
      </c>
      <c r="O22">
        <f t="shared" si="22"/>
        <v>932.66110332245125</v>
      </c>
      <c r="P22">
        <f t="shared" si="23"/>
        <v>46.633055166122567</v>
      </c>
      <c r="Q22" s="4">
        <f t="shared" si="24"/>
        <v>50</v>
      </c>
      <c r="R22">
        <f t="shared" si="0"/>
        <v>50000</v>
      </c>
      <c r="S22">
        <f t="shared" si="12"/>
        <v>692.76523112245366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765.81241401160855</v>
      </c>
      <c r="AC22">
        <f t="shared" si="1"/>
        <v>375.71475417305555</v>
      </c>
      <c r="AE22">
        <f t="shared" si="2"/>
        <v>505.82004035307307</v>
      </c>
      <c r="AF22">
        <f t="shared" si="3"/>
        <v>-25.291002017653657</v>
      </c>
      <c r="AG22">
        <f t="shared" si="3"/>
        <v>-27.117033108337672</v>
      </c>
      <c r="AH22">
        <f t="shared" si="4"/>
        <v>-1726.9070946585796</v>
      </c>
      <c r="AI22">
        <f t="shared" si="5"/>
        <v>-1273.4950894314979</v>
      </c>
      <c r="AJ22">
        <f t="shared" si="6"/>
        <v>390.097659838553</v>
      </c>
      <c r="AK22">
        <f t="shared" si="20"/>
        <v>87.243901664291954</v>
      </c>
      <c r="AL22">
        <f t="shared" si="7"/>
        <v>-796.15352792865303</v>
      </c>
      <c r="AN22">
        <f t="shared" si="8"/>
        <v>152.99073737102842</v>
      </c>
      <c r="AO22">
        <f t="shared" si="8"/>
        <v>-7.6495368685514222</v>
      </c>
      <c r="AP22">
        <f t="shared" si="8"/>
        <v>-8.201839705013116</v>
      </c>
      <c r="AQ22">
        <f t="shared" si="8"/>
        <v>-522.32171267603144</v>
      </c>
      <c r="AR22">
        <f t="shared" si="8"/>
        <v>-385.1823518785676</v>
      </c>
      <c r="AS22">
        <f t="shared" si="8"/>
        <v>117.98925282547923</v>
      </c>
      <c r="AT22">
        <f t="shared" si="8"/>
        <v>26.387860863378755</v>
      </c>
      <c r="AU22">
        <f t="shared" si="8"/>
        <v>-240.80523818970963</v>
      </c>
      <c r="AW22">
        <v>19</v>
      </c>
      <c r="AX22">
        <f>(R22*SUMPRODUCT(K23:$K$23, X23:$X$23)-$AZ$3*SUMPRODUCT(K22:$K$22, W23:$W$23))/Z22</f>
        <v>692.76523112245366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6.6047999999999996E-2</v>
      </c>
      <c r="O23">
        <f t="shared" si="22"/>
        <v>932.66110332245125</v>
      </c>
      <c r="P23">
        <f t="shared" si="23"/>
        <v>46.633055166122567</v>
      </c>
      <c r="Q23" s="4">
        <f t="shared" si="24"/>
        <v>50</v>
      </c>
      <c r="R23">
        <f t="shared" si="0"/>
        <v>50000</v>
      </c>
      <c r="S23">
        <f t="shared" si="12"/>
        <v>749.78487099162476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375.71475417305555</v>
      </c>
      <c r="AC23">
        <f t="shared" si="1"/>
        <v>375.71475417305555</v>
      </c>
      <c r="AE23">
        <f t="shared" si="2"/>
        <v>467.35343792430257</v>
      </c>
      <c r="AF23">
        <f t="shared" si="3"/>
        <v>-23.367671896215132</v>
      </c>
      <c r="AG23">
        <f t="shared" si="3"/>
        <v>-25.05483697451481</v>
      </c>
      <c r="AH23">
        <f t="shared" si="4"/>
        <v>-1791.0258027394866</v>
      </c>
      <c r="AI23">
        <f t="shared" si="5"/>
        <v>-1372.0948736859141</v>
      </c>
      <c r="AJ23">
        <f t="shared" si="6"/>
        <v>0</v>
      </c>
      <c r="AK23">
        <f t="shared" si="20"/>
        <v>85.166884048898766</v>
      </c>
      <c r="AL23">
        <f t="shared" si="7"/>
        <v>-1286.9279896370153</v>
      </c>
      <c r="AN23">
        <f t="shared" si="8"/>
        <v>128.05154250877476</v>
      </c>
      <c r="AO23">
        <f t="shared" si="8"/>
        <v>-6.4025771254387394</v>
      </c>
      <c r="AP23">
        <f t="shared" si="8"/>
        <v>-6.8648484456257624</v>
      </c>
      <c r="AQ23">
        <f t="shared" si="8"/>
        <v>-490.72842543410303</v>
      </c>
      <c r="AR23">
        <f t="shared" si="8"/>
        <v>-375.94430849639281</v>
      </c>
      <c r="AS23">
        <f t="shared" si="8"/>
        <v>0</v>
      </c>
      <c r="AT23">
        <f t="shared" si="8"/>
        <v>23.335124957171836</v>
      </c>
      <c r="AU23">
        <f t="shared" si="8"/>
        <v>-352.60918353922096</v>
      </c>
      <c r="AW23">
        <v>20</v>
      </c>
      <c r="AX23">
        <f>(R23*SUMPRODUCT(K$23:$K24, X$23:$X24)-$AZ$3*SUMPRODUCT(K$22:$K23, W$23:$W24))/Z23</f>
        <v>749.78487099162476</v>
      </c>
    </row>
    <row r="25" spans="5:50" x14ac:dyDescent="0.25">
      <c r="AN25" s="8">
        <f t="shared" ref="AN25:AU25" si="25">SUM(AN3:AN23)</f>
        <v>8374.7762699814411</v>
      </c>
      <c r="AO25" s="8">
        <f t="shared" si="25"/>
        <v>-1118.2346409909105</v>
      </c>
      <c r="AP25" s="8">
        <f t="shared" si="25"/>
        <v>-798.97209930529345</v>
      </c>
      <c r="AQ25" s="8">
        <f t="shared" si="25"/>
        <v>-6849.2311891148383</v>
      </c>
      <c r="AR25" s="8">
        <f t="shared" si="25"/>
        <v>-391.66165942960072</v>
      </c>
      <c r="AS25" s="8">
        <f t="shared" si="25"/>
        <v>-1291.8960341194845</v>
      </c>
      <c r="AT25" s="8">
        <f t="shared" si="25"/>
        <v>1683.5576935490849</v>
      </c>
      <c r="AU25" s="9">
        <f t="shared" si="25"/>
        <v>-8.5265128291212022E-13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E2417-311D-41D0-BA9C-213062553D7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3054.4147622612431</v>
      </c>
      <c r="K3">
        <v>1</v>
      </c>
      <c r="L3" s="2">
        <v>0</v>
      </c>
      <c r="O3">
        <f>$C$3</f>
        <v>3054.4147622612431</v>
      </c>
      <c r="P3">
        <f>O3*B5</f>
        <v>2443.5318098089947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3054.4147622612431</v>
      </c>
      <c r="AF3">
        <f t="shared" ref="AF3:AG23" si="3">-$Z3*P3</f>
        <v>-2443.5318098089947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210.88295245224845</v>
      </c>
      <c r="AJ3">
        <f t="shared" ref="AJ3:AJ23" si="6">AB3-AC3</f>
        <v>0</v>
      </c>
      <c r="AL3">
        <f t="shared" ref="AL3:AL23" si="7">SUM(AI3:AK3)</f>
        <v>210.88295245224845</v>
      </c>
      <c r="AN3">
        <f t="shared" ref="AN3:AU23" si="8">AE3*$K3</f>
        <v>3054.4147622612431</v>
      </c>
      <c r="AO3">
        <f t="shared" si="8"/>
        <v>-2443.5318098089947</v>
      </c>
      <c r="AP3">
        <f t="shared" si="8"/>
        <v>-400</v>
      </c>
      <c r="AQ3">
        <f t="shared" si="8"/>
        <v>0</v>
      </c>
      <c r="AR3">
        <f t="shared" si="8"/>
        <v>210.88295245224845</v>
      </c>
      <c r="AS3">
        <f t="shared" si="8"/>
        <v>0</v>
      </c>
      <c r="AT3">
        <f t="shared" si="8"/>
        <v>0</v>
      </c>
      <c r="AU3">
        <f t="shared" si="8"/>
        <v>210.88295245224845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2345.4621398298837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1470.673769891984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1"/>
        <v>1427.1771224736585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-1427.1771224736585</v>
      </c>
      <c r="AK4">
        <f t="shared" ref="AK4:AK23" si="20">H4*SUM(AB4:AB4, AE4:AF4)</f>
        <v>0</v>
      </c>
      <c r="AL4">
        <f t="shared" si="7"/>
        <v>-2405.9771224736587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-918.28501735622467</v>
      </c>
      <c r="AR4">
        <f t="shared" si="8"/>
        <v>-918.28501735622467</v>
      </c>
      <c r="AS4">
        <f t="shared" si="8"/>
        <v>-1338.9409161025035</v>
      </c>
      <c r="AT4">
        <f t="shared" si="8"/>
        <v>0</v>
      </c>
      <c r="AU4">
        <f t="shared" si="8"/>
        <v>-2257.2259334587284</v>
      </c>
      <c r="AW4">
        <v>1</v>
      </c>
      <c r="AX4">
        <f>(R4*SUMPRODUCT(K5:$K$23, X5:$X$23)-$AZ$3*SUMPRODUCT(K4:$K$22, W5:$W$23))/Z4</f>
        <v>1470.673769891984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2.3283000000000002E-2</v>
      </c>
      <c r="O5">
        <f t="shared" ref="O5:O23" si="22">$C$3</f>
        <v>3054.4147622612431</v>
      </c>
      <c r="P5">
        <f t="shared" ref="P5:P23" si="23">O5*$C$5</f>
        <v>152.72073811306217</v>
      </c>
      <c r="Q5" s="4">
        <f t="shared" ref="Q5:Q23" si="24">$C$8</f>
        <v>50</v>
      </c>
      <c r="R5">
        <f t="shared" si="0"/>
        <v>50000</v>
      </c>
      <c r="S5">
        <f t="shared" si="12"/>
        <v>2757.5906940894733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1427.1771224736585</v>
      </c>
      <c r="AC5">
        <f t="shared" si="1"/>
        <v>2586.9658122840301</v>
      </c>
      <c r="AE5">
        <f t="shared" si="2"/>
        <v>2865.4240034395439</v>
      </c>
      <c r="AF5">
        <f t="shared" si="3"/>
        <v>-143.2712001719772</v>
      </c>
      <c r="AG5">
        <f t="shared" si="3"/>
        <v>-46.906268900399994</v>
      </c>
      <c r="AH5">
        <f t="shared" si="4"/>
        <v>-1129.7190995999999</v>
      </c>
      <c r="AI5">
        <f t="shared" si="5"/>
        <v>1545.5274347671666</v>
      </c>
      <c r="AJ5">
        <f t="shared" si="6"/>
        <v>-1159.7886898103716</v>
      </c>
      <c r="AK5">
        <f t="shared" si="20"/>
        <v>358.50210558404189</v>
      </c>
      <c r="AL5">
        <f t="shared" si="7"/>
        <v>744.24085054083685</v>
      </c>
      <c r="AN5">
        <f t="shared" si="8"/>
        <v>2474.4727496973242</v>
      </c>
      <c r="AO5">
        <f t="shared" si="8"/>
        <v>-123.72363748486622</v>
      </c>
      <c r="AP5">
        <f t="shared" si="8"/>
        <v>-40.506495389405195</v>
      </c>
      <c r="AQ5">
        <f t="shared" si="8"/>
        <v>-975.583063245522</v>
      </c>
      <c r="AR5">
        <f t="shared" si="8"/>
        <v>1334.6595535775309</v>
      </c>
      <c r="AS5">
        <f t="shared" si="8"/>
        <v>-1001.5500340954958</v>
      </c>
      <c r="AT5">
        <f t="shared" si="8"/>
        <v>309.58897877311693</v>
      </c>
      <c r="AU5">
        <f t="shared" si="8"/>
        <v>642.69849825515189</v>
      </c>
      <c r="AW5">
        <v>2</v>
      </c>
      <c r="AX5">
        <f>(R5*SUMPRODUCT(K6:$K$23, X6:$X$23)-$AZ$3*SUMPRODUCT(K5:$K$22, W6:$W$23))/Z5</f>
        <v>2757.5906940894733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2.7149E-2</v>
      </c>
      <c r="O6">
        <f t="shared" si="22"/>
        <v>3054.4147622612431</v>
      </c>
      <c r="P6">
        <f t="shared" si="23"/>
        <v>152.72073811306217</v>
      </c>
      <c r="Q6" s="4">
        <f t="shared" si="24"/>
        <v>50</v>
      </c>
      <c r="R6">
        <f t="shared" si="0"/>
        <v>50000</v>
      </c>
      <c r="S6">
        <f t="shared" si="12"/>
        <v>3869.5771408727187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2586.9658122840301</v>
      </c>
      <c r="AC6">
        <f t="shared" si="1"/>
        <v>3495.2921307166944</v>
      </c>
      <c r="AE6">
        <f t="shared" si="2"/>
        <v>2758.9763671357682</v>
      </c>
      <c r="AF6">
        <f t="shared" si="3"/>
        <v>-137.94881835678842</v>
      </c>
      <c r="AG6">
        <f t="shared" si="3"/>
        <v>-45.16374791701903</v>
      </c>
      <c r="AH6">
        <f t="shared" si="4"/>
        <v>-1273.4582943769594</v>
      </c>
      <c r="AI6">
        <f t="shared" si="5"/>
        <v>1302.4055064850015</v>
      </c>
      <c r="AJ6">
        <f t="shared" si="6"/>
        <v>-908.32631843266427</v>
      </c>
      <c r="AK6">
        <f t="shared" si="20"/>
        <v>566.62967768365559</v>
      </c>
      <c r="AL6">
        <f t="shared" si="7"/>
        <v>960.70886573599284</v>
      </c>
      <c r="AN6">
        <f t="shared" si="8"/>
        <v>2148.7631326829169</v>
      </c>
      <c r="AO6">
        <f t="shared" si="8"/>
        <v>-107.43815663414586</v>
      </c>
      <c r="AP6">
        <f t="shared" si="8"/>
        <v>-35.174711031912139</v>
      </c>
      <c r="AQ6">
        <f t="shared" si="8"/>
        <v>-991.80270862821214</v>
      </c>
      <c r="AR6">
        <f t="shared" si="8"/>
        <v>1014.347556388647</v>
      </c>
      <c r="AS6">
        <f t="shared" si="8"/>
        <v>-707.42835232037567</v>
      </c>
      <c r="AT6">
        <f t="shared" si="8"/>
        <v>441.30604951670756</v>
      </c>
      <c r="AU6">
        <f t="shared" si="8"/>
        <v>748.22525358497887</v>
      </c>
      <c r="AW6">
        <v>3</v>
      </c>
      <c r="AX6">
        <f>(R6*SUMPRODUCT(K7:$K$23, X7:$X$23)-$AZ$3*SUMPRODUCT(K6:$K$22, W7:$W$23))/Z6</f>
        <v>3869.5771408727187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3.1286000000000001E-2</v>
      </c>
      <c r="O7">
        <f t="shared" si="22"/>
        <v>3054.4147622612431</v>
      </c>
      <c r="P7">
        <f t="shared" si="23"/>
        <v>152.72073811306217</v>
      </c>
      <c r="Q7" s="4">
        <f t="shared" si="24"/>
        <v>50</v>
      </c>
      <c r="R7">
        <f t="shared" si="0"/>
        <v>50000</v>
      </c>
      <c r="S7">
        <f t="shared" si="12"/>
        <v>4791.2464411120172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3495.2921307166944</v>
      </c>
      <c r="AC7">
        <f t="shared" si="1"/>
        <v>4149.1348448868666</v>
      </c>
      <c r="AE7">
        <f t="shared" si="2"/>
        <v>2645.0692688422005</v>
      </c>
      <c r="AF7">
        <f t="shared" si="3"/>
        <v>-132.25346344211005</v>
      </c>
      <c r="AG7">
        <f t="shared" si="3"/>
        <v>-43.299117420516978</v>
      </c>
      <c r="AH7">
        <f t="shared" si="4"/>
        <v>-1412.9930173318576</v>
      </c>
      <c r="AI7">
        <f t="shared" si="5"/>
        <v>1056.5236706477158</v>
      </c>
      <c r="AJ7">
        <f t="shared" si="6"/>
        <v>-653.84271417017226</v>
      </c>
      <c r="AK7">
        <f t="shared" si="20"/>
        <v>629.04890091142738</v>
      </c>
      <c r="AL7">
        <f t="shared" si="7"/>
        <v>1031.7298573889709</v>
      </c>
      <c r="AN7">
        <f t="shared" si="8"/>
        <v>1864.8042889354303</v>
      </c>
      <c r="AO7">
        <f t="shared" si="8"/>
        <v>-93.240214446771532</v>
      </c>
      <c r="AP7">
        <f t="shared" si="8"/>
        <v>-30.526376312345985</v>
      </c>
      <c r="AQ7">
        <f t="shared" si="8"/>
        <v>-996.17634592595573</v>
      </c>
      <c r="AR7">
        <f t="shared" si="8"/>
        <v>744.86135225035696</v>
      </c>
      <c r="AS7">
        <f t="shared" si="8"/>
        <v>-460.96664160611067</v>
      </c>
      <c r="AT7">
        <f t="shared" si="8"/>
        <v>443.48671779140852</v>
      </c>
      <c r="AU7">
        <f t="shared" si="8"/>
        <v>727.38142843565481</v>
      </c>
      <c r="AW7">
        <v>4</v>
      </c>
      <c r="AX7">
        <f>(R7*SUMPRODUCT(K8:$K$23, X8:$X$23)-$AZ$3*SUMPRODUCT(K7:$K$22, W8:$W$23))/Z7</f>
        <v>4791.2464411120172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3.5844000000000001E-2</v>
      </c>
      <c r="O8">
        <f t="shared" si="22"/>
        <v>3054.4147622612431</v>
      </c>
      <c r="P8">
        <f t="shared" si="23"/>
        <v>152.72073811306217</v>
      </c>
      <c r="Q8" s="4">
        <f t="shared" si="24"/>
        <v>50</v>
      </c>
      <c r="R8">
        <f t="shared" si="0"/>
        <v>50000</v>
      </c>
      <c r="S8">
        <f t="shared" si="12"/>
        <v>5519.7635440745089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4149.1348448868666</v>
      </c>
      <c r="AC8">
        <f t="shared" si="1"/>
        <v>4560.8826607015853</v>
      </c>
      <c r="AE8">
        <f t="shared" si="2"/>
        <v>2523.8087132813985</v>
      </c>
      <c r="AF8">
        <f t="shared" si="3"/>
        <v>-126.19043566406994</v>
      </c>
      <c r="AG8">
        <f t="shared" si="3"/>
        <v>-41.314112681490798</v>
      </c>
      <c r="AH8">
        <f t="shared" si="4"/>
        <v>-1552.0135648210107</v>
      </c>
      <c r="AI8">
        <f t="shared" si="5"/>
        <v>804.29060011482716</v>
      </c>
      <c r="AJ8">
        <f t="shared" si="6"/>
        <v>-411.74781581471871</v>
      </c>
      <c r="AK8">
        <f t="shared" si="20"/>
        <v>474.6396013815542</v>
      </c>
      <c r="AL8">
        <f t="shared" si="7"/>
        <v>867.18238568166271</v>
      </c>
      <c r="AN8">
        <f t="shared" si="8"/>
        <v>1659.0342201524234</v>
      </c>
      <c r="AO8">
        <f t="shared" si="8"/>
        <v>-82.951711007621185</v>
      </c>
      <c r="AP8">
        <f t="shared" si="8"/>
        <v>-27.157972136767174</v>
      </c>
      <c r="AQ8">
        <f t="shared" si="8"/>
        <v>-1020.2213823214261</v>
      </c>
      <c r="AR8">
        <f t="shared" si="8"/>
        <v>528.70315468660897</v>
      </c>
      <c r="AS8">
        <f t="shared" si="8"/>
        <v>-270.66382365463807</v>
      </c>
      <c r="AT8">
        <f t="shared" si="8"/>
        <v>312.00595226873912</v>
      </c>
      <c r="AU8">
        <f t="shared" si="8"/>
        <v>570.04528330071003</v>
      </c>
      <c r="AW8">
        <v>5</v>
      </c>
      <c r="AX8">
        <f>(R8*SUMPRODUCT(K9:$K$23, X9:$X$23)-$AZ$3*SUMPRODUCT(K8:$K$22, W9:$W$23))/Z8</f>
        <v>5519.7635440745089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4.1295999999999999E-2</v>
      </c>
      <c r="O9">
        <f t="shared" si="22"/>
        <v>3054.4147622612431</v>
      </c>
      <c r="P9">
        <f t="shared" si="23"/>
        <v>152.72073811306217</v>
      </c>
      <c r="Q9" s="4">
        <f t="shared" si="24"/>
        <v>50</v>
      </c>
      <c r="R9">
        <f t="shared" si="0"/>
        <v>50000</v>
      </c>
      <c r="S9">
        <f t="shared" si="12"/>
        <v>6083.6615337091298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4560.8826607015853</v>
      </c>
      <c r="AC9">
        <f t="shared" si="1"/>
        <v>4768.9657235296299</v>
      </c>
      <c r="AE9">
        <f t="shared" si="2"/>
        <v>2394.3474215249162</v>
      </c>
      <c r="AF9">
        <f t="shared" si="3"/>
        <v>-119.71737107624581</v>
      </c>
      <c r="AG9">
        <f t="shared" si="3"/>
        <v>-39.194863957381045</v>
      </c>
      <c r="AH9">
        <f t="shared" si="4"/>
        <v>-1706.1075972948438</v>
      </c>
      <c r="AI9">
        <f t="shared" si="5"/>
        <v>529.32758919644539</v>
      </c>
      <c r="AJ9">
        <f t="shared" si="6"/>
        <v>-208.0830628280446</v>
      </c>
      <c r="AK9">
        <f t="shared" si="20"/>
        <v>356.81376352204342</v>
      </c>
      <c r="AL9">
        <f t="shared" si="7"/>
        <v>678.05828989044426</v>
      </c>
      <c r="AN9">
        <f t="shared" si="8"/>
        <v>1495.8490788780507</v>
      </c>
      <c r="AO9">
        <f t="shared" si="8"/>
        <v>-74.792453943902544</v>
      </c>
      <c r="AP9">
        <f t="shared" si="8"/>
        <v>-24.48667249386007</v>
      </c>
      <c r="AQ9">
        <f t="shared" si="8"/>
        <v>-1065.8768459987998</v>
      </c>
      <c r="AR9">
        <f t="shared" si="8"/>
        <v>330.69310644148828</v>
      </c>
      <c r="AS9">
        <f t="shared" si="8"/>
        <v>-129.9982012064138</v>
      </c>
      <c r="AT9">
        <f t="shared" si="8"/>
        <v>222.91649686975265</v>
      </c>
      <c r="AU9">
        <f t="shared" si="8"/>
        <v>423.61140210482716</v>
      </c>
      <c r="AW9">
        <v>6</v>
      </c>
      <c r="AX9">
        <f>(R9*SUMPRODUCT(K10:$K$23, X10:$X$23)-$AZ$3*SUMPRODUCT(K9:$K$22, W10:$W$23))/Z9</f>
        <v>6083.6615337091298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4.7109999999999999E-2</v>
      </c>
      <c r="O10">
        <f t="shared" si="22"/>
        <v>3054.4147622612431</v>
      </c>
      <c r="P10">
        <f t="shared" si="23"/>
        <v>152.72073811306217</v>
      </c>
      <c r="Q10" s="4">
        <f t="shared" si="24"/>
        <v>50</v>
      </c>
      <c r="R10">
        <f t="shared" si="0"/>
        <v>50000</v>
      </c>
      <c r="S10">
        <f t="shared" si="12"/>
        <v>6523.3427692585619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4768.9657235296299</v>
      </c>
      <c r="AC10">
        <f t="shared" si="1"/>
        <v>4821.5912014750011</v>
      </c>
      <c r="AE10">
        <f t="shared" si="2"/>
        <v>2257.6062402816283</v>
      </c>
      <c r="AF10">
        <f t="shared" si="3"/>
        <v>-112.88031201408141</v>
      </c>
      <c r="AG10">
        <f t="shared" si="3"/>
        <v>-36.956445276775021</v>
      </c>
      <c r="AH10">
        <f t="shared" si="4"/>
        <v>-1846.4700410322212</v>
      </c>
      <c r="AI10">
        <f t="shared" si="5"/>
        <v>261.29944195855069</v>
      </c>
      <c r="AJ10">
        <f t="shared" si="6"/>
        <v>-52.625477945371131</v>
      </c>
      <c r="AK10">
        <f t="shared" si="20"/>
        <v>362.96881171935183</v>
      </c>
      <c r="AL10">
        <f t="shared" si="7"/>
        <v>571.64277573253139</v>
      </c>
      <c r="AN10">
        <f t="shared" si="8"/>
        <v>1340.0675895328507</v>
      </c>
      <c r="AO10">
        <f t="shared" si="8"/>
        <v>-67.003379476642536</v>
      </c>
      <c r="AP10">
        <f t="shared" si="8"/>
        <v>-21.936568767444871</v>
      </c>
      <c r="AQ10">
        <f t="shared" si="8"/>
        <v>-1096.0257873498792</v>
      </c>
      <c r="AR10">
        <f t="shared" si="8"/>
        <v>155.10185393888395</v>
      </c>
      <c r="AS10">
        <f t="shared" si="8"/>
        <v>-31.237377058928733</v>
      </c>
      <c r="AT10">
        <f t="shared" si="8"/>
        <v>215.45065384638463</v>
      </c>
      <c r="AU10">
        <f t="shared" si="8"/>
        <v>339.31513072633982</v>
      </c>
      <c r="AW10">
        <v>7</v>
      </c>
      <c r="AX10">
        <f>(R10*SUMPRODUCT(K11:$K$23, X11:$X$23)-$AZ$3*SUMPRODUCT(K10:$K$22, W11:$W$23))/Z10</f>
        <v>6523.3427692585619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5.2900999999999997E-2</v>
      </c>
      <c r="O11">
        <f t="shared" si="22"/>
        <v>3054.4147622612431</v>
      </c>
      <c r="P11">
        <f t="shared" si="23"/>
        <v>152.72073811306217</v>
      </c>
      <c r="Q11" s="4">
        <f t="shared" si="24"/>
        <v>50</v>
      </c>
      <c r="R11">
        <f t="shared" si="0"/>
        <v>50000</v>
      </c>
      <c r="S11">
        <f t="shared" si="12"/>
        <v>6853.5030805313154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4821.5912014750011</v>
      </c>
      <c r="AC11">
        <f t="shared" si="1"/>
        <v>4746.9895270453308</v>
      </c>
      <c r="AE11">
        <f t="shared" si="2"/>
        <v>2115.6005501616737</v>
      </c>
      <c r="AF11">
        <f t="shared" si="3"/>
        <v>-105.78002750808369</v>
      </c>
      <c r="AG11">
        <f t="shared" si="3"/>
        <v>-34.631847912420596</v>
      </c>
      <c r="AH11">
        <f t="shared" si="4"/>
        <v>-1955.0329115866753</v>
      </c>
      <c r="AI11">
        <f t="shared" si="5"/>
        <v>20.155763154494025</v>
      </c>
      <c r="AJ11">
        <f t="shared" si="6"/>
        <v>74.601674429670311</v>
      </c>
      <c r="AK11">
        <f t="shared" si="20"/>
        <v>351.81770379262247</v>
      </c>
      <c r="AL11">
        <f t="shared" si="7"/>
        <v>446.5751413767868</v>
      </c>
      <c r="AN11">
        <f t="shared" si="8"/>
        <v>1194.2710395469755</v>
      </c>
      <c r="AO11">
        <f t="shared" si="8"/>
        <v>-59.713551977348779</v>
      </c>
      <c r="AP11">
        <f t="shared" si="8"/>
        <v>-19.549915982314616</v>
      </c>
      <c r="AQ11">
        <f t="shared" si="8"/>
        <v>-1103.6295048660018</v>
      </c>
      <c r="AR11">
        <f t="shared" si="8"/>
        <v>11.378066721310255</v>
      </c>
      <c r="AS11">
        <f t="shared" si="8"/>
        <v>42.113157545860346</v>
      </c>
      <c r="AT11">
        <f t="shared" si="8"/>
        <v>198.60350991463687</v>
      </c>
      <c r="AU11">
        <f t="shared" si="8"/>
        <v>252.09473418180747</v>
      </c>
      <c r="AW11">
        <v>8</v>
      </c>
      <c r="AX11">
        <f>(R11*SUMPRODUCT(K12:$K$23, X12:$X$23)-$AZ$3*SUMPRODUCT(K11:$K$22, W12:$W$23))/Z11</f>
        <v>6853.5030805313154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5.9271999999999998E-2</v>
      </c>
      <c r="O12">
        <f t="shared" si="22"/>
        <v>3054.4147622612431</v>
      </c>
      <c r="P12">
        <f t="shared" si="23"/>
        <v>152.72073811306217</v>
      </c>
      <c r="Q12" s="4">
        <f t="shared" si="24"/>
        <v>50</v>
      </c>
      <c r="R12">
        <f t="shared" si="0"/>
        <v>50000</v>
      </c>
      <c r="S12">
        <f t="shared" si="12"/>
        <v>7077.3666341442704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4746.9895270453308</v>
      </c>
      <c r="AC12">
        <f t="shared" si="1"/>
        <v>4562.4711882987722</v>
      </c>
      <c r="AE12">
        <f t="shared" si="2"/>
        <v>1969.048668850874</v>
      </c>
      <c r="AF12">
        <f t="shared" si="3"/>
        <v>-98.452433442543708</v>
      </c>
      <c r="AG12">
        <f t="shared" si="3"/>
        <v>-32.23283054383139</v>
      </c>
      <c r="AH12">
        <f t="shared" si="4"/>
        <v>-2052.6988894649935</v>
      </c>
      <c r="AI12">
        <f t="shared" si="5"/>
        <v>-214.33548460049451</v>
      </c>
      <c r="AJ12">
        <f t="shared" si="6"/>
        <v>184.51833874655858</v>
      </c>
      <c r="AK12">
        <f t="shared" si="20"/>
        <v>343.45270107134496</v>
      </c>
      <c r="AL12">
        <f t="shared" si="7"/>
        <v>313.63555521740903</v>
      </c>
      <c r="AN12">
        <f t="shared" si="8"/>
        <v>1056.6988269754513</v>
      </c>
      <c r="AO12">
        <f t="shared" si="8"/>
        <v>-52.834941348772574</v>
      </c>
      <c r="AP12">
        <f t="shared" si="8"/>
        <v>-17.297893528270478</v>
      </c>
      <c r="AQ12">
        <f t="shared" si="8"/>
        <v>-1101.5900942140431</v>
      </c>
      <c r="AR12">
        <f t="shared" si="8"/>
        <v>-115.02410211563469</v>
      </c>
      <c r="AS12">
        <f t="shared" si="8"/>
        <v>99.022596644468351</v>
      </c>
      <c r="AT12">
        <f t="shared" si="8"/>
        <v>184.31543723875663</v>
      </c>
      <c r="AU12">
        <f t="shared" si="8"/>
        <v>168.3139317675903</v>
      </c>
      <c r="AW12">
        <v>9</v>
      </c>
      <c r="AX12">
        <f>(R12*SUMPRODUCT(K13:$K$23, X13:$X$23)-$AZ$3*SUMPRODUCT(K12:$K$22, W13:$W$23))/Z12</f>
        <v>7077.3666341442704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6.6047999999999996E-2</v>
      </c>
      <c r="O13">
        <f t="shared" si="22"/>
        <v>3054.4147622612431</v>
      </c>
      <c r="P13">
        <f t="shared" si="23"/>
        <v>152.72073811306217</v>
      </c>
      <c r="Q13" s="4">
        <f t="shared" si="24"/>
        <v>50</v>
      </c>
      <c r="R13">
        <f t="shared" si="0"/>
        <v>50000</v>
      </c>
      <c r="S13">
        <f t="shared" si="12"/>
        <v>7198.3638542635099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4562.4711882987722</v>
      </c>
      <c r="AC13">
        <f t="shared" si="1"/>
        <v>4287.5741671425985</v>
      </c>
      <c r="AE13">
        <f t="shared" si="2"/>
        <v>1819.306455682103</v>
      </c>
      <c r="AF13">
        <f t="shared" si="3"/>
        <v>-90.965322784105155</v>
      </c>
      <c r="AG13">
        <f t="shared" si="3"/>
        <v>-29.781588246634104</v>
      </c>
      <c r="AH13">
        <f t="shared" si="4"/>
        <v>-2128.9139917589755</v>
      </c>
      <c r="AI13">
        <f t="shared" si="5"/>
        <v>-430.3544471076118</v>
      </c>
      <c r="AJ13">
        <f t="shared" si="6"/>
        <v>274.89702115617365</v>
      </c>
      <c r="AK13">
        <f t="shared" si="20"/>
        <v>325.23499700587303</v>
      </c>
      <c r="AL13">
        <f t="shared" si="7"/>
        <v>169.77757105443487</v>
      </c>
      <c r="AN13">
        <f t="shared" si="8"/>
        <v>928.3436289641744</v>
      </c>
      <c r="AO13">
        <f t="shared" si="8"/>
        <v>-46.417181448208723</v>
      </c>
      <c r="AP13">
        <f t="shared" si="8"/>
        <v>-15.196751280053784</v>
      </c>
      <c r="AQ13">
        <f t="shared" si="8"/>
        <v>-1086.3281085435087</v>
      </c>
      <c r="AR13">
        <f t="shared" si="8"/>
        <v>-219.5984123075969</v>
      </c>
      <c r="AS13">
        <f t="shared" si="8"/>
        <v>140.27262829443615</v>
      </c>
      <c r="AT13">
        <f t="shared" si="8"/>
        <v>165.95875666993311</v>
      </c>
      <c r="AU13">
        <f t="shared" si="8"/>
        <v>86.632972656772353</v>
      </c>
      <c r="AW13">
        <v>10</v>
      </c>
      <c r="AX13">
        <f>(R13*SUMPRODUCT(K14:$K$23, X14:$X$23)-$AZ$3*SUMPRODUCT(K13:$K$22, W14:$W$23))/Z13</f>
        <v>7198.3638542635099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7.3592000000000005E-2</v>
      </c>
      <c r="O14">
        <f t="shared" si="22"/>
        <v>3054.4147622612431</v>
      </c>
      <c r="P14">
        <f t="shared" si="23"/>
        <v>152.72073811306217</v>
      </c>
      <c r="Q14" s="4">
        <f t="shared" si="24"/>
        <v>50</v>
      </c>
      <c r="R14">
        <f t="shared" si="0"/>
        <v>50000</v>
      </c>
      <c r="S14">
        <f t="shared" si="12"/>
        <v>7212.2673879051654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4287.5741671425985</v>
      </c>
      <c r="AC14">
        <f t="shared" si="1"/>
        <v>3936.7563960025277</v>
      </c>
      <c r="AE14">
        <f t="shared" si="2"/>
        <v>1667.2269904387244</v>
      </c>
      <c r="AF14">
        <f t="shared" si="3"/>
        <v>-83.361349521936233</v>
      </c>
      <c r="AG14">
        <f t="shared" si="3"/>
        <v>-27.292085721921467</v>
      </c>
      <c r="AH14">
        <f t="shared" si="4"/>
        <v>-2191.6866422462972</v>
      </c>
      <c r="AI14">
        <f t="shared" si="5"/>
        <v>-635.11308705143051</v>
      </c>
      <c r="AJ14">
        <f t="shared" si="6"/>
        <v>350.81777114007082</v>
      </c>
      <c r="AK14">
        <f t="shared" si="20"/>
        <v>301.79200613425252</v>
      </c>
      <c r="AL14">
        <f t="shared" si="7"/>
        <v>17.496690222892823</v>
      </c>
      <c r="AN14">
        <f t="shared" si="8"/>
        <v>809.15115877097287</v>
      </c>
      <c r="AO14">
        <f t="shared" si="8"/>
        <v>-40.457557938548653</v>
      </c>
      <c r="AP14">
        <f t="shared" si="8"/>
        <v>-13.245600577374477</v>
      </c>
      <c r="AQ14">
        <f t="shared" si="8"/>
        <v>-1063.6858666556191</v>
      </c>
      <c r="AR14">
        <f t="shared" si="8"/>
        <v>-308.23786640056932</v>
      </c>
      <c r="AS14">
        <f t="shared" si="8"/>
        <v>170.26152267409034</v>
      </c>
      <c r="AT14">
        <f t="shared" si="8"/>
        <v>146.46796919181827</v>
      </c>
      <c r="AU14">
        <f t="shared" si="8"/>
        <v>8.491625465339304</v>
      </c>
      <c r="AW14">
        <v>11</v>
      </c>
      <c r="AX14">
        <f>(R14*SUMPRODUCT(K15:$K$23, X15:$X$23)-$AZ$3*SUMPRODUCT(K14:$K$22, W15:$W$23))/Z14</f>
        <v>7212.2673879051654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8.2293000000000005E-2</v>
      </c>
      <c r="O15">
        <f t="shared" si="22"/>
        <v>3054.4147622612431</v>
      </c>
      <c r="P15">
        <f t="shared" si="23"/>
        <v>152.72073811306217</v>
      </c>
      <c r="Q15" s="4">
        <f t="shared" si="24"/>
        <v>50</v>
      </c>
      <c r="R15">
        <f t="shared" si="0"/>
        <v>50000</v>
      </c>
      <c r="S15">
        <f t="shared" si="12"/>
        <v>7108.1968664753258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3936.7563960025277</v>
      </c>
      <c r="AC15">
        <f t="shared" si="1"/>
        <v>3521.8581052030895</v>
      </c>
      <c r="AE15">
        <f t="shared" si="2"/>
        <v>1513.3536098101636</v>
      </c>
      <c r="AF15">
        <f t="shared" si="3"/>
        <v>-75.667680490508175</v>
      </c>
      <c r="AG15">
        <f t="shared" si="3"/>
        <v>-24.773217254388172</v>
      </c>
      <c r="AH15">
        <f t="shared" si="4"/>
        <v>-2245.9476103140837</v>
      </c>
      <c r="AI15">
        <f t="shared" si="5"/>
        <v>-833.03489824881649</v>
      </c>
      <c r="AJ15">
        <f t="shared" si="6"/>
        <v>414.8982907994382</v>
      </c>
      <c r="AK15">
        <f t="shared" si="20"/>
        <v>278.93355668422129</v>
      </c>
      <c r="AL15">
        <f t="shared" si="7"/>
        <v>-139.203050765157</v>
      </c>
      <c r="AN15">
        <f t="shared" si="8"/>
        <v>698.23383484601538</v>
      </c>
      <c r="AO15">
        <f t="shared" si="8"/>
        <v>-34.911691742300768</v>
      </c>
      <c r="AP15">
        <f t="shared" si="8"/>
        <v>-11.429911933916584</v>
      </c>
      <c r="AQ15">
        <f t="shared" si="8"/>
        <v>-1036.239384270252</v>
      </c>
      <c r="AR15">
        <f t="shared" si="8"/>
        <v>-384.34715310045385</v>
      </c>
      <c r="AS15">
        <f t="shared" si="8"/>
        <v>191.42652634389179</v>
      </c>
      <c r="AT15">
        <f t="shared" si="8"/>
        <v>128.69487057641024</v>
      </c>
      <c r="AU15">
        <f t="shared" si="8"/>
        <v>-64.225756180151791</v>
      </c>
      <c r="AW15">
        <v>12</v>
      </c>
      <c r="AX15">
        <f>(R15*SUMPRODUCT(K16:$K$23, X16:$X$23)-$AZ$3*SUMPRODUCT(K15:$K$22, W16:$W$23))/Z15</f>
        <v>7108.1968664753258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9.1596999999999998E-2</v>
      </c>
      <c r="O16">
        <f t="shared" si="22"/>
        <v>3054.4147622612431</v>
      </c>
      <c r="P16">
        <f t="shared" si="23"/>
        <v>152.72073811306217</v>
      </c>
      <c r="Q16" s="4">
        <f t="shared" si="24"/>
        <v>50</v>
      </c>
      <c r="R16">
        <f t="shared" si="0"/>
        <v>50000</v>
      </c>
      <c r="S16">
        <f t="shared" si="12"/>
        <v>6886.5316944621554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3521.8581052030895</v>
      </c>
      <c r="AC16">
        <f t="shared" si="1"/>
        <v>3065.3788109578072</v>
      </c>
      <c r="AE16">
        <f t="shared" si="2"/>
        <v>1359.6014231142804</v>
      </c>
      <c r="AF16">
        <f t="shared" si="3"/>
        <v>-67.980071155714015</v>
      </c>
      <c r="AG16">
        <f t="shared" si="3"/>
        <v>-22.256332700994097</v>
      </c>
      <c r="AH16">
        <f t="shared" si="4"/>
        <v>-2269.1523808501934</v>
      </c>
      <c r="AI16">
        <f t="shared" si="5"/>
        <v>-999.78736159262121</v>
      </c>
      <c r="AJ16">
        <f t="shared" si="6"/>
        <v>456.47929424528229</v>
      </c>
      <c r="AK16">
        <f t="shared" si="20"/>
        <v>263.2973263067426</v>
      </c>
      <c r="AL16">
        <f t="shared" si="7"/>
        <v>-280.01074104059632</v>
      </c>
      <c r="AN16">
        <f t="shared" si="8"/>
        <v>594.76189620476418</v>
      </c>
      <c r="AO16">
        <f t="shared" si="8"/>
        <v>-29.738094810238209</v>
      </c>
      <c r="AP16">
        <f t="shared" si="8"/>
        <v>-9.7361023714482435</v>
      </c>
      <c r="AQ16">
        <f t="shared" si="8"/>
        <v>-992.64780829710583</v>
      </c>
      <c r="AR16">
        <f t="shared" si="8"/>
        <v>-437.36010927402805</v>
      </c>
      <c r="AS16">
        <f t="shared" si="8"/>
        <v>199.68829541355677</v>
      </c>
      <c r="AT16">
        <f t="shared" si="8"/>
        <v>115.18023914769023</v>
      </c>
      <c r="AU16">
        <f t="shared" si="8"/>
        <v>-122.49157471278102</v>
      </c>
      <c r="AW16">
        <v>13</v>
      </c>
      <c r="AX16">
        <f>(R16*SUMPRODUCT(K17:$K$23, X17:$X$23)-$AZ$3*SUMPRODUCT(K16:$K$22, W17:$W$23))/Z16</f>
        <v>6886.5316944621554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0.10148</v>
      </c>
      <c r="O17">
        <f t="shared" si="22"/>
        <v>3054.4147622612431</v>
      </c>
      <c r="P17">
        <f t="shared" si="23"/>
        <v>152.72073811306217</v>
      </c>
      <c r="Q17" s="4">
        <f t="shared" si="24"/>
        <v>50</v>
      </c>
      <c r="R17">
        <f t="shared" si="0"/>
        <v>50000</v>
      </c>
      <c r="S17">
        <f t="shared" si="12"/>
        <v>6552.375896271581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3065.3788109578072</v>
      </c>
      <c r="AC17">
        <f t="shared" si="1"/>
        <v>2591.4904481485155</v>
      </c>
      <c r="AE17">
        <f t="shared" si="2"/>
        <v>1208.0330564655003</v>
      </c>
      <c r="AF17">
        <f t="shared" si="3"/>
        <v>-60.401652823275022</v>
      </c>
      <c r="AG17">
        <f t="shared" si="3"/>
        <v>-19.775196731487274</v>
      </c>
      <c r="AH17">
        <f t="shared" si="4"/>
        <v>-2258.5726424968811</v>
      </c>
      <c r="AI17">
        <f t="shared" si="5"/>
        <v>-1130.7164355861432</v>
      </c>
      <c r="AJ17">
        <f t="shared" si="6"/>
        <v>473.88836280929172</v>
      </c>
      <c r="AK17">
        <f t="shared" si="20"/>
        <v>259.94273024082202</v>
      </c>
      <c r="AL17">
        <f t="shared" si="7"/>
        <v>-396.8853425360295</v>
      </c>
      <c r="AN17">
        <f t="shared" si="8"/>
        <v>497.74685882627585</v>
      </c>
      <c r="AO17">
        <f t="shared" si="8"/>
        <v>-24.887342941313797</v>
      </c>
      <c r="AP17">
        <f t="shared" si="8"/>
        <v>-8.1479906556270052</v>
      </c>
      <c r="AQ17">
        <f t="shared" si="8"/>
        <v>-930.60155284408756</v>
      </c>
      <c r="AR17">
        <f t="shared" si="8"/>
        <v>-465.89002761475257</v>
      </c>
      <c r="AS17">
        <f t="shared" si="8"/>
        <v>195.25661384861931</v>
      </c>
      <c r="AT17">
        <f t="shared" si="8"/>
        <v>107.10441801208295</v>
      </c>
      <c r="AU17">
        <f t="shared" si="8"/>
        <v>-163.5289957540503</v>
      </c>
      <c r="AW17">
        <v>14</v>
      </c>
      <c r="AX17">
        <f>(R17*SUMPRODUCT(K18:$K$23, X18:$X$23)-$AZ$3*SUMPRODUCT(K17:$K$22, W18:$W$23))/Z17</f>
        <v>6552.375896271581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0.112611</v>
      </c>
      <c r="O18">
        <f t="shared" si="22"/>
        <v>3054.4147622612431</v>
      </c>
      <c r="P18">
        <f t="shared" si="23"/>
        <v>152.72073811306217</v>
      </c>
      <c r="Q18" s="4">
        <f t="shared" si="24"/>
        <v>50</v>
      </c>
      <c r="R18">
        <f t="shared" si="0"/>
        <v>50000</v>
      </c>
      <c r="S18">
        <f t="shared" si="12"/>
        <v>6098.5425397590634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2591.4904481485155</v>
      </c>
      <c r="AC18">
        <f t="shared" si="1"/>
        <v>2116.2601359285782</v>
      </c>
      <c r="AE18">
        <f t="shared" si="2"/>
        <v>1059.9149153792089</v>
      </c>
      <c r="AF18">
        <f t="shared" si="3"/>
        <v>-52.995745768960454</v>
      </c>
      <c r="AG18">
        <f t="shared" si="3"/>
        <v>-17.350540085042891</v>
      </c>
      <c r="AH18">
        <f t="shared" si="4"/>
        <v>-2226.9046791295136</v>
      </c>
      <c r="AI18">
        <f t="shared" si="5"/>
        <v>-1237.3360496043081</v>
      </c>
      <c r="AJ18">
        <f t="shared" si="6"/>
        <v>475.23031221993733</v>
      </c>
      <c r="AK18">
        <f t="shared" si="20"/>
        <v>252.24851420488932</v>
      </c>
      <c r="AL18">
        <f t="shared" si="7"/>
        <v>-509.85722317948142</v>
      </c>
      <c r="AN18">
        <f t="shared" si="8"/>
        <v>408.1091661701966</v>
      </c>
      <c r="AO18">
        <f t="shared" si="8"/>
        <v>-20.405458308509832</v>
      </c>
      <c r="AP18">
        <f t="shared" si="8"/>
        <v>-6.6806442139518971</v>
      </c>
      <c r="AQ18">
        <f t="shared" si="8"/>
        <v>-857.44638418915326</v>
      </c>
      <c r="AR18">
        <f t="shared" si="8"/>
        <v>-476.42332054141838</v>
      </c>
      <c r="AS18">
        <f t="shared" si="8"/>
        <v>182.98246740823743</v>
      </c>
      <c r="AT18">
        <f t="shared" si="8"/>
        <v>97.125655376778482</v>
      </c>
      <c r="AU18">
        <f t="shared" si="8"/>
        <v>-196.31519775640248</v>
      </c>
      <c r="AW18">
        <v>15</v>
      </c>
      <c r="AX18">
        <f>(R18*SUMPRODUCT(K19:$K$23, X19:$X$23)-$AZ$3*SUMPRODUCT(K18:$K$22, W19:$W$23))/Z18</f>
        <v>6098.5425397590634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0.125163</v>
      </c>
      <c r="O19">
        <f t="shared" si="22"/>
        <v>3054.4147622612431</v>
      </c>
      <c r="P19">
        <f t="shared" si="23"/>
        <v>152.72073811306217</v>
      </c>
      <c r="Q19" s="4">
        <f t="shared" si="24"/>
        <v>50</v>
      </c>
      <c r="R19">
        <f t="shared" si="0"/>
        <v>50000</v>
      </c>
      <c r="S19">
        <f t="shared" si="12"/>
        <v>5500.19928687629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2116.2601359285782</v>
      </c>
      <c r="AC19">
        <f t="shared" si="1"/>
        <v>1650.6526014502742</v>
      </c>
      <c r="AE19">
        <f t="shared" si="2"/>
        <v>916.65363567180896</v>
      </c>
      <c r="AF19">
        <f t="shared" si="3"/>
        <v>-45.832681783590452</v>
      </c>
      <c r="AG19">
        <f t="shared" si="3"/>
        <v>-15.005389035528239</v>
      </c>
      <c r="AH19">
        <f t="shared" si="4"/>
        <v>-2171.6456486642232</v>
      </c>
      <c r="AI19">
        <f t="shared" si="5"/>
        <v>-1315.8300838115329</v>
      </c>
      <c r="AJ19">
        <f t="shared" si="6"/>
        <v>465.60753447830393</v>
      </c>
      <c r="AK19">
        <f t="shared" si="20"/>
        <v>219.2517519925529</v>
      </c>
      <c r="AL19">
        <f t="shared" si="7"/>
        <v>-630.97079734067597</v>
      </c>
      <c r="AN19">
        <f t="shared" si="8"/>
        <v>328.81303050413112</v>
      </c>
      <c r="AO19">
        <f t="shared" si="8"/>
        <v>-16.440651525206558</v>
      </c>
      <c r="AP19">
        <f t="shared" si="8"/>
        <v>-5.3825864543148096</v>
      </c>
      <c r="AQ19">
        <f t="shared" si="8"/>
        <v>-778.99149594825906</v>
      </c>
      <c r="AR19">
        <f t="shared" si="8"/>
        <v>-472.00170342364925</v>
      </c>
      <c r="AS19">
        <f t="shared" si="8"/>
        <v>167.01818274594365</v>
      </c>
      <c r="AT19">
        <f t="shared" si="8"/>
        <v>78.647844955281457</v>
      </c>
      <c r="AU19">
        <f t="shared" si="8"/>
        <v>-226.3356757224241</v>
      </c>
      <c r="AW19">
        <v>16</v>
      </c>
      <c r="AX19">
        <f>(R19*SUMPRODUCT(K20:$K$23, X20:$X$23)-$AZ$3*SUMPRODUCT(K19:$K$22, W20:$W$23))/Z19</f>
        <v>5500.19928687629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0.13952899999999999</v>
      </c>
      <c r="O20">
        <f t="shared" si="22"/>
        <v>3054.4147622612431</v>
      </c>
      <c r="P20">
        <f t="shared" si="23"/>
        <v>152.72073811306217</v>
      </c>
      <c r="Q20" s="4">
        <f t="shared" si="24"/>
        <v>50</v>
      </c>
      <c r="R20">
        <f t="shared" si="0"/>
        <v>50000</v>
      </c>
      <c r="S20">
        <f t="shared" si="12"/>
        <v>4665.5382792266537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1650.6526014502742</v>
      </c>
      <c r="AC20">
        <f t="shared" si="1"/>
        <v>1190.799165382638</v>
      </c>
      <c r="AE20">
        <f t="shared" si="2"/>
        <v>779.58733418343911</v>
      </c>
      <c r="AF20">
        <f t="shared" si="3"/>
        <v>-38.979366709171956</v>
      </c>
      <c r="AG20">
        <f t="shared" si="3"/>
        <v>-12.761648218434738</v>
      </c>
      <c r="AH20">
        <f t="shared" si="4"/>
        <v>-2093.6869267382194</v>
      </c>
      <c r="AI20">
        <f t="shared" si="5"/>
        <v>-1365.840607482387</v>
      </c>
      <c r="AJ20">
        <f t="shared" si="6"/>
        <v>459.85343606763627</v>
      </c>
      <c r="AK20">
        <f t="shared" si="20"/>
        <v>129.84544889260258</v>
      </c>
      <c r="AL20">
        <f t="shared" si="7"/>
        <v>-776.14172252214814</v>
      </c>
      <c r="AN20">
        <f t="shared" si="8"/>
        <v>265.24323898878771</v>
      </c>
      <c r="AO20">
        <f t="shared" si="8"/>
        <v>-13.262161949439387</v>
      </c>
      <c r="AP20">
        <f t="shared" si="8"/>
        <v>-4.3419649856659115</v>
      </c>
      <c r="AQ20">
        <f t="shared" si="8"/>
        <v>-712.3464909267675</v>
      </c>
      <c r="AR20">
        <f t="shared" si="8"/>
        <v>-464.70737887308502</v>
      </c>
      <c r="AS20">
        <f t="shared" si="8"/>
        <v>156.45843575750382</v>
      </c>
      <c r="AT20">
        <f t="shared" si="8"/>
        <v>44.178023323456195</v>
      </c>
      <c r="AU20">
        <f t="shared" si="8"/>
        <v>-264.07091979212504</v>
      </c>
      <c r="AW20">
        <v>17</v>
      </c>
      <c r="AX20">
        <f>(R20*SUMPRODUCT(K21:$K$23, X21:$X$23)-$AZ$3*SUMPRODUCT(K20:$K$22, W21:$W$23))/Z20</f>
        <v>4665.5382792266537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0.15610499999999999</v>
      </c>
      <c r="O21">
        <f t="shared" si="22"/>
        <v>3054.4147622612431</v>
      </c>
      <c r="P21">
        <f t="shared" si="23"/>
        <v>152.72073811306217</v>
      </c>
      <c r="Q21" s="4">
        <f t="shared" si="24"/>
        <v>50</v>
      </c>
      <c r="R21">
        <f t="shared" si="0"/>
        <v>50000</v>
      </c>
      <c r="S21">
        <f t="shared" si="12"/>
        <v>3522.6385280523755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1190.799165382638</v>
      </c>
      <c r="AC21">
        <f t="shared" si="1"/>
        <v>749.7495524296678</v>
      </c>
      <c r="AE21">
        <f t="shared" si="2"/>
        <v>650.09398003889885</v>
      </c>
      <c r="AF21">
        <f t="shared" si="3"/>
        <v>-32.50469900194495</v>
      </c>
      <c r="AG21">
        <f t="shared" si="3"/>
        <v>-10.641874641111635</v>
      </c>
      <c r="AH21">
        <f t="shared" si="4"/>
        <v>-1992.1570951387544</v>
      </c>
      <c r="AI21">
        <f t="shared" si="5"/>
        <v>-1385.209688742912</v>
      </c>
      <c r="AJ21">
        <f t="shared" si="6"/>
        <v>441.04961295297016</v>
      </c>
      <c r="AK21">
        <f t="shared" si="20"/>
        <v>92.770327301325068</v>
      </c>
      <c r="AL21">
        <f t="shared" si="7"/>
        <v>-851.38974848861676</v>
      </c>
      <c r="AN21">
        <f t="shared" si="8"/>
        <v>210.3919059988159</v>
      </c>
      <c r="AO21">
        <f t="shared" si="8"/>
        <v>-10.519595299940796</v>
      </c>
      <c r="AP21">
        <f t="shared" si="8"/>
        <v>-3.4440624861808007</v>
      </c>
      <c r="AQ21">
        <f t="shared" si="8"/>
        <v>-644.72790267989831</v>
      </c>
      <c r="AR21">
        <f t="shared" si="8"/>
        <v>-448.29965446720399</v>
      </c>
      <c r="AS21">
        <f t="shared" si="8"/>
        <v>142.73823717558972</v>
      </c>
      <c r="AT21">
        <f t="shared" si="8"/>
        <v>30.023545180178235</v>
      </c>
      <c r="AU21">
        <f t="shared" si="8"/>
        <v>-275.53787211143606</v>
      </c>
      <c r="AW21">
        <v>18</v>
      </c>
      <c r="AX21">
        <f>(R21*SUMPRODUCT(K22:$K$23, X22:$X$23)-$AZ$3*SUMPRODUCT(K21:$K$22, W22:$W$23))/Z21</f>
        <v>3522.6385280523755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0.17521600000000001</v>
      </c>
      <c r="O22">
        <f t="shared" si="22"/>
        <v>3054.4147622612431</v>
      </c>
      <c r="P22">
        <f t="shared" si="23"/>
        <v>152.72073811306217</v>
      </c>
      <c r="Q22" s="4">
        <f t="shared" si="24"/>
        <v>50</v>
      </c>
      <c r="R22">
        <f t="shared" si="0"/>
        <v>50000</v>
      </c>
      <c r="S22">
        <f t="shared" si="12"/>
        <v>2002.8731425184189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749.7495524296678</v>
      </c>
      <c r="AC22">
        <f t="shared" si="1"/>
        <v>347.33141806351597</v>
      </c>
      <c r="AE22">
        <f t="shared" si="2"/>
        <v>529.68617343201424</v>
      </c>
      <c r="AF22">
        <f t="shared" si="3"/>
        <v>-26.484308671600711</v>
      </c>
      <c r="AG22">
        <f t="shared" si="3"/>
        <v>-8.670829187583502</v>
      </c>
      <c r="AH22">
        <f t="shared" si="4"/>
        <v>-1864.6267071170162</v>
      </c>
      <c r="AI22">
        <f t="shared" si="5"/>
        <v>-1370.0956715441862</v>
      </c>
      <c r="AJ22">
        <f t="shared" si="6"/>
        <v>402.41813436615183</v>
      </c>
      <c r="AK22">
        <f t="shared" si="20"/>
        <v>87.706599203305686</v>
      </c>
      <c r="AL22">
        <f t="shared" si="7"/>
        <v>-879.9709379747286</v>
      </c>
      <c r="AN22">
        <f t="shared" si="8"/>
        <v>160.20930723115816</v>
      </c>
      <c r="AO22">
        <f t="shared" si="8"/>
        <v>-8.0104653615579089</v>
      </c>
      <c r="AP22">
        <f t="shared" si="8"/>
        <v>-2.622585989476951</v>
      </c>
      <c r="AQ22">
        <f t="shared" si="8"/>
        <v>-563.97649773706087</v>
      </c>
      <c r="AR22">
        <f t="shared" si="8"/>
        <v>-414.40024185693761</v>
      </c>
      <c r="AS22">
        <f t="shared" si="8"/>
        <v>121.71571348809475</v>
      </c>
      <c r="AT22">
        <f t="shared" si="8"/>
        <v>26.527808734214517</v>
      </c>
      <c r="AU22">
        <f t="shared" si="8"/>
        <v>-266.1567196346283</v>
      </c>
      <c r="AW22">
        <v>19</v>
      </c>
      <c r="AX22">
        <f>(R22*SUMPRODUCT(K23:$K$23, X23:$X$23)-$AZ$3*SUMPRODUCT(K22:$K$22, W23:$W$23))/Z22</f>
        <v>2002.8731425184189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0.19798199999999999</v>
      </c>
      <c r="O23">
        <f t="shared" si="22"/>
        <v>3054.4147622612431</v>
      </c>
      <c r="P23">
        <f t="shared" si="23"/>
        <v>152.72073811306217</v>
      </c>
      <c r="Q23" s="4">
        <f t="shared" si="24"/>
        <v>50</v>
      </c>
      <c r="R23">
        <f t="shared" si="0"/>
        <v>50000</v>
      </c>
      <c r="S23">
        <f t="shared" si="12"/>
        <v>2528.8227572080673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347.33141806351597</v>
      </c>
      <c r="AC23">
        <f t="shared" si="1"/>
        <v>347.33141806351597</v>
      </c>
      <c r="AE23">
        <f t="shared" si="2"/>
        <v>419.520983709277</v>
      </c>
      <c r="AF23">
        <f t="shared" si="3"/>
        <v>-20.976049185463854</v>
      </c>
      <c r="AG23">
        <f t="shared" si="3"/>
        <v>-6.8674527914915098</v>
      </c>
      <c r="AH23">
        <f t="shared" si="4"/>
        <v>-1716.668104216157</v>
      </c>
      <c r="AI23">
        <f t="shared" si="5"/>
        <v>-1324.9906224838353</v>
      </c>
      <c r="AJ23">
        <f t="shared" si="6"/>
        <v>0</v>
      </c>
      <c r="AK23">
        <f t="shared" si="20"/>
        <v>77.496553033823503</v>
      </c>
      <c r="AL23">
        <f t="shared" si="7"/>
        <v>-1247.4940694500117</v>
      </c>
      <c r="AN23">
        <f t="shared" si="8"/>
        <v>114.94578774762878</v>
      </c>
      <c r="AO23">
        <f t="shared" si="8"/>
        <v>-5.7472893873814401</v>
      </c>
      <c r="AP23">
        <f t="shared" si="8"/>
        <v>-1.8816335811337581</v>
      </c>
      <c r="AQ23">
        <f t="shared" si="8"/>
        <v>-470.35494099884562</v>
      </c>
      <c r="AR23">
        <f t="shared" si="8"/>
        <v>-363.03807621973203</v>
      </c>
      <c r="AS23">
        <f t="shared" si="8"/>
        <v>0</v>
      </c>
      <c r="AT23">
        <f t="shared" si="8"/>
        <v>21.233508411040063</v>
      </c>
      <c r="AU23">
        <f t="shared" si="8"/>
        <v>-341.80456780869196</v>
      </c>
      <c r="AW23">
        <v>20</v>
      </c>
      <c r="AX23">
        <f>(R23*SUMPRODUCT(K$23:$K24, X$23:$X24)-$AZ$3*SUMPRODUCT(K$22:$K23, W$23:$W24))/Z23</f>
        <v>2528.8227572080673</v>
      </c>
    </row>
    <row r="25" spans="5:50" x14ac:dyDescent="0.25">
      <c r="AN25" s="8">
        <f t="shared" ref="AN25:AU25" si="25">SUM(AN3:AN23)</f>
        <v>21304.325502915581</v>
      </c>
      <c r="AO25" s="8">
        <f t="shared" si="25"/>
        <v>-3356.0273468417126</v>
      </c>
      <c r="AP25" s="8">
        <f t="shared" si="25"/>
        <v>-698.746440171465</v>
      </c>
      <c r="AQ25" s="8">
        <f t="shared" si="25"/>
        <v>-18406.537182996621</v>
      </c>
      <c r="AR25" s="8">
        <f t="shared" si="25"/>
        <v>-1156.9854670942109</v>
      </c>
      <c r="AS25" s="8">
        <f t="shared" si="25"/>
        <v>-2131.8309687041738</v>
      </c>
      <c r="AT25" s="8">
        <f t="shared" si="25"/>
        <v>3288.8164357983865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6409E-7E26-4CC2-9C23-D831B3CDBC9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265.77933699161423</v>
      </c>
      <c r="K3">
        <v>1</v>
      </c>
      <c r="L3" s="2">
        <v>0</v>
      </c>
      <c r="O3">
        <f>$C$3</f>
        <v>265.77933699161423</v>
      </c>
      <c r="P3">
        <f>O3*B5</f>
        <v>212.62346959329139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265.77933699161423</v>
      </c>
      <c r="AF3">
        <f t="shared" ref="AF3:AG23" si="4">-$Z3*P3</f>
        <v>-212.62346959329139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-346.84413260167719</v>
      </c>
      <c r="AJ3">
        <f t="shared" ref="AJ3:AJ23" si="7">AB3-AC3</f>
        <v>0</v>
      </c>
      <c r="AL3">
        <f t="shared" ref="AL3:AL23" si="8">SUM(AI3:AK3)</f>
        <v>-346.84413260167719</v>
      </c>
      <c r="AN3">
        <f t="shared" ref="AN3:AU23" si="9">AE3*$K3</f>
        <v>265.77933699161423</v>
      </c>
      <c r="AO3">
        <f t="shared" si="9"/>
        <v>-212.62346959329139</v>
      </c>
      <c r="AP3">
        <f t="shared" si="9"/>
        <v>-400</v>
      </c>
      <c r="AQ3">
        <f t="shared" si="9"/>
        <v>0</v>
      </c>
      <c r="AR3">
        <f t="shared" si="9"/>
        <v>-346.84413260167719</v>
      </c>
      <c r="AS3">
        <f t="shared" si="9"/>
        <v>0</v>
      </c>
      <c r="AT3">
        <f t="shared" si="9"/>
        <v>0</v>
      </c>
      <c r="AU3">
        <f t="shared" si="9"/>
        <v>-346.84413260167719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135.21337328088131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26.671457784489348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26.373801088368054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-26.373801088368054</v>
      </c>
      <c r="AK4">
        <f>G4*MAX(0, SUM(AB4, AE4:AF4))</f>
        <v>0</v>
      </c>
      <c r="AL4">
        <f t="shared" si="8"/>
        <v>-142.38590108836806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-108.83957219251336</v>
      </c>
      <c r="AR4">
        <f t="shared" si="9"/>
        <v>-108.83957219251336</v>
      </c>
      <c r="AS4">
        <f t="shared" si="9"/>
        <v>-24.743222711669059</v>
      </c>
      <c r="AT4">
        <f t="shared" si="9"/>
        <v>0</v>
      </c>
      <c r="AU4">
        <f t="shared" si="9"/>
        <v>-133.58279490418241</v>
      </c>
      <c r="AW4">
        <v>1</v>
      </c>
      <c r="AX4">
        <f>(R4*SUMPRODUCT(K5:$K$23, X5:$X$23)-$AZ$3*SUMPRODUCT(K4:$K$22, W5:$W$23))/Z4</f>
        <v>26.671457784489348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265.77933699161423</v>
      </c>
      <c r="P5">
        <f t="shared" ref="P5:P23" si="22">O5*$C$5</f>
        <v>13.288966849580712</v>
      </c>
      <c r="Q5" s="4">
        <f t="shared" ref="Q5:Q23" si="23">$C$8</f>
        <v>50</v>
      </c>
      <c r="R5">
        <f t="shared" si="0"/>
        <v>100000</v>
      </c>
      <c r="S5">
        <f t="shared" si="1"/>
        <v>52.896769084256107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26.373801088368054</v>
      </c>
      <c r="AC5">
        <f t="shared" si="2"/>
        <v>51.722061288909345</v>
      </c>
      <c r="AE5">
        <f t="shared" si="3"/>
        <v>259.87702831735783</v>
      </c>
      <c r="AF5">
        <f t="shared" si="4"/>
        <v>-12.993851415867891</v>
      </c>
      <c r="AG5">
        <f t="shared" si="4"/>
        <v>-48.889622357203287</v>
      </c>
      <c r="AH5">
        <f t="shared" si="5"/>
        <v>-115.90330659342058</v>
      </c>
      <c r="AI5">
        <f t="shared" si="6"/>
        <v>82.090247950866086</v>
      </c>
      <c r="AJ5">
        <f t="shared" si="7"/>
        <v>-25.34826020054129</v>
      </c>
      <c r="AK5">
        <f>G5*SUM(AB5, AE5:AF5)</f>
        <v>11.203536097584179</v>
      </c>
      <c r="AL5">
        <f t="shared" si="8"/>
        <v>67.945523847908973</v>
      </c>
      <c r="AN5">
        <f t="shared" si="9"/>
        <v>224.42005932515369</v>
      </c>
      <c r="AO5">
        <f t="shared" si="9"/>
        <v>-11.221002966257684</v>
      </c>
      <c r="AP5">
        <f t="shared" si="9"/>
        <v>-42.219245082290669</v>
      </c>
      <c r="AQ5">
        <f t="shared" si="9"/>
        <v>-100.08975056430404</v>
      </c>
      <c r="AR5">
        <f t="shared" si="9"/>
        <v>70.890060712301306</v>
      </c>
      <c r="AS5">
        <f t="shared" si="9"/>
        <v>-21.889807247788006</v>
      </c>
      <c r="AT5">
        <f t="shared" si="9"/>
        <v>9.6749537731396558</v>
      </c>
      <c r="AU5">
        <f t="shared" si="9"/>
        <v>58.675207237652963</v>
      </c>
      <c r="AW5">
        <v>2</v>
      </c>
      <c r="AX5">
        <f>(R5*SUMPRODUCT(K6:$K$23, X6:$X$23)-$AZ$3*SUMPRODUCT(K5:$K$22, W6:$W$23))/Z5</f>
        <v>52.896769084256107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265.77933699161423</v>
      </c>
      <c r="P6">
        <f t="shared" si="22"/>
        <v>13.288966849580712</v>
      </c>
      <c r="Q6" s="4">
        <f t="shared" si="23"/>
        <v>50</v>
      </c>
      <c r="R6">
        <f t="shared" si="0"/>
        <v>100000</v>
      </c>
      <c r="S6">
        <f t="shared" si="1"/>
        <v>78.080615497748738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51.722061288909345</v>
      </c>
      <c r="AC6">
        <f t="shared" si="2"/>
        <v>75.492538267588088</v>
      </c>
      <c r="AE6">
        <f t="shared" si="3"/>
        <v>256.96975671448354</v>
      </c>
      <c r="AF6">
        <f t="shared" si="4"/>
        <v>-12.848487835724178</v>
      </c>
      <c r="AG6">
        <f t="shared" si="4"/>
        <v>-48.342689018482908</v>
      </c>
      <c r="AH6">
        <f t="shared" si="5"/>
        <v>-116.07423029669562</v>
      </c>
      <c r="AI6">
        <f t="shared" si="6"/>
        <v>79.704349563580848</v>
      </c>
      <c r="AJ6">
        <f t="shared" si="7"/>
        <v>-23.770476978678744</v>
      </c>
      <c r="AK6">
        <f>G6*SUM(AB6, AE6:AF6)</f>
        <v>17.306834814808617</v>
      </c>
      <c r="AL6">
        <f t="shared" si="8"/>
        <v>73.240707399710715</v>
      </c>
      <c r="AN6">
        <f t="shared" si="9"/>
        <v>200.13478405246838</v>
      </c>
      <c r="AO6">
        <f t="shared" si="9"/>
        <v>-10.00673920262342</v>
      </c>
      <c r="AP6">
        <f t="shared" si="9"/>
        <v>-37.650553710799379</v>
      </c>
      <c r="AQ6">
        <f t="shared" si="9"/>
        <v>-90.401653920297008</v>
      </c>
      <c r="AR6">
        <f t="shared" si="9"/>
        <v>62.075837218748582</v>
      </c>
      <c r="AS6">
        <f t="shared" si="9"/>
        <v>-18.513070712199909</v>
      </c>
      <c r="AT6">
        <f t="shared" si="9"/>
        <v>13.479016723909442</v>
      </c>
      <c r="AU6">
        <f t="shared" si="9"/>
        <v>57.041783230458108</v>
      </c>
      <c r="AW6">
        <v>3</v>
      </c>
      <c r="AX6">
        <f>(R6*SUMPRODUCT(K7:$K$23, X7:$X$23)-$AZ$3*SUMPRODUCT(K6:$K$22, W7:$W$23))/Z6</f>
        <v>78.080615497748738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265.77933699161423</v>
      </c>
      <c r="P7">
        <f t="shared" si="22"/>
        <v>13.288966849580712</v>
      </c>
      <c r="Q7" s="4">
        <f t="shared" si="23"/>
        <v>50</v>
      </c>
      <c r="R7">
        <f t="shared" si="0"/>
        <v>100000</v>
      </c>
      <c r="S7">
        <f t="shared" si="1"/>
        <v>99.685539655204508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75.492538267588088</v>
      </c>
      <c r="AC7">
        <f t="shared" si="2"/>
        <v>95.301571545899151</v>
      </c>
      <c r="AE7">
        <f t="shared" si="3"/>
        <v>254.0909001178843</v>
      </c>
      <c r="AF7">
        <f t="shared" si="4"/>
        <v>-12.704545005894214</v>
      </c>
      <c r="AG7">
        <f t="shared" si="4"/>
        <v>-47.801101280853388</v>
      </c>
      <c r="AH7">
        <f t="shared" si="5"/>
        <v>-116.32169488938338</v>
      </c>
      <c r="AI7">
        <f t="shared" si="6"/>
        <v>77.263558941753317</v>
      </c>
      <c r="AJ7">
        <f t="shared" si="7"/>
        <v>-19.809033278311063</v>
      </c>
      <c r="AK7">
        <f>G7*SUM(AB7, AE7:AF7)</f>
        <v>15.558753664937289</v>
      </c>
      <c r="AL7">
        <f t="shared" si="8"/>
        <v>73.013279328379539</v>
      </c>
      <c r="AN7">
        <f t="shared" si="9"/>
        <v>179.13701009679016</v>
      </c>
      <c r="AO7">
        <f t="shared" si="9"/>
        <v>-8.9568505048395082</v>
      </c>
      <c r="AP7">
        <f t="shared" si="9"/>
        <v>-33.700326768149445</v>
      </c>
      <c r="AQ7">
        <f t="shared" si="9"/>
        <v>-82.008134184292885</v>
      </c>
      <c r="AR7">
        <f t="shared" si="9"/>
        <v>54.471698639508332</v>
      </c>
      <c r="AS7">
        <f t="shared" si="9"/>
        <v>-13.965596535484494</v>
      </c>
      <c r="AT7">
        <f t="shared" si="9"/>
        <v>10.969100471824285</v>
      </c>
      <c r="AU7">
        <f t="shared" si="9"/>
        <v>51.475202575848122</v>
      </c>
      <c r="AW7">
        <v>4</v>
      </c>
      <c r="AX7">
        <f>(R7*SUMPRODUCT(K8:$K$23, X8:$X$23)-$AZ$3*SUMPRODUCT(K7:$K$22, W8:$W$23))/Z7</f>
        <v>99.685539655204508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265.77933699161423</v>
      </c>
      <c r="P8">
        <f t="shared" si="22"/>
        <v>13.288966849580712</v>
      </c>
      <c r="Q8" s="4">
        <f t="shared" si="23"/>
        <v>50</v>
      </c>
      <c r="R8">
        <f t="shared" si="0"/>
        <v>100000</v>
      </c>
      <c r="S8">
        <f t="shared" si="1"/>
        <v>115.91365725589375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95.301571545899151</v>
      </c>
      <c r="AC8">
        <f t="shared" si="2"/>
        <v>109.57231213516457</v>
      </c>
      <c r="AE8">
        <f t="shared" si="3"/>
        <v>251.23921685631657</v>
      </c>
      <c r="AF8">
        <f t="shared" si="4"/>
        <v>-12.561960842815829</v>
      </c>
      <c r="AG8">
        <f t="shared" si="4"/>
        <v>-47.264625553686962</v>
      </c>
      <c r="AH8">
        <f t="shared" si="5"/>
        <v>-116.92942871578001</v>
      </c>
      <c r="AI8">
        <f t="shared" si="6"/>
        <v>74.483201744033778</v>
      </c>
      <c r="AJ8">
        <f t="shared" si="7"/>
        <v>-14.270740589265415</v>
      </c>
      <c r="AK8">
        <f t="shared" ref="AK8:AK23" si="24">G8*SUM(AB8:AB8, AE8:AF8)</f>
        <v>7.1137490270152179</v>
      </c>
      <c r="AL8">
        <f t="shared" si="8"/>
        <v>67.32621018178358</v>
      </c>
      <c r="AN8">
        <f t="shared" si="9"/>
        <v>165.15295157492031</v>
      </c>
      <c r="AO8">
        <f t="shared" si="9"/>
        <v>-8.2576475787460151</v>
      </c>
      <c r="AP8">
        <f t="shared" si="9"/>
        <v>-31.06956196149499</v>
      </c>
      <c r="AQ8">
        <f t="shared" si="9"/>
        <v>-76.863956670524047</v>
      </c>
      <c r="AR8">
        <f t="shared" si="9"/>
        <v>48.961785364155261</v>
      </c>
      <c r="AS8">
        <f t="shared" si="9"/>
        <v>-9.3809197424185715</v>
      </c>
      <c r="AT8">
        <f t="shared" si="9"/>
        <v>4.6762470575868731</v>
      </c>
      <c r="AU8">
        <f t="shared" si="9"/>
        <v>44.257112679323562</v>
      </c>
      <c r="AW8">
        <v>5</v>
      </c>
      <c r="AX8">
        <f>(R8*SUMPRODUCT(K9:$K$23, X9:$X$23)-$AZ$3*SUMPRODUCT(K8:$K$22, W9:$W$23))/Z8</f>
        <v>115.91365725589375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265.77933699161423</v>
      </c>
      <c r="P9">
        <f t="shared" si="22"/>
        <v>13.288966849580712</v>
      </c>
      <c r="Q9" s="4">
        <f t="shared" si="23"/>
        <v>50</v>
      </c>
      <c r="R9">
        <f t="shared" si="0"/>
        <v>100000</v>
      </c>
      <c r="S9">
        <f t="shared" si="1"/>
        <v>127.88927247890987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109.57231213516457</v>
      </c>
      <c r="AC9">
        <f t="shared" si="2"/>
        <v>119.53223653314785</v>
      </c>
      <c r="AE9">
        <f t="shared" si="3"/>
        <v>248.4117546305057</v>
      </c>
      <c r="AF9">
        <f t="shared" si="4"/>
        <v>-12.420587731525286</v>
      </c>
      <c r="AG9">
        <f t="shared" si="4"/>
        <v>-46.732706432769731</v>
      </c>
      <c r="AH9">
        <f t="shared" si="5"/>
        <v>-118.54573076071777</v>
      </c>
      <c r="AI9">
        <f t="shared" si="6"/>
        <v>70.712729705492919</v>
      </c>
      <c r="AJ9">
        <f t="shared" si="7"/>
        <v>-9.9599243979832863</v>
      </c>
      <c r="AK9">
        <f t="shared" si="24"/>
        <v>2.0388245263014553</v>
      </c>
      <c r="AL9">
        <f t="shared" si="8"/>
        <v>62.791629833811086</v>
      </c>
      <c r="AN9">
        <f t="shared" si="9"/>
        <v>155.19322342530629</v>
      </c>
      <c r="AO9">
        <f t="shared" si="9"/>
        <v>-7.7596611712653152</v>
      </c>
      <c r="AP9">
        <f t="shared" si="9"/>
        <v>-29.195878276685384</v>
      </c>
      <c r="AQ9">
        <f t="shared" si="9"/>
        <v>-74.060481185478537</v>
      </c>
      <c r="AR9">
        <f t="shared" si="9"/>
        <v>44.177202791877058</v>
      </c>
      <c r="AS9">
        <f t="shared" si="9"/>
        <v>-6.2223817656878353</v>
      </c>
      <c r="AT9">
        <f t="shared" si="9"/>
        <v>1.2737390414794796</v>
      </c>
      <c r="AU9">
        <f t="shared" si="9"/>
        <v>39.228560067668703</v>
      </c>
      <c r="AW9">
        <v>6</v>
      </c>
      <c r="AX9">
        <f>(R9*SUMPRODUCT(K10:$K$23, X10:$X$23)-$AZ$3*SUMPRODUCT(K9:$K$22, W10:$W$23))/Z9</f>
        <v>127.88927247890987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265.77933699161423</v>
      </c>
      <c r="P10">
        <f t="shared" si="22"/>
        <v>13.288966849580712</v>
      </c>
      <c r="Q10" s="4">
        <f t="shared" si="23"/>
        <v>50</v>
      </c>
      <c r="R10">
        <f t="shared" si="0"/>
        <v>100000</v>
      </c>
      <c r="S10">
        <f t="shared" si="1"/>
        <v>137.27921493950851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119.53223653314785</v>
      </c>
      <c r="AC10">
        <f t="shared" si="2"/>
        <v>126.85984739934143</v>
      </c>
      <c r="AE10">
        <f t="shared" si="3"/>
        <v>245.60692707567895</v>
      </c>
      <c r="AF10">
        <f t="shared" si="4"/>
        <v>-12.280346353783948</v>
      </c>
      <c r="AG10">
        <f t="shared" si="4"/>
        <v>-46.20504548166366</v>
      </c>
      <c r="AH10">
        <f t="shared" si="5"/>
        <v>-120.66777355675181</v>
      </c>
      <c r="AI10">
        <f t="shared" si="6"/>
        <v>66.453761683479527</v>
      </c>
      <c r="AJ10">
        <f t="shared" si="7"/>
        <v>-7.3276108661935808</v>
      </c>
      <c r="AK10">
        <f t="shared" si="24"/>
        <v>1.4467211507456759</v>
      </c>
      <c r="AL10">
        <f t="shared" si="8"/>
        <v>60.57287196803162</v>
      </c>
      <c r="AN10">
        <f t="shared" si="9"/>
        <v>145.78710709880832</v>
      </c>
      <c r="AO10">
        <f t="shared" si="9"/>
        <v>-7.2893553549404162</v>
      </c>
      <c r="AP10">
        <f t="shared" si="9"/>
        <v>-27.42634336231491</v>
      </c>
      <c r="AQ10">
        <f t="shared" si="9"/>
        <v>-71.625852887579015</v>
      </c>
      <c r="AR10">
        <f t="shared" si="9"/>
        <v>39.445555493973977</v>
      </c>
      <c r="AS10">
        <f t="shared" si="9"/>
        <v>-4.3495157194771972</v>
      </c>
      <c r="AT10">
        <f t="shared" si="9"/>
        <v>0.85874325230608117</v>
      </c>
      <c r="AU10">
        <f t="shared" si="9"/>
        <v>35.954783026802865</v>
      </c>
      <c r="AW10">
        <v>7</v>
      </c>
      <c r="AX10">
        <f>(R10*SUMPRODUCT(K11:$K$23, X11:$X$23)-$AZ$3*SUMPRODUCT(K10:$K$22, W11:$W$23))/Z10</f>
        <v>137.27921493950851</v>
      </c>
    </row>
    <row r="11" spans="1:52" x14ac:dyDescent="0.25">
      <c r="A11" t="s">
        <v>33</v>
      </c>
      <c r="C11" s="7">
        <f>AU25</f>
        <v>2.2204460492503131E-13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265.77933699161423</v>
      </c>
      <c r="P11">
        <f t="shared" si="22"/>
        <v>13.288966849580712</v>
      </c>
      <c r="Q11" s="4">
        <f t="shared" si="23"/>
        <v>50</v>
      </c>
      <c r="R11">
        <f t="shared" si="0"/>
        <v>100000</v>
      </c>
      <c r="S11">
        <f t="shared" si="1"/>
        <v>144.26189700286943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126.85984739934143</v>
      </c>
      <c r="AC11">
        <f t="shared" si="2"/>
        <v>131.80251632288832</v>
      </c>
      <c r="AE11">
        <f t="shared" si="3"/>
        <v>242.82493250055421</v>
      </c>
      <c r="AF11">
        <f t="shared" si="4"/>
        <v>-12.14124662502771</v>
      </c>
      <c r="AG11">
        <f t="shared" si="4"/>
        <v>-45.681680007391947</v>
      </c>
      <c r="AH11">
        <f t="shared" si="5"/>
        <v>-122.63003891015461</v>
      </c>
      <c r="AI11">
        <f t="shared" si="6"/>
        <v>62.371966957979936</v>
      </c>
      <c r="AJ11">
        <f t="shared" si="7"/>
        <v>-4.9426689235468899</v>
      </c>
      <c r="AK11">
        <f t="shared" si="24"/>
        <v>0.85810447985968308</v>
      </c>
      <c r="AL11">
        <f t="shared" si="8"/>
        <v>58.287402514292729</v>
      </c>
      <c r="AN11">
        <f t="shared" si="9"/>
        <v>137.0763420075682</v>
      </c>
      <c r="AO11">
        <f t="shared" si="9"/>
        <v>-6.8538171003784107</v>
      </c>
      <c r="AP11">
        <f t="shared" si="9"/>
        <v>-25.787622085138469</v>
      </c>
      <c r="AQ11">
        <f t="shared" si="9"/>
        <v>-69.225499132019266</v>
      </c>
      <c r="AR11">
        <f t="shared" si="9"/>
        <v>35.209403690032069</v>
      </c>
      <c r="AS11">
        <f t="shared" si="9"/>
        <v>-2.790170551340506</v>
      </c>
      <c r="AT11">
        <f t="shared" si="9"/>
        <v>0.48440587195140633</v>
      </c>
      <c r="AU11">
        <f t="shared" si="9"/>
        <v>32.903639010642969</v>
      </c>
      <c r="AW11">
        <v>8</v>
      </c>
      <c r="AX11">
        <f>(R11*SUMPRODUCT(K12:$K$23, X12:$X$23)-$AZ$3*SUMPRODUCT(K11:$K$22, W12:$W$23))/Z11</f>
        <v>144.26189700286943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265.77933699161423</v>
      </c>
      <c r="P12">
        <f t="shared" si="22"/>
        <v>13.288966849580712</v>
      </c>
      <c r="Q12" s="4">
        <f t="shared" si="23"/>
        <v>50</v>
      </c>
      <c r="R12">
        <f t="shared" si="0"/>
        <v>100000</v>
      </c>
      <c r="S12">
        <f t="shared" si="1"/>
        <v>148.59849741407808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131.80251632288832</v>
      </c>
      <c r="AC12">
        <f t="shared" si="2"/>
        <v>134.22053054907371</v>
      </c>
      <c r="AE12">
        <f t="shared" si="3"/>
        <v>240.06328624299994</v>
      </c>
      <c r="AF12">
        <f t="shared" si="4"/>
        <v>-12.003164312149998</v>
      </c>
      <c r="AG12">
        <f t="shared" si="4"/>
        <v>-45.162142580439642</v>
      </c>
      <c r="AH12">
        <f t="shared" si="5"/>
        <v>-125.44125375677818</v>
      </c>
      <c r="AI12">
        <f t="shared" si="6"/>
        <v>57.4567255936321</v>
      </c>
      <c r="AJ12">
        <f t="shared" si="7"/>
        <v>-2.4180142261853916</v>
      </c>
      <c r="AK12">
        <f t="shared" si="24"/>
        <v>0.82768406798359806</v>
      </c>
      <c r="AL12">
        <f t="shared" si="8"/>
        <v>55.866395435430306</v>
      </c>
      <c r="AN12">
        <f t="shared" si="9"/>
        <v>128.83104261759723</v>
      </c>
      <c r="AO12">
        <f t="shared" si="9"/>
        <v>-6.4415521308798622</v>
      </c>
      <c r="AP12">
        <f t="shared" si="9"/>
        <v>-24.236467002260238</v>
      </c>
      <c r="AQ12">
        <f t="shared" si="9"/>
        <v>-67.318613194297029</v>
      </c>
      <c r="AR12">
        <f t="shared" si="9"/>
        <v>30.8344102901601</v>
      </c>
      <c r="AS12">
        <f t="shared" si="9"/>
        <v>-1.2976382132348241</v>
      </c>
      <c r="AT12">
        <f t="shared" si="9"/>
        <v>0.4441803788704507</v>
      </c>
      <c r="AU12">
        <f t="shared" si="9"/>
        <v>29.980952455795727</v>
      </c>
      <c r="AW12">
        <v>9</v>
      </c>
      <c r="AX12">
        <f>(R12*SUMPRODUCT(K13:$K$23, X13:$X$23)-$AZ$3*SUMPRODUCT(K12:$K$22, W13:$W$23))/Z12</f>
        <v>148.59849741407808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265.77933699161423</v>
      </c>
      <c r="P13">
        <f t="shared" si="22"/>
        <v>13.288966849580712</v>
      </c>
      <c r="Q13" s="4">
        <f t="shared" si="23"/>
        <v>50</v>
      </c>
      <c r="R13">
        <f t="shared" si="0"/>
        <v>100000</v>
      </c>
      <c r="S13">
        <f t="shared" si="1"/>
        <v>150.37073291603866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134.22053054907371</v>
      </c>
      <c r="AC13">
        <f t="shared" si="2"/>
        <v>134.27007953865933</v>
      </c>
      <c r="AE13">
        <f t="shared" si="3"/>
        <v>237.32153209309698</v>
      </c>
      <c r="AF13">
        <f t="shared" si="4"/>
        <v>-11.866076604654848</v>
      </c>
      <c r="AG13">
        <f t="shared" si="4"/>
        <v>-44.646347375865574</v>
      </c>
      <c r="AH13">
        <f t="shared" si="5"/>
        <v>-128.34755753934368</v>
      </c>
      <c r="AI13">
        <f t="shared" si="6"/>
        <v>52.46155057323287</v>
      </c>
      <c r="AJ13">
        <f t="shared" si="7"/>
        <v>-4.954898958561671E-2</v>
      </c>
      <c r="AK13">
        <f t="shared" si="24"/>
        <v>0.71935197207503165</v>
      </c>
      <c r="AL13">
        <f t="shared" si="8"/>
        <v>53.131353555722285</v>
      </c>
      <c r="AN13">
        <f t="shared" si="9"/>
        <v>121.09885701034439</v>
      </c>
      <c r="AO13">
        <f t="shared" si="9"/>
        <v>-6.0549428505172189</v>
      </c>
      <c r="AP13">
        <f t="shared" si="9"/>
        <v>-22.781841956014294</v>
      </c>
      <c r="AQ13">
        <f t="shared" si="9"/>
        <v>-65.49234020614189</v>
      </c>
      <c r="AR13">
        <f t="shared" si="9"/>
        <v>26.769731997670977</v>
      </c>
      <c r="AS13">
        <f t="shared" si="9"/>
        <v>-2.5283529698779381E-2</v>
      </c>
      <c r="AT13">
        <f t="shared" si="9"/>
        <v>0.36706615214438593</v>
      </c>
      <c r="AU13">
        <f t="shared" si="9"/>
        <v>27.111514620116584</v>
      </c>
      <c r="AW13">
        <v>10</v>
      </c>
      <c r="AX13">
        <f>(R13*SUMPRODUCT(K14:$K$23, X14:$X$23)-$AZ$3*SUMPRODUCT(K13:$K$22, W14:$W$23))/Z13</f>
        <v>150.37073291603866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1.47693E-3</v>
      </c>
      <c r="O14">
        <f t="shared" si="21"/>
        <v>265.77933699161423</v>
      </c>
      <c r="P14">
        <f t="shared" si="22"/>
        <v>13.288966849580712</v>
      </c>
      <c r="Q14" s="4">
        <f t="shared" si="23"/>
        <v>50</v>
      </c>
      <c r="R14">
        <f t="shared" si="0"/>
        <v>100000</v>
      </c>
      <c r="S14">
        <f t="shared" si="1"/>
        <v>149.40170997255186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134.27007953865933</v>
      </c>
      <c r="AC14">
        <f t="shared" si="2"/>
        <v>131.87373514103354</v>
      </c>
      <c r="AE14">
        <f t="shared" si="3"/>
        <v>234.59780948177172</v>
      </c>
      <c r="AF14">
        <f t="shared" si="4"/>
        <v>-11.729890474088586</v>
      </c>
      <c r="AG14">
        <f t="shared" si="4"/>
        <v>-44.133944372277078</v>
      </c>
      <c r="AH14">
        <f t="shared" si="5"/>
        <v>-131.87905965967428</v>
      </c>
      <c r="AI14">
        <f t="shared" si="6"/>
        <v>46.854914975731759</v>
      </c>
      <c r="AJ14">
        <f t="shared" si="7"/>
        <v>2.3963443976257963</v>
      </c>
      <c r="AK14">
        <f t="shared" si="24"/>
        <v>0.64284839738341648</v>
      </c>
      <c r="AL14">
        <f t="shared" si="8"/>
        <v>49.894107770740973</v>
      </c>
      <c r="AN14">
        <f t="shared" si="9"/>
        <v>113.85677563758476</v>
      </c>
      <c r="AO14">
        <f t="shared" si="9"/>
        <v>-5.6928387818792379</v>
      </c>
      <c r="AP14">
        <f t="shared" si="9"/>
        <v>-21.4194182524387</v>
      </c>
      <c r="AQ14">
        <f t="shared" si="9"/>
        <v>-64.004538406117902</v>
      </c>
      <c r="AR14">
        <f t="shared" si="9"/>
        <v>22.739980197148906</v>
      </c>
      <c r="AS14">
        <f t="shared" si="9"/>
        <v>1.1630119097598104</v>
      </c>
      <c r="AT14">
        <f t="shared" si="9"/>
        <v>0.31199202546497629</v>
      </c>
      <c r="AU14">
        <f t="shared" si="9"/>
        <v>24.214984132373694</v>
      </c>
      <c r="AW14">
        <v>11</v>
      </c>
      <c r="AX14">
        <f>(R14*SUMPRODUCT(K15:$K$23, X15:$X$23)-$AZ$3*SUMPRODUCT(K14:$K$22, W15:$W$23))/Z14</f>
        <v>149.40170997255186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1.553883E-3</v>
      </c>
      <c r="O15">
        <f t="shared" si="21"/>
        <v>265.77933699161423</v>
      </c>
      <c r="P15">
        <f t="shared" si="22"/>
        <v>13.288966849580712</v>
      </c>
      <c r="Q15" s="4">
        <f t="shared" si="23"/>
        <v>50</v>
      </c>
      <c r="R15">
        <f t="shared" si="0"/>
        <v>100000</v>
      </c>
      <c r="S15">
        <f t="shared" si="1"/>
        <v>145.00653527436106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131.87373514103354</v>
      </c>
      <c r="AC15">
        <f t="shared" si="2"/>
        <v>126.5153771333121</v>
      </c>
      <c r="AE15">
        <f t="shared" si="3"/>
        <v>231.88729383896305</v>
      </c>
      <c r="AF15">
        <f t="shared" si="4"/>
        <v>-11.594364691948153</v>
      </c>
      <c r="AG15">
        <f t="shared" si="4"/>
        <v>-43.624025942671281</v>
      </c>
      <c r="AH15">
        <f t="shared" si="5"/>
        <v>-137.15797176605406</v>
      </c>
      <c r="AI15">
        <f t="shared" si="6"/>
        <v>39.51093143828956</v>
      </c>
      <c r="AJ15">
        <f t="shared" si="7"/>
        <v>5.358358007721435</v>
      </c>
      <c r="AK15">
        <f t="shared" si="24"/>
        <v>1.4438833235809987</v>
      </c>
      <c r="AL15">
        <f t="shared" si="8"/>
        <v>46.313172769591993</v>
      </c>
      <c r="AN15">
        <f t="shared" si="9"/>
        <v>106.98858044786658</v>
      </c>
      <c r="AO15">
        <f t="shared" si="9"/>
        <v>-5.3494290223933296</v>
      </c>
      <c r="AP15">
        <f t="shared" si="9"/>
        <v>-20.12733225593874</v>
      </c>
      <c r="AQ15">
        <f t="shared" si="9"/>
        <v>-63.282193920247565</v>
      </c>
      <c r="AR15">
        <f t="shared" si="9"/>
        <v>18.229625249286951</v>
      </c>
      <c r="AS15">
        <f t="shared" si="9"/>
        <v>2.4722489416591245</v>
      </c>
      <c r="AT15">
        <f t="shared" si="9"/>
        <v>0.66618150811470722</v>
      </c>
      <c r="AU15">
        <f t="shared" si="9"/>
        <v>21.368055699060783</v>
      </c>
      <c r="AW15">
        <v>12</v>
      </c>
      <c r="AX15">
        <f>(R15*SUMPRODUCT(K16:$K$23, X16:$X$23)-$AZ$3*SUMPRODUCT(K15:$K$22, W16:$W$23))/Z15</f>
        <v>145.00653527436106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1.6428289999999999E-3</v>
      </c>
      <c r="O16">
        <f t="shared" si="21"/>
        <v>265.77933699161423</v>
      </c>
      <c r="P16">
        <f t="shared" si="22"/>
        <v>13.288966849580712</v>
      </c>
      <c r="Q16" s="4">
        <f t="shared" si="23"/>
        <v>50</v>
      </c>
      <c r="R16">
        <f t="shared" si="0"/>
        <v>100000</v>
      </c>
      <c r="S16">
        <f t="shared" si="1"/>
        <v>137.12194559910384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126.5153771333121</v>
      </c>
      <c r="AC16">
        <f t="shared" si="2"/>
        <v>118.24332211815062</v>
      </c>
      <c r="AE16">
        <f t="shared" si="3"/>
        <v>229.18746972952323</v>
      </c>
      <c r="AF16">
        <f t="shared" si="4"/>
        <v>-11.459373486476162</v>
      </c>
      <c r="AG16">
        <f t="shared" si="4"/>
        <v>-43.116118868329195</v>
      </c>
      <c r="AH16">
        <f t="shared" si="5"/>
        <v>-143.33362983074542</v>
      </c>
      <c r="AI16">
        <f t="shared" si="6"/>
        <v>31.278347543972444</v>
      </c>
      <c r="AJ16">
        <f t="shared" si="7"/>
        <v>8.2720550151614844</v>
      </c>
      <c r="AK16">
        <f t="shared" si="24"/>
        <v>2.44412866097215</v>
      </c>
      <c r="AL16">
        <f t="shared" si="8"/>
        <v>41.994531220106076</v>
      </c>
      <c r="AN16">
        <f t="shared" si="9"/>
        <v>100.25877567152681</v>
      </c>
      <c r="AO16">
        <f t="shared" si="9"/>
        <v>-5.0129387835763408</v>
      </c>
      <c r="AP16">
        <f t="shared" si="9"/>
        <v>-18.86128109249707</v>
      </c>
      <c r="AQ16">
        <f t="shared" si="9"/>
        <v>-62.701744804573018</v>
      </c>
      <c r="AR16">
        <f t="shared" si="9"/>
        <v>13.68281099088038</v>
      </c>
      <c r="AS16">
        <f t="shared" si="9"/>
        <v>3.6186363464213844</v>
      </c>
      <c r="AT16">
        <f t="shared" si="9"/>
        <v>1.0691917294691002</v>
      </c>
      <c r="AU16">
        <f t="shared" si="9"/>
        <v>18.370639066770863</v>
      </c>
      <c r="AW16">
        <v>13</v>
      </c>
      <c r="AX16">
        <f>(R16*SUMPRODUCT(K17:$K$23, X17:$X$23)-$AZ$3*SUMPRODUCT(K16:$K$22, W17:$W$23))/Z16</f>
        <v>137.12194559910384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1.733774E-3</v>
      </c>
      <c r="O17">
        <f t="shared" si="21"/>
        <v>265.77933699161423</v>
      </c>
      <c r="P17">
        <f t="shared" si="22"/>
        <v>13.288966849580712</v>
      </c>
      <c r="Q17" s="4">
        <f t="shared" si="23"/>
        <v>50</v>
      </c>
      <c r="R17">
        <f t="shared" si="0"/>
        <v>100000</v>
      </c>
      <c r="S17">
        <f t="shared" si="1"/>
        <v>126.31679809477536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118.24332211815062</v>
      </c>
      <c r="AC17">
        <f t="shared" si="2"/>
        <v>107.64769089527434</v>
      </c>
      <c r="AE17">
        <f t="shared" si="3"/>
        <v>226.49823575608517</v>
      </c>
      <c r="AF17">
        <f t="shared" si="4"/>
        <v>-11.324911787804259</v>
      </c>
      <c r="AG17">
        <f t="shared" si="4"/>
        <v>-42.610204073771087</v>
      </c>
      <c r="AH17">
        <f t="shared" si="5"/>
        <v>-149.50721174963715</v>
      </c>
      <c r="AI17">
        <f t="shared" si="6"/>
        <v>23.05590814487266</v>
      </c>
      <c r="AJ17">
        <f t="shared" si="7"/>
        <v>10.595631222876278</v>
      </c>
      <c r="AK17">
        <f t="shared" si="24"/>
        <v>4.6011497159927552</v>
      </c>
      <c r="AL17">
        <f t="shared" si="8"/>
        <v>38.252689083741693</v>
      </c>
      <c r="AN17">
        <f t="shared" si="9"/>
        <v>93.324255304022245</v>
      </c>
      <c r="AO17">
        <f t="shared" si="9"/>
        <v>-4.6662127652011129</v>
      </c>
      <c r="AP17">
        <f t="shared" si="9"/>
        <v>-17.556717606486991</v>
      </c>
      <c r="AQ17">
        <f t="shared" si="9"/>
        <v>-61.601580041184917</v>
      </c>
      <c r="AR17">
        <f t="shared" si="9"/>
        <v>9.4997448911492217</v>
      </c>
      <c r="AS17">
        <f t="shared" si="9"/>
        <v>4.3657266912040793</v>
      </c>
      <c r="AT17">
        <f t="shared" si="9"/>
        <v>1.8958155208314948</v>
      </c>
      <c r="AU17">
        <f t="shared" si="9"/>
        <v>15.761287103184795</v>
      </c>
      <c r="AW17">
        <v>14</v>
      </c>
      <c r="AX17">
        <f>(R17*SUMPRODUCT(K18:$K$23, X18:$X$23)-$AZ$3*SUMPRODUCT(K17:$K$22, W18:$W$23))/Z17</f>
        <v>126.31679809477536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1.8297159999999999E-3</v>
      </c>
      <c r="O18">
        <f t="shared" si="21"/>
        <v>265.77933699161423</v>
      </c>
      <c r="P18">
        <f t="shared" si="22"/>
        <v>13.288966849580712</v>
      </c>
      <c r="Q18" s="4">
        <f t="shared" si="23"/>
        <v>50</v>
      </c>
      <c r="R18">
        <f t="shared" si="0"/>
        <v>100000</v>
      </c>
      <c r="S18">
        <f t="shared" si="1"/>
        <v>112.91330515180763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107.64769089527434</v>
      </c>
      <c r="AC18">
        <f t="shared" si="2"/>
        <v>95.086862957677738</v>
      </c>
      <c r="AE18">
        <f t="shared" si="3"/>
        <v>223.81882595258961</v>
      </c>
      <c r="AF18">
        <f t="shared" si="4"/>
        <v>-11.190941297629481</v>
      </c>
      <c r="AG18">
        <f t="shared" si="4"/>
        <v>-42.106137460876326</v>
      </c>
      <c r="AH18">
        <f t="shared" si="5"/>
        <v>-155.92914431408826</v>
      </c>
      <c r="AI18">
        <f t="shared" si="6"/>
        <v>14.592602879995525</v>
      </c>
      <c r="AJ18">
        <f t="shared" si="7"/>
        <v>12.560827937596599</v>
      </c>
      <c r="AK18">
        <f t="shared" si="24"/>
        <v>6.9179524318850651</v>
      </c>
      <c r="AL18">
        <f t="shared" si="8"/>
        <v>34.071383249477186</v>
      </c>
      <c r="AN18">
        <f t="shared" si="9"/>
        <v>86.179100895116491</v>
      </c>
      <c r="AO18">
        <f t="shared" si="9"/>
        <v>-4.3089550447558249</v>
      </c>
      <c r="AP18">
        <f t="shared" si="9"/>
        <v>-16.212528383618398</v>
      </c>
      <c r="AQ18">
        <f t="shared" si="9"/>
        <v>-60.038888163855617</v>
      </c>
      <c r="AR18">
        <f t="shared" si="9"/>
        <v>5.6187293028866483</v>
      </c>
      <c r="AS18">
        <f t="shared" si="9"/>
        <v>4.8364155854772992</v>
      </c>
      <c r="AT18">
        <f t="shared" si="9"/>
        <v>2.6636853181480182</v>
      </c>
      <c r="AU18">
        <f t="shared" si="9"/>
        <v>13.118830206511964</v>
      </c>
      <c r="AW18">
        <v>15</v>
      </c>
      <c r="AX18">
        <f>(R18*SUMPRODUCT(K19:$K$23, X19:$X$23)-$AZ$3*SUMPRODUCT(K18:$K$22, W19:$W$23))/Z18</f>
        <v>112.91330515180763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1.940649E-3</v>
      </c>
      <c r="O19">
        <f t="shared" si="21"/>
        <v>265.77933699161423</v>
      </c>
      <c r="P19">
        <f t="shared" si="22"/>
        <v>13.288966849580712</v>
      </c>
      <c r="Q19" s="4">
        <f t="shared" si="23"/>
        <v>50</v>
      </c>
      <c r="R19">
        <f t="shared" si="0"/>
        <v>100000</v>
      </c>
      <c r="S19">
        <f t="shared" si="1"/>
        <v>96.515192466819755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95.086862957677738</v>
      </c>
      <c r="AC19">
        <f t="shared" si="2"/>
        <v>80.307131459925387</v>
      </c>
      <c r="AE19">
        <f t="shared" si="3"/>
        <v>221.14628391229766</v>
      </c>
      <c r="AF19">
        <f t="shared" si="4"/>
        <v>-11.057314195614884</v>
      </c>
      <c r="AG19">
        <f t="shared" si="4"/>
        <v>-41.603362852710255</v>
      </c>
      <c r="AH19">
        <f t="shared" si="5"/>
        <v>-163.42646711462436</v>
      </c>
      <c r="AI19">
        <f t="shared" si="6"/>
        <v>5.0591397493481622</v>
      </c>
      <c r="AJ19">
        <f t="shared" si="7"/>
        <v>14.779731497752351</v>
      </c>
      <c r="AK19">
        <f t="shared" si="24"/>
        <v>6.805421068638239</v>
      </c>
      <c r="AL19">
        <f t="shared" si="8"/>
        <v>26.644292315738753</v>
      </c>
      <c r="AN19">
        <f t="shared" si="9"/>
        <v>79.327432923600085</v>
      </c>
      <c r="AO19">
        <f t="shared" si="9"/>
        <v>-3.9663716461800047</v>
      </c>
      <c r="AP19">
        <f t="shared" si="9"/>
        <v>-14.923551586349054</v>
      </c>
      <c r="AQ19">
        <f t="shared" si="9"/>
        <v>-58.622744540973841</v>
      </c>
      <c r="AR19">
        <f t="shared" si="9"/>
        <v>1.8147651500971838</v>
      </c>
      <c r="AS19">
        <f t="shared" si="9"/>
        <v>5.3016407885096335</v>
      </c>
      <c r="AT19">
        <f t="shared" si="9"/>
        <v>2.441174112395899</v>
      </c>
      <c r="AU19">
        <f t="shared" si="9"/>
        <v>9.5575800510027165</v>
      </c>
      <c r="AW19">
        <v>16</v>
      </c>
      <c r="AX19">
        <f>(R19*SUMPRODUCT(K20:$K$23, X20:$X$23)-$AZ$3*SUMPRODUCT(K19:$K$22, W20:$W$23))/Z19</f>
        <v>96.515192466819755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2.0505829999999999E-3</v>
      </c>
      <c r="O20">
        <f t="shared" si="21"/>
        <v>265.77933699161423</v>
      </c>
      <c r="P20">
        <f t="shared" si="22"/>
        <v>13.288966849580712</v>
      </c>
      <c r="Q20" s="4">
        <f t="shared" si="23"/>
        <v>50</v>
      </c>
      <c r="R20">
        <f t="shared" si="0"/>
        <v>100000</v>
      </c>
      <c r="S20">
        <f t="shared" si="1"/>
        <v>76.16737230709154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80.307131459925387</v>
      </c>
      <c r="AC20">
        <f t="shared" si="2"/>
        <v>62.61265426670186</v>
      </c>
      <c r="AE20">
        <f t="shared" si="3"/>
        <v>218.48134226287098</v>
      </c>
      <c r="AF20">
        <f t="shared" si="4"/>
        <v>-10.924067113143549</v>
      </c>
      <c r="AG20">
        <f t="shared" si="4"/>
        <v>-41.102018075574556</v>
      </c>
      <c r="AH20">
        <f t="shared" si="5"/>
        <v>-170.62229721719828</v>
      </c>
      <c r="AI20">
        <f t="shared" si="6"/>
        <v>-4.1670401430453978</v>
      </c>
      <c r="AJ20">
        <f t="shared" si="7"/>
        <v>17.694477193223527</v>
      </c>
      <c r="AK20">
        <f t="shared" si="24"/>
        <v>1.2378169484215071</v>
      </c>
      <c r="AL20">
        <f t="shared" si="8"/>
        <v>14.765253998599636</v>
      </c>
      <c r="AN20">
        <f t="shared" si="9"/>
        <v>74.335095427276215</v>
      </c>
      <c r="AO20">
        <f t="shared" si="9"/>
        <v>-3.7167547713638105</v>
      </c>
      <c r="AP20">
        <f t="shared" si="9"/>
        <v>-13.984363169214619</v>
      </c>
      <c r="AQ20">
        <f t="shared" si="9"/>
        <v>-58.051752219653601</v>
      </c>
      <c r="AR20">
        <f t="shared" si="9"/>
        <v>-1.417774732955817</v>
      </c>
      <c r="AS20">
        <f t="shared" si="9"/>
        <v>6.0202882180734427</v>
      </c>
      <c r="AT20">
        <f t="shared" si="9"/>
        <v>0.42114919301303388</v>
      </c>
      <c r="AU20">
        <f t="shared" si="9"/>
        <v>5.023662678130659</v>
      </c>
      <c r="AW20">
        <v>17</v>
      </c>
      <c r="AX20">
        <f>(R20*SUMPRODUCT(K21:$K$23, X21:$X$23)-$AZ$3*SUMPRODUCT(K20:$K$22, W21:$W$23))/Z20</f>
        <v>76.16737230709154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2.1765069999999998E-3</v>
      </c>
      <c r="O21">
        <f t="shared" si="21"/>
        <v>265.77933699161423</v>
      </c>
      <c r="P21">
        <f t="shared" si="22"/>
        <v>13.288966849580712</v>
      </c>
      <c r="Q21" s="4">
        <f t="shared" si="23"/>
        <v>50</v>
      </c>
      <c r="R21">
        <f t="shared" si="0"/>
        <v>100000</v>
      </c>
      <c r="S21">
        <f t="shared" si="1"/>
        <v>52.370480559740422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62.61265426670186</v>
      </c>
      <c r="AC21">
        <f t="shared" si="2"/>
        <v>42.526442245734444</v>
      </c>
      <c r="AE21">
        <f t="shared" si="3"/>
        <v>215.82100266943772</v>
      </c>
      <c r="AF21">
        <f t="shared" si="4"/>
        <v>-10.791050133471886</v>
      </c>
      <c r="AG21">
        <f t="shared" si="4"/>
        <v>-40.601539064763195</v>
      </c>
      <c r="AH21">
        <f t="shared" si="5"/>
        <v>-178.91766011122908</v>
      </c>
      <c r="AI21">
        <f t="shared" si="6"/>
        <v>-14.489246640026437</v>
      </c>
      <c r="AJ21">
        <f t="shared" si="7"/>
        <v>20.086212020967416</v>
      </c>
      <c r="AK21">
        <f t="shared" si="24"/>
        <v>0.42822817088426829</v>
      </c>
      <c r="AL21">
        <f t="shared" si="8"/>
        <v>6.0251935518252475</v>
      </c>
      <c r="AN21">
        <f t="shared" si="9"/>
        <v>69.846812153962077</v>
      </c>
      <c r="AO21">
        <f t="shared" si="9"/>
        <v>-3.4923406076981034</v>
      </c>
      <c r="AP21">
        <f t="shared" si="9"/>
        <v>-13.140000450103813</v>
      </c>
      <c r="AQ21">
        <f t="shared" si="9"/>
        <v>-57.903670366855906</v>
      </c>
      <c r="AR21">
        <f t="shared" si="9"/>
        <v>-4.6891992706957488</v>
      </c>
      <c r="AS21">
        <f t="shared" si="9"/>
        <v>6.5005623204429579</v>
      </c>
      <c r="AT21">
        <f t="shared" si="9"/>
        <v>0.13858879460679963</v>
      </c>
      <c r="AU21">
        <f t="shared" si="9"/>
        <v>1.9499518443540091</v>
      </c>
      <c r="AW21">
        <v>18</v>
      </c>
      <c r="AX21">
        <f>(R21*SUMPRODUCT(K22:$K$23, X22:$X$23)-$AZ$3*SUMPRODUCT(K21:$K$22, W22:$W$23))/Z21</f>
        <v>52.370480559740422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2.312424E-3</v>
      </c>
      <c r="O22">
        <f t="shared" si="21"/>
        <v>265.77933699161423</v>
      </c>
      <c r="P22">
        <f t="shared" si="22"/>
        <v>13.288966849580712</v>
      </c>
      <c r="Q22" s="4">
        <f t="shared" si="23"/>
        <v>50</v>
      </c>
      <c r="R22">
        <f t="shared" si="0"/>
        <v>100000</v>
      </c>
      <c r="S22">
        <f t="shared" si="1"/>
        <v>26.514696082755432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42.526442245734444</v>
      </c>
      <c r="AC22">
        <f t="shared" si="2"/>
        <v>21.26565366053272</v>
      </c>
      <c r="AE22">
        <f t="shared" si="3"/>
        <v>213.16372297646649</v>
      </c>
      <c r="AF22">
        <f t="shared" si="4"/>
        <v>-10.658186148823326</v>
      </c>
      <c r="AG22">
        <f t="shared" si="4"/>
        <v>-40.10163570074527</v>
      </c>
      <c r="AH22">
        <f t="shared" si="5"/>
        <v>-187.77594674059193</v>
      </c>
      <c r="AI22">
        <f t="shared" si="6"/>
        <v>-25.372045613694041</v>
      </c>
      <c r="AJ22">
        <f t="shared" si="7"/>
        <v>21.260788585201723</v>
      </c>
      <c r="AK22">
        <f t="shared" si="24"/>
        <v>5.1456715605409302</v>
      </c>
      <c r="AL22">
        <f t="shared" si="8"/>
        <v>1.0344145320486122</v>
      </c>
      <c r="AN22">
        <f t="shared" si="9"/>
        <v>64.473671577265549</v>
      </c>
      <c r="AO22">
        <f t="shared" si="9"/>
        <v>-3.2236835788632781</v>
      </c>
      <c r="AP22">
        <f t="shared" si="9"/>
        <v>-12.129173077758827</v>
      </c>
      <c r="AQ22">
        <f t="shared" si="9"/>
        <v>-56.794864300618428</v>
      </c>
      <c r="AR22">
        <f t="shared" si="9"/>
        <v>-7.6740493799749778</v>
      </c>
      <c r="AS22">
        <f t="shared" si="9"/>
        <v>6.4305552632297838</v>
      </c>
      <c r="AT22">
        <f t="shared" si="9"/>
        <v>1.5563639704088774</v>
      </c>
      <c r="AU22">
        <f t="shared" si="9"/>
        <v>0.31286985366368358</v>
      </c>
      <c r="AW22">
        <v>19</v>
      </c>
      <c r="AX22">
        <f>(R22*SUMPRODUCT(K23:$K$23, X23:$X$23)-$AZ$3*SUMPRODUCT(K22:$K$22, W23:$W$23))/Z22</f>
        <v>26.514696082755432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2.4603350000000001E-3</v>
      </c>
      <c r="O23">
        <f t="shared" si="21"/>
        <v>265.77933699161423</v>
      </c>
      <c r="P23">
        <f t="shared" si="22"/>
        <v>13.288966849580712</v>
      </c>
      <c r="Q23" s="4">
        <f t="shared" si="23"/>
        <v>50</v>
      </c>
      <c r="R23">
        <f t="shared" si="0"/>
        <v>100000</v>
      </c>
      <c r="S23">
        <f t="shared" si="1"/>
        <v>26.849246691023225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21.26565366053272</v>
      </c>
      <c r="AC23">
        <f t="shared" si="2"/>
        <v>21.26565366053272</v>
      </c>
      <c r="AE23">
        <f t="shared" si="3"/>
        <v>210.50763157833251</v>
      </c>
      <c r="AF23">
        <f t="shared" si="4"/>
        <v>-10.525381578916626</v>
      </c>
      <c r="AG23">
        <f t="shared" si="4"/>
        <v>-39.601955885866019</v>
      </c>
      <c r="AH23">
        <f t="shared" si="5"/>
        <v>-197.32691574358623</v>
      </c>
      <c r="AI23">
        <f t="shared" si="6"/>
        <v>-36.94662163003639</v>
      </c>
      <c r="AJ23">
        <f t="shared" si="7"/>
        <v>0</v>
      </c>
      <c r="AK23">
        <f t="shared" si="24"/>
        <v>15.487353256196403</v>
      </c>
      <c r="AL23">
        <f t="shared" si="8"/>
        <v>-21.459268373839986</v>
      </c>
      <c r="AN23">
        <f t="shared" si="9"/>
        <v>57.677604883352515</v>
      </c>
      <c r="AO23">
        <f t="shared" si="9"/>
        <v>-2.8838802441676261</v>
      </c>
      <c r="AP23">
        <f t="shared" si="9"/>
        <v>-10.850656325697045</v>
      </c>
      <c r="AQ23">
        <f t="shared" si="9"/>
        <v>-54.066181799561122</v>
      </c>
      <c r="AR23">
        <f t="shared" si="9"/>
        <v>-10.123113486073287</v>
      </c>
      <c r="AS23">
        <f t="shared" si="9"/>
        <v>0</v>
      </c>
      <c r="AT23">
        <f t="shared" si="9"/>
        <v>4.2434254525703548</v>
      </c>
      <c r="AU23">
        <f t="shared" si="9"/>
        <v>-5.8796880335029309</v>
      </c>
      <c r="AW23">
        <v>20</v>
      </c>
      <c r="AX23">
        <f>(R23*SUMPRODUCT(K$23:$K24, X$23:$X24)-$AZ$3*SUMPRODUCT(K$22:$K23, W$23:$W24))/Z23</f>
        <v>26.849246691023225</v>
      </c>
    </row>
    <row r="25" spans="5:50" x14ac:dyDescent="0.25">
      <c r="AN25" s="8">
        <f t="shared" ref="AN25:AU25" si="25">SUM(AN3:AN23)</f>
        <v>2568.8788191221447</v>
      </c>
      <c r="AO25" s="8">
        <f t="shared" si="25"/>
        <v>-327.7784436998179</v>
      </c>
      <c r="AP25" s="8">
        <f t="shared" si="25"/>
        <v>-833.27286240525109</v>
      </c>
      <c r="AQ25" s="8">
        <f t="shared" si="25"/>
        <v>-1402.9940127010889</v>
      </c>
      <c r="AR25" s="8">
        <f t="shared" si="25"/>
        <v>4.8335003159866261</v>
      </c>
      <c r="AS25" s="8">
        <f t="shared" si="25"/>
        <v>-62.468520664221664</v>
      </c>
      <c r="AT25" s="8">
        <f t="shared" si="25"/>
        <v>57.635020348235322</v>
      </c>
      <c r="AU25" s="9">
        <f t="shared" si="25"/>
        <v>2.2204460492503131E-13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5232-EA17-4C64-BF41-E2144F54A85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505.28553349643164</v>
      </c>
      <c r="K3">
        <v>1</v>
      </c>
      <c r="L3" s="2">
        <v>0</v>
      </c>
      <c r="O3">
        <f>$C$3</f>
        <v>505.28553349643164</v>
      </c>
      <c r="P3">
        <f>O3*B5</f>
        <v>404.22842679714535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505.28553349643164</v>
      </c>
      <c r="AF3">
        <f t="shared" ref="AF3:AG23" si="4">-$Z3*P3</f>
        <v>-404.22842679714535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-298.94289330071371</v>
      </c>
      <c r="AJ3">
        <f t="shared" ref="AJ3:AJ23" si="7">AB3-AC3</f>
        <v>0</v>
      </c>
      <c r="AL3">
        <f t="shared" ref="AL3:AL23" si="8">SUM(AI3:AK3)</f>
        <v>-298.94289330071371</v>
      </c>
      <c r="AN3">
        <f t="shared" ref="AN3:AU23" si="9">AE3*$K3</f>
        <v>505.28553349643164</v>
      </c>
      <c r="AO3">
        <f t="shared" si="9"/>
        <v>-404.22842679714535</v>
      </c>
      <c r="AP3">
        <f t="shared" si="9"/>
        <v>-400</v>
      </c>
      <c r="AQ3">
        <f t="shared" si="9"/>
        <v>0</v>
      </c>
      <c r="AR3">
        <f t="shared" si="9"/>
        <v>-298.94289330071371</v>
      </c>
      <c r="AS3">
        <f t="shared" si="9"/>
        <v>0</v>
      </c>
      <c r="AT3">
        <f t="shared" si="9"/>
        <v>0</v>
      </c>
      <c r="AU3">
        <f t="shared" si="9"/>
        <v>-298.94289330071371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299.06372578757816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167.66745736253549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165.75253336802643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-165.75253336802643</v>
      </c>
      <c r="AK4">
        <f>G4*MAX(0, SUM(AB4, AE4:AF4))</f>
        <v>0</v>
      </c>
      <c r="AL4">
        <f t="shared" si="8"/>
        <v>-307.84893336802645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-133.31119241955156</v>
      </c>
      <c r="AR4">
        <f t="shared" si="9"/>
        <v>-133.31119241955156</v>
      </c>
      <c r="AS4">
        <f t="shared" si="9"/>
        <v>-155.50476908530482</v>
      </c>
      <c r="AT4">
        <f t="shared" si="9"/>
        <v>0</v>
      </c>
      <c r="AU4">
        <f t="shared" si="9"/>
        <v>-288.81596150485638</v>
      </c>
      <c r="AW4">
        <v>1</v>
      </c>
      <c r="AX4">
        <f>(R4*SUMPRODUCT(K5:$K$23, X5:$X$23)-$AZ$3*SUMPRODUCT(K4:$K$22, W5:$W$23))/Z4</f>
        <v>167.66745736253549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505.28553349643164</v>
      </c>
      <c r="P5">
        <f t="shared" ref="P5:P23" si="22">O5*$C$5</f>
        <v>25.264276674821584</v>
      </c>
      <c r="Q5" s="4">
        <f t="shared" ref="Q5:Q23" si="23">$C$8</f>
        <v>50</v>
      </c>
      <c r="R5">
        <f t="shared" si="0"/>
        <v>100000</v>
      </c>
      <c r="S5">
        <f t="shared" si="1"/>
        <v>324.42260020498247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165.75253336802643</v>
      </c>
      <c r="AC5">
        <f t="shared" si="2"/>
        <v>317.03653043151962</v>
      </c>
      <c r="AE5">
        <f t="shared" si="3"/>
        <v>493.78179052794559</v>
      </c>
      <c r="AF5">
        <f t="shared" si="4"/>
        <v>-24.689089526397282</v>
      </c>
      <c r="AG5">
        <f t="shared" si="4"/>
        <v>-48.86165918021802</v>
      </c>
      <c r="AH5">
        <f t="shared" si="5"/>
        <v>-146.00620356394799</v>
      </c>
      <c r="AI5">
        <f t="shared" si="6"/>
        <v>274.22483825738232</v>
      </c>
      <c r="AJ5">
        <f t="shared" si="7"/>
        <v>-151.28399706349319</v>
      </c>
      <c r="AK5">
        <f>G5*SUM(AB5, AE5:AF5)</f>
        <v>26.028654609152561</v>
      </c>
      <c r="AL5">
        <f t="shared" si="8"/>
        <v>148.9694958030417</v>
      </c>
      <c r="AN5">
        <f t="shared" si="9"/>
        <v>426.41144329477692</v>
      </c>
      <c r="AO5">
        <f t="shared" si="9"/>
        <v>-21.320572164738849</v>
      </c>
      <c r="AP5">
        <f t="shared" si="9"/>
        <v>-42.19509713093619</v>
      </c>
      <c r="AQ5">
        <f t="shared" si="9"/>
        <v>-126.08548388373697</v>
      </c>
      <c r="AR5">
        <f t="shared" si="9"/>
        <v>236.81029011536495</v>
      </c>
      <c r="AS5">
        <f t="shared" si="9"/>
        <v>-130.64318849480946</v>
      </c>
      <c r="AT5">
        <f t="shared" si="9"/>
        <v>22.477370352282865</v>
      </c>
      <c r="AU5">
        <f t="shared" si="9"/>
        <v>128.64447197283832</v>
      </c>
      <c r="AW5">
        <v>2</v>
      </c>
      <c r="AX5">
        <f>(R5*SUMPRODUCT(K6:$K$23, X6:$X$23)-$AZ$3*SUMPRODUCT(K5:$K$22, W6:$W$23))/Z5</f>
        <v>324.42260020498247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505.28553349643164</v>
      </c>
      <c r="P6">
        <f t="shared" si="22"/>
        <v>25.264276674821584</v>
      </c>
      <c r="Q6" s="4">
        <f t="shared" si="23"/>
        <v>50</v>
      </c>
      <c r="R6">
        <f t="shared" si="0"/>
        <v>100000</v>
      </c>
      <c r="S6">
        <f t="shared" si="1"/>
        <v>467.05868160095667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317.03653043151962</v>
      </c>
      <c r="AC6">
        <f t="shared" si="2"/>
        <v>451.15175850258856</v>
      </c>
      <c r="AE6">
        <f t="shared" si="3"/>
        <v>488.07669349265518</v>
      </c>
      <c r="AF6">
        <f t="shared" si="4"/>
        <v>-24.403834674632762</v>
      </c>
      <c r="AG6">
        <f t="shared" si="4"/>
        <v>-48.297117286863909</v>
      </c>
      <c r="AH6">
        <f t="shared" si="5"/>
        <v>-151.85060310386945</v>
      </c>
      <c r="AI6">
        <f t="shared" si="6"/>
        <v>263.52513842728905</v>
      </c>
      <c r="AJ6">
        <f t="shared" si="7"/>
        <v>-134.11522807106894</v>
      </c>
      <c r="AK6">
        <f>G6*SUM(AB6, AE6:AF6)</f>
        <v>45.671499271098213</v>
      </c>
      <c r="AL6">
        <f t="shared" si="8"/>
        <v>175.08140962731832</v>
      </c>
      <c r="AN6">
        <f t="shared" si="9"/>
        <v>380.12692583792199</v>
      </c>
      <c r="AO6">
        <f t="shared" si="9"/>
        <v>-19.006346291896101</v>
      </c>
      <c r="AP6">
        <f t="shared" si="9"/>
        <v>-37.615061251363386</v>
      </c>
      <c r="AQ6">
        <f t="shared" si="9"/>
        <v>-118.26523108786171</v>
      </c>
      <c r="AR6">
        <f t="shared" si="9"/>
        <v>205.24028720680082</v>
      </c>
      <c r="AS6">
        <f t="shared" si="9"/>
        <v>-104.45245600622887</v>
      </c>
      <c r="AT6">
        <f t="shared" si="9"/>
        <v>35.570161099267317</v>
      </c>
      <c r="AU6">
        <f t="shared" si="9"/>
        <v>136.35799229983925</v>
      </c>
      <c r="AW6">
        <v>3</v>
      </c>
      <c r="AX6">
        <f>(R6*SUMPRODUCT(K7:$K$23, X7:$X$23)-$AZ$3*SUMPRODUCT(K6:$K$22, W7:$W$23))/Z6</f>
        <v>467.05868160095667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505.28553349643164</v>
      </c>
      <c r="P7">
        <f t="shared" si="22"/>
        <v>25.264276674821584</v>
      </c>
      <c r="Q7" s="4">
        <f t="shared" si="23"/>
        <v>50</v>
      </c>
      <c r="R7">
        <f t="shared" si="0"/>
        <v>100000</v>
      </c>
      <c r="S7">
        <f t="shared" si="1"/>
        <v>591.03736339355817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451.15175850258856</v>
      </c>
      <c r="AC7">
        <f t="shared" si="2"/>
        <v>564.26103279558924</v>
      </c>
      <c r="AE7">
        <f t="shared" si="3"/>
        <v>482.39410001143477</v>
      </c>
      <c r="AF7">
        <f t="shared" si="4"/>
        <v>-24.119705000571741</v>
      </c>
      <c r="AG7">
        <f t="shared" si="4"/>
        <v>-47.734802209100003</v>
      </c>
      <c r="AH7">
        <f t="shared" si="5"/>
        <v>-158.68780979052269</v>
      </c>
      <c r="AI7">
        <f t="shared" si="6"/>
        <v>251.85178301124034</v>
      </c>
      <c r="AJ7">
        <f t="shared" si="7"/>
        <v>-113.10927429300068</v>
      </c>
      <c r="AK7">
        <f>G7*SUM(AB7, AE7:AF7)</f>
        <v>44.652824137510478</v>
      </c>
      <c r="AL7">
        <f t="shared" si="8"/>
        <v>183.39533285575015</v>
      </c>
      <c r="AN7">
        <f t="shared" si="9"/>
        <v>340.09339462487134</v>
      </c>
      <c r="AO7">
        <f t="shared" si="9"/>
        <v>-17.00466973124357</v>
      </c>
      <c r="AP7">
        <f t="shared" si="9"/>
        <v>-33.653585159219006</v>
      </c>
      <c r="AQ7">
        <f t="shared" si="9"/>
        <v>-111.8767329782132</v>
      </c>
      <c r="AR7">
        <f t="shared" si="9"/>
        <v>177.55840675619561</v>
      </c>
      <c r="AS7">
        <f t="shared" si="9"/>
        <v>-79.743340677156809</v>
      </c>
      <c r="AT7">
        <f t="shared" si="9"/>
        <v>31.480755133931691</v>
      </c>
      <c r="AU7">
        <f t="shared" si="9"/>
        <v>129.29582121297048</v>
      </c>
      <c r="AW7">
        <v>4</v>
      </c>
      <c r="AX7">
        <f>(R7*SUMPRODUCT(K8:$K$23, X8:$X$23)-$AZ$3*SUMPRODUCT(K7:$K$22, W8:$W$23))/Z7</f>
        <v>591.03736339355817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505.28553349643164</v>
      </c>
      <c r="P8">
        <f t="shared" si="22"/>
        <v>25.264276674821584</v>
      </c>
      <c r="Q8" s="4">
        <f t="shared" si="23"/>
        <v>50</v>
      </c>
      <c r="R8">
        <f t="shared" si="0"/>
        <v>100000</v>
      </c>
      <c r="S8">
        <f t="shared" si="1"/>
        <v>696.07813480485265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564.26103279558924</v>
      </c>
      <c r="AC8">
        <f t="shared" si="2"/>
        <v>656.74544387473065</v>
      </c>
      <c r="AE8">
        <f t="shared" si="3"/>
        <v>476.73379666296722</v>
      </c>
      <c r="AF8">
        <f t="shared" si="4"/>
        <v>-23.836689833148363</v>
      </c>
      <c r="AG8">
        <f t="shared" si="4"/>
        <v>-47.174692828043725</v>
      </c>
      <c r="AH8">
        <f t="shared" si="5"/>
        <v>-165.5227179305603</v>
      </c>
      <c r="AI8">
        <f t="shared" si="6"/>
        <v>240.19969607121487</v>
      </c>
      <c r="AJ8">
        <f t="shared" si="7"/>
        <v>-92.48441107914141</v>
      </c>
      <c r="AK8">
        <f t="shared" ref="AK8:AK23" si="24">G8*SUM(AB8:AB8, AE8:AF8)</f>
        <v>21.665468374021192</v>
      </c>
      <c r="AL8">
        <f t="shared" si="8"/>
        <v>169.38075336609467</v>
      </c>
      <c r="AN8">
        <f t="shared" si="9"/>
        <v>313.38257864191166</v>
      </c>
      <c r="AO8">
        <f t="shared" si="9"/>
        <v>-15.669128932095585</v>
      </c>
      <c r="AP8">
        <f t="shared" si="9"/>
        <v>-31.010444379180392</v>
      </c>
      <c r="AQ8">
        <f t="shared" si="9"/>
        <v>-108.80692019737019</v>
      </c>
      <c r="AR8">
        <f t="shared" si="9"/>
        <v>157.89608513326556</v>
      </c>
      <c r="AS8">
        <f t="shared" si="9"/>
        <v>-60.794941392942214</v>
      </c>
      <c r="AT8">
        <f t="shared" si="9"/>
        <v>14.241869139677386</v>
      </c>
      <c r="AU8">
        <f t="shared" si="9"/>
        <v>111.34301288000073</v>
      </c>
      <c r="AW8">
        <v>5</v>
      </c>
      <c r="AX8">
        <f>(R8*SUMPRODUCT(K9:$K$23, X9:$X$23)-$AZ$3*SUMPRODUCT(K8:$K$22, W9:$W$23))/Z8</f>
        <v>696.07813480485265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505.28553349643164</v>
      </c>
      <c r="P9">
        <f t="shared" si="22"/>
        <v>25.264276674821584</v>
      </c>
      <c r="Q9" s="4">
        <f t="shared" si="23"/>
        <v>50</v>
      </c>
      <c r="R9">
        <f t="shared" si="0"/>
        <v>100000</v>
      </c>
      <c r="S9">
        <f t="shared" si="1"/>
        <v>787.67666175663817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656.74544387473065</v>
      </c>
      <c r="AC9">
        <f t="shared" si="2"/>
        <v>734.37662386314378</v>
      </c>
      <c r="AE9">
        <f t="shared" si="3"/>
        <v>471.09417124084257</v>
      </c>
      <c r="AF9">
        <f t="shared" si="4"/>
        <v>-23.55470856204213</v>
      </c>
      <c r="AG9">
        <f t="shared" si="4"/>
        <v>-46.616629609500734</v>
      </c>
      <c r="AH9">
        <f t="shared" si="5"/>
        <v>-172.6325805251137</v>
      </c>
      <c r="AI9">
        <f t="shared" si="6"/>
        <v>228.29025254418602</v>
      </c>
      <c r="AJ9">
        <f t="shared" si="7"/>
        <v>-77.631179988413123</v>
      </c>
      <c r="AK9">
        <f t="shared" si="24"/>
        <v>6.5152809486658327</v>
      </c>
      <c r="AL9">
        <f t="shared" si="8"/>
        <v>157.17435350443873</v>
      </c>
      <c r="AN9">
        <f t="shared" si="9"/>
        <v>294.31225217375999</v>
      </c>
      <c r="AO9">
        <f t="shared" si="9"/>
        <v>-14.715612608688</v>
      </c>
      <c r="AP9">
        <f t="shared" si="9"/>
        <v>-29.123360225376256</v>
      </c>
      <c r="AQ9">
        <f t="shared" si="9"/>
        <v>-107.85080069890978</v>
      </c>
      <c r="AR9">
        <f t="shared" si="9"/>
        <v>142.62247864078594</v>
      </c>
      <c r="AS9">
        <f t="shared" si="9"/>
        <v>-48.499448339842992</v>
      </c>
      <c r="AT9">
        <f t="shared" si="9"/>
        <v>4.0703687852811798</v>
      </c>
      <c r="AU9">
        <f t="shared" si="9"/>
        <v>98.193399086224133</v>
      </c>
      <c r="AW9">
        <v>6</v>
      </c>
      <c r="AX9">
        <f>(R9*SUMPRODUCT(K10:$K$23, X10:$X$23)-$AZ$3*SUMPRODUCT(K9:$K$22, W10:$W$23))/Z9</f>
        <v>787.67666175663817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505.28553349643164</v>
      </c>
      <c r="P10">
        <f t="shared" si="22"/>
        <v>25.264276674821584</v>
      </c>
      <c r="Q10" s="4">
        <f t="shared" si="23"/>
        <v>50</v>
      </c>
      <c r="R10">
        <f t="shared" si="0"/>
        <v>100000</v>
      </c>
      <c r="S10">
        <f t="shared" si="1"/>
        <v>869.70630626429613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734.37662386314378</v>
      </c>
      <c r="AC10">
        <f t="shared" si="2"/>
        <v>801.17339363068891</v>
      </c>
      <c r="AE10">
        <f t="shared" si="3"/>
        <v>465.46900109610982</v>
      </c>
      <c r="AF10">
        <f t="shared" si="4"/>
        <v>-23.273450054805494</v>
      </c>
      <c r="AG10">
        <f t="shared" si="4"/>
        <v>-46.05999679777068</v>
      </c>
      <c r="AH10">
        <f t="shared" si="5"/>
        <v>-180.93303127009597</v>
      </c>
      <c r="AI10">
        <f t="shared" si="6"/>
        <v>215.20252297343768</v>
      </c>
      <c r="AJ10">
        <f t="shared" si="7"/>
        <v>-66.796769767545129</v>
      </c>
      <c r="AK10">
        <f t="shared" si="24"/>
        <v>4.8239459171082384</v>
      </c>
      <c r="AL10">
        <f t="shared" si="8"/>
        <v>153.22969912300078</v>
      </c>
      <c r="AN10">
        <f t="shared" si="9"/>
        <v>276.2926108067968</v>
      </c>
      <c r="AO10">
        <f t="shared" si="9"/>
        <v>-13.814630540339842</v>
      </c>
      <c r="AP10">
        <f t="shared" si="9"/>
        <v>-27.340245513752471</v>
      </c>
      <c r="AQ10">
        <f t="shared" si="9"/>
        <v>-107.39804256155098</v>
      </c>
      <c r="AR10">
        <f t="shared" si="9"/>
        <v>127.73969219115351</v>
      </c>
      <c r="AS10">
        <f t="shared" si="9"/>
        <v>-39.649157879634792</v>
      </c>
      <c r="AT10">
        <f t="shared" si="9"/>
        <v>2.8633928547121932</v>
      </c>
      <c r="AU10">
        <f t="shared" si="9"/>
        <v>90.953927166230912</v>
      </c>
      <c r="AW10">
        <v>7</v>
      </c>
      <c r="AX10">
        <f>(R10*SUMPRODUCT(K11:$K$23, X11:$X$23)-$AZ$3*SUMPRODUCT(K10:$K$22, W11:$W$23))/Z10</f>
        <v>869.70630626429613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505.28553349643164</v>
      </c>
      <c r="P11">
        <f t="shared" si="22"/>
        <v>25.264276674821584</v>
      </c>
      <c r="Q11" s="4">
        <f t="shared" si="23"/>
        <v>50</v>
      </c>
      <c r="R11">
        <f t="shared" si="0"/>
        <v>100000</v>
      </c>
      <c r="S11">
        <f t="shared" si="1"/>
        <v>942.82906626828355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801.17339363068891</v>
      </c>
      <c r="AC11">
        <f t="shared" si="2"/>
        <v>858.06773349854711</v>
      </c>
      <c r="AE11">
        <f t="shared" si="3"/>
        <v>459.859828264474</v>
      </c>
      <c r="AF11">
        <f t="shared" si="4"/>
        <v>-22.992991413223702</v>
      </c>
      <c r="AG11">
        <f t="shared" si="4"/>
        <v>-45.504946983379405</v>
      </c>
      <c r="AH11">
        <f t="shared" si="5"/>
        <v>-188.89969282712599</v>
      </c>
      <c r="AI11">
        <f t="shared" si="6"/>
        <v>202.46219704074491</v>
      </c>
      <c r="AJ11">
        <f t="shared" si="7"/>
        <v>-56.894339867858207</v>
      </c>
      <c r="AK11">
        <f t="shared" si="24"/>
        <v>2.971296553156654</v>
      </c>
      <c r="AL11">
        <f t="shared" si="8"/>
        <v>148.53915372604337</v>
      </c>
      <c r="AN11">
        <f t="shared" si="9"/>
        <v>259.59403116308391</v>
      </c>
      <c r="AO11">
        <f t="shared" si="9"/>
        <v>-12.979701558154197</v>
      </c>
      <c r="AP11">
        <f t="shared" si="9"/>
        <v>-25.687855079361498</v>
      </c>
      <c r="AQ11">
        <f t="shared" si="9"/>
        <v>-106.63517387794025</v>
      </c>
      <c r="AR11">
        <f t="shared" si="9"/>
        <v>114.29130064762799</v>
      </c>
      <c r="AS11">
        <f t="shared" si="9"/>
        <v>-32.117245579811105</v>
      </c>
      <c r="AT11">
        <f t="shared" si="9"/>
        <v>1.6773173097679352</v>
      </c>
      <c r="AU11">
        <f t="shared" si="9"/>
        <v>83.851372377584823</v>
      </c>
      <c r="AW11">
        <v>8</v>
      </c>
      <c r="AX11">
        <f>(R11*SUMPRODUCT(K12:$K$23, X12:$X$23)-$AZ$3*SUMPRODUCT(K11:$K$22, W12:$W$23))/Z11</f>
        <v>942.82906626828355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505.28553349643164</v>
      </c>
      <c r="P12">
        <f t="shared" si="22"/>
        <v>25.264276674821584</v>
      </c>
      <c r="Q12" s="4">
        <f t="shared" si="23"/>
        <v>50</v>
      </c>
      <c r="R12">
        <f t="shared" si="0"/>
        <v>100000</v>
      </c>
      <c r="S12">
        <f t="shared" si="1"/>
        <v>1007.1124780727472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858.06773349854711</v>
      </c>
      <c r="AC12">
        <f t="shared" si="2"/>
        <v>905.41135306523915</v>
      </c>
      <c r="AE12">
        <f t="shared" si="3"/>
        <v>454.26034184659284</v>
      </c>
      <c r="AF12">
        <f t="shared" si="4"/>
        <v>-22.713017092329643</v>
      </c>
      <c r="AG12">
        <f t="shared" si="4"/>
        <v>-44.950855677901657</v>
      </c>
      <c r="AH12">
        <f t="shared" si="5"/>
        <v>-198.08367128790832</v>
      </c>
      <c r="AI12">
        <f t="shared" si="6"/>
        <v>188.51279778845321</v>
      </c>
      <c r="AJ12">
        <f t="shared" si="7"/>
        <v>-47.343619566692041</v>
      </c>
      <c r="AK12">
        <f t="shared" si="24"/>
        <v>2.9661146339814635</v>
      </c>
      <c r="AL12">
        <f t="shared" si="8"/>
        <v>144.13529285574265</v>
      </c>
      <c r="AN12">
        <f t="shared" si="9"/>
        <v>243.78085618924652</v>
      </c>
      <c r="AO12">
        <f t="shared" si="9"/>
        <v>-12.189042809462327</v>
      </c>
      <c r="AP12">
        <f t="shared" si="9"/>
        <v>-24.123078935424154</v>
      </c>
      <c r="AQ12">
        <f t="shared" si="9"/>
        <v>-106.30249338381188</v>
      </c>
      <c r="AR12">
        <f t="shared" si="9"/>
        <v>101.16624106054816</v>
      </c>
      <c r="AS12">
        <f t="shared" si="9"/>
        <v>-25.407166441493569</v>
      </c>
      <c r="AT12">
        <f t="shared" si="9"/>
        <v>1.5917787630064457</v>
      </c>
      <c r="AU12">
        <f t="shared" si="9"/>
        <v>77.350853382061047</v>
      </c>
      <c r="AW12">
        <v>9</v>
      </c>
      <c r="AX12">
        <f>(R12*SUMPRODUCT(K13:$K$23, X13:$X$23)-$AZ$3*SUMPRODUCT(K12:$K$22, W13:$W$23))/Z12</f>
        <v>1007.1124780727472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505.28553349643164</v>
      </c>
      <c r="P13">
        <f t="shared" si="22"/>
        <v>25.264276674821584</v>
      </c>
      <c r="Q13" s="4">
        <f t="shared" si="23"/>
        <v>50</v>
      </c>
      <c r="R13">
        <f t="shared" si="0"/>
        <v>100000</v>
      </c>
      <c r="S13">
        <f t="shared" si="1"/>
        <v>1062.69387173379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905.41135306523915</v>
      </c>
      <c r="AC13">
        <f t="shared" si="2"/>
        <v>943.61693380199472</v>
      </c>
      <c r="AE13">
        <f t="shared" si="3"/>
        <v>448.66729591139267</v>
      </c>
      <c r="AF13">
        <f t="shared" si="4"/>
        <v>-22.433364795569634</v>
      </c>
      <c r="AG13">
        <f t="shared" si="4"/>
        <v>-44.397401683632523</v>
      </c>
      <c r="AH13">
        <f t="shared" si="5"/>
        <v>-207.89087498023213</v>
      </c>
      <c r="AI13">
        <f t="shared" si="6"/>
        <v>173.94565445195843</v>
      </c>
      <c r="AJ13">
        <f t="shared" si="7"/>
        <v>-38.205580736755564</v>
      </c>
      <c r="AK13">
        <f t="shared" si="24"/>
        <v>2.6632905683621249</v>
      </c>
      <c r="AL13">
        <f t="shared" si="8"/>
        <v>138.403364283565</v>
      </c>
      <c r="AN13">
        <f t="shared" si="9"/>
        <v>228.94297130813109</v>
      </c>
      <c r="AO13">
        <f t="shared" si="9"/>
        <v>-11.447148565406556</v>
      </c>
      <c r="AP13">
        <f t="shared" si="9"/>
        <v>-22.654811599682173</v>
      </c>
      <c r="AQ13">
        <f t="shared" si="9"/>
        <v>-106.08117654116052</v>
      </c>
      <c r="AR13">
        <f t="shared" si="9"/>
        <v>88.759834601881877</v>
      </c>
      <c r="AS13">
        <f t="shared" si="9"/>
        <v>-19.49529028332152</v>
      </c>
      <c r="AT13">
        <f t="shared" si="9"/>
        <v>1.3590062430094392</v>
      </c>
      <c r="AU13">
        <f t="shared" si="9"/>
        <v>70.6235505615698</v>
      </c>
      <c r="AW13">
        <v>10</v>
      </c>
      <c r="AX13">
        <f>(R13*SUMPRODUCT(K14:$K$23, X14:$X$23)-$AZ$3*SUMPRODUCT(K13:$K$22, W14:$W$23))/Z13</f>
        <v>1062.69387173379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2.4603350000000001E-3</v>
      </c>
      <c r="O14">
        <f t="shared" si="21"/>
        <v>505.28553349643164</v>
      </c>
      <c r="P14">
        <f t="shared" si="22"/>
        <v>25.264276674821584</v>
      </c>
      <c r="Q14" s="4">
        <f t="shared" si="23"/>
        <v>50</v>
      </c>
      <c r="R14">
        <f t="shared" si="0"/>
        <v>100000</v>
      </c>
      <c r="S14">
        <f t="shared" si="1"/>
        <v>1109.7187621976034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943.61693380199472</v>
      </c>
      <c r="AC14">
        <f t="shared" si="2"/>
        <v>973.09452021661639</v>
      </c>
      <c r="AE14">
        <f t="shared" si="3"/>
        <v>443.07675110079259</v>
      </c>
      <c r="AF14">
        <f t="shared" si="4"/>
        <v>-22.153837555039633</v>
      </c>
      <c r="AG14">
        <f t="shared" si="4"/>
        <v>-43.844195185524903</v>
      </c>
      <c r="AH14">
        <f t="shared" si="5"/>
        <v>-218.46496254260009</v>
      </c>
      <c r="AI14">
        <f t="shared" si="6"/>
        <v>158.613755817628</v>
      </c>
      <c r="AJ14">
        <f t="shared" si="7"/>
        <v>-29.477586414621669</v>
      </c>
      <c r="AK14">
        <f t="shared" si="24"/>
        <v>2.4561717252259454</v>
      </c>
      <c r="AL14">
        <f t="shared" si="8"/>
        <v>131.59234112823228</v>
      </c>
      <c r="AN14">
        <f t="shared" si="9"/>
        <v>215.03734562463035</v>
      </c>
      <c r="AO14">
        <f t="shared" si="9"/>
        <v>-10.751867281231519</v>
      </c>
      <c r="AP14">
        <f t="shared" si="9"/>
        <v>-21.278794995043032</v>
      </c>
      <c r="AQ14">
        <f t="shared" si="9"/>
        <v>-106.02706086571055</v>
      </c>
      <c r="AR14">
        <f t="shared" si="9"/>
        <v>76.979622482645269</v>
      </c>
      <c r="AS14">
        <f t="shared" si="9"/>
        <v>-14.306284232410427</v>
      </c>
      <c r="AT14">
        <f t="shared" si="9"/>
        <v>1.1920477589461846</v>
      </c>
      <c r="AU14">
        <f t="shared" si="9"/>
        <v>63.86538600918103</v>
      </c>
      <c r="AW14">
        <v>11</v>
      </c>
      <c r="AX14">
        <f>(R14*SUMPRODUCT(K15:$K$23, X15:$X$23)-$AZ$3*SUMPRODUCT(K14:$K$22, W15:$W$23))/Z14</f>
        <v>1109.7187621976034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2.6172399999999998E-3</v>
      </c>
      <c r="O15">
        <f t="shared" si="21"/>
        <v>505.28553349643164</v>
      </c>
      <c r="P15">
        <f t="shared" si="22"/>
        <v>25.264276674821584</v>
      </c>
      <c r="Q15" s="4">
        <f t="shared" si="23"/>
        <v>50</v>
      </c>
      <c r="R15">
        <f t="shared" si="0"/>
        <v>100000</v>
      </c>
      <c r="S15">
        <f t="shared" si="1"/>
        <v>1148.6000907516411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973.09452021661639</v>
      </c>
      <c r="AC15">
        <f t="shared" si="2"/>
        <v>994.48098690795973</v>
      </c>
      <c r="AE15">
        <f t="shared" si="3"/>
        <v>437.48634539373364</v>
      </c>
      <c r="AF15">
        <f t="shared" si="4"/>
        <v>-21.874317269686681</v>
      </c>
      <c r="AG15">
        <f t="shared" si="4"/>
        <v>-43.29100245226229</v>
      </c>
      <c r="AH15">
        <f t="shared" si="5"/>
        <v>-229.50156281472638</v>
      </c>
      <c r="AI15">
        <f t="shared" si="6"/>
        <v>142.81946285705831</v>
      </c>
      <c r="AJ15">
        <f t="shared" si="7"/>
        <v>-21.386466691343344</v>
      </c>
      <c r="AK15">
        <f t="shared" si="24"/>
        <v>5.6936968481967201</v>
      </c>
      <c r="AL15">
        <f t="shared" si="8"/>
        <v>127.12669301391169</v>
      </c>
      <c r="AN15">
        <f t="shared" si="9"/>
        <v>201.84824396418048</v>
      </c>
      <c r="AO15">
        <f t="shared" si="9"/>
        <v>-10.092412198209024</v>
      </c>
      <c r="AP15">
        <f t="shared" si="9"/>
        <v>-19.973681273580926</v>
      </c>
      <c r="AQ15">
        <f t="shared" si="9"/>
        <v>-105.88784753840939</v>
      </c>
      <c r="AR15">
        <f t="shared" si="9"/>
        <v>65.894302953981139</v>
      </c>
      <c r="AS15">
        <f t="shared" si="9"/>
        <v>-9.867326813048285</v>
      </c>
      <c r="AT15">
        <f t="shared" si="9"/>
        <v>2.6269681844322963</v>
      </c>
      <c r="AU15">
        <f t="shared" si="9"/>
        <v>58.65394432536516</v>
      </c>
      <c r="AW15">
        <v>12</v>
      </c>
      <c r="AX15">
        <f>(R15*SUMPRODUCT(K16:$K$23, X16:$X$23)-$AZ$3*SUMPRODUCT(K15:$K$22, W16:$W$23))/Z15</f>
        <v>1148.6000907516411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2.8021280000000001E-3</v>
      </c>
      <c r="O16">
        <f t="shared" si="21"/>
        <v>505.28553349643164</v>
      </c>
      <c r="P16">
        <f t="shared" si="22"/>
        <v>25.264276674821584</v>
      </c>
      <c r="Q16" s="4">
        <f t="shared" si="23"/>
        <v>50</v>
      </c>
      <c r="R16">
        <f t="shared" si="0"/>
        <v>100000</v>
      </c>
      <c r="S16">
        <f t="shared" si="1"/>
        <v>1179.0976482608928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994.48098690795973</v>
      </c>
      <c r="AC16">
        <f t="shared" si="2"/>
        <v>1007.8168654894822</v>
      </c>
      <c r="AE16">
        <f t="shared" si="3"/>
        <v>431.88558920175086</v>
      </c>
      <c r="AF16">
        <f t="shared" si="4"/>
        <v>-21.594279460087545</v>
      </c>
      <c r="AG16">
        <f t="shared" si="4"/>
        <v>-42.736785497620119</v>
      </c>
      <c r="AH16">
        <f t="shared" si="5"/>
        <v>-242.61386023910566</v>
      </c>
      <c r="AI16">
        <f t="shared" si="6"/>
        <v>124.94066400493753</v>
      </c>
      <c r="AJ16">
        <f t="shared" si="7"/>
        <v>-13.335878581522479</v>
      </c>
      <c r="AK16">
        <f t="shared" si="24"/>
        <v>9.9738833062123238</v>
      </c>
      <c r="AL16">
        <f t="shared" si="8"/>
        <v>121.57866872962738</v>
      </c>
      <c r="AN16">
        <f t="shared" si="9"/>
        <v>188.9297021981377</v>
      </c>
      <c r="AO16">
        <f t="shared" si="9"/>
        <v>-9.4464851099068863</v>
      </c>
      <c r="AP16">
        <f t="shared" si="9"/>
        <v>-18.695340522693982</v>
      </c>
      <c r="AQ16">
        <f t="shared" si="9"/>
        <v>-106.1321922058913</v>
      </c>
      <c r="AR16">
        <f t="shared" si="9"/>
        <v>54.655684359645534</v>
      </c>
      <c r="AS16">
        <f t="shared" si="9"/>
        <v>-5.8338218082580813</v>
      </c>
      <c r="AT16">
        <f t="shared" si="9"/>
        <v>4.3631064566996027</v>
      </c>
      <c r="AU16">
        <f t="shared" si="9"/>
        <v>53.184969008087059</v>
      </c>
      <c r="AW16">
        <v>13</v>
      </c>
      <c r="AX16">
        <f>(R16*SUMPRODUCT(K17:$K$23, X17:$X$23)-$AZ$3*SUMPRODUCT(K16:$K$22, W17:$W$23))/Z16</f>
        <v>1179.0976482608928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3.0140000000000002E-3</v>
      </c>
      <c r="O17">
        <f t="shared" si="21"/>
        <v>505.28553349643164</v>
      </c>
      <c r="P17">
        <f t="shared" si="22"/>
        <v>25.264276674821584</v>
      </c>
      <c r="Q17" s="4">
        <f t="shared" si="23"/>
        <v>50</v>
      </c>
      <c r="R17">
        <f t="shared" si="0"/>
        <v>100000</v>
      </c>
      <c r="S17">
        <f t="shared" si="1"/>
        <v>1201.3725824081685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1007.8168654894822</v>
      </c>
      <c r="AC17">
        <f t="shared" si="2"/>
        <v>1013.4925425444909</v>
      </c>
      <c r="AE17">
        <f t="shared" si="3"/>
        <v>426.2650301438793</v>
      </c>
      <c r="AF17">
        <f t="shared" si="4"/>
        <v>-21.313251507193964</v>
      </c>
      <c r="AG17">
        <f t="shared" si="4"/>
        <v>-42.180608971154086</v>
      </c>
      <c r="AH17">
        <f t="shared" si="5"/>
        <v>-257.6173429796541</v>
      </c>
      <c r="AI17">
        <f t="shared" si="6"/>
        <v>105.15382668587716</v>
      </c>
      <c r="AJ17">
        <f t="shared" si="7"/>
        <v>-5.6756770550086912</v>
      </c>
      <c r="AK17">
        <f t="shared" si="24"/>
        <v>19.496207288941111</v>
      </c>
      <c r="AL17">
        <f t="shared" si="8"/>
        <v>118.97435691980958</v>
      </c>
      <c r="AN17">
        <f t="shared" si="9"/>
        <v>175.63433272462197</v>
      </c>
      <c r="AO17">
        <f t="shared" si="9"/>
        <v>-8.7817166362310974</v>
      </c>
      <c r="AP17">
        <f t="shared" si="9"/>
        <v>-17.379711181248602</v>
      </c>
      <c r="AQ17">
        <f t="shared" si="9"/>
        <v>-106.14628677667828</v>
      </c>
      <c r="AR17">
        <f t="shared" si="9"/>
        <v>43.326618130463991</v>
      </c>
      <c r="AS17">
        <f t="shared" si="9"/>
        <v>-2.3385539085400215</v>
      </c>
      <c r="AT17">
        <f t="shared" si="9"/>
        <v>8.0330384049995729</v>
      </c>
      <c r="AU17">
        <f t="shared" si="9"/>
        <v>49.021102626923543</v>
      </c>
      <c r="AW17">
        <v>14</v>
      </c>
      <c r="AX17">
        <f>(R17*SUMPRODUCT(K18:$K$23, X18:$X$23)-$AZ$3*SUMPRODUCT(K17:$K$22, W18:$W$23))/Z17</f>
        <v>1201.3725824081685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4.6990000000000001E-3</v>
      </c>
      <c r="O18">
        <f t="shared" si="21"/>
        <v>505.28553349643164</v>
      </c>
      <c r="P18">
        <f t="shared" si="22"/>
        <v>25.264276674821584</v>
      </c>
      <c r="Q18" s="4">
        <f t="shared" si="23"/>
        <v>50</v>
      </c>
      <c r="R18">
        <f t="shared" si="0"/>
        <v>100000</v>
      </c>
      <c r="S18">
        <f t="shared" si="1"/>
        <v>1160.7275037619156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1013.4925425444909</v>
      </c>
      <c r="AC18">
        <f t="shared" si="2"/>
        <v>964.81054163903809</v>
      </c>
      <c r="AE18">
        <f t="shared" si="3"/>
        <v>419.99936046579438</v>
      </c>
      <c r="AF18">
        <f t="shared" si="4"/>
        <v>-20.999968023289721</v>
      </c>
      <c r="AG18">
        <f t="shared" si="4"/>
        <v>-41.560596199887094</v>
      </c>
      <c r="AH18">
        <f t="shared" si="5"/>
        <v>-396.41336311090618</v>
      </c>
      <c r="AI18">
        <f t="shared" si="6"/>
        <v>-38.974566868288605</v>
      </c>
      <c r="AJ18">
        <f t="shared" si="7"/>
        <v>48.68200090545281</v>
      </c>
      <c r="AK18">
        <f t="shared" si="24"/>
        <v>30.509825795719106</v>
      </c>
      <c r="AL18">
        <f t="shared" si="8"/>
        <v>40.217259832883315</v>
      </c>
      <c r="AN18">
        <f t="shared" si="9"/>
        <v>161.71636638435916</v>
      </c>
      <c r="AO18">
        <f t="shared" si="9"/>
        <v>-8.0858183192179585</v>
      </c>
      <c r="AP18">
        <f t="shared" si="9"/>
        <v>-16.00247341986303</v>
      </c>
      <c r="AQ18">
        <f t="shared" si="9"/>
        <v>-152.63482448497746</v>
      </c>
      <c r="AR18">
        <f t="shared" si="9"/>
        <v>-15.006749839699294</v>
      </c>
      <c r="AS18">
        <f t="shared" si="9"/>
        <v>18.744495910705268</v>
      </c>
      <c r="AT18">
        <f t="shared" si="9"/>
        <v>11.747489713392822</v>
      </c>
      <c r="AU18">
        <f t="shared" si="9"/>
        <v>15.485235784398798</v>
      </c>
      <c r="AW18">
        <v>15</v>
      </c>
      <c r="AX18">
        <f>(R18*SUMPRODUCT(K19:$K$23, X19:$X$23)-$AZ$3*SUMPRODUCT(K18:$K$22, W19:$W$23))/Z18</f>
        <v>1160.7275037619156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6.5490000000000001E-3</v>
      </c>
      <c r="O19">
        <f t="shared" si="21"/>
        <v>505.28553349643164</v>
      </c>
      <c r="P19">
        <f t="shared" si="22"/>
        <v>25.264276674821584</v>
      </c>
      <c r="Q19" s="4">
        <f t="shared" si="23"/>
        <v>50</v>
      </c>
      <c r="R19">
        <f t="shared" si="0"/>
        <v>100000</v>
      </c>
      <c r="S19">
        <f t="shared" si="1"/>
        <v>1058.4762656862017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964.81054163903809</v>
      </c>
      <c r="AC19">
        <f t="shared" si="2"/>
        <v>865.25798368083565</v>
      </c>
      <c r="AE19">
        <f t="shared" si="3"/>
        <v>413.04879104944598</v>
      </c>
      <c r="AF19">
        <f t="shared" si="4"/>
        <v>-20.652439552472298</v>
      </c>
      <c r="AG19">
        <f t="shared" si="4"/>
        <v>-40.872809893375162</v>
      </c>
      <c r="AH19">
        <f t="shared" si="5"/>
        <v>-544.36068902612124</v>
      </c>
      <c r="AI19">
        <f t="shared" si="6"/>
        <v>-192.83714742252272</v>
      </c>
      <c r="AJ19">
        <f t="shared" si="7"/>
        <v>99.552557958202442</v>
      </c>
      <c r="AK19">
        <f t="shared" si="24"/>
        <v>30.265713716933064</v>
      </c>
      <c r="AL19">
        <f t="shared" si="8"/>
        <v>-63.018875747387213</v>
      </c>
      <c r="AN19">
        <f t="shared" si="9"/>
        <v>148.16482414483363</v>
      </c>
      <c r="AO19">
        <f t="shared" si="9"/>
        <v>-7.408241207241681</v>
      </c>
      <c r="AP19">
        <f t="shared" si="9"/>
        <v>-14.66149477104315</v>
      </c>
      <c r="AQ19">
        <f t="shared" si="9"/>
        <v>-195.2677444134209</v>
      </c>
      <c r="AR19">
        <f t="shared" si="9"/>
        <v>-69.172656246872123</v>
      </c>
      <c r="AS19">
        <f t="shared" si="9"/>
        <v>35.71052031303411</v>
      </c>
      <c r="AT19">
        <f t="shared" si="9"/>
        <v>10.856620931134623</v>
      </c>
      <c r="AU19">
        <f t="shared" si="9"/>
        <v>-22.605515002703385</v>
      </c>
      <c r="AW19">
        <v>16</v>
      </c>
      <c r="AX19">
        <f>(R19*SUMPRODUCT(K20:$K$23, X20:$X$23)-$AZ$3*SUMPRODUCT(K19:$K$22, W20:$W$23))/Z19</f>
        <v>1058.4762656862017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8.5349999999999992E-3</v>
      </c>
      <c r="O20">
        <f t="shared" si="21"/>
        <v>505.28553349643164</v>
      </c>
      <c r="P20">
        <f t="shared" si="22"/>
        <v>25.264276674821584</v>
      </c>
      <c r="Q20" s="4">
        <f t="shared" si="23"/>
        <v>50</v>
      </c>
      <c r="R20">
        <f t="shared" si="0"/>
        <v>100000</v>
      </c>
      <c r="S20">
        <f t="shared" si="1"/>
        <v>891.89378561368937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865.25798368083565</v>
      </c>
      <c r="AC20">
        <f t="shared" si="2"/>
        <v>715.57052904236514</v>
      </c>
      <c r="AE20">
        <f t="shared" si="3"/>
        <v>405.39293170734447</v>
      </c>
      <c r="AF20">
        <f t="shared" si="4"/>
        <v>-20.269646585367227</v>
      </c>
      <c r="AG20">
        <f t="shared" si="4"/>
        <v>-40.11523236200145</v>
      </c>
      <c r="AH20">
        <f t="shared" si="5"/>
        <v>-697.69886487991391</v>
      </c>
      <c r="AI20">
        <f t="shared" si="6"/>
        <v>-352.69081211993813</v>
      </c>
      <c r="AJ20">
        <f t="shared" si="7"/>
        <v>149.68745463847051</v>
      </c>
      <c r="AK20">
        <f t="shared" si="24"/>
        <v>5.3766394558520965</v>
      </c>
      <c r="AL20">
        <f t="shared" si="8"/>
        <v>-197.62671802561553</v>
      </c>
      <c r="AN20">
        <f t="shared" si="9"/>
        <v>137.9290421410501</v>
      </c>
      <c r="AO20">
        <f t="shared" si="9"/>
        <v>-6.8964521070525056</v>
      </c>
      <c r="AP20">
        <f t="shared" si="9"/>
        <v>-13.648623698626446</v>
      </c>
      <c r="AQ20">
        <f t="shared" si="9"/>
        <v>-237.3818796753358</v>
      </c>
      <c r="AR20">
        <f t="shared" si="9"/>
        <v>-119.99791333996464</v>
      </c>
      <c r="AS20">
        <f t="shared" si="9"/>
        <v>50.928976861690252</v>
      </c>
      <c r="AT20">
        <f t="shared" si="9"/>
        <v>1.8293232863241387</v>
      </c>
      <c r="AU20">
        <f t="shared" si="9"/>
        <v>-67.239613191950255</v>
      </c>
      <c r="AW20">
        <v>17</v>
      </c>
      <c r="AX20">
        <f>(R20*SUMPRODUCT(K21:$K$23, X21:$X$23)-$AZ$3*SUMPRODUCT(K20:$K$22, W21:$W$23))/Z20</f>
        <v>891.89378561368937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1.0821000000000001E-2</v>
      </c>
      <c r="O21">
        <f t="shared" si="21"/>
        <v>505.28553349643164</v>
      </c>
      <c r="P21">
        <f t="shared" si="22"/>
        <v>25.264276674821584</v>
      </c>
      <c r="Q21" s="4">
        <f t="shared" si="23"/>
        <v>50</v>
      </c>
      <c r="R21">
        <f t="shared" si="0"/>
        <v>100000</v>
      </c>
      <c r="S21">
        <f t="shared" si="1"/>
        <v>657.12451575453201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715.57052904236514</v>
      </c>
      <c r="AC21">
        <f t="shared" si="2"/>
        <v>516.23692901175741</v>
      </c>
      <c r="AE21">
        <f t="shared" si="3"/>
        <v>396.95224547626589</v>
      </c>
      <c r="AF21">
        <f t="shared" si="4"/>
        <v>-19.847612273813297</v>
      </c>
      <c r="AG21">
        <f t="shared" si="4"/>
        <v>-39.279993108992223</v>
      </c>
      <c r="AH21">
        <f t="shared" si="5"/>
        <v>-868.1738587784356</v>
      </c>
      <c r="AI21">
        <f t="shared" si="6"/>
        <v>-530.34921868497531</v>
      </c>
      <c r="AJ21">
        <f t="shared" si="7"/>
        <v>199.33360003060773</v>
      </c>
      <c r="AK21">
        <f t="shared" si="24"/>
        <v>1.7482802595917086</v>
      </c>
      <c r="AL21">
        <f t="shared" si="8"/>
        <v>-329.26733839477589</v>
      </c>
      <c r="AN21">
        <f t="shared" si="9"/>
        <v>128.46687106880179</v>
      </c>
      <c r="AO21">
        <f t="shared" si="9"/>
        <v>-6.4233435534400902</v>
      </c>
      <c r="AP21">
        <f t="shared" si="9"/>
        <v>-12.712304484540425</v>
      </c>
      <c r="AQ21">
        <f t="shared" si="9"/>
        <v>-280.9697651342849</v>
      </c>
      <c r="AR21">
        <f t="shared" si="9"/>
        <v>-171.63854210346364</v>
      </c>
      <c r="AS21">
        <f t="shared" si="9"/>
        <v>64.510943537018733</v>
      </c>
      <c r="AT21">
        <f t="shared" si="9"/>
        <v>0.56580129539669821</v>
      </c>
      <c r="AU21">
        <f t="shared" si="9"/>
        <v>-106.56179727104821</v>
      </c>
      <c r="AW21">
        <v>18</v>
      </c>
      <c r="AX21">
        <f>(R21*SUMPRODUCT(K22:$K$23, X22:$X$23)-$AZ$3*SUMPRODUCT(K21:$K$22, W22:$W$23))/Z21</f>
        <v>657.12451575453201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1.3422999999999999E-2</v>
      </c>
      <c r="O22">
        <f t="shared" si="21"/>
        <v>505.28553349643164</v>
      </c>
      <c r="P22">
        <f t="shared" si="22"/>
        <v>25.264276674821584</v>
      </c>
      <c r="Q22" s="4">
        <f t="shared" si="23"/>
        <v>50</v>
      </c>
      <c r="R22">
        <f t="shared" si="0"/>
        <v>100000</v>
      </c>
      <c r="S22">
        <f t="shared" si="1"/>
        <v>356.26303378078364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516.23692901175741</v>
      </c>
      <c r="AC22">
        <f t="shared" si="2"/>
        <v>273.32455654201323</v>
      </c>
      <c r="AE22">
        <f t="shared" si="3"/>
        <v>387.65443303047527</v>
      </c>
      <c r="AF22">
        <f t="shared" si="4"/>
        <v>-19.382721651523767</v>
      </c>
      <c r="AG22">
        <f t="shared" si="4"/>
        <v>-38.359937830400298</v>
      </c>
      <c r="AH22">
        <f t="shared" si="5"/>
        <v>-1054.5106950040051</v>
      </c>
      <c r="AI22">
        <f t="shared" si="6"/>
        <v>-724.59892145545393</v>
      </c>
      <c r="AJ22">
        <f t="shared" si="7"/>
        <v>242.91237246974418</v>
      </c>
      <c r="AK22">
        <f t="shared" si="24"/>
        <v>18.574681448204888</v>
      </c>
      <c r="AL22">
        <f t="shared" si="8"/>
        <v>-463.11186753750485</v>
      </c>
      <c r="AN22">
        <f t="shared" si="9"/>
        <v>117.25027247453947</v>
      </c>
      <c r="AO22">
        <f t="shared" si="9"/>
        <v>-5.8625136237269748</v>
      </c>
      <c r="AP22">
        <f t="shared" si="9"/>
        <v>-11.602377735139285</v>
      </c>
      <c r="AQ22">
        <f t="shared" si="9"/>
        <v>-318.94815531960023</v>
      </c>
      <c r="AR22">
        <f t="shared" si="9"/>
        <v>-219.16277420392703</v>
      </c>
      <c r="AS22">
        <f t="shared" si="9"/>
        <v>73.47147209658057</v>
      </c>
      <c r="AT22">
        <f t="shared" si="9"/>
        <v>5.6181131321116169</v>
      </c>
      <c r="AU22">
        <f t="shared" si="9"/>
        <v>-140.07318897523481</v>
      </c>
      <c r="AW22">
        <v>19</v>
      </c>
      <c r="AX22">
        <f>(R22*SUMPRODUCT(K23:$K$23, X23:$X$23)-$AZ$3*SUMPRODUCT(K22:$K$22, W23:$W$23))/Z22</f>
        <v>356.26303378078364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1.6303999999999999E-2</v>
      </c>
      <c r="O23">
        <f t="shared" si="21"/>
        <v>505.28553349643164</v>
      </c>
      <c r="P23">
        <f t="shared" si="22"/>
        <v>25.264276674821584</v>
      </c>
      <c r="Q23" s="4">
        <f t="shared" si="23"/>
        <v>50</v>
      </c>
      <c r="R23">
        <f t="shared" si="0"/>
        <v>100000</v>
      </c>
      <c r="S23">
        <f t="shared" si="1"/>
        <v>365.88733422010938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273.32455654201323</v>
      </c>
      <c r="AC23">
        <f t="shared" si="2"/>
        <v>273.32455654201323</v>
      </c>
      <c r="AE23">
        <f t="shared" si="3"/>
        <v>377.45757082404168</v>
      </c>
      <c r="AF23">
        <f t="shared" si="4"/>
        <v>-18.872878541202088</v>
      </c>
      <c r="AG23">
        <f t="shared" si="4"/>
        <v>-37.350918025709454</v>
      </c>
      <c r="AH23">
        <f t="shared" si="5"/>
        <v>-1250.8408527736929</v>
      </c>
      <c r="AI23">
        <f t="shared" si="6"/>
        <v>-929.60707851656275</v>
      </c>
      <c r="AJ23">
        <f t="shared" si="7"/>
        <v>0</v>
      </c>
      <c r="AK23">
        <f t="shared" si="24"/>
        <v>44.233647417739704</v>
      </c>
      <c r="AL23">
        <f t="shared" si="8"/>
        <v>-885.37343109882306</v>
      </c>
      <c r="AN23">
        <f t="shared" si="9"/>
        <v>103.42070958181827</v>
      </c>
      <c r="AO23">
        <f t="shared" si="9"/>
        <v>-5.1710354790909152</v>
      </c>
      <c r="AP23">
        <f t="shared" si="9"/>
        <v>-10.233887844183517</v>
      </c>
      <c r="AQ23">
        <f t="shared" si="9"/>
        <v>-342.7215628113251</v>
      </c>
      <c r="AR23">
        <f t="shared" si="9"/>
        <v>-254.70577655278129</v>
      </c>
      <c r="AS23">
        <f t="shared" si="9"/>
        <v>0</v>
      </c>
      <c r="AT23">
        <f t="shared" si="9"/>
        <v>12.119707106013161</v>
      </c>
      <c r="AU23">
        <f t="shared" si="9"/>
        <v>-242.58606944676814</v>
      </c>
      <c r="AW23">
        <v>20</v>
      </c>
      <c r="AX23">
        <f>(R23*SUMPRODUCT(K$23:$K24, X$23:$X24)-$AZ$3*SUMPRODUCT(K$22:$K23, W$23:$W24))/Z23</f>
        <v>365.88733422010938</v>
      </c>
    </row>
    <row r="25" spans="5:50" x14ac:dyDescent="0.25">
      <c r="AN25" s="8">
        <f t="shared" ref="AN25:AU25" si="25">SUM(AN3:AN23)</f>
        <v>4846.6203078439048</v>
      </c>
      <c r="AO25" s="8">
        <f t="shared" si="25"/>
        <v>-621.29516551451889</v>
      </c>
      <c r="AP25" s="8">
        <f t="shared" si="25"/>
        <v>-829.59222920025809</v>
      </c>
      <c r="AQ25" s="8">
        <f t="shared" si="25"/>
        <v>-3084.7305668557406</v>
      </c>
      <c r="AR25" s="8">
        <f t="shared" si="25"/>
        <v>311.00234627338688</v>
      </c>
      <c r="AS25" s="8">
        <f t="shared" si="25"/>
        <v>-485.28658222377419</v>
      </c>
      <c r="AT25" s="8">
        <f t="shared" si="25"/>
        <v>174.28423595038714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9B7F8-BCBA-414D-8B8E-B4028415AA3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1769.1854349138218</v>
      </c>
      <c r="K3">
        <v>1</v>
      </c>
      <c r="L3" s="2">
        <v>0</v>
      </c>
      <c r="O3">
        <f>$C$3</f>
        <v>1769.1854349138218</v>
      </c>
      <c r="P3">
        <f>O3*B5</f>
        <v>1415.3483479310576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1769.1854349138218</v>
      </c>
      <c r="AF3">
        <f t="shared" ref="AF3:AG23" si="4">-$Z3*P3</f>
        <v>-1415.3483479310576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-46.162913017235724</v>
      </c>
      <c r="AJ3">
        <f t="shared" ref="AJ3:AJ23" si="7">AB3-AC3</f>
        <v>0</v>
      </c>
      <c r="AL3">
        <f t="shared" ref="AL3:AL23" si="8">SUM(AI3:AK3)</f>
        <v>-46.162913017235724</v>
      </c>
      <c r="AN3">
        <f t="shared" ref="AN3:AU23" si="9">AE3*$K3</f>
        <v>1769.1854349138218</v>
      </c>
      <c r="AO3">
        <f t="shared" si="9"/>
        <v>-1415.3483479310576</v>
      </c>
      <c r="AP3">
        <f t="shared" si="9"/>
        <v>-400</v>
      </c>
      <c r="AQ3">
        <f t="shared" si="9"/>
        <v>0</v>
      </c>
      <c r="AR3">
        <f t="shared" si="9"/>
        <v>-46.162913017235724</v>
      </c>
      <c r="AS3">
        <f t="shared" si="9"/>
        <v>0</v>
      </c>
      <c r="AT3">
        <f t="shared" si="9"/>
        <v>0</v>
      </c>
      <c r="AU3">
        <f t="shared" si="9"/>
        <v>-46.162913017235724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1402.291137081708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1186.2498984246338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1171.4688272965468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-1171.4688272965468</v>
      </c>
      <c r="AK4">
        <f>H4*SUM(AB4, AE4:AF4)</f>
        <v>0</v>
      </c>
      <c r="AL4">
        <f t="shared" si="8"/>
        <v>-1417.5023272965468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-230.82230978515807</v>
      </c>
      <c r="AR4">
        <f t="shared" si="9"/>
        <v>-230.82230978515807</v>
      </c>
      <c r="AS4">
        <f t="shared" si="9"/>
        <v>-1099.0419620007006</v>
      </c>
      <c r="AT4">
        <f t="shared" si="9"/>
        <v>0</v>
      </c>
      <c r="AU4">
        <f t="shared" si="9"/>
        <v>-1329.8642717858586</v>
      </c>
      <c r="AW4">
        <v>1</v>
      </c>
      <c r="AX4">
        <f>(R4*SUMPRODUCT(K5:$K$23, X5:$X$23)-$AZ$3*SUMPRODUCT(K4:$K$22, W5:$W$23))/Z4</f>
        <v>1186.2498984246338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1769.1854349138218</v>
      </c>
      <c r="P5">
        <f t="shared" ref="P5:P23" si="22">O5*$C$5</f>
        <v>88.459271745691098</v>
      </c>
      <c r="Q5" s="4">
        <f t="shared" ref="Q5:Q23" si="23">$C$8</f>
        <v>50</v>
      </c>
      <c r="R5">
        <f t="shared" si="0"/>
        <v>100000</v>
      </c>
      <c r="S5">
        <f t="shared" si="1"/>
        <v>2304.9099899753392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1171.4688272965468</v>
      </c>
      <c r="AC5">
        <f t="shared" si="2"/>
        <v>2247.4708033432435</v>
      </c>
      <c r="AE5">
        <f t="shared" si="3"/>
        <v>1725.0966970347829</v>
      </c>
      <c r="AF5">
        <f t="shared" si="4"/>
        <v>-86.254834851739162</v>
      </c>
      <c r="AG5">
        <f t="shared" si="4"/>
        <v>-48.753982001858773</v>
      </c>
      <c r="AH5">
        <f t="shared" si="5"/>
        <v>-258.46283128246</v>
      </c>
      <c r="AI5">
        <f t="shared" si="6"/>
        <v>1331.625048898725</v>
      </c>
      <c r="AJ5">
        <f t="shared" si="7"/>
        <v>-1076.0019760466967</v>
      </c>
      <c r="AK5">
        <f>H5*SUM(AB5, AE5:AF5)</f>
        <v>242.8108435710366</v>
      </c>
      <c r="AL5">
        <f t="shared" si="8"/>
        <v>498.43391642306494</v>
      </c>
      <c r="AN5">
        <f t="shared" si="9"/>
        <v>1489.7288367381036</v>
      </c>
      <c r="AO5">
        <f t="shared" si="9"/>
        <v>-74.486441836905186</v>
      </c>
      <c r="AP5">
        <f t="shared" si="9"/>
        <v>-42.102111156331937</v>
      </c>
      <c r="AQ5">
        <f t="shared" si="9"/>
        <v>-223.19881178155913</v>
      </c>
      <c r="AR5">
        <f t="shared" si="9"/>
        <v>1149.9414719633073</v>
      </c>
      <c r="AS5">
        <f t="shared" si="9"/>
        <v>-929.19496910475277</v>
      </c>
      <c r="AT5">
        <f t="shared" si="9"/>
        <v>209.68234195928358</v>
      </c>
      <c r="AU5">
        <f t="shared" si="9"/>
        <v>430.42884481783813</v>
      </c>
      <c r="AW5">
        <v>2</v>
      </c>
      <c r="AX5">
        <f>(R5*SUMPRODUCT(K6:$K$23, X6:$X$23)-$AZ$3*SUMPRODUCT(K5:$K$22, W6:$W$23))/Z5</f>
        <v>2304.9099899753392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1769.1854349138218</v>
      </c>
      <c r="P6">
        <f t="shared" si="22"/>
        <v>88.459271745691098</v>
      </c>
      <c r="Q6" s="4">
        <f t="shared" si="23"/>
        <v>50</v>
      </c>
      <c r="R6">
        <f t="shared" si="0"/>
        <v>100000</v>
      </c>
      <c r="S6">
        <f t="shared" si="1"/>
        <v>3340.4032408320941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2247.4708033432435</v>
      </c>
      <c r="AC6">
        <f t="shared" si="2"/>
        <v>3215.4606207873021</v>
      </c>
      <c r="AE6">
        <f t="shared" si="3"/>
        <v>1703.0117883069663</v>
      </c>
      <c r="AF6">
        <f t="shared" si="4"/>
        <v>-85.150589415348321</v>
      </c>
      <c r="AG6">
        <f t="shared" si="4"/>
        <v>-48.129827283761273</v>
      </c>
      <c r="AH6">
        <f t="shared" si="5"/>
        <v>-273.22979615780906</v>
      </c>
      <c r="AI6">
        <f t="shared" si="6"/>
        <v>1296.5015754500478</v>
      </c>
      <c r="AJ6">
        <f t="shared" si="7"/>
        <v>-967.98981744405864</v>
      </c>
      <c r="AK6">
        <f>H6*SUM(AB6, AE6:AF6)</f>
        <v>420.54812184315296</v>
      </c>
      <c r="AL6">
        <f t="shared" si="8"/>
        <v>749.05987984914213</v>
      </c>
      <c r="AN6">
        <f t="shared" si="9"/>
        <v>1326.3502322194183</v>
      </c>
      <c r="AO6">
        <f t="shared" si="9"/>
        <v>-66.317511610970925</v>
      </c>
      <c r="AP6">
        <f t="shared" si="9"/>
        <v>-37.484771410748863</v>
      </c>
      <c r="AQ6">
        <f t="shared" si="9"/>
        <v>-212.7985290950038</v>
      </c>
      <c r="AR6">
        <f t="shared" si="9"/>
        <v>1009.7494201026949</v>
      </c>
      <c r="AS6">
        <f t="shared" si="9"/>
        <v>-753.8958496754334</v>
      </c>
      <c r="AT6">
        <f t="shared" si="9"/>
        <v>327.53390369695097</v>
      </c>
      <c r="AU6">
        <f t="shared" si="9"/>
        <v>583.38747412421264</v>
      </c>
      <c r="AW6">
        <v>3</v>
      </c>
      <c r="AX6">
        <f>(R6*SUMPRODUCT(K7:$K$23, X7:$X$23)-$AZ$3*SUMPRODUCT(K6:$K$22, W7:$W$23))/Z6</f>
        <v>3340.4032408320941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1769.1854349138218</v>
      </c>
      <c r="P7">
        <f t="shared" si="22"/>
        <v>88.459271745691098</v>
      </c>
      <c r="Q7" s="4">
        <f t="shared" si="23"/>
        <v>50</v>
      </c>
      <c r="R7">
        <f t="shared" si="0"/>
        <v>100000</v>
      </c>
      <c r="S7">
        <f t="shared" si="1"/>
        <v>4275.6978062805392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3215.4606207873021</v>
      </c>
      <c r="AC7">
        <f t="shared" si="2"/>
        <v>4062.2092826668468</v>
      </c>
      <c r="AE7">
        <f t="shared" si="3"/>
        <v>1680.8487928939396</v>
      </c>
      <c r="AF7">
        <f t="shared" si="4"/>
        <v>-84.042439644696984</v>
      </c>
      <c r="AG7">
        <f t="shared" si="4"/>
        <v>-47.503465711490406</v>
      </c>
      <c r="AH7">
        <f t="shared" si="5"/>
        <v>-290.12659886651301</v>
      </c>
      <c r="AI7">
        <f t="shared" si="6"/>
        <v>1259.1762886712393</v>
      </c>
      <c r="AJ7">
        <f t="shared" si="7"/>
        <v>-846.74866187954467</v>
      </c>
      <c r="AK7">
        <f>H7*SUM(AB7, AE7:AF7)</f>
        <v>503.84435218162622</v>
      </c>
      <c r="AL7">
        <f t="shared" si="8"/>
        <v>916.27197897332076</v>
      </c>
      <c r="AN7">
        <f t="shared" si="9"/>
        <v>1185.0177516948629</v>
      </c>
      <c r="AO7">
        <f t="shared" si="9"/>
        <v>-59.250887584743147</v>
      </c>
      <c r="AP7">
        <f t="shared" si="9"/>
        <v>-33.490490264876783</v>
      </c>
      <c r="AQ7">
        <f t="shared" si="9"/>
        <v>-204.54259261699482</v>
      </c>
      <c r="AR7">
        <f t="shared" si="9"/>
        <v>887.73378122824818</v>
      </c>
      <c r="AS7">
        <f t="shared" si="9"/>
        <v>-596.96755579277522</v>
      </c>
      <c r="AT7">
        <f t="shared" si="9"/>
        <v>355.21606937555134</v>
      </c>
      <c r="AU7">
        <f t="shared" si="9"/>
        <v>645.9822948110243</v>
      </c>
      <c r="AW7">
        <v>4</v>
      </c>
      <c r="AX7">
        <f>(R7*SUMPRODUCT(K8:$K$23, X8:$X$23)-$AZ$3*SUMPRODUCT(K7:$K$22, W8:$W$23))/Z7</f>
        <v>4275.6978062805392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1769.1854349138218</v>
      </c>
      <c r="P8">
        <f t="shared" si="22"/>
        <v>88.459271745691098</v>
      </c>
      <c r="Q8" s="4">
        <f t="shared" si="23"/>
        <v>50</v>
      </c>
      <c r="R8">
        <f t="shared" si="0"/>
        <v>100000</v>
      </c>
      <c r="S8">
        <f t="shared" si="1"/>
        <v>5029.3654874924687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4062.2092826668468</v>
      </c>
      <c r="AC8">
        <f t="shared" si="2"/>
        <v>4708.0103844090727</v>
      </c>
      <c r="AE8">
        <f t="shared" si="3"/>
        <v>1656.1419964871916</v>
      </c>
      <c r="AF8">
        <f t="shared" si="4"/>
        <v>-82.807099824359582</v>
      </c>
      <c r="AG8">
        <f t="shared" si="4"/>
        <v>-46.805212268997209</v>
      </c>
      <c r="AH8">
        <f t="shared" si="5"/>
        <v>-446.43757075658681</v>
      </c>
      <c r="AI8">
        <f t="shared" si="6"/>
        <v>1080.0921136372481</v>
      </c>
      <c r="AJ8">
        <f t="shared" si="7"/>
        <v>-645.80110174222591</v>
      </c>
      <c r="AK8">
        <f t="shared" ref="AK8:AK23" si="24">H8*SUM(AB8:AB8, AE8:AF8)</f>
        <v>408.57695300140176</v>
      </c>
      <c r="AL8">
        <f t="shared" si="8"/>
        <v>842.86796489642393</v>
      </c>
      <c r="AN8">
        <f t="shared" si="9"/>
        <v>1088.6705601517017</v>
      </c>
      <c r="AO8">
        <f t="shared" si="9"/>
        <v>-54.433528007585082</v>
      </c>
      <c r="AP8">
        <f t="shared" si="9"/>
        <v>-30.767565080161635</v>
      </c>
      <c r="AQ8">
        <f t="shared" si="9"/>
        <v>-293.46725175693422</v>
      </c>
      <c r="AR8">
        <f t="shared" si="9"/>
        <v>710.00221530702072</v>
      </c>
      <c r="AS8">
        <f t="shared" si="9"/>
        <v>-424.51954522713089</v>
      </c>
      <c r="AT8">
        <f t="shared" si="9"/>
        <v>268.57944622657942</v>
      </c>
      <c r="AU8">
        <f t="shared" si="9"/>
        <v>554.06211630646931</v>
      </c>
      <c r="AW8">
        <v>5</v>
      </c>
      <c r="AX8">
        <f>(R8*SUMPRODUCT(K9:$K$23, X9:$X$23)-$AZ$3*SUMPRODUCT(K8:$K$22, W9:$W$23))/Z8</f>
        <v>5029.3654874924687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1769.1854349138218</v>
      </c>
      <c r="P9">
        <f t="shared" si="22"/>
        <v>88.459271745691098</v>
      </c>
      <c r="Q9" s="4">
        <f t="shared" si="23"/>
        <v>50</v>
      </c>
      <c r="R9">
        <f t="shared" si="0"/>
        <v>100000</v>
      </c>
      <c r="S9">
        <f t="shared" si="1"/>
        <v>5635.2811427736151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4708.0103844090727</v>
      </c>
      <c r="AC9">
        <f t="shared" si="2"/>
        <v>5187.9111414130539</v>
      </c>
      <c r="AE9">
        <f t="shared" si="3"/>
        <v>1628.7345025873251</v>
      </c>
      <c r="AF9">
        <f t="shared" si="4"/>
        <v>-81.436725129366252</v>
      </c>
      <c r="AG9">
        <f t="shared" si="4"/>
        <v>-46.030632811157574</v>
      </c>
      <c r="AH9">
        <f t="shared" si="5"/>
        <v>-613.05467029932549</v>
      </c>
      <c r="AI9">
        <f t="shared" si="6"/>
        <v>888.21247434747568</v>
      </c>
      <c r="AJ9">
        <f t="shared" si="7"/>
        <v>-479.9007570039812</v>
      </c>
      <c r="AK9">
        <f t="shared" si="24"/>
        <v>326.52708604945906</v>
      </c>
      <c r="AL9">
        <f t="shared" si="8"/>
        <v>734.83880339295354</v>
      </c>
      <c r="AN9">
        <f t="shared" si="9"/>
        <v>1017.5386343392428</v>
      </c>
      <c r="AO9">
        <f t="shared" si="9"/>
        <v>-50.87693171696214</v>
      </c>
      <c r="AP9">
        <f t="shared" si="9"/>
        <v>-28.757263491399016</v>
      </c>
      <c r="AQ9">
        <f t="shared" si="9"/>
        <v>-383.00091942592394</v>
      </c>
      <c r="AR9">
        <f t="shared" si="9"/>
        <v>554.9035197049576</v>
      </c>
      <c r="AS9">
        <f t="shared" si="9"/>
        <v>-299.81409500718706</v>
      </c>
      <c r="AT9">
        <f t="shared" si="9"/>
        <v>203.99514143387842</v>
      </c>
      <c r="AU9">
        <f t="shared" si="9"/>
        <v>459.08456613164901</v>
      </c>
      <c r="AW9">
        <v>6</v>
      </c>
      <c r="AX9">
        <f>(R9*SUMPRODUCT(K10:$K$23, X10:$X$23)-$AZ$3*SUMPRODUCT(K9:$K$22, W10:$W$23))/Z9</f>
        <v>5635.2811427736151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1769.1854349138218</v>
      </c>
      <c r="P10">
        <f t="shared" si="22"/>
        <v>88.459271745691098</v>
      </c>
      <c r="Q10" s="4">
        <f t="shared" si="23"/>
        <v>50</v>
      </c>
      <c r="R10">
        <f t="shared" si="0"/>
        <v>100000</v>
      </c>
      <c r="S10">
        <f t="shared" si="1"/>
        <v>6118.1310328848231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5187.9111414130539</v>
      </c>
      <c r="AC10">
        <f t="shared" si="2"/>
        <v>5528.0317923610946</v>
      </c>
      <c r="AE10">
        <f t="shared" si="3"/>
        <v>1598.5459085818688</v>
      </c>
      <c r="AF10">
        <f t="shared" si="4"/>
        <v>-79.927295429093448</v>
      </c>
      <c r="AG10">
        <f t="shared" si="4"/>
        <v>-45.177455032002769</v>
      </c>
      <c r="AH10">
        <f t="shared" si="5"/>
        <v>-785.74290208645971</v>
      </c>
      <c r="AI10">
        <f t="shared" si="6"/>
        <v>687.69825603431286</v>
      </c>
      <c r="AJ10">
        <f t="shared" si="7"/>
        <v>-340.12065094804075</v>
      </c>
      <c r="AK10">
        <f t="shared" si="24"/>
        <v>352.09281211470602</v>
      </c>
      <c r="AL10">
        <f t="shared" si="8"/>
        <v>699.67041720097814</v>
      </c>
      <c r="AN10">
        <f t="shared" si="9"/>
        <v>948.86323586866013</v>
      </c>
      <c r="AO10">
        <f t="shared" si="9"/>
        <v>-47.443161793433006</v>
      </c>
      <c r="AP10">
        <f t="shared" si="9"/>
        <v>-26.816387280366683</v>
      </c>
      <c r="AQ10">
        <f t="shared" si="9"/>
        <v>-466.40046346620534</v>
      </c>
      <c r="AR10">
        <f t="shared" si="9"/>
        <v>408.20322332865504</v>
      </c>
      <c r="AS10">
        <f t="shared" si="9"/>
        <v>-201.88846608141353</v>
      </c>
      <c r="AT10">
        <f t="shared" si="9"/>
        <v>208.9948891900379</v>
      </c>
      <c r="AU10">
        <f t="shared" si="9"/>
        <v>415.30964643727941</v>
      </c>
      <c r="AW10">
        <v>7</v>
      </c>
      <c r="AX10">
        <f>(R10*SUMPRODUCT(K11:$K$23, X11:$X$23)-$AZ$3*SUMPRODUCT(K10:$K$22, W11:$W$23))/Z10</f>
        <v>6118.1310328848231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1769.1854349138218</v>
      </c>
      <c r="P11">
        <f t="shared" si="22"/>
        <v>88.459271745691098</v>
      </c>
      <c r="Q11" s="4">
        <f t="shared" si="23"/>
        <v>50</v>
      </c>
      <c r="R11">
        <f t="shared" si="0"/>
        <v>100000</v>
      </c>
      <c r="S11">
        <f t="shared" si="1"/>
        <v>6474.4532736292631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5528.0317923610946</v>
      </c>
      <c r="AC11">
        <f t="shared" si="2"/>
        <v>5728.1838650122045</v>
      </c>
      <c r="AE11">
        <f t="shared" si="3"/>
        <v>1565.2625842192858</v>
      </c>
      <c r="AF11">
        <f t="shared" si="4"/>
        <v>-78.263129210964294</v>
      </c>
      <c r="AG11">
        <f t="shared" si="4"/>
        <v>-44.236815240781432</v>
      </c>
      <c r="AH11">
        <f t="shared" si="5"/>
        <v>-977.730481802604</v>
      </c>
      <c r="AI11">
        <f t="shared" si="6"/>
        <v>465.03215796493612</v>
      </c>
      <c r="AJ11">
        <f t="shared" si="7"/>
        <v>-200.15207265110985</v>
      </c>
      <c r="AK11">
        <f t="shared" si="24"/>
        <v>361.27410923952493</v>
      </c>
      <c r="AL11">
        <f t="shared" si="8"/>
        <v>626.1541945533512</v>
      </c>
      <c r="AN11">
        <f t="shared" si="9"/>
        <v>883.60147830208155</v>
      </c>
      <c r="AO11">
        <f t="shared" si="9"/>
        <v>-44.180073915104082</v>
      </c>
      <c r="AP11">
        <f t="shared" si="9"/>
        <v>-24.971986001713898</v>
      </c>
      <c r="AQ11">
        <f t="shared" si="9"/>
        <v>-551.93557158506496</v>
      </c>
      <c r="AR11">
        <f t="shared" si="9"/>
        <v>262.51384680019868</v>
      </c>
      <c r="AS11">
        <f t="shared" si="9"/>
        <v>-112.98721956479719</v>
      </c>
      <c r="AT11">
        <f t="shared" si="9"/>
        <v>203.94171573169757</v>
      </c>
      <c r="AU11">
        <f t="shared" si="9"/>
        <v>353.46834296709903</v>
      </c>
      <c r="AW11">
        <v>8</v>
      </c>
      <c r="AX11">
        <f>(R11*SUMPRODUCT(K12:$K$23, X12:$X$23)-$AZ$3*SUMPRODUCT(K11:$K$22, W12:$W$23))/Z11</f>
        <v>6474.4532736292631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1769.1854349138218</v>
      </c>
      <c r="P12">
        <f t="shared" si="22"/>
        <v>88.459271745691098</v>
      </c>
      <c r="Q12" s="4">
        <f t="shared" si="23"/>
        <v>50</v>
      </c>
      <c r="R12">
        <f t="shared" si="0"/>
        <v>100000</v>
      </c>
      <c r="S12">
        <f t="shared" si="1"/>
        <v>6702.7023130196076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5728.1838650122045</v>
      </c>
      <c r="AC12">
        <f t="shared" si="2"/>
        <v>5791.2227804515878</v>
      </c>
      <c r="AE12">
        <f t="shared" si="3"/>
        <v>1528.5994387091175</v>
      </c>
      <c r="AF12">
        <f t="shared" si="4"/>
        <v>-76.429971935455882</v>
      </c>
      <c r="AG12">
        <f t="shared" si="4"/>
        <v>-43.200656317396614</v>
      </c>
      <c r="AH12">
        <f t="shared" si="5"/>
        <v>-1187.5815419540183</v>
      </c>
      <c r="AI12">
        <f t="shared" si="6"/>
        <v>221.3872685022468</v>
      </c>
      <c r="AJ12">
        <f t="shared" si="7"/>
        <v>-63.038915439383345</v>
      </c>
      <c r="AK12">
        <f t="shared" si="24"/>
        <v>372.66033791968647</v>
      </c>
      <c r="AL12">
        <f t="shared" si="8"/>
        <v>531.00869098254998</v>
      </c>
      <c r="AN12">
        <f t="shared" si="9"/>
        <v>820.32976601940481</v>
      </c>
      <c r="AO12">
        <f t="shared" si="9"/>
        <v>-41.016488300970245</v>
      </c>
      <c r="AP12">
        <f t="shared" si="9"/>
        <v>-23.183826574385165</v>
      </c>
      <c r="AQ12">
        <f t="shared" si="9"/>
        <v>-637.32097747125317</v>
      </c>
      <c r="AR12">
        <f t="shared" si="9"/>
        <v>118.80847367279621</v>
      </c>
      <c r="AS12">
        <f t="shared" si="9"/>
        <v>-33.830117585400323</v>
      </c>
      <c r="AT12">
        <f t="shared" si="9"/>
        <v>199.98984695986289</v>
      </c>
      <c r="AU12">
        <f t="shared" si="9"/>
        <v>284.96820304725878</v>
      </c>
      <c r="AW12">
        <v>9</v>
      </c>
      <c r="AX12">
        <f>(R12*SUMPRODUCT(K13:$K$23, X13:$X$23)-$AZ$3*SUMPRODUCT(K12:$K$22, W13:$W$23))/Z12</f>
        <v>6702.7023130196076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1769.1854349138218</v>
      </c>
      <c r="P13">
        <f t="shared" si="22"/>
        <v>88.459271745691098</v>
      </c>
      <c r="Q13" s="4">
        <f t="shared" si="23"/>
        <v>50</v>
      </c>
      <c r="R13">
        <f t="shared" si="0"/>
        <v>100000</v>
      </c>
      <c r="S13">
        <f t="shared" si="1"/>
        <v>6802.2241692929174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5791.2227804515878</v>
      </c>
      <c r="AC13">
        <f t="shared" si="2"/>
        <v>5722.6168132587818</v>
      </c>
      <c r="AE13">
        <f t="shared" si="3"/>
        <v>1488.3911590733128</v>
      </c>
      <c r="AF13">
        <f t="shared" si="4"/>
        <v>-74.419557953665645</v>
      </c>
      <c r="AG13">
        <f t="shared" si="4"/>
        <v>-42.064306253623812</v>
      </c>
      <c r="AH13">
        <f t="shared" si="5"/>
        <v>-1408.6870011976687</v>
      </c>
      <c r="AI13">
        <f t="shared" si="6"/>
        <v>-36.77970633164523</v>
      </c>
      <c r="AJ13">
        <f t="shared" si="7"/>
        <v>68.60596719280602</v>
      </c>
      <c r="AK13">
        <f t="shared" si="24"/>
        <v>372.5085495272329</v>
      </c>
      <c r="AL13">
        <f t="shared" si="8"/>
        <v>404.33481038839369</v>
      </c>
      <c r="AN13">
        <f t="shared" si="9"/>
        <v>759.48636669585449</v>
      </c>
      <c r="AO13">
        <f t="shared" si="9"/>
        <v>-37.974318334792727</v>
      </c>
      <c r="AP13">
        <f t="shared" si="9"/>
        <v>-21.464295141364012</v>
      </c>
      <c r="AQ13">
        <f t="shared" si="9"/>
        <v>-718.81545777080089</v>
      </c>
      <c r="AR13">
        <f t="shared" si="9"/>
        <v>-18.767704551103044</v>
      </c>
      <c r="AS13">
        <f t="shared" si="9"/>
        <v>35.007797808581792</v>
      </c>
      <c r="AT13">
        <f t="shared" si="9"/>
        <v>190.08119143876579</v>
      </c>
      <c r="AU13">
        <f t="shared" si="9"/>
        <v>206.32128469624453</v>
      </c>
      <c r="AW13">
        <v>10</v>
      </c>
      <c r="AX13">
        <f>(R13*SUMPRODUCT(K14:$K$23, X14:$X$23)-$AZ$3*SUMPRODUCT(K13:$K$22, W14:$W$23))/Z13</f>
        <v>6802.2241692929174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1.9576E-2</v>
      </c>
      <c r="O14">
        <f t="shared" si="21"/>
        <v>1769.1854349138218</v>
      </c>
      <c r="P14">
        <f t="shared" si="22"/>
        <v>88.459271745691098</v>
      </c>
      <c r="Q14" s="4">
        <f t="shared" si="23"/>
        <v>50</v>
      </c>
      <c r="R14">
        <f t="shared" si="0"/>
        <v>100000</v>
      </c>
      <c r="S14">
        <f t="shared" si="1"/>
        <v>6767.865194391663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5722.6168132587818</v>
      </c>
      <c r="AC14">
        <f t="shared" si="2"/>
        <v>5525.3138853703504</v>
      </c>
      <c r="AE14">
        <f t="shared" si="3"/>
        <v>1444.3705021525604</v>
      </c>
      <c r="AF14">
        <f t="shared" si="4"/>
        <v>-72.218525107628025</v>
      </c>
      <c r="AG14">
        <f t="shared" si="4"/>
        <v>-40.820212331866635</v>
      </c>
      <c r="AH14">
        <f t="shared" si="5"/>
        <v>-1646.9017184418794</v>
      </c>
      <c r="AI14">
        <f t="shared" si="6"/>
        <v>-315.56995372881374</v>
      </c>
      <c r="AJ14">
        <f t="shared" si="7"/>
        <v>197.30292788843144</v>
      </c>
      <c r="AK14">
        <f t="shared" si="24"/>
        <v>364.6711158216109</v>
      </c>
      <c r="AL14">
        <f t="shared" si="8"/>
        <v>246.40408998122859</v>
      </c>
      <c r="AN14">
        <f t="shared" si="9"/>
        <v>700.99276955911898</v>
      </c>
      <c r="AO14">
        <f t="shared" si="9"/>
        <v>-35.049638477955952</v>
      </c>
      <c r="AP14">
        <f t="shared" si="9"/>
        <v>-19.811172863099703</v>
      </c>
      <c r="AQ14">
        <f t="shared" si="9"/>
        <v>-799.28674469724524</v>
      </c>
      <c r="AR14">
        <f t="shared" si="9"/>
        <v>-153.15478647918192</v>
      </c>
      <c r="AS14">
        <f t="shared" si="9"/>
        <v>95.756542837528841</v>
      </c>
      <c r="AT14">
        <f t="shared" si="9"/>
        <v>176.98493224351682</v>
      </c>
      <c r="AU14">
        <f t="shared" si="9"/>
        <v>119.58668860186374</v>
      </c>
      <c r="AW14">
        <v>11</v>
      </c>
      <c r="AX14">
        <f>(R14*SUMPRODUCT(K15:$K$23, X15:$X$23)-$AZ$3*SUMPRODUCT(K14:$K$22, W15:$W$23))/Z14</f>
        <v>6767.865194391663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2.3283000000000002E-2</v>
      </c>
      <c r="O15">
        <f t="shared" si="21"/>
        <v>1769.1854349138218</v>
      </c>
      <c r="P15">
        <f t="shared" si="22"/>
        <v>88.459271745691098</v>
      </c>
      <c r="Q15" s="4">
        <f t="shared" si="23"/>
        <v>50</v>
      </c>
      <c r="R15">
        <f t="shared" si="0"/>
        <v>100000</v>
      </c>
      <c r="S15">
        <f t="shared" si="1"/>
        <v>6593.6570995706379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5525.3138853703504</v>
      </c>
      <c r="AC15">
        <f t="shared" si="2"/>
        <v>5203.9242839072713</v>
      </c>
      <c r="AE15">
        <f t="shared" si="3"/>
        <v>1396.2975187294167</v>
      </c>
      <c r="AF15">
        <f t="shared" si="4"/>
        <v>-69.814875936470841</v>
      </c>
      <c r="AG15">
        <f t="shared" si="4"/>
        <v>-39.461593204825114</v>
      </c>
      <c r="AH15">
        <f t="shared" si="5"/>
        <v>-1900.8340074457019</v>
      </c>
      <c r="AI15">
        <f t="shared" si="6"/>
        <v>-613.81295785758107</v>
      </c>
      <c r="AJ15">
        <f t="shared" si="7"/>
        <v>321.38960146307909</v>
      </c>
      <c r="AK15">
        <f t="shared" si="24"/>
        <v>355.60823981167505</v>
      </c>
      <c r="AL15">
        <f t="shared" si="8"/>
        <v>63.184883417173069</v>
      </c>
      <c r="AN15">
        <f t="shared" si="9"/>
        <v>644.22628311615438</v>
      </c>
      <c r="AO15">
        <f t="shared" si="9"/>
        <v>-32.21131415580772</v>
      </c>
      <c r="AP15">
        <f t="shared" si="9"/>
        <v>-18.206861485594782</v>
      </c>
      <c r="AQ15">
        <f t="shared" si="9"/>
        <v>-877.01024388544613</v>
      </c>
      <c r="AR15">
        <f t="shared" si="9"/>
        <v>-283.20213641069427</v>
      </c>
      <c r="AS15">
        <f t="shared" si="9"/>
        <v>148.28331756340003</v>
      </c>
      <c r="AT15">
        <f t="shared" si="9"/>
        <v>164.07117502279857</v>
      </c>
      <c r="AU15">
        <f t="shared" si="9"/>
        <v>29.152356175504377</v>
      </c>
      <c r="AW15">
        <v>12</v>
      </c>
      <c r="AX15">
        <f>(R15*SUMPRODUCT(K16:$K$23, X16:$X$23)-$AZ$3*SUMPRODUCT(K15:$K$22, W16:$W$23))/Z15</f>
        <v>6593.6570995706379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2.7149E-2</v>
      </c>
      <c r="O16">
        <f t="shared" si="21"/>
        <v>1769.1854349138218</v>
      </c>
      <c r="P16">
        <f t="shared" si="22"/>
        <v>88.459271745691098</v>
      </c>
      <c r="Q16" s="4">
        <f t="shared" si="23"/>
        <v>50</v>
      </c>
      <c r="R16">
        <f t="shared" si="0"/>
        <v>100000</v>
      </c>
      <c r="S16">
        <f t="shared" si="1"/>
        <v>6286.5461326146533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5203.9242839072713</v>
      </c>
      <c r="AC16">
        <f t="shared" si="2"/>
        <v>4777.2261797862284</v>
      </c>
      <c r="AE16">
        <f t="shared" si="3"/>
        <v>1344.4264622061376</v>
      </c>
      <c r="AF16">
        <f t="shared" si="4"/>
        <v>-67.221323110306884</v>
      </c>
      <c r="AG16">
        <f t="shared" si="4"/>
        <v>-37.995634478859067</v>
      </c>
      <c r="AH16">
        <f t="shared" si="5"/>
        <v>-2142.6855878355937</v>
      </c>
      <c r="AI16">
        <f t="shared" si="6"/>
        <v>-903.47608321862208</v>
      </c>
      <c r="AJ16">
        <f t="shared" si="7"/>
        <v>426.69810412104289</v>
      </c>
      <c r="AK16">
        <f t="shared" si="24"/>
        <v>354.51777943826971</v>
      </c>
      <c r="AL16">
        <f t="shared" si="8"/>
        <v>-122.26019965930948</v>
      </c>
      <c r="AN16">
        <f t="shared" si="9"/>
        <v>588.12356207895368</v>
      </c>
      <c r="AO16">
        <f t="shared" si="9"/>
        <v>-29.406178103947685</v>
      </c>
      <c r="AP16">
        <f t="shared" si="9"/>
        <v>-16.621309176321631</v>
      </c>
      <c r="AQ16">
        <f t="shared" si="9"/>
        <v>-937.32451402752008</v>
      </c>
      <c r="AR16">
        <f t="shared" si="9"/>
        <v>-395.22843922883584</v>
      </c>
      <c r="AS16">
        <f t="shared" si="9"/>
        <v>186.6604206199612</v>
      </c>
      <c r="AT16">
        <f t="shared" si="9"/>
        <v>155.08491176335323</v>
      </c>
      <c r="AU16">
        <f t="shared" si="9"/>
        <v>-53.483106845521377</v>
      </c>
      <c r="AW16">
        <v>13</v>
      </c>
      <c r="AX16">
        <f>(R16*SUMPRODUCT(K17:$K$23, X17:$X$23)-$AZ$3*SUMPRODUCT(K16:$K$22, W17:$W$23))/Z16</f>
        <v>6286.5461326146533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3.1286000000000001E-2</v>
      </c>
      <c r="O17">
        <f t="shared" si="21"/>
        <v>1769.1854349138218</v>
      </c>
      <c r="P17">
        <f t="shared" si="22"/>
        <v>88.459271745691098</v>
      </c>
      <c r="Q17" s="4">
        <f t="shared" si="23"/>
        <v>50</v>
      </c>
      <c r="R17">
        <f t="shared" si="0"/>
        <v>100000</v>
      </c>
      <c r="S17">
        <f t="shared" si="1"/>
        <v>5852.5307167993424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4777.2261797862284</v>
      </c>
      <c r="AC17">
        <f t="shared" si="2"/>
        <v>4263.7964912304378</v>
      </c>
      <c r="AE17">
        <f t="shared" si="3"/>
        <v>1288.920471287495</v>
      </c>
      <c r="AF17">
        <f t="shared" si="4"/>
        <v>-64.446023564374755</v>
      </c>
      <c r="AG17">
        <f t="shared" si="4"/>
        <v>-36.426946713764892</v>
      </c>
      <c r="AH17">
        <f t="shared" si="5"/>
        <v>-2377.4628406111697</v>
      </c>
      <c r="AI17">
        <f t="shared" si="6"/>
        <v>-1189.4153396018144</v>
      </c>
      <c r="AJ17">
        <f t="shared" si="7"/>
        <v>513.42968855579056</v>
      </c>
      <c r="AK17">
        <f t="shared" si="24"/>
        <v>370.30492871732685</v>
      </c>
      <c r="AL17">
        <f t="shared" si="8"/>
        <v>-305.68072232869696</v>
      </c>
      <c r="AN17">
        <f t="shared" si="9"/>
        <v>531.07496721763403</v>
      </c>
      <c r="AO17">
        <f t="shared" si="9"/>
        <v>-26.553748360881698</v>
      </c>
      <c r="AP17">
        <f t="shared" si="9"/>
        <v>-15.009024965308484</v>
      </c>
      <c r="AQ17">
        <f t="shared" si="9"/>
        <v>-979.58797944880587</v>
      </c>
      <c r="AR17">
        <f t="shared" si="9"/>
        <v>-490.07578555736211</v>
      </c>
      <c r="AS17">
        <f t="shared" si="9"/>
        <v>211.54885898115839</v>
      </c>
      <c r="AT17">
        <f t="shared" si="9"/>
        <v>152.57704587672538</v>
      </c>
      <c r="AU17">
        <f t="shared" si="9"/>
        <v>-125.94988069947836</v>
      </c>
      <c r="AW17">
        <v>14</v>
      </c>
      <c r="AX17">
        <f>(R17*SUMPRODUCT(K18:$K$23, X18:$X$23)-$AZ$3*SUMPRODUCT(K17:$K$22, W18:$W$23))/Z17</f>
        <v>5852.5307167993424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3.5844000000000001E-2</v>
      </c>
      <c r="O18">
        <f t="shared" si="21"/>
        <v>1769.1854349138218</v>
      </c>
      <c r="P18">
        <f t="shared" si="22"/>
        <v>88.459271745691098</v>
      </c>
      <c r="Q18" s="4">
        <f t="shared" si="23"/>
        <v>50</v>
      </c>
      <c r="R18">
        <f t="shared" si="0"/>
        <v>100000</v>
      </c>
      <c r="S18">
        <f t="shared" si="1"/>
        <v>5292.8264520934781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4263.7964912304378</v>
      </c>
      <c r="AC18">
        <f t="shared" si="2"/>
        <v>3679.254296849786</v>
      </c>
      <c r="AE18">
        <f t="shared" si="3"/>
        <v>1229.8312012017909</v>
      </c>
      <c r="AF18">
        <f t="shared" si="4"/>
        <v>-61.491560060089554</v>
      </c>
      <c r="AG18">
        <f t="shared" si="4"/>
        <v>-34.75698976861905</v>
      </c>
      <c r="AH18">
        <f t="shared" si="5"/>
        <v>-2611.3749560163774</v>
      </c>
      <c r="AI18">
        <f t="shared" si="6"/>
        <v>-1477.792304643295</v>
      </c>
      <c r="AJ18">
        <f t="shared" si="7"/>
        <v>584.54219438065184</v>
      </c>
      <c r="AK18">
        <f t="shared" si="24"/>
        <v>380.79274287928689</v>
      </c>
      <c r="AL18">
        <f t="shared" si="8"/>
        <v>-512.45736738335631</v>
      </c>
      <c r="AN18">
        <f t="shared" si="9"/>
        <v>473.5336570605632</v>
      </c>
      <c r="AO18">
        <f t="shared" si="9"/>
        <v>-23.676682853028165</v>
      </c>
      <c r="AP18">
        <f t="shared" si="9"/>
        <v>-13.38281583478075</v>
      </c>
      <c r="AQ18">
        <f t="shared" si="9"/>
        <v>-1005.4826480824545</v>
      </c>
      <c r="AR18">
        <f t="shared" si="9"/>
        <v>-569.00848970970014</v>
      </c>
      <c r="AS18">
        <f t="shared" si="9"/>
        <v>225.0718657493706</v>
      </c>
      <c r="AT18">
        <f t="shared" si="9"/>
        <v>146.62026783963893</v>
      </c>
      <c r="AU18">
        <f t="shared" si="9"/>
        <v>-197.31635612069061</v>
      </c>
      <c r="AW18">
        <v>15</v>
      </c>
      <c r="AX18">
        <f>(R18*SUMPRODUCT(K19:$K$23, X19:$X$23)-$AZ$3*SUMPRODUCT(K18:$K$22, W19:$W$23))/Z18</f>
        <v>5292.8264520934781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4.1295999999999999E-2</v>
      </c>
      <c r="O19">
        <f t="shared" si="21"/>
        <v>1769.1854349138218</v>
      </c>
      <c r="P19">
        <f t="shared" si="22"/>
        <v>88.459271745691098</v>
      </c>
      <c r="Q19" s="4">
        <f t="shared" si="23"/>
        <v>50</v>
      </c>
      <c r="R19">
        <f t="shared" si="0"/>
        <v>100000</v>
      </c>
      <c r="S19">
        <f t="shared" si="1"/>
        <v>4586.7143672328511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3679.254296849786</v>
      </c>
      <c r="AC19">
        <f t="shared" si="2"/>
        <v>3024.8551259743899</v>
      </c>
      <c r="AE19">
        <f t="shared" si="3"/>
        <v>1166.7457799049439</v>
      </c>
      <c r="AF19">
        <f t="shared" si="4"/>
        <v>-58.337288995247199</v>
      </c>
      <c r="AG19">
        <f t="shared" si="4"/>
        <v>-32.974095221447968</v>
      </c>
      <c r="AH19">
        <f t="shared" si="5"/>
        <v>-2870.6492989697845</v>
      </c>
      <c r="AI19">
        <f t="shared" si="6"/>
        <v>-1795.2149032815357</v>
      </c>
      <c r="AJ19">
        <f t="shared" si="7"/>
        <v>654.39917087539607</v>
      </c>
      <c r="AK19">
        <f t="shared" si="24"/>
        <v>351.41444862154606</v>
      </c>
      <c r="AL19">
        <f t="shared" si="8"/>
        <v>-789.4012837845936</v>
      </c>
      <c r="AN19">
        <f t="shared" si="9"/>
        <v>418.52363945219361</v>
      </c>
      <c r="AO19">
        <f t="shared" si="9"/>
        <v>-20.92618197260968</v>
      </c>
      <c r="AP19">
        <f t="shared" si="9"/>
        <v>-11.828145065883954</v>
      </c>
      <c r="AQ19">
        <f t="shared" si="9"/>
        <v>-1029.7312515615909</v>
      </c>
      <c r="AR19">
        <f t="shared" si="9"/>
        <v>-643.96193914789092</v>
      </c>
      <c r="AS19">
        <f t="shared" si="9"/>
        <v>234.7396728287992</v>
      </c>
      <c r="AT19">
        <f t="shared" si="9"/>
        <v>126.05595539857683</v>
      </c>
      <c r="AU19">
        <f t="shared" si="9"/>
        <v>-283.16631092051489</v>
      </c>
      <c r="AW19">
        <v>16</v>
      </c>
      <c r="AX19">
        <f>(R19*SUMPRODUCT(K20:$K$23, X20:$X$23)-$AZ$3*SUMPRODUCT(K19:$K$22, W20:$W$23))/Z19</f>
        <v>4586.7143672328511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4.7109999999999999E-2</v>
      </c>
      <c r="O20">
        <f t="shared" si="21"/>
        <v>1769.1854349138218</v>
      </c>
      <c r="P20">
        <f t="shared" si="22"/>
        <v>88.459271745691098</v>
      </c>
      <c r="Q20" s="4">
        <f t="shared" si="23"/>
        <v>50</v>
      </c>
      <c r="R20">
        <f t="shared" si="0"/>
        <v>100000</v>
      </c>
      <c r="S20">
        <f t="shared" si="1"/>
        <v>3698.0786524827727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3024.8551259743899</v>
      </c>
      <c r="AC20">
        <f t="shared" si="2"/>
        <v>2299.5351734220044</v>
      </c>
      <c r="AE20">
        <f t="shared" si="3"/>
        <v>1100.1129284145727</v>
      </c>
      <c r="AF20">
        <f t="shared" si="4"/>
        <v>-55.005646420728638</v>
      </c>
      <c r="AG20">
        <f t="shared" si="4"/>
        <v>-31.090944643351076</v>
      </c>
      <c r="AH20">
        <f t="shared" si="5"/>
        <v>-3106.8192517648276</v>
      </c>
      <c r="AI20">
        <f t="shared" si="6"/>
        <v>-2092.8029144143347</v>
      </c>
      <c r="AJ20">
        <f t="shared" si="7"/>
        <v>725.31995255238553</v>
      </c>
      <c r="AK20">
        <f t="shared" si="24"/>
        <v>220.99895875267509</v>
      </c>
      <c r="AL20">
        <f t="shared" si="8"/>
        <v>-1146.484003109274</v>
      </c>
      <c r="AN20">
        <f t="shared" si="9"/>
        <v>374.29740529553146</v>
      </c>
      <c r="AO20">
        <f t="shared" si="9"/>
        <v>-18.714870264776575</v>
      </c>
      <c r="AP20">
        <f t="shared" si="9"/>
        <v>-10.578241203804724</v>
      </c>
      <c r="AQ20">
        <f t="shared" si="9"/>
        <v>-1057.0500124325013</v>
      </c>
      <c r="AR20">
        <f t="shared" si="9"/>
        <v>-712.0457186055512</v>
      </c>
      <c r="AS20">
        <f t="shared" si="9"/>
        <v>246.77955256892304</v>
      </c>
      <c r="AT20">
        <f t="shared" si="9"/>
        <v>75.191677779254363</v>
      </c>
      <c r="AU20">
        <f t="shared" si="9"/>
        <v>-390.07448825737373</v>
      </c>
      <c r="AW20">
        <v>17</v>
      </c>
      <c r="AX20">
        <f>(R20*SUMPRODUCT(K21:$K$23, X21:$X$23)-$AZ$3*SUMPRODUCT(K20:$K$22, W21:$W$23))/Z20</f>
        <v>3698.0786524827727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5.2900999999999997E-2</v>
      </c>
      <c r="O21">
        <f t="shared" si="21"/>
        <v>1769.1854349138218</v>
      </c>
      <c r="P21">
        <f t="shared" si="22"/>
        <v>88.459271745691098</v>
      </c>
      <c r="Q21" s="4">
        <f t="shared" si="23"/>
        <v>50</v>
      </c>
      <c r="R21">
        <f t="shared" si="0"/>
        <v>100000</v>
      </c>
      <c r="S21">
        <f t="shared" si="1"/>
        <v>2628.4699126949959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2299.5351734220044</v>
      </c>
      <c r="AC21">
        <f t="shared" si="2"/>
        <v>1531.6248280232171</v>
      </c>
      <c r="AE21">
        <f t="shared" si="3"/>
        <v>1030.9147251043676</v>
      </c>
      <c r="AF21">
        <f t="shared" si="4"/>
        <v>-51.545736255218387</v>
      </c>
      <c r="AG21">
        <f t="shared" si="4"/>
        <v>-29.135293134339651</v>
      </c>
      <c r="AH21">
        <f t="shared" si="5"/>
        <v>-3289.4841251558305</v>
      </c>
      <c r="AI21">
        <f t="shared" si="6"/>
        <v>-2339.250429441021</v>
      </c>
      <c r="AJ21">
        <f t="shared" si="7"/>
        <v>767.91034539878729</v>
      </c>
      <c r="AK21">
        <f t="shared" si="24"/>
        <v>168.20778352451018</v>
      </c>
      <c r="AL21">
        <f t="shared" si="8"/>
        <v>-1403.1323005177235</v>
      </c>
      <c r="AN21">
        <f t="shared" si="9"/>
        <v>333.63809017886166</v>
      </c>
      <c r="AO21">
        <f t="shared" si="9"/>
        <v>-16.681904508943088</v>
      </c>
      <c r="AP21">
        <f t="shared" si="9"/>
        <v>-9.4291441585125142</v>
      </c>
      <c r="AQ21">
        <f t="shared" si="9"/>
        <v>-1064.5858231189459</v>
      </c>
      <c r="AR21">
        <f t="shared" si="9"/>
        <v>-757.05878160753969</v>
      </c>
      <c r="AS21">
        <f t="shared" si="9"/>
        <v>248.52117719193879</v>
      </c>
      <c r="AT21">
        <f t="shared" si="9"/>
        <v>54.437600202728163</v>
      </c>
      <c r="AU21">
        <f t="shared" si="9"/>
        <v>-454.10000421287276</v>
      </c>
      <c r="AW21">
        <v>18</v>
      </c>
      <c r="AX21">
        <f>(R21*SUMPRODUCT(K22:$K$23, X22:$X$23)-$AZ$3*SUMPRODUCT(K21:$K$22, W22:$W$23))/Z21</f>
        <v>2628.4699126949959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5.9271999999999998E-2</v>
      </c>
      <c r="O22">
        <f t="shared" si="21"/>
        <v>1769.1854349138218</v>
      </c>
      <c r="P22">
        <f t="shared" si="22"/>
        <v>88.459271745691098</v>
      </c>
      <c r="Q22" s="4">
        <f t="shared" si="23"/>
        <v>50</v>
      </c>
      <c r="R22">
        <f t="shared" si="0"/>
        <v>100000</v>
      </c>
      <c r="S22">
        <f t="shared" si="1"/>
        <v>1385.5304622449073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1531.6248280232171</v>
      </c>
      <c r="AC22">
        <f t="shared" si="2"/>
        <v>751.42950834611111</v>
      </c>
      <c r="AE22">
        <f t="shared" si="3"/>
        <v>959.50120026693787</v>
      </c>
      <c r="AF22">
        <f t="shared" si="4"/>
        <v>-47.975060013346898</v>
      </c>
      <c r="AG22">
        <f t="shared" si="4"/>
        <v>-27.117033108337672</v>
      </c>
      <c r="AH22">
        <f t="shared" si="5"/>
        <v>-3453.8141893171592</v>
      </c>
      <c r="AI22">
        <f t="shared" si="6"/>
        <v>-2569.4050821719056</v>
      </c>
      <c r="AJ22">
        <f t="shared" si="7"/>
        <v>780.195319677106</v>
      </c>
      <c r="AK22">
        <f t="shared" si="24"/>
        <v>171.02056777937656</v>
      </c>
      <c r="AL22">
        <f t="shared" si="8"/>
        <v>-1618.1891947154231</v>
      </c>
      <c r="AN22">
        <f t="shared" si="9"/>
        <v>290.21150691214166</v>
      </c>
      <c r="AO22">
        <f t="shared" si="9"/>
        <v>-14.510575345607084</v>
      </c>
      <c r="AP22">
        <f t="shared" si="9"/>
        <v>-8.201839705013116</v>
      </c>
      <c r="AQ22">
        <f t="shared" si="9"/>
        <v>-1044.6434253520629</v>
      </c>
      <c r="AR22">
        <f t="shared" si="9"/>
        <v>-777.14433349054138</v>
      </c>
      <c r="AS22">
        <f t="shared" si="9"/>
        <v>235.97850565095845</v>
      </c>
      <c r="AT22">
        <f t="shared" si="9"/>
        <v>51.727018866068157</v>
      </c>
      <c r="AU22">
        <f t="shared" si="9"/>
        <v>-489.43880897351482</v>
      </c>
      <c r="AW22">
        <v>19</v>
      </c>
      <c r="AX22">
        <f>(R22*SUMPRODUCT(K23:$K$23, X23:$X$23)-$AZ$3*SUMPRODUCT(K22:$K$22, W23:$W$23))/Z22</f>
        <v>1385.5304622449073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6.6047999999999996E-2</v>
      </c>
      <c r="O23">
        <f t="shared" si="21"/>
        <v>1769.1854349138218</v>
      </c>
      <c r="P23">
        <f t="shared" si="22"/>
        <v>88.459271745691098</v>
      </c>
      <c r="Q23" s="4">
        <f t="shared" si="23"/>
        <v>50</v>
      </c>
      <c r="R23">
        <f t="shared" si="0"/>
        <v>100000</v>
      </c>
      <c r="S23">
        <f t="shared" si="1"/>
        <v>1499.5697419832495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751.42950834611111</v>
      </c>
      <c r="AC23">
        <f t="shared" si="2"/>
        <v>751.42950834611111</v>
      </c>
      <c r="AE23">
        <f t="shared" si="3"/>
        <v>886.53305298903774</v>
      </c>
      <c r="AF23">
        <f t="shared" si="4"/>
        <v>-44.326652649451894</v>
      </c>
      <c r="AG23">
        <f t="shared" si="4"/>
        <v>-25.05483697451481</v>
      </c>
      <c r="AH23">
        <f t="shared" si="5"/>
        <v>-3582.0516054789732</v>
      </c>
      <c r="AI23">
        <f t="shared" si="6"/>
        <v>-2764.9000421139021</v>
      </c>
      <c r="AJ23">
        <f t="shared" si="7"/>
        <v>0</v>
      </c>
      <c r="AK23">
        <f t="shared" si="24"/>
        <v>165.57877091244393</v>
      </c>
      <c r="AL23">
        <f t="shared" si="8"/>
        <v>-2599.3212712014583</v>
      </c>
      <c r="AN23">
        <f t="shared" si="9"/>
        <v>242.90379765783777</v>
      </c>
      <c r="AO23">
        <f t="shared" si="9"/>
        <v>-12.14518988289189</v>
      </c>
      <c r="AP23">
        <f t="shared" si="9"/>
        <v>-6.8648484456257624</v>
      </c>
      <c r="AQ23">
        <f t="shared" si="9"/>
        <v>-981.45685086820606</v>
      </c>
      <c r="AR23">
        <f t="shared" si="9"/>
        <v>-757.56309153888594</v>
      </c>
      <c r="AS23">
        <f t="shared" si="9"/>
        <v>0</v>
      </c>
      <c r="AT23">
        <f t="shared" si="9"/>
        <v>45.36741425550332</v>
      </c>
      <c r="AU23">
        <f t="shared" si="9"/>
        <v>-712.19567728338257</v>
      </c>
      <c r="AW23">
        <v>20</v>
      </c>
      <c r="AX23">
        <f>(R23*SUMPRODUCT(K$23:$K24, X$23:$X24)-$AZ$3*SUMPRODUCT(K$22:$K23, W$23:$W24))/Z23</f>
        <v>1499.5697419832495</v>
      </c>
    </row>
    <row r="25" spans="5:50" x14ac:dyDescent="0.25">
      <c r="AN25" s="8">
        <f t="shared" ref="AN25:AU25" si="25">SUM(AN3:AN23)</f>
        <v>15886.297975472145</v>
      </c>
      <c r="AO25" s="8">
        <f t="shared" si="25"/>
        <v>-2121.2039749589735</v>
      </c>
      <c r="AP25" s="8">
        <f t="shared" si="25"/>
        <v>-798.97209930529345</v>
      </c>
      <c r="AQ25" s="8">
        <f t="shared" si="25"/>
        <v>-13698.462378229677</v>
      </c>
      <c r="AR25" s="8">
        <f t="shared" si="25"/>
        <v>-732.34047702180089</v>
      </c>
      <c r="AS25" s="8">
        <f t="shared" si="25"/>
        <v>-2583.792068238969</v>
      </c>
      <c r="AT25" s="8">
        <f t="shared" si="25"/>
        <v>3316.1325452607716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CDE00-DD29-4315-95D1-AD9F7932296C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5997.6726795419354</v>
      </c>
      <c r="K3">
        <v>1</v>
      </c>
      <c r="L3" s="2">
        <v>0</v>
      </c>
      <c r="O3">
        <f>$C$3</f>
        <v>5997.6726795419354</v>
      </c>
      <c r="P3">
        <f>O3*B5</f>
        <v>4798.1381436335487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5997.6726795419354</v>
      </c>
      <c r="AF3">
        <f t="shared" ref="AF3:AG23" si="4">-$Z3*P3</f>
        <v>-4798.1381436335487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799.53453590838672</v>
      </c>
      <c r="AJ3">
        <f t="shared" ref="AJ3:AJ23" si="7">AB3-AC3</f>
        <v>0</v>
      </c>
      <c r="AL3">
        <f t="shared" ref="AL3:AL23" si="8">SUM(AI3:AK3)</f>
        <v>799.53453590838672</v>
      </c>
      <c r="AN3">
        <f t="shared" ref="AN3:AU23" si="9">AE3*$K3</f>
        <v>5997.6726795419354</v>
      </c>
      <c r="AO3">
        <f t="shared" si="9"/>
        <v>-4798.1381436335487</v>
      </c>
      <c r="AP3">
        <f t="shared" si="9"/>
        <v>-400</v>
      </c>
      <c r="AQ3">
        <f t="shared" si="9"/>
        <v>0</v>
      </c>
      <c r="AR3">
        <f t="shared" si="9"/>
        <v>799.53453590838672</v>
      </c>
      <c r="AS3">
        <f t="shared" si="9"/>
        <v>0</v>
      </c>
      <c r="AT3">
        <f t="shared" si="9"/>
        <v>0</v>
      </c>
      <c r="AU3">
        <f t="shared" si="9"/>
        <v>799.53453590838672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4690.9242796597673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2941.3475397839679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2854.3542449473171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-2854.3542449473171</v>
      </c>
      <c r="AK4">
        <f>H4*SUM(AB4, AE4:AF4)</f>
        <v>0</v>
      </c>
      <c r="AL4">
        <f t="shared" si="8"/>
        <v>-4811.9542449473174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-1836.5700347124493</v>
      </c>
      <c r="AR4">
        <f t="shared" si="9"/>
        <v>-1836.5700347124493</v>
      </c>
      <c r="AS4">
        <f t="shared" si="9"/>
        <v>-2677.881832205007</v>
      </c>
      <c r="AT4">
        <f t="shared" si="9"/>
        <v>0</v>
      </c>
      <c r="AU4">
        <f t="shared" si="9"/>
        <v>-4514.4518669174568</v>
      </c>
      <c r="AW4">
        <v>1</v>
      </c>
      <c r="AX4">
        <f>(R4*SUMPRODUCT(K5:$K$23, X5:$X$23)-$AZ$3*SUMPRODUCT(K4:$K$22, W5:$W$23))/Z4</f>
        <v>2941.3475397839679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5997.6726795419354</v>
      </c>
      <c r="P5">
        <f t="shared" ref="P5:P23" si="22">O5*$C$5</f>
        <v>299.88363397709679</v>
      </c>
      <c r="Q5" s="4">
        <f t="shared" ref="Q5:Q23" si="23">$C$8</f>
        <v>50</v>
      </c>
      <c r="R5">
        <f t="shared" si="0"/>
        <v>100000</v>
      </c>
      <c r="S5">
        <f t="shared" si="1"/>
        <v>5515.1813881789467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2854.3542449473171</v>
      </c>
      <c r="AC5">
        <f t="shared" si="2"/>
        <v>5173.9316245680602</v>
      </c>
      <c r="AE5">
        <f t="shared" si="3"/>
        <v>5626.5689496635314</v>
      </c>
      <c r="AF5">
        <f t="shared" si="4"/>
        <v>-281.3284474831766</v>
      </c>
      <c r="AG5">
        <f t="shared" si="4"/>
        <v>-46.906268900399994</v>
      </c>
      <c r="AH5">
        <f t="shared" si="5"/>
        <v>-2259.4381991999999</v>
      </c>
      <c r="AI5">
        <f t="shared" si="6"/>
        <v>3038.8960340799549</v>
      </c>
      <c r="AJ5">
        <f t="shared" si="7"/>
        <v>-2319.5773796207432</v>
      </c>
      <c r="AK5">
        <f>H5*SUM(AB5, AE5:AF5)</f>
        <v>708.4449861518309</v>
      </c>
      <c r="AL5">
        <f t="shared" si="8"/>
        <v>1427.7636406110428</v>
      </c>
      <c r="AN5">
        <f t="shared" si="9"/>
        <v>4858.8940148205384</v>
      </c>
      <c r="AO5">
        <f t="shared" si="9"/>
        <v>-242.94470074102694</v>
      </c>
      <c r="AP5">
        <f t="shared" si="9"/>
        <v>-40.506495389405195</v>
      </c>
      <c r="AQ5">
        <f t="shared" si="9"/>
        <v>-1951.166126491044</v>
      </c>
      <c r="AR5">
        <f t="shared" si="9"/>
        <v>2624.2766921990619</v>
      </c>
      <c r="AS5">
        <f t="shared" si="9"/>
        <v>-2003.1000681909916</v>
      </c>
      <c r="AT5">
        <f t="shared" si="9"/>
        <v>611.78653169239078</v>
      </c>
      <c r="AU5">
        <f t="shared" si="9"/>
        <v>1232.9631557004614</v>
      </c>
      <c r="AW5">
        <v>2</v>
      </c>
      <c r="AX5">
        <f>(R5*SUMPRODUCT(K6:$K$23, X6:$X$23)-$AZ$3*SUMPRODUCT(K5:$K$22, W6:$W$23))/Z5</f>
        <v>5515.1813881789467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5997.6726795419354</v>
      </c>
      <c r="P6">
        <f t="shared" si="22"/>
        <v>299.88363397709679</v>
      </c>
      <c r="Q6" s="4">
        <f t="shared" si="23"/>
        <v>50</v>
      </c>
      <c r="R6">
        <f t="shared" si="0"/>
        <v>100000</v>
      </c>
      <c r="S6">
        <f t="shared" si="1"/>
        <v>7739.1542817454374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5173.9316245680602</v>
      </c>
      <c r="AC6">
        <f t="shared" si="2"/>
        <v>6990.5842614333887</v>
      </c>
      <c r="AE6">
        <f t="shared" si="3"/>
        <v>5417.5475397524806</v>
      </c>
      <c r="AF6">
        <f t="shared" si="4"/>
        <v>-270.87737698762407</v>
      </c>
      <c r="AG6">
        <f t="shared" si="4"/>
        <v>-45.16374791701903</v>
      </c>
      <c r="AH6">
        <f t="shared" si="5"/>
        <v>-2546.9165887539189</v>
      </c>
      <c r="AI6">
        <f t="shared" si="6"/>
        <v>2554.589826093918</v>
      </c>
      <c r="AJ6">
        <f t="shared" si="7"/>
        <v>-1816.6526368653285</v>
      </c>
      <c r="AK6">
        <f>H6*SUM(AB6, AE6:AF6)</f>
        <v>1122.8814744618214</v>
      </c>
      <c r="AL6">
        <f t="shared" si="8"/>
        <v>1860.8186636904109</v>
      </c>
      <c r="AN6">
        <f t="shared" si="9"/>
        <v>4219.3280673376348</v>
      </c>
      <c r="AO6">
        <f t="shared" si="9"/>
        <v>-210.96640336688179</v>
      </c>
      <c r="AP6">
        <f t="shared" si="9"/>
        <v>-35.174711031912139</v>
      </c>
      <c r="AQ6">
        <f t="shared" si="9"/>
        <v>-1983.6054172564243</v>
      </c>
      <c r="AR6">
        <f t="shared" si="9"/>
        <v>1989.5815356824162</v>
      </c>
      <c r="AS6">
        <f t="shared" si="9"/>
        <v>-1414.8567046407513</v>
      </c>
      <c r="AT6">
        <f t="shared" si="9"/>
        <v>874.5295332852204</v>
      </c>
      <c r="AU6">
        <f t="shared" si="9"/>
        <v>1449.254364326885</v>
      </c>
      <c r="AW6">
        <v>3</v>
      </c>
      <c r="AX6">
        <f>(R6*SUMPRODUCT(K7:$K$23, X7:$X$23)-$AZ$3*SUMPRODUCT(K6:$K$22, W7:$W$23))/Z6</f>
        <v>7739.1542817454374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5997.6726795419354</v>
      </c>
      <c r="P7">
        <f t="shared" si="22"/>
        <v>299.88363397709679</v>
      </c>
      <c r="Q7" s="4">
        <f t="shared" si="23"/>
        <v>50</v>
      </c>
      <c r="R7">
        <f t="shared" si="0"/>
        <v>100000</v>
      </c>
      <c r="S7">
        <f t="shared" si="1"/>
        <v>9582.4928822240345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6990.5842614333887</v>
      </c>
      <c r="AC7">
        <f t="shared" si="2"/>
        <v>8298.2696897737333</v>
      </c>
      <c r="AE7">
        <f t="shared" si="3"/>
        <v>5193.8786720262597</v>
      </c>
      <c r="AF7">
        <f t="shared" si="4"/>
        <v>-259.69393360131301</v>
      </c>
      <c r="AG7">
        <f t="shared" si="4"/>
        <v>-43.299117420516978</v>
      </c>
      <c r="AH7">
        <f t="shared" si="5"/>
        <v>-2825.9860346637151</v>
      </c>
      <c r="AI7">
        <f t="shared" si="6"/>
        <v>2064.8995863407144</v>
      </c>
      <c r="AJ7">
        <f t="shared" si="7"/>
        <v>-1307.6854283403445</v>
      </c>
      <c r="AK7">
        <f>H7*SUM(AB7, AE7:AF7)</f>
        <v>1248.5233142851678</v>
      </c>
      <c r="AL7">
        <f t="shared" si="8"/>
        <v>2005.7374722855377</v>
      </c>
      <c r="AN7">
        <f t="shared" si="9"/>
        <v>3661.7442642794726</v>
      </c>
      <c r="AO7">
        <f t="shared" si="9"/>
        <v>-183.08721321397366</v>
      </c>
      <c r="AP7">
        <f t="shared" si="9"/>
        <v>-30.526376312345985</v>
      </c>
      <c r="AQ7">
        <f t="shared" si="9"/>
        <v>-1992.3526918519115</v>
      </c>
      <c r="AR7">
        <f t="shared" si="9"/>
        <v>1455.7779829012413</v>
      </c>
      <c r="AS7">
        <f t="shared" si="9"/>
        <v>-921.93328321222134</v>
      </c>
      <c r="AT7">
        <f t="shared" si="9"/>
        <v>880.22331163144975</v>
      </c>
      <c r="AU7">
        <f t="shared" si="9"/>
        <v>1414.0680113204699</v>
      </c>
      <c r="AW7">
        <v>4</v>
      </c>
      <c r="AX7">
        <f>(R7*SUMPRODUCT(K8:$K$23, X8:$X$23)-$AZ$3*SUMPRODUCT(K7:$K$22, W8:$W$23))/Z7</f>
        <v>9582.4928822240345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5997.6726795419354</v>
      </c>
      <c r="P8">
        <f t="shared" si="22"/>
        <v>299.88363397709679</v>
      </c>
      <c r="Q8" s="4">
        <f t="shared" si="23"/>
        <v>50</v>
      </c>
      <c r="R8">
        <f t="shared" si="0"/>
        <v>100000</v>
      </c>
      <c r="S8">
        <f t="shared" si="1"/>
        <v>11039.527088149018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8298.2696897737333</v>
      </c>
      <c r="AC8">
        <f t="shared" si="2"/>
        <v>9121.7653214031707</v>
      </c>
      <c r="AE8">
        <f t="shared" si="3"/>
        <v>4955.7704981858878</v>
      </c>
      <c r="AF8">
        <f t="shared" si="4"/>
        <v>-247.78852490929441</v>
      </c>
      <c r="AG8">
        <f t="shared" si="4"/>
        <v>-41.314112681490798</v>
      </c>
      <c r="AH8">
        <f t="shared" si="5"/>
        <v>-3104.0271296420215</v>
      </c>
      <c r="AI8">
        <f t="shared" si="6"/>
        <v>1562.6407309530814</v>
      </c>
      <c r="AJ8">
        <f t="shared" si="7"/>
        <v>-823.49563162943741</v>
      </c>
      <c r="AK8">
        <f t="shared" ref="AK8:AK23" si="24">H8*SUM(AB8:AB8, AE8:AF8)</f>
        <v>942.95324557114884</v>
      </c>
      <c r="AL8">
        <f t="shared" si="8"/>
        <v>1682.0983448947927</v>
      </c>
      <c r="AN8">
        <f t="shared" si="9"/>
        <v>3257.6925503289922</v>
      </c>
      <c r="AO8">
        <f t="shared" si="9"/>
        <v>-162.88462751644963</v>
      </c>
      <c r="AP8">
        <f t="shared" si="9"/>
        <v>-27.157972136767174</v>
      </c>
      <c r="AQ8">
        <f t="shared" si="9"/>
        <v>-2040.4427646428521</v>
      </c>
      <c r="AR8">
        <f t="shared" si="9"/>
        <v>1027.2071860329233</v>
      </c>
      <c r="AS8">
        <f t="shared" si="9"/>
        <v>-541.32764730927613</v>
      </c>
      <c r="AT8">
        <f t="shared" si="9"/>
        <v>619.85351511539125</v>
      </c>
      <c r="AU8">
        <f t="shared" si="9"/>
        <v>1105.7330538390383</v>
      </c>
      <c r="AW8">
        <v>5</v>
      </c>
      <c r="AX8">
        <f>(R8*SUMPRODUCT(K9:$K$23, X9:$X$23)-$AZ$3*SUMPRODUCT(K8:$K$22, W9:$W$23))/Z8</f>
        <v>11039.527088149018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5997.6726795419354</v>
      </c>
      <c r="P9">
        <f t="shared" si="22"/>
        <v>299.88363397709679</v>
      </c>
      <c r="Q9" s="4">
        <f t="shared" si="23"/>
        <v>50</v>
      </c>
      <c r="R9">
        <f t="shared" si="0"/>
        <v>100000</v>
      </c>
      <c r="S9">
        <f t="shared" si="1"/>
        <v>12167.32306741826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9121.7653214031707</v>
      </c>
      <c r="AC9">
        <f t="shared" si="2"/>
        <v>9537.9314470592599</v>
      </c>
      <c r="AE9">
        <f t="shared" si="3"/>
        <v>4701.5592947109444</v>
      </c>
      <c r="AF9">
        <f t="shared" si="4"/>
        <v>-235.07796473554723</v>
      </c>
      <c r="AG9">
        <f t="shared" si="4"/>
        <v>-39.194863957381045</v>
      </c>
      <c r="AH9">
        <f t="shared" si="5"/>
        <v>-3412.2151945896876</v>
      </c>
      <c r="AI9">
        <f t="shared" si="6"/>
        <v>1015.0712714283281</v>
      </c>
      <c r="AJ9">
        <f t="shared" si="7"/>
        <v>-416.16612565608921</v>
      </c>
      <c r="AK9">
        <f t="shared" si="24"/>
        <v>709.30647520196123</v>
      </c>
      <c r="AL9">
        <f t="shared" si="8"/>
        <v>1308.2116209742003</v>
      </c>
      <c r="AN9">
        <f t="shared" si="9"/>
        <v>2937.2609325863109</v>
      </c>
      <c r="AO9">
        <f t="shared" si="9"/>
        <v>-146.86304662931556</v>
      </c>
      <c r="AP9">
        <f t="shared" si="9"/>
        <v>-24.48667249386007</v>
      </c>
      <c r="AQ9">
        <f t="shared" si="9"/>
        <v>-2131.7536919975996</v>
      </c>
      <c r="AR9">
        <f t="shared" si="9"/>
        <v>634.15752146553552</v>
      </c>
      <c r="AS9">
        <f t="shared" si="9"/>
        <v>-259.99640241282759</v>
      </c>
      <c r="AT9">
        <f t="shared" si="9"/>
        <v>443.13345174333529</v>
      </c>
      <c r="AU9">
        <f t="shared" si="9"/>
        <v>817.29457079604322</v>
      </c>
      <c r="AW9">
        <v>6</v>
      </c>
      <c r="AX9">
        <f>(R9*SUMPRODUCT(K10:$K$23, X10:$X$23)-$AZ$3*SUMPRODUCT(K9:$K$22, W10:$W$23))/Z9</f>
        <v>12167.32306741826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5997.6726795419354</v>
      </c>
      <c r="P10">
        <f t="shared" si="22"/>
        <v>299.88363397709679</v>
      </c>
      <c r="Q10" s="4">
        <f t="shared" si="23"/>
        <v>50</v>
      </c>
      <c r="R10">
        <f t="shared" si="0"/>
        <v>100000</v>
      </c>
      <c r="S10">
        <f t="shared" si="1"/>
        <v>13046.685538517124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9537.9314470592599</v>
      </c>
      <c r="AC10">
        <f t="shared" si="2"/>
        <v>9643.1824029500021</v>
      </c>
      <c r="AE10">
        <f t="shared" si="3"/>
        <v>4433.0532433900025</v>
      </c>
      <c r="AF10">
        <f t="shared" si="4"/>
        <v>-221.65266216950013</v>
      </c>
      <c r="AG10">
        <f t="shared" si="4"/>
        <v>-36.956445276775021</v>
      </c>
      <c r="AH10">
        <f t="shared" si="5"/>
        <v>-3692.9400820644423</v>
      </c>
      <c r="AI10">
        <f t="shared" si="6"/>
        <v>481.50405387928458</v>
      </c>
      <c r="AJ10">
        <f t="shared" si="7"/>
        <v>-105.25095589074226</v>
      </c>
      <c r="AK10">
        <f t="shared" si="24"/>
        <v>721.83993148468767</v>
      </c>
      <c r="AL10">
        <f t="shared" si="8"/>
        <v>1098.09302947323</v>
      </c>
      <c r="AN10">
        <f t="shared" si="9"/>
        <v>2631.36718358794</v>
      </c>
      <c r="AO10">
        <f t="shared" si="9"/>
        <v>-131.56835917939699</v>
      </c>
      <c r="AP10">
        <f t="shared" si="9"/>
        <v>-21.936568767444871</v>
      </c>
      <c r="AQ10">
        <f t="shared" si="9"/>
        <v>-2192.0515746997585</v>
      </c>
      <c r="AR10">
        <f t="shared" si="9"/>
        <v>285.81068094133917</v>
      </c>
      <c r="AS10">
        <f t="shared" si="9"/>
        <v>-62.474754117857465</v>
      </c>
      <c r="AT10">
        <f t="shared" si="9"/>
        <v>428.46900391831593</v>
      </c>
      <c r="AU10">
        <f t="shared" si="9"/>
        <v>651.80493074179765</v>
      </c>
      <c r="AW10">
        <v>7</v>
      </c>
      <c r="AX10">
        <f>(R10*SUMPRODUCT(K11:$K$23, X11:$X$23)-$AZ$3*SUMPRODUCT(K10:$K$22, W11:$W$23))/Z10</f>
        <v>13046.685538517124</v>
      </c>
    </row>
    <row r="11" spans="1:52" x14ac:dyDescent="0.25">
      <c r="A11" t="s">
        <v>33</v>
      </c>
      <c r="C11" s="7">
        <f>AU25</f>
        <v>-1.8189894035458565E-12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5997.6726795419354</v>
      </c>
      <c r="P11">
        <f t="shared" si="22"/>
        <v>299.88363397709679</v>
      </c>
      <c r="Q11" s="4">
        <f t="shared" si="23"/>
        <v>50</v>
      </c>
      <c r="R11">
        <f t="shared" si="0"/>
        <v>100000</v>
      </c>
      <c r="S11">
        <f t="shared" si="1"/>
        <v>13707.006161062631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9643.1824029500021</v>
      </c>
      <c r="AC11">
        <f t="shared" si="2"/>
        <v>9493.9790540906615</v>
      </c>
      <c r="AE11">
        <f t="shared" si="3"/>
        <v>4154.2097613275282</v>
      </c>
      <c r="AF11">
        <f t="shared" si="4"/>
        <v>-207.71048806637643</v>
      </c>
      <c r="AG11">
        <f t="shared" si="4"/>
        <v>-34.631847912420596</v>
      </c>
      <c r="AH11">
        <f t="shared" si="5"/>
        <v>-3910.0658231733505</v>
      </c>
      <c r="AI11">
        <f t="shared" si="6"/>
        <v>1.8016021753805944</v>
      </c>
      <c r="AJ11">
        <f t="shared" si="7"/>
        <v>149.20334885934062</v>
      </c>
      <c r="AK11">
        <f t="shared" si="24"/>
        <v>699.86860632487458</v>
      </c>
      <c r="AL11">
        <f t="shared" si="8"/>
        <v>850.87355735959579</v>
      </c>
      <c r="AN11">
        <f t="shared" si="9"/>
        <v>2345.0799394893725</v>
      </c>
      <c r="AO11">
        <f t="shared" si="9"/>
        <v>-117.25399697446862</v>
      </c>
      <c r="AP11">
        <f t="shared" si="9"/>
        <v>-19.549915982314616</v>
      </c>
      <c r="AQ11">
        <f t="shared" si="9"/>
        <v>-2207.2590097320035</v>
      </c>
      <c r="AR11">
        <f t="shared" si="9"/>
        <v>1.017016800585276</v>
      </c>
      <c r="AS11">
        <f t="shared" si="9"/>
        <v>84.226315091720693</v>
      </c>
      <c r="AT11">
        <f t="shared" si="9"/>
        <v>395.08063464911976</v>
      </c>
      <c r="AU11">
        <f t="shared" si="9"/>
        <v>480.3239665414257</v>
      </c>
      <c r="AW11">
        <v>8</v>
      </c>
      <c r="AX11">
        <f>(R11*SUMPRODUCT(K12:$K$23, X12:$X$23)-$AZ$3*SUMPRODUCT(K11:$K$22, W12:$W$23))/Z11</f>
        <v>13707.006161062631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5997.6726795419354</v>
      </c>
      <c r="P12">
        <f t="shared" si="22"/>
        <v>299.88363397709679</v>
      </c>
      <c r="Q12" s="4">
        <f t="shared" si="23"/>
        <v>50</v>
      </c>
      <c r="R12">
        <f t="shared" si="0"/>
        <v>100000</v>
      </c>
      <c r="S12">
        <f t="shared" si="1"/>
        <v>14154.733268288541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9493.9790540906615</v>
      </c>
      <c r="AC12">
        <f t="shared" si="2"/>
        <v>9124.9423765975444</v>
      </c>
      <c r="AE12">
        <f t="shared" si="3"/>
        <v>3866.4393427408472</v>
      </c>
      <c r="AF12">
        <f t="shared" si="4"/>
        <v>-193.32196713704238</v>
      </c>
      <c r="AG12">
        <f t="shared" si="4"/>
        <v>-32.23283054383139</v>
      </c>
      <c r="AH12">
        <f t="shared" si="5"/>
        <v>-4105.397778929987</v>
      </c>
      <c r="AI12">
        <f t="shared" si="6"/>
        <v>-464.51323387001366</v>
      </c>
      <c r="AJ12">
        <f t="shared" si="7"/>
        <v>369.03667749311717</v>
      </c>
      <c r="AK12">
        <f t="shared" si="24"/>
        <v>683.37230470114275</v>
      </c>
      <c r="AL12">
        <f t="shared" si="8"/>
        <v>587.89574832424626</v>
      </c>
      <c r="AN12">
        <f t="shared" si="9"/>
        <v>2074.9420685626619</v>
      </c>
      <c r="AO12">
        <f t="shared" si="9"/>
        <v>-103.74710342813312</v>
      </c>
      <c r="AP12">
        <f t="shared" si="9"/>
        <v>-17.297893528270478</v>
      </c>
      <c r="AQ12">
        <f t="shared" si="9"/>
        <v>-2203.1801884280862</v>
      </c>
      <c r="AR12">
        <f t="shared" si="9"/>
        <v>-249.2831168218278</v>
      </c>
      <c r="AS12">
        <f t="shared" si="9"/>
        <v>198.0451932889367</v>
      </c>
      <c r="AT12">
        <f t="shared" si="9"/>
        <v>366.73482183994611</v>
      </c>
      <c r="AU12">
        <f t="shared" si="9"/>
        <v>315.49689830705501</v>
      </c>
      <c r="AW12">
        <v>9</v>
      </c>
      <c r="AX12">
        <f>(R12*SUMPRODUCT(K13:$K$23, X13:$X$23)-$AZ$3*SUMPRODUCT(K12:$K$22, W13:$W$23))/Z12</f>
        <v>14154.733268288541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5997.6726795419354</v>
      </c>
      <c r="P13">
        <f t="shared" si="22"/>
        <v>299.88363397709679</v>
      </c>
      <c r="Q13" s="4">
        <f t="shared" si="23"/>
        <v>50</v>
      </c>
      <c r="R13">
        <f t="shared" si="0"/>
        <v>100000</v>
      </c>
      <c r="S13">
        <f t="shared" si="1"/>
        <v>14396.72770852702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9124.9423765975444</v>
      </c>
      <c r="AC13">
        <f t="shared" si="2"/>
        <v>8575.1483342851971</v>
      </c>
      <c r="AE13">
        <f t="shared" si="3"/>
        <v>3572.4043636040915</v>
      </c>
      <c r="AF13">
        <f t="shared" si="4"/>
        <v>-178.6202181802046</v>
      </c>
      <c r="AG13">
        <f t="shared" si="4"/>
        <v>-29.781588246634104</v>
      </c>
      <c r="AH13">
        <f t="shared" si="5"/>
        <v>-4257.827983517951</v>
      </c>
      <c r="AI13">
        <f t="shared" si="6"/>
        <v>-893.82542634069841</v>
      </c>
      <c r="AJ13">
        <f t="shared" si="7"/>
        <v>549.7940423123473</v>
      </c>
      <c r="AK13">
        <f t="shared" si="24"/>
        <v>647.21816118850802</v>
      </c>
      <c r="AL13">
        <f t="shared" si="8"/>
        <v>303.18677716015691</v>
      </c>
      <c r="AN13">
        <f t="shared" si="9"/>
        <v>1822.9027994034502</v>
      </c>
      <c r="AO13">
        <f t="shared" si="9"/>
        <v>-91.145139970172522</v>
      </c>
      <c r="AP13">
        <f t="shared" si="9"/>
        <v>-15.196751280053784</v>
      </c>
      <c r="AQ13">
        <f t="shared" si="9"/>
        <v>-2172.6562170870175</v>
      </c>
      <c r="AR13">
        <f t="shared" si="9"/>
        <v>-456.09530893379389</v>
      </c>
      <c r="AS13">
        <f t="shared" si="9"/>
        <v>280.54525658887229</v>
      </c>
      <c r="AT13">
        <f t="shared" si="9"/>
        <v>330.25818965941579</v>
      </c>
      <c r="AU13">
        <f t="shared" si="9"/>
        <v>154.70813731449419</v>
      </c>
      <c r="AW13">
        <v>10</v>
      </c>
      <c r="AX13">
        <f>(R13*SUMPRODUCT(K14:$K$23, X14:$X$23)-$AZ$3*SUMPRODUCT(K13:$K$22, W14:$W$23))/Z13</f>
        <v>14396.72770852702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7.3592000000000005E-2</v>
      </c>
      <c r="O14">
        <f t="shared" si="21"/>
        <v>5997.6726795419354</v>
      </c>
      <c r="P14">
        <f t="shared" si="22"/>
        <v>299.88363397709679</v>
      </c>
      <c r="Q14" s="4">
        <f t="shared" si="23"/>
        <v>50</v>
      </c>
      <c r="R14">
        <f t="shared" si="0"/>
        <v>100000</v>
      </c>
      <c r="S14">
        <f t="shared" si="1"/>
        <v>14424.534775810331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8575.1483342851971</v>
      </c>
      <c r="AC14">
        <f t="shared" si="2"/>
        <v>7873.5127920050554</v>
      </c>
      <c r="AE14">
        <f t="shared" si="3"/>
        <v>3273.7799380416982</v>
      </c>
      <c r="AF14">
        <f t="shared" si="4"/>
        <v>-163.68899690208494</v>
      </c>
      <c r="AG14">
        <f t="shared" si="4"/>
        <v>-27.292085721921467</v>
      </c>
      <c r="AH14">
        <f t="shared" si="5"/>
        <v>-4383.3732844925944</v>
      </c>
      <c r="AI14">
        <f t="shared" si="6"/>
        <v>-1300.5744290749026</v>
      </c>
      <c r="AJ14">
        <f t="shared" si="7"/>
        <v>701.63554228014164</v>
      </c>
      <c r="AK14">
        <f t="shared" si="24"/>
        <v>600.62129875683524</v>
      </c>
      <c r="AL14">
        <f t="shared" si="8"/>
        <v>1.6824119620742977</v>
      </c>
      <c r="AN14">
        <f t="shared" si="9"/>
        <v>1588.8555341408755</v>
      </c>
      <c r="AO14">
        <f t="shared" si="9"/>
        <v>-79.442776707043791</v>
      </c>
      <c r="AP14">
        <f t="shared" si="9"/>
        <v>-13.245600577374477</v>
      </c>
      <c r="AQ14">
        <f t="shared" si="9"/>
        <v>-2127.3717333112381</v>
      </c>
      <c r="AR14">
        <f t="shared" si="9"/>
        <v>-631.20457645478075</v>
      </c>
      <c r="AS14">
        <f t="shared" si="9"/>
        <v>340.52304534818069</v>
      </c>
      <c r="AT14">
        <f t="shared" si="9"/>
        <v>291.49805195016222</v>
      </c>
      <c r="AU14">
        <f t="shared" si="9"/>
        <v>0.81652084356212129</v>
      </c>
      <c r="AW14">
        <v>11</v>
      </c>
      <c r="AX14">
        <f>(R14*SUMPRODUCT(K15:$K$23, X15:$X$23)-$AZ$3*SUMPRODUCT(K14:$K$22, W15:$W$23))/Z14</f>
        <v>14424.534775810331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8.2293000000000005E-2</v>
      </c>
      <c r="O15">
        <f t="shared" si="21"/>
        <v>5997.6726795419354</v>
      </c>
      <c r="P15">
        <f t="shared" si="22"/>
        <v>299.88363397709679</v>
      </c>
      <c r="Q15" s="4">
        <f t="shared" si="23"/>
        <v>50</v>
      </c>
      <c r="R15">
        <f t="shared" si="0"/>
        <v>100000</v>
      </c>
      <c r="S15">
        <f t="shared" si="1"/>
        <v>14216.393732950652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7873.5127920050554</v>
      </c>
      <c r="AC15">
        <f t="shared" si="2"/>
        <v>7043.716210406179</v>
      </c>
      <c r="AE15">
        <f t="shared" si="3"/>
        <v>2971.6329662200164</v>
      </c>
      <c r="AF15">
        <f t="shared" si="4"/>
        <v>-148.58164831100083</v>
      </c>
      <c r="AG15">
        <f t="shared" si="4"/>
        <v>-24.773217254388172</v>
      </c>
      <c r="AH15">
        <f t="shared" si="5"/>
        <v>-4491.8952206281674</v>
      </c>
      <c r="AI15">
        <f t="shared" si="6"/>
        <v>-1693.61711997354</v>
      </c>
      <c r="AJ15">
        <f t="shared" si="7"/>
        <v>829.7965815988764</v>
      </c>
      <c r="AK15">
        <f t="shared" si="24"/>
        <v>555.15167730454027</v>
      </c>
      <c r="AL15">
        <f t="shared" si="8"/>
        <v>-308.66886107012328</v>
      </c>
      <c r="AN15">
        <f t="shared" si="9"/>
        <v>1371.0574107124366</v>
      </c>
      <c r="AO15">
        <f t="shared" si="9"/>
        <v>-68.552870535621835</v>
      </c>
      <c r="AP15">
        <f t="shared" si="9"/>
        <v>-11.429911933916584</v>
      </c>
      <c r="AQ15">
        <f t="shared" si="9"/>
        <v>-2072.478768540504</v>
      </c>
      <c r="AR15">
        <f t="shared" si="9"/>
        <v>-781.40414029760564</v>
      </c>
      <c r="AS15">
        <f t="shared" si="9"/>
        <v>382.85305268778359</v>
      </c>
      <c r="AT15">
        <f t="shared" si="9"/>
        <v>256.13688833383162</v>
      </c>
      <c r="AU15">
        <f t="shared" si="9"/>
        <v>-142.41419927599046</v>
      </c>
      <c r="AW15">
        <v>12</v>
      </c>
      <c r="AX15">
        <f>(R15*SUMPRODUCT(K16:$K$23, X16:$X$23)-$AZ$3*SUMPRODUCT(K15:$K$22, W16:$W$23))/Z15</f>
        <v>14216.393732950652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9.1596999999999998E-2</v>
      </c>
      <c r="O16">
        <f t="shared" si="21"/>
        <v>5997.6726795419354</v>
      </c>
      <c r="P16">
        <f t="shared" si="22"/>
        <v>299.88363397709679</v>
      </c>
      <c r="Q16" s="4">
        <f t="shared" si="23"/>
        <v>50</v>
      </c>
      <c r="R16">
        <f t="shared" si="0"/>
        <v>100000</v>
      </c>
      <c r="S16">
        <f t="shared" si="1"/>
        <v>13773.063388924311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7043.716210406179</v>
      </c>
      <c r="AC16">
        <f t="shared" si="2"/>
        <v>6130.7576219156144</v>
      </c>
      <c r="AE16">
        <f t="shared" si="3"/>
        <v>2669.7239717509615</v>
      </c>
      <c r="AF16">
        <f t="shared" si="4"/>
        <v>-133.48619858754807</v>
      </c>
      <c r="AG16">
        <f t="shared" si="4"/>
        <v>-22.256332700994097</v>
      </c>
      <c r="AH16">
        <f t="shared" si="5"/>
        <v>-4538.3047617003867</v>
      </c>
      <c r="AI16">
        <f t="shared" si="6"/>
        <v>-2024.3233212379673</v>
      </c>
      <c r="AJ16">
        <f t="shared" si="7"/>
        <v>912.95858849056458</v>
      </c>
      <c r="AK16">
        <f t="shared" si="24"/>
        <v>524.02348290125678</v>
      </c>
      <c r="AL16">
        <f t="shared" si="8"/>
        <v>-587.34124984614596</v>
      </c>
      <c r="AN16">
        <f t="shared" si="9"/>
        <v>1167.8791039691716</v>
      </c>
      <c r="AO16">
        <f t="shared" si="9"/>
        <v>-58.393955198458578</v>
      </c>
      <c r="AP16">
        <f t="shared" si="9"/>
        <v>-9.7361023714482435</v>
      </c>
      <c r="AQ16">
        <f t="shared" si="9"/>
        <v>-1985.2956165942117</v>
      </c>
      <c r="AR16">
        <f t="shared" si="9"/>
        <v>-885.54657019494675</v>
      </c>
      <c r="AS16">
        <f t="shared" si="9"/>
        <v>399.37659082711355</v>
      </c>
      <c r="AT16">
        <f t="shared" si="9"/>
        <v>229.23571206057733</v>
      </c>
      <c r="AU16">
        <f t="shared" si="9"/>
        <v>-256.93426730725582</v>
      </c>
      <c r="AW16">
        <v>13</v>
      </c>
      <c r="AX16">
        <f>(R16*SUMPRODUCT(K17:$K$23, X17:$X$23)-$AZ$3*SUMPRODUCT(K16:$K$22, W17:$W$23))/Z16</f>
        <v>13773.063388924311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0.10148</v>
      </c>
      <c r="O17">
        <f t="shared" si="21"/>
        <v>5997.6726795419354</v>
      </c>
      <c r="P17">
        <f t="shared" si="22"/>
        <v>299.88363397709679</v>
      </c>
      <c r="Q17" s="4">
        <f t="shared" si="23"/>
        <v>50</v>
      </c>
      <c r="R17">
        <f t="shared" si="0"/>
        <v>100000</v>
      </c>
      <c r="S17">
        <f t="shared" si="1"/>
        <v>13104.751792543162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6130.7576219156144</v>
      </c>
      <c r="AC17">
        <f t="shared" si="2"/>
        <v>5182.980896297031</v>
      </c>
      <c r="AE17">
        <f t="shared" si="3"/>
        <v>2372.1031433801641</v>
      </c>
      <c r="AF17">
        <f t="shared" si="4"/>
        <v>-118.60515716900821</v>
      </c>
      <c r="AG17">
        <f t="shared" si="4"/>
        <v>-19.775196731487274</v>
      </c>
      <c r="AH17">
        <f t="shared" si="5"/>
        <v>-4517.1452849937623</v>
      </c>
      <c r="AI17">
        <f t="shared" si="6"/>
        <v>-2283.4224955140935</v>
      </c>
      <c r="AJ17">
        <f t="shared" si="7"/>
        <v>947.77672561858344</v>
      </c>
      <c r="AK17">
        <f t="shared" si="24"/>
        <v>517.30857102142181</v>
      </c>
      <c r="AL17">
        <f t="shared" si="8"/>
        <v>-818.33719887408824</v>
      </c>
      <c r="AN17">
        <f t="shared" si="9"/>
        <v>977.37961896834156</v>
      </c>
      <c r="AO17">
        <f t="shared" si="9"/>
        <v>-48.868980948417082</v>
      </c>
      <c r="AP17">
        <f t="shared" si="9"/>
        <v>-8.1479906556270052</v>
      </c>
      <c r="AQ17">
        <f t="shared" si="9"/>
        <v>-1861.2031056881751</v>
      </c>
      <c r="AR17">
        <f t="shared" si="9"/>
        <v>-940.84045832387756</v>
      </c>
      <c r="AS17">
        <f t="shared" si="9"/>
        <v>390.51322769723862</v>
      </c>
      <c r="AT17">
        <f t="shared" si="9"/>
        <v>213.14707812979094</v>
      </c>
      <c r="AU17">
        <f t="shared" si="9"/>
        <v>-337.18015249684805</v>
      </c>
      <c r="AW17">
        <v>14</v>
      </c>
      <c r="AX17">
        <f>(R17*SUMPRODUCT(K18:$K$23, X18:$X$23)-$AZ$3*SUMPRODUCT(K17:$K$22, W18:$W$23))/Z17</f>
        <v>13104.751792543162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0.112611</v>
      </c>
      <c r="O18">
        <f t="shared" si="21"/>
        <v>5997.6726795419354</v>
      </c>
      <c r="P18">
        <f t="shared" si="22"/>
        <v>299.88363397709679</v>
      </c>
      <c r="Q18" s="4">
        <f t="shared" si="23"/>
        <v>50</v>
      </c>
      <c r="R18">
        <f t="shared" si="0"/>
        <v>100000</v>
      </c>
      <c r="S18">
        <f t="shared" si="1"/>
        <v>12197.085079518127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5182.980896297031</v>
      </c>
      <c r="AC18">
        <f t="shared" si="2"/>
        <v>4232.5202718571563</v>
      </c>
      <c r="AE18">
        <f t="shared" si="3"/>
        <v>2081.2572048671791</v>
      </c>
      <c r="AF18">
        <f t="shared" si="4"/>
        <v>-104.06286024335895</v>
      </c>
      <c r="AG18">
        <f t="shared" si="4"/>
        <v>-17.350540085042891</v>
      </c>
      <c r="AH18">
        <f t="shared" si="5"/>
        <v>-4453.8093582590272</v>
      </c>
      <c r="AI18">
        <f t="shared" si="6"/>
        <v>-2493.9655537202498</v>
      </c>
      <c r="AJ18">
        <f t="shared" si="7"/>
        <v>950.46062443987466</v>
      </c>
      <c r="AK18">
        <f t="shared" si="24"/>
        <v>501.92828438855162</v>
      </c>
      <c r="AL18">
        <f t="shared" si="8"/>
        <v>-1041.5766448918234</v>
      </c>
      <c r="AN18">
        <f t="shared" si="9"/>
        <v>801.36634567518399</v>
      </c>
      <c r="AO18">
        <f t="shared" si="9"/>
        <v>-40.0683172837592</v>
      </c>
      <c r="AP18">
        <f t="shared" si="9"/>
        <v>-6.6806442139518971</v>
      </c>
      <c r="AQ18">
        <f t="shared" si="9"/>
        <v>-1714.8927683783065</v>
      </c>
      <c r="AR18">
        <f t="shared" si="9"/>
        <v>-960.27538420083351</v>
      </c>
      <c r="AS18">
        <f t="shared" si="9"/>
        <v>365.96493481647485</v>
      </c>
      <c r="AT18">
        <f t="shared" si="9"/>
        <v>193.26224270158738</v>
      </c>
      <c r="AU18">
        <f t="shared" si="9"/>
        <v>-401.04820668277131</v>
      </c>
      <c r="AW18">
        <v>15</v>
      </c>
      <c r="AX18">
        <f>(R18*SUMPRODUCT(K19:$K$23, X19:$X$23)-$AZ$3*SUMPRODUCT(K18:$K$22, W19:$W$23))/Z18</f>
        <v>12197.085079518127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0.125163</v>
      </c>
      <c r="O19">
        <f t="shared" si="21"/>
        <v>5997.6726795419354</v>
      </c>
      <c r="P19">
        <f t="shared" si="22"/>
        <v>299.88363397709679</v>
      </c>
      <c r="Q19" s="4">
        <f t="shared" si="23"/>
        <v>50</v>
      </c>
      <c r="R19">
        <f t="shared" si="0"/>
        <v>100000</v>
      </c>
      <c r="S19">
        <f t="shared" si="1"/>
        <v>11000.39857375258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4232.5202718571563</v>
      </c>
      <c r="AC19">
        <f t="shared" si="2"/>
        <v>3301.3052029005485</v>
      </c>
      <c r="AE19">
        <f t="shared" si="3"/>
        <v>1799.9482372857165</v>
      </c>
      <c r="AF19">
        <f t="shared" si="4"/>
        <v>-89.997411864285837</v>
      </c>
      <c r="AG19">
        <f t="shared" si="4"/>
        <v>-15.005389035528239</v>
      </c>
      <c r="AH19">
        <f t="shared" si="5"/>
        <v>-4343.2912973284465</v>
      </c>
      <c r="AI19">
        <f t="shared" si="6"/>
        <v>-2648.3458609425443</v>
      </c>
      <c r="AJ19">
        <f t="shared" si="7"/>
        <v>931.21506895660787</v>
      </c>
      <c r="AK19">
        <f t="shared" si="24"/>
        <v>436.1773785402483</v>
      </c>
      <c r="AL19">
        <f t="shared" si="8"/>
        <v>-1280.9534134456881</v>
      </c>
      <c r="AN19">
        <f t="shared" si="9"/>
        <v>645.65983444632855</v>
      </c>
      <c r="AO19">
        <f t="shared" si="9"/>
        <v>-32.282991722316432</v>
      </c>
      <c r="AP19">
        <f t="shared" si="9"/>
        <v>-5.3825864543148096</v>
      </c>
      <c r="AQ19">
        <f t="shared" si="9"/>
        <v>-1557.9829918965181</v>
      </c>
      <c r="AR19">
        <f t="shared" si="9"/>
        <v>-949.98873562682081</v>
      </c>
      <c r="AS19">
        <f t="shared" si="9"/>
        <v>334.0363654918873</v>
      </c>
      <c r="AT19">
        <f t="shared" si="9"/>
        <v>156.46128493239928</v>
      </c>
      <c r="AU19">
        <f t="shared" si="9"/>
        <v>-459.49108520253424</v>
      </c>
      <c r="AW19">
        <v>16</v>
      </c>
      <c r="AX19">
        <f>(R19*SUMPRODUCT(K20:$K$23, X20:$X$23)-$AZ$3*SUMPRODUCT(K19:$K$22, W20:$W$23))/Z19</f>
        <v>11000.39857375258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0.13952899999999999</v>
      </c>
      <c r="O20">
        <f t="shared" si="21"/>
        <v>5997.6726795419354</v>
      </c>
      <c r="P20">
        <f t="shared" si="22"/>
        <v>299.88363397709679</v>
      </c>
      <c r="Q20" s="4">
        <f t="shared" si="23"/>
        <v>50</v>
      </c>
      <c r="R20">
        <f t="shared" si="0"/>
        <v>100000</v>
      </c>
      <c r="S20">
        <f t="shared" si="1"/>
        <v>9331.0765584533074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3301.3052029005485</v>
      </c>
      <c r="AC20">
        <f t="shared" si="2"/>
        <v>2381.5983307652759</v>
      </c>
      <c r="AE20">
        <f t="shared" si="3"/>
        <v>1530.8037773126207</v>
      </c>
      <c r="AF20">
        <f t="shared" si="4"/>
        <v>-76.540188865631038</v>
      </c>
      <c r="AG20">
        <f t="shared" si="4"/>
        <v>-12.761648218434738</v>
      </c>
      <c r="AH20">
        <f t="shared" si="5"/>
        <v>-4187.3738534764389</v>
      </c>
      <c r="AI20">
        <f t="shared" si="6"/>
        <v>-2745.8719132478836</v>
      </c>
      <c r="AJ20">
        <f t="shared" si="7"/>
        <v>919.70687213527253</v>
      </c>
      <c r="AK20">
        <f t="shared" si="24"/>
        <v>258.22738537017136</v>
      </c>
      <c r="AL20">
        <f t="shared" si="8"/>
        <v>-1567.9376557424398</v>
      </c>
      <c r="AN20">
        <f t="shared" si="9"/>
        <v>520.83369540112255</v>
      </c>
      <c r="AO20">
        <f t="shared" si="9"/>
        <v>-26.041684770056129</v>
      </c>
      <c r="AP20">
        <f t="shared" si="9"/>
        <v>-4.3419649856659115</v>
      </c>
      <c r="AQ20">
        <f t="shared" si="9"/>
        <v>-1424.692981853535</v>
      </c>
      <c r="AR20">
        <f t="shared" si="9"/>
        <v>-934.24293620813432</v>
      </c>
      <c r="AS20">
        <f t="shared" si="9"/>
        <v>312.91687151500764</v>
      </c>
      <c r="AT20">
        <f t="shared" si="9"/>
        <v>87.858107857706088</v>
      </c>
      <c r="AU20">
        <f t="shared" si="9"/>
        <v>-533.46795683542064</v>
      </c>
      <c r="AW20">
        <v>17</v>
      </c>
      <c r="AX20">
        <f>(R20*SUMPRODUCT(K21:$K$23, X21:$X$23)-$AZ$3*SUMPRODUCT(K20:$K$22, W21:$W$23))/Z20</f>
        <v>9331.0765584533074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0.15610499999999999</v>
      </c>
      <c r="O21">
        <f t="shared" si="21"/>
        <v>5997.6726795419354</v>
      </c>
      <c r="P21">
        <f t="shared" si="22"/>
        <v>299.88363397709679</v>
      </c>
      <c r="Q21" s="4">
        <f t="shared" si="23"/>
        <v>50</v>
      </c>
      <c r="R21">
        <f t="shared" si="0"/>
        <v>100000</v>
      </c>
      <c r="S21">
        <f t="shared" si="1"/>
        <v>7045.277056104751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2381.5983307652759</v>
      </c>
      <c r="AC21">
        <f t="shared" si="2"/>
        <v>1499.4991048593356</v>
      </c>
      <c r="AE21">
        <f t="shared" si="3"/>
        <v>1276.5296158821077</v>
      </c>
      <c r="AF21">
        <f t="shared" si="4"/>
        <v>-63.826480794105393</v>
      </c>
      <c r="AG21">
        <f t="shared" si="4"/>
        <v>-10.641874641111635</v>
      </c>
      <c r="AH21">
        <f t="shared" si="5"/>
        <v>-3984.3141902775087</v>
      </c>
      <c r="AI21">
        <f t="shared" si="6"/>
        <v>-2782.2529298306181</v>
      </c>
      <c r="AJ21">
        <f t="shared" si="7"/>
        <v>882.09922590594033</v>
      </c>
      <c r="AK21">
        <f t="shared" si="24"/>
        <v>184.38766519827317</v>
      </c>
      <c r="AL21">
        <f t="shared" si="8"/>
        <v>-1715.7660387264045</v>
      </c>
      <c r="AN21">
        <f t="shared" si="9"/>
        <v>413.12718960003718</v>
      </c>
      <c r="AO21">
        <f t="shared" si="9"/>
        <v>-20.656359480001864</v>
      </c>
      <c r="AP21">
        <f t="shared" si="9"/>
        <v>-3.4440624861808007</v>
      </c>
      <c r="AQ21">
        <f t="shared" si="9"/>
        <v>-1289.4558053597966</v>
      </c>
      <c r="AR21">
        <f t="shared" si="9"/>
        <v>-900.42903772594218</v>
      </c>
      <c r="AS21">
        <f t="shared" si="9"/>
        <v>285.47647435117943</v>
      </c>
      <c r="AT21">
        <f t="shared" si="9"/>
        <v>59.673944867809695</v>
      </c>
      <c r="AU21">
        <f t="shared" si="9"/>
        <v>-555.27861850695297</v>
      </c>
      <c r="AW21">
        <v>18</v>
      </c>
      <c r="AX21">
        <f>(R21*SUMPRODUCT(K22:$K$23, X22:$X$23)-$AZ$3*SUMPRODUCT(K21:$K$22, W22:$W$23))/Z21</f>
        <v>7045.277056104751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0.17521600000000001</v>
      </c>
      <c r="O22">
        <f t="shared" si="21"/>
        <v>5997.6726795419354</v>
      </c>
      <c r="P22">
        <f t="shared" si="22"/>
        <v>299.88363397709679</v>
      </c>
      <c r="Q22" s="4">
        <f t="shared" si="23"/>
        <v>50</v>
      </c>
      <c r="R22">
        <f t="shared" si="0"/>
        <v>100000</v>
      </c>
      <c r="S22">
        <f t="shared" si="1"/>
        <v>4005.7462850368379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1499.4991048593356</v>
      </c>
      <c r="AC22">
        <f t="shared" si="2"/>
        <v>694.66283612703194</v>
      </c>
      <c r="AE22">
        <f t="shared" si="3"/>
        <v>1040.0959065468874</v>
      </c>
      <c r="AF22">
        <f t="shared" si="4"/>
        <v>-52.004795327344368</v>
      </c>
      <c r="AG22">
        <f t="shared" si="4"/>
        <v>-8.670829187583502</v>
      </c>
      <c r="AH22">
        <f t="shared" si="5"/>
        <v>-3729.2534142340323</v>
      </c>
      <c r="AI22">
        <f t="shared" si="6"/>
        <v>-2749.8331322020731</v>
      </c>
      <c r="AJ22">
        <f t="shared" si="7"/>
        <v>804.83626873230367</v>
      </c>
      <c r="AK22">
        <f t="shared" si="24"/>
        <v>174.13131512552152</v>
      </c>
      <c r="AL22">
        <f t="shared" si="8"/>
        <v>-1770.8655483442478</v>
      </c>
      <c r="AN22">
        <f t="shared" si="9"/>
        <v>314.58824677670725</v>
      </c>
      <c r="AO22">
        <f t="shared" si="9"/>
        <v>-15.729412338835361</v>
      </c>
      <c r="AP22">
        <f t="shared" si="9"/>
        <v>-2.622585989476951</v>
      </c>
      <c r="AQ22">
        <f t="shared" si="9"/>
        <v>-1127.9529954741217</v>
      </c>
      <c r="AR22">
        <f t="shared" si="9"/>
        <v>-831.71674702572693</v>
      </c>
      <c r="AS22">
        <f t="shared" si="9"/>
        <v>243.4314269761895</v>
      </c>
      <c r="AT22">
        <f t="shared" si="9"/>
        <v>52.667898017336043</v>
      </c>
      <c r="AU22">
        <f t="shared" si="9"/>
        <v>-535.61742203220138</v>
      </c>
      <c r="AW22">
        <v>19</v>
      </c>
      <c r="AX22">
        <f>(R22*SUMPRODUCT(K23:$K$23, X23:$X$23)-$AZ$3*SUMPRODUCT(K22:$K$22, W23:$W$23))/Z22</f>
        <v>4005.7462850368379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0.19798199999999999</v>
      </c>
      <c r="O23">
        <f t="shared" si="21"/>
        <v>5997.6726795419354</v>
      </c>
      <c r="P23">
        <f t="shared" si="22"/>
        <v>299.88363397709679</v>
      </c>
      <c r="Q23" s="4">
        <f t="shared" si="23"/>
        <v>50</v>
      </c>
      <c r="R23">
        <f t="shared" si="0"/>
        <v>100000</v>
      </c>
      <c r="S23">
        <f t="shared" si="1"/>
        <v>5057.6455144161346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694.66283612703194</v>
      </c>
      <c r="AC23">
        <f t="shared" si="2"/>
        <v>694.66283612703194</v>
      </c>
      <c r="AE23">
        <f t="shared" si="3"/>
        <v>823.77467971145256</v>
      </c>
      <c r="AF23">
        <f t="shared" si="4"/>
        <v>-41.188733985572632</v>
      </c>
      <c r="AG23">
        <f t="shared" si="4"/>
        <v>-6.8674527914915098</v>
      </c>
      <c r="AH23">
        <f t="shared" si="5"/>
        <v>-3433.3362084323139</v>
      </c>
      <c r="AI23">
        <f t="shared" si="6"/>
        <v>-2657.6177154979255</v>
      </c>
      <c r="AJ23">
        <f t="shared" si="7"/>
        <v>0</v>
      </c>
      <c r="AK23">
        <f t="shared" si="24"/>
        <v>153.48614843451759</v>
      </c>
      <c r="AL23">
        <f t="shared" si="8"/>
        <v>-2504.1315670634081</v>
      </c>
      <c r="AN23">
        <f t="shared" si="9"/>
        <v>225.7084464494919</v>
      </c>
      <c r="AO23">
        <f t="shared" si="9"/>
        <v>-11.285422322474595</v>
      </c>
      <c r="AP23">
        <f t="shared" si="9"/>
        <v>-1.8816335811337581</v>
      </c>
      <c r="AQ23">
        <f t="shared" si="9"/>
        <v>-940.70988199769124</v>
      </c>
      <c r="AR23">
        <f t="shared" si="9"/>
        <v>-728.16849145180777</v>
      </c>
      <c r="AS23">
        <f t="shared" si="9"/>
        <v>0</v>
      </c>
      <c r="AT23">
        <f t="shared" si="9"/>
        <v>42.054121069617828</v>
      </c>
      <c r="AU23">
        <f t="shared" si="9"/>
        <v>-686.11437038218992</v>
      </c>
      <c r="AW23">
        <v>20</v>
      </c>
      <c r="AX23">
        <f>(R23*SUMPRODUCT(K$23:$K24, X$23:$X24)-$AZ$3*SUMPRODUCT(K$22:$K23, W$23:$W24))/Z23</f>
        <v>5057.6455144161346</v>
      </c>
    </row>
    <row r="25" spans="5:50" x14ac:dyDescent="0.25">
      <c r="AN25" s="8">
        <f t="shared" ref="AN25:AU25" si="25">SUM(AN3:AN23)</f>
        <v>41833.339926078013</v>
      </c>
      <c r="AO25" s="8">
        <f t="shared" si="25"/>
        <v>-6589.9215059603521</v>
      </c>
      <c r="AP25" s="8">
        <f t="shared" si="25"/>
        <v>-698.746440171465</v>
      </c>
      <c r="AQ25" s="8">
        <f t="shared" si="25"/>
        <v>-36813.074365993241</v>
      </c>
      <c r="AR25" s="8">
        <f t="shared" si="25"/>
        <v>-2268.4023860470575</v>
      </c>
      <c r="AS25" s="8">
        <f t="shared" si="25"/>
        <v>-4263.6619374083475</v>
      </c>
      <c r="AT25" s="8">
        <f t="shared" si="25"/>
        <v>6532.0643234554045</v>
      </c>
      <c r="AU25" s="9">
        <f t="shared" si="25"/>
        <v>-1.8189894035458565E-12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4CCA-3F58-4243-9BD7-82178D613D4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519.15537425492789</v>
      </c>
      <c r="K3">
        <v>1</v>
      </c>
      <c r="L3" s="2">
        <v>0</v>
      </c>
      <c r="O3">
        <f>$C$3</f>
        <v>519.15537425492789</v>
      </c>
      <c r="P3">
        <f>O3*B5</f>
        <v>415.32429940394235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519.15537425492789</v>
      </c>
      <c r="AF3">
        <f t="shared" ref="AF3:AG23" si="4">-$Z3*P3</f>
        <v>-415.32429940394235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-296.16892514901446</v>
      </c>
      <c r="AJ3">
        <f t="shared" ref="AJ3:AJ23" si="7">AB3-AC3</f>
        <v>0</v>
      </c>
      <c r="AL3">
        <f t="shared" ref="AL3:AL23" si="8">SUM(AI3:AK3)</f>
        <v>-296.16892514901446</v>
      </c>
      <c r="AN3">
        <f t="shared" ref="AN3:AU23" si="9">AE3*$K3</f>
        <v>519.15537425492789</v>
      </c>
      <c r="AO3">
        <f t="shared" si="9"/>
        <v>-415.32429940394235</v>
      </c>
      <c r="AP3">
        <f t="shared" si="9"/>
        <v>-400</v>
      </c>
      <c r="AQ3">
        <f t="shared" si="9"/>
        <v>0</v>
      </c>
      <c r="AR3">
        <f t="shared" si="9"/>
        <v>-296.16892514901446</v>
      </c>
      <c r="AS3">
        <f t="shared" si="9"/>
        <v>0</v>
      </c>
      <c r="AT3">
        <f t="shared" si="9"/>
        <v>0</v>
      </c>
      <c r="AU3">
        <f t="shared" si="9"/>
        <v>-296.16892514901446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338.03343320220324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66.678644461223371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65.934502720920136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-65.934502720920136</v>
      </c>
      <c r="AK4">
        <f>G4*MAX(0, SUM(AB4, AE4:AF4))</f>
        <v>0</v>
      </c>
      <c r="AL4">
        <f t="shared" si="8"/>
        <v>-355.96475272092016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-272.09893048128339</v>
      </c>
      <c r="AR4">
        <f t="shared" si="9"/>
        <v>-272.09893048128339</v>
      </c>
      <c r="AS4">
        <f t="shared" si="9"/>
        <v>-61.858056779172649</v>
      </c>
      <c r="AT4">
        <f t="shared" si="9"/>
        <v>0</v>
      </c>
      <c r="AU4">
        <f t="shared" si="9"/>
        <v>-333.95698726045606</v>
      </c>
      <c r="AW4">
        <v>1</v>
      </c>
      <c r="AX4">
        <f>(R4*SUMPRODUCT(K5:$K$23, X5:$X$23)-$AZ$3*SUMPRODUCT(K4:$K$22, W5:$W$23))/Z4</f>
        <v>66.678644461223371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519.15537425492789</v>
      </c>
      <c r="P5">
        <f t="shared" ref="P5:P23" si="22">O5*$C$5</f>
        <v>25.957768712746397</v>
      </c>
      <c r="Q5" s="4">
        <f t="shared" ref="Q5:Q23" si="23">$C$8</f>
        <v>50</v>
      </c>
      <c r="R5">
        <f t="shared" si="0"/>
        <v>250000</v>
      </c>
      <c r="S5">
        <f t="shared" si="1"/>
        <v>132.24192271064086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65.934502720920136</v>
      </c>
      <c r="AC5">
        <f t="shared" si="2"/>
        <v>129.30515322227393</v>
      </c>
      <c r="AE5">
        <f t="shared" si="3"/>
        <v>507.62620384071926</v>
      </c>
      <c r="AF5">
        <f t="shared" si="4"/>
        <v>-25.381310192035965</v>
      </c>
      <c r="AG5">
        <f t="shared" si="4"/>
        <v>-48.889622357203287</v>
      </c>
      <c r="AH5">
        <f t="shared" si="5"/>
        <v>-289.75826648355144</v>
      </c>
      <c r="AI5">
        <f t="shared" si="6"/>
        <v>143.59700480792856</v>
      </c>
      <c r="AJ5">
        <f t="shared" si="7"/>
        <v>-63.370650501353794</v>
      </c>
      <c r="AK5">
        <f>G5*SUM(AB5, AE5:AF5)</f>
        <v>22.47535525115374</v>
      </c>
      <c r="AL5">
        <f t="shared" si="8"/>
        <v>102.70170955772851</v>
      </c>
      <c r="AN5">
        <f t="shared" si="9"/>
        <v>438.36695962914274</v>
      </c>
      <c r="AO5">
        <f t="shared" si="9"/>
        <v>-21.918347981457138</v>
      </c>
      <c r="AP5">
        <f t="shared" si="9"/>
        <v>-42.219245082290669</v>
      </c>
      <c r="AQ5">
        <f t="shared" si="9"/>
        <v>-250.2243764107601</v>
      </c>
      <c r="AR5">
        <f t="shared" si="9"/>
        <v>124.0049901546348</v>
      </c>
      <c r="AS5">
        <f t="shared" si="9"/>
        <v>-54.72451811947051</v>
      </c>
      <c r="AT5">
        <f t="shared" si="9"/>
        <v>19.408874233617404</v>
      </c>
      <c r="AU5">
        <f t="shared" si="9"/>
        <v>88.689346268781705</v>
      </c>
      <c r="AW5">
        <v>2</v>
      </c>
      <c r="AX5">
        <f>(R5*SUMPRODUCT(K6:$K$23, X6:$X$23)-$AZ$3*SUMPRODUCT(K5:$K$22, W6:$W$23))/Z5</f>
        <v>132.24192271064086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519.15537425492789</v>
      </c>
      <c r="P6">
        <f t="shared" si="22"/>
        <v>25.957768712746397</v>
      </c>
      <c r="Q6" s="4">
        <f t="shared" si="23"/>
        <v>50</v>
      </c>
      <c r="R6">
        <f t="shared" si="0"/>
        <v>250000</v>
      </c>
      <c r="S6">
        <f t="shared" si="1"/>
        <v>195.20153874437196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129.30515322227393</v>
      </c>
      <c r="AC6">
        <f t="shared" si="2"/>
        <v>188.73134566897033</v>
      </c>
      <c r="AE6">
        <f t="shared" si="3"/>
        <v>501.94733619760177</v>
      </c>
      <c r="AF6">
        <f t="shared" si="4"/>
        <v>-25.097366809880089</v>
      </c>
      <c r="AG6">
        <f t="shared" si="4"/>
        <v>-48.342689018482908</v>
      </c>
      <c r="AH6">
        <f t="shared" si="5"/>
        <v>-290.18557574173906</v>
      </c>
      <c r="AI6">
        <f t="shared" si="6"/>
        <v>138.32170462749968</v>
      </c>
      <c r="AJ6">
        <f t="shared" si="7"/>
        <v>-59.426192446696405</v>
      </c>
      <c r="AK6">
        <f>G6*SUM(AB6, AE6:AF6)</f>
        <v>35.460074672684748</v>
      </c>
      <c r="AL6">
        <f t="shared" si="8"/>
        <v>114.35558685348803</v>
      </c>
      <c r="AN6">
        <f t="shared" si="9"/>
        <v>390.92974605270632</v>
      </c>
      <c r="AO6">
        <f t="shared" si="9"/>
        <v>-19.546487302635317</v>
      </c>
      <c r="AP6">
        <f t="shared" si="9"/>
        <v>-37.650553710799379</v>
      </c>
      <c r="AQ6">
        <f t="shared" si="9"/>
        <v>-226.00413480074255</v>
      </c>
      <c r="AR6">
        <f t="shared" si="9"/>
        <v>107.72857023852906</v>
      </c>
      <c r="AS6">
        <f t="shared" si="9"/>
        <v>-46.282676780499422</v>
      </c>
      <c r="AT6">
        <f t="shared" si="9"/>
        <v>27.617235887362966</v>
      </c>
      <c r="AU6">
        <f t="shared" si="9"/>
        <v>89.063129345392611</v>
      </c>
      <c r="AW6">
        <v>3</v>
      </c>
      <c r="AX6">
        <f>(R6*SUMPRODUCT(K7:$K$23, X7:$X$23)-$AZ$3*SUMPRODUCT(K6:$K$22, W7:$W$23))/Z6</f>
        <v>195.20153874437196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519.15537425492789</v>
      </c>
      <c r="P7">
        <f t="shared" si="22"/>
        <v>25.957768712746397</v>
      </c>
      <c r="Q7" s="4">
        <f t="shared" si="23"/>
        <v>50</v>
      </c>
      <c r="R7">
        <f t="shared" si="0"/>
        <v>250000</v>
      </c>
      <c r="S7">
        <f t="shared" si="1"/>
        <v>249.21384913801151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188.73134566897033</v>
      </c>
      <c r="AC7">
        <f t="shared" si="2"/>
        <v>238.2539288647481</v>
      </c>
      <c r="AE7">
        <f t="shared" si="3"/>
        <v>496.32397250518306</v>
      </c>
      <c r="AF7">
        <f t="shared" si="4"/>
        <v>-24.816198625259155</v>
      </c>
      <c r="AG7">
        <f t="shared" si="4"/>
        <v>-47.801101280853388</v>
      </c>
      <c r="AH7">
        <f t="shared" si="5"/>
        <v>-290.80423722345847</v>
      </c>
      <c r="AI7">
        <f t="shared" si="6"/>
        <v>132.90243537561201</v>
      </c>
      <c r="AJ7">
        <f t="shared" si="7"/>
        <v>-49.52258319577777</v>
      </c>
      <c r="AK7">
        <f>G7*SUM(AB7, AE7:AF7)</f>
        <v>32.417740769850703</v>
      </c>
      <c r="AL7">
        <f t="shared" si="8"/>
        <v>115.79759294968494</v>
      </c>
      <c r="AN7">
        <f t="shared" si="9"/>
        <v>349.91411511663978</v>
      </c>
      <c r="AO7">
        <f t="shared" si="9"/>
        <v>-17.495705755831988</v>
      </c>
      <c r="AP7">
        <f t="shared" si="9"/>
        <v>-33.700326768149445</v>
      </c>
      <c r="AQ7">
        <f t="shared" si="9"/>
        <v>-205.02033546073221</v>
      </c>
      <c r="AR7">
        <f t="shared" si="9"/>
        <v>93.697747131926093</v>
      </c>
      <c r="AS7">
        <f t="shared" si="9"/>
        <v>-34.913991338711313</v>
      </c>
      <c r="AT7">
        <f t="shared" si="9"/>
        <v>22.854880489264431</v>
      </c>
      <c r="AU7">
        <f t="shared" si="9"/>
        <v>81.638636282479212</v>
      </c>
      <c r="AW7">
        <v>4</v>
      </c>
      <c r="AX7">
        <f>(R7*SUMPRODUCT(K8:$K$23, X8:$X$23)-$AZ$3*SUMPRODUCT(K7:$K$22, W8:$W$23))/Z7</f>
        <v>249.21384913801151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519.15537425492789</v>
      </c>
      <c r="P8">
        <f t="shared" si="22"/>
        <v>25.957768712746397</v>
      </c>
      <c r="Q8" s="4">
        <f t="shared" si="23"/>
        <v>50</v>
      </c>
      <c r="R8">
        <f t="shared" si="0"/>
        <v>250000</v>
      </c>
      <c r="S8">
        <f t="shared" si="1"/>
        <v>289.78414313973451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238.2539288647481</v>
      </c>
      <c r="AC8">
        <f t="shared" si="2"/>
        <v>273.93078033791153</v>
      </c>
      <c r="AE8">
        <f t="shared" si="3"/>
        <v>490.75368736686767</v>
      </c>
      <c r="AF8">
        <f t="shared" si="4"/>
        <v>-24.537684368343385</v>
      </c>
      <c r="AG8">
        <f t="shared" si="4"/>
        <v>-47.264625553686962</v>
      </c>
      <c r="AH8">
        <f t="shared" si="5"/>
        <v>-292.32357178945006</v>
      </c>
      <c r="AI8">
        <f t="shared" si="6"/>
        <v>126.62780565538725</v>
      </c>
      <c r="AJ8">
        <f t="shared" si="7"/>
        <v>-35.676851473163424</v>
      </c>
      <c r="AK8">
        <f t="shared" ref="AK8:AK23" si="24">G8*SUM(AB8:AB8, AE8:AF8)</f>
        <v>15.0052095486877</v>
      </c>
      <c r="AL8">
        <f t="shared" si="8"/>
        <v>105.95616373091153</v>
      </c>
      <c r="AN8">
        <f t="shared" si="9"/>
        <v>322.59860136113207</v>
      </c>
      <c r="AO8">
        <f t="shared" si="9"/>
        <v>-16.129930068056602</v>
      </c>
      <c r="AP8">
        <f t="shared" si="9"/>
        <v>-31.06956196149499</v>
      </c>
      <c r="AQ8">
        <f t="shared" si="9"/>
        <v>-192.15989167631014</v>
      </c>
      <c r="AR8">
        <f t="shared" si="9"/>
        <v>83.239217655270309</v>
      </c>
      <c r="AS8">
        <f t="shared" si="9"/>
        <v>-23.452299356046353</v>
      </c>
      <c r="AT8">
        <f t="shared" si="9"/>
        <v>9.8637254047134117</v>
      </c>
      <c r="AU8">
        <f t="shared" si="9"/>
        <v>69.650643703937362</v>
      </c>
      <c r="AW8">
        <v>5</v>
      </c>
      <c r="AX8">
        <f>(R8*SUMPRODUCT(K9:$K$23, X9:$X$23)-$AZ$3*SUMPRODUCT(K8:$K$22, W9:$W$23))/Z8</f>
        <v>289.78414313973451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519.15537425492789</v>
      </c>
      <c r="P9">
        <f t="shared" si="22"/>
        <v>25.957768712746397</v>
      </c>
      <c r="Q9" s="4">
        <f t="shared" si="23"/>
        <v>50</v>
      </c>
      <c r="R9">
        <f t="shared" si="0"/>
        <v>250000</v>
      </c>
      <c r="S9">
        <f t="shared" si="1"/>
        <v>319.72318119727458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273.93078033791153</v>
      </c>
      <c r="AC9">
        <f t="shared" si="2"/>
        <v>298.83059133286952</v>
      </c>
      <c r="AE9">
        <f t="shared" si="3"/>
        <v>485.23071396100494</v>
      </c>
      <c r="AF9">
        <f t="shared" si="4"/>
        <v>-24.261535698050249</v>
      </c>
      <c r="AG9">
        <f t="shared" si="4"/>
        <v>-46.732706432769731</v>
      </c>
      <c r="AH9">
        <f t="shared" si="5"/>
        <v>-296.36432690179447</v>
      </c>
      <c r="AI9">
        <f t="shared" si="6"/>
        <v>117.87214492839053</v>
      </c>
      <c r="AJ9">
        <f t="shared" si="7"/>
        <v>-24.899810994957988</v>
      </c>
      <c r="AK9">
        <f t="shared" si="24"/>
        <v>4.3359097557451109</v>
      </c>
      <c r="AL9">
        <f t="shared" si="8"/>
        <v>97.308243689177644</v>
      </c>
      <c r="AN9">
        <f t="shared" si="9"/>
        <v>303.14394226867842</v>
      </c>
      <c r="AO9">
        <f t="shared" si="9"/>
        <v>-15.157197113433922</v>
      </c>
      <c r="AP9">
        <f t="shared" si="9"/>
        <v>-29.195878276685384</v>
      </c>
      <c r="AQ9">
        <f t="shared" si="9"/>
        <v>-185.15120296369636</v>
      </c>
      <c r="AR9">
        <f t="shared" si="9"/>
        <v>73.639663914862766</v>
      </c>
      <c r="AS9">
        <f t="shared" si="9"/>
        <v>-15.555954414219446</v>
      </c>
      <c r="AT9">
        <f t="shared" si="9"/>
        <v>2.7088243568675376</v>
      </c>
      <c r="AU9">
        <f t="shared" si="9"/>
        <v>60.792533857510854</v>
      </c>
      <c r="AW9">
        <v>6</v>
      </c>
      <c r="AX9">
        <f>(R9*SUMPRODUCT(K10:$K$23, X10:$X$23)-$AZ$3*SUMPRODUCT(K9:$K$22, W10:$W$23))/Z9</f>
        <v>319.72318119727458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519.15537425492789</v>
      </c>
      <c r="P10">
        <f t="shared" si="22"/>
        <v>25.957768712746397</v>
      </c>
      <c r="Q10" s="4">
        <f t="shared" si="23"/>
        <v>50</v>
      </c>
      <c r="R10">
        <f t="shared" si="0"/>
        <v>250000</v>
      </c>
      <c r="S10">
        <f t="shared" si="1"/>
        <v>343.19803734877161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298.83059133286952</v>
      </c>
      <c r="AC10">
        <f t="shared" si="2"/>
        <v>317.1496184983539</v>
      </c>
      <c r="AE10">
        <f t="shared" si="3"/>
        <v>479.75195358998121</v>
      </c>
      <c r="AF10">
        <f t="shared" si="4"/>
        <v>-23.987597679499064</v>
      </c>
      <c r="AG10">
        <f t="shared" si="4"/>
        <v>-46.20504548166366</v>
      </c>
      <c r="AH10">
        <f t="shared" si="5"/>
        <v>-301.66943389187952</v>
      </c>
      <c r="AI10">
        <f t="shared" si="6"/>
        <v>107.88987653693897</v>
      </c>
      <c r="AJ10">
        <f t="shared" si="7"/>
        <v>-18.319027165484385</v>
      </c>
      <c r="AK10">
        <f t="shared" si="24"/>
        <v>3.0938392836977417</v>
      </c>
      <c r="AL10">
        <f t="shared" si="8"/>
        <v>92.664688655152332</v>
      </c>
      <c r="AN10">
        <f t="shared" si="9"/>
        <v>284.77067105413505</v>
      </c>
      <c r="AO10">
        <f t="shared" si="9"/>
        <v>-14.238533552706755</v>
      </c>
      <c r="AP10">
        <f t="shared" si="9"/>
        <v>-27.42634336231491</v>
      </c>
      <c r="AQ10">
        <f t="shared" si="9"/>
        <v>-179.06463221894751</v>
      </c>
      <c r="AR10">
        <f t="shared" si="9"/>
        <v>64.041161920165877</v>
      </c>
      <c r="AS10">
        <f t="shared" si="9"/>
        <v>-10.87378929869325</v>
      </c>
      <c r="AT10">
        <f t="shared" si="9"/>
        <v>1.8364379391464125</v>
      </c>
      <c r="AU10">
        <f t="shared" si="9"/>
        <v>55.003810560619044</v>
      </c>
      <c r="AW10">
        <v>7</v>
      </c>
      <c r="AX10">
        <f>(R10*SUMPRODUCT(K11:$K$23, X11:$X$23)-$AZ$3*SUMPRODUCT(K10:$K$22, W11:$W$23))/Z10</f>
        <v>343.19803734877161</v>
      </c>
    </row>
    <row r="11" spans="1:52" x14ac:dyDescent="0.25">
      <c r="A11" t="s">
        <v>33</v>
      </c>
      <c r="C11" s="7">
        <f>AU25</f>
        <v>5.2224891078367364E-13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519.15537425492789</v>
      </c>
      <c r="P11">
        <f t="shared" si="22"/>
        <v>25.957768712746397</v>
      </c>
      <c r="Q11" s="4">
        <f t="shared" si="23"/>
        <v>50</v>
      </c>
      <c r="R11">
        <f t="shared" si="0"/>
        <v>250000</v>
      </c>
      <c r="S11">
        <f t="shared" si="1"/>
        <v>360.65474250717369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317.1496184983539</v>
      </c>
      <c r="AC11">
        <f t="shared" si="2"/>
        <v>329.50629080722092</v>
      </c>
      <c r="AE11">
        <f t="shared" si="3"/>
        <v>474.31779361662842</v>
      </c>
      <c r="AF11">
        <f t="shared" si="4"/>
        <v>-23.715889680831424</v>
      </c>
      <c r="AG11">
        <f t="shared" si="4"/>
        <v>-45.681680007391947</v>
      </c>
      <c r="AH11">
        <f t="shared" si="5"/>
        <v>-306.57509727538655</v>
      </c>
      <c r="AI11">
        <f t="shared" si="6"/>
        <v>98.345126653018497</v>
      </c>
      <c r="AJ11">
        <f t="shared" si="7"/>
        <v>-12.356672308867019</v>
      </c>
      <c r="AK11">
        <f t="shared" si="24"/>
        <v>1.8426036538419621</v>
      </c>
      <c r="AL11">
        <f t="shared" si="8"/>
        <v>87.83105799799344</v>
      </c>
      <c r="AN11">
        <f t="shared" si="9"/>
        <v>267.7556518950941</v>
      </c>
      <c r="AO11">
        <f t="shared" si="9"/>
        <v>-13.387782594754706</v>
      </c>
      <c r="AP11">
        <f t="shared" si="9"/>
        <v>-25.787622085138469</v>
      </c>
      <c r="AQ11">
        <f t="shared" si="9"/>
        <v>-173.06374783004816</v>
      </c>
      <c r="AR11">
        <f t="shared" si="9"/>
        <v>55.516499385152748</v>
      </c>
      <c r="AS11">
        <f t="shared" si="9"/>
        <v>-6.9754263783511483</v>
      </c>
      <c r="AT11">
        <f t="shared" si="9"/>
        <v>1.0401624167561918</v>
      </c>
      <c r="AU11">
        <f t="shared" si="9"/>
        <v>49.581235423557793</v>
      </c>
      <c r="AW11">
        <v>8</v>
      </c>
      <c r="AX11">
        <f>(R11*SUMPRODUCT(K12:$K$23, X12:$X$23)-$AZ$3*SUMPRODUCT(K11:$K$22, W12:$W$23))/Z11</f>
        <v>360.65474250717369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519.15537425492789</v>
      </c>
      <c r="P12">
        <f t="shared" si="22"/>
        <v>25.957768712746397</v>
      </c>
      <c r="Q12" s="4">
        <f t="shared" si="23"/>
        <v>50</v>
      </c>
      <c r="R12">
        <f t="shared" si="0"/>
        <v>250000</v>
      </c>
      <c r="S12">
        <f t="shared" si="1"/>
        <v>371.4962435351955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329.50629080722092</v>
      </c>
      <c r="AC12">
        <f t="shared" si="2"/>
        <v>335.55132637268457</v>
      </c>
      <c r="AE12">
        <f t="shared" si="3"/>
        <v>468.92338067005113</v>
      </c>
      <c r="AF12">
        <f t="shared" si="4"/>
        <v>-23.446169033502557</v>
      </c>
      <c r="AG12">
        <f t="shared" si="4"/>
        <v>-45.162142580439642</v>
      </c>
      <c r="AH12">
        <f t="shared" si="5"/>
        <v>-313.60313439194545</v>
      </c>
      <c r="AI12">
        <f t="shared" si="6"/>
        <v>86.711934664163493</v>
      </c>
      <c r="AJ12">
        <f t="shared" si="7"/>
        <v>-6.0450355654636496</v>
      </c>
      <c r="AK12">
        <f t="shared" si="24"/>
        <v>1.7824620556206696</v>
      </c>
      <c r="AL12">
        <f t="shared" si="8"/>
        <v>82.449361154320513</v>
      </c>
      <c r="AN12">
        <f t="shared" si="9"/>
        <v>251.64984194351248</v>
      </c>
      <c r="AO12">
        <f t="shared" si="9"/>
        <v>-12.582492097175624</v>
      </c>
      <c r="AP12">
        <f t="shared" si="9"/>
        <v>-24.236467002260238</v>
      </c>
      <c r="AQ12">
        <f t="shared" si="9"/>
        <v>-168.29653298574254</v>
      </c>
      <c r="AR12">
        <f t="shared" si="9"/>
        <v>46.53434985833406</v>
      </c>
      <c r="AS12">
        <f t="shared" si="9"/>
        <v>-3.2440955330871519</v>
      </c>
      <c r="AT12">
        <f t="shared" si="9"/>
        <v>0.95656628152407663</v>
      </c>
      <c r="AU12">
        <f t="shared" si="9"/>
        <v>44.246820606770989</v>
      </c>
      <c r="AW12">
        <v>9</v>
      </c>
      <c r="AX12">
        <f>(R12*SUMPRODUCT(K13:$K$23, X13:$X$23)-$AZ$3*SUMPRODUCT(K12:$K$22, W13:$W$23))/Z12</f>
        <v>371.4962435351955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519.15537425492789</v>
      </c>
      <c r="P13">
        <f t="shared" si="22"/>
        <v>25.957768712746397</v>
      </c>
      <c r="Q13" s="4">
        <f t="shared" si="23"/>
        <v>50</v>
      </c>
      <c r="R13">
        <f t="shared" si="0"/>
        <v>250000</v>
      </c>
      <c r="S13">
        <f t="shared" si="1"/>
        <v>375.92683229009691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335.55132637268457</v>
      </c>
      <c r="AC13">
        <f t="shared" si="2"/>
        <v>335.67519884664853</v>
      </c>
      <c r="AE13">
        <f t="shared" si="3"/>
        <v>463.56782362066019</v>
      </c>
      <c r="AF13">
        <f t="shared" si="4"/>
        <v>-23.178391181033014</v>
      </c>
      <c r="AG13">
        <f t="shared" si="4"/>
        <v>-44.646347375865574</v>
      </c>
      <c r="AH13">
        <f t="shared" si="5"/>
        <v>-320.86889384835916</v>
      </c>
      <c r="AI13">
        <f t="shared" si="6"/>
        <v>74.874191215402448</v>
      </c>
      <c r="AJ13">
        <f t="shared" si="7"/>
        <v>-0.12387247396395651</v>
      </c>
      <c r="AK13">
        <f t="shared" si="24"/>
        <v>1.5518815176246235</v>
      </c>
      <c r="AL13">
        <f t="shared" si="8"/>
        <v>76.302200259063113</v>
      </c>
      <c r="AN13">
        <f t="shared" si="9"/>
        <v>236.54631373782439</v>
      </c>
      <c r="AO13">
        <f t="shared" si="9"/>
        <v>-11.827315686891222</v>
      </c>
      <c r="AP13">
        <f t="shared" si="9"/>
        <v>-22.781841956014294</v>
      </c>
      <c r="AQ13">
        <f t="shared" si="9"/>
        <v>-163.73085051535472</v>
      </c>
      <c r="AR13">
        <f t="shared" si="9"/>
        <v>38.206305579564152</v>
      </c>
      <c r="AS13">
        <f t="shared" si="9"/>
        <v>-6.3208824246904938E-2</v>
      </c>
      <c r="AT13">
        <f t="shared" si="9"/>
        <v>0.79188380566369565</v>
      </c>
      <c r="AU13">
        <f t="shared" si="9"/>
        <v>38.934980560980947</v>
      </c>
      <c r="AW13">
        <v>10</v>
      </c>
      <c r="AX13">
        <f>(R13*SUMPRODUCT(K14:$K$23, X14:$X$23)-$AZ$3*SUMPRODUCT(K13:$K$22, W14:$W$23))/Z13</f>
        <v>375.92683229009691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1.47693E-3</v>
      </c>
      <c r="O14">
        <f t="shared" si="21"/>
        <v>519.15537425492789</v>
      </c>
      <c r="P14">
        <f t="shared" si="22"/>
        <v>25.957768712746397</v>
      </c>
      <c r="Q14" s="4">
        <f t="shared" si="23"/>
        <v>50</v>
      </c>
      <c r="R14">
        <f t="shared" si="0"/>
        <v>250000</v>
      </c>
      <c r="S14">
        <f t="shared" si="1"/>
        <v>373.50427493137965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335.67519884664853</v>
      </c>
      <c r="AC14">
        <f t="shared" si="2"/>
        <v>329.68433785258389</v>
      </c>
      <c r="AE14">
        <f t="shared" si="3"/>
        <v>458.24748815871351</v>
      </c>
      <c r="AF14">
        <f t="shared" si="4"/>
        <v>-22.912374407935676</v>
      </c>
      <c r="AG14">
        <f t="shared" si="4"/>
        <v>-44.133944372277078</v>
      </c>
      <c r="AH14">
        <f t="shared" si="5"/>
        <v>-329.69764914918574</v>
      </c>
      <c r="AI14">
        <f t="shared" si="6"/>
        <v>61.503520229315029</v>
      </c>
      <c r="AJ14">
        <f t="shared" si="7"/>
        <v>5.9908609940646329</v>
      </c>
      <c r="AK14">
        <f t="shared" si="24"/>
        <v>1.3878185626753674</v>
      </c>
      <c r="AL14">
        <f t="shared" si="8"/>
        <v>68.882199786055025</v>
      </c>
      <c r="AN14">
        <f t="shared" si="9"/>
        <v>222.40012198335293</v>
      </c>
      <c r="AO14">
        <f t="shared" si="9"/>
        <v>-11.120006099167647</v>
      </c>
      <c r="AP14">
        <f t="shared" si="9"/>
        <v>-21.4194182524387</v>
      </c>
      <c r="AQ14">
        <f t="shared" si="9"/>
        <v>-160.01134601529478</v>
      </c>
      <c r="AR14">
        <f t="shared" si="9"/>
        <v>29.849351616451813</v>
      </c>
      <c r="AS14">
        <f t="shared" si="9"/>
        <v>2.9075297743995949</v>
      </c>
      <c r="AT14">
        <f t="shared" si="9"/>
        <v>0.67354655640329952</v>
      </c>
      <c r="AU14">
        <f t="shared" si="9"/>
        <v>33.430427947254707</v>
      </c>
      <c r="AW14">
        <v>11</v>
      </c>
      <c r="AX14">
        <f>(R14*SUMPRODUCT(K15:$K$23, X15:$X$23)-$AZ$3*SUMPRODUCT(K14:$K$22, W15:$W$23))/Z14</f>
        <v>373.50427493137965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1.553883E-3</v>
      </c>
      <c r="O15">
        <f t="shared" si="21"/>
        <v>519.15537425492789</v>
      </c>
      <c r="P15">
        <f t="shared" si="22"/>
        <v>25.957768712746397</v>
      </c>
      <c r="Q15" s="4">
        <f t="shared" si="23"/>
        <v>50</v>
      </c>
      <c r="R15">
        <f t="shared" si="0"/>
        <v>250000</v>
      </c>
      <c r="S15">
        <f t="shared" si="1"/>
        <v>362.51633818590273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329.68433785258389</v>
      </c>
      <c r="AC15">
        <f t="shared" si="2"/>
        <v>316.28844283328033</v>
      </c>
      <c r="AE15">
        <f t="shared" si="3"/>
        <v>452.95295029548384</v>
      </c>
      <c r="AF15">
        <f t="shared" si="4"/>
        <v>-22.647647514774192</v>
      </c>
      <c r="AG15">
        <f t="shared" si="4"/>
        <v>-43.624025942671281</v>
      </c>
      <c r="AH15">
        <f t="shared" si="5"/>
        <v>-342.89492941513515</v>
      </c>
      <c r="AI15">
        <f t="shared" si="6"/>
        <v>43.786347422903248</v>
      </c>
      <c r="AJ15">
        <f t="shared" si="7"/>
        <v>13.395895019303566</v>
      </c>
      <c r="AK15">
        <f t="shared" si="24"/>
        <v>3.1159575265965036</v>
      </c>
      <c r="AL15">
        <f t="shared" si="8"/>
        <v>60.298199968803317</v>
      </c>
      <c r="AN15">
        <f t="shared" si="9"/>
        <v>208.98425420170315</v>
      </c>
      <c r="AO15">
        <f t="shared" si="9"/>
        <v>-10.449212710085158</v>
      </c>
      <c r="AP15">
        <f t="shared" si="9"/>
        <v>-20.12733225593874</v>
      </c>
      <c r="AQ15">
        <f t="shared" si="9"/>
        <v>-158.2054848006189</v>
      </c>
      <c r="AR15">
        <f t="shared" si="9"/>
        <v>20.202224435060355</v>
      </c>
      <c r="AS15">
        <f t="shared" si="9"/>
        <v>6.1806223541478014</v>
      </c>
      <c r="AT15">
        <f t="shared" si="9"/>
        <v>1.4376461382913008</v>
      </c>
      <c r="AU15">
        <f t="shared" si="9"/>
        <v>27.820492927499458</v>
      </c>
      <c r="AW15">
        <v>12</v>
      </c>
      <c r="AX15">
        <f>(R15*SUMPRODUCT(K16:$K$23, X16:$X$23)-$AZ$3*SUMPRODUCT(K15:$K$22, W16:$W$23))/Z15</f>
        <v>362.51633818590273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1.6428289999999999E-3</v>
      </c>
      <c r="O16">
        <f t="shared" si="21"/>
        <v>519.15537425492789</v>
      </c>
      <c r="P16">
        <f t="shared" si="22"/>
        <v>25.957768712746397</v>
      </c>
      <c r="Q16" s="4">
        <f t="shared" si="23"/>
        <v>50</v>
      </c>
      <c r="R16">
        <f t="shared" si="0"/>
        <v>250000</v>
      </c>
      <c r="S16">
        <f t="shared" si="1"/>
        <v>342.80486399775975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316.28844283328033</v>
      </c>
      <c r="AC16">
        <f t="shared" si="2"/>
        <v>295.60830529537668</v>
      </c>
      <c r="AE16">
        <f t="shared" si="3"/>
        <v>447.67929655014802</v>
      </c>
      <c r="AF16">
        <f t="shared" si="4"/>
        <v>-22.383964827507402</v>
      </c>
      <c r="AG16">
        <f t="shared" si="4"/>
        <v>-43.116118868329195</v>
      </c>
      <c r="AH16">
        <f t="shared" si="5"/>
        <v>-358.33407457686354</v>
      </c>
      <c r="AI16">
        <f t="shared" si="6"/>
        <v>23.845138277447916</v>
      </c>
      <c r="AJ16">
        <f t="shared" si="7"/>
        <v>20.680137537903647</v>
      </c>
      <c r="AK16">
        <f t="shared" si="24"/>
        <v>5.2652447993470393</v>
      </c>
      <c r="AL16">
        <f t="shared" si="8"/>
        <v>49.7905206146986</v>
      </c>
      <c r="AN16">
        <f t="shared" si="9"/>
        <v>195.83870889005425</v>
      </c>
      <c r="AO16">
        <f t="shared" si="9"/>
        <v>-9.7919354445027125</v>
      </c>
      <c r="AP16">
        <f t="shared" si="9"/>
        <v>-18.86128109249707</v>
      </c>
      <c r="AQ16">
        <f t="shared" si="9"/>
        <v>-156.75436201143253</v>
      </c>
      <c r="AR16">
        <f t="shared" si="9"/>
        <v>10.431130341621932</v>
      </c>
      <c r="AS16">
        <f t="shared" si="9"/>
        <v>9.0465908660534335</v>
      </c>
      <c r="AT16">
        <f t="shared" si="9"/>
        <v>2.3032978103750459</v>
      </c>
      <c r="AU16">
        <f t="shared" si="9"/>
        <v>21.781019018050412</v>
      </c>
      <c r="AW16">
        <v>13</v>
      </c>
      <c r="AX16">
        <f>(R16*SUMPRODUCT(K17:$K$23, X17:$X$23)-$AZ$3*SUMPRODUCT(K16:$K$22, W17:$W$23))/Z16</f>
        <v>342.80486399775975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1.733774E-3</v>
      </c>
      <c r="O17">
        <f t="shared" si="21"/>
        <v>519.15537425492789</v>
      </c>
      <c r="P17">
        <f t="shared" si="22"/>
        <v>25.957768712746397</v>
      </c>
      <c r="Q17" s="4">
        <f t="shared" si="23"/>
        <v>50</v>
      </c>
      <c r="R17">
        <f t="shared" si="0"/>
        <v>250000</v>
      </c>
      <c r="S17">
        <f t="shared" si="1"/>
        <v>315.79199523693859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295.60830529537668</v>
      </c>
      <c r="AC17">
        <f t="shared" si="2"/>
        <v>269.119227238186</v>
      </c>
      <c r="AE17">
        <f t="shared" si="3"/>
        <v>442.42632885994959</v>
      </c>
      <c r="AF17">
        <f t="shared" si="4"/>
        <v>-22.121316442997482</v>
      </c>
      <c r="AG17">
        <f t="shared" si="4"/>
        <v>-42.610204073771087</v>
      </c>
      <c r="AH17">
        <f t="shared" si="5"/>
        <v>-373.76802937409292</v>
      </c>
      <c r="AI17">
        <f t="shared" si="6"/>
        <v>3.9267789690880477</v>
      </c>
      <c r="AJ17">
        <f t="shared" si="7"/>
        <v>26.489078057190682</v>
      </c>
      <c r="AK17">
        <f t="shared" si="24"/>
        <v>9.8796037844301381</v>
      </c>
      <c r="AL17">
        <f t="shared" si="8"/>
        <v>40.295460810708867</v>
      </c>
      <c r="AN17">
        <f t="shared" si="9"/>
        <v>182.29328599367668</v>
      </c>
      <c r="AO17">
        <f t="shared" si="9"/>
        <v>-9.1146642996838363</v>
      </c>
      <c r="AP17">
        <f t="shared" si="9"/>
        <v>-17.556717606486991</v>
      </c>
      <c r="AQ17">
        <f t="shared" si="9"/>
        <v>-154.00395010296231</v>
      </c>
      <c r="AR17">
        <f t="shared" si="9"/>
        <v>1.6179539845435318</v>
      </c>
      <c r="AS17">
        <f t="shared" si="9"/>
        <v>10.914316728010192</v>
      </c>
      <c r="AT17">
        <f t="shared" si="9"/>
        <v>4.0707013138665102</v>
      </c>
      <c r="AU17">
        <f t="shared" si="9"/>
        <v>16.602972026420236</v>
      </c>
      <c r="AW17">
        <v>14</v>
      </c>
      <c r="AX17">
        <f>(R17*SUMPRODUCT(K18:$K$23, X18:$X$23)-$AZ$3*SUMPRODUCT(K17:$K$22, W18:$W$23))/Z17</f>
        <v>315.79199523693859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1.8297159999999999E-3</v>
      </c>
      <c r="O18">
        <f t="shared" si="21"/>
        <v>519.15537425492789</v>
      </c>
      <c r="P18">
        <f t="shared" si="22"/>
        <v>25.957768712746397</v>
      </c>
      <c r="Q18" s="4">
        <f t="shared" si="23"/>
        <v>50</v>
      </c>
      <c r="R18">
        <f t="shared" si="0"/>
        <v>250000</v>
      </c>
      <c r="S18">
        <f t="shared" si="1"/>
        <v>282.28326287951904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269.119227238186</v>
      </c>
      <c r="AC18">
        <f t="shared" si="2"/>
        <v>237.71715739419432</v>
      </c>
      <c r="AE18">
        <f t="shared" si="3"/>
        <v>437.19255103861377</v>
      </c>
      <c r="AF18">
        <f t="shared" si="4"/>
        <v>-21.859627551930689</v>
      </c>
      <c r="AG18">
        <f t="shared" si="4"/>
        <v>-42.106137460876326</v>
      </c>
      <c r="AH18">
        <f t="shared" si="5"/>
        <v>-389.82286078522066</v>
      </c>
      <c r="AI18">
        <f t="shared" si="6"/>
        <v>-16.596074759413909</v>
      </c>
      <c r="AJ18">
        <f t="shared" si="7"/>
        <v>31.402069843991683</v>
      </c>
      <c r="AK18">
        <f t="shared" si="24"/>
        <v>14.784166455657173</v>
      </c>
      <c r="AL18">
        <f t="shared" si="8"/>
        <v>29.590161540234945</v>
      </c>
      <c r="AN18">
        <f t="shared" si="9"/>
        <v>168.33642481232101</v>
      </c>
      <c r="AO18">
        <f t="shared" si="9"/>
        <v>-8.4168212406160503</v>
      </c>
      <c r="AP18">
        <f t="shared" si="9"/>
        <v>-16.212528383618398</v>
      </c>
      <c r="AQ18">
        <f t="shared" si="9"/>
        <v>-150.09722040963905</v>
      </c>
      <c r="AR18">
        <f t="shared" si="9"/>
        <v>-6.3901452215524834</v>
      </c>
      <c r="AS18">
        <f t="shared" si="9"/>
        <v>12.091038963693318</v>
      </c>
      <c r="AT18">
        <f t="shared" si="9"/>
        <v>5.6924888565993976</v>
      </c>
      <c r="AU18">
        <f t="shared" si="9"/>
        <v>11.393382598740232</v>
      </c>
      <c r="AW18">
        <v>15</v>
      </c>
      <c r="AX18">
        <f>(R18*SUMPRODUCT(K19:$K$23, X19:$X$23)-$AZ$3*SUMPRODUCT(K18:$K$22, W19:$W$23))/Z18</f>
        <v>282.28326287951904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1.940649E-3</v>
      </c>
      <c r="O19">
        <f t="shared" si="21"/>
        <v>519.15537425492789</v>
      </c>
      <c r="P19">
        <f t="shared" si="22"/>
        <v>25.957768712746397</v>
      </c>
      <c r="Q19" s="4">
        <f t="shared" si="23"/>
        <v>50</v>
      </c>
      <c r="R19">
        <f t="shared" si="0"/>
        <v>250000</v>
      </c>
      <c r="S19">
        <f t="shared" si="1"/>
        <v>241.28798116704957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237.71715739419432</v>
      </c>
      <c r="AC19">
        <f t="shared" si="2"/>
        <v>200.76782864981362</v>
      </c>
      <c r="AE19">
        <f t="shared" si="3"/>
        <v>431.97218824124712</v>
      </c>
      <c r="AF19">
        <f t="shared" si="4"/>
        <v>-21.598609412062356</v>
      </c>
      <c r="AG19">
        <f t="shared" si="4"/>
        <v>-41.603362852710255</v>
      </c>
      <c r="AH19">
        <f t="shared" si="5"/>
        <v>-408.56616778656092</v>
      </c>
      <c r="AI19">
        <f t="shared" si="6"/>
        <v>-39.795951810086365</v>
      </c>
      <c r="AJ19">
        <f t="shared" si="7"/>
        <v>36.949328744380693</v>
      </c>
      <c r="AK19">
        <f t="shared" si="24"/>
        <v>14.452423417781354</v>
      </c>
      <c r="AL19">
        <f t="shared" si="8"/>
        <v>11.605800352075683</v>
      </c>
      <c r="AN19">
        <f t="shared" si="9"/>
        <v>154.95284018047533</v>
      </c>
      <c r="AO19">
        <f t="shared" si="9"/>
        <v>-7.7476420090237657</v>
      </c>
      <c r="AP19">
        <f t="shared" si="9"/>
        <v>-14.923551586349054</v>
      </c>
      <c r="AQ19">
        <f t="shared" si="9"/>
        <v>-146.55686135243462</v>
      </c>
      <c r="AR19">
        <f t="shared" si="9"/>
        <v>-14.275214767332093</v>
      </c>
      <c r="AS19">
        <f t="shared" si="9"/>
        <v>13.254101971274018</v>
      </c>
      <c r="AT19">
        <f t="shared" si="9"/>
        <v>5.1842320339969481</v>
      </c>
      <c r="AU19">
        <f t="shared" si="9"/>
        <v>4.1631192379388713</v>
      </c>
      <c r="AW19">
        <v>16</v>
      </c>
      <c r="AX19">
        <f>(R19*SUMPRODUCT(K20:$K$23, X20:$X$23)-$AZ$3*SUMPRODUCT(K19:$K$22, W20:$W$23))/Z19</f>
        <v>241.28798116704957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2.0505829999999999E-3</v>
      </c>
      <c r="O20">
        <f t="shared" si="21"/>
        <v>519.15537425492789</v>
      </c>
      <c r="P20">
        <f t="shared" si="22"/>
        <v>25.957768712746397</v>
      </c>
      <c r="Q20" s="4">
        <f t="shared" si="23"/>
        <v>50</v>
      </c>
      <c r="R20">
        <f t="shared" si="0"/>
        <v>250000</v>
      </c>
      <c r="S20">
        <f t="shared" si="1"/>
        <v>190.41843076772892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200.76782864981362</v>
      </c>
      <c r="AC20">
        <f t="shared" si="2"/>
        <v>156.53163566675471</v>
      </c>
      <c r="AE20">
        <f t="shared" si="3"/>
        <v>426.76667153315435</v>
      </c>
      <c r="AF20">
        <f t="shared" si="4"/>
        <v>-21.338333576657721</v>
      </c>
      <c r="AG20">
        <f t="shared" si="4"/>
        <v>-41.102018075574556</v>
      </c>
      <c r="AH20">
        <f t="shared" si="5"/>
        <v>-426.55574304299569</v>
      </c>
      <c r="AI20">
        <f t="shared" si="6"/>
        <v>-62.229423162073601</v>
      </c>
      <c r="AJ20">
        <f t="shared" si="7"/>
        <v>44.236192983058913</v>
      </c>
      <c r="AK20">
        <f t="shared" si="24"/>
        <v>2.606643516407134</v>
      </c>
      <c r="AL20">
        <f t="shared" si="8"/>
        <v>-15.386586662607554</v>
      </c>
      <c r="AN20">
        <f t="shared" si="9"/>
        <v>145.20114589660889</v>
      </c>
      <c r="AO20">
        <f t="shared" si="9"/>
        <v>-7.260057294830446</v>
      </c>
      <c r="AP20">
        <f t="shared" si="9"/>
        <v>-13.984363169214619</v>
      </c>
      <c r="AQ20">
        <f t="shared" si="9"/>
        <v>-145.129380549134</v>
      </c>
      <c r="AR20">
        <f t="shared" si="9"/>
        <v>-21.172655116570169</v>
      </c>
      <c r="AS20">
        <f t="shared" si="9"/>
        <v>15.050720545183639</v>
      </c>
      <c r="AT20">
        <f t="shared" si="9"/>
        <v>0.88687250146917396</v>
      </c>
      <c r="AU20">
        <f t="shared" si="9"/>
        <v>-5.2350620699173573</v>
      </c>
      <c r="AW20">
        <v>17</v>
      </c>
      <c r="AX20">
        <f>(R20*SUMPRODUCT(K21:$K$23, X21:$X$23)-$AZ$3*SUMPRODUCT(K20:$K$22, W21:$W$23))/Z20</f>
        <v>190.41843076772892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2.1765069999999998E-3</v>
      </c>
      <c r="O21">
        <f t="shared" si="21"/>
        <v>519.15537425492789</v>
      </c>
      <c r="P21">
        <f t="shared" si="22"/>
        <v>25.957768712746397</v>
      </c>
      <c r="Q21" s="4">
        <f t="shared" si="23"/>
        <v>50</v>
      </c>
      <c r="R21">
        <f t="shared" si="0"/>
        <v>250000</v>
      </c>
      <c r="S21">
        <f t="shared" si="1"/>
        <v>130.92620139935104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156.53163566675471</v>
      </c>
      <c r="AC21">
        <f t="shared" si="2"/>
        <v>106.3161056143361</v>
      </c>
      <c r="AE21">
        <f t="shared" si="3"/>
        <v>421.57014416986419</v>
      </c>
      <c r="AF21">
        <f t="shared" si="4"/>
        <v>-21.07850720849321</v>
      </c>
      <c r="AG21">
        <f t="shared" si="4"/>
        <v>-40.601539064763195</v>
      </c>
      <c r="AH21">
        <f t="shared" si="5"/>
        <v>-447.29415027807266</v>
      </c>
      <c r="AI21">
        <f t="shared" si="6"/>
        <v>-87.404052381464851</v>
      </c>
      <c r="AJ21">
        <f t="shared" si="7"/>
        <v>50.215530052418615</v>
      </c>
      <c r="AK21">
        <f t="shared" si="24"/>
        <v>0.89123723620500117</v>
      </c>
      <c r="AL21">
        <f t="shared" si="8"/>
        <v>-36.297285092841236</v>
      </c>
      <c r="AN21">
        <f t="shared" si="9"/>
        <v>136.43403702767131</v>
      </c>
      <c r="AO21">
        <f t="shared" si="9"/>
        <v>-6.8217018513835654</v>
      </c>
      <c r="AP21">
        <f t="shared" si="9"/>
        <v>-13.140000450103813</v>
      </c>
      <c r="AQ21">
        <f t="shared" si="9"/>
        <v>-144.75917591713974</v>
      </c>
      <c r="AR21">
        <f t="shared" si="9"/>
        <v>-28.286841190955819</v>
      </c>
      <c r="AS21">
        <f t="shared" si="9"/>
        <v>16.251405801107421</v>
      </c>
      <c r="AT21">
        <f t="shared" si="9"/>
        <v>0.28843383661400362</v>
      </c>
      <c r="AU21">
        <f t="shared" si="9"/>
        <v>-11.747001553234396</v>
      </c>
      <c r="AW21">
        <v>18</v>
      </c>
      <c r="AX21">
        <f>(R21*SUMPRODUCT(K22:$K$23, X22:$X$23)-$AZ$3*SUMPRODUCT(K21:$K$22, W22:$W$23))/Z21</f>
        <v>130.92620139935104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2.312424E-3</v>
      </c>
      <c r="O22">
        <f t="shared" si="21"/>
        <v>519.15537425492789</v>
      </c>
      <c r="P22">
        <f t="shared" si="22"/>
        <v>25.957768712746397</v>
      </c>
      <c r="Q22" s="4">
        <f t="shared" si="23"/>
        <v>50</v>
      </c>
      <c r="R22">
        <f t="shared" si="0"/>
        <v>250000</v>
      </c>
      <c r="S22">
        <f t="shared" si="1"/>
        <v>66.286740206888609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106.3161056143361</v>
      </c>
      <c r="AC22">
        <f t="shared" si="2"/>
        <v>53.164134151331822</v>
      </c>
      <c r="AE22">
        <f t="shared" si="3"/>
        <v>416.37959380910377</v>
      </c>
      <c r="AF22">
        <f t="shared" si="4"/>
        <v>-20.81897969045519</v>
      </c>
      <c r="AG22">
        <f t="shared" si="4"/>
        <v>-40.10163570074527</v>
      </c>
      <c r="AH22">
        <f t="shared" si="5"/>
        <v>-469.43986685147979</v>
      </c>
      <c r="AI22">
        <f t="shared" si="6"/>
        <v>-113.98088843357647</v>
      </c>
      <c r="AJ22">
        <f t="shared" si="7"/>
        <v>53.151971463004273</v>
      </c>
      <c r="AK22">
        <f t="shared" si="24"/>
        <v>10.53941111439268</v>
      </c>
      <c r="AL22">
        <f t="shared" si="8"/>
        <v>-50.289505856179517</v>
      </c>
      <c r="AN22">
        <f t="shared" si="9"/>
        <v>125.93850777173358</v>
      </c>
      <c r="AO22">
        <f t="shared" si="9"/>
        <v>-6.2969253885866801</v>
      </c>
      <c r="AP22">
        <f t="shared" si="9"/>
        <v>-12.129173077758827</v>
      </c>
      <c r="AQ22">
        <f t="shared" si="9"/>
        <v>-141.98716075154604</v>
      </c>
      <c r="AR22">
        <f t="shared" si="9"/>
        <v>-34.474751446157967</v>
      </c>
      <c r="AS22">
        <f t="shared" si="9"/>
        <v>16.076388158074451</v>
      </c>
      <c r="AT22">
        <f t="shared" si="9"/>
        <v>3.1877587861521595</v>
      </c>
      <c r="AU22">
        <f t="shared" si="9"/>
        <v>-15.210604501931362</v>
      </c>
      <c r="AW22">
        <v>19</v>
      </c>
      <c r="AX22">
        <f>(R22*SUMPRODUCT(K23:$K$23, X23:$X$23)-$AZ$3*SUMPRODUCT(K22:$K$22, W23:$W$23))/Z22</f>
        <v>66.286740206888609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2.4603350000000001E-3</v>
      </c>
      <c r="O23">
        <f t="shared" si="21"/>
        <v>519.15537425492789</v>
      </c>
      <c r="P23">
        <f t="shared" si="22"/>
        <v>25.957768712746397</v>
      </c>
      <c r="Q23" s="4">
        <f t="shared" si="23"/>
        <v>50</v>
      </c>
      <c r="R23">
        <f t="shared" si="0"/>
        <v>250000</v>
      </c>
      <c r="S23">
        <f t="shared" si="1"/>
        <v>67.123116727558099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53.164134151331822</v>
      </c>
      <c r="AC23">
        <f t="shared" si="2"/>
        <v>53.164134151331822</v>
      </c>
      <c r="AE23">
        <f t="shared" si="3"/>
        <v>411.19136458307833</v>
      </c>
      <c r="AF23">
        <f t="shared" si="4"/>
        <v>-20.559568229153918</v>
      </c>
      <c r="AG23">
        <f t="shared" si="4"/>
        <v>-39.601955885866019</v>
      </c>
      <c r="AH23">
        <f t="shared" si="5"/>
        <v>-493.31728935896558</v>
      </c>
      <c r="AI23">
        <f t="shared" si="6"/>
        <v>-142.28744889090717</v>
      </c>
      <c r="AJ23">
        <f t="shared" si="7"/>
        <v>0</v>
      </c>
      <c r="AK23">
        <f t="shared" si="24"/>
        <v>31.065715135367942</v>
      </c>
      <c r="AL23">
        <f t="shared" si="8"/>
        <v>-111.22173375553923</v>
      </c>
      <c r="AN23">
        <f t="shared" si="9"/>
        <v>112.66353091357701</v>
      </c>
      <c r="AO23">
        <f t="shared" si="9"/>
        <v>-5.6331765456788503</v>
      </c>
      <c r="AP23">
        <f t="shared" si="9"/>
        <v>-10.850656325697045</v>
      </c>
      <c r="AQ23">
        <f t="shared" si="9"/>
        <v>-135.16545449890282</v>
      </c>
      <c r="AR23">
        <f t="shared" si="9"/>
        <v>-38.985756456701701</v>
      </c>
      <c r="AS23">
        <f t="shared" si="9"/>
        <v>0</v>
      </c>
      <c r="AT23">
        <f t="shared" si="9"/>
        <v>8.5117866253214043</v>
      </c>
      <c r="AU23">
        <f t="shared" si="9"/>
        <v>-30.473969831380298</v>
      </c>
      <c r="AW23">
        <v>20</v>
      </c>
      <c r="AX23">
        <f>(R23*SUMPRODUCT(K$23:$K24, X$23:$X24)-$AZ$3*SUMPRODUCT(K$22:$K23, W$23:$W24))/Z23</f>
        <v>67.123116727558099</v>
      </c>
    </row>
    <row r="25" spans="5:50" x14ac:dyDescent="0.25">
      <c r="AN25" s="8">
        <f t="shared" ref="AN25:AU25" si="25">SUM(AN3:AN23)</f>
        <v>5017.8740749849676</v>
      </c>
      <c r="AO25" s="8">
        <f t="shared" si="25"/>
        <v>-640.26023444044449</v>
      </c>
      <c r="AP25" s="8">
        <f t="shared" si="25"/>
        <v>-833.27286240525109</v>
      </c>
      <c r="AQ25" s="8">
        <f t="shared" si="25"/>
        <v>-3507.4850317527225</v>
      </c>
      <c r="AR25" s="8">
        <f t="shared" si="25"/>
        <v>36.855946386549441</v>
      </c>
      <c r="AS25" s="8">
        <f t="shared" si="25"/>
        <v>-156.17130166055429</v>
      </c>
      <c r="AT25" s="8">
        <f t="shared" si="25"/>
        <v>119.31535527400534</v>
      </c>
      <c r="AU25" s="9">
        <f t="shared" si="25"/>
        <v>5.2224891078367364E-13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92D37-C5CC-4DE8-A1F4-AE2303BA60A0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1117.3513252266664</v>
      </c>
      <c r="K3">
        <v>1</v>
      </c>
      <c r="L3" s="2">
        <v>0</v>
      </c>
      <c r="O3">
        <f>$C$3</f>
        <v>1117.3513252266664</v>
      </c>
      <c r="P3">
        <f>O3*B5</f>
        <v>893.88106018133317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1117.3513252266664</v>
      </c>
      <c r="AF3">
        <f t="shared" ref="AF3:AG23" si="4">-$Z3*P3</f>
        <v>-893.88106018133317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-176.52973495466676</v>
      </c>
      <c r="AJ3">
        <f t="shared" ref="AJ3:AJ23" si="7">AB3-AC3</f>
        <v>0</v>
      </c>
      <c r="AL3">
        <f t="shared" ref="AL3:AL23" si="8">SUM(AI3:AK3)</f>
        <v>-176.52973495466676</v>
      </c>
      <c r="AN3">
        <f t="shared" ref="AN3:AU23" si="9">AE3*$K3</f>
        <v>1117.3513252266664</v>
      </c>
      <c r="AO3">
        <f t="shared" si="9"/>
        <v>-893.88106018133317</v>
      </c>
      <c r="AP3">
        <f t="shared" si="9"/>
        <v>-400</v>
      </c>
      <c r="AQ3">
        <f t="shared" si="9"/>
        <v>0</v>
      </c>
      <c r="AR3">
        <f t="shared" si="9"/>
        <v>-176.52973495466676</v>
      </c>
      <c r="AS3">
        <f t="shared" si="9"/>
        <v>0</v>
      </c>
      <c r="AT3">
        <f t="shared" si="9"/>
        <v>0</v>
      </c>
      <c r="AU3">
        <f t="shared" si="9"/>
        <v>-176.52973495466676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747.65931446894535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419.16864340633941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414.38133342006677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-414.38133342006677</v>
      </c>
      <c r="AK4">
        <f>G4*MAX(0, SUM(AB4, AE4:AF4))</f>
        <v>0</v>
      </c>
      <c r="AL4">
        <f t="shared" si="8"/>
        <v>-769.62233342006675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-333.27798104887881</v>
      </c>
      <c r="AR4">
        <f t="shared" si="9"/>
        <v>-333.27798104887881</v>
      </c>
      <c r="AS4">
        <f t="shared" si="9"/>
        <v>-388.76192271326272</v>
      </c>
      <c r="AT4">
        <f t="shared" si="9"/>
        <v>0</v>
      </c>
      <c r="AU4">
        <f t="shared" si="9"/>
        <v>-722.03990376214153</v>
      </c>
      <c r="AW4">
        <v>1</v>
      </c>
      <c r="AX4">
        <f>(R4*SUMPRODUCT(K5:$K$23, X5:$X$23)-$AZ$3*SUMPRODUCT(K4:$K$22, W5:$W$23))/Z4</f>
        <v>419.16864340633941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1117.3513252266664</v>
      </c>
      <c r="P5">
        <f t="shared" ref="P5:P23" si="22">O5*$C$5</f>
        <v>55.867566261333323</v>
      </c>
      <c r="Q5" s="4">
        <f t="shared" ref="Q5:Q23" si="23">$C$8</f>
        <v>50</v>
      </c>
      <c r="R5">
        <f t="shared" si="0"/>
        <v>250000</v>
      </c>
      <c r="S5">
        <f t="shared" si="1"/>
        <v>811.05650051245732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414.38133342006677</v>
      </c>
      <c r="AC5">
        <f t="shared" si="2"/>
        <v>792.59132607880019</v>
      </c>
      <c r="AE5">
        <f t="shared" si="3"/>
        <v>1091.9127927558063</v>
      </c>
      <c r="AF5">
        <f t="shared" si="4"/>
        <v>-54.59563963779032</v>
      </c>
      <c r="AG5">
        <f t="shared" si="4"/>
        <v>-48.86165918021802</v>
      </c>
      <c r="AH5">
        <f t="shared" si="5"/>
        <v>-365.01550890986999</v>
      </c>
      <c r="AI5">
        <f t="shared" si="6"/>
        <v>623.43998502792806</v>
      </c>
      <c r="AJ5">
        <f t="shared" si="7"/>
        <v>-378.20999265873343</v>
      </c>
      <c r="AK5">
        <f>G5*SUM(AB5, AE5:AF5)</f>
        <v>59.519637948061394</v>
      </c>
      <c r="AL5">
        <f t="shared" si="8"/>
        <v>304.74963031725605</v>
      </c>
      <c r="AN5">
        <f t="shared" si="9"/>
        <v>942.93495394638933</v>
      </c>
      <c r="AO5">
        <f t="shared" si="9"/>
        <v>-47.146747697319469</v>
      </c>
      <c r="AP5">
        <f t="shared" si="9"/>
        <v>-42.19509713093619</v>
      </c>
      <c r="AQ5">
        <f t="shared" si="9"/>
        <v>-315.21370970934242</v>
      </c>
      <c r="AR5">
        <f t="shared" si="9"/>
        <v>538.3793994087913</v>
      </c>
      <c r="AS5">
        <f t="shared" si="9"/>
        <v>-326.60797123702412</v>
      </c>
      <c r="AT5">
        <f t="shared" si="9"/>
        <v>51.398928046090148</v>
      </c>
      <c r="AU5">
        <f t="shared" si="9"/>
        <v>263.17035621785737</v>
      </c>
      <c r="AW5">
        <v>2</v>
      </c>
      <c r="AX5">
        <f>(R5*SUMPRODUCT(K6:$K$23, X6:$X$23)-$AZ$3*SUMPRODUCT(K5:$K$22, W6:$W$23))/Z5</f>
        <v>811.05650051245732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1117.3513252266664</v>
      </c>
      <c r="P6">
        <f t="shared" si="22"/>
        <v>55.867566261333323</v>
      </c>
      <c r="Q6" s="4">
        <f t="shared" si="23"/>
        <v>50</v>
      </c>
      <c r="R6">
        <f t="shared" si="0"/>
        <v>250000</v>
      </c>
      <c r="S6">
        <f t="shared" si="1"/>
        <v>1167.6467040023917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792.59132607880019</v>
      </c>
      <c r="AC6">
        <f t="shared" si="2"/>
        <v>1127.8793962564714</v>
      </c>
      <c r="AE6">
        <f t="shared" si="3"/>
        <v>1079.2969601021025</v>
      </c>
      <c r="AF6">
        <f t="shared" si="4"/>
        <v>-53.964848005105125</v>
      </c>
      <c r="AG6">
        <f t="shared" si="4"/>
        <v>-48.297117286863909</v>
      </c>
      <c r="AH6">
        <f t="shared" si="5"/>
        <v>-379.62650775967359</v>
      </c>
      <c r="AI6">
        <f t="shared" si="6"/>
        <v>597.40848705045994</v>
      </c>
      <c r="AJ6">
        <f t="shared" si="7"/>
        <v>-335.28807017767122</v>
      </c>
      <c r="AK6">
        <f>G6*SUM(AB6, AE6:AF6)</f>
        <v>106.34852113328417</v>
      </c>
      <c r="AL6">
        <f t="shared" si="8"/>
        <v>368.4689380060729</v>
      </c>
      <c r="AN6">
        <f t="shared" si="9"/>
        <v>840.58477075386213</v>
      </c>
      <c r="AO6">
        <f t="shared" si="9"/>
        <v>-42.029238537693104</v>
      </c>
      <c r="AP6">
        <f t="shared" si="9"/>
        <v>-37.615061251363386</v>
      </c>
      <c r="AQ6">
        <f t="shared" si="9"/>
        <v>-295.66307771965421</v>
      </c>
      <c r="AR6">
        <f t="shared" si="9"/>
        <v>465.27739324515147</v>
      </c>
      <c r="AS6">
        <f t="shared" si="9"/>
        <v>-261.1311400155713</v>
      </c>
      <c r="AT6">
        <f t="shared" si="9"/>
        <v>82.827016624207928</v>
      </c>
      <c r="AU6">
        <f t="shared" si="9"/>
        <v>286.97326985378811</v>
      </c>
      <c r="AW6">
        <v>3</v>
      </c>
      <c r="AX6">
        <f>(R6*SUMPRODUCT(K7:$K$23, X7:$X$23)-$AZ$3*SUMPRODUCT(K6:$K$22, W7:$W$23))/Z6</f>
        <v>1167.6467040023917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1117.3513252266664</v>
      </c>
      <c r="P7">
        <f t="shared" si="22"/>
        <v>55.867566261333323</v>
      </c>
      <c r="Q7" s="4">
        <f t="shared" si="23"/>
        <v>50</v>
      </c>
      <c r="R7">
        <f t="shared" si="0"/>
        <v>250000</v>
      </c>
      <c r="S7">
        <f t="shared" si="1"/>
        <v>1477.5934084838952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1127.8793962564714</v>
      </c>
      <c r="AC7">
        <f t="shared" si="2"/>
        <v>1410.652581988973</v>
      </c>
      <c r="AE7">
        <f t="shared" si="3"/>
        <v>1066.7308901554138</v>
      </c>
      <c r="AF7">
        <f t="shared" si="4"/>
        <v>-53.336544507770697</v>
      </c>
      <c r="AG7">
        <f t="shared" si="4"/>
        <v>-47.734802209100003</v>
      </c>
      <c r="AH7">
        <f t="shared" si="5"/>
        <v>-396.71952447630667</v>
      </c>
      <c r="AI7">
        <f t="shared" si="6"/>
        <v>568.94001896223642</v>
      </c>
      <c r="AJ7">
        <f t="shared" si="7"/>
        <v>-282.77318573250159</v>
      </c>
      <c r="AK7">
        <f>G7*SUM(AB7, AE7:AF7)</f>
        <v>105.13654072749202</v>
      </c>
      <c r="AL7">
        <f t="shared" si="8"/>
        <v>391.30337395722688</v>
      </c>
      <c r="AN7">
        <f t="shared" si="9"/>
        <v>752.05755952563652</v>
      </c>
      <c r="AO7">
        <f t="shared" si="9"/>
        <v>-37.602877976281832</v>
      </c>
      <c r="AP7">
        <f t="shared" si="9"/>
        <v>-33.653585159219006</v>
      </c>
      <c r="AQ7">
        <f t="shared" si="9"/>
        <v>-279.69183244553295</v>
      </c>
      <c r="AR7">
        <f t="shared" si="9"/>
        <v>401.10926394460273</v>
      </c>
      <c r="AS7">
        <f t="shared" si="9"/>
        <v>-199.35835169289194</v>
      </c>
      <c r="AT7">
        <f t="shared" si="9"/>
        <v>74.122471718209709</v>
      </c>
      <c r="AU7">
        <f t="shared" si="9"/>
        <v>275.8733839699205</v>
      </c>
      <c r="AW7">
        <v>4</v>
      </c>
      <c r="AX7">
        <f>(R7*SUMPRODUCT(K8:$K$23, X8:$X$23)-$AZ$3*SUMPRODUCT(K7:$K$22, W8:$W$23))/Z7</f>
        <v>1477.5934084838952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1117.3513252266664</v>
      </c>
      <c r="P8">
        <f t="shared" si="22"/>
        <v>55.867566261333323</v>
      </c>
      <c r="Q8" s="4">
        <f t="shared" si="23"/>
        <v>50</v>
      </c>
      <c r="R8">
        <f t="shared" si="0"/>
        <v>250000</v>
      </c>
      <c r="S8">
        <f t="shared" si="1"/>
        <v>1740.1953370121325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1410.652581988973</v>
      </c>
      <c r="AC8">
        <f t="shared" si="2"/>
        <v>1641.8636096868277</v>
      </c>
      <c r="AE8">
        <f t="shared" si="3"/>
        <v>1054.2141109715114</v>
      </c>
      <c r="AF8">
        <f t="shared" si="4"/>
        <v>-52.710705548575575</v>
      </c>
      <c r="AG8">
        <f t="shared" si="4"/>
        <v>-47.174692828043725</v>
      </c>
      <c r="AH8">
        <f t="shared" si="5"/>
        <v>-413.80679482640073</v>
      </c>
      <c r="AI8">
        <f t="shared" si="6"/>
        <v>540.52191776849145</v>
      </c>
      <c r="AJ8">
        <f t="shared" si="7"/>
        <v>-231.21102769785466</v>
      </c>
      <c r="AK8">
        <f t="shared" ref="AK8:AK23" si="24">G8*SUM(AB8:AB8, AE8:AF8)</f>
        <v>51.378922531873648</v>
      </c>
      <c r="AL8">
        <f t="shared" si="8"/>
        <v>360.68981260251041</v>
      </c>
      <c r="AN8">
        <f t="shared" si="9"/>
        <v>692.99122245890078</v>
      </c>
      <c r="AO8">
        <f t="shared" si="9"/>
        <v>-34.649561122945045</v>
      </c>
      <c r="AP8">
        <f t="shared" si="9"/>
        <v>-31.010444379180392</v>
      </c>
      <c r="AQ8">
        <f t="shared" si="9"/>
        <v>-272.01730049342547</v>
      </c>
      <c r="AR8">
        <f t="shared" si="9"/>
        <v>355.31391646334993</v>
      </c>
      <c r="AS8">
        <f t="shared" si="9"/>
        <v>-151.98735348235627</v>
      </c>
      <c r="AT8">
        <f t="shared" si="9"/>
        <v>33.774109038601608</v>
      </c>
      <c r="AU8">
        <f t="shared" si="9"/>
        <v>237.10067201959527</v>
      </c>
      <c r="AW8">
        <v>5</v>
      </c>
      <c r="AX8">
        <f>(R8*SUMPRODUCT(K9:$K$23, X9:$X$23)-$AZ$3*SUMPRODUCT(K8:$K$22, W9:$W$23))/Z8</f>
        <v>1740.1953370121325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1117.3513252266664</v>
      </c>
      <c r="P9">
        <f t="shared" si="22"/>
        <v>55.867566261333323</v>
      </c>
      <c r="Q9" s="4">
        <f t="shared" si="23"/>
        <v>50</v>
      </c>
      <c r="R9">
        <f t="shared" si="0"/>
        <v>250000</v>
      </c>
      <c r="S9">
        <f t="shared" si="1"/>
        <v>1969.191654391595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1641.8636096868277</v>
      </c>
      <c r="AC9">
        <f t="shared" si="2"/>
        <v>1835.9415596578592</v>
      </c>
      <c r="AE9">
        <f t="shared" si="3"/>
        <v>1041.743057435526</v>
      </c>
      <c r="AF9">
        <f t="shared" si="4"/>
        <v>-52.087152871776304</v>
      </c>
      <c r="AG9">
        <f t="shared" si="4"/>
        <v>-46.616629609500734</v>
      </c>
      <c r="AH9">
        <f t="shared" si="5"/>
        <v>-431.58145131278422</v>
      </c>
      <c r="AI9">
        <f t="shared" si="6"/>
        <v>511.45782364146476</v>
      </c>
      <c r="AJ9">
        <f t="shared" si="7"/>
        <v>-194.07794997103156</v>
      </c>
      <c r="AK9">
        <f t="shared" si="24"/>
        <v>15.525965134078405</v>
      </c>
      <c r="AL9">
        <f t="shared" si="8"/>
        <v>332.90583880451163</v>
      </c>
      <c r="AN9">
        <f t="shared" si="9"/>
        <v>650.82050285755486</v>
      </c>
      <c r="AO9">
        <f t="shared" si="9"/>
        <v>-32.54102514287775</v>
      </c>
      <c r="AP9">
        <f t="shared" si="9"/>
        <v>-29.123360225376256</v>
      </c>
      <c r="AQ9">
        <f t="shared" si="9"/>
        <v>-269.62700174727445</v>
      </c>
      <c r="AR9">
        <f t="shared" si="9"/>
        <v>319.52911574202648</v>
      </c>
      <c r="AS9">
        <f t="shared" si="9"/>
        <v>-121.2486208496067</v>
      </c>
      <c r="AT9">
        <f t="shared" si="9"/>
        <v>9.6997204481347374</v>
      </c>
      <c r="AU9">
        <f t="shared" si="9"/>
        <v>207.98021534055454</v>
      </c>
      <c r="AW9">
        <v>6</v>
      </c>
      <c r="AX9">
        <f>(R9*SUMPRODUCT(K10:$K$23, X10:$X$23)-$AZ$3*SUMPRODUCT(K9:$K$22, W10:$W$23))/Z9</f>
        <v>1969.191654391595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1117.3513252266664</v>
      </c>
      <c r="P10">
        <f t="shared" si="22"/>
        <v>55.867566261333323</v>
      </c>
      <c r="Q10" s="4">
        <f t="shared" si="23"/>
        <v>50</v>
      </c>
      <c r="R10">
        <f t="shared" si="0"/>
        <v>250000</v>
      </c>
      <c r="S10">
        <f t="shared" si="1"/>
        <v>2174.2657656607403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1835.9415596578592</v>
      </c>
      <c r="AC10">
        <f t="shared" si="2"/>
        <v>2002.9334840767224</v>
      </c>
      <c r="AE10">
        <f t="shared" si="3"/>
        <v>1029.3039692385016</v>
      </c>
      <c r="AF10">
        <f t="shared" si="4"/>
        <v>-51.465198461925084</v>
      </c>
      <c r="AG10">
        <f t="shared" si="4"/>
        <v>-46.05999679777068</v>
      </c>
      <c r="AH10">
        <f t="shared" si="5"/>
        <v>-452.33257817523997</v>
      </c>
      <c r="AI10">
        <f t="shared" si="6"/>
        <v>479.44619580356596</v>
      </c>
      <c r="AJ10">
        <f t="shared" si="7"/>
        <v>-166.99192441886316</v>
      </c>
      <c r="AK10">
        <f t="shared" si="24"/>
        <v>11.536499354781188</v>
      </c>
      <c r="AL10">
        <f t="shared" si="8"/>
        <v>323.99077073948399</v>
      </c>
      <c r="AN10">
        <f t="shared" si="9"/>
        <v>610.97319113627498</v>
      </c>
      <c r="AO10">
        <f t="shared" si="9"/>
        <v>-30.54865955681375</v>
      </c>
      <c r="AP10">
        <f t="shared" si="9"/>
        <v>-27.340245513752471</v>
      </c>
      <c r="AQ10">
        <f t="shared" si="9"/>
        <v>-268.49510640387746</v>
      </c>
      <c r="AR10">
        <f t="shared" si="9"/>
        <v>284.58917966183128</v>
      </c>
      <c r="AS10">
        <f t="shared" si="9"/>
        <v>-99.122894699087183</v>
      </c>
      <c r="AT10">
        <f t="shared" si="9"/>
        <v>6.8478234185250892</v>
      </c>
      <c r="AU10">
        <f t="shared" si="9"/>
        <v>192.31410838126922</v>
      </c>
      <c r="AW10">
        <v>7</v>
      </c>
      <c r="AX10">
        <f>(R10*SUMPRODUCT(K11:$K$23, X11:$X$23)-$AZ$3*SUMPRODUCT(K10:$K$22, W11:$W$23))/Z10</f>
        <v>2174.2657656607403</v>
      </c>
    </row>
    <row r="11" spans="1:52" x14ac:dyDescent="0.25">
      <c r="A11" t="s">
        <v>33</v>
      </c>
      <c r="C11" s="7">
        <f>AU25</f>
        <v>3.0695446184836328E-12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1117.3513252266664</v>
      </c>
      <c r="P11">
        <f t="shared" si="22"/>
        <v>55.867566261333323</v>
      </c>
      <c r="Q11" s="4">
        <f t="shared" si="23"/>
        <v>50</v>
      </c>
      <c r="R11">
        <f t="shared" si="0"/>
        <v>250000</v>
      </c>
      <c r="S11">
        <f t="shared" si="1"/>
        <v>2357.0726656707088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2002.9334840767224</v>
      </c>
      <c r="AC11">
        <f t="shared" si="2"/>
        <v>2145.1693337463676</v>
      </c>
      <c r="AE11">
        <f t="shared" si="3"/>
        <v>1016.9002563249635</v>
      </c>
      <c r="AF11">
        <f t="shared" si="4"/>
        <v>-50.845012816248179</v>
      </c>
      <c r="AG11">
        <f t="shared" si="4"/>
        <v>-45.504946983379405</v>
      </c>
      <c r="AH11">
        <f t="shared" si="5"/>
        <v>-472.24923206781494</v>
      </c>
      <c r="AI11">
        <f t="shared" si="6"/>
        <v>448.30106445752091</v>
      </c>
      <c r="AJ11">
        <f t="shared" si="7"/>
        <v>-142.23584966964518</v>
      </c>
      <c r="AK11">
        <f t="shared" si="24"/>
        <v>7.1255729462050494</v>
      </c>
      <c r="AL11">
        <f t="shared" si="8"/>
        <v>313.1907877340808</v>
      </c>
      <c r="AN11">
        <f t="shared" si="9"/>
        <v>574.04717830310256</v>
      </c>
      <c r="AO11">
        <f t="shared" si="9"/>
        <v>-28.702358915155127</v>
      </c>
      <c r="AP11">
        <f t="shared" si="9"/>
        <v>-25.687855079361498</v>
      </c>
      <c r="AQ11">
        <f t="shared" si="9"/>
        <v>-266.58793469485062</v>
      </c>
      <c r="AR11">
        <f t="shared" si="9"/>
        <v>253.06902961373527</v>
      </c>
      <c r="AS11">
        <f t="shared" si="9"/>
        <v>-80.293113949527566</v>
      </c>
      <c r="AT11">
        <f t="shared" si="9"/>
        <v>4.0224348633213332</v>
      </c>
      <c r="AU11">
        <f t="shared" si="9"/>
        <v>176.79835052752904</v>
      </c>
      <c r="AW11">
        <v>8</v>
      </c>
      <c r="AX11">
        <f>(R11*SUMPRODUCT(K12:$K$23, X12:$X$23)-$AZ$3*SUMPRODUCT(K11:$K$22, W12:$W$23))/Z11</f>
        <v>2357.0726656707088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1117.3513252266664</v>
      </c>
      <c r="P12">
        <f t="shared" si="22"/>
        <v>55.867566261333323</v>
      </c>
      <c r="Q12" s="4">
        <f t="shared" si="23"/>
        <v>50</v>
      </c>
      <c r="R12">
        <f t="shared" si="0"/>
        <v>250000</v>
      </c>
      <c r="S12">
        <f t="shared" si="1"/>
        <v>2517.781195181868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2145.1693337463676</v>
      </c>
      <c r="AC12">
        <f t="shared" si="2"/>
        <v>2263.528382663098</v>
      </c>
      <c r="AE12">
        <f t="shared" si="3"/>
        <v>1004.5179632355208</v>
      </c>
      <c r="AF12">
        <f t="shared" si="4"/>
        <v>-50.225898161776044</v>
      </c>
      <c r="AG12">
        <f t="shared" si="4"/>
        <v>-44.950855677901657</v>
      </c>
      <c r="AH12">
        <f t="shared" si="5"/>
        <v>-495.20917821977076</v>
      </c>
      <c r="AI12">
        <f t="shared" si="6"/>
        <v>414.1320311760723</v>
      </c>
      <c r="AJ12">
        <f t="shared" si="7"/>
        <v>-118.35904891673044</v>
      </c>
      <c r="AK12">
        <f t="shared" si="24"/>
        <v>7.1287612172862582</v>
      </c>
      <c r="AL12">
        <f t="shared" si="8"/>
        <v>302.9017434766281</v>
      </c>
      <c r="AN12">
        <f t="shared" si="9"/>
        <v>539.07908434087324</v>
      </c>
      <c r="AO12">
        <f t="shared" si="9"/>
        <v>-26.953954217043663</v>
      </c>
      <c r="AP12">
        <f t="shared" si="9"/>
        <v>-24.123078935424154</v>
      </c>
      <c r="AQ12">
        <f t="shared" si="9"/>
        <v>-265.75623345952965</v>
      </c>
      <c r="AR12">
        <f t="shared" si="9"/>
        <v>222.24581772887569</v>
      </c>
      <c r="AS12">
        <f t="shared" si="9"/>
        <v>-63.517916103734102</v>
      </c>
      <c r="AT12">
        <f t="shared" si="9"/>
        <v>3.8256817798671632</v>
      </c>
      <c r="AU12">
        <f t="shared" si="9"/>
        <v>162.55358340500874</v>
      </c>
      <c r="AW12">
        <v>9</v>
      </c>
      <c r="AX12">
        <f>(R12*SUMPRODUCT(K13:$K$23, X13:$X$23)-$AZ$3*SUMPRODUCT(K12:$K$22, W13:$W$23))/Z12</f>
        <v>2517.781195181868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1117.3513252266664</v>
      </c>
      <c r="P13">
        <f t="shared" si="22"/>
        <v>55.867566261333323</v>
      </c>
      <c r="Q13" s="4">
        <f t="shared" si="23"/>
        <v>50</v>
      </c>
      <c r="R13">
        <f t="shared" si="0"/>
        <v>250000</v>
      </c>
      <c r="S13">
        <f t="shared" si="1"/>
        <v>2656.7346793344755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2263.528382663098</v>
      </c>
      <c r="AC13">
        <f t="shared" si="2"/>
        <v>2359.0423345049871</v>
      </c>
      <c r="AE13">
        <f t="shared" si="3"/>
        <v>992.14991215654868</v>
      </c>
      <c r="AF13">
        <f t="shared" si="4"/>
        <v>-49.607495607827438</v>
      </c>
      <c r="AG13">
        <f t="shared" si="4"/>
        <v>-44.397401683632523</v>
      </c>
      <c r="AH13">
        <f t="shared" si="5"/>
        <v>-519.72718745058035</v>
      </c>
      <c r="AI13">
        <f t="shared" si="6"/>
        <v>378.41782741450834</v>
      </c>
      <c r="AJ13">
        <f t="shared" si="7"/>
        <v>-95.513951841889138</v>
      </c>
      <c r="AK13">
        <f t="shared" si="24"/>
        <v>6.4121415984236396</v>
      </c>
      <c r="AL13">
        <f t="shared" si="8"/>
        <v>289.31601717104286</v>
      </c>
      <c r="AN13">
        <f t="shared" si="9"/>
        <v>506.26767527330662</v>
      </c>
      <c r="AO13">
        <f t="shared" si="9"/>
        <v>-25.313383763665332</v>
      </c>
      <c r="AP13">
        <f t="shared" si="9"/>
        <v>-22.654811599682173</v>
      </c>
      <c r="AQ13">
        <f t="shared" si="9"/>
        <v>-265.20294135290129</v>
      </c>
      <c r="AR13">
        <f t="shared" si="9"/>
        <v>193.09653855705778</v>
      </c>
      <c r="AS13">
        <f t="shared" si="9"/>
        <v>-48.738225708303922</v>
      </c>
      <c r="AT13">
        <f t="shared" si="9"/>
        <v>3.2719450768292582</v>
      </c>
      <c r="AU13">
        <f t="shared" si="9"/>
        <v>147.63025792558312</v>
      </c>
      <c r="AW13">
        <v>10</v>
      </c>
      <c r="AX13">
        <f>(R13*SUMPRODUCT(K14:$K$23, X14:$X$23)-$AZ$3*SUMPRODUCT(K13:$K$22, W14:$W$23))/Z13</f>
        <v>2656.7346793344755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2.4603350000000001E-3</v>
      </c>
      <c r="O14">
        <f t="shared" si="21"/>
        <v>1117.3513252266664</v>
      </c>
      <c r="P14">
        <f t="shared" si="22"/>
        <v>55.867566261333323</v>
      </c>
      <c r="Q14" s="4">
        <f t="shared" si="23"/>
        <v>50</v>
      </c>
      <c r="R14">
        <f t="shared" si="0"/>
        <v>250000</v>
      </c>
      <c r="S14">
        <f t="shared" si="1"/>
        <v>2774.2969054940081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2359.0423345049871</v>
      </c>
      <c r="AC14">
        <f t="shared" si="2"/>
        <v>2432.7363005415405</v>
      </c>
      <c r="AE14">
        <f t="shared" si="3"/>
        <v>979.78739188085751</v>
      </c>
      <c r="AF14">
        <f t="shared" si="4"/>
        <v>-48.989369594042877</v>
      </c>
      <c r="AG14">
        <f t="shared" si="4"/>
        <v>-43.844195185524903</v>
      </c>
      <c r="AH14">
        <f t="shared" si="5"/>
        <v>-546.16240635650024</v>
      </c>
      <c r="AI14">
        <f t="shared" si="6"/>
        <v>340.79142074478955</v>
      </c>
      <c r="AJ14">
        <f t="shared" si="7"/>
        <v>-73.69396603655332</v>
      </c>
      <c r="AK14">
        <f t="shared" si="24"/>
        <v>5.921712642225244</v>
      </c>
      <c r="AL14">
        <f t="shared" si="8"/>
        <v>273.01916735046149</v>
      </c>
      <c r="AN14">
        <f t="shared" si="9"/>
        <v>475.51779573875774</v>
      </c>
      <c r="AO14">
        <f t="shared" si="9"/>
        <v>-23.775889786937888</v>
      </c>
      <c r="AP14">
        <f t="shared" si="9"/>
        <v>-21.278794995043032</v>
      </c>
      <c r="AQ14">
        <f t="shared" si="9"/>
        <v>-265.06765216427635</v>
      </c>
      <c r="AR14">
        <f t="shared" si="9"/>
        <v>165.39545879250048</v>
      </c>
      <c r="AS14">
        <f t="shared" si="9"/>
        <v>-35.765710581025651</v>
      </c>
      <c r="AT14">
        <f t="shared" si="9"/>
        <v>2.8739701755334437</v>
      </c>
      <c r="AU14">
        <f t="shared" si="9"/>
        <v>132.50371838700826</v>
      </c>
      <c r="AW14">
        <v>11</v>
      </c>
      <c r="AX14">
        <f>(R14*SUMPRODUCT(K15:$K$23, X15:$X$23)-$AZ$3*SUMPRODUCT(K14:$K$22, W15:$W$23))/Z14</f>
        <v>2774.2969054940081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2.6172399999999998E-3</v>
      </c>
      <c r="O15">
        <f t="shared" si="21"/>
        <v>1117.3513252266664</v>
      </c>
      <c r="P15">
        <f t="shared" si="22"/>
        <v>55.867566261333323</v>
      </c>
      <c r="Q15" s="4">
        <f t="shared" si="23"/>
        <v>50</v>
      </c>
      <c r="R15">
        <f t="shared" si="0"/>
        <v>250000</v>
      </c>
      <c r="S15">
        <f t="shared" si="1"/>
        <v>2871.5002268791031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2432.7363005415405</v>
      </c>
      <c r="AC15">
        <f t="shared" si="2"/>
        <v>2486.2024672698994</v>
      </c>
      <c r="AE15">
        <f t="shared" si="3"/>
        <v>967.42517920852265</v>
      </c>
      <c r="AF15">
        <f t="shared" si="4"/>
        <v>-48.37125896042614</v>
      </c>
      <c r="AG15">
        <f t="shared" si="4"/>
        <v>-43.29100245226229</v>
      </c>
      <c r="AH15">
        <f t="shared" si="5"/>
        <v>-573.75390703681592</v>
      </c>
      <c r="AI15">
        <f t="shared" si="6"/>
        <v>302.00901075901822</v>
      </c>
      <c r="AJ15">
        <f t="shared" si="7"/>
        <v>-53.466166728358985</v>
      </c>
      <c r="AK15">
        <f t="shared" si="24"/>
        <v>13.742339905237515</v>
      </c>
      <c r="AL15">
        <f t="shared" si="8"/>
        <v>262.28518393589673</v>
      </c>
      <c r="AN15">
        <f t="shared" si="9"/>
        <v>446.3523848138139</v>
      </c>
      <c r="AO15">
        <f t="shared" si="9"/>
        <v>-22.317619240690696</v>
      </c>
      <c r="AP15">
        <f t="shared" si="9"/>
        <v>-19.973681273580926</v>
      </c>
      <c r="AQ15">
        <f t="shared" si="9"/>
        <v>-264.71961884602348</v>
      </c>
      <c r="AR15">
        <f t="shared" si="9"/>
        <v>139.34146545351877</v>
      </c>
      <c r="AS15">
        <f t="shared" si="9"/>
        <v>-24.668317032621001</v>
      </c>
      <c r="AT15">
        <f t="shared" si="9"/>
        <v>6.3404657243293387</v>
      </c>
      <c r="AU15">
        <f t="shared" si="9"/>
        <v>121.01361414522709</v>
      </c>
      <c r="AW15">
        <v>12</v>
      </c>
      <c r="AX15">
        <f>(R15*SUMPRODUCT(K16:$K$23, X16:$X$23)-$AZ$3*SUMPRODUCT(K15:$K$22, W16:$W$23))/Z15</f>
        <v>2871.5002268791031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2.8021280000000001E-3</v>
      </c>
      <c r="O16">
        <f t="shared" si="21"/>
        <v>1117.3513252266664</v>
      </c>
      <c r="P16">
        <f t="shared" si="22"/>
        <v>55.867566261333323</v>
      </c>
      <c r="Q16" s="4">
        <f t="shared" si="23"/>
        <v>50</v>
      </c>
      <c r="R16">
        <f t="shared" si="0"/>
        <v>250000</v>
      </c>
      <c r="S16">
        <f t="shared" si="1"/>
        <v>2947.7441206522321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2486.2024672698994</v>
      </c>
      <c r="AC16">
        <f t="shared" si="2"/>
        <v>2519.5421637237055</v>
      </c>
      <c r="AE16">
        <f t="shared" si="3"/>
        <v>955.04007823387235</v>
      </c>
      <c r="AF16">
        <f t="shared" si="4"/>
        <v>-47.75200391169362</v>
      </c>
      <c r="AG16">
        <f t="shared" si="4"/>
        <v>-42.736785497620119</v>
      </c>
      <c r="AH16">
        <f t="shared" si="5"/>
        <v>-606.5346505977642</v>
      </c>
      <c r="AI16">
        <f t="shared" si="6"/>
        <v>258.0166382267945</v>
      </c>
      <c r="AJ16">
        <f t="shared" si="7"/>
        <v>-33.339696453806027</v>
      </c>
      <c r="AK16">
        <f t="shared" si="24"/>
        <v>24.093782845303757</v>
      </c>
      <c r="AL16">
        <f t="shared" si="8"/>
        <v>248.77072461829223</v>
      </c>
      <c r="AN16">
        <f t="shared" si="9"/>
        <v>417.78527017191834</v>
      </c>
      <c r="AO16">
        <f t="shared" si="9"/>
        <v>-20.889263508595921</v>
      </c>
      <c r="AP16">
        <f t="shared" si="9"/>
        <v>-18.695340522693982</v>
      </c>
      <c r="AQ16">
        <f t="shared" si="9"/>
        <v>-265.33048051472827</v>
      </c>
      <c r="AR16">
        <f t="shared" si="9"/>
        <v>112.87018562590023</v>
      </c>
      <c r="AS16">
        <f t="shared" si="9"/>
        <v>-14.584554520645128</v>
      </c>
      <c r="AT16">
        <f t="shared" si="9"/>
        <v>10.5399006857425</v>
      </c>
      <c r="AU16">
        <f t="shared" si="9"/>
        <v>108.82553179099762</v>
      </c>
      <c r="AW16">
        <v>13</v>
      </c>
      <c r="AX16">
        <f>(R16*SUMPRODUCT(K17:$K$23, X17:$X$23)-$AZ$3*SUMPRODUCT(K16:$K$22, W17:$W$23))/Z16</f>
        <v>2947.7441206522321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3.0140000000000002E-3</v>
      </c>
      <c r="O17">
        <f t="shared" si="21"/>
        <v>1117.3513252266664</v>
      </c>
      <c r="P17">
        <f t="shared" si="22"/>
        <v>55.867566261333323</v>
      </c>
      <c r="Q17" s="4">
        <f t="shared" si="23"/>
        <v>50</v>
      </c>
      <c r="R17">
        <f t="shared" si="0"/>
        <v>250000</v>
      </c>
      <c r="S17">
        <f t="shared" si="1"/>
        <v>3003.4314560204207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2519.5421637237055</v>
      </c>
      <c r="AC17">
        <f t="shared" si="2"/>
        <v>2533.731356361227</v>
      </c>
      <c r="AE17">
        <f t="shared" si="3"/>
        <v>942.61118665573667</v>
      </c>
      <c r="AF17">
        <f t="shared" si="4"/>
        <v>-47.130559332786838</v>
      </c>
      <c r="AG17">
        <f t="shared" si="4"/>
        <v>-42.180608971154086</v>
      </c>
      <c r="AH17">
        <f t="shared" si="5"/>
        <v>-644.04335744913521</v>
      </c>
      <c r="AI17">
        <f t="shared" si="6"/>
        <v>209.25666090266054</v>
      </c>
      <c r="AJ17">
        <f t="shared" si="7"/>
        <v>-14.189192637521501</v>
      </c>
      <c r="AK17">
        <f t="shared" si="24"/>
        <v>47.127314516443839</v>
      </c>
      <c r="AL17">
        <f t="shared" si="8"/>
        <v>242.19478278158289</v>
      </c>
      <c r="AN17">
        <f t="shared" si="9"/>
        <v>388.38486640849675</v>
      </c>
      <c r="AO17">
        <f t="shared" si="9"/>
        <v>-19.419243320424837</v>
      </c>
      <c r="AP17">
        <f t="shared" si="9"/>
        <v>-17.379711181248602</v>
      </c>
      <c r="AQ17">
        <f t="shared" si="9"/>
        <v>-265.36571694169567</v>
      </c>
      <c r="AR17">
        <f t="shared" si="9"/>
        <v>86.220194965127618</v>
      </c>
      <c r="AS17">
        <f t="shared" si="9"/>
        <v>-5.8463847713499604</v>
      </c>
      <c r="AT17">
        <f t="shared" si="9"/>
        <v>19.41790635606484</v>
      </c>
      <c r="AU17">
        <f t="shared" si="9"/>
        <v>99.791716549842505</v>
      </c>
      <c r="AW17">
        <v>14</v>
      </c>
      <c r="AX17">
        <f>(R17*SUMPRODUCT(K18:$K$23, X18:$X$23)-$AZ$3*SUMPRODUCT(K17:$K$22, W18:$W$23))/Z17</f>
        <v>3003.4314560204207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4.6990000000000001E-3</v>
      </c>
      <c r="O18">
        <f t="shared" si="21"/>
        <v>1117.3513252266664</v>
      </c>
      <c r="P18">
        <f t="shared" si="22"/>
        <v>55.867566261333323</v>
      </c>
      <c r="Q18" s="4">
        <f t="shared" si="23"/>
        <v>50</v>
      </c>
      <c r="R18">
        <f t="shared" si="0"/>
        <v>250000</v>
      </c>
      <c r="S18">
        <f t="shared" si="1"/>
        <v>2901.818759404789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2533.731356361227</v>
      </c>
      <c r="AC18">
        <f t="shared" si="2"/>
        <v>2412.0263540975952</v>
      </c>
      <c r="AE18">
        <f t="shared" si="3"/>
        <v>928.755744823084</v>
      </c>
      <c r="AF18">
        <f t="shared" si="4"/>
        <v>-46.437787241154204</v>
      </c>
      <c r="AG18">
        <f t="shared" si="4"/>
        <v>-41.560596199887094</v>
      </c>
      <c r="AH18">
        <f t="shared" si="5"/>
        <v>-991.03340777726544</v>
      </c>
      <c r="AI18">
        <f t="shared" si="6"/>
        <v>-150.27604639522269</v>
      </c>
      <c r="AJ18">
        <f t="shared" si="7"/>
        <v>121.70500226363174</v>
      </c>
      <c r="AK18">
        <f t="shared" si="24"/>
        <v>73.786665181172197</v>
      </c>
      <c r="AL18">
        <f t="shared" si="8"/>
        <v>45.215621049581245</v>
      </c>
      <c r="AN18">
        <f t="shared" si="9"/>
        <v>357.60769765176923</v>
      </c>
      <c r="AO18">
        <f t="shared" si="9"/>
        <v>-17.880384882588462</v>
      </c>
      <c r="AP18">
        <f t="shared" si="9"/>
        <v>-16.00247341986303</v>
      </c>
      <c r="AQ18">
        <f t="shared" si="9"/>
        <v>-381.58706121244364</v>
      </c>
      <c r="AR18">
        <f t="shared" si="9"/>
        <v>-57.86222186312591</v>
      </c>
      <c r="AS18">
        <f t="shared" si="9"/>
        <v>46.861239776763064</v>
      </c>
      <c r="AT18">
        <f t="shared" si="9"/>
        <v>28.410784643778733</v>
      </c>
      <c r="AU18">
        <f t="shared" si="9"/>
        <v>17.409802557415883</v>
      </c>
      <c r="AW18">
        <v>15</v>
      </c>
      <c r="AX18">
        <f>(R18*SUMPRODUCT(K19:$K$23, X19:$X$23)-$AZ$3*SUMPRODUCT(K18:$K$22, W19:$W$23))/Z18</f>
        <v>2901.818759404789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6.5490000000000001E-3</v>
      </c>
      <c r="O19">
        <f t="shared" si="21"/>
        <v>1117.3513252266664</v>
      </c>
      <c r="P19">
        <f t="shared" si="22"/>
        <v>55.867566261333323</v>
      </c>
      <c r="Q19" s="4">
        <f t="shared" si="23"/>
        <v>50</v>
      </c>
      <c r="R19">
        <f t="shared" si="0"/>
        <v>250000</v>
      </c>
      <c r="S19">
        <f t="shared" si="1"/>
        <v>2646.1906642155041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2412.0263540975952</v>
      </c>
      <c r="AC19">
        <f t="shared" si="2"/>
        <v>2163.144959202089</v>
      </c>
      <c r="AE19">
        <f t="shared" si="3"/>
        <v>913.38576600200679</v>
      </c>
      <c r="AF19">
        <f t="shared" si="4"/>
        <v>-45.669288300100341</v>
      </c>
      <c r="AG19">
        <f t="shared" si="4"/>
        <v>-40.872809893375162</v>
      </c>
      <c r="AH19">
        <f t="shared" si="5"/>
        <v>-1360.9017225653031</v>
      </c>
      <c r="AI19">
        <f t="shared" si="6"/>
        <v>-534.05805475677175</v>
      </c>
      <c r="AJ19">
        <f t="shared" si="7"/>
        <v>248.88139489550622</v>
      </c>
      <c r="AK19">
        <f t="shared" si="24"/>
        <v>73.138265149128884</v>
      </c>
      <c r="AL19">
        <f t="shared" si="8"/>
        <v>-212.03839471213666</v>
      </c>
      <c r="AN19">
        <f t="shared" si="9"/>
        <v>327.64081224457806</v>
      </c>
      <c r="AO19">
        <f t="shared" si="9"/>
        <v>-16.382040612228906</v>
      </c>
      <c r="AP19">
        <f t="shared" si="9"/>
        <v>-14.66149477104315</v>
      </c>
      <c r="AQ19">
        <f t="shared" si="9"/>
        <v>-488.16936103355226</v>
      </c>
      <c r="AR19">
        <f t="shared" si="9"/>
        <v>-191.57208417224624</v>
      </c>
      <c r="AS19">
        <f t="shared" si="9"/>
        <v>89.276300782585309</v>
      </c>
      <c r="AT19">
        <f t="shared" si="9"/>
        <v>26.23544343646719</v>
      </c>
      <c r="AU19">
        <f t="shared" si="9"/>
        <v>-76.060339953193747</v>
      </c>
      <c r="AW19">
        <v>16</v>
      </c>
      <c r="AX19">
        <f>(R19*SUMPRODUCT(K20:$K$23, X20:$X$23)-$AZ$3*SUMPRODUCT(K19:$K$22, W20:$W$23))/Z19</f>
        <v>2646.1906642155041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8.5349999999999992E-3</v>
      </c>
      <c r="O20">
        <f t="shared" si="21"/>
        <v>1117.3513252266664</v>
      </c>
      <c r="P20">
        <f t="shared" si="22"/>
        <v>55.867566261333323</v>
      </c>
      <c r="Q20" s="4">
        <f t="shared" si="23"/>
        <v>50</v>
      </c>
      <c r="R20">
        <f t="shared" si="0"/>
        <v>250000</v>
      </c>
      <c r="S20">
        <f t="shared" si="1"/>
        <v>2229.7344640342235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2163.144959202089</v>
      </c>
      <c r="AC20">
        <f t="shared" si="2"/>
        <v>1788.9263226059129</v>
      </c>
      <c r="AE20">
        <f t="shared" si="3"/>
        <v>896.45616082915956</v>
      </c>
      <c r="AF20">
        <f t="shared" si="4"/>
        <v>-44.822808041457982</v>
      </c>
      <c r="AG20">
        <f t="shared" si="4"/>
        <v>-40.11523236200145</v>
      </c>
      <c r="AH20">
        <f t="shared" si="5"/>
        <v>-1744.2471621997847</v>
      </c>
      <c r="AI20">
        <f t="shared" si="6"/>
        <v>-932.72904177408464</v>
      </c>
      <c r="AJ20">
        <f t="shared" si="7"/>
        <v>374.21863659617611</v>
      </c>
      <c r="AK20">
        <f t="shared" si="24"/>
        <v>12.963546741556101</v>
      </c>
      <c r="AL20">
        <f t="shared" si="8"/>
        <v>-545.54685843635241</v>
      </c>
      <c r="AN20">
        <f t="shared" si="9"/>
        <v>305.00615554360695</v>
      </c>
      <c r="AO20">
        <f t="shared" si="9"/>
        <v>-15.250307777180348</v>
      </c>
      <c r="AP20">
        <f t="shared" si="9"/>
        <v>-13.648623698626446</v>
      </c>
      <c r="AQ20">
        <f t="shared" si="9"/>
        <v>-593.45469918833942</v>
      </c>
      <c r="AR20">
        <f t="shared" si="9"/>
        <v>-317.34747512053934</v>
      </c>
      <c r="AS20">
        <f t="shared" si="9"/>
        <v>127.32244215422557</v>
      </c>
      <c r="AT20">
        <f t="shared" si="9"/>
        <v>4.4106580183405057</v>
      </c>
      <c r="AU20">
        <f t="shared" si="9"/>
        <v>-185.61437494797323</v>
      </c>
      <c r="AW20">
        <v>17</v>
      </c>
      <c r="AX20">
        <f>(R20*SUMPRODUCT(K21:$K$23, X21:$X$23)-$AZ$3*SUMPRODUCT(K20:$K$22, W21:$W$23))/Z20</f>
        <v>2229.7344640342235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1.0821000000000001E-2</v>
      </c>
      <c r="O21">
        <f t="shared" si="21"/>
        <v>1117.3513252266664</v>
      </c>
      <c r="P21">
        <f t="shared" si="22"/>
        <v>55.867566261333323</v>
      </c>
      <c r="Q21" s="4">
        <f t="shared" si="23"/>
        <v>50</v>
      </c>
      <c r="R21">
        <f t="shared" si="0"/>
        <v>250000</v>
      </c>
      <c r="S21">
        <f t="shared" si="1"/>
        <v>1642.8112893863304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1788.9263226059129</v>
      </c>
      <c r="AC21">
        <f t="shared" si="2"/>
        <v>1290.5923225293936</v>
      </c>
      <c r="AE21">
        <f t="shared" si="3"/>
        <v>877.79104710453566</v>
      </c>
      <c r="AF21">
        <f t="shared" si="4"/>
        <v>-43.889552355226783</v>
      </c>
      <c r="AG21">
        <f t="shared" si="4"/>
        <v>-39.279993108992223</v>
      </c>
      <c r="AH21">
        <f t="shared" si="5"/>
        <v>-2170.4346469460888</v>
      </c>
      <c r="AI21">
        <f t="shared" si="6"/>
        <v>-1375.8131453057722</v>
      </c>
      <c r="AJ21">
        <f t="shared" si="7"/>
        <v>498.33400007651926</v>
      </c>
      <c r="AK21">
        <f t="shared" si="24"/>
        <v>4.1965245077683546</v>
      </c>
      <c r="AL21">
        <f t="shared" si="8"/>
        <v>-873.28262072148459</v>
      </c>
      <c r="AN21">
        <f t="shared" si="9"/>
        <v>284.08220524972279</v>
      </c>
      <c r="AO21">
        <f t="shared" si="9"/>
        <v>-14.20411026248614</v>
      </c>
      <c r="AP21">
        <f t="shared" si="9"/>
        <v>-12.712304484540425</v>
      </c>
      <c r="AQ21">
        <f t="shared" si="9"/>
        <v>-702.42441283571213</v>
      </c>
      <c r="AR21">
        <f t="shared" si="9"/>
        <v>-445.25862233301592</v>
      </c>
      <c r="AS21">
        <f t="shared" si="9"/>
        <v>161.27735884254682</v>
      </c>
      <c r="AT21">
        <f t="shared" si="9"/>
        <v>1.3581340804098769</v>
      </c>
      <c r="AU21">
        <f t="shared" si="9"/>
        <v>-282.62312941005922</v>
      </c>
      <c r="AW21">
        <v>18</v>
      </c>
      <c r="AX21">
        <f>(R21*SUMPRODUCT(K22:$K$23, X22:$X$23)-$AZ$3*SUMPRODUCT(K21:$K$22, W22:$W$23))/Z21</f>
        <v>1642.8112893863304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1.3422999999999999E-2</v>
      </c>
      <c r="O22">
        <f t="shared" si="21"/>
        <v>1117.3513252266664</v>
      </c>
      <c r="P22">
        <f t="shared" si="22"/>
        <v>55.867566261333323</v>
      </c>
      <c r="Q22" s="4">
        <f t="shared" si="23"/>
        <v>50</v>
      </c>
      <c r="R22">
        <f t="shared" si="0"/>
        <v>250000</v>
      </c>
      <c r="S22">
        <f t="shared" si="1"/>
        <v>890.657584451959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1290.5923225293936</v>
      </c>
      <c r="AC22">
        <f t="shared" si="2"/>
        <v>683.31139135503304</v>
      </c>
      <c r="AE22">
        <f t="shared" si="3"/>
        <v>857.23054740820612</v>
      </c>
      <c r="AF22">
        <f t="shared" si="4"/>
        <v>-42.861527370410307</v>
      </c>
      <c r="AG22">
        <f t="shared" si="4"/>
        <v>-38.359937830400298</v>
      </c>
      <c r="AH22">
        <f t="shared" si="5"/>
        <v>-2636.2767375100129</v>
      </c>
      <c r="AI22">
        <f t="shared" si="6"/>
        <v>-1860.2676553026174</v>
      </c>
      <c r="AJ22">
        <f t="shared" si="7"/>
        <v>607.2809311743606</v>
      </c>
      <c r="AK22">
        <f t="shared" si="24"/>
        <v>44.204188193910973</v>
      </c>
      <c r="AL22">
        <f t="shared" si="8"/>
        <v>-1208.7825359343458</v>
      </c>
      <c r="AN22">
        <f t="shared" si="9"/>
        <v>259.27864276276495</v>
      </c>
      <c r="AO22">
        <f t="shared" si="9"/>
        <v>-12.963932138138249</v>
      </c>
      <c r="AP22">
        <f t="shared" si="9"/>
        <v>-11.602377735139285</v>
      </c>
      <c r="AQ22">
        <f t="shared" si="9"/>
        <v>-797.37038829900064</v>
      </c>
      <c r="AR22">
        <f t="shared" si="9"/>
        <v>-562.65805540951317</v>
      </c>
      <c r="AS22">
        <f t="shared" si="9"/>
        <v>183.67868024145147</v>
      </c>
      <c r="AT22">
        <f t="shared" si="9"/>
        <v>13.370034413728547</v>
      </c>
      <c r="AU22">
        <f t="shared" si="9"/>
        <v>-365.60934075433312</v>
      </c>
      <c r="AW22">
        <v>19</v>
      </c>
      <c r="AX22">
        <f>(R22*SUMPRODUCT(K23:$K$23, X23:$X$23)-$AZ$3*SUMPRODUCT(K22:$K$22, W23:$W$23))/Z22</f>
        <v>890.657584451959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1.6303999999999999E-2</v>
      </c>
      <c r="O23">
        <f t="shared" si="21"/>
        <v>1117.3513252266664</v>
      </c>
      <c r="P23">
        <f t="shared" si="22"/>
        <v>55.867566261333323</v>
      </c>
      <c r="Q23" s="4">
        <f t="shared" si="23"/>
        <v>50</v>
      </c>
      <c r="R23">
        <f t="shared" si="0"/>
        <v>250000</v>
      </c>
      <c r="S23">
        <f t="shared" si="1"/>
        <v>914.71833555027342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683.31139135503304</v>
      </c>
      <c r="AC23">
        <f t="shared" si="2"/>
        <v>683.31139135503304</v>
      </c>
      <c r="AE23">
        <f t="shared" si="3"/>
        <v>834.68195508918075</v>
      </c>
      <c r="AF23">
        <f t="shared" si="4"/>
        <v>-41.734097754459036</v>
      </c>
      <c r="AG23">
        <f t="shared" si="4"/>
        <v>-37.350918025709454</v>
      </c>
      <c r="AH23">
        <f t="shared" si="5"/>
        <v>-3127.1021319342321</v>
      </c>
      <c r="AI23">
        <f t="shared" si="6"/>
        <v>-2371.5051926252199</v>
      </c>
      <c r="AJ23">
        <f t="shared" si="7"/>
        <v>0</v>
      </c>
      <c r="AK23">
        <f t="shared" si="24"/>
        <v>103.33814740828284</v>
      </c>
      <c r="AL23">
        <f t="shared" si="8"/>
        <v>-2268.1670452169369</v>
      </c>
      <c r="AN23">
        <f t="shared" si="9"/>
        <v>228.69696289839047</v>
      </c>
      <c r="AO23">
        <f t="shared" si="9"/>
        <v>-11.434848144919522</v>
      </c>
      <c r="AP23">
        <f t="shared" si="9"/>
        <v>-10.233887844183517</v>
      </c>
      <c r="AQ23">
        <f t="shared" si="9"/>
        <v>-856.80390702831278</v>
      </c>
      <c r="AR23">
        <f t="shared" si="9"/>
        <v>-649.77568011902542</v>
      </c>
      <c r="AS23">
        <f t="shared" si="9"/>
        <v>0</v>
      </c>
      <c r="AT23">
        <f t="shared" si="9"/>
        <v>28.313922829798575</v>
      </c>
      <c r="AU23">
        <f t="shared" si="9"/>
        <v>-621.46175728922674</v>
      </c>
      <c r="AW23">
        <v>20</v>
      </c>
      <c r="AX23">
        <f>(R23*SUMPRODUCT(K$23:$K24, X$23:$X24)-$AZ$3*SUMPRODUCT(K$22:$K23, W$23:$W24))/Z23</f>
        <v>914.71833555027342</v>
      </c>
    </row>
    <row r="25" spans="5:50" x14ac:dyDescent="0.25">
      <c r="AN25" s="8">
        <f t="shared" ref="AN25:AU25" si="25">SUM(AN3:AN23)</f>
        <v>10717.460257306386</v>
      </c>
      <c r="AO25" s="8">
        <f t="shared" si="25"/>
        <v>-1373.8865067853189</v>
      </c>
      <c r="AP25" s="8">
        <f t="shared" si="25"/>
        <v>-829.59222920025809</v>
      </c>
      <c r="AQ25" s="8">
        <f t="shared" si="25"/>
        <v>-7711.8264171393521</v>
      </c>
      <c r="AR25" s="8">
        <f t="shared" si="25"/>
        <v>802.15510418145766</v>
      </c>
      <c r="AS25" s="8">
        <f t="shared" si="25"/>
        <v>-1213.2164555594347</v>
      </c>
      <c r="AT25" s="8">
        <f t="shared" si="25"/>
        <v>411.06135137798054</v>
      </c>
      <c r="AU25" s="9">
        <f t="shared" si="25"/>
        <v>3.0695446184836328E-12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8489-DD7C-4FC0-898B-189D79C95D3F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4278.7584296879331</v>
      </c>
      <c r="K3">
        <v>1</v>
      </c>
      <c r="L3" s="2">
        <v>0</v>
      </c>
      <c r="O3">
        <f>$C$3</f>
        <v>4278.7584296879331</v>
      </c>
      <c r="P3">
        <f>O3*B5</f>
        <v>3423.0067437503467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4278.7584296879331</v>
      </c>
      <c r="AF3">
        <f t="shared" ref="AF3:AG23" si="4">-$Z3*P3</f>
        <v>-3423.0067437503467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455.75168593758644</v>
      </c>
      <c r="AJ3">
        <f t="shared" ref="AJ3:AJ23" si="7">AB3-AC3</f>
        <v>0</v>
      </c>
      <c r="AL3">
        <f t="shared" ref="AL3:AL23" si="8">SUM(AI3:AK3)</f>
        <v>455.75168593758644</v>
      </c>
      <c r="AN3">
        <f t="shared" ref="AN3:AU23" si="9">AE3*$K3</f>
        <v>4278.7584296879331</v>
      </c>
      <c r="AO3">
        <f t="shared" si="9"/>
        <v>-3423.0067437503467</v>
      </c>
      <c r="AP3">
        <f t="shared" si="9"/>
        <v>-400</v>
      </c>
      <c r="AQ3">
        <f t="shared" si="9"/>
        <v>0</v>
      </c>
      <c r="AR3">
        <f t="shared" si="9"/>
        <v>455.75168593758644</v>
      </c>
      <c r="AS3">
        <f t="shared" si="9"/>
        <v>0</v>
      </c>
      <c r="AT3">
        <f t="shared" si="9"/>
        <v>0</v>
      </c>
      <c r="AU3">
        <f t="shared" si="9"/>
        <v>455.75168593758644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3505.7278427042697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2965.6247460615859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2928.6720682413688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-2928.6720682413688</v>
      </c>
      <c r="AK4">
        <f>H4*SUM(AB4, AE4:AF4)</f>
        <v>0</v>
      </c>
      <c r="AL4">
        <f t="shared" si="8"/>
        <v>-3543.7558182413686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-577.0557744628951</v>
      </c>
      <c r="AR4">
        <f t="shared" si="9"/>
        <v>-577.0557744628951</v>
      </c>
      <c r="AS4">
        <f t="shared" si="9"/>
        <v>-2747.6049050017532</v>
      </c>
      <c r="AT4">
        <f t="shared" si="9"/>
        <v>0</v>
      </c>
      <c r="AU4">
        <f t="shared" si="9"/>
        <v>-3324.6606794646477</v>
      </c>
      <c r="AW4">
        <v>1</v>
      </c>
      <c r="AX4">
        <f>(R4*SUMPRODUCT(K5:$K$23, X5:$X$23)-$AZ$3*SUMPRODUCT(K4:$K$22, W5:$W$23))/Z4</f>
        <v>2965.6247460615859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4278.7584296879331</v>
      </c>
      <c r="P5">
        <f t="shared" ref="P5:P23" si="22">O5*$C$5</f>
        <v>213.93792148439667</v>
      </c>
      <c r="Q5" s="4">
        <f t="shared" ref="Q5:Q23" si="23">$C$8</f>
        <v>50</v>
      </c>
      <c r="R5">
        <f t="shared" si="0"/>
        <v>250000</v>
      </c>
      <c r="S5">
        <f t="shared" si="1"/>
        <v>5762.2749749383502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2928.6720682413688</v>
      </c>
      <c r="AC5">
        <f t="shared" si="2"/>
        <v>5618.6770083581105</v>
      </c>
      <c r="AE5">
        <f t="shared" si="3"/>
        <v>4172.1302294261395</v>
      </c>
      <c r="AF5">
        <f t="shared" si="4"/>
        <v>-208.60651147130699</v>
      </c>
      <c r="AG5">
        <f t="shared" si="4"/>
        <v>-48.753982001858773</v>
      </c>
      <c r="AH5">
        <f t="shared" si="5"/>
        <v>-646.15707820615</v>
      </c>
      <c r="AI5">
        <f t="shared" si="6"/>
        <v>3268.612657746824</v>
      </c>
      <c r="AJ5">
        <f t="shared" si="7"/>
        <v>-2690.0049401167416</v>
      </c>
      <c r="AK5">
        <f>H5*SUM(AB5, AE5:AF5)</f>
        <v>595.48571592735175</v>
      </c>
      <c r="AL5">
        <f t="shared" si="8"/>
        <v>1174.0934335574341</v>
      </c>
      <c r="AN5">
        <f t="shared" si="9"/>
        <v>3602.8952603562725</v>
      </c>
      <c r="AO5">
        <f t="shared" si="9"/>
        <v>-180.14476301781363</v>
      </c>
      <c r="AP5">
        <f t="shared" si="9"/>
        <v>-42.102111156331937</v>
      </c>
      <c r="AQ5">
        <f t="shared" si="9"/>
        <v>-557.99702945389788</v>
      </c>
      <c r="AR5">
        <f t="shared" si="9"/>
        <v>2822.6513567282291</v>
      </c>
      <c r="AS5">
        <f t="shared" si="9"/>
        <v>-2322.987422761882</v>
      </c>
      <c r="AT5">
        <f t="shared" si="9"/>
        <v>514.23914056959313</v>
      </c>
      <c r="AU5">
        <f t="shared" si="9"/>
        <v>1013.9030745359404</v>
      </c>
      <c r="AW5">
        <v>2</v>
      </c>
      <c r="AX5">
        <f>(R5*SUMPRODUCT(K6:$K$23, X6:$X$23)-$AZ$3*SUMPRODUCT(K5:$K$22, W6:$W$23))/Z5</f>
        <v>5762.2749749383502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4278.7584296879331</v>
      </c>
      <c r="P6">
        <f t="shared" si="22"/>
        <v>213.93792148439667</v>
      </c>
      <c r="Q6" s="4">
        <f t="shared" si="23"/>
        <v>50</v>
      </c>
      <c r="R6">
        <f t="shared" si="0"/>
        <v>250000</v>
      </c>
      <c r="S6">
        <f t="shared" si="1"/>
        <v>8351.0081020802354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5618.6770083581105</v>
      </c>
      <c r="AC6">
        <f t="shared" si="2"/>
        <v>8038.6515519682553</v>
      </c>
      <c r="AE6">
        <f t="shared" si="3"/>
        <v>4118.7180841963564</v>
      </c>
      <c r="AF6">
        <f t="shared" si="4"/>
        <v>-205.93590420981783</v>
      </c>
      <c r="AG6">
        <f t="shared" si="4"/>
        <v>-48.129827283761273</v>
      </c>
      <c r="AH6">
        <f t="shared" si="5"/>
        <v>-683.07449039452263</v>
      </c>
      <c r="AI6">
        <f t="shared" si="6"/>
        <v>3181.5778623082551</v>
      </c>
      <c r="AJ6">
        <f t="shared" si="7"/>
        <v>-2419.9745436101448</v>
      </c>
      <c r="AK6">
        <f>H6*SUM(AB6, AE6:AF6)</f>
        <v>1037.0227596918978</v>
      </c>
      <c r="AL6">
        <f t="shared" si="8"/>
        <v>1798.6260783900082</v>
      </c>
      <c r="AN6">
        <f t="shared" si="9"/>
        <v>3207.7656331733388</v>
      </c>
      <c r="AO6">
        <f t="shared" si="9"/>
        <v>-160.38828165866695</v>
      </c>
      <c r="AP6">
        <f t="shared" si="9"/>
        <v>-37.484771410748863</v>
      </c>
      <c r="AQ6">
        <f t="shared" si="9"/>
        <v>-531.99632273750944</v>
      </c>
      <c r="AR6">
        <f t="shared" si="9"/>
        <v>2477.8962573664139</v>
      </c>
      <c r="AS6">
        <f t="shared" si="9"/>
        <v>-1884.739624188582</v>
      </c>
      <c r="AT6">
        <f t="shared" si="9"/>
        <v>807.66051508167618</v>
      </c>
      <c r="AU6">
        <f t="shared" si="9"/>
        <v>1400.8171482595078</v>
      </c>
      <c r="AW6">
        <v>3</v>
      </c>
      <c r="AX6">
        <f>(R6*SUMPRODUCT(K7:$K$23, X7:$X$23)-$AZ$3*SUMPRODUCT(K6:$K$22, W7:$W$23))/Z6</f>
        <v>8351.0081020802354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4278.7584296879331</v>
      </c>
      <c r="P7">
        <f t="shared" si="22"/>
        <v>213.93792148439667</v>
      </c>
      <c r="Q7" s="4">
        <f t="shared" si="23"/>
        <v>50</v>
      </c>
      <c r="R7">
        <f t="shared" si="0"/>
        <v>250000</v>
      </c>
      <c r="S7">
        <f t="shared" si="1"/>
        <v>10689.244515701346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8038.6515519682553</v>
      </c>
      <c r="AC7">
        <f t="shared" si="2"/>
        <v>10155.523206667116</v>
      </c>
      <c r="AE7">
        <f t="shared" si="3"/>
        <v>4065.1170870486253</v>
      </c>
      <c r="AF7">
        <f t="shared" si="4"/>
        <v>-203.25585435243127</v>
      </c>
      <c r="AG7">
        <f t="shared" si="4"/>
        <v>-47.503465711490406</v>
      </c>
      <c r="AH7">
        <f t="shared" si="5"/>
        <v>-725.31649716628249</v>
      </c>
      <c r="AI7">
        <f t="shared" si="6"/>
        <v>3089.0412698184209</v>
      </c>
      <c r="AJ7">
        <f t="shared" si="7"/>
        <v>-2116.8716546988608</v>
      </c>
      <c r="AK7">
        <f>H7*SUM(AB7, AE7:AF7)</f>
        <v>1245.9836885543677</v>
      </c>
      <c r="AL7">
        <f t="shared" si="8"/>
        <v>2218.1533036739279</v>
      </c>
      <c r="AN7">
        <f t="shared" si="9"/>
        <v>2865.9543507044636</v>
      </c>
      <c r="AO7">
        <f t="shared" si="9"/>
        <v>-143.2977175352232</v>
      </c>
      <c r="AP7">
        <f t="shared" si="9"/>
        <v>-33.490490264876783</v>
      </c>
      <c r="AQ7">
        <f t="shared" si="9"/>
        <v>-511.35648154248707</v>
      </c>
      <c r="AR7">
        <f t="shared" si="9"/>
        <v>2177.8096613618764</v>
      </c>
      <c r="AS7">
        <f t="shared" si="9"/>
        <v>-1492.4188894819374</v>
      </c>
      <c r="AT7">
        <f t="shared" si="9"/>
        <v>878.43284625087404</v>
      </c>
      <c r="AU7">
        <f t="shared" si="9"/>
        <v>1563.8236181308132</v>
      </c>
      <c r="AW7">
        <v>4</v>
      </c>
      <c r="AX7">
        <f>(R7*SUMPRODUCT(K8:$K$23, X8:$X$23)-$AZ$3*SUMPRODUCT(K7:$K$22, W8:$W$23))/Z7</f>
        <v>10689.244515701346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4278.7584296879331</v>
      </c>
      <c r="P8">
        <f t="shared" si="22"/>
        <v>213.93792148439667</v>
      </c>
      <c r="Q8" s="4">
        <f t="shared" si="23"/>
        <v>50</v>
      </c>
      <c r="R8">
        <f t="shared" si="0"/>
        <v>250000</v>
      </c>
      <c r="S8">
        <f t="shared" si="1"/>
        <v>12573.413718731174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10155.523206667116</v>
      </c>
      <c r="AC8">
        <f t="shared" si="2"/>
        <v>11770.025961022682</v>
      </c>
      <c r="AE8">
        <f t="shared" si="3"/>
        <v>4005.3639309860978</v>
      </c>
      <c r="AF8">
        <f t="shared" si="4"/>
        <v>-200.26819654930489</v>
      </c>
      <c r="AG8">
        <f t="shared" si="4"/>
        <v>-46.805212268997209</v>
      </c>
      <c r="AH8">
        <f t="shared" si="5"/>
        <v>-1116.0939268914672</v>
      </c>
      <c r="AI8">
        <f t="shared" si="6"/>
        <v>2642.1965952763285</v>
      </c>
      <c r="AJ8">
        <f t="shared" si="7"/>
        <v>-1614.5027543555661</v>
      </c>
      <c r="AK8">
        <f t="shared" ref="AK8:AK23" si="24">H8*SUM(AB8:AB8, AE8:AF8)</f>
        <v>1012.1448732300335</v>
      </c>
      <c r="AL8">
        <f t="shared" si="8"/>
        <v>2039.8387141507958</v>
      </c>
      <c r="AN8">
        <f t="shared" si="9"/>
        <v>2632.9395689542739</v>
      </c>
      <c r="AO8">
        <f t="shared" si="9"/>
        <v>-131.64697844771368</v>
      </c>
      <c r="AP8">
        <f t="shared" si="9"/>
        <v>-30.767565080161635</v>
      </c>
      <c r="AQ8">
        <f t="shared" si="9"/>
        <v>-733.66812939233557</v>
      </c>
      <c r="AR8">
        <f t="shared" si="9"/>
        <v>1736.8568960340629</v>
      </c>
      <c r="AS8">
        <f t="shared" si="9"/>
        <v>-1061.2988630678281</v>
      </c>
      <c r="AT8">
        <f t="shared" si="9"/>
        <v>665.33686630205295</v>
      </c>
      <c r="AU8">
        <f t="shared" si="9"/>
        <v>1340.8948992682876</v>
      </c>
      <c r="AW8">
        <v>5</v>
      </c>
      <c r="AX8">
        <f>(R8*SUMPRODUCT(K9:$K$23, X9:$X$23)-$AZ$3*SUMPRODUCT(K8:$K$22, W9:$W$23))/Z8</f>
        <v>12573.413718731174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4278.7584296879331</v>
      </c>
      <c r="P9">
        <f t="shared" si="22"/>
        <v>213.93792148439667</v>
      </c>
      <c r="Q9" s="4">
        <f t="shared" si="23"/>
        <v>50</v>
      </c>
      <c r="R9">
        <f t="shared" si="0"/>
        <v>250000</v>
      </c>
      <c r="S9">
        <f t="shared" si="1"/>
        <v>14088.202856934038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11770.025961022682</v>
      </c>
      <c r="AC9">
        <f t="shared" si="2"/>
        <v>12969.777853532636</v>
      </c>
      <c r="AE9">
        <f t="shared" si="3"/>
        <v>3939.0791632922087</v>
      </c>
      <c r="AF9">
        <f t="shared" si="4"/>
        <v>-196.95395816461044</v>
      </c>
      <c r="AG9">
        <f t="shared" si="4"/>
        <v>-46.030632811157574</v>
      </c>
      <c r="AH9">
        <f t="shared" si="5"/>
        <v>-1532.6366757483136</v>
      </c>
      <c r="AI9">
        <f t="shared" si="6"/>
        <v>2163.4578965681276</v>
      </c>
      <c r="AJ9">
        <f t="shared" si="7"/>
        <v>-1199.7518925099539</v>
      </c>
      <c r="AK9">
        <f t="shared" si="24"/>
        <v>809.73429087304464</v>
      </c>
      <c r="AL9">
        <f t="shared" si="8"/>
        <v>1773.4402949312184</v>
      </c>
      <c r="AN9">
        <f t="shared" si="9"/>
        <v>2460.9076715716114</v>
      </c>
      <c r="AO9">
        <f t="shared" si="9"/>
        <v>-123.04538357858058</v>
      </c>
      <c r="AP9">
        <f t="shared" si="9"/>
        <v>-28.757263491399016</v>
      </c>
      <c r="AQ9">
        <f t="shared" si="9"/>
        <v>-957.50229856480973</v>
      </c>
      <c r="AR9">
        <f t="shared" si="9"/>
        <v>1351.6027259368225</v>
      </c>
      <c r="AS9">
        <f t="shared" si="9"/>
        <v>-749.5352375179682</v>
      </c>
      <c r="AT9">
        <f t="shared" si="9"/>
        <v>505.87491282572461</v>
      </c>
      <c r="AU9">
        <f t="shared" si="9"/>
        <v>1107.9424012445791</v>
      </c>
      <c r="AW9">
        <v>6</v>
      </c>
      <c r="AX9">
        <f>(R9*SUMPRODUCT(K10:$K$23, X10:$X$23)-$AZ$3*SUMPRODUCT(K9:$K$22, W10:$W$23))/Z9</f>
        <v>14088.202856934038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4278.7584296879331</v>
      </c>
      <c r="P10">
        <f t="shared" si="22"/>
        <v>213.93792148439667</v>
      </c>
      <c r="Q10" s="4">
        <f t="shared" si="23"/>
        <v>50</v>
      </c>
      <c r="R10">
        <f t="shared" si="0"/>
        <v>250000</v>
      </c>
      <c r="S10">
        <f t="shared" si="1"/>
        <v>15295.327582212056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12969.777853532636</v>
      </c>
      <c r="AC10">
        <f t="shared" si="2"/>
        <v>13820.079480902736</v>
      </c>
      <c r="AE10">
        <f t="shared" si="3"/>
        <v>3866.0683310005875</v>
      </c>
      <c r="AF10">
        <f t="shared" si="4"/>
        <v>-193.30341655002937</v>
      </c>
      <c r="AG10">
        <f t="shared" si="4"/>
        <v>-45.177455032002769</v>
      </c>
      <c r="AH10">
        <f t="shared" si="5"/>
        <v>-1964.3572552161493</v>
      </c>
      <c r="AI10">
        <f t="shared" si="6"/>
        <v>1663.230204202406</v>
      </c>
      <c r="AJ10">
        <f t="shared" si="7"/>
        <v>-850.3016273700996</v>
      </c>
      <c r="AK10">
        <f t="shared" si="24"/>
        <v>873.73349531911788</v>
      </c>
      <c r="AL10">
        <f t="shared" si="8"/>
        <v>1686.6620721514241</v>
      </c>
      <c r="AN10">
        <f t="shared" si="9"/>
        <v>2294.8168625929043</v>
      </c>
      <c r="AO10">
        <f t="shared" si="9"/>
        <v>-114.7408431296452</v>
      </c>
      <c r="AP10">
        <f t="shared" si="9"/>
        <v>-26.816387280366683</v>
      </c>
      <c r="AQ10">
        <f t="shared" si="9"/>
        <v>-1166.0011586655132</v>
      </c>
      <c r="AR10">
        <f t="shared" si="9"/>
        <v>987.25847351737889</v>
      </c>
      <c r="AS10">
        <f t="shared" si="9"/>
        <v>-504.72116520353251</v>
      </c>
      <c r="AT10">
        <f t="shared" si="9"/>
        <v>518.62982927454243</v>
      </c>
      <c r="AU10">
        <f t="shared" si="9"/>
        <v>1001.1671375883888</v>
      </c>
      <c r="AW10">
        <v>7</v>
      </c>
      <c r="AX10">
        <f>(R10*SUMPRODUCT(K11:$K$23, X11:$X$23)-$AZ$3*SUMPRODUCT(K10:$K$22, W11:$W$23))/Z10</f>
        <v>15295.327582212056</v>
      </c>
    </row>
    <row r="11" spans="1:52" x14ac:dyDescent="0.25">
      <c r="A11" t="s">
        <v>33</v>
      </c>
      <c r="C11" s="7">
        <f>AU25</f>
        <v>-4.0927261579781771E-12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4278.7584296879331</v>
      </c>
      <c r="P11">
        <f t="shared" si="22"/>
        <v>213.93792148439667</v>
      </c>
      <c r="Q11" s="4">
        <f t="shared" si="23"/>
        <v>50</v>
      </c>
      <c r="R11">
        <f t="shared" si="0"/>
        <v>250000</v>
      </c>
      <c r="S11">
        <f t="shared" si="1"/>
        <v>16186.133184073156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13820.079480902736</v>
      </c>
      <c r="AC11">
        <f t="shared" si="2"/>
        <v>14320.459662530511</v>
      </c>
      <c r="AE11">
        <f t="shared" si="3"/>
        <v>3785.5729222808241</v>
      </c>
      <c r="AF11">
        <f t="shared" si="4"/>
        <v>-189.27864611404121</v>
      </c>
      <c r="AG11">
        <f t="shared" si="4"/>
        <v>-44.236815240781432</v>
      </c>
      <c r="AH11">
        <f t="shared" si="5"/>
        <v>-2444.3262045065098</v>
      </c>
      <c r="AI11">
        <f t="shared" si="6"/>
        <v>1107.7312564194913</v>
      </c>
      <c r="AJ11">
        <f t="shared" si="7"/>
        <v>-500.38018162777553</v>
      </c>
      <c r="AK11">
        <f t="shared" si="24"/>
        <v>896.94324848908013</v>
      </c>
      <c r="AL11">
        <f t="shared" si="8"/>
        <v>1504.2943232807959</v>
      </c>
      <c r="AN11">
        <f t="shared" si="9"/>
        <v>2136.9819122176482</v>
      </c>
      <c r="AO11">
        <f t="shared" si="9"/>
        <v>-106.84909561088242</v>
      </c>
      <c r="AP11">
        <f t="shared" si="9"/>
        <v>-24.971986001713898</v>
      </c>
      <c r="AQ11">
        <f t="shared" si="9"/>
        <v>-1379.8389289626623</v>
      </c>
      <c r="AR11">
        <f t="shared" si="9"/>
        <v>625.32190164238943</v>
      </c>
      <c r="AS11">
        <f t="shared" si="9"/>
        <v>-282.46804891199344</v>
      </c>
      <c r="AT11">
        <f t="shared" si="9"/>
        <v>506.33062356966894</v>
      </c>
      <c r="AU11">
        <f t="shared" si="9"/>
        <v>849.18447630006494</v>
      </c>
      <c r="AW11">
        <v>8</v>
      </c>
      <c r="AX11">
        <f>(R11*SUMPRODUCT(K12:$K$23, X12:$X$23)-$AZ$3*SUMPRODUCT(K11:$K$22, W12:$W$23))/Z11</f>
        <v>16186.133184073156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4278.7584296879331</v>
      </c>
      <c r="P12">
        <f t="shared" si="22"/>
        <v>213.93792148439667</v>
      </c>
      <c r="Q12" s="4">
        <f t="shared" si="23"/>
        <v>50</v>
      </c>
      <c r="R12">
        <f t="shared" si="0"/>
        <v>250000</v>
      </c>
      <c r="S12">
        <f t="shared" si="1"/>
        <v>16756.755782549022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14320.459662530511</v>
      </c>
      <c r="AC12">
        <f t="shared" si="2"/>
        <v>14478.056951128972</v>
      </c>
      <c r="AE12">
        <f t="shared" si="3"/>
        <v>3696.9034477222403</v>
      </c>
      <c r="AF12">
        <f t="shared" si="4"/>
        <v>-184.84517238611204</v>
      </c>
      <c r="AG12">
        <f t="shared" si="4"/>
        <v>-43.200656317396614</v>
      </c>
      <c r="AH12">
        <f t="shared" si="5"/>
        <v>-2968.953854885046</v>
      </c>
      <c r="AI12">
        <f t="shared" si="6"/>
        <v>499.9037641336854</v>
      </c>
      <c r="AJ12">
        <f t="shared" si="7"/>
        <v>-157.59728859846109</v>
      </c>
      <c r="AK12">
        <f t="shared" si="24"/>
        <v>925.50768097527862</v>
      </c>
      <c r="AL12">
        <f t="shared" si="8"/>
        <v>1267.8141565105029</v>
      </c>
      <c r="AN12">
        <f t="shared" si="9"/>
        <v>1983.9598677514728</v>
      </c>
      <c r="AO12">
        <f t="shared" si="9"/>
        <v>-99.197993387573646</v>
      </c>
      <c r="AP12">
        <f t="shared" si="9"/>
        <v>-23.183826574385165</v>
      </c>
      <c r="AQ12">
        <f t="shared" si="9"/>
        <v>-1593.3024436781332</v>
      </c>
      <c r="AR12">
        <f t="shared" si="9"/>
        <v>268.27560411138063</v>
      </c>
      <c r="AS12">
        <f t="shared" si="9"/>
        <v>-84.575293963502276</v>
      </c>
      <c r="AT12">
        <f t="shared" si="9"/>
        <v>496.67786089517671</v>
      </c>
      <c r="AU12">
        <f t="shared" si="9"/>
        <v>680.37817104305509</v>
      </c>
      <c r="AW12">
        <v>9</v>
      </c>
      <c r="AX12">
        <f>(R12*SUMPRODUCT(K13:$K$23, X13:$X$23)-$AZ$3*SUMPRODUCT(K12:$K$22, W13:$W$23))/Z12</f>
        <v>16756.755782549022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4278.7584296879331</v>
      </c>
      <c r="P13">
        <f t="shared" si="22"/>
        <v>213.93792148439667</v>
      </c>
      <c r="Q13" s="4">
        <f t="shared" si="23"/>
        <v>50</v>
      </c>
      <c r="R13">
        <f t="shared" si="0"/>
        <v>250000</v>
      </c>
      <c r="S13">
        <f t="shared" si="1"/>
        <v>17005.560423232291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14478.056951128972</v>
      </c>
      <c r="AC13">
        <f t="shared" si="2"/>
        <v>14306.542033146954</v>
      </c>
      <c r="AE13">
        <f t="shared" si="3"/>
        <v>3599.6600994333544</v>
      </c>
      <c r="AF13">
        <f t="shared" si="4"/>
        <v>-179.98300497166773</v>
      </c>
      <c r="AG13">
        <f t="shared" si="4"/>
        <v>-42.064306253623812</v>
      </c>
      <c r="AH13">
        <f t="shared" si="5"/>
        <v>-3521.7175029941718</v>
      </c>
      <c r="AI13">
        <f t="shared" si="6"/>
        <v>-144.10471478610907</v>
      </c>
      <c r="AJ13">
        <f t="shared" si="7"/>
        <v>171.51491798201823</v>
      </c>
      <c r="AK13">
        <f t="shared" si="24"/>
        <v>925.31285015703702</v>
      </c>
      <c r="AL13">
        <f t="shared" si="8"/>
        <v>952.72305335294618</v>
      </c>
      <c r="AN13">
        <f t="shared" si="9"/>
        <v>1836.8106754684202</v>
      </c>
      <c r="AO13">
        <f t="shared" si="9"/>
        <v>-91.840533773421015</v>
      </c>
      <c r="AP13">
        <f t="shared" si="9"/>
        <v>-21.464295141364012</v>
      </c>
      <c r="AQ13">
        <f t="shared" si="9"/>
        <v>-1797.0386444270023</v>
      </c>
      <c r="AR13">
        <f t="shared" si="9"/>
        <v>-73.532797873367016</v>
      </c>
      <c r="AS13">
        <f t="shared" si="9"/>
        <v>87.51949452145611</v>
      </c>
      <c r="AT13">
        <f t="shared" si="9"/>
        <v>472.16250267187871</v>
      </c>
      <c r="AU13">
        <f t="shared" si="9"/>
        <v>486.14919931996781</v>
      </c>
      <c r="AW13">
        <v>10</v>
      </c>
      <c r="AX13">
        <f>(R13*SUMPRODUCT(K14:$K$23, X14:$X$23)-$AZ$3*SUMPRODUCT(K13:$K$22, W14:$W$23))/Z13</f>
        <v>17005.560423232291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1.9576E-2</v>
      </c>
      <c r="O14">
        <f t="shared" si="21"/>
        <v>4278.7584296879331</v>
      </c>
      <c r="P14">
        <f t="shared" si="22"/>
        <v>213.93792148439667</v>
      </c>
      <c r="Q14" s="4">
        <f t="shared" si="23"/>
        <v>50</v>
      </c>
      <c r="R14">
        <f t="shared" si="0"/>
        <v>250000</v>
      </c>
      <c r="S14">
        <f t="shared" si="1"/>
        <v>16919.662985979157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14306.542033146954</v>
      </c>
      <c r="AC14">
        <f t="shared" si="2"/>
        <v>13813.284713425877</v>
      </c>
      <c r="AE14">
        <f t="shared" si="3"/>
        <v>3493.1965523325139</v>
      </c>
      <c r="AF14">
        <f t="shared" si="4"/>
        <v>-174.65982761662571</v>
      </c>
      <c r="AG14">
        <f t="shared" si="4"/>
        <v>-40.820212331866635</v>
      </c>
      <c r="AH14">
        <f t="shared" si="5"/>
        <v>-4117.2542961046984</v>
      </c>
      <c r="AI14">
        <f t="shared" si="6"/>
        <v>-839.53778372067654</v>
      </c>
      <c r="AJ14">
        <f t="shared" si="7"/>
        <v>493.25731972107678</v>
      </c>
      <c r="AK14">
        <f t="shared" si="24"/>
        <v>905.92904815415</v>
      </c>
      <c r="AL14">
        <f t="shared" si="8"/>
        <v>559.64858415455024</v>
      </c>
      <c r="AN14">
        <f t="shared" si="9"/>
        <v>1695.3444577998537</v>
      </c>
      <c r="AO14">
        <f t="shared" si="9"/>
        <v>-84.767222889992681</v>
      </c>
      <c r="AP14">
        <f t="shared" si="9"/>
        <v>-19.811172863099703</v>
      </c>
      <c r="AQ14">
        <f t="shared" si="9"/>
        <v>-1998.216861743113</v>
      </c>
      <c r="AR14">
        <f t="shared" si="9"/>
        <v>-407.45079969635162</v>
      </c>
      <c r="AS14">
        <f t="shared" si="9"/>
        <v>239.39135709382123</v>
      </c>
      <c r="AT14">
        <f t="shared" si="9"/>
        <v>439.67230813922941</v>
      </c>
      <c r="AU14">
        <f t="shared" si="9"/>
        <v>271.61286553669902</v>
      </c>
      <c r="AW14">
        <v>11</v>
      </c>
      <c r="AX14">
        <f>(R14*SUMPRODUCT(K15:$K$23, X15:$X$23)-$AZ$3*SUMPRODUCT(K14:$K$22, W15:$W$23))/Z14</f>
        <v>16919.662985979157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2.3283000000000002E-2</v>
      </c>
      <c r="O15">
        <f t="shared" si="21"/>
        <v>4278.7584296879331</v>
      </c>
      <c r="P15">
        <f t="shared" si="22"/>
        <v>213.93792148439667</v>
      </c>
      <c r="Q15" s="4">
        <f t="shared" si="23"/>
        <v>50</v>
      </c>
      <c r="R15">
        <f t="shared" si="0"/>
        <v>250000</v>
      </c>
      <c r="S15">
        <f t="shared" si="1"/>
        <v>16484.142748926595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13813.284713425877</v>
      </c>
      <c r="AC15">
        <f t="shared" si="2"/>
        <v>13009.810709768177</v>
      </c>
      <c r="AE15">
        <f t="shared" si="3"/>
        <v>3376.93249148123</v>
      </c>
      <c r="AF15">
        <f t="shared" si="4"/>
        <v>-168.84662457406151</v>
      </c>
      <c r="AG15">
        <f t="shared" si="4"/>
        <v>-39.461593204825114</v>
      </c>
      <c r="AH15">
        <f t="shared" si="5"/>
        <v>-4752.0850186142543</v>
      </c>
      <c r="AI15">
        <f t="shared" si="6"/>
        <v>-1583.4607449119108</v>
      </c>
      <c r="AJ15">
        <f t="shared" si="7"/>
        <v>803.47400365770045</v>
      </c>
      <c r="AK15">
        <f t="shared" si="24"/>
        <v>883.40913311928523</v>
      </c>
      <c r="AL15">
        <f t="shared" si="8"/>
        <v>103.42239186507493</v>
      </c>
      <c r="AN15">
        <f t="shared" si="9"/>
        <v>1558.0552411929848</v>
      </c>
      <c r="AO15">
        <f t="shared" si="9"/>
        <v>-77.902762059649248</v>
      </c>
      <c r="AP15">
        <f t="shared" si="9"/>
        <v>-18.206861485594782</v>
      </c>
      <c r="AQ15">
        <f t="shared" si="9"/>
        <v>-2192.5256097136153</v>
      </c>
      <c r="AR15">
        <f t="shared" si="9"/>
        <v>-730.57999206587442</v>
      </c>
      <c r="AS15">
        <f t="shared" si="9"/>
        <v>370.70829390850139</v>
      </c>
      <c r="AT15">
        <f t="shared" si="9"/>
        <v>407.58890900141171</v>
      </c>
      <c r="AU15">
        <f t="shared" si="9"/>
        <v>47.717210844038682</v>
      </c>
      <c r="AW15">
        <v>12</v>
      </c>
      <c r="AX15">
        <f>(R15*SUMPRODUCT(K16:$K$23, X16:$X$23)-$AZ$3*SUMPRODUCT(K15:$K$22, W16:$W$23))/Z15</f>
        <v>16484.142748926595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2.7149E-2</v>
      </c>
      <c r="O16">
        <f t="shared" si="21"/>
        <v>4278.7584296879331</v>
      </c>
      <c r="P16">
        <f t="shared" si="22"/>
        <v>213.93792148439667</v>
      </c>
      <c r="Q16" s="4">
        <f t="shared" si="23"/>
        <v>50</v>
      </c>
      <c r="R16">
        <f t="shared" si="0"/>
        <v>250000</v>
      </c>
      <c r="S16">
        <f t="shared" si="1"/>
        <v>15716.365331536632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13009.810709768177</v>
      </c>
      <c r="AC16">
        <f t="shared" si="2"/>
        <v>11943.06544946557</v>
      </c>
      <c r="AE16">
        <f t="shared" si="3"/>
        <v>3251.482826355194</v>
      </c>
      <c r="AF16">
        <f t="shared" si="4"/>
        <v>-162.57414131775971</v>
      </c>
      <c r="AG16">
        <f t="shared" si="4"/>
        <v>-37.995634478859067</v>
      </c>
      <c r="AH16">
        <f t="shared" si="5"/>
        <v>-5356.7139695889846</v>
      </c>
      <c r="AI16">
        <f t="shared" si="6"/>
        <v>-2305.8009190304092</v>
      </c>
      <c r="AJ16">
        <f t="shared" si="7"/>
        <v>1066.7452603026068</v>
      </c>
      <c r="AK16">
        <f t="shared" si="24"/>
        <v>880.59995089586698</v>
      </c>
      <c r="AL16">
        <f t="shared" si="8"/>
        <v>-358.45570783193546</v>
      </c>
      <c r="AN16">
        <f t="shared" si="9"/>
        <v>1422.3713350127114</v>
      </c>
      <c r="AO16">
        <f t="shared" si="9"/>
        <v>-71.11856675063558</v>
      </c>
      <c r="AP16">
        <f t="shared" si="9"/>
        <v>-16.621309176321631</v>
      </c>
      <c r="AQ16">
        <f t="shared" si="9"/>
        <v>-2343.3112850688003</v>
      </c>
      <c r="AR16">
        <f t="shared" si="9"/>
        <v>-1008.6798259830462</v>
      </c>
      <c r="AS16">
        <f t="shared" si="9"/>
        <v>466.65105154990277</v>
      </c>
      <c r="AT16">
        <f t="shared" si="9"/>
        <v>385.22120357373655</v>
      </c>
      <c r="AU16">
        <f t="shared" si="9"/>
        <v>-156.80757085940684</v>
      </c>
      <c r="AW16">
        <v>13</v>
      </c>
      <c r="AX16">
        <f>(R16*SUMPRODUCT(K17:$K$23, X17:$X$23)-$AZ$3*SUMPRODUCT(K16:$K$22, W17:$W$23))/Z16</f>
        <v>15716.365331536632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3.1286000000000001E-2</v>
      </c>
      <c r="O17">
        <f t="shared" si="21"/>
        <v>4278.7584296879331</v>
      </c>
      <c r="P17">
        <f t="shared" si="22"/>
        <v>213.93792148439667</v>
      </c>
      <c r="Q17" s="4">
        <f t="shared" si="23"/>
        <v>50</v>
      </c>
      <c r="R17">
        <f t="shared" si="0"/>
        <v>250000</v>
      </c>
      <c r="S17">
        <f t="shared" si="1"/>
        <v>14631.326791998352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11943.06544946557</v>
      </c>
      <c r="AC17">
        <f t="shared" si="2"/>
        <v>10659.491228076091</v>
      </c>
      <c r="AE17">
        <f t="shared" si="3"/>
        <v>3117.2421063862935</v>
      </c>
      <c r="AF17">
        <f t="shared" si="4"/>
        <v>-155.86210531931468</v>
      </c>
      <c r="AG17">
        <f t="shared" si="4"/>
        <v>-36.426946713764892</v>
      </c>
      <c r="AH17">
        <f t="shared" si="5"/>
        <v>-5943.6571015279242</v>
      </c>
      <c r="AI17">
        <f t="shared" si="6"/>
        <v>-3018.7040471747105</v>
      </c>
      <c r="AJ17">
        <f t="shared" si="7"/>
        <v>1283.5742213894791</v>
      </c>
      <c r="AK17">
        <f t="shared" si="24"/>
        <v>919.60428429785827</v>
      </c>
      <c r="AL17">
        <f t="shared" si="8"/>
        <v>-815.52554148737306</v>
      </c>
      <c r="AN17">
        <f t="shared" si="9"/>
        <v>1284.3998418342062</v>
      </c>
      <c r="AO17">
        <f t="shared" si="9"/>
        <v>-64.21999209171031</v>
      </c>
      <c r="AP17">
        <f t="shared" si="9"/>
        <v>-15.009024965308484</v>
      </c>
      <c r="AQ17">
        <f t="shared" si="9"/>
        <v>-2448.9699486220147</v>
      </c>
      <c r="AR17">
        <f t="shared" si="9"/>
        <v>-1243.7991238448274</v>
      </c>
      <c r="AS17">
        <f t="shared" si="9"/>
        <v>528.87214745289714</v>
      </c>
      <c r="AT17">
        <f t="shared" si="9"/>
        <v>378.90531341227137</v>
      </c>
      <c r="AU17">
        <f t="shared" si="9"/>
        <v>-336.02166297965897</v>
      </c>
      <c r="AW17">
        <v>14</v>
      </c>
      <c r="AX17">
        <f>(R17*SUMPRODUCT(K18:$K$23, X18:$X$23)-$AZ$3*SUMPRODUCT(K17:$K$22, W18:$W$23))/Z17</f>
        <v>14631.326791998352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3.5844000000000001E-2</v>
      </c>
      <c r="O18">
        <f t="shared" si="21"/>
        <v>4278.7584296879331</v>
      </c>
      <c r="P18">
        <f t="shared" si="22"/>
        <v>213.93792148439667</v>
      </c>
      <c r="Q18" s="4">
        <f t="shared" si="23"/>
        <v>50</v>
      </c>
      <c r="R18">
        <f t="shared" si="0"/>
        <v>250000</v>
      </c>
      <c r="S18">
        <f t="shared" si="1"/>
        <v>13232.066130233696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10659.491228076091</v>
      </c>
      <c r="AC18">
        <f t="shared" si="2"/>
        <v>9198.1357421244647</v>
      </c>
      <c r="AE18">
        <f t="shared" si="3"/>
        <v>2974.33525926112</v>
      </c>
      <c r="AF18">
        <f t="shared" si="4"/>
        <v>-148.71676296305603</v>
      </c>
      <c r="AG18">
        <f t="shared" si="4"/>
        <v>-34.75698976861905</v>
      </c>
      <c r="AH18">
        <f t="shared" si="5"/>
        <v>-6528.4373900409437</v>
      </c>
      <c r="AI18">
        <f t="shared" si="6"/>
        <v>-3737.5758835114989</v>
      </c>
      <c r="AJ18">
        <f t="shared" si="7"/>
        <v>1461.3554859516262</v>
      </c>
      <c r="AK18">
        <f t="shared" si="24"/>
        <v>945.30619167862812</v>
      </c>
      <c r="AL18">
        <f t="shared" si="8"/>
        <v>-1330.9142058812445</v>
      </c>
      <c r="AN18">
        <f t="shared" si="9"/>
        <v>1145.2367213205857</v>
      </c>
      <c r="AO18">
        <f t="shared" si="9"/>
        <v>-57.261836066029296</v>
      </c>
      <c r="AP18">
        <f t="shared" si="9"/>
        <v>-13.38281583478075</v>
      </c>
      <c r="AQ18">
        <f t="shared" si="9"/>
        <v>-2513.7066202061364</v>
      </c>
      <c r="AR18">
        <f t="shared" si="9"/>
        <v>-1439.1145507863607</v>
      </c>
      <c r="AS18">
        <f t="shared" si="9"/>
        <v>562.67966437342523</v>
      </c>
      <c r="AT18">
        <f t="shared" si="9"/>
        <v>363.98027432557114</v>
      </c>
      <c r="AU18">
        <f t="shared" si="9"/>
        <v>-512.45461208736435</v>
      </c>
      <c r="AW18">
        <v>15</v>
      </c>
      <c r="AX18">
        <f>(R18*SUMPRODUCT(K19:$K$23, X19:$X$23)-$AZ$3*SUMPRODUCT(K18:$K$22, W19:$W$23))/Z18</f>
        <v>13232.066130233696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4.1295999999999999E-2</v>
      </c>
      <c r="O19">
        <f t="shared" si="21"/>
        <v>4278.7584296879331</v>
      </c>
      <c r="P19">
        <f t="shared" si="22"/>
        <v>213.93792148439667</v>
      </c>
      <c r="Q19" s="4">
        <f t="shared" si="23"/>
        <v>50</v>
      </c>
      <c r="R19">
        <f t="shared" si="0"/>
        <v>250000</v>
      </c>
      <c r="S19">
        <f t="shared" si="1"/>
        <v>11466.785918082129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9198.1357421244647</v>
      </c>
      <c r="AC19">
        <f t="shared" si="2"/>
        <v>7562.1378149359753</v>
      </c>
      <c r="AE19">
        <f t="shared" si="3"/>
        <v>2821.7637578020617</v>
      </c>
      <c r="AF19">
        <f t="shared" si="4"/>
        <v>-141.08818789010309</v>
      </c>
      <c r="AG19">
        <f t="shared" si="4"/>
        <v>-32.974095221447968</v>
      </c>
      <c r="AH19">
        <f t="shared" si="5"/>
        <v>-7176.6232474244607</v>
      </c>
      <c r="AI19">
        <f t="shared" si="6"/>
        <v>-4528.9217727339501</v>
      </c>
      <c r="AJ19">
        <f t="shared" si="7"/>
        <v>1635.9979271884895</v>
      </c>
      <c r="AK19">
        <f t="shared" si="24"/>
        <v>871.90475030347352</v>
      </c>
      <c r="AL19">
        <f t="shared" si="8"/>
        <v>-2021.0190952419871</v>
      </c>
      <c r="AN19">
        <f t="shared" si="9"/>
        <v>1012.1955081644541</v>
      </c>
      <c r="AO19">
        <f t="shared" si="9"/>
        <v>-50.609775408222703</v>
      </c>
      <c r="AP19">
        <f t="shared" si="9"/>
        <v>-11.828145065883954</v>
      </c>
      <c r="AQ19">
        <f t="shared" si="9"/>
        <v>-2574.3281289039769</v>
      </c>
      <c r="AR19">
        <f t="shared" si="9"/>
        <v>-1624.5705412136297</v>
      </c>
      <c r="AS19">
        <f t="shared" si="9"/>
        <v>586.84918207199769</v>
      </c>
      <c r="AT19">
        <f t="shared" si="9"/>
        <v>312.76114783324579</v>
      </c>
      <c r="AU19">
        <f t="shared" si="9"/>
        <v>-724.96021130838608</v>
      </c>
      <c r="AW19">
        <v>16</v>
      </c>
      <c r="AX19">
        <f>(R19*SUMPRODUCT(K20:$K$23, X20:$X$23)-$AZ$3*SUMPRODUCT(K19:$K$22, W20:$W$23))/Z19</f>
        <v>11466.785918082129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4.7109999999999999E-2</v>
      </c>
      <c r="O20">
        <f t="shared" si="21"/>
        <v>4278.7584296879331</v>
      </c>
      <c r="P20">
        <f t="shared" si="22"/>
        <v>213.93792148439667</v>
      </c>
      <c r="Q20" s="4">
        <f t="shared" si="23"/>
        <v>50</v>
      </c>
      <c r="R20">
        <f t="shared" si="0"/>
        <v>250000</v>
      </c>
      <c r="S20">
        <f t="shared" si="1"/>
        <v>9245.1966312069326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7562.1378149359753</v>
      </c>
      <c r="AC20">
        <f t="shared" si="2"/>
        <v>5748.8379335550117</v>
      </c>
      <c r="AE20">
        <f t="shared" si="3"/>
        <v>2660.6128295939861</v>
      </c>
      <c r="AF20">
        <f t="shared" si="4"/>
        <v>-133.03064147969931</v>
      </c>
      <c r="AG20">
        <f t="shared" si="4"/>
        <v>-31.090944643351076</v>
      </c>
      <c r="AH20">
        <f t="shared" si="5"/>
        <v>-7767.0481294120691</v>
      </c>
      <c r="AI20">
        <f t="shared" si="6"/>
        <v>-5270.5568859411333</v>
      </c>
      <c r="AJ20">
        <f t="shared" si="7"/>
        <v>1813.2998813809636</v>
      </c>
      <c r="AK20">
        <f t="shared" si="24"/>
        <v>547.87179616562923</v>
      </c>
      <c r="AL20">
        <f t="shared" si="8"/>
        <v>-2909.3852083945403</v>
      </c>
      <c r="AN20">
        <f t="shared" si="9"/>
        <v>905.23477444103389</v>
      </c>
      <c r="AO20">
        <f t="shared" si="9"/>
        <v>-45.261738722051696</v>
      </c>
      <c r="AP20">
        <f t="shared" si="9"/>
        <v>-10.578241203804724</v>
      </c>
      <c r="AQ20">
        <f t="shared" si="9"/>
        <v>-2642.6250310812534</v>
      </c>
      <c r="AR20">
        <f t="shared" si="9"/>
        <v>-1793.2302365660757</v>
      </c>
      <c r="AS20">
        <f t="shared" si="9"/>
        <v>616.94888142230752</v>
      </c>
      <c r="AT20">
        <f t="shared" si="9"/>
        <v>186.40540115725167</v>
      </c>
      <c r="AU20">
        <f t="shared" si="9"/>
        <v>-989.87595398651649</v>
      </c>
      <c r="AW20">
        <v>17</v>
      </c>
      <c r="AX20">
        <f>(R20*SUMPRODUCT(K21:$K$23, X21:$X$23)-$AZ$3*SUMPRODUCT(K20:$K$22, W21:$W$23))/Z20</f>
        <v>9245.1966312069326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5.2900999999999997E-2</v>
      </c>
      <c r="O21">
        <f t="shared" si="21"/>
        <v>4278.7584296879331</v>
      </c>
      <c r="P21">
        <f t="shared" si="22"/>
        <v>213.93792148439667</v>
      </c>
      <c r="Q21" s="4">
        <f t="shared" si="23"/>
        <v>50</v>
      </c>
      <c r="R21">
        <f t="shared" si="0"/>
        <v>250000</v>
      </c>
      <c r="S21">
        <f t="shared" si="1"/>
        <v>6571.174781737489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5748.8379335550117</v>
      </c>
      <c r="AC21">
        <f t="shared" si="2"/>
        <v>3829.0620700580425</v>
      </c>
      <c r="AE21">
        <f t="shared" si="3"/>
        <v>2493.2576219996949</v>
      </c>
      <c r="AF21">
        <f t="shared" si="4"/>
        <v>-124.66288109998476</v>
      </c>
      <c r="AG21">
        <f t="shared" si="4"/>
        <v>-29.135293134339651</v>
      </c>
      <c r="AH21">
        <f t="shared" si="5"/>
        <v>-8223.710312889576</v>
      </c>
      <c r="AI21">
        <f t="shared" si="6"/>
        <v>-5884.2508651242051</v>
      </c>
      <c r="AJ21">
        <f t="shared" si="7"/>
        <v>1919.7758634969691</v>
      </c>
      <c r="AK21">
        <f t="shared" si="24"/>
        <v>416.42429619952725</v>
      </c>
      <c r="AL21">
        <f t="shared" si="8"/>
        <v>-3548.0507054277086</v>
      </c>
      <c r="AN21">
        <f t="shared" si="9"/>
        <v>806.90060105956309</v>
      </c>
      <c r="AO21">
        <f t="shared" si="9"/>
        <v>-40.34503005297816</v>
      </c>
      <c r="AP21">
        <f t="shared" si="9"/>
        <v>-9.4291441585125142</v>
      </c>
      <c r="AQ21">
        <f t="shared" si="9"/>
        <v>-2661.4645577973643</v>
      </c>
      <c r="AR21">
        <f t="shared" si="9"/>
        <v>-1904.3381309492918</v>
      </c>
      <c r="AS21">
        <f t="shared" si="9"/>
        <v>621.30294297984733</v>
      </c>
      <c r="AT21">
        <f t="shared" si="9"/>
        <v>134.76867048729119</v>
      </c>
      <c r="AU21">
        <f t="shared" si="9"/>
        <v>-1148.2665174821534</v>
      </c>
      <c r="AW21">
        <v>18</v>
      </c>
      <c r="AX21">
        <f>(R21*SUMPRODUCT(K22:$K$23, X22:$X$23)-$AZ$3*SUMPRODUCT(K21:$K$22, W22:$W$23))/Z21</f>
        <v>6571.174781737489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5.9271999999999998E-2</v>
      </c>
      <c r="O22">
        <f t="shared" si="21"/>
        <v>4278.7584296879331</v>
      </c>
      <c r="P22">
        <f t="shared" si="22"/>
        <v>213.93792148439667</v>
      </c>
      <c r="Q22" s="4">
        <f t="shared" si="23"/>
        <v>50</v>
      </c>
      <c r="R22">
        <f t="shared" si="0"/>
        <v>250000</v>
      </c>
      <c r="S22">
        <f t="shared" si="1"/>
        <v>3463.8261556122693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3829.0620700580425</v>
      </c>
      <c r="AC22">
        <f t="shared" si="2"/>
        <v>1878.5737708652782</v>
      </c>
      <c r="AE22">
        <f t="shared" si="3"/>
        <v>2320.5446800085319</v>
      </c>
      <c r="AF22">
        <f t="shared" si="4"/>
        <v>-116.0272340004266</v>
      </c>
      <c r="AG22">
        <f t="shared" si="4"/>
        <v>-27.117033108337672</v>
      </c>
      <c r="AH22">
        <f t="shared" si="5"/>
        <v>-8634.535473292899</v>
      </c>
      <c r="AI22">
        <f t="shared" si="6"/>
        <v>-6457.1350603931314</v>
      </c>
      <c r="AJ22">
        <f t="shared" si="7"/>
        <v>1950.4882991927643</v>
      </c>
      <c r="AK22">
        <f t="shared" si="24"/>
        <v>422.35056612463035</v>
      </c>
      <c r="AL22">
        <f t="shared" si="8"/>
        <v>-4084.2961950757367</v>
      </c>
      <c r="AN22">
        <f t="shared" si="9"/>
        <v>701.8738155354813</v>
      </c>
      <c r="AO22">
        <f t="shared" si="9"/>
        <v>-35.093690776774068</v>
      </c>
      <c r="AP22">
        <f t="shared" si="9"/>
        <v>-8.201839705013116</v>
      </c>
      <c r="AQ22">
        <f t="shared" si="9"/>
        <v>-2611.6085633801576</v>
      </c>
      <c r="AR22">
        <f t="shared" si="9"/>
        <v>-1953.0302783264635</v>
      </c>
      <c r="AS22">
        <f t="shared" si="9"/>
        <v>589.94626412739592</v>
      </c>
      <c r="AT22">
        <f t="shared" si="9"/>
        <v>127.74449287413634</v>
      </c>
      <c r="AU22">
        <f t="shared" si="9"/>
        <v>-1235.3395213249312</v>
      </c>
      <c r="AW22">
        <v>19</v>
      </c>
      <c r="AX22">
        <f>(R22*SUMPRODUCT(K23:$K$23, X23:$X$23)-$AZ$3*SUMPRODUCT(K22:$K$22, W23:$W$23))/Z22</f>
        <v>3463.8261556122693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6.6047999999999996E-2</v>
      </c>
      <c r="O23">
        <f t="shared" si="21"/>
        <v>4278.7584296879331</v>
      </c>
      <c r="P23">
        <f t="shared" si="22"/>
        <v>213.93792148439667</v>
      </c>
      <c r="Q23" s="4">
        <f t="shared" si="23"/>
        <v>50</v>
      </c>
      <c r="R23">
        <f t="shared" si="0"/>
        <v>250000</v>
      </c>
      <c r="S23">
        <f t="shared" si="1"/>
        <v>3748.9243549581247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1878.5737708652782</v>
      </c>
      <c r="AC23">
        <f t="shared" si="2"/>
        <v>1878.5737708652782</v>
      </c>
      <c r="AE23">
        <f t="shared" si="3"/>
        <v>2144.0718981832433</v>
      </c>
      <c r="AF23">
        <f t="shared" si="4"/>
        <v>-107.20359490916216</v>
      </c>
      <c r="AG23">
        <f t="shared" si="4"/>
        <v>-25.05483697451481</v>
      </c>
      <c r="AH23">
        <f t="shared" si="5"/>
        <v>-8955.129013697433</v>
      </c>
      <c r="AI23">
        <f t="shared" si="6"/>
        <v>-6943.3155473978668</v>
      </c>
      <c r="AJ23">
        <f t="shared" si="7"/>
        <v>0</v>
      </c>
      <c r="AK23">
        <f t="shared" si="24"/>
        <v>406.81443150307945</v>
      </c>
      <c r="AL23">
        <f t="shared" si="8"/>
        <v>-6536.5011158947873</v>
      </c>
      <c r="AN23">
        <f t="shared" si="9"/>
        <v>587.46056310502684</v>
      </c>
      <c r="AO23">
        <f t="shared" si="9"/>
        <v>-29.37302815525134</v>
      </c>
      <c r="AP23">
        <f t="shared" si="9"/>
        <v>-6.8648484456257624</v>
      </c>
      <c r="AQ23">
        <f t="shared" si="9"/>
        <v>-2453.6421271705149</v>
      </c>
      <c r="AR23">
        <f t="shared" si="9"/>
        <v>-1902.4194406663655</v>
      </c>
      <c r="AS23">
        <f t="shared" si="9"/>
        <v>0</v>
      </c>
      <c r="AT23">
        <f t="shared" si="9"/>
        <v>111.46428215049779</v>
      </c>
      <c r="AU23">
        <f t="shared" si="9"/>
        <v>-1790.9551585158677</v>
      </c>
      <c r="AW23">
        <v>20</v>
      </c>
      <c r="AX23">
        <f>(R23*SUMPRODUCT(K$23:$K24, X$23:$X24)-$AZ$3*SUMPRODUCT(K$22:$K23, W$23:$W24))/Z23</f>
        <v>3748.9243549581247</v>
      </c>
    </row>
    <row r="25" spans="5:50" x14ac:dyDescent="0.25">
      <c r="AN25" s="8">
        <f t="shared" ref="AN25:AU25" si="25">SUM(AN3:AN23)</f>
        <v>38420.863091944244</v>
      </c>
      <c r="AO25" s="8">
        <f t="shared" si="25"/>
        <v>-5130.1119768631615</v>
      </c>
      <c r="AP25" s="8">
        <f t="shared" si="25"/>
        <v>-798.97209930529345</v>
      </c>
      <c r="AQ25" s="8">
        <f t="shared" si="25"/>
        <v>-34246.155945574195</v>
      </c>
      <c r="AR25" s="8">
        <f t="shared" si="25"/>
        <v>-1754.3769297984065</v>
      </c>
      <c r="AS25" s="8">
        <f t="shared" si="25"/>
        <v>-6459.4801705974278</v>
      </c>
      <c r="AT25" s="8">
        <f t="shared" si="25"/>
        <v>8213.8571003958295</v>
      </c>
      <c r="AU25" s="9">
        <f t="shared" si="25"/>
        <v>-4.0927261579781771E-12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FCA0-CC96-48D8-86E8-767CEF8CA26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14827.446431384013</v>
      </c>
      <c r="K3">
        <v>1</v>
      </c>
      <c r="L3" s="2">
        <v>0</v>
      </c>
      <c r="O3">
        <f>$C$3</f>
        <v>14827.446431384013</v>
      </c>
      <c r="P3">
        <f>O3*B5</f>
        <v>11861.957145107212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14827.446431384013</v>
      </c>
      <c r="AF3">
        <f t="shared" ref="AF3:AG23" si="4">-$Z3*P3</f>
        <v>-11861.957145107212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2565.4892862768011</v>
      </c>
      <c r="AJ3">
        <f t="shared" ref="AJ3:AJ23" si="7">AB3-AC3</f>
        <v>0</v>
      </c>
      <c r="AL3">
        <f t="shared" ref="AL3:AL23" si="8">SUM(AI3:AK3)</f>
        <v>2565.4892862768011</v>
      </c>
      <c r="AN3">
        <f t="shared" ref="AN3:AU23" si="9">AE3*$K3</f>
        <v>14827.446431384013</v>
      </c>
      <c r="AO3">
        <f t="shared" si="9"/>
        <v>-11861.957145107212</v>
      </c>
      <c r="AP3">
        <f t="shared" si="9"/>
        <v>-400</v>
      </c>
      <c r="AQ3">
        <f t="shared" si="9"/>
        <v>0</v>
      </c>
      <c r="AR3">
        <f t="shared" si="9"/>
        <v>2565.4892862768011</v>
      </c>
      <c r="AS3">
        <f t="shared" si="9"/>
        <v>0</v>
      </c>
      <c r="AT3">
        <f t="shared" si="9"/>
        <v>0</v>
      </c>
      <c r="AU3">
        <f t="shared" si="9"/>
        <v>2565.4892862768011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11727.310699149419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7353.3688494599191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7135.8856123682926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-7135.8856123682926</v>
      </c>
      <c r="AK4">
        <f>H4*SUM(AB4, AE4:AF4)</f>
        <v>0</v>
      </c>
      <c r="AL4">
        <f t="shared" si="8"/>
        <v>-12029.885612368293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-4591.4250867811234</v>
      </c>
      <c r="AR4">
        <f t="shared" si="9"/>
        <v>-4591.4250867811234</v>
      </c>
      <c r="AS4">
        <f t="shared" si="9"/>
        <v>-6694.7045805125172</v>
      </c>
      <c r="AT4">
        <f t="shared" si="9"/>
        <v>0</v>
      </c>
      <c r="AU4">
        <f t="shared" si="9"/>
        <v>-11286.129667293641</v>
      </c>
      <c r="AW4">
        <v>1</v>
      </c>
      <c r="AX4">
        <f>(R4*SUMPRODUCT(K5:$K$23, X5:$X$23)-$AZ$3*SUMPRODUCT(K4:$K$22, W5:$W$23))/Z4</f>
        <v>7353.3688494599191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14827.446431384013</v>
      </c>
      <c r="P5">
        <f t="shared" ref="P5:P23" si="22">O5*$C$5</f>
        <v>741.37232156920072</v>
      </c>
      <c r="Q5" s="4">
        <f t="shared" ref="Q5:Q23" si="23">$C$8</f>
        <v>50</v>
      </c>
      <c r="R5">
        <f t="shared" si="0"/>
        <v>250000</v>
      </c>
      <c r="S5">
        <f t="shared" si="1"/>
        <v>13787.953470447372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7135.8856123682926</v>
      </c>
      <c r="AC5">
        <f t="shared" si="2"/>
        <v>12934.829061420154</v>
      </c>
      <c r="AE5">
        <f t="shared" si="3"/>
        <v>13910.003788335496</v>
      </c>
      <c r="AF5">
        <f t="shared" si="4"/>
        <v>-695.5001894167749</v>
      </c>
      <c r="AG5">
        <f t="shared" si="4"/>
        <v>-46.906268900399994</v>
      </c>
      <c r="AH5">
        <f t="shared" si="5"/>
        <v>-5648.5954979999997</v>
      </c>
      <c r="AI5">
        <f t="shared" si="6"/>
        <v>7519.0018320183217</v>
      </c>
      <c r="AJ5">
        <f t="shared" si="7"/>
        <v>-5798.9434490518615</v>
      </c>
      <c r="AK5">
        <f>H5*SUM(AB5, AE5:AF5)</f>
        <v>1758.2736278551979</v>
      </c>
      <c r="AL5">
        <f t="shared" si="8"/>
        <v>3478.3320108216581</v>
      </c>
      <c r="AN5">
        <f t="shared" si="9"/>
        <v>12012.157810190181</v>
      </c>
      <c r="AO5">
        <f t="shared" si="9"/>
        <v>-600.60789050950916</v>
      </c>
      <c r="AP5">
        <f t="shared" si="9"/>
        <v>-40.506495389405195</v>
      </c>
      <c r="AQ5">
        <f t="shared" si="9"/>
        <v>-4877.9153162276098</v>
      </c>
      <c r="AR5">
        <f t="shared" si="9"/>
        <v>6493.1281080636572</v>
      </c>
      <c r="AS5">
        <f t="shared" si="9"/>
        <v>-5007.7501704774822</v>
      </c>
      <c r="AT5">
        <f t="shared" si="9"/>
        <v>1518.3791904502125</v>
      </c>
      <c r="AU5">
        <f t="shared" si="9"/>
        <v>3003.7571280363873</v>
      </c>
      <c r="AW5">
        <v>2</v>
      </c>
      <c r="AX5">
        <f>(R5*SUMPRODUCT(K6:$K$23, X6:$X$23)-$AZ$3*SUMPRODUCT(K5:$K$22, W6:$W$23))/Z5</f>
        <v>13787.953470447372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14827.446431384013</v>
      </c>
      <c r="P6">
        <f t="shared" si="22"/>
        <v>741.37232156920072</v>
      </c>
      <c r="Q6" s="4">
        <f t="shared" si="23"/>
        <v>50</v>
      </c>
      <c r="R6">
        <f t="shared" si="0"/>
        <v>250000</v>
      </c>
      <c r="S6">
        <f t="shared" si="1"/>
        <v>19347.885704363591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12934.829061420154</v>
      </c>
      <c r="AC6">
        <f t="shared" si="2"/>
        <v>17476.460653583468</v>
      </c>
      <c r="AE6">
        <f t="shared" si="3"/>
        <v>13393.26105760262</v>
      </c>
      <c r="AF6">
        <f t="shared" si="4"/>
        <v>-669.66305288013109</v>
      </c>
      <c r="AG6">
        <f t="shared" si="4"/>
        <v>-45.16374791701903</v>
      </c>
      <c r="AH6">
        <f t="shared" si="5"/>
        <v>-6367.2914718847978</v>
      </c>
      <c r="AI6">
        <f t="shared" si="6"/>
        <v>6311.142784920673</v>
      </c>
      <c r="AJ6">
        <f t="shared" si="7"/>
        <v>-4541.6315921633141</v>
      </c>
      <c r="AK6">
        <f>H6*SUM(AB6, AE6:AF6)</f>
        <v>2791.6368647963195</v>
      </c>
      <c r="AL6">
        <f t="shared" si="8"/>
        <v>4561.1480575536789</v>
      </c>
      <c r="AN6">
        <f t="shared" si="9"/>
        <v>10431.022871301791</v>
      </c>
      <c r="AO6">
        <f t="shared" si="9"/>
        <v>-521.55114356508955</v>
      </c>
      <c r="AP6">
        <f t="shared" si="9"/>
        <v>-35.174711031912139</v>
      </c>
      <c r="AQ6">
        <f t="shared" si="9"/>
        <v>-4959.0135431410617</v>
      </c>
      <c r="AR6">
        <f t="shared" si="9"/>
        <v>4915.283473563728</v>
      </c>
      <c r="AS6">
        <f t="shared" si="9"/>
        <v>-3537.141761601873</v>
      </c>
      <c r="AT6">
        <f t="shared" si="9"/>
        <v>2174.1999845907594</v>
      </c>
      <c r="AU6">
        <f t="shared" si="9"/>
        <v>3552.3416965526148</v>
      </c>
      <c r="AW6">
        <v>3</v>
      </c>
      <c r="AX6">
        <f>(R6*SUMPRODUCT(K7:$K$23, X7:$X$23)-$AZ$3*SUMPRODUCT(K6:$K$22, W7:$W$23))/Z6</f>
        <v>19347.885704363591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14827.446431384013</v>
      </c>
      <c r="P7">
        <f t="shared" si="22"/>
        <v>741.37232156920072</v>
      </c>
      <c r="Q7" s="4">
        <f t="shared" si="23"/>
        <v>50</v>
      </c>
      <c r="R7">
        <f t="shared" si="0"/>
        <v>250000</v>
      </c>
      <c r="S7">
        <f t="shared" si="1"/>
        <v>23956.232205560085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17476.460653583468</v>
      </c>
      <c r="AC7">
        <f t="shared" si="2"/>
        <v>20745.674224434333</v>
      </c>
      <c r="AE7">
        <f t="shared" si="3"/>
        <v>12840.306881578437</v>
      </c>
      <c r="AF7">
        <f t="shared" si="4"/>
        <v>-642.01534407892188</v>
      </c>
      <c r="AG7">
        <f t="shared" si="4"/>
        <v>-43.299117420516978</v>
      </c>
      <c r="AH7">
        <f t="shared" si="5"/>
        <v>-7064.9650866592874</v>
      </c>
      <c r="AI7">
        <f t="shared" si="6"/>
        <v>5090.0273334197118</v>
      </c>
      <c r="AJ7">
        <f t="shared" si="7"/>
        <v>-3269.2135708508649</v>
      </c>
      <c r="AK7">
        <f>H7*SUM(AB7, AE7:AF7)</f>
        <v>3106.9465544063883</v>
      </c>
      <c r="AL7">
        <f t="shared" si="8"/>
        <v>4927.7603169752347</v>
      </c>
      <c r="AN7">
        <f t="shared" si="9"/>
        <v>9052.5641903115993</v>
      </c>
      <c r="AO7">
        <f t="shared" si="9"/>
        <v>-452.62820951558001</v>
      </c>
      <c r="AP7">
        <f t="shared" si="9"/>
        <v>-30.526376312345985</v>
      </c>
      <c r="AQ7">
        <f t="shared" si="9"/>
        <v>-4980.8817296297784</v>
      </c>
      <c r="AR7">
        <f t="shared" si="9"/>
        <v>3588.5278748538958</v>
      </c>
      <c r="AS7">
        <f t="shared" si="9"/>
        <v>-2304.8332080305559</v>
      </c>
      <c r="AT7">
        <f t="shared" si="9"/>
        <v>2190.4330931515728</v>
      </c>
      <c r="AU7">
        <f t="shared" si="9"/>
        <v>3474.1277599749124</v>
      </c>
      <c r="AW7">
        <v>4</v>
      </c>
      <c r="AX7">
        <f>(R7*SUMPRODUCT(K8:$K$23, X8:$X$23)-$AZ$3*SUMPRODUCT(K7:$K$22, W8:$W$23))/Z7</f>
        <v>23956.232205560085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14827.446431384013</v>
      </c>
      <c r="P8">
        <f t="shared" si="22"/>
        <v>741.37232156920072</v>
      </c>
      <c r="Q8" s="4">
        <f t="shared" si="23"/>
        <v>50</v>
      </c>
      <c r="R8">
        <f t="shared" si="0"/>
        <v>250000</v>
      </c>
      <c r="S8">
        <f t="shared" si="1"/>
        <v>27598.817720372528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20745.674224434333</v>
      </c>
      <c r="AC8">
        <f t="shared" si="2"/>
        <v>22804.413303507914</v>
      </c>
      <c r="AE8">
        <f t="shared" si="3"/>
        <v>12251.655852899356</v>
      </c>
      <c r="AF8">
        <f t="shared" si="4"/>
        <v>-612.58279264496787</v>
      </c>
      <c r="AG8">
        <f t="shared" si="4"/>
        <v>-41.314112681490798</v>
      </c>
      <c r="AH8">
        <f t="shared" si="5"/>
        <v>-7760.0678241050528</v>
      </c>
      <c r="AI8">
        <f t="shared" si="6"/>
        <v>3837.6911234678437</v>
      </c>
      <c r="AJ8">
        <f t="shared" si="7"/>
        <v>-2058.7390790735808</v>
      </c>
      <c r="AK8">
        <f t="shared" ref="AK8:AK23" si="24">H8*SUM(AB8:AB8, AE8:AF8)</f>
        <v>2347.8941781399326</v>
      </c>
      <c r="AL8">
        <f t="shared" si="8"/>
        <v>4126.8462225341955</v>
      </c>
      <c r="AN8">
        <f t="shared" si="9"/>
        <v>8053.667540858698</v>
      </c>
      <c r="AO8">
        <f t="shared" si="9"/>
        <v>-402.68337704293498</v>
      </c>
      <c r="AP8">
        <f t="shared" si="9"/>
        <v>-27.157972136767174</v>
      </c>
      <c r="AQ8">
        <f t="shared" si="9"/>
        <v>-5101.1069116071303</v>
      </c>
      <c r="AR8">
        <f t="shared" si="9"/>
        <v>2522.7192800718658</v>
      </c>
      <c r="AS8">
        <f t="shared" si="9"/>
        <v>-1353.3191182731821</v>
      </c>
      <c r="AT8">
        <f t="shared" si="9"/>
        <v>1543.3962036553476</v>
      </c>
      <c r="AU8">
        <f t="shared" si="9"/>
        <v>2712.7963654540313</v>
      </c>
      <c r="AW8">
        <v>5</v>
      </c>
      <c r="AX8">
        <f>(R8*SUMPRODUCT(K9:$K$23, X9:$X$23)-$AZ$3*SUMPRODUCT(K8:$K$22, W9:$W$23))/Z8</f>
        <v>27598.817720372528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14827.446431384013</v>
      </c>
      <c r="P9">
        <f t="shared" si="22"/>
        <v>741.37232156920072</v>
      </c>
      <c r="Q9" s="4">
        <f t="shared" si="23"/>
        <v>50</v>
      </c>
      <c r="R9">
        <f t="shared" si="0"/>
        <v>250000</v>
      </c>
      <c r="S9">
        <f t="shared" si="1"/>
        <v>30418.30766854564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22804.413303507914</v>
      </c>
      <c r="AC9">
        <f t="shared" si="2"/>
        <v>23844.828617648142</v>
      </c>
      <c r="AE9">
        <f t="shared" si="3"/>
        <v>11623.19491426903</v>
      </c>
      <c r="AF9">
        <f t="shared" si="4"/>
        <v>-581.15974571345157</v>
      </c>
      <c r="AG9">
        <f t="shared" si="4"/>
        <v>-39.194863957381045</v>
      </c>
      <c r="AH9">
        <f t="shared" si="5"/>
        <v>-8530.537986474219</v>
      </c>
      <c r="AI9">
        <f t="shared" si="6"/>
        <v>2472.3023181239787</v>
      </c>
      <c r="AJ9">
        <f t="shared" si="7"/>
        <v>-1040.4153141402276</v>
      </c>
      <c r="AK9">
        <f t="shared" si="24"/>
        <v>1766.7846102417145</v>
      </c>
      <c r="AL9">
        <f t="shared" si="8"/>
        <v>3198.6716142254654</v>
      </c>
      <c r="AN9">
        <f t="shared" si="9"/>
        <v>7261.4964937110917</v>
      </c>
      <c r="AO9">
        <f t="shared" si="9"/>
        <v>-363.07482468555463</v>
      </c>
      <c r="AP9">
        <f t="shared" si="9"/>
        <v>-24.48667249386007</v>
      </c>
      <c r="AQ9">
        <f t="shared" si="9"/>
        <v>-5329.3842299939988</v>
      </c>
      <c r="AR9">
        <f t="shared" si="9"/>
        <v>1544.5507665376786</v>
      </c>
      <c r="AS9">
        <f t="shared" si="9"/>
        <v>-649.99100603207171</v>
      </c>
      <c r="AT9">
        <f t="shared" si="9"/>
        <v>1103.784316364083</v>
      </c>
      <c r="AU9">
        <f t="shared" si="9"/>
        <v>1998.3440768696896</v>
      </c>
      <c r="AW9">
        <v>6</v>
      </c>
      <c r="AX9">
        <f>(R9*SUMPRODUCT(K10:$K$23, X10:$X$23)-$AZ$3*SUMPRODUCT(K9:$K$22, W10:$W$23))/Z9</f>
        <v>30418.30766854564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14827.446431384013</v>
      </c>
      <c r="P10">
        <f t="shared" si="22"/>
        <v>741.37232156920072</v>
      </c>
      <c r="Q10" s="4">
        <f t="shared" si="23"/>
        <v>50</v>
      </c>
      <c r="R10">
        <f t="shared" si="0"/>
        <v>250000</v>
      </c>
      <c r="S10">
        <f t="shared" si="1"/>
        <v>32616.713846292809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23844.828617648142</v>
      </c>
      <c r="AC10">
        <f t="shared" si="2"/>
        <v>24107.956007375004</v>
      </c>
      <c r="AE10">
        <f t="shared" si="3"/>
        <v>10959.394252715127</v>
      </c>
      <c r="AF10">
        <f t="shared" si="4"/>
        <v>-547.96971263575631</v>
      </c>
      <c r="AG10">
        <f t="shared" si="4"/>
        <v>-36.956445276775021</v>
      </c>
      <c r="AH10">
        <f t="shared" si="5"/>
        <v>-9232.3502051611049</v>
      </c>
      <c r="AI10">
        <f t="shared" si="6"/>
        <v>1142.1178896414895</v>
      </c>
      <c r="AJ10">
        <f t="shared" si="7"/>
        <v>-263.12738972686202</v>
      </c>
      <c r="AK10">
        <f t="shared" si="24"/>
        <v>1798.4532907806947</v>
      </c>
      <c r="AL10">
        <f t="shared" si="8"/>
        <v>2677.4437906953221</v>
      </c>
      <c r="AN10">
        <f t="shared" si="9"/>
        <v>6505.2659657532085</v>
      </c>
      <c r="AO10">
        <f t="shared" si="9"/>
        <v>-325.2632982876604</v>
      </c>
      <c r="AP10">
        <f t="shared" si="9"/>
        <v>-21.936568767444871</v>
      </c>
      <c r="AQ10">
        <f t="shared" si="9"/>
        <v>-5480.1289367493964</v>
      </c>
      <c r="AR10">
        <f t="shared" si="9"/>
        <v>677.93716194870672</v>
      </c>
      <c r="AS10">
        <f t="shared" si="9"/>
        <v>-156.18688529464745</v>
      </c>
      <c r="AT10">
        <f t="shared" si="9"/>
        <v>1067.5240541341095</v>
      </c>
      <c r="AU10">
        <f t="shared" si="9"/>
        <v>1589.2743307881688</v>
      </c>
      <c r="AW10">
        <v>7</v>
      </c>
      <c r="AX10">
        <f>(R10*SUMPRODUCT(K11:$K$23, X11:$X$23)-$AZ$3*SUMPRODUCT(K10:$K$22, W11:$W$23))/Z10</f>
        <v>32616.713846292809</v>
      </c>
    </row>
    <row r="11" spans="1:52" x14ac:dyDescent="0.25">
      <c r="A11" t="s">
        <v>33</v>
      </c>
      <c r="C11" s="7">
        <f>AU25</f>
        <v>1.8189894035458565E-12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14827.446431384013</v>
      </c>
      <c r="P11">
        <f t="shared" si="22"/>
        <v>741.37232156920072</v>
      </c>
      <c r="Q11" s="4">
        <f t="shared" si="23"/>
        <v>50</v>
      </c>
      <c r="R11">
        <f t="shared" si="0"/>
        <v>250000</v>
      </c>
      <c r="S11">
        <f t="shared" si="1"/>
        <v>34267.51540265658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24107.956007375004</v>
      </c>
      <c r="AC11">
        <f t="shared" si="2"/>
        <v>23734.947635226657</v>
      </c>
      <c r="AE11">
        <f t="shared" si="3"/>
        <v>10270.037394825093</v>
      </c>
      <c r="AF11">
        <f t="shared" si="4"/>
        <v>-513.50186974125461</v>
      </c>
      <c r="AG11">
        <f t="shared" si="4"/>
        <v>-34.631847912420596</v>
      </c>
      <c r="AH11">
        <f t="shared" si="5"/>
        <v>-9775.1645579333763</v>
      </c>
      <c r="AI11">
        <f t="shared" si="6"/>
        <v>-53.260880761958106</v>
      </c>
      <c r="AJ11">
        <f t="shared" si="7"/>
        <v>373.0083721483461</v>
      </c>
      <c r="AK11">
        <f t="shared" si="24"/>
        <v>1744.0213139216305</v>
      </c>
      <c r="AL11">
        <f t="shared" si="8"/>
        <v>2063.7688053080183</v>
      </c>
      <c r="AN11">
        <f t="shared" si="9"/>
        <v>5797.5066393165625</v>
      </c>
      <c r="AO11">
        <f t="shared" si="9"/>
        <v>-289.87533196582814</v>
      </c>
      <c r="AP11">
        <f t="shared" si="9"/>
        <v>-19.549915982314616</v>
      </c>
      <c r="AQ11">
        <f t="shared" si="9"/>
        <v>-5518.1475243300092</v>
      </c>
      <c r="AR11">
        <f t="shared" si="9"/>
        <v>-30.066132961588764</v>
      </c>
      <c r="AS11">
        <f t="shared" si="9"/>
        <v>210.56578772929865</v>
      </c>
      <c r="AT11">
        <f t="shared" si="9"/>
        <v>984.51200885256821</v>
      </c>
      <c r="AU11">
        <f t="shared" si="9"/>
        <v>1165.0116636202779</v>
      </c>
      <c r="AW11">
        <v>8</v>
      </c>
      <c r="AX11">
        <f>(R11*SUMPRODUCT(K12:$K$23, X12:$X$23)-$AZ$3*SUMPRODUCT(K11:$K$22, W12:$W$23))/Z11</f>
        <v>34267.51540265658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14827.446431384013</v>
      </c>
      <c r="P12">
        <f t="shared" si="22"/>
        <v>741.37232156920072</v>
      </c>
      <c r="Q12" s="4">
        <f t="shared" si="23"/>
        <v>50</v>
      </c>
      <c r="R12">
        <f t="shared" si="0"/>
        <v>250000</v>
      </c>
      <c r="S12">
        <f t="shared" si="1"/>
        <v>35386.833170721344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23734.947635226657</v>
      </c>
      <c r="AC12">
        <f t="shared" si="2"/>
        <v>22812.355941493857</v>
      </c>
      <c r="AE12">
        <f t="shared" si="3"/>
        <v>9558.6113644107681</v>
      </c>
      <c r="AF12">
        <f t="shared" si="4"/>
        <v>-477.93056822053842</v>
      </c>
      <c r="AG12">
        <f t="shared" si="4"/>
        <v>-32.23283054383139</v>
      </c>
      <c r="AH12">
        <f t="shared" si="5"/>
        <v>-10263.494447324967</v>
      </c>
      <c r="AI12">
        <f t="shared" si="6"/>
        <v>-1215.0464816785679</v>
      </c>
      <c r="AJ12">
        <f t="shared" si="7"/>
        <v>922.59169373280019</v>
      </c>
      <c r="AK12">
        <f t="shared" si="24"/>
        <v>1703.1311155905366</v>
      </c>
      <c r="AL12">
        <f t="shared" si="8"/>
        <v>1410.6763276447689</v>
      </c>
      <c r="AN12">
        <f t="shared" si="9"/>
        <v>5129.6717933242944</v>
      </c>
      <c r="AO12">
        <f t="shared" si="9"/>
        <v>-256.48358966621475</v>
      </c>
      <c r="AP12">
        <f t="shared" si="9"/>
        <v>-17.297893528270478</v>
      </c>
      <c r="AQ12">
        <f t="shared" si="9"/>
        <v>-5507.9504710702149</v>
      </c>
      <c r="AR12">
        <f t="shared" si="9"/>
        <v>-652.06016094040547</v>
      </c>
      <c r="AS12">
        <f t="shared" si="9"/>
        <v>495.11298322234569</v>
      </c>
      <c r="AT12">
        <f t="shared" si="9"/>
        <v>913.99297564351468</v>
      </c>
      <c r="AU12">
        <f t="shared" si="9"/>
        <v>757.04579792545496</v>
      </c>
      <c r="AW12">
        <v>9</v>
      </c>
      <c r="AX12">
        <f>(R12*SUMPRODUCT(K13:$K$23, X13:$X$23)-$AZ$3*SUMPRODUCT(K12:$K$22, W13:$W$23))/Z12</f>
        <v>35386.833170721344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14827.446431384013</v>
      </c>
      <c r="P13">
        <f t="shared" si="22"/>
        <v>741.37232156920072</v>
      </c>
      <c r="Q13" s="4">
        <f t="shared" si="23"/>
        <v>50</v>
      </c>
      <c r="R13">
        <f t="shared" si="0"/>
        <v>250000</v>
      </c>
      <c r="S13">
        <f t="shared" si="1"/>
        <v>35991.819271317545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22812.355941493857</v>
      </c>
      <c r="AC13">
        <f t="shared" si="2"/>
        <v>21437.870835712991</v>
      </c>
      <c r="AE13">
        <f t="shared" si="3"/>
        <v>8831.6980873700577</v>
      </c>
      <c r="AF13">
        <f t="shared" si="4"/>
        <v>-441.58490436850298</v>
      </c>
      <c r="AG13">
        <f t="shared" si="4"/>
        <v>-29.781588246634104</v>
      </c>
      <c r="AH13">
        <f t="shared" si="5"/>
        <v>-10644.569958794878</v>
      </c>
      <c r="AI13">
        <f t="shared" si="6"/>
        <v>-2284.2383640399585</v>
      </c>
      <c r="AJ13">
        <f t="shared" si="7"/>
        <v>1374.4851057808664</v>
      </c>
      <c r="AK13">
        <f t="shared" si="24"/>
        <v>1613.1676537364131</v>
      </c>
      <c r="AL13">
        <f t="shared" si="8"/>
        <v>703.41439547732102</v>
      </c>
      <c r="AN13">
        <f t="shared" si="9"/>
        <v>4506.5803107212778</v>
      </c>
      <c r="AO13">
        <f t="shared" si="9"/>
        <v>-225.32901553606393</v>
      </c>
      <c r="AP13">
        <f t="shared" si="9"/>
        <v>-15.196751280053784</v>
      </c>
      <c r="AQ13">
        <f t="shared" si="9"/>
        <v>-5431.6405427175441</v>
      </c>
      <c r="AR13">
        <f t="shared" si="9"/>
        <v>-1165.585998812385</v>
      </c>
      <c r="AS13">
        <f t="shared" si="9"/>
        <v>701.36314147217979</v>
      </c>
      <c r="AT13">
        <f t="shared" si="9"/>
        <v>823.15648862786395</v>
      </c>
      <c r="AU13">
        <f t="shared" si="9"/>
        <v>358.93363128765873</v>
      </c>
      <c r="AW13">
        <v>10</v>
      </c>
      <c r="AX13">
        <f>(R13*SUMPRODUCT(K14:$K$23, X14:$X$23)-$AZ$3*SUMPRODUCT(K13:$K$22, W14:$W$23))/Z13</f>
        <v>35991.819271317545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7.3592000000000005E-2</v>
      </c>
      <c r="O14">
        <f t="shared" si="21"/>
        <v>14827.446431384013</v>
      </c>
      <c r="P14">
        <f t="shared" si="22"/>
        <v>741.37232156920072</v>
      </c>
      <c r="Q14" s="4">
        <f t="shared" si="23"/>
        <v>50</v>
      </c>
      <c r="R14">
        <f t="shared" si="0"/>
        <v>250000</v>
      </c>
      <c r="S14">
        <f t="shared" si="1"/>
        <v>36061.336939525834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21437.870835712991</v>
      </c>
      <c r="AC14">
        <f t="shared" si="2"/>
        <v>19683.781980012642</v>
      </c>
      <c r="AE14">
        <f t="shared" si="3"/>
        <v>8093.4387808506199</v>
      </c>
      <c r="AF14">
        <f t="shared" si="4"/>
        <v>-404.67193904253105</v>
      </c>
      <c r="AG14">
        <f t="shared" si="4"/>
        <v>-27.292085721921467</v>
      </c>
      <c r="AH14">
        <f t="shared" si="5"/>
        <v>-10958.433211231486</v>
      </c>
      <c r="AI14">
        <f t="shared" si="6"/>
        <v>-3296.958455145319</v>
      </c>
      <c r="AJ14">
        <f t="shared" si="7"/>
        <v>1754.0888557003491</v>
      </c>
      <c r="AK14">
        <f t="shared" si="24"/>
        <v>1497.1091766245834</v>
      </c>
      <c r="AL14">
        <f t="shared" si="8"/>
        <v>-45.760422820386566</v>
      </c>
      <c r="AN14">
        <f t="shared" si="9"/>
        <v>3927.9686602505835</v>
      </c>
      <c r="AO14">
        <f t="shared" si="9"/>
        <v>-196.39843301252921</v>
      </c>
      <c r="AP14">
        <f t="shared" si="9"/>
        <v>-13.245600577374477</v>
      </c>
      <c r="AQ14">
        <f t="shared" si="9"/>
        <v>-5318.4293332780953</v>
      </c>
      <c r="AR14">
        <f t="shared" si="9"/>
        <v>-1600.1047066174153</v>
      </c>
      <c r="AS14">
        <f t="shared" si="9"/>
        <v>851.3076133704493</v>
      </c>
      <c r="AT14">
        <f t="shared" si="9"/>
        <v>726.58830022519408</v>
      </c>
      <c r="AU14">
        <f t="shared" si="9"/>
        <v>-22.208793021771992</v>
      </c>
      <c r="AW14">
        <v>11</v>
      </c>
      <c r="AX14">
        <f>(R14*SUMPRODUCT(K15:$K$23, X15:$X$23)-$AZ$3*SUMPRODUCT(K14:$K$22, W15:$W$23))/Z14</f>
        <v>36061.336939525834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8.2293000000000005E-2</v>
      </c>
      <c r="O15">
        <f t="shared" si="21"/>
        <v>14827.446431384013</v>
      </c>
      <c r="P15">
        <f t="shared" si="22"/>
        <v>741.37232156920072</v>
      </c>
      <c r="Q15" s="4">
        <f t="shared" si="23"/>
        <v>50</v>
      </c>
      <c r="R15">
        <f t="shared" si="0"/>
        <v>250000</v>
      </c>
      <c r="S15">
        <f t="shared" si="1"/>
        <v>35540.984332376625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19683.781980012642</v>
      </c>
      <c r="AC15">
        <f t="shared" si="2"/>
        <v>17609.290526015448</v>
      </c>
      <c r="AE15">
        <f t="shared" si="3"/>
        <v>7346.4710354495746</v>
      </c>
      <c r="AF15">
        <f t="shared" si="4"/>
        <v>-367.32355177247877</v>
      </c>
      <c r="AG15">
        <f t="shared" si="4"/>
        <v>-24.773217254388172</v>
      </c>
      <c r="AH15">
        <f t="shared" si="5"/>
        <v>-11229.738051570417</v>
      </c>
      <c r="AI15">
        <f t="shared" si="6"/>
        <v>-4275.3637851477097</v>
      </c>
      <c r="AJ15">
        <f t="shared" si="7"/>
        <v>2074.4914539971942</v>
      </c>
      <c r="AK15">
        <f t="shared" si="24"/>
        <v>1383.8060391654974</v>
      </c>
      <c r="AL15">
        <f t="shared" si="8"/>
        <v>-817.0662919850181</v>
      </c>
      <c r="AN15">
        <f t="shared" si="9"/>
        <v>3389.5281383116999</v>
      </c>
      <c r="AO15">
        <f t="shared" si="9"/>
        <v>-169.47640691558502</v>
      </c>
      <c r="AP15">
        <f t="shared" si="9"/>
        <v>-11.429911933916584</v>
      </c>
      <c r="AQ15">
        <f t="shared" si="9"/>
        <v>-5181.1969213512593</v>
      </c>
      <c r="AR15">
        <f t="shared" si="9"/>
        <v>-1972.5751018890608</v>
      </c>
      <c r="AS15">
        <f t="shared" si="9"/>
        <v>957.13263171946039</v>
      </c>
      <c r="AT15">
        <f t="shared" si="9"/>
        <v>638.4629416060958</v>
      </c>
      <c r="AU15">
        <f t="shared" si="9"/>
        <v>-376.97952856350457</v>
      </c>
      <c r="AW15">
        <v>12</v>
      </c>
      <c r="AX15">
        <f>(R15*SUMPRODUCT(K16:$K$23, X16:$X$23)-$AZ$3*SUMPRODUCT(K15:$K$22, W16:$W$23))/Z15</f>
        <v>35540.984332376625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9.1596999999999998E-2</v>
      </c>
      <c r="O16">
        <f t="shared" si="21"/>
        <v>14827.446431384013</v>
      </c>
      <c r="P16">
        <f t="shared" si="22"/>
        <v>741.37232156920072</v>
      </c>
      <c r="Q16" s="4">
        <f t="shared" si="23"/>
        <v>50</v>
      </c>
      <c r="R16">
        <f t="shared" si="0"/>
        <v>250000</v>
      </c>
      <c r="S16">
        <f t="shared" si="1"/>
        <v>34432.658472310774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17609.290526015448</v>
      </c>
      <c r="AC16">
        <f t="shared" si="2"/>
        <v>15326.894054789034</v>
      </c>
      <c r="AE16">
        <f t="shared" si="3"/>
        <v>6600.0916176610044</v>
      </c>
      <c r="AF16">
        <f t="shared" si="4"/>
        <v>-330.00458088305027</v>
      </c>
      <c r="AG16">
        <f t="shared" si="4"/>
        <v>-22.256332700994097</v>
      </c>
      <c r="AH16">
        <f t="shared" si="5"/>
        <v>-11345.761904250967</v>
      </c>
      <c r="AI16">
        <f t="shared" si="6"/>
        <v>-5097.9312001740063</v>
      </c>
      <c r="AJ16">
        <f t="shared" si="7"/>
        <v>2282.3964712264133</v>
      </c>
      <c r="AK16">
        <f t="shared" si="24"/>
        <v>1306.2019526847992</v>
      </c>
      <c r="AL16">
        <f t="shared" si="8"/>
        <v>-1509.3327762627939</v>
      </c>
      <c r="AN16">
        <f t="shared" si="9"/>
        <v>2887.2307272623934</v>
      </c>
      <c r="AO16">
        <f t="shared" si="9"/>
        <v>-144.36153636311968</v>
      </c>
      <c r="AP16">
        <f t="shared" si="9"/>
        <v>-9.7361023714482435</v>
      </c>
      <c r="AQ16">
        <f t="shared" si="9"/>
        <v>-4963.239041485529</v>
      </c>
      <c r="AR16">
        <f t="shared" si="9"/>
        <v>-2230.1059529577033</v>
      </c>
      <c r="AS16">
        <f t="shared" si="9"/>
        <v>998.44147706778472</v>
      </c>
      <c r="AT16">
        <f t="shared" si="9"/>
        <v>571.40213079923853</v>
      </c>
      <c r="AU16">
        <f t="shared" si="9"/>
        <v>-660.2623450906799</v>
      </c>
      <c r="AW16">
        <v>13</v>
      </c>
      <c r="AX16">
        <f>(R16*SUMPRODUCT(K17:$K$23, X17:$X$23)-$AZ$3*SUMPRODUCT(K16:$K$22, W17:$W$23))/Z16</f>
        <v>34432.658472310774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0.10148</v>
      </c>
      <c r="O17">
        <f t="shared" si="21"/>
        <v>14827.446431384013</v>
      </c>
      <c r="P17">
        <f t="shared" si="22"/>
        <v>741.37232156920072</v>
      </c>
      <c r="Q17" s="4">
        <f t="shared" si="23"/>
        <v>50</v>
      </c>
      <c r="R17">
        <f t="shared" si="0"/>
        <v>250000</v>
      </c>
      <c r="S17">
        <f t="shared" si="1"/>
        <v>32761.879481357904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15326.894054789034</v>
      </c>
      <c r="AC17">
        <f t="shared" si="2"/>
        <v>12957.452240742576</v>
      </c>
      <c r="AE17">
        <f t="shared" si="3"/>
        <v>5864.3134041241556</v>
      </c>
      <c r="AF17">
        <f t="shared" si="4"/>
        <v>-293.21567020620779</v>
      </c>
      <c r="AG17">
        <f t="shared" si="4"/>
        <v>-19.775196731487274</v>
      </c>
      <c r="AH17">
        <f t="shared" si="5"/>
        <v>-11292.863212484406</v>
      </c>
      <c r="AI17">
        <f t="shared" si="6"/>
        <v>-5741.5406752979452</v>
      </c>
      <c r="AJ17">
        <f t="shared" si="7"/>
        <v>2369.4418140464586</v>
      </c>
      <c r="AK17">
        <f t="shared" si="24"/>
        <v>1289.4060933632206</v>
      </c>
      <c r="AL17">
        <f t="shared" si="8"/>
        <v>-2082.6927678882657</v>
      </c>
      <c r="AN17">
        <f t="shared" si="9"/>
        <v>2416.2778993945385</v>
      </c>
      <c r="AO17">
        <f t="shared" si="9"/>
        <v>-120.81389496972695</v>
      </c>
      <c r="AP17">
        <f t="shared" si="9"/>
        <v>-8.1479906556270052</v>
      </c>
      <c r="AQ17">
        <f t="shared" si="9"/>
        <v>-4653.0077642204378</v>
      </c>
      <c r="AR17">
        <f t="shared" si="9"/>
        <v>-2365.691750451253</v>
      </c>
      <c r="AS17">
        <f t="shared" si="9"/>
        <v>976.28306924309652</v>
      </c>
      <c r="AT17">
        <f t="shared" si="9"/>
        <v>531.27505848291469</v>
      </c>
      <c r="AU17">
        <f t="shared" si="9"/>
        <v>-858.13362272524182</v>
      </c>
      <c r="AW17">
        <v>14</v>
      </c>
      <c r="AX17">
        <f>(R17*SUMPRODUCT(K18:$K$23, X18:$X$23)-$AZ$3*SUMPRODUCT(K17:$K$22, W18:$W$23))/Z17</f>
        <v>32761.879481357904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0.112611</v>
      </c>
      <c r="O18">
        <f t="shared" si="21"/>
        <v>14827.446431384013</v>
      </c>
      <c r="P18">
        <f t="shared" si="22"/>
        <v>741.37232156920072</v>
      </c>
      <c r="Q18" s="4">
        <f t="shared" si="23"/>
        <v>50</v>
      </c>
      <c r="R18">
        <f t="shared" si="0"/>
        <v>250000</v>
      </c>
      <c r="S18">
        <f t="shared" si="1"/>
        <v>30492.712698795323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12957.452240742576</v>
      </c>
      <c r="AC18">
        <f t="shared" si="2"/>
        <v>10581.300679642893</v>
      </c>
      <c r="AE18">
        <f t="shared" si="3"/>
        <v>5145.2840733310895</v>
      </c>
      <c r="AF18">
        <f t="shared" si="4"/>
        <v>-257.26420366655447</v>
      </c>
      <c r="AG18">
        <f t="shared" si="4"/>
        <v>-17.350540085042891</v>
      </c>
      <c r="AH18">
        <f t="shared" si="5"/>
        <v>-11134.523395647568</v>
      </c>
      <c r="AI18">
        <f t="shared" si="6"/>
        <v>-6263.8540660680756</v>
      </c>
      <c r="AJ18">
        <f t="shared" si="7"/>
        <v>2376.151561099683</v>
      </c>
      <c r="AK18">
        <f t="shared" si="24"/>
        <v>1250.9675949395385</v>
      </c>
      <c r="AL18">
        <f t="shared" si="8"/>
        <v>-2636.7349100288538</v>
      </c>
      <c r="AN18">
        <f t="shared" si="9"/>
        <v>1981.1378841901462</v>
      </c>
      <c r="AO18">
        <f t="shared" si="9"/>
        <v>-99.056894209507306</v>
      </c>
      <c r="AP18">
        <f t="shared" si="9"/>
        <v>-6.6806442139518971</v>
      </c>
      <c r="AQ18">
        <f t="shared" si="9"/>
        <v>-4287.2319209457664</v>
      </c>
      <c r="AR18">
        <f t="shared" si="9"/>
        <v>-2411.8315751790792</v>
      </c>
      <c r="AS18">
        <f t="shared" si="9"/>
        <v>914.91233704118576</v>
      </c>
      <c r="AT18">
        <f t="shared" si="9"/>
        <v>481.67200467601401</v>
      </c>
      <c r="AU18">
        <f t="shared" si="9"/>
        <v>-1015.2472334618794</v>
      </c>
      <c r="AW18">
        <v>15</v>
      </c>
      <c r="AX18">
        <f>(R18*SUMPRODUCT(K19:$K$23, X19:$X$23)-$AZ$3*SUMPRODUCT(K18:$K$22, W19:$W$23))/Z18</f>
        <v>30492.712698795323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0.125163</v>
      </c>
      <c r="O19">
        <f t="shared" si="21"/>
        <v>14827.446431384013</v>
      </c>
      <c r="P19">
        <f t="shared" si="22"/>
        <v>741.37232156920072</v>
      </c>
      <c r="Q19" s="4">
        <f t="shared" si="23"/>
        <v>50</v>
      </c>
      <c r="R19">
        <f t="shared" si="0"/>
        <v>250000</v>
      </c>
      <c r="S19">
        <f t="shared" si="1"/>
        <v>27500.996434381443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10581.300679642893</v>
      </c>
      <c r="AC19">
        <f t="shared" si="2"/>
        <v>8253.2630072513693</v>
      </c>
      <c r="AE19">
        <f t="shared" si="3"/>
        <v>4449.8320421274393</v>
      </c>
      <c r="AF19">
        <f t="shared" si="4"/>
        <v>-222.491602106372</v>
      </c>
      <c r="AG19">
        <f t="shared" si="4"/>
        <v>-15.005389035528239</v>
      </c>
      <c r="AH19">
        <f t="shared" si="5"/>
        <v>-10858.228243321117</v>
      </c>
      <c r="AI19">
        <f t="shared" si="6"/>
        <v>-6645.8931923355776</v>
      </c>
      <c r="AJ19">
        <f t="shared" si="7"/>
        <v>2328.0376723915233</v>
      </c>
      <c r="AK19">
        <f t="shared" si="24"/>
        <v>1086.9542581833348</v>
      </c>
      <c r="AL19">
        <f t="shared" si="8"/>
        <v>-3230.9012617607195</v>
      </c>
      <c r="AN19">
        <f t="shared" si="9"/>
        <v>1596.200246272921</v>
      </c>
      <c r="AO19">
        <f t="shared" si="9"/>
        <v>-79.810012313646055</v>
      </c>
      <c r="AP19">
        <f t="shared" si="9"/>
        <v>-5.3825864543148096</v>
      </c>
      <c r="AQ19">
        <f t="shared" si="9"/>
        <v>-3894.9574797412952</v>
      </c>
      <c r="AR19">
        <f t="shared" si="9"/>
        <v>-2383.9498322363352</v>
      </c>
      <c r="AS19">
        <f t="shared" si="9"/>
        <v>835.09091372971955</v>
      </c>
      <c r="AT19">
        <f t="shared" si="9"/>
        <v>389.90160486375282</v>
      </c>
      <c r="AU19">
        <f t="shared" si="9"/>
        <v>-1158.9573136428628</v>
      </c>
      <c r="AW19">
        <v>16</v>
      </c>
      <c r="AX19">
        <f>(R19*SUMPRODUCT(K20:$K$23, X20:$X$23)-$AZ$3*SUMPRODUCT(K19:$K$22, W20:$W$23))/Z19</f>
        <v>27500.996434381443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0.13952899999999999</v>
      </c>
      <c r="O20">
        <f t="shared" si="21"/>
        <v>14827.446431384013</v>
      </c>
      <c r="P20">
        <f t="shared" si="22"/>
        <v>741.37232156920072</v>
      </c>
      <c r="Q20" s="4">
        <f t="shared" si="23"/>
        <v>50</v>
      </c>
      <c r="R20">
        <f t="shared" si="0"/>
        <v>250000</v>
      </c>
      <c r="S20">
        <f t="shared" si="1"/>
        <v>23327.691396133272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8253.2630072513693</v>
      </c>
      <c r="AC20">
        <f t="shared" si="2"/>
        <v>5953.9958269131903</v>
      </c>
      <c r="AE20">
        <f t="shared" si="3"/>
        <v>3784.4531067001658</v>
      </c>
      <c r="AF20">
        <f t="shared" si="4"/>
        <v>-189.22265533500831</v>
      </c>
      <c r="AG20">
        <f t="shared" si="4"/>
        <v>-12.761648218434738</v>
      </c>
      <c r="AH20">
        <f t="shared" si="5"/>
        <v>-10468.434633691097</v>
      </c>
      <c r="AI20">
        <f t="shared" si="6"/>
        <v>-6885.9658305443736</v>
      </c>
      <c r="AJ20">
        <f t="shared" si="7"/>
        <v>2299.2671803381791</v>
      </c>
      <c r="AK20">
        <f t="shared" si="24"/>
        <v>643.37319480287749</v>
      </c>
      <c r="AL20">
        <f t="shared" si="8"/>
        <v>-3943.3254554033169</v>
      </c>
      <c r="AN20">
        <f t="shared" si="9"/>
        <v>1287.605064638127</v>
      </c>
      <c r="AO20">
        <f t="shared" si="9"/>
        <v>-64.380253231906366</v>
      </c>
      <c r="AP20">
        <f t="shared" si="9"/>
        <v>-4.3419649856659115</v>
      </c>
      <c r="AQ20">
        <f t="shared" si="9"/>
        <v>-3561.7324546338373</v>
      </c>
      <c r="AR20">
        <f t="shared" si="9"/>
        <v>-2342.8496082132824</v>
      </c>
      <c r="AS20">
        <f t="shared" si="9"/>
        <v>782.29217878751831</v>
      </c>
      <c r="AT20">
        <f t="shared" si="9"/>
        <v>218.8983614604557</v>
      </c>
      <c r="AU20">
        <f t="shared" si="9"/>
        <v>-1341.6590679653084</v>
      </c>
      <c r="AW20">
        <v>17</v>
      </c>
      <c r="AX20">
        <f>(R20*SUMPRODUCT(K21:$K$23, X21:$X$23)-$AZ$3*SUMPRODUCT(K20:$K$22, W21:$W$23))/Z20</f>
        <v>23327.691396133272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0.15610499999999999</v>
      </c>
      <c r="O21">
        <f t="shared" si="21"/>
        <v>14827.446431384013</v>
      </c>
      <c r="P21">
        <f t="shared" si="22"/>
        <v>741.37232156920072</v>
      </c>
      <c r="Q21" s="4">
        <f t="shared" si="23"/>
        <v>50</v>
      </c>
      <c r="R21">
        <f t="shared" si="0"/>
        <v>250000</v>
      </c>
      <c r="S21">
        <f t="shared" si="1"/>
        <v>17613.192640261877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5953.9958269131903</v>
      </c>
      <c r="AC21">
        <f t="shared" si="2"/>
        <v>3748.747762148339</v>
      </c>
      <c r="AE21">
        <f t="shared" si="3"/>
        <v>3155.8365234117346</v>
      </c>
      <c r="AF21">
        <f t="shared" si="4"/>
        <v>-157.79182617058675</v>
      </c>
      <c r="AG21">
        <f t="shared" si="4"/>
        <v>-10.641874641111635</v>
      </c>
      <c r="AH21">
        <f t="shared" si="5"/>
        <v>-9960.7854756937722</v>
      </c>
      <c r="AI21">
        <f t="shared" si="6"/>
        <v>-6973.3826530937367</v>
      </c>
      <c r="AJ21">
        <f t="shared" si="7"/>
        <v>2205.2480647648513</v>
      </c>
      <c r="AK21">
        <f t="shared" si="24"/>
        <v>459.23967888911756</v>
      </c>
      <c r="AL21">
        <f t="shared" si="8"/>
        <v>-4308.8949094397676</v>
      </c>
      <c r="AN21">
        <f t="shared" si="9"/>
        <v>1021.3330404037013</v>
      </c>
      <c r="AO21">
        <f t="shared" si="9"/>
        <v>-51.066652020185067</v>
      </c>
      <c r="AP21">
        <f t="shared" si="9"/>
        <v>-3.4440624861808007</v>
      </c>
      <c r="AQ21">
        <f t="shared" si="9"/>
        <v>-3223.639513399492</v>
      </c>
      <c r="AR21">
        <f t="shared" si="9"/>
        <v>-2256.8171875021567</v>
      </c>
      <c r="AS21">
        <f t="shared" si="9"/>
        <v>713.69118587794878</v>
      </c>
      <c r="AT21">
        <f t="shared" si="9"/>
        <v>148.6251439307041</v>
      </c>
      <c r="AU21">
        <f t="shared" si="9"/>
        <v>-1394.5008576935038</v>
      </c>
      <c r="AW21">
        <v>18</v>
      </c>
      <c r="AX21">
        <f>(R21*SUMPRODUCT(K22:$K$23, X22:$X$23)-$AZ$3*SUMPRODUCT(K21:$K$22, W22:$W$23))/Z21</f>
        <v>17613.192640261877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0.17521600000000001</v>
      </c>
      <c r="O22">
        <f t="shared" si="21"/>
        <v>14827.446431384013</v>
      </c>
      <c r="P22">
        <f t="shared" si="22"/>
        <v>741.37232156920072</v>
      </c>
      <c r="Q22" s="4">
        <f t="shared" si="23"/>
        <v>50</v>
      </c>
      <c r="R22">
        <f t="shared" si="0"/>
        <v>250000</v>
      </c>
      <c r="S22">
        <f t="shared" si="1"/>
        <v>10014.365712592094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3748.747762148339</v>
      </c>
      <c r="AC22">
        <f t="shared" si="2"/>
        <v>1736.6570903175798</v>
      </c>
      <c r="AE22">
        <f t="shared" si="3"/>
        <v>2571.3251058915066</v>
      </c>
      <c r="AF22">
        <f t="shared" si="4"/>
        <v>-128.56625529457534</v>
      </c>
      <c r="AG22">
        <f t="shared" si="4"/>
        <v>-8.670829187583502</v>
      </c>
      <c r="AH22">
        <f t="shared" si="5"/>
        <v>-9323.1335355850806</v>
      </c>
      <c r="AI22">
        <f t="shared" si="6"/>
        <v>-6889.0455141757329</v>
      </c>
      <c r="AJ22">
        <f t="shared" si="7"/>
        <v>2012.0906718307592</v>
      </c>
      <c r="AK22">
        <f t="shared" si="24"/>
        <v>433.405462892169</v>
      </c>
      <c r="AL22">
        <f t="shared" si="8"/>
        <v>-4443.5493794528047</v>
      </c>
      <c r="AN22">
        <f t="shared" si="9"/>
        <v>777.7250654133544</v>
      </c>
      <c r="AO22">
        <f t="shared" si="9"/>
        <v>-38.886253270667723</v>
      </c>
      <c r="AP22">
        <f t="shared" si="9"/>
        <v>-2.622585989476951</v>
      </c>
      <c r="AQ22">
        <f t="shared" si="9"/>
        <v>-2819.8824886853045</v>
      </c>
      <c r="AR22">
        <f t="shared" si="9"/>
        <v>-2083.6662625320946</v>
      </c>
      <c r="AS22">
        <f t="shared" si="9"/>
        <v>608.57856744047376</v>
      </c>
      <c r="AT22">
        <f t="shared" si="9"/>
        <v>131.08816586670059</v>
      </c>
      <c r="AU22">
        <f t="shared" si="9"/>
        <v>-1343.9995292249203</v>
      </c>
      <c r="AW22">
        <v>19</v>
      </c>
      <c r="AX22">
        <f>(R22*SUMPRODUCT(K23:$K$23, X23:$X$23)-$AZ$3*SUMPRODUCT(K22:$K$22, W23:$W$23))/Z22</f>
        <v>10014.365712592094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0.19798199999999999</v>
      </c>
      <c r="O23">
        <f t="shared" si="21"/>
        <v>14827.446431384013</v>
      </c>
      <c r="P23">
        <f t="shared" si="22"/>
        <v>741.37232156920072</v>
      </c>
      <c r="Q23" s="4">
        <f t="shared" si="23"/>
        <v>50</v>
      </c>
      <c r="R23">
        <f t="shared" si="0"/>
        <v>250000</v>
      </c>
      <c r="S23">
        <f t="shared" si="1"/>
        <v>12644.113786040336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1736.6570903175798</v>
      </c>
      <c r="AC23">
        <f t="shared" si="2"/>
        <v>1736.6570903175798</v>
      </c>
      <c r="AE23">
        <f t="shared" si="3"/>
        <v>2036.5357677179793</v>
      </c>
      <c r="AF23">
        <f t="shared" si="4"/>
        <v>-101.82678838589898</v>
      </c>
      <c r="AG23">
        <f t="shared" si="4"/>
        <v>-6.8674527914915098</v>
      </c>
      <c r="AH23">
        <f t="shared" si="5"/>
        <v>-8583.340521080785</v>
      </c>
      <c r="AI23">
        <f t="shared" si="6"/>
        <v>-6655.4989945401958</v>
      </c>
      <c r="AJ23">
        <f t="shared" si="7"/>
        <v>0</v>
      </c>
      <c r="AK23">
        <f t="shared" si="24"/>
        <v>381.45493463659972</v>
      </c>
      <c r="AL23">
        <f t="shared" si="8"/>
        <v>-6274.0440599035965</v>
      </c>
      <c r="AN23">
        <f t="shared" si="9"/>
        <v>557.99642255508127</v>
      </c>
      <c r="AO23">
        <f t="shared" si="9"/>
        <v>-27.899821127754066</v>
      </c>
      <c r="AP23">
        <f t="shared" si="9"/>
        <v>-1.8816335811337581</v>
      </c>
      <c r="AQ23">
        <f t="shared" si="9"/>
        <v>-2351.7747049942282</v>
      </c>
      <c r="AR23">
        <f t="shared" si="9"/>
        <v>-1823.5597371480346</v>
      </c>
      <c r="AS23">
        <f t="shared" si="9"/>
        <v>0</v>
      </c>
      <c r="AT23">
        <f t="shared" si="9"/>
        <v>104.5159590453511</v>
      </c>
      <c r="AU23">
        <f t="shared" si="9"/>
        <v>-1719.0437781026837</v>
      </c>
      <c r="AW23">
        <v>20</v>
      </c>
      <c r="AX23">
        <f>(R23*SUMPRODUCT(K$23:$K24, X$23:$X24)-$AZ$3*SUMPRODUCT(K$22:$K23, W$23:$W24))/Z23</f>
        <v>12644.113786040336</v>
      </c>
    </row>
    <row r="25" spans="5:50" x14ac:dyDescent="0.25">
      <c r="AN25" s="8">
        <f t="shared" ref="AN25:AU25" si="25">SUM(AN3:AN23)</f>
        <v>103420.38319556524</v>
      </c>
      <c r="AO25" s="8">
        <f t="shared" si="25"/>
        <v>-16291.603983316276</v>
      </c>
      <c r="AP25" s="8">
        <f t="shared" si="25"/>
        <v>-698.746440171465</v>
      </c>
      <c r="AQ25" s="8">
        <f t="shared" si="25"/>
        <v>-92032.685914983114</v>
      </c>
      <c r="AR25" s="8">
        <f t="shared" si="25"/>
        <v>-5602.6531429055858</v>
      </c>
      <c r="AS25" s="8">
        <f t="shared" si="25"/>
        <v>-10659.15484352087</v>
      </c>
      <c r="AT25" s="8">
        <f t="shared" si="25"/>
        <v>16261.807986426453</v>
      </c>
      <c r="AU25" s="9">
        <f t="shared" si="25"/>
        <v>1.8189894035458565E-12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E19-E535-486D-AFB3-2638A6AB89F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941.44876969378379</v>
      </c>
      <c r="K3">
        <v>1</v>
      </c>
      <c r="L3" s="2">
        <v>0</v>
      </c>
      <c r="O3">
        <f>$C$3</f>
        <v>941.44876969378379</v>
      </c>
      <c r="P3">
        <f>O3*B5</f>
        <v>753.1590157550271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941.44876969378379</v>
      </c>
      <c r="AF3">
        <f t="shared" ref="AF3:AG23" si="4">-$Z3*P3</f>
        <v>-753.1590157550271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-211.71024606124331</v>
      </c>
      <c r="AJ3">
        <f t="shared" ref="AJ3:AJ23" si="7">AB3-AC3</f>
        <v>0</v>
      </c>
      <c r="AL3">
        <f t="shared" ref="AL3:AL23" si="8">SUM(AI3:AK3)</f>
        <v>-211.71024606124331</v>
      </c>
      <c r="AN3">
        <f t="shared" ref="AN3:AU23" si="9">AE3*$K3</f>
        <v>941.44876969378379</v>
      </c>
      <c r="AO3">
        <f t="shared" si="9"/>
        <v>-753.1590157550271</v>
      </c>
      <c r="AP3">
        <f t="shared" si="9"/>
        <v>-400</v>
      </c>
      <c r="AQ3">
        <f t="shared" si="9"/>
        <v>0</v>
      </c>
      <c r="AR3">
        <f t="shared" si="9"/>
        <v>-211.71024606124331</v>
      </c>
      <c r="AS3">
        <f t="shared" si="9"/>
        <v>0</v>
      </c>
      <c r="AT3">
        <f t="shared" si="9"/>
        <v>0</v>
      </c>
      <c r="AU3">
        <f t="shared" si="9"/>
        <v>-211.71024606124331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676.06686640440648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133.35728892244674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131.86900544184027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-131.86900544184027</v>
      </c>
      <c r="AK4">
        <f>G4*MAX(0, SUM(AB4, AE4:AF4))</f>
        <v>0</v>
      </c>
      <c r="AL4">
        <f t="shared" si="8"/>
        <v>-711.92950544184032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-544.19786096256678</v>
      </c>
      <c r="AR4">
        <f t="shared" si="9"/>
        <v>-544.19786096256678</v>
      </c>
      <c r="AS4">
        <f t="shared" si="9"/>
        <v>-123.7161135583453</v>
      </c>
      <c r="AT4">
        <f t="shared" si="9"/>
        <v>0</v>
      </c>
      <c r="AU4">
        <f t="shared" si="9"/>
        <v>-667.91397452091212</v>
      </c>
      <c r="AW4">
        <v>1</v>
      </c>
      <c r="AX4">
        <f>(R4*SUMPRODUCT(K5:$K$23, X5:$X$23)-$AZ$3*SUMPRODUCT(K4:$K$22, W5:$W$23))/Z4</f>
        <v>133.35728892244674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941.44876969378379</v>
      </c>
      <c r="P5">
        <f t="shared" ref="P5:P23" si="22">O5*$C$5</f>
        <v>47.072438484689194</v>
      </c>
      <c r="Q5" s="4">
        <f t="shared" ref="Q5:Q23" si="23">$C$8</f>
        <v>50</v>
      </c>
      <c r="R5">
        <f t="shared" si="0"/>
        <v>500000</v>
      </c>
      <c r="S5">
        <f t="shared" si="1"/>
        <v>264.48384542128173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131.86900544184027</v>
      </c>
      <c r="AC5">
        <f t="shared" si="2"/>
        <v>258.61030644454786</v>
      </c>
      <c r="AE5">
        <f t="shared" si="3"/>
        <v>920.54149637965486</v>
      </c>
      <c r="AF5">
        <f t="shared" si="4"/>
        <v>-46.027074818982747</v>
      </c>
      <c r="AG5">
        <f t="shared" si="4"/>
        <v>-48.889622357203287</v>
      </c>
      <c r="AH5">
        <f t="shared" si="5"/>
        <v>-579.51653296710288</v>
      </c>
      <c r="AI5">
        <f t="shared" si="6"/>
        <v>246.10826623636592</v>
      </c>
      <c r="AJ5">
        <f t="shared" si="7"/>
        <v>-126.74130100270759</v>
      </c>
      <c r="AK5">
        <f>G5*SUM(AB5, AE5:AF5)</f>
        <v>41.261720507103</v>
      </c>
      <c r="AL5">
        <f t="shared" si="8"/>
        <v>160.62868574076134</v>
      </c>
      <c r="AN5">
        <f t="shared" si="9"/>
        <v>794.94512680245771</v>
      </c>
      <c r="AO5">
        <f t="shared" si="9"/>
        <v>-39.747256340122888</v>
      </c>
      <c r="AP5">
        <f t="shared" si="9"/>
        <v>-42.219245082290669</v>
      </c>
      <c r="AQ5">
        <f t="shared" si="9"/>
        <v>-500.4487528215202</v>
      </c>
      <c r="AR5">
        <f t="shared" si="9"/>
        <v>212.52987255852389</v>
      </c>
      <c r="AS5">
        <f t="shared" si="9"/>
        <v>-109.44903623894102</v>
      </c>
      <c r="AT5">
        <f t="shared" si="9"/>
        <v>35.63207500108031</v>
      </c>
      <c r="AU5">
        <f t="shared" si="9"/>
        <v>138.71291132066318</v>
      </c>
      <c r="AW5">
        <v>2</v>
      </c>
      <c r="AX5">
        <f>(R5*SUMPRODUCT(K6:$K$23, X6:$X$23)-$AZ$3*SUMPRODUCT(K5:$K$22, W6:$W$23))/Z5</f>
        <v>264.48384542128173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941.44876969378379</v>
      </c>
      <c r="P6">
        <f t="shared" si="22"/>
        <v>47.072438484689194</v>
      </c>
      <c r="Q6" s="4">
        <f t="shared" si="23"/>
        <v>50</v>
      </c>
      <c r="R6">
        <f t="shared" si="0"/>
        <v>500000</v>
      </c>
      <c r="S6">
        <f t="shared" si="1"/>
        <v>390.40307748874392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258.61030644454786</v>
      </c>
      <c r="AC6">
        <f t="shared" si="2"/>
        <v>377.46269133794067</v>
      </c>
      <c r="AE6">
        <f t="shared" si="3"/>
        <v>910.2433020027986</v>
      </c>
      <c r="AF6">
        <f t="shared" si="4"/>
        <v>-45.512165100139931</v>
      </c>
      <c r="AG6">
        <f t="shared" si="4"/>
        <v>-48.342689018482908</v>
      </c>
      <c r="AH6">
        <f t="shared" si="5"/>
        <v>-580.37115148347812</v>
      </c>
      <c r="AI6">
        <f t="shared" si="6"/>
        <v>236.01729640069766</v>
      </c>
      <c r="AJ6">
        <f t="shared" si="7"/>
        <v>-118.85238489339281</v>
      </c>
      <c r="AK6">
        <f>G6*SUM(AB6, AE6:AF6)</f>
        <v>65.715474435811586</v>
      </c>
      <c r="AL6">
        <f t="shared" si="8"/>
        <v>182.88038594311644</v>
      </c>
      <c r="AN6">
        <f t="shared" si="9"/>
        <v>708.92134938643608</v>
      </c>
      <c r="AO6">
        <f t="shared" si="9"/>
        <v>-35.446067469321804</v>
      </c>
      <c r="AP6">
        <f t="shared" si="9"/>
        <v>-37.650553710799379</v>
      </c>
      <c r="AQ6">
        <f t="shared" si="9"/>
        <v>-452.0082696014851</v>
      </c>
      <c r="AR6">
        <f t="shared" si="9"/>
        <v>183.81645860482982</v>
      </c>
      <c r="AS6">
        <f t="shared" si="9"/>
        <v>-92.565353560998844</v>
      </c>
      <c r="AT6">
        <f t="shared" si="9"/>
        <v>51.180934493118805</v>
      </c>
      <c r="AU6">
        <f t="shared" si="9"/>
        <v>142.43203953694976</v>
      </c>
      <c r="AW6">
        <v>3</v>
      </c>
      <c r="AX6">
        <f>(R6*SUMPRODUCT(K7:$K$23, X7:$X$23)-$AZ$3*SUMPRODUCT(K6:$K$22, W7:$W$23))/Z6</f>
        <v>390.40307748874392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941.44876969378379</v>
      </c>
      <c r="P7">
        <f t="shared" si="22"/>
        <v>47.072438484689194</v>
      </c>
      <c r="Q7" s="4">
        <f t="shared" si="23"/>
        <v>50</v>
      </c>
      <c r="R7">
        <f t="shared" si="0"/>
        <v>500000</v>
      </c>
      <c r="S7">
        <f t="shared" si="1"/>
        <v>498.42769827602302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377.46269133794067</v>
      </c>
      <c r="AC7">
        <f t="shared" si="2"/>
        <v>476.50785772949621</v>
      </c>
      <c r="AE7">
        <f t="shared" si="3"/>
        <v>900.04575981734752</v>
      </c>
      <c r="AF7">
        <f t="shared" si="4"/>
        <v>-45.00228799086738</v>
      </c>
      <c r="AG7">
        <f t="shared" si="4"/>
        <v>-47.801101280853388</v>
      </c>
      <c r="AH7">
        <f t="shared" si="5"/>
        <v>-581.60847444691694</v>
      </c>
      <c r="AI7">
        <f t="shared" si="6"/>
        <v>225.6338960987099</v>
      </c>
      <c r="AJ7">
        <f t="shared" si="7"/>
        <v>-99.04516639155554</v>
      </c>
      <c r="AK7">
        <f>G7*SUM(AB7, AE7:AF7)</f>
        <v>60.516052611373055</v>
      </c>
      <c r="AL7">
        <f t="shared" si="8"/>
        <v>187.10478231852741</v>
      </c>
      <c r="AN7">
        <f t="shared" si="9"/>
        <v>634.54262348305565</v>
      </c>
      <c r="AO7">
        <f t="shared" si="9"/>
        <v>-31.727131174152788</v>
      </c>
      <c r="AP7">
        <f t="shared" si="9"/>
        <v>-33.700326768149445</v>
      </c>
      <c r="AQ7">
        <f t="shared" si="9"/>
        <v>-410.04067092146443</v>
      </c>
      <c r="AR7">
        <f t="shared" si="9"/>
        <v>159.07449461928906</v>
      </c>
      <c r="AS7">
        <f t="shared" si="9"/>
        <v>-69.827982677422625</v>
      </c>
      <c r="AT7">
        <f t="shared" si="9"/>
        <v>42.664513851664672</v>
      </c>
      <c r="AU7">
        <f t="shared" si="9"/>
        <v>131.91102579353111</v>
      </c>
      <c r="AW7">
        <v>4</v>
      </c>
      <c r="AX7">
        <f>(R7*SUMPRODUCT(K8:$K$23, X8:$X$23)-$AZ$3*SUMPRODUCT(K7:$K$22, W8:$W$23))/Z7</f>
        <v>498.42769827602302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941.44876969378379</v>
      </c>
      <c r="P8">
        <f t="shared" si="22"/>
        <v>47.072438484689194</v>
      </c>
      <c r="Q8" s="4">
        <f t="shared" si="23"/>
        <v>50</v>
      </c>
      <c r="R8">
        <f t="shared" si="0"/>
        <v>500000</v>
      </c>
      <c r="S8">
        <f t="shared" si="1"/>
        <v>579.56828627946902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476.50785772949621</v>
      </c>
      <c r="AC8">
        <f t="shared" si="2"/>
        <v>547.86156067582306</v>
      </c>
      <c r="AE8">
        <f t="shared" si="3"/>
        <v>889.94447155111925</v>
      </c>
      <c r="AF8">
        <f t="shared" si="4"/>
        <v>-44.497223577555971</v>
      </c>
      <c r="AG8">
        <f t="shared" si="4"/>
        <v>-47.264625553686962</v>
      </c>
      <c r="AH8">
        <f t="shared" si="5"/>
        <v>-584.64714357890011</v>
      </c>
      <c r="AI8">
        <f t="shared" si="6"/>
        <v>213.53547884097623</v>
      </c>
      <c r="AJ8">
        <f t="shared" si="7"/>
        <v>-71.353702946326848</v>
      </c>
      <c r="AK8">
        <f t="shared" ref="AK8:AK23" si="24">G8*SUM(AB8:AB8, AE8:AF8)</f>
        <v>28.157643751475163</v>
      </c>
      <c r="AL8">
        <f t="shared" si="8"/>
        <v>170.33941964612455</v>
      </c>
      <c r="AN8">
        <f t="shared" si="9"/>
        <v>585.00801767148482</v>
      </c>
      <c r="AO8">
        <f t="shared" si="9"/>
        <v>-29.250400883574244</v>
      </c>
      <c r="AP8">
        <f t="shared" si="9"/>
        <v>-31.06956196149499</v>
      </c>
      <c r="AQ8">
        <f t="shared" si="9"/>
        <v>-384.31978335262028</v>
      </c>
      <c r="AR8">
        <f t="shared" si="9"/>
        <v>140.36827147379529</v>
      </c>
      <c r="AS8">
        <f t="shared" si="9"/>
        <v>-46.904598712092707</v>
      </c>
      <c r="AT8">
        <f t="shared" si="9"/>
        <v>18.509522649924303</v>
      </c>
      <c r="AU8">
        <f t="shared" si="9"/>
        <v>111.97319541162689</v>
      </c>
      <c r="AW8">
        <v>5</v>
      </c>
      <c r="AX8">
        <f>(R8*SUMPRODUCT(K9:$K$23, X9:$X$23)-$AZ$3*SUMPRODUCT(K8:$K$22, W9:$W$23))/Z8</f>
        <v>579.56828627946902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941.44876969378379</v>
      </c>
      <c r="P9">
        <f t="shared" si="22"/>
        <v>47.072438484689194</v>
      </c>
      <c r="Q9" s="4">
        <f t="shared" si="23"/>
        <v>50</v>
      </c>
      <c r="R9">
        <f t="shared" si="0"/>
        <v>500000</v>
      </c>
      <c r="S9">
        <f t="shared" si="1"/>
        <v>639.44636239454917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547.86156067582306</v>
      </c>
      <c r="AC9">
        <f t="shared" si="2"/>
        <v>597.66118266573903</v>
      </c>
      <c r="AE9">
        <f t="shared" si="3"/>
        <v>879.92897951183681</v>
      </c>
      <c r="AF9">
        <f t="shared" si="4"/>
        <v>-43.996448975591846</v>
      </c>
      <c r="AG9">
        <f t="shared" si="4"/>
        <v>-46.732706432769731</v>
      </c>
      <c r="AH9">
        <f t="shared" si="5"/>
        <v>-592.72865380358894</v>
      </c>
      <c r="AI9">
        <f t="shared" si="6"/>
        <v>196.47117029988624</v>
      </c>
      <c r="AJ9">
        <f t="shared" si="7"/>
        <v>-49.799621989915977</v>
      </c>
      <c r="AK9">
        <f t="shared" si="24"/>
        <v>8.1643851381512018</v>
      </c>
      <c r="AL9">
        <f t="shared" si="8"/>
        <v>154.83593344812147</v>
      </c>
      <c r="AN9">
        <f t="shared" si="9"/>
        <v>549.72847367429847</v>
      </c>
      <c r="AO9">
        <f t="shared" si="9"/>
        <v>-27.486423683714929</v>
      </c>
      <c r="AP9">
        <f t="shared" si="9"/>
        <v>-29.195878276685384</v>
      </c>
      <c r="AQ9">
        <f t="shared" si="9"/>
        <v>-370.30240592739273</v>
      </c>
      <c r="AR9">
        <f t="shared" si="9"/>
        <v>122.74376578650542</v>
      </c>
      <c r="AS9">
        <f t="shared" si="9"/>
        <v>-31.111908828438892</v>
      </c>
      <c r="AT9">
        <f t="shared" si="9"/>
        <v>5.1006332158476333</v>
      </c>
      <c r="AU9">
        <f t="shared" si="9"/>
        <v>96.732490173914158</v>
      </c>
      <c r="AW9">
        <v>6</v>
      </c>
      <c r="AX9">
        <f>(R9*SUMPRODUCT(K10:$K$23, X10:$X$23)-$AZ$3*SUMPRODUCT(K9:$K$22, W10:$W$23))/Z9</f>
        <v>639.44636239454917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941.44876969378379</v>
      </c>
      <c r="P10">
        <f t="shared" si="22"/>
        <v>47.072438484689194</v>
      </c>
      <c r="Q10" s="4">
        <f t="shared" si="23"/>
        <v>50</v>
      </c>
      <c r="R10">
        <f t="shared" si="0"/>
        <v>500000</v>
      </c>
      <c r="S10">
        <f t="shared" si="1"/>
        <v>686.39607469754321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597.66118266573903</v>
      </c>
      <c r="AC10">
        <f t="shared" si="2"/>
        <v>634.2992369967078</v>
      </c>
      <c r="AE10">
        <f t="shared" si="3"/>
        <v>869.99366444715156</v>
      </c>
      <c r="AF10">
        <f t="shared" si="4"/>
        <v>-43.499683222357582</v>
      </c>
      <c r="AG10">
        <f t="shared" si="4"/>
        <v>-46.20504548166366</v>
      </c>
      <c r="AH10">
        <f t="shared" si="5"/>
        <v>-603.33886778375904</v>
      </c>
      <c r="AI10">
        <f t="shared" si="6"/>
        <v>176.95006795937127</v>
      </c>
      <c r="AJ10">
        <f t="shared" si="7"/>
        <v>-36.638054330968771</v>
      </c>
      <c r="AK10">
        <f t="shared" si="24"/>
        <v>5.8390361719511858</v>
      </c>
      <c r="AL10">
        <f t="shared" si="8"/>
        <v>146.15104980035369</v>
      </c>
      <c r="AN10">
        <f t="shared" si="9"/>
        <v>516.40994431301294</v>
      </c>
      <c r="AO10">
        <f t="shared" si="9"/>
        <v>-25.820497215650647</v>
      </c>
      <c r="AP10">
        <f t="shared" si="9"/>
        <v>-27.42634336231491</v>
      </c>
      <c r="AQ10">
        <f t="shared" si="9"/>
        <v>-358.12926443789502</v>
      </c>
      <c r="AR10">
        <f t="shared" si="9"/>
        <v>105.03383929715231</v>
      </c>
      <c r="AS10">
        <f t="shared" si="9"/>
        <v>-21.7475785973865</v>
      </c>
      <c r="AT10">
        <f t="shared" si="9"/>
        <v>3.4659290838802987</v>
      </c>
      <c r="AU10">
        <f t="shared" si="9"/>
        <v>86.752189783646116</v>
      </c>
      <c r="AW10">
        <v>7</v>
      </c>
      <c r="AX10">
        <f>(R10*SUMPRODUCT(K11:$K$23, X11:$X$23)-$AZ$3*SUMPRODUCT(K10:$K$22, W11:$W$23))/Z10</f>
        <v>686.39607469754321</v>
      </c>
    </row>
    <row r="11" spans="1:52" x14ac:dyDescent="0.25">
      <c r="A11" t="s">
        <v>33</v>
      </c>
      <c r="C11" s="7">
        <f>AU25</f>
        <v>-6.8212102632969618E-13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941.44876969378379</v>
      </c>
      <c r="P11">
        <f t="shared" si="22"/>
        <v>47.072438484689194</v>
      </c>
      <c r="Q11" s="4">
        <f t="shared" si="23"/>
        <v>50</v>
      </c>
      <c r="R11">
        <f t="shared" si="0"/>
        <v>500000</v>
      </c>
      <c r="S11">
        <f t="shared" si="1"/>
        <v>721.30948501434739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634.2992369967078</v>
      </c>
      <c r="AC11">
        <f t="shared" si="2"/>
        <v>659.01258161444184</v>
      </c>
      <c r="AE11">
        <f t="shared" si="3"/>
        <v>860.13922881008534</v>
      </c>
      <c r="AF11">
        <f t="shared" si="4"/>
        <v>-43.00696144050427</v>
      </c>
      <c r="AG11">
        <f t="shared" si="4"/>
        <v>-45.681680007391947</v>
      </c>
      <c r="AH11">
        <f t="shared" si="5"/>
        <v>-613.15019455077311</v>
      </c>
      <c r="AI11">
        <f t="shared" si="6"/>
        <v>158.30039281141603</v>
      </c>
      <c r="AJ11">
        <f t="shared" si="7"/>
        <v>-24.713344617734037</v>
      </c>
      <c r="AK11">
        <f t="shared" si="24"/>
        <v>3.4834356104790931</v>
      </c>
      <c r="AL11">
        <f t="shared" si="8"/>
        <v>137.07048380416109</v>
      </c>
      <c r="AN11">
        <f t="shared" si="9"/>
        <v>485.55450170763714</v>
      </c>
      <c r="AO11">
        <f t="shared" si="9"/>
        <v>-24.27772508538186</v>
      </c>
      <c r="AP11">
        <f t="shared" si="9"/>
        <v>-25.787622085138469</v>
      </c>
      <c r="AQ11">
        <f t="shared" si="9"/>
        <v>-346.12749566009632</v>
      </c>
      <c r="AR11">
        <f t="shared" si="9"/>
        <v>89.361658877020517</v>
      </c>
      <c r="AS11">
        <f t="shared" si="9"/>
        <v>-13.950852756702297</v>
      </c>
      <c r="AT11">
        <f t="shared" si="9"/>
        <v>1.9664233247641674</v>
      </c>
      <c r="AU11">
        <f t="shared" si="9"/>
        <v>77.377229445082378</v>
      </c>
      <c r="AW11">
        <v>8</v>
      </c>
      <c r="AX11">
        <f>(R11*SUMPRODUCT(K12:$K$23, X12:$X$23)-$AZ$3*SUMPRODUCT(K11:$K$22, W12:$W$23))/Z11</f>
        <v>721.30948501434739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941.44876969378379</v>
      </c>
      <c r="P12">
        <f t="shared" si="22"/>
        <v>47.072438484689194</v>
      </c>
      <c r="Q12" s="4">
        <f t="shared" si="23"/>
        <v>50</v>
      </c>
      <c r="R12">
        <f t="shared" si="0"/>
        <v>500000</v>
      </c>
      <c r="S12">
        <f t="shared" si="1"/>
        <v>742.99248707039101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659.01258161444184</v>
      </c>
      <c r="AC12">
        <f t="shared" si="2"/>
        <v>671.10265274536914</v>
      </c>
      <c r="AE12">
        <f t="shared" si="3"/>
        <v>850.35687138180288</v>
      </c>
      <c r="AF12">
        <f t="shared" si="4"/>
        <v>-42.517843569090147</v>
      </c>
      <c r="AG12">
        <f t="shared" si="4"/>
        <v>-45.162142580439642</v>
      </c>
      <c r="AH12">
        <f t="shared" si="5"/>
        <v>-627.20626878389089</v>
      </c>
      <c r="AI12">
        <f t="shared" si="6"/>
        <v>135.4706164483822</v>
      </c>
      <c r="AJ12">
        <f t="shared" si="7"/>
        <v>-12.090071130927299</v>
      </c>
      <c r="AK12">
        <f t="shared" si="24"/>
        <v>3.3737587016824553</v>
      </c>
      <c r="AL12">
        <f t="shared" si="8"/>
        <v>126.75430401913736</v>
      </c>
      <c r="AN12">
        <f t="shared" si="9"/>
        <v>456.34784082003779</v>
      </c>
      <c r="AO12">
        <f t="shared" si="9"/>
        <v>-22.817392041001888</v>
      </c>
      <c r="AP12">
        <f t="shared" si="9"/>
        <v>-24.236467002260238</v>
      </c>
      <c r="AQ12">
        <f t="shared" si="9"/>
        <v>-336.59306597148509</v>
      </c>
      <c r="AR12">
        <f t="shared" si="9"/>
        <v>72.700915805290521</v>
      </c>
      <c r="AS12">
        <f t="shared" si="9"/>
        <v>-6.4881910661743039</v>
      </c>
      <c r="AT12">
        <f t="shared" si="9"/>
        <v>1.8105427859467862</v>
      </c>
      <c r="AU12">
        <f t="shared" si="9"/>
        <v>68.023267525063005</v>
      </c>
      <c r="AW12">
        <v>9</v>
      </c>
      <c r="AX12">
        <f>(R12*SUMPRODUCT(K13:$K$23, X13:$X$23)-$AZ$3*SUMPRODUCT(K12:$K$22, W13:$W$23))/Z12</f>
        <v>742.99248707039101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941.44876969378379</v>
      </c>
      <c r="P13">
        <f t="shared" si="22"/>
        <v>47.072438484689194</v>
      </c>
      <c r="Q13" s="4">
        <f t="shared" si="23"/>
        <v>50</v>
      </c>
      <c r="R13">
        <f t="shared" si="0"/>
        <v>500000</v>
      </c>
      <c r="S13">
        <f t="shared" si="1"/>
        <v>751.85366458019382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671.10265274536914</v>
      </c>
      <c r="AC13">
        <f t="shared" si="2"/>
        <v>671.35039769329705</v>
      </c>
      <c r="AE13">
        <f t="shared" si="3"/>
        <v>840.64497616659878</v>
      </c>
      <c r="AF13">
        <f t="shared" si="4"/>
        <v>-42.032248808329939</v>
      </c>
      <c r="AG13">
        <f t="shared" si="4"/>
        <v>-44.646347375865574</v>
      </c>
      <c r="AH13">
        <f t="shared" si="5"/>
        <v>-641.73778769671833</v>
      </c>
      <c r="AI13">
        <f t="shared" si="6"/>
        <v>112.22859228568484</v>
      </c>
      <c r="AJ13">
        <f t="shared" si="7"/>
        <v>-0.24774494792791302</v>
      </c>
      <c r="AK13">
        <f t="shared" si="24"/>
        <v>2.939430760207276</v>
      </c>
      <c r="AL13">
        <f t="shared" si="8"/>
        <v>114.9202780979642</v>
      </c>
      <c r="AN13">
        <f t="shared" si="9"/>
        <v>428.95874161695764</v>
      </c>
      <c r="AO13">
        <f t="shared" si="9"/>
        <v>-21.447937080847883</v>
      </c>
      <c r="AP13">
        <f t="shared" si="9"/>
        <v>-22.781841956014294</v>
      </c>
      <c r="AQ13">
        <f t="shared" si="9"/>
        <v>-327.46170103070943</v>
      </c>
      <c r="AR13">
        <f t="shared" si="9"/>
        <v>57.267261549385999</v>
      </c>
      <c r="AS13">
        <f t="shared" si="9"/>
        <v>-0.12641764849380988</v>
      </c>
      <c r="AT13">
        <f t="shared" si="9"/>
        <v>1.4999132281958782</v>
      </c>
      <c r="AU13">
        <f t="shared" si="9"/>
        <v>58.640757129088065</v>
      </c>
      <c r="AW13">
        <v>10</v>
      </c>
      <c r="AX13">
        <f>(R13*SUMPRODUCT(K14:$K$23, X14:$X$23)-$AZ$3*SUMPRODUCT(K13:$K$22, W14:$W$23))/Z13</f>
        <v>751.85366458019382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1.47693E-3</v>
      </c>
      <c r="O14">
        <f t="shared" si="21"/>
        <v>941.44876969378379</v>
      </c>
      <c r="P14">
        <f t="shared" si="22"/>
        <v>47.072438484689194</v>
      </c>
      <c r="Q14" s="4">
        <f t="shared" si="23"/>
        <v>50</v>
      </c>
      <c r="R14">
        <f t="shared" si="0"/>
        <v>500000</v>
      </c>
      <c r="S14">
        <f t="shared" si="1"/>
        <v>747.00854986275931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671.35039769329705</v>
      </c>
      <c r="AC14">
        <f t="shared" si="2"/>
        <v>659.36867570516779</v>
      </c>
      <c r="AE14">
        <f t="shared" si="3"/>
        <v>830.99695262028297</v>
      </c>
      <c r="AF14">
        <f t="shared" si="4"/>
        <v>-41.549847631014153</v>
      </c>
      <c r="AG14">
        <f t="shared" si="4"/>
        <v>-44.133944372277078</v>
      </c>
      <c r="AH14">
        <f t="shared" si="5"/>
        <v>-659.39529829837147</v>
      </c>
      <c r="AI14">
        <f t="shared" si="6"/>
        <v>85.917862318620337</v>
      </c>
      <c r="AJ14">
        <f t="shared" si="7"/>
        <v>11.981721988129266</v>
      </c>
      <c r="AK14">
        <f t="shared" si="24"/>
        <v>2.6294355048286184</v>
      </c>
      <c r="AL14">
        <f t="shared" si="8"/>
        <v>100.52901981157822</v>
      </c>
      <c r="AN14">
        <f t="shared" si="9"/>
        <v>403.30569922629979</v>
      </c>
      <c r="AO14">
        <f t="shared" si="9"/>
        <v>-20.165284961314992</v>
      </c>
      <c r="AP14">
        <f t="shared" si="9"/>
        <v>-21.4194182524387</v>
      </c>
      <c r="AQ14">
        <f t="shared" si="9"/>
        <v>-320.02269203058955</v>
      </c>
      <c r="AR14">
        <f t="shared" si="9"/>
        <v>41.698303981956585</v>
      </c>
      <c r="AS14">
        <f t="shared" si="9"/>
        <v>5.8150595487991898</v>
      </c>
      <c r="AT14">
        <f t="shared" si="9"/>
        <v>1.2761374413005047</v>
      </c>
      <c r="AU14">
        <f t="shared" si="9"/>
        <v>48.789500972056281</v>
      </c>
      <c r="AW14">
        <v>11</v>
      </c>
      <c r="AX14">
        <f>(R14*SUMPRODUCT(K15:$K$23, X15:$X$23)-$AZ$3*SUMPRODUCT(K14:$K$22, W15:$W$23))/Z14</f>
        <v>747.00854986275931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1.553883E-3</v>
      </c>
      <c r="O15">
        <f t="shared" si="21"/>
        <v>941.44876969378379</v>
      </c>
      <c r="P15">
        <f t="shared" si="22"/>
        <v>47.072438484689194</v>
      </c>
      <c r="Q15" s="4">
        <f t="shared" si="23"/>
        <v>50</v>
      </c>
      <c r="R15">
        <f t="shared" si="0"/>
        <v>500000</v>
      </c>
      <c r="S15">
        <f t="shared" si="1"/>
        <v>725.03267637180545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659.36867570516779</v>
      </c>
      <c r="AC15">
        <f t="shared" si="2"/>
        <v>632.57688566656066</v>
      </c>
      <c r="AE15">
        <f t="shared" si="3"/>
        <v>821.39571105635162</v>
      </c>
      <c r="AF15">
        <f t="shared" si="4"/>
        <v>-41.069785552817585</v>
      </c>
      <c r="AG15">
        <f t="shared" si="4"/>
        <v>-43.624025942671281</v>
      </c>
      <c r="AH15">
        <f t="shared" si="5"/>
        <v>-685.7898588302703</v>
      </c>
      <c r="AI15">
        <f t="shared" si="6"/>
        <v>50.912040730592366</v>
      </c>
      <c r="AJ15">
        <f t="shared" si="7"/>
        <v>26.791790038607132</v>
      </c>
      <c r="AK15">
        <f t="shared" si="24"/>
        <v>5.9027478649556775</v>
      </c>
      <c r="AL15">
        <f t="shared" si="8"/>
        <v>83.60657863415517</v>
      </c>
      <c r="AN15">
        <f t="shared" si="9"/>
        <v>378.97704379143067</v>
      </c>
      <c r="AO15">
        <f t="shared" si="9"/>
        <v>-18.948852189571536</v>
      </c>
      <c r="AP15">
        <f t="shared" si="9"/>
        <v>-20.12733225593874</v>
      </c>
      <c r="AQ15">
        <f t="shared" si="9"/>
        <v>-316.41096960123781</v>
      </c>
      <c r="AR15">
        <f t="shared" si="9"/>
        <v>23.489889744682525</v>
      </c>
      <c r="AS15">
        <f t="shared" si="9"/>
        <v>12.361244708295603</v>
      </c>
      <c r="AT15">
        <f t="shared" si="9"/>
        <v>2.7234205219189564</v>
      </c>
      <c r="AU15">
        <f t="shared" si="9"/>
        <v>38.574554974897083</v>
      </c>
      <c r="AW15">
        <v>12</v>
      </c>
      <c r="AX15">
        <f>(R15*SUMPRODUCT(K16:$K$23, X16:$X$23)-$AZ$3*SUMPRODUCT(K15:$K$22, W16:$W$23))/Z15</f>
        <v>725.03267637180545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1.6428289999999999E-3</v>
      </c>
      <c r="O16">
        <f t="shared" si="21"/>
        <v>941.44876969378379</v>
      </c>
      <c r="P16">
        <f t="shared" si="22"/>
        <v>47.072438484689194</v>
      </c>
      <c r="Q16" s="4">
        <f t="shared" si="23"/>
        <v>50</v>
      </c>
      <c r="R16">
        <f t="shared" si="0"/>
        <v>500000</v>
      </c>
      <c r="S16">
        <f t="shared" si="1"/>
        <v>685.60972799551951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632.57688566656066</v>
      </c>
      <c r="AC16">
        <f t="shared" si="2"/>
        <v>591.21661059075336</v>
      </c>
      <c r="AE16">
        <f t="shared" si="3"/>
        <v>811.83234125118918</v>
      </c>
      <c r="AF16">
        <f t="shared" si="4"/>
        <v>-40.591617062559465</v>
      </c>
      <c r="AG16">
        <f t="shared" si="4"/>
        <v>-43.116118868329195</v>
      </c>
      <c r="AH16">
        <f t="shared" si="5"/>
        <v>-716.66814915372709</v>
      </c>
      <c r="AI16">
        <f t="shared" si="6"/>
        <v>11.456456166573389</v>
      </c>
      <c r="AJ16">
        <f t="shared" si="7"/>
        <v>41.360275075807294</v>
      </c>
      <c r="AK16">
        <f t="shared" si="24"/>
        <v>9.9671050299718527</v>
      </c>
      <c r="AL16">
        <f t="shared" si="8"/>
        <v>62.783836272352538</v>
      </c>
      <c r="AN16">
        <f t="shared" si="9"/>
        <v>355.13859758759986</v>
      </c>
      <c r="AO16">
        <f t="shared" si="9"/>
        <v>-17.756929879379996</v>
      </c>
      <c r="AP16">
        <f t="shared" si="9"/>
        <v>-18.86128109249707</v>
      </c>
      <c r="AQ16">
        <f t="shared" si="9"/>
        <v>-313.50872402286507</v>
      </c>
      <c r="AR16">
        <f t="shared" si="9"/>
        <v>5.0116625928577152</v>
      </c>
      <c r="AS16">
        <f t="shared" si="9"/>
        <v>18.093181732106867</v>
      </c>
      <c r="AT16">
        <f t="shared" si="9"/>
        <v>4.3601412785516214</v>
      </c>
      <c r="AU16">
        <f t="shared" si="9"/>
        <v>27.464985603516205</v>
      </c>
      <c r="AW16">
        <v>13</v>
      </c>
      <c r="AX16">
        <f>(R16*SUMPRODUCT(K17:$K$23, X17:$X$23)-$AZ$3*SUMPRODUCT(K16:$K$22, W17:$W$23))/Z16</f>
        <v>685.60972799551951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1.733774E-3</v>
      </c>
      <c r="O17">
        <f t="shared" si="21"/>
        <v>941.44876969378379</v>
      </c>
      <c r="P17">
        <f t="shared" si="22"/>
        <v>47.072438484689194</v>
      </c>
      <c r="Q17" s="4">
        <f t="shared" si="23"/>
        <v>50</v>
      </c>
      <c r="R17">
        <f t="shared" si="0"/>
        <v>500000</v>
      </c>
      <c r="S17">
        <f t="shared" si="1"/>
        <v>631.58399047387718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591.21661059075336</v>
      </c>
      <c r="AC17">
        <f t="shared" si="2"/>
        <v>538.238454476372</v>
      </c>
      <c r="AE17">
        <f t="shared" si="3"/>
        <v>802.30648403305679</v>
      </c>
      <c r="AF17">
        <f t="shared" si="4"/>
        <v>-40.115324201652847</v>
      </c>
      <c r="AG17">
        <f t="shared" si="4"/>
        <v>-42.610204073771087</v>
      </c>
      <c r="AH17">
        <f t="shared" si="5"/>
        <v>-747.53605874818584</v>
      </c>
      <c r="AI17">
        <f t="shared" si="6"/>
        <v>-27.955102990552973</v>
      </c>
      <c r="AJ17">
        <f t="shared" si="7"/>
        <v>52.978156114381363</v>
      </c>
      <c r="AK17">
        <f t="shared" si="24"/>
        <v>18.677027231825772</v>
      </c>
      <c r="AL17">
        <f t="shared" si="8"/>
        <v>43.700080355654165</v>
      </c>
      <c r="AN17">
        <f t="shared" si="9"/>
        <v>330.57500380976734</v>
      </c>
      <c r="AO17">
        <f t="shared" si="9"/>
        <v>-16.52875019048837</v>
      </c>
      <c r="AP17">
        <f t="shared" si="9"/>
        <v>-17.556717606486991</v>
      </c>
      <c r="AQ17">
        <f t="shared" si="9"/>
        <v>-308.00790020592461</v>
      </c>
      <c r="AR17">
        <f t="shared" si="9"/>
        <v>-11.518364193132618</v>
      </c>
      <c r="AS17">
        <f t="shared" si="9"/>
        <v>21.828633456020384</v>
      </c>
      <c r="AT17">
        <f t="shared" si="9"/>
        <v>7.695510968924868</v>
      </c>
      <c r="AU17">
        <f t="shared" si="9"/>
        <v>18.005780231812636</v>
      </c>
      <c r="AW17">
        <v>14</v>
      </c>
      <c r="AX17">
        <f>(R17*SUMPRODUCT(K18:$K$23, X18:$X$23)-$AZ$3*SUMPRODUCT(K17:$K$22, W18:$W$23))/Z17</f>
        <v>631.58399047387718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1.8297159999999999E-3</v>
      </c>
      <c r="O18">
        <f t="shared" si="21"/>
        <v>941.44876969378379</v>
      </c>
      <c r="P18">
        <f t="shared" si="22"/>
        <v>47.072438484689194</v>
      </c>
      <c r="Q18" s="4">
        <f t="shared" si="23"/>
        <v>50</v>
      </c>
      <c r="R18">
        <f t="shared" si="0"/>
        <v>500000</v>
      </c>
      <c r="S18">
        <f t="shared" si="1"/>
        <v>564.56652575903809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538.238454476372</v>
      </c>
      <c r="AC18">
        <f t="shared" si="2"/>
        <v>475.43431478838863</v>
      </c>
      <c r="AE18">
        <f t="shared" si="3"/>
        <v>792.81542618198716</v>
      </c>
      <c r="AF18">
        <f t="shared" si="4"/>
        <v>-39.640771309099364</v>
      </c>
      <c r="AG18">
        <f t="shared" si="4"/>
        <v>-42.106137460876326</v>
      </c>
      <c r="AH18">
        <f t="shared" si="5"/>
        <v>-779.64572157044131</v>
      </c>
      <c r="AI18">
        <f t="shared" si="6"/>
        <v>-68.577204158429822</v>
      </c>
      <c r="AJ18">
        <f t="shared" si="7"/>
        <v>62.804139687983366</v>
      </c>
      <c r="AK18">
        <f t="shared" si="24"/>
        <v>27.894523161944011</v>
      </c>
      <c r="AL18">
        <f t="shared" si="8"/>
        <v>22.121458691497555</v>
      </c>
      <c r="AN18">
        <f t="shared" si="9"/>
        <v>305.26529800766178</v>
      </c>
      <c r="AO18">
        <f t="shared" si="9"/>
        <v>-15.263264900383092</v>
      </c>
      <c r="AP18">
        <f t="shared" si="9"/>
        <v>-16.212528383618398</v>
      </c>
      <c r="AQ18">
        <f t="shared" si="9"/>
        <v>-300.1944408192781</v>
      </c>
      <c r="AR18">
        <f t="shared" si="9"/>
        <v>-26.404936095617778</v>
      </c>
      <c r="AS18">
        <f t="shared" si="9"/>
        <v>24.182077927386636</v>
      </c>
      <c r="AT18">
        <f t="shared" si="9"/>
        <v>10.740494754018359</v>
      </c>
      <c r="AU18">
        <f t="shared" si="9"/>
        <v>8.5176365857872209</v>
      </c>
      <c r="AW18">
        <v>15</v>
      </c>
      <c r="AX18">
        <f>(R18*SUMPRODUCT(K19:$K$23, X19:$X$23)-$AZ$3*SUMPRODUCT(K18:$K$22, W19:$W$23))/Z18</f>
        <v>564.56652575903809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1.940649E-3</v>
      </c>
      <c r="O19">
        <f t="shared" si="21"/>
        <v>941.44876969378379</v>
      </c>
      <c r="P19">
        <f t="shared" si="22"/>
        <v>47.072438484689194</v>
      </c>
      <c r="Q19" s="4">
        <f t="shared" si="23"/>
        <v>50</v>
      </c>
      <c r="R19">
        <f t="shared" si="0"/>
        <v>500000</v>
      </c>
      <c r="S19">
        <f t="shared" si="1"/>
        <v>482.57596233409913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475.43431478838863</v>
      </c>
      <c r="AC19">
        <f t="shared" si="2"/>
        <v>401.53565729962725</v>
      </c>
      <c r="AE19">
        <f t="shared" si="3"/>
        <v>783.34869545616266</v>
      </c>
      <c r="AF19">
        <f t="shared" si="4"/>
        <v>-39.167434772808136</v>
      </c>
      <c r="AG19">
        <f t="shared" si="4"/>
        <v>-41.603362852710255</v>
      </c>
      <c r="AH19">
        <f t="shared" si="5"/>
        <v>-817.13233557312185</v>
      </c>
      <c r="AI19">
        <f t="shared" si="6"/>
        <v>-114.5544377424776</v>
      </c>
      <c r="AJ19">
        <f t="shared" si="7"/>
        <v>73.898657488761387</v>
      </c>
      <c r="AK19">
        <f t="shared" si="24"/>
        <v>27.197427333019878</v>
      </c>
      <c r="AL19">
        <f t="shared" si="8"/>
        <v>-13.458352920696338</v>
      </c>
      <c r="AN19">
        <f t="shared" si="9"/>
        <v>280.99518560860065</v>
      </c>
      <c r="AO19">
        <f t="shared" si="9"/>
        <v>-14.049759280430033</v>
      </c>
      <c r="AP19">
        <f t="shared" si="9"/>
        <v>-14.923551586349054</v>
      </c>
      <c r="AQ19">
        <f t="shared" si="9"/>
        <v>-293.11372270486925</v>
      </c>
      <c r="AR19">
        <f t="shared" si="9"/>
        <v>-41.091847963047684</v>
      </c>
      <c r="AS19">
        <f t="shared" si="9"/>
        <v>26.508203942548036</v>
      </c>
      <c r="AT19">
        <f t="shared" si="9"/>
        <v>9.7559952366653633</v>
      </c>
      <c r="AU19">
        <f t="shared" si="9"/>
        <v>-4.8276487838342881</v>
      </c>
      <c r="AW19">
        <v>16</v>
      </c>
      <c r="AX19">
        <f>(R19*SUMPRODUCT(K20:$K$23, X20:$X$23)-$AZ$3*SUMPRODUCT(K19:$K$22, W20:$W$23))/Z19</f>
        <v>482.57596233409913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2.0505829999999999E-3</v>
      </c>
      <c r="O20">
        <f t="shared" si="21"/>
        <v>941.44876969378379</v>
      </c>
      <c r="P20">
        <f t="shared" si="22"/>
        <v>47.072438484689194</v>
      </c>
      <c r="Q20" s="4">
        <f t="shared" si="23"/>
        <v>50</v>
      </c>
      <c r="R20">
        <f t="shared" si="0"/>
        <v>500000</v>
      </c>
      <c r="S20">
        <f t="shared" si="1"/>
        <v>380.83686153545784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401.53565729962725</v>
      </c>
      <c r="AC20">
        <f t="shared" si="2"/>
        <v>313.06327133350942</v>
      </c>
      <c r="AE20">
        <f t="shared" si="3"/>
        <v>773.90888698362653</v>
      </c>
      <c r="AF20">
        <f t="shared" si="4"/>
        <v>-38.695444349181329</v>
      </c>
      <c r="AG20">
        <f t="shared" si="4"/>
        <v>-41.102018075574556</v>
      </c>
      <c r="AH20">
        <f t="shared" si="5"/>
        <v>-853.11148608599137</v>
      </c>
      <c r="AI20">
        <f t="shared" si="6"/>
        <v>-159.00006152712069</v>
      </c>
      <c r="AJ20">
        <f t="shared" si="7"/>
        <v>88.472385966117827</v>
      </c>
      <c r="AK20">
        <f t="shared" si="24"/>
        <v>4.8880211297165124</v>
      </c>
      <c r="AL20">
        <f t="shared" si="8"/>
        <v>-65.63965443128636</v>
      </c>
      <c r="AN20">
        <f t="shared" si="9"/>
        <v>263.31123001216332</v>
      </c>
      <c r="AO20">
        <f t="shared" si="9"/>
        <v>-13.165561500608167</v>
      </c>
      <c r="AP20">
        <f t="shared" si="9"/>
        <v>-13.984363169214619</v>
      </c>
      <c r="AQ20">
        <f t="shared" si="9"/>
        <v>-290.258761098268</v>
      </c>
      <c r="AR20">
        <f t="shared" si="9"/>
        <v>-54.097455755927456</v>
      </c>
      <c r="AS20">
        <f t="shared" si="9"/>
        <v>30.101441090367278</v>
      </c>
      <c r="AT20">
        <f t="shared" si="9"/>
        <v>1.6630780155627407</v>
      </c>
      <c r="AU20">
        <f t="shared" si="9"/>
        <v>-22.332936649997439</v>
      </c>
      <c r="AW20">
        <v>17</v>
      </c>
      <c r="AX20">
        <f>(R20*SUMPRODUCT(K21:$K$23, X21:$X$23)-$AZ$3*SUMPRODUCT(K20:$K$22, W21:$W$23))/Z20</f>
        <v>380.83686153545784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2.1765069999999998E-3</v>
      </c>
      <c r="O21">
        <f t="shared" si="21"/>
        <v>941.44876969378379</v>
      </c>
      <c r="P21">
        <f t="shared" si="22"/>
        <v>47.072438484689194</v>
      </c>
      <c r="Q21" s="4">
        <f t="shared" si="23"/>
        <v>50</v>
      </c>
      <c r="R21">
        <f t="shared" si="0"/>
        <v>500000</v>
      </c>
      <c r="S21">
        <f t="shared" si="1"/>
        <v>261.85240279870209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313.06327133350942</v>
      </c>
      <c r="AC21">
        <f t="shared" si="2"/>
        <v>212.63221122867219</v>
      </c>
      <c r="AE21">
        <f t="shared" si="3"/>
        <v>764.48538000390818</v>
      </c>
      <c r="AF21">
        <f t="shared" si="4"/>
        <v>-38.224269000195413</v>
      </c>
      <c r="AG21">
        <f t="shared" si="4"/>
        <v>-40.601539064763195</v>
      </c>
      <c r="AH21">
        <f t="shared" si="5"/>
        <v>-894.58830055614533</v>
      </c>
      <c r="AI21">
        <f t="shared" si="6"/>
        <v>-208.9287286171957</v>
      </c>
      <c r="AJ21">
        <f t="shared" si="7"/>
        <v>100.43106010483723</v>
      </c>
      <c r="AK21">
        <f t="shared" si="24"/>
        <v>1.6629190117395556</v>
      </c>
      <c r="AL21">
        <f t="shared" si="8"/>
        <v>-106.83474950061891</v>
      </c>
      <c r="AN21">
        <f t="shared" si="9"/>
        <v>247.41274515051998</v>
      </c>
      <c r="AO21">
        <f t="shared" si="9"/>
        <v>-12.370637257526001</v>
      </c>
      <c r="AP21">
        <f t="shared" si="9"/>
        <v>-13.140000450103813</v>
      </c>
      <c r="AQ21">
        <f t="shared" si="9"/>
        <v>-289.51835183427949</v>
      </c>
      <c r="AR21">
        <f t="shared" si="9"/>
        <v>-67.616244391389316</v>
      </c>
      <c r="AS21">
        <f t="shared" si="9"/>
        <v>32.502811602214841</v>
      </c>
      <c r="AT21">
        <f t="shared" si="9"/>
        <v>0.53817557329267685</v>
      </c>
      <c r="AU21">
        <f t="shared" si="9"/>
        <v>-34.575257215881805</v>
      </c>
      <c r="AW21">
        <v>18</v>
      </c>
      <c r="AX21">
        <f>(R21*SUMPRODUCT(K22:$K$23, X22:$X$23)-$AZ$3*SUMPRODUCT(K21:$K$22, W22:$W$23))/Z21</f>
        <v>261.85240279870209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2.312424E-3</v>
      </c>
      <c r="O22">
        <f t="shared" si="21"/>
        <v>941.44876969378379</v>
      </c>
      <c r="P22">
        <f t="shared" si="22"/>
        <v>47.072438484689194</v>
      </c>
      <c r="Q22" s="4">
        <f t="shared" si="23"/>
        <v>50</v>
      </c>
      <c r="R22">
        <f t="shared" si="0"/>
        <v>500000</v>
      </c>
      <c r="S22">
        <f t="shared" si="1"/>
        <v>132.57348041377722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212.63221122867219</v>
      </c>
      <c r="AC22">
        <f t="shared" si="2"/>
        <v>106.32826830266364</v>
      </c>
      <c r="AE22">
        <f t="shared" si="3"/>
        <v>755.07271186349897</v>
      </c>
      <c r="AF22">
        <f t="shared" si="4"/>
        <v>-37.753635593174955</v>
      </c>
      <c r="AG22">
        <f t="shared" si="4"/>
        <v>-40.10163570074527</v>
      </c>
      <c r="AH22">
        <f t="shared" si="5"/>
        <v>-938.87973370295958</v>
      </c>
      <c r="AI22">
        <f t="shared" si="6"/>
        <v>-261.6622931333809</v>
      </c>
      <c r="AJ22">
        <f t="shared" si="7"/>
        <v>106.30394292600855</v>
      </c>
      <c r="AK22">
        <f t="shared" si="24"/>
        <v>19.528977037478921</v>
      </c>
      <c r="AL22">
        <f t="shared" si="8"/>
        <v>-135.82937316989344</v>
      </c>
      <c r="AN22">
        <f t="shared" si="9"/>
        <v>228.37990142918022</v>
      </c>
      <c r="AO22">
        <f t="shared" si="9"/>
        <v>-11.418995071459014</v>
      </c>
      <c r="AP22">
        <f t="shared" si="9"/>
        <v>-12.129173077758827</v>
      </c>
      <c r="AQ22">
        <f t="shared" si="9"/>
        <v>-283.97432150309209</v>
      </c>
      <c r="AR22">
        <f t="shared" si="9"/>
        <v>-79.142588223129735</v>
      </c>
      <c r="AS22">
        <f t="shared" si="9"/>
        <v>32.152776316148902</v>
      </c>
      <c r="AT22">
        <f t="shared" si="9"/>
        <v>5.9067501457242937</v>
      </c>
      <c r="AU22">
        <f t="shared" si="9"/>
        <v>-41.083061761256552</v>
      </c>
      <c r="AW22">
        <v>19</v>
      </c>
      <c r="AX22">
        <f>(R22*SUMPRODUCT(K23:$K$23, X23:$X$23)-$AZ$3*SUMPRODUCT(K22:$K$22, W23:$W$23))/Z22</f>
        <v>132.57348041377722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2.4603350000000001E-3</v>
      </c>
      <c r="O23">
        <f t="shared" si="21"/>
        <v>941.44876969378379</v>
      </c>
      <c r="P23">
        <f t="shared" si="22"/>
        <v>47.072438484689194</v>
      </c>
      <c r="Q23" s="4">
        <f t="shared" si="23"/>
        <v>50</v>
      </c>
      <c r="R23">
        <f t="shared" si="0"/>
        <v>500000</v>
      </c>
      <c r="S23">
        <f t="shared" si="1"/>
        <v>134.2462334551162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106.32826830266364</v>
      </c>
      <c r="AC23">
        <f t="shared" si="2"/>
        <v>106.32826830266364</v>
      </c>
      <c r="AE23">
        <f t="shared" si="3"/>
        <v>745.66425292432132</v>
      </c>
      <c r="AF23">
        <f t="shared" si="4"/>
        <v>-37.283212646216064</v>
      </c>
      <c r="AG23">
        <f t="shared" si="4"/>
        <v>-39.601955885866019</v>
      </c>
      <c r="AH23">
        <f t="shared" si="5"/>
        <v>-986.63457871793116</v>
      </c>
      <c r="AI23">
        <f t="shared" si="6"/>
        <v>-317.85549432569189</v>
      </c>
      <c r="AJ23">
        <f t="shared" si="7"/>
        <v>0</v>
      </c>
      <c r="AK23">
        <f t="shared" si="24"/>
        <v>57.029651600653828</v>
      </c>
      <c r="AL23">
        <f t="shared" si="8"/>
        <v>-260.82584272503806</v>
      </c>
      <c r="AN23">
        <f t="shared" si="9"/>
        <v>204.30674096395114</v>
      </c>
      <c r="AO23">
        <f t="shared" si="9"/>
        <v>-10.215337048197556</v>
      </c>
      <c r="AP23">
        <f t="shared" si="9"/>
        <v>-10.850656325697045</v>
      </c>
      <c r="AQ23">
        <f t="shared" si="9"/>
        <v>-270.33090899780564</v>
      </c>
      <c r="AR23">
        <f t="shared" si="9"/>
        <v>-87.090161407749079</v>
      </c>
      <c r="AS23">
        <f t="shared" si="9"/>
        <v>0</v>
      </c>
      <c r="AT23">
        <f t="shared" si="9"/>
        <v>15.625721913239815</v>
      </c>
      <c r="AU23">
        <f t="shared" si="9"/>
        <v>-71.464439494509264</v>
      </c>
      <c r="AW23">
        <v>20</v>
      </c>
      <c r="AX23">
        <f>(R23*SUMPRODUCT(K$23:$K24, X$23:$X24)-$AZ$3*SUMPRODUCT(K$22:$K23, W$23:$W24))/Z23</f>
        <v>134.2462334551162</v>
      </c>
    </row>
    <row r="25" spans="5:50" x14ac:dyDescent="0.25">
      <c r="AN25" s="8">
        <f t="shared" ref="AN25:AU25" si="25">SUM(AN3:AN23)</f>
        <v>9099.5328347563373</v>
      </c>
      <c r="AO25" s="8">
        <f t="shared" si="25"/>
        <v>-1161.0632190081546</v>
      </c>
      <c r="AP25" s="8">
        <f t="shared" si="25"/>
        <v>-833.27286240525109</v>
      </c>
      <c r="AQ25" s="8">
        <f t="shared" si="25"/>
        <v>-7014.9700635054451</v>
      </c>
      <c r="AR25" s="8">
        <f t="shared" si="25"/>
        <v>90.226689837485921</v>
      </c>
      <c r="AS25" s="8">
        <f t="shared" si="25"/>
        <v>-312.34260332110858</v>
      </c>
      <c r="AT25" s="8">
        <f t="shared" si="25"/>
        <v>222.11591348362208</v>
      </c>
      <c r="AU25" s="9">
        <f t="shared" si="25"/>
        <v>-6.8212102632969618E-13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D6AC-6657-4E74-96D8-98D5FCC51E1E}">
  <dimension ref="A1:AZ29"/>
  <sheetViews>
    <sheetView workbookViewId="0">
      <selection activeCell="S53" sqref="S53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2137.46097811039</v>
      </c>
      <c r="K3">
        <v>1</v>
      </c>
      <c r="L3" s="2">
        <v>0</v>
      </c>
      <c r="O3">
        <f>$C$3</f>
        <v>2137.46097811039</v>
      </c>
      <c r="P3">
        <f>O3*B5</f>
        <v>1709.9687824883122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2137.46097811039</v>
      </c>
      <c r="AF3">
        <f t="shared" ref="AF3:AG23" si="4">-$Z3*P3</f>
        <v>-1709.9687824883122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27.492195622077816</v>
      </c>
      <c r="AJ3">
        <f t="shared" ref="AJ3:AJ23" si="7">AB3-AC3</f>
        <v>0</v>
      </c>
      <c r="AL3">
        <f t="shared" ref="AL3:AL23" si="8">SUM(AI3:AK3)</f>
        <v>27.492195622077816</v>
      </c>
      <c r="AN3">
        <f t="shared" ref="AN3:AU23" si="9">AE3*$K3</f>
        <v>2137.46097811039</v>
      </c>
      <c r="AO3">
        <f t="shared" si="9"/>
        <v>-1709.9687824883122</v>
      </c>
      <c r="AP3">
        <f t="shared" si="9"/>
        <v>-400</v>
      </c>
      <c r="AQ3">
        <f t="shared" si="9"/>
        <v>0</v>
      </c>
      <c r="AR3">
        <f t="shared" si="9"/>
        <v>27.492195622077816</v>
      </c>
      <c r="AS3">
        <f t="shared" si="9"/>
        <v>0</v>
      </c>
      <c r="AT3">
        <f t="shared" si="9"/>
        <v>0</v>
      </c>
      <c r="AU3">
        <f t="shared" si="9"/>
        <v>27.492195622077816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1495.3186289378907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838.33728681267883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828.76266684013353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-828.76266684013353</v>
      </c>
      <c r="AK4">
        <f>G4*MAX(0, SUM(AB4, AE4:AF4))</f>
        <v>0</v>
      </c>
      <c r="AL4">
        <f t="shared" si="8"/>
        <v>-1539.2446668401335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-666.55596209775763</v>
      </c>
      <c r="AR4">
        <f t="shared" si="9"/>
        <v>-666.55596209775763</v>
      </c>
      <c r="AS4">
        <f t="shared" si="9"/>
        <v>-777.52384542652544</v>
      </c>
      <c r="AT4">
        <f t="shared" si="9"/>
        <v>0</v>
      </c>
      <c r="AU4">
        <f t="shared" si="9"/>
        <v>-1444.0798075242831</v>
      </c>
      <c r="AW4">
        <v>1</v>
      </c>
      <c r="AX4">
        <f>(R4*SUMPRODUCT(K5:$K$23, X5:$X$23)-$AZ$3*SUMPRODUCT(K4:$K$22, W5:$W$23))/Z4</f>
        <v>838.33728681267883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2137.46097811039</v>
      </c>
      <c r="P5">
        <f t="shared" ref="P5:P23" si="22">O5*$C$5</f>
        <v>106.87304890551951</v>
      </c>
      <c r="Q5" s="4">
        <f t="shared" ref="Q5:Q23" si="23">$C$8</f>
        <v>50</v>
      </c>
      <c r="R5">
        <f t="shared" si="0"/>
        <v>500000</v>
      </c>
      <c r="S5">
        <f t="shared" si="1"/>
        <v>1622.1130010249146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828.76266684013353</v>
      </c>
      <c r="AC5">
        <f t="shared" si="2"/>
        <v>1585.1826521576004</v>
      </c>
      <c r="AE5">
        <f t="shared" si="3"/>
        <v>2088.7977964689067</v>
      </c>
      <c r="AF5">
        <f t="shared" si="4"/>
        <v>-104.43988982344534</v>
      </c>
      <c r="AG5">
        <f t="shared" si="4"/>
        <v>-48.86165918021802</v>
      </c>
      <c r="AH5">
        <f t="shared" si="5"/>
        <v>-730.03101781973999</v>
      </c>
      <c r="AI5">
        <f t="shared" si="6"/>
        <v>1205.4652296455033</v>
      </c>
      <c r="AJ5">
        <f t="shared" si="7"/>
        <v>-756.41998531746685</v>
      </c>
      <c r="AK5">
        <f>G5*SUM(AB5, AE5:AF5)</f>
        <v>115.33794351290939</v>
      </c>
      <c r="AL5">
        <f t="shared" si="8"/>
        <v>564.38318784094588</v>
      </c>
      <c r="AN5">
        <f t="shared" si="9"/>
        <v>1803.8074716990759</v>
      </c>
      <c r="AO5">
        <f t="shared" si="9"/>
        <v>-90.190373584953804</v>
      </c>
      <c r="AP5">
        <f t="shared" si="9"/>
        <v>-42.19509713093619</v>
      </c>
      <c r="AQ5">
        <f t="shared" si="9"/>
        <v>-630.42741941868485</v>
      </c>
      <c r="AR5">
        <f t="shared" si="9"/>
        <v>1040.994581564501</v>
      </c>
      <c r="AS5">
        <f t="shared" si="9"/>
        <v>-653.21594247404823</v>
      </c>
      <c r="AT5">
        <f t="shared" si="9"/>
        <v>99.601524202435584</v>
      </c>
      <c r="AU5">
        <f t="shared" si="9"/>
        <v>487.38016329288837</v>
      </c>
      <c r="AW5">
        <v>2</v>
      </c>
      <c r="AX5">
        <f>(R5*SUMPRODUCT(K6:$K$23, X6:$X$23)-$AZ$3*SUMPRODUCT(K5:$K$22, W6:$W$23))/Z5</f>
        <v>1622.1130010249146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2137.46097811039</v>
      </c>
      <c r="P6">
        <f t="shared" si="22"/>
        <v>106.87304890551951</v>
      </c>
      <c r="Q6" s="4">
        <f t="shared" si="23"/>
        <v>50</v>
      </c>
      <c r="R6">
        <f t="shared" si="0"/>
        <v>500000</v>
      </c>
      <c r="S6">
        <f t="shared" si="1"/>
        <v>2335.2934080047835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1585.1826521576004</v>
      </c>
      <c r="AC6">
        <f t="shared" si="2"/>
        <v>2255.7587925129428</v>
      </c>
      <c r="AE6">
        <f t="shared" si="3"/>
        <v>2064.664071117847</v>
      </c>
      <c r="AF6">
        <f t="shared" si="4"/>
        <v>-103.23320355589236</v>
      </c>
      <c r="AG6">
        <f t="shared" si="4"/>
        <v>-48.297117286863909</v>
      </c>
      <c r="AH6">
        <f t="shared" si="5"/>
        <v>-759.25301551934717</v>
      </c>
      <c r="AI6">
        <f t="shared" si="6"/>
        <v>1153.8807347557436</v>
      </c>
      <c r="AJ6">
        <f t="shared" si="7"/>
        <v>-670.57614035534243</v>
      </c>
      <c r="AK6">
        <f>G6*SUM(AB6, AE6:AF6)</f>
        <v>207.47689090359398</v>
      </c>
      <c r="AL6">
        <f t="shared" si="8"/>
        <v>690.78148530399517</v>
      </c>
      <c r="AN6">
        <f t="shared" si="9"/>
        <v>1608.0145122804281</v>
      </c>
      <c r="AO6">
        <f t="shared" si="9"/>
        <v>-80.400725614021411</v>
      </c>
      <c r="AP6">
        <f t="shared" si="9"/>
        <v>-37.615061251363386</v>
      </c>
      <c r="AQ6">
        <f t="shared" si="9"/>
        <v>-591.32615543930842</v>
      </c>
      <c r="AR6">
        <f t="shared" si="9"/>
        <v>898.67256997573486</v>
      </c>
      <c r="AS6">
        <f t="shared" si="9"/>
        <v>-522.26228003114261</v>
      </c>
      <c r="AT6">
        <f t="shared" si="9"/>
        <v>161.58844249910888</v>
      </c>
      <c r="AU6">
        <f t="shared" si="9"/>
        <v>537.99873244370121</v>
      </c>
      <c r="AW6">
        <v>3</v>
      </c>
      <c r="AX6">
        <f>(R6*SUMPRODUCT(K7:$K$23, X7:$X$23)-$AZ$3*SUMPRODUCT(K6:$K$22, W7:$W$23))/Z6</f>
        <v>2335.2934080047835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2137.46097811039</v>
      </c>
      <c r="P7">
        <f t="shared" si="22"/>
        <v>106.87304890551951</v>
      </c>
      <c r="Q7" s="4">
        <f t="shared" si="23"/>
        <v>50</v>
      </c>
      <c r="R7">
        <f t="shared" si="0"/>
        <v>500000</v>
      </c>
      <c r="S7">
        <f t="shared" si="1"/>
        <v>2955.1868169677905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2255.7587925129428</v>
      </c>
      <c r="AC7">
        <f t="shared" si="2"/>
        <v>2821.305163977946</v>
      </c>
      <c r="AE7">
        <f t="shared" si="3"/>
        <v>2040.6255403953778</v>
      </c>
      <c r="AF7">
        <f t="shared" si="4"/>
        <v>-102.03127701976891</v>
      </c>
      <c r="AG7">
        <f t="shared" si="4"/>
        <v>-47.734802209100003</v>
      </c>
      <c r="AH7">
        <f t="shared" si="5"/>
        <v>-793.43904895261335</v>
      </c>
      <c r="AI7">
        <f t="shared" si="6"/>
        <v>1097.4204122138956</v>
      </c>
      <c r="AJ7">
        <f t="shared" si="7"/>
        <v>-565.54637146500318</v>
      </c>
      <c r="AK7">
        <f>G7*SUM(AB7, AE7:AF7)</f>
        <v>205.94273504412791</v>
      </c>
      <c r="AL7">
        <f t="shared" si="8"/>
        <v>737.81677579302027</v>
      </c>
      <c r="AN7">
        <f t="shared" si="9"/>
        <v>1438.664501026911</v>
      </c>
      <c r="AO7">
        <f t="shared" si="9"/>
        <v>-71.933225051345559</v>
      </c>
      <c r="AP7">
        <f t="shared" si="9"/>
        <v>-33.653585159219006</v>
      </c>
      <c r="AQ7">
        <f t="shared" si="9"/>
        <v>-559.38366489106591</v>
      </c>
      <c r="AR7">
        <f t="shared" si="9"/>
        <v>773.69402592528058</v>
      </c>
      <c r="AS7">
        <f t="shared" si="9"/>
        <v>-398.71670338578389</v>
      </c>
      <c r="AT7">
        <f t="shared" si="9"/>
        <v>145.19199935867309</v>
      </c>
      <c r="AU7">
        <f t="shared" si="9"/>
        <v>520.16932189816964</v>
      </c>
      <c r="AW7">
        <v>4</v>
      </c>
      <c r="AX7">
        <f>(R7*SUMPRODUCT(K8:$K$23, X8:$X$23)-$AZ$3*SUMPRODUCT(K7:$K$22, W8:$W$23))/Z7</f>
        <v>2955.1868169677905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2137.46097811039</v>
      </c>
      <c r="P8">
        <f t="shared" si="22"/>
        <v>106.87304890551951</v>
      </c>
      <c r="Q8" s="4">
        <f t="shared" si="23"/>
        <v>50</v>
      </c>
      <c r="R8">
        <f t="shared" si="0"/>
        <v>500000</v>
      </c>
      <c r="S8">
        <f t="shared" si="1"/>
        <v>3480.3906740242651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2821.305163977946</v>
      </c>
      <c r="AC8">
        <f t="shared" si="2"/>
        <v>3283.7272193736553</v>
      </c>
      <c r="AE8">
        <f t="shared" si="3"/>
        <v>2016.6813014857507</v>
      </c>
      <c r="AF8">
        <f t="shared" si="4"/>
        <v>-100.83406507428755</v>
      </c>
      <c r="AG8">
        <f t="shared" si="4"/>
        <v>-47.174692828043725</v>
      </c>
      <c r="AH8">
        <f t="shared" si="5"/>
        <v>-827.61358965280147</v>
      </c>
      <c r="AI8">
        <f t="shared" si="6"/>
        <v>1041.0589539306179</v>
      </c>
      <c r="AJ8">
        <f t="shared" si="7"/>
        <v>-462.42205539570932</v>
      </c>
      <c r="AK8">
        <f t="shared" ref="AK8:AK23" si="24">G8*SUM(AB8:AB8, AE8:AF8)</f>
        <v>100.90134612829441</v>
      </c>
      <c r="AL8">
        <f t="shared" si="8"/>
        <v>679.53824466320305</v>
      </c>
      <c r="AN8">
        <f t="shared" si="9"/>
        <v>1325.6722954872153</v>
      </c>
      <c r="AO8">
        <f t="shared" si="9"/>
        <v>-66.283614774360771</v>
      </c>
      <c r="AP8">
        <f t="shared" si="9"/>
        <v>-31.010444379180392</v>
      </c>
      <c r="AQ8">
        <f t="shared" si="9"/>
        <v>-544.03460098685093</v>
      </c>
      <c r="AR8">
        <f t="shared" si="9"/>
        <v>684.34363534682313</v>
      </c>
      <c r="AS8">
        <f t="shared" si="9"/>
        <v>-303.97470696471254</v>
      </c>
      <c r="AT8">
        <f t="shared" si="9"/>
        <v>66.327842203475313</v>
      </c>
      <c r="AU8">
        <f t="shared" si="9"/>
        <v>446.69677058558597</v>
      </c>
      <c r="AW8">
        <v>5</v>
      </c>
      <c r="AX8">
        <f>(R8*SUMPRODUCT(K9:$K$23, X9:$X$23)-$AZ$3*SUMPRODUCT(K8:$K$22, W9:$W$23))/Z8</f>
        <v>3480.3906740242651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2137.46097811039</v>
      </c>
      <c r="P9">
        <f t="shared" si="22"/>
        <v>106.87304890551951</v>
      </c>
      <c r="Q9" s="4">
        <f t="shared" si="23"/>
        <v>50</v>
      </c>
      <c r="R9">
        <f t="shared" si="0"/>
        <v>500000</v>
      </c>
      <c r="S9">
        <f t="shared" si="1"/>
        <v>3938.3833087831899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3283.7272193736553</v>
      </c>
      <c r="AC9">
        <f t="shared" si="2"/>
        <v>3671.8831193157184</v>
      </c>
      <c r="AE9">
        <f t="shared" si="3"/>
        <v>1992.8245344266641</v>
      </c>
      <c r="AF9">
        <f t="shared" si="4"/>
        <v>-99.641226721333211</v>
      </c>
      <c r="AG9">
        <f t="shared" si="4"/>
        <v>-46.616629609500734</v>
      </c>
      <c r="AH9">
        <f t="shared" si="5"/>
        <v>-863.16290262556845</v>
      </c>
      <c r="AI9">
        <f t="shared" si="6"/>
        <v>983.40377547026173</v>
      </c>
      <c r="AJ9">
        <f t="shared" si="7"/>
        <v>-388.15589994206312</v>
      </c>
      <c r="AK9">
        <f t="shared" si="24"/>
        <v>30.543772109766017</v>
      </c>
      <c r="AL9">
        <f t="shared" si="8"/>
        <v>625.79164763796462</v>
      </c>
      <c r="AN9">
        <f t="shared" si="9"/>
        <v>1245.0009206638792</v>
      </c>
      <c r="AO9">
        <f t="shared" si="9"/>
        <v>-62.250046033193968</v>
      </c>
      <c r="AP9">
        <f t="shared" si="9"/>
        <v>-29.123360225376256</v>
      </c>
      <c r="AQ9">
        <f t="shared" si="9"/>
        <v>-539.2540034945489</v>
      </c>
      <c r="AR9">
        <f t="shared" si="9"/>
        <v>614.37351091076016</v>
      </c>
      <c r="AS9">
        <f t="shared" si="9"/>
        <v>-242.49724169921339</v>
      </c>
      <c r="AT9">
        <f t="shared" si="9"/>
        <v>19.08197321955733</v>
      </c>
      <c r="AU9">
        <f t="shared" si="9"/>
        <v>390.95824243110405</v>
      </c>
      <c r="AW9">
        <v>6</v>
      </c>
      <c r="AX9">
        <f>(R9*SUMPRODUCT(K10:$K$23, X10:$X$23)-$AZ$3*SUMPRODUCT(K9:$K$22, W10:$W$23))/Z9</f>
        <v>3938.3833087831899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2137.46097811039</v>
      </c>
      <c r="P10">
        <f t="shared" si="22"/>
        <v>106.87304890551951</v>
      </c>
      <c r="Q10" s="4">
        <f t="shared" si="23"/>
        <v>50</v>
      </c>
      <c r="R10">
        <f t="shared" si="0"/>
        <v>500000</v>
      </c>
      <c r="S10">
        <f t="shared" si="1"/>
        <v>4348.5315313214805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3671.8831193157184</v>
      </c>
      <c r="AC10">
        <f t="shared" si="2"/>
        <v>4005.8669681534448</v>
      </c>
      <c r="AE10">
        <f t="shared" si="3"/>
        <v>1969.0289161424869</v>
      </c>
      <c r="AF10">
        <f t="shared" si="4"/>
        <v>-98.451445807124358</v>
      </c>
      <c r="AG10">
        <f t="shared" si="4"/>
        <v>-46.05999679777068</v>
      </c>
      <c r="AH10">
        <f t="shared" si="5"/>
        <v>-904.66515635047995</v>
      </c>
      <c r="AI10">
        <f t="shared" si="6"/>
        <v>919.85231718711179</v>
      </c>
      <c r="AJ10">
        <f t="shared" si="7"/>
        <v>-333.98384883772633</v>
      </c>
      <c r="AK10">
        <f t="shared" si="24"/>
        <v>22.724088417569433</v>
      </c>
      <c r="AL10">
        <f t="shared" si="8"/>
        <v>608.59255676695489</v>
      </c>
      <c r="AN10">
        <f t="shared" si="9"/>
        <v>1168.7741583520713</v>
      </c>
      <c r="AO10">
        <f t="shared" si="9"/>
        <v>-58.438707917603566</v>
      </c>
      <c r="AP10">
        <f t="shared" si="9"/>
        <v>-27.340245513752471</v>
      </c>
      <c r="AQ10">
        <f t="shared" si="9"/>
        <v>-536.99021280775492</v>
      </c>
      <c r="AR10">
        <f t="shared" si="9"/>
        <v>546.00499211296017</v>
      </c>
      <c r="AS10">
        <f t="shared" si="9"/>
        <v>-198.24578939817437</v>
      </c>
      <c r="AT10">
        <f t="shared" si="9"/>
        <v>13.488541024879913</v>
      </c>
      <c r="AU10">
        <f t="shared" si="9"/>
        <v>361.24774373966568</v>
      </c>
      <c r="AW10">
        <v>7</v>
      </c>
      <c r="AX10">
        <f>(R10*SUMPRODUCT(K11:$K$23, X11:$X$23)-$AZ$3*SUMPRODUCT(K10:$K$22, W11:$W$23))/Z10</f>
        <v>4348.5315313214805</v>
      </c>
    </row>
    <row r="11" spans="1:52" x14ac:dyDescent="0.25">
      <c r="A11" t="s">
        <v>33</v>
      </c>
      <c r="C11" s="7">
        <f>AU25</f>
        <v>-2.9558577807620168E-12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2137.46097811039</v>
      </c>
      <c r="P11">
        <f t="shared" si="22"/>
        <v>106.87304890551951</v>
      </c>
      <c r="Q11" s="4">
        <f t="shared" si="23"/>
        <v>50</v>
      </c>
      <c r="R11">
        <f t="shared" si="0"/>
        <v>500000</v>
      </c>
      <c r="S11">
        <f t="shared" si="1"/>
        <v>4714.1453313414177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4005.8669681534448</v>
      </c>
      <c r="AC11">
        <f t="shared" si="2"/>
        <v>4290.3386674927351</v>
      </c>
      <c r="AE11">
        <f t="shared" si="3"/>
        <v>1945.3009697591117</v>
      </c>
      <c r="AF11">
        <f t="shared" si="4"/>
        <v>-97.265048487955596</v>
      </c>
      <c r="AG11">
        <f t="shared" si="4"/>
        <v>-45.504946983379405</v>
      </c>
      <c r="AH11">
        <f t="shared" si="5"/>
        <v>-944.49846413562989</v>
      </c>
      <c r="AI11">
        <f t="shared" si="6"/>
        <v>858.03251015214676</v>
      </c>
      <c r="AJ11">
        <f t="shared" si="7"/>
        <v>-284.47169933929035</v>
      </c>
      <c r="AK11">
        <f t="shared" si="24"/>
        <v>14.049366934619039</v>
      </c>
      <c r="AL11">
        <f t="shared" si="8"/>
        <v>587.6101777474754</v>
      </c>
      <c r="AN11">
        <f t="shared" si="9"/>
        <v>1098.1357568697997</v>
      </c>
      <c r="AO11">
        <f t="shared" si="9"/>
        <v>-54.906787843489987</v>
      </c>
      <c r="AP11">
        <f t="shared" si="9"/>
        <v>-25.687855079361498</v>
      </c>
      <c r="AQ11">
        <f t="shared" si="9"/>
        <v>-533.17586938970123</v>
      </c>
      <c r="AR11">
        <f t="shared" si="9"/>
        <v>484.36524455724691</v>
      </c>
      <c r="AS11">
        <f t="shared" si="9"/>
        <v>-160.58622789905513</v>
      </c>
      <c r="AT11">
        <f t="shared" si="9"/>
        <v>7.9309641192436624</v>
      </c>
      <c r="AU11">
        <f t="shared" si="9"/>
        <v>331.70998077743542</v>
      </c>
      <c r="AW11">
        <v>8</v>
      </c>
      <c r="AX11">
        <f>(R11*SUMPRODUCT(K12:$K$23, X12:$X$23)-$AZ$3*SUMPRODUCT(K11:$K$22, W12:$W$23))/Z11</f>
        <v>4714.1453313414177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2137.46097811039</v>
      </c>
      <c r="P12">
        <f t="shared" si="22"/>
        <v>106.87304890551951</v>
      </c>
      <c r="Q12" s="4">
        <f t="shared" si="23"/>
        <v>50</v>
      </c>
      <c r="R12">
        <f t="shared" si="0"/>
        <v>500000</v>
      </c>
      <c r="S12">
        <f t="shared" si="1"/>
        <v>5035.5623903637361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4290.3386674927351</v>
      </c>
      <c r="AC12">
        <f t="shared" si="2"/>
        <v>4527.056765326196</v>
      </c>
      <c r="AE12">
        <f t="shared" si="3"/>
        <v>1921.6139988837331</v>
      </c>
      <c r="AF12">
        <f t="shared" si="4"/>
        <v>-96.080699944186662</v>
      </c>
      <c r="AG12">
        <f t="shared" si="4"/>
        <v>-44.950855677901657</v>
      </c>
      <c r="AH12">
        <f t="shared" si="5"/>
        <v>-990.41835643954153</v>
      </c>
      <c r="AI12">
        <f t="shared" si="6"/>
        <v>790.16408682210329</v>
      </c>
      <c r="AJ12">
        <f t="shared" si="7"/>
        <v>-236.71809783346089</v>
      </c>
      <c r="AK12">
        <f t="shared" si="24"/>
        <v>14.066505522794248</v>
      </c>
      <c r="AL12">
        <f t="shared" si="8"/>
        <v>567.51249451143667</v>
      </c>
      <c r="AN12">
        <f t="shared" si="9"/>
        <v>1031.2427979269171</v>
      </c>
      <c r="AO12">
        <f t="shared" si="9"/>
        <v>-51.562139896345862</v>
      </c>
      <c r="AP12">
        <f t="shared" si="9"/>
        <v>-24.123078935424154</v>
      </c>
      <c r="AQ12">
        <f t="shared" si="9"/>
        <v>-531.51246691905931</v>
      </c>
      <c r="AR12">
        <f t="shared" si="9"/>
        <v>424.0451121760878</v>
      </c>
      <c r="AS12">
        <f t="shared" si="9"/>
        <v>-127.0358322074682</v>
      </c>
      <c r="AT12">
        <f t="shared" si="9"/>
        <v>7.5488534746350249</v>
      </c>
      <c r="AU12">
        <f t="shared" si="9"/>
        <v>304.55813344325463</v>
      </c>
      <c r="AW12">
        <v>9</v>
      </c>
      <c r="AX12">
        <f>(R12*SUMPRODUCT(K13:$K$23, X13:$X$23)-$AZ$3*SUMPRODUCT(K12:$K$22, W13:$W$23))/Z12</f>
        <v>5035.5623903637361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2137.46097811039</v>
      </c>
      <c r="P13">
        <f t="shared" si="22"/>
        <v>106.87304890551951</v>
      </c>
      <c r="Q13" s="4">
        <f t="shared" si="23"/>
        <v>50</v>
      </c>
      <c r="R13">
        <f t="shared" si="0"/>
        <v>500000</v>
      </c>
      <c r="S13">
        <f t="shared" si="1"/>
        <v>5313.4693586689509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4527.056765326196</v>
      </c>
      <c r="AC13">
        <f t="shared" si="2"/>
        <v>4718.0846690099743</v>
      </c>
      <c r="AE13">
        <f t="shared" si="3"/>
        <v>1897.9542725651411</v>
      </c>
      <c r="AF13">
        <f t="shared" si="4"/>
        <v>-94.897713628257065</v>
      </c>
      <c r="AG13">
        <f t="shared" si="4"/>
        <v>-44.397401683632523</v>
      </c>
      <c r="AH13">
        <f t="shared" si="5"/>
        <v>-1039.4543749011607</v>
      </c>
      <c r="AI13">
        <f t="shared" si="6"/>
        <v>719.20478235209066</v>
      </c>
      <c r="AJ13">
        <f t="shared" si="7"/>
        <v>-191.02790368377828</v>
      </c>
      <c r="AK13">
        <f t="shared" si="24"/>
        <v>12.660226648526159</v>
      </c>
      <c r="AL13">
        <f t="shared" si="8"/>
        <v>540.83710531683857</v>
      </c>
      <c r="AN13">
        <f t="shared" si="9"/>
        <v>968.47551521526532</v>
      </c>
      <c r="AO13">
        <f t="shared" si="9"/>
        <v>-48.42377576076327</v>
      </c>
      <c r="AP13">
        <f t="shared" si="9"/>
        <v>-22.654811599682173</v>
      </c>
      <c r="AQ13">
        <f t="shared" si="9"/>
        <v>-530.40588270580258</v>
      </c>
      <c r="AR13">
        <f t="shared" si="9"/>
        <v>366.99104514901717</v>
      </c>
      <c r="AS13">
        <f t="shared" si="9"/>
        <v>-97.476451416607844</v>
      </c>
      <c r="AT13">
        <f t="shared" si="9"/>
        <v>6.4601764665289529</v>
      </c>
      <c r="AU13">
        <f t="shared" si="9"/>
        <v>275.9747701989383</v>
      </c>
      <c r="AW13">
        <v>10</v>
      </c>
      <c r="AX13">
        <f>(R13*SUMPRODUCT(K14:$K$23, X14:$X$23)-$AZ$3*SUMPRODUCT(K13:$K$22, W14:$W$23))/Z13</f>
        <v>5313.4693586689509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2.4603350000000001E-3</v>
      </c>
      <c r="O14">
        <f t="shared" si="21"/>
        <v>2137.46097811039</v>
      </c>
      <c r="P14">
        <f t="shared" si="22"/>
        <v>106.87304890551951</v>
      </c>
      <c r="Q14" s="4">
        <f t="shared" si="23"/>
        <v>50</v>
      </c>
      <c r="R14">
        <f t="shared" si="0"/>
        <v>500000</v>
      </c>
      <c r="S14">
        <f t="shared" si="1"/>
        <v>5548.5938109880162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4718.0846690099743</v>
      </c>
      <c r="AC14">
        <f t="shared" si="2"/>
        <v>4865.4726010830809</v>
      </c>
      <c r="AE14">
        <f t="shared" si="3"/>
        <v>1874.3051265142983</v>
      </c>
      <c r="AF14">
        <f t="shared" si="4"/>
        <v>-93.715256325714918</v>
      </c>
      <c r="AG14">
        <f t="shared" si="4"/>
        <v>-43.844195185524903</v>
      </c>
      <c r="AH14">
        <f t="shared" si="5"/>
        <v>-1092.3248127130005</v>
      </c>
      <c r="AI14">
        <f t="shared" si="6"/>
        <v>644.42086229005781</v>
      </c>
      <c r="AJ14">
        <f t="shared" si="7"/>
        <v>-147.38793207310664</v>
      </c>
      <c r="AK14">
        <f t="shared" si="24"/>
        <v>11.697614170557404</v>
      </c>
      <c r="AL14">
        <f t="shared" si="8"/>
        <v>508.73054438750859</v>
      </c>
      <c r="AN14">
        <f t="shared" si="9"/>
        <v>909.65187926230305</v>
      </c>
      <c r="AO14">
        <f t="shared" si="9"/>
        <v>-45.48259396311515</v>
      </c>
      <c r="AP14">
        <f t="shared" si="9"/>
        <v>-21.278794995043032</v>
      </c>
      <c r="AQ14">
        <f t="shared" si="9"/>
        <v>-530.13530432855271</v>
      </c>
      <c r="AR14">
        <f t="shared" si="9"/>
        <v>312.75518597559198</v>
      </c>
      <c r="AS14">
        <f t="shared" si="9"/>
        <v>-71.531421162051302</v>
      </c>
      <c r="AT14">
        <f t="shared" si="9"/>
        <v>5.6771742031788737</v>
      </c>
      <c r="AU14">
        <f t="shared" si="9"/>
        <v>246.90093901671958</v>
      </c>
      <c r="AW14">
        <v>11</v>
      </c>
      <c r="AX14">
        <f>(R14*SUMPRODUCT(K15:$K$23, X15:$X$23)-$AZ$3*SUMPRODUCT(K14:$K$22, W15:$W$23))/Z14</f>
        <v>5548.5938109880162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2.6172399999999998E-3</v>
      </c>
      <c r="O15">
        <f t="shared" si="21"/>
        <v>2137.46097811039</v>
      </c>
      <c r="P15">
        <f t="shared" si="22"/>
        <v>106.87304890551951</v>
      </c>
      <c r="Q15" s="4">
        <f t="shared" si="23"/>
        <v>50</v>
      </c>
      <c r="R15">
        <f t="shared" si="0"/>
        <v>500000</v>
      </c>
      <c r="S15">
        <f t="shared" si="1"/>
        <v>5743.0004537582063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4865.4726010830809</v>
      </c>
      <c r="AC15">
        <f t="shared" si="2"/>
        <v>4972.4049345397989</v>
      </c>
      <c r="AE15">
        <f t="shared" si="3"/>
        <v>1850.6565688998369</v>
      </c>
      <c r="AF15">
        <f t="shared" si="4"/>
        <v>-92.53282844499185</v>
      </c>
      <c r="AG15">
        <f t="shared" si="4"/>
        <v>-43.29100245226229</v>
      </c>
      <c r="AH15">
        <f t="shared" si="5"/>
        <v>-1147.5078140736318</v>
      </c>
      <c r="AI15">
        <f t="shared" si="6"/>
        <v>567.32492392895097</v>
      </c>
      <c r="AJ15">
        <f t="shared" si="7"/>
        <v>-106.93233345671797</v>
      </c>
      <c r="AK15">
        <f t="shared" si="24"/>
        <v>27.156745000305502</v>
      </c>
      <c r="AL15">
        <f t="shared" si="8"/>
        <v>487.54933547253847</v>
      </c>
      <c r="AN15">
        <f t="shared" si="9"/>
        <v>853.85928622986921</v>
      </c>
      <c r="AO15">
        <f t="shared" si="9"/>
        <v>-42.692964311493462</v>
      </c>
      <c r="AP15">
        <f t="shared" si="9"/>
        <v>-19.973681273580926</v>
      </c>
      <c r="AQ15">
        <f t="shared" si="9"/>
        <v>-529.43923769204696</v>
      </c>
      <c r="AR15">
        <f t="shared" si="9"/>
        <v>261.75340295274793</v>
      </c>
      <c r="AS15">
        <f t="shared" si="9"/>
        <v>-49.336634065242002</v>
      </c>
      <c r="AT15">
        <f t="shared" si="9"/>
        <v>12.529628290824407</v>
      </c>
      <c r="AU15">
        <f t="shared" si="9"/>
        <v>224.94639717833033</v>
      </c>
      <c r="AW15">
        <v>12</v>
      </c>
      <c r="AX15">
        <f>(R15*SUMPRODUCT(K16:$K$23, X16:$X$23)-$AZ$3*SUMPRODUCT(K15:$K$22, W16:$W$23))/Z15</f>
        <v>5743.0004537582063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2.8021280000000001E-3</v>
      </c>
      <c r="O16">
        <f t="shared" si="21"/>
        <v>2137.46097811039</v>
      </c>
      <c r="P16">
        <f t="shared" si="22"/>
        <v>106.87304890551951</v>
      </c>
      <c r="Q16" s="4">
        <f t="shared" si="23"/>
        <v>50</v>
      </c>
      <c r="R16">
        <f t="shared" si="0"/>
        <v>500000</v>
      </c>
      <c r="S16">
        <f t="shared" si="1"/>
        <v>5895.4882413044643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4972.4049345397989</v>
      </c>
      <c r="AC16">
        <f t="shared" si="2"/>
        <v>5039.0843274474109</v>
      </c>
      <c r="AE16">
        <f t="shared" si="3"/>
        <v>1826.9642266207404</v>
      </c>
      <c r="AF16">
        <f t="shared" si="4"/>
        <v>-91.348211331037035</v>
      </c>
      <c r="AG16">
        <f t="shared" si="4"/>
        <v>-42.736785497620119</v>
      </c>
      <c r="AH16">
        <f t="shared" si="5"/>
        <v>-1213.0693011955284</v>
      </c>
      <c r="AI16">
        <f t="shared" si="6"/>
        <v>479.80992859655498</v>
      </c>
      <c r="AJ16">
        <f t="shared" si="7"/>
        <v>-66.679392907612055</v>
      </c>
      <c r="AK16">
        <f t="shared" si="24"/>
        <v>47.626948743789463</v>
      </c>
      <c r="AL16">
        <f t="shared" si="8"/>
        <v>460.75748443273238</v>
      </c>
      <c r="AN16">
        <f t="shared" si="9"/>
        <v>799.21121679488567</v>
      </c>
      <c r="AO16">
        <f t="shared" si="9"/>
        <v>-39.960560839744289</v>
      </c>
      <c r="AP16">
        <f t="shared" si="9"/>
        <v>-18.695340522693982</v>
      </c>
      <c r="AQ16">
        <f t="shared" si="9"/>
        <v>-530.66096102945653</v>
      </c>
      <c r="AR16">
        <f t="shared" si="9"/>
        <v>209.89435440299093</v>
      </c>
      <c r="AS16">
        <f t="shared" si="9"/>
        <v>-29.169109041290255</v>
      </c>
      <c r="AT16">
        <f t="shared" si="9"/>
        <v>20.834557734147321</v>
      </c>
      <c r="AU16">
        <f t="shared" si="9"/>
        <v>201.559803095848</v>
      </c>
      <c r="AW16">
        <v>13</v>
      </c>
      <c r="AX16">
        <f>(R16*SUMPRODUCT(K17:$K$23, X17:$X$23)-$AZ$3*SUMPRODUCT(K16:$K$22, W17:$W$23))/Z16</f>
        <v>5895.4882413044643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3.0140000000000002E-3</v>
      </c>
      <c r="O17">
        <f t="shared" si="21"/>
        <v>2137.46097811039</v>
      </c>
      <c r="P17">
        <f t="shared" si="22"/>
        <v>106.87304890551951</v>
      </c>
      <c r="Q17" s="4">
        <f t="shared" si="23"/>
        <v>50</v>
      </c>
      <c r="R17">
        <f t="shared" si="0"/>
        <v>500000</v>
      </c>
      <c r="S17">
        <f t="shared" si="1"/>
        <v>6006.8629120408414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5039.0843274474109</v>
      </c>
      <c r="AC17">
        <f t="shared" si="2"/>
        <v>5067.4627127224539</v>
      </c>
      <c r="AE17">
        <f t="shared" si="3"/>
        <v>1803.1881141754982</v>
      </c>
      <c r="AF17">
        <f t="shared" si="4"/>
        <v>-90.159405708774912</v>
      </c>
      <c r="AG17">
        <f t="shared" si="4"/>
        <v>-42.180608971154086</v>
      </c>
      <c r="AH17">
        <f t="shared" si="5"/>
        <v>-1288.0867148982704</v>
      </c>
      <c r="AI17">
        <f t="shared" si="6"/>
        <v>382.76138459729873</v>
      </c>
      <c r="AJ17">
        <f t="shared" si="7"/>
        <v>-28.378385275043001</v>
      </c>
      <c r="AK17">
        <f t="shared" si="24"/>
        <v>93.179159895615058</v>
      </c>
      <c r="AL17">
        <f t="shared" si="8"/>
        <v>447.56215921787077</v>
      </c>
      <c r="AN17">
        <f t="shared" si="9"/>
        <v>742.96908921495435</v>
      </c>
      <c r="AO17">
        <f t="shared" si="9"/>
        <v>-37.148454460747722</v>
      </c>
      <c r="AP17">
        <f t="shared" si="9"/>
        <v>-17.379711181248602</v>
      </c>
      <c r="AQ17">
        <f t="shared" si="9"/>
        <v>-530.73143388339133</v>
      </c>
      <c r="AR17">
        <f t="shared" si="9"/>
        <v>157.70948968956668</v>
      </c>
      <c r="AS17">
        <f t="shared" si="9"/>
        <v>-11.692769542699921</v>
      </c>
      <c r="AT17">
        <f t="shared" si="9"/>
        <v>38.39268627450695</v>
      </c>
      <c r="AU17">
        <f t="shared" si="9"/>
        <v>184.40940642137369</v>
      </c>
      <c r="AW17">
        <v>14</v>
      </c>
      <c r="AX17">
        <f>(R17*SUMPRODUCT(K18:$K$23, X18:$X$23)-$AZ$3*SUMPRODUCT(K17:$K$22, W18:$W$23))/Z17</f>
        <v>6006.8629120408414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4.6990000000000001E-3</v>
      </c>
      <c r="O18">
        <f t="shared" si="21"/>
        <v>2137.46097811039</v>
      </c>
      <c r="P18">
        <f t="shared" si="22"/>
        <v>106.87304890551951</v>
      </c>
      <c r="Q18" s="4">
        <f t="shared" si="23"/>
        <v>50</v>
      </c>
      <c r="R18">
        <f t="shared" si="0"/>
        <v>500000</v>
      </c>
      <c r="S18">
        <f t="shared" si="1"/>
        <v>5803.6375188095781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5067.4627127224539</v>
      </c>
      <c r="AC18">
        <f t="shared" si="2"/>
        <v>4824.0527081951905</v>
      </c>
      <c r="AE18">
        <f t="shared" si="3"/>
        <v>1776.6830520852325</v>
      </c>
      <c r="AF18">
        <f t="shared" si="4"/>
        <v>-88.834152604261632</v>
      </c>
      <c r="AG18">
        <f t="shared" si="4"/>
        <v>-41.560596199887094</v>
      </c>
      <c r="AH18">
        <f t="shared" si="5"/>
        <v>-1982.0668155545309</v>
      </c>
      <c r="AI18">
        <f t="shared" si="6"/>
        <v>-335.77851227344718</v>
      </c>
      <c r="AJ18">
        <f t="shared" si="7"/>
        <v>243.41000452726348</v>
      </c>
      <c r="AK18">
        <f t="shared" si="24"/>
        <v>145.914730823594</v>
      </c>
      <c r="AL18">
        <f t="shared" si="8"/>
        <v>53.546223077410303</v>
      </c>
      <c r="AN18">
        <f t="shared" si="9"/>
        <v>684.09324976411904</v>
      </c>
      <c r="AO18">
        <f t="shared" si="9"/>
        <v>-34.204662488205955</v>
      </c>
      <c r="AP18">
        <f t="shared" si="9"/>
        <v>-16.00247341986303</v>
      </c>
      <c r="AQ18">
        <f t="shared" si="9"/>
        <v>-763.17412242488729</v>
      </c>
      <c r="AR18">
        <f t="shared" si="9"/>
        <v>-129.28800856883734</v>
      </c>
      <c r="AS18">
        <f t="shared" si="9"/>
        <v>93.722479553526128</v>
      </c>
      <c r="AT18">
        <f t="shared" si="9"/>
        <v>56.182942861088584</v>
      </c>
      <c r="AU18">
        <f t="shared" si="9"/>
        <v>20.617413845777378</v>
      </c>
      <c r="AW18">
        <v>15</v>
      </c>
      <c r="AX18">
        <f>(R18*SUMPRODUCT(K19:$K$23, X19:$X$23)-$AZ$3*SUMPRODUCT(K18:$K$22, W19:$W$23))/Z18</f>
        <v>5803.6375188095781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6.5490000000000001E-3</v>
      </c>
      <c r="O19">
        <f t="shared" si="21"/>
        <v>2137.46097811039</v>
      </c>
      <c r="P19">
        <f t="shared" si="22"/>
        <v>106.87304890551951</v>
      </c>
      <c r="Q19" s="4">
        <f t="shared" si="23"/>
        <v>50</v>
      </c>
      <c r="R19">
        <f t="shared" si="0"/>
        <v>500000</v>
      </c>
      <c r="S19">
        <f t="shared" si="1"/>
        <v>5292.3813284310081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4824.0527081951905</v>
      </c>
      <c r="AC19">
        <f t="shared" si="2"/>
        <v>4326.289918404178</v>
      </c>
      <c r="AE19">
        <f t="shared" si="3"/>
        <v>1747.280724256274</v>
      </c>
      <c r="AF19">
        <f t="shared" si="4"/>
        <v>-87.364036212813701</v>
      </c>
      <c r="AG19">
        <f t="shared" si="4"/>
        <v>-40.872809893375162</v>
      </c>
      <c r="AH19">
        <f t="shared" si="5"/>
        <v>-2721.8034451306062</v>
      </c>
      <c r="AI19">
        <f t="shared" si="6"/>
        <v>-1102.7595669805212</v>
      </c>
      <c r="AJ19">
        <f t="shared" si="7"/>
        <v>497.76278979101244</v>
      </c>
      <c r="AK19">
        <f t="shared" si="24"/>
        <v>144.59251753612193</v>
      </c>
      <c r="AL19">
        <f t="shared" si="8"/>
        <v>-460.40425965338682</v>
      </c>
      <c r="AN19">
        <f t="shared" si="9"/>
        <v>626.76745907748523</v>
      </c>
      <c r="AO19">
        <f t="shared" si="9"/>
        <v>-31.338372953874259</v>
      </c>
      <c r="AP19">
        <f t="shared" si="9"/>
        <v>-14.66149477104315</v>
      </c>
      <c r="AQ19">
        <f t="shared" si="9"/>
        <v>-976.33872206710453</v>
      </c>
      <c r="AR19">
        <f t="shared" si="9"/>
        <v>-395.57113071453682</v>
      </c>
      <c r="AS19">
        <f t="shared" si="9"/>
        <v>178.55260156517062</v>
      </c>
      <c r="AT19">
        <f t="shared" si="9"/>
        <v>51.866814278688139</v>
      </c>
      <c r="AU19">
        <f t="shared" si="9"/>
        <v>-165.15171487067803</v>
      </c>
      <c r="AW19">
        <v>16</v>
      </c>
      <c r="AX19">
        <f>(R19*SUMPRODUCT(K20:$K$23, X20:$X$23)-$AZ$3*SUMPRODUCT(K19:$K$22, W20:$W$23))/Z19</f>
        <v>5292.3813284310081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8.5349999999999992E-3</v>
      </c>
      <c r="O20">
        <f t="shared" si="21"/>
        <v>2137.46097811039</v>
      </c>
      <c r="P20">
        <f t="shared" si="22"/>
        <v>106.87304890551951</v>
      </c>
      <c r="Q20" s="4">
        <f t="shared" si="23"/>
        <v>50</v>
      </c>
      <c r="R20">
        <f t="shared" si="0"/>
        <v>500000</v>
      </c>
      <c r="S20">
        <f t="shared" si="1"/>
        <v>4459.468928068447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4326.289918404178</v>
      </c>
      <c r="AC20">
        <f t="shared" si="2"/>
        <v>3577.8526452118258</v>
      </c>
      <c r="AE20">
        <f t="shared" si="3"/>
        <v>1714.8948760321839</v>
      </c>
      <c r="AF20">
        <f t="shared" si="4"/>
        <v>-85.744743801609204</v>
      </c>
      <c r="AG20">
        <f t="shared" si="4"/>
        <v>-40.11523236200145</v>
      </c>
      <c r="AH20">
        <f t="shared" si="5"/>
        <v>-3488.4943243995695</v>
      </c>
      <c r="AI20">
        <f t="shared" si="6"/>
        <v>-1899.4594245309963</v>
      </c>
      <c r="AJ20">
        <f t="shared" si="7"/>
        <v>748.43727319235222</v>
      </c>
      <c r="AK20">
        <f t="shared" si="24"/>
        <v>25.608392217729438</v>
      </c>
      <c r="AL20">
        <f t="shared" si="8"/>
        <v>-1125.4137591209146</v>
      </c>
      <c r="AN20">
        <f t="shared" si="9"/>
        <v>583.46801121453473</v>
      </c>
      <c r="AO20">
        <f t="shared" si="9"/>
        <v>-29.173400560726737</v>
      </c>
      <c r="AP20">
        <f t="shared" si="9"/>
        <v>-13.648623698626446</v>
      </c>
      <c r="AQ20">
        <f t="shared" si="9"/>
        <v>-1186.9093983766788</v>
      </c>
      <c r="AR20">
        <f t="shared" si="9"/>
        <v>-646.26341142149738</v>
      </c>
      <c r="AS20">
        <f t="shared" si="9"/>
        <v>254.64488430845114</v>
      </c>
      <c r="AT20">
        <f t="shared" si="9"/>
        <v>8.7128825717011171</v>
      </c>
      <c r="AU20">
        <f t="shared" si="9"/>
        <v>-382.90564454134511</v>
      </c>
      <c r="AW20">
        <v>17</v>
      </c>
      <c r="AX20">
        <f>(R20*SUMPRODUCT(K21:$K$23, X21:$X$23)-$AZ$3*SUMPRODUCT(K20:$K$22, W21:$W$23))/Z20</f>
        <v>4459.468928068447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1.0821000000000001E-2</v>
      </c>
      <c r="O21">
        <f t="shared" si="21"/>
        <v>2137.46097811039</v>
      </c>
      <c r="P21">
        <f t="shared" si="22"/>
        <v>106.87304890551951</v>
      </c>
      <c r="Q21" s="4">
        <f t="shared" si="23"/>
        <v>50</v>
      </c>
      <c r="R21">
        <f t="shared" si="0"/>
        <v>500000</v>
      </c>
      <c r="S21">
        <f t="shared" si="1"/>
        <v>3285.6225787726607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3577.8526452118258</v>
      </c>
      <c r="AC21">
        <f t="shared" si="2"/>
        <v>2581.1846450587873</v>
      </c>
      <c r="AE21">
        <f t="shared" si="3"/>
        <v>1679.1890498183179</v>
      </c>
      <c r="AF21">
        <f t="shared" si="4"/>
        <v>-83.959452490915908</v>
      </c>
      <c r="AG21">
        <f t="shared" si="4"/>
        <v>-39.279993108992223</v>
      </c>
      <c r="AH21">
        <f t="shared" si="5"/>
        <v>-4340.8692938921777</v>
      </c>
      <c r="AI21">
        <f t="shared" si="6"/>
        <v>-2784.9196896737676</v>
      </c>
      <c r="AJ21">
        <f t="shared" si="7"/>
        <v>996.66800015303852</v>
      </c>
      <c r="AK21">
        <f t="shared" si="24"/>
        <v>8.2769315880627659</v>
      </c>
      <c r="AL21">
        <f t="shared" si="8"/>
        <v>-1779.9747579326663</v>
      </c>
      <c r="AN21">
        <f t="shared" si="9"/>
        <v>543.44109555125749</v>
      </c>
      <c r="AO21">
        <f t="shared" si="9"/>
        <v>-27.172054777562881</v>
      </c>
      <c r="AP21">
        <f t="shared" si="9"/>
        <v>-12.712304484540425</v>
      </c>
      <c r="AQ21">
        <f t="shared" si="9"/>
        <v>-1404.8488256714243</v>
      </c>
      <c r="AR21">
        <f t="shared" si="9"/>
        <v>-901.29208938226998</v>
      </c>
      <c r="AS21">
        <f t="shared" si="9"/>
        <v>322.55471768509364</v>
      </c>
      <c r="AT21">
        <f t="shared" si="9"/>
        <v>2.6786887220985087</v>
      </c>
      <c r="AU21">
        <f t="shared" si="9"/>
        <v>-576.05868297507789</v>
      </c>
      <c r="AW21">
        <v>18</v>
      </c>
      <c r="AX21">
        <f>(R21*SUMPRODUCT(K22:$K$23, X22:$X$23)-$AZ$3*SUMPRODUCT(K21:$K$22, W22:$W$23))/Z21</f>
        <v>3285.6225787726607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1.3422999999999999E-2</v>
      </c>
      <c r="O22">
        <f t="shared" si="21"/>
        <v>2137.46097811039</v>
      </c>
      <c r="P22">
        <f t="shared" si="22"/>
        <v>106.87304890551951</v>
      </c>
      <c r="Q22" s="4">
        <f t="shared" si="23"/>
        <v>50</v>
      </c>
      <c r="R22">
        <f t="shared" si="0"/>
        <v>500000</v>
      </c>
      <c r="S22">
        <f t="shared" si="1"/>
        <v>1781.315168903918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2581.1846450587873</v>
      </c>
      <c r="AC22">
        <f t="shared" si="2"/>
        <v>1366.6227827100661</v>
      </c>
      <c r="AE22">
        <f t="shared" si="3"/>
        <v>1639.8574047044235</v>
      </c>
      <c r="AF22">
        <f t="shared" si="4"/>
        <v>-81.992870235221176</v>
      </c>
      <c r="AG22">
        <f t="shared" si="4"/>
        <v>-38.359937830400298</v>
      </c>
      <c r="AH22">
        <f t="shared" si="5"/>
        <v>-5272.5534750200259</v>
      </c>
      <c r="AI22">
        <f t="shared" si="6"/>
        <v>-3753.0488783812239</v>
      </c>
      <c r="AJ22">
        <f t="shared" si="7"/>
        <v>1214.5618623487212</v>
      </c>
      <c r="AK22">
        <f t="shared" si="24"/>
        <v>86.920032770087801</v>
      </c>
      <c r="AL22">
        <f t="shared" si="8"/>
        <v>-2451.5669832624149</v>
      </c>
      <c r="AN22">
        <f t="shared" si="9"/>
        <v>495.99259324314056</v>
      </c>
      <c r="AO22">
        <f t="shared" si="9"/>
        <v>-24.799629662157031</v>
      </c>
      <c r="AP22">
        <f t="shared" si="9"/>
        <v>-11.602377735139285</v>
      </c>
      <c r="AQ22">
        <f t="shared" si="9"/>
        <v>-1594.7407765980013</v>
      </c>
      <c r="AR22">
        <f t="shared" si="9"/>
        <v>-1135.150190752157</v>
      </c>
      <c r="AS22">
        <f t="shared" si="9"/>
        <v>367.35736048290295</v>
      </c>
      <c r="AT22">
        <f t="shared" si="9"/>
        <v>26.289903216423433</v>
      </c>
      <c r="AU22">
        <f t="shared" si="9"/>
        <v>-741.5029270528305</v>
      </c>
      <c r="AW22">
        <v>19</v>
      </c>
      <c r="AX22">
        <f>(R22*SUMPRODUCT(K23:$K$23, X23:$X$23)-$AZ$3*SUMPRODUCT(K22:$K$22, W23:$W$23))/Z22</f>
        <v>1781.315168903918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1.6303999999999999E-2</v>
      </c>
      <c r="O23">
        <f t="shared" si="21"/>
        <v>2137.46097811039</v>
      </c>
      <c r="P23">
        <f t="shared" si="22"/>
        <v>106.87304890551951</v>
      </c>
      <c r="Q23" s="4">
        <f t="shared" si="23"/>
        <v>50</v>
      </c>
      <c r="R23">
        <f t="shared" si="0"/>
        <v>500000</v>
      </c>
      <c r="S23">
        <f t="shared" si="1"/>
        <v>1829.4366711005468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1366.6227827100661</v>
      </c>
      <c r="AC23">
        <f t="shared" si="2"/>
        <v>1366.6227827100661</v>
      </c>
      <c r="AE23">
        <f t="shared" si="3"/>
        <v>1596.7225955310785</v>
      </c>
      <c r="AF23">
        <f t="shared" si="4"/>
        <v>-79.836129776553932</v>
      </c>
      <c r="AG23">
        <f t="shared" si="4"/>
        <v>-37.350918025709454</v>
      </c>
      <c r="AH23">
        <f t="shared" si="5"/>
        <v>-6254.2042638684643</v>
      </c>
      <c r="AI23">
        <f t="shared" si="6"/>
        <v>-4774.6687161396494</v>
      </c>
      <c r="AJ23">
        <f t="shared" si="7"/>
        <v>0</v>
      </c>
      <c r="AK23">
        <f t="shared" si="24"/>
        <v>201.84564739252133</v>
      </c>
      <c r="AL23">
        <f t="shared" si="8"/>
        <v>-4572.8230687471278</v>
      </c>
      <c r="AN23">
        <f t="shared" si="9"/>
        <v>437.49071842601057</v>
      </c>
      <c r="AO23">
        <f t="shared" si="9"/>
        <v>-21.874535921300531</v>
      </c>
      <c r="AP23">
        <f t="shared" si="9"/>
        <v>-10.233887844183517</v>
      </c>
      <c r="AQ23">
        <f t="shared" si="9"/>
        <v>-1713.6078140566256</v>
      </c>
      <c r="AR23">
        <f t="shared" si="9"/>
        <v>-1308.2255193960991</v>
      </c>
      <c r="AS23">
        <f t="shared" si="9"/>
        <v>0</v>
      </c>
      <c r="AT23">
        <f t="shared" si="9"/>
        <v>55.304282369440912</v>
      </c>
      <c r="AU23">
        <f t="shared" si="9"/>
        <v>-1252.9212370266582</v>
      </c>
      <c r="AW23">
        <v>20</v>
      </c>
      <c r="AX23">
        <f>(R23*SUMPRODUCT(K$23:$K24, X$23:$X24)-$AZ$3*SUMPRODUCT(K$22:$K23, W$23:$W24))/Z23</f>
        <v>1829.4366711005468</v>
      </c>
    </row>
    <row r="25" spans="5:50" x14ac:dyDescent="0.25">
      <c r="AN25" s="8">
        <f t="shared" ref="AN25:AU25" si="25">SUM(AN3:AN23)</f>
        <v>20502.193506410516</v>
      </c>
      <c r="AO25" s="8">
        <f t="shared" si="25"/>
        <v>-2628.2054089033186</v>
      </c>
      <c r="AP25" s="8">
        <f t="shared" si="25"/>
        <v>-829.59222920025809</v>
      </c>
      <c r="AQ25" s="8">
        <f t="shared" si="25"/>
        <v>-15423.652834278704</v>
      </c>
      <c r="AR25" s="8">
        <f t="shared" si="25"/>
        <v>1620.7430340282326</v>
      </c>
      <c r="AS25" s="8">
        <f t="shared" si="25"/>
        <v>-2426.4329111188695</v>
      </c>
      <c r="AT25" s="8">
        <f t="shared" si="25"/>
        <v>805.68987709063606</v>
      </c>
      <c r="AU25" s="9">
        <f t="shared" si="25"/>
        <v>-2.9558577807620168E-12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F668-1575-446E-9F43-E30F0312090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8461.3800876447858</v>
      </c>
      <c r="K3">
        <v>1</v>
      </c>
      <c r="L3" s="2">
        <v>0</v>
      </c>
      <c r="O3">
        <f>$C$3</f>
        <v>8461.3800876447858</v>
      </c>
      <c r="P3">
        <f>O3*B5</f>
        <v>6769.104070115829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8461.3800876447858</v>
      </c>
      <c r="AF3">
        <f t="shared" ref="AF3:AG23" si="4">-$Z3*P3</f>
        <v>-6769.104070115829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1292.2760175289568</v>
      </c>
      <c r="AJ3">
        <f t="shared" ref="AJ3:AJ23" si="7">AB3-AC3</f>
        <v>0</v>
      </c>
      <c r="AL3">
        <f t="shared" ref="AL3:AL23" si="8">SUM(AI3:AK3)</f>
        <v>1292.2760175289568</v>
      </c>
      <c r="AN3">
        <f t="shared" ref="AN3:AU23" si="9">AE3*$K3</f>
        <v>8461.3800876447858</v>
      </c>
      <c r="AO3">
        <f t="shared" si="9"/>
        <v>-6769.104070115829</v>
      </c>
      <c r="AP3">
        <f t="shared" si="9"/>
        <v>-400</v>
      </c>
      <c r="AQ3">
        <f t="shared" si="9"/>
        <v>0</v>
      </c>
      <c r="AR3">
        <f t="shared" si="9"/>
        <v>1292.2760175289568</v>
      </c>
      <c r="AS3">
        <f t="shared" si="9"/>
        <v>0</v>
      </c>
      <c r="AT3">
        <f t="shared" si="9"/>
        <v>0</v>
      </c>
      <c r="AU3">
        <f t="shared" si="9"/>
        <v>1292.2760175289568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7011.4556854085395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5931.2494921231719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5857.3441364827377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-5857.3441364827377</v>
      </c>
      <c r="AK4">
        <f>H4*SUM(AB4, AE4:AF4)</f>
        <v>0</v>
      </c>
      <c r="AL4">
        <f t="shared" si="8"/>
        <v>-7087.5116364827372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-1154.1115489257902</v>
      </c>
      <c r="AR4">
        <f t="shared" si="9"/>
        <v>-1154.1115489257902</v>
      </c>
      <c r="AS4">
        <f t="shared" si="9"/>
        <v>-5495.2098100035064</v>
      </c>
      <c r="AT4">
        <f t="shared" si="9"/>
        <v>0</v>
      </c>
      <c r="AU4">
        <f t="shared" si="9"/>
        <v>-6649.3213589292955</v>
      </c>
      <c r="AW4">
        <v>1</v>
      </c>
      <c r="AX4">
        <f>(R4*SUMPRODUCT(K5:$K$23, X5:$X$23)-$AZ$3*SUMPRODUCT(K4:$K$22, W5:$W$23))/Z4</f>
        <v>5931.2494921231719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8461.3800876447858</v>
      </c>
      <c r="P5">
        <f t="shared" ref="P5:P23" si="22">O5*$C$5</f>
        <v>423.06900438223931</v>
      </c>
      <c r="Q5" s="4">
        <f t="shared" ref="Q5:Q23" si="23">$C$8</f>
        <v>50</v>
      </c>
      <c r="R5">
        <f t="shared" si="0"/>
        <v>500000</v>
      </c>
      <c r="S5">
        <f t="shared" si="1"/>
        <v>11524.5499498767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5857.3441364827377</v>
      </c>
      <c r="AC5">
        <f t="shared" si="2"/>
        <v>11237.354016716221</v>
      </c>
      <c r="AE5">
        <f t="shared" si="3"/>
        <v>8250.5194500784019</v>
      </c>
      <c r="AF5">
        <f t="shared" si="4"/>
        <v>-412.52597250392012</v>
      </c>
      <c r="AG5">
        <f t="shared" si="4"/>
        <v>-48.753982001858773</v>
      </c>
      <c r="AH5">
        <f t="shared" si="5"/>
        <v>-1292.3141564123</v>
      </c>
      <c r="AI5">
        <f t="shared" si="6"/>
        <v>6496.9253391603224</v>
      </c>
      <c r="AJ5">
        <f t="shared" si="7"/>
        <v>-5380.0098802334833</v>
      </c>
      <c r="AK5">
        <f>H5*SUM(AB5, AE5:AF5)</f>
        <v>1183.2771698545439</v>
      </c>
      <c r="AL5">
        <f t="shared" si="8"/>
        <v>2300.1926287813831</v>
      </c>
      <c r="AN5">
        <f t="shared" si="9"/>
        <v>7124.8392997198889</v>
      </c>
      <c r="AO5">
        <f t="shared" si="9"/>
        <v>-356.24196498599446</v>
      </c>
      <c r="AP5">
        <f t="shared" si="9"/>
        <v>-42.102111156331937</v>
      </c>
      <c r="AQ5">
        <f t="shared" si="9"/>
        <v>-1115.9940589077958</v>
      </c>
      <c r="AR5">
        <f t="shared" si="9"/>
        <v>5610.5011646697658</v>
      </c>
      <c r="AS5">
        <f t="shared" si="9"/>
        <v>-4645.9748455237641</v>
      </c>
      <c r="AT5">
        <f t="shared" si="9"/>
        <v>1021.8338049201092</v>
      </c>
      <c r="AU5">
        <f t="shared" si="9"/>
        <v>1986.3601240661114</v>
      </c>
      <c r="AW5">
        <v>2</v>
      </c>
      <c r="AX5">
        <f>(R5*SUMPRODUCT(K6:$K$23, X6:$X$23)-$AZ$3*SUMPRODUCT(K5:$K$22, W6:$W$23))/Z5</f>
        <v>11524.5499498767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8461.3800876447858</v>
      </c>
      <c r="P6">
        <f t="shared" si="22"/>
        <v>423.06900438223931</v>
      </c>
      <c r="Q6" s="4">
        <f t="shared" si="23"/>
        <v>50</v>
      </c>
      <c r="R6">
        <f t="shared" si="0"/>
        <v>500000</v>
      </c>
      <c r="S6">
        <f t="shared" si="1"/>
        <v>16702.016204160471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11237.354016716221</v>
      </c>
      <c r="AC6">
        <f t="shared" si="2"/>
        <v>16077.303103936511</v>
      </c>
      <c r="AE6">
        <f t="shared" si="3"/>
        <v>8144.8952440120074</v>
      </c>
      <c r="AF6">
        <f t="shared" si="4"/>
        <v>-407.24476220060041</v>
      </c>
      <c r="AG6">
        <f t="shared" si="4"/>
        <v>-48.129827283761273</v>
      </c>
      <c r="AH6">
        <f t="shared" si="5"/>
        <v>-1366.1489807890453</v>
      </c>
      <c r="AI6">
        <f t="shared" si="6"/>
        <v>6323.3716737386003</v>
      </c>
      <c r="AJ6">
        <f t="shared" si="7"/>
        <v>-4839.9490872202896</v>
      </c>
      <c r="AK6">
        <f>H6*SUM(AB6, AE6:AF6)</f>
        <v>2064.4804894398062</v>
      </c>
      <c r="AL6">
        <f t="shared" si="8"/>
        <v>3547.9030759581169</v>
      </c>
      <c r="AN6">
        <f t="shared" si="9"/>
        <v>6343.4579680965398</v>
      </c>
      <c r="AO6">
        <f t="shared" si="9"/>
        <v>-317.17289840482698</v>
      </c>
      <c r="AP6">
        <f t="shared" si="9"/>
        <v>-37.484771410748863</v>
      </c>
      <c r="AQ6">
        <f t="shared" si="9"/>
        <v>-1063.9926454750189</v>
      </c>
      <c r="AR6">
        <f t="shared" si="9"/>
        <v>4924.8076528059446</v>
      </c>
      <c r="AS6">
        <f t="shared" si="9"/>
        <v>-3769.4792483771639</v>
      </c>
      <c r="AT6">
        <f t="shared" si="9"/>
        <v>1607.8715340562183</v>
      </c>
      <c r="AU6">
        <f t="shared" si="9"/>
        <v>2763.1999384849987</v>
      </c>
      <c r="AW6">
        <v>3</v>
      </c>
      <c r="AX6">
        <f>(R6*SUMPRODUCT(K7:$K$23, X7:$X$23)-$AZ$3*SUMPRODUCT(K6:$K$22, W7:$W$23))/Z6</f>
        <v>16702.016204160471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8461.3800876447858</v>
      </c>
      <c r="P7">
        <f t="shared" si="22"/>
        <v>423.06900438223931</v>
      </c>
      <c r="Q7" s="4">
        <f t="shared" si="23"/>
        <v>50</v>
      </c>
      <c r="R7">
        <f t="shared" si="0"/>
        <v>500000</v>
      </c>
      <c r="S7">
        <f t="shared" si="1"/>
        <v>21378.489031402692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16077.303103936511</v>
      </c>
      <c r="AC7">
        <f t="shared" si="2"/>
        <v>20311.046413334232</v>
      </c>
      <c r="AE7">
        <f t="shared" si="3"/>
        <v>8038.8975773064358</v>
      </c>
      <c r="AF7">
        <f t="shared" si="4"/>
        <v>-401.94487886532181</v>
      </c>
      <c r="AG7">
        <f t="shared" si="4"/>
        <v>-47.503465711490406</v>
      </c>
      <c r="AH7">
        <f t="shared" si="5"/>
        <v>-1450.632994332565</v>
      </c>
      <c r="AI7">
        <f t="shared" si="6"/>
        <v>6138.8162383970594</v>
      </c>
      <c r="AJ7">
        <f t="shared" si="7"/>
        <v>-4233.7433093977215</v>
      </c>
      <c r="AK7">
        <f>H7*SUM(AB7, AE7:AF7)</f>
        <v>2482.8825825089375</v>
      </c>
      <c r="AL7">
        <f t="shared" si="8"/>
        <v>4387.9555115082749</v>
      </c>
      <c r="AN7">
        <f t="shared" si="9"/>
        <v>5667.5153490537987</v>
      </c>
      <c r="AO7">
        <f t="shared" si="9"/>
        <v>-283.37576745268996</v>
      </c>
      <c r="AP7">
        <f t="shared" si="9"/>
        <v>-33.490490264876783</v>
      </c>
      <c r="AQ7">
        <f t="shared" si="9"/>
        <v>-1022.7129630849741</v>
      </c>
      <c r="AR7">
        <f t="shared" si="9"/>
        <v>4327.9361282512591</v>
      </c>
      <c r="AS7">
        <f t="shared" si="9"/>
        <v>-2984.8377789638748</v>
      </c>
      <c r="AT7">
        <f t="shared" si="9"/>
        <v>1750.4608077097455</v>
      </c>
      <c r="AU7">
        <f t="shared" si="9"/>
        <v>3093.5591569971293</v>
      </c>
      <c r="AW7">
        <v>4</v>
      </c>
      <c r="AX7">
        <f>(R7*SUMPRODUCT(K8:$K$23, X8:$X$23)-$AZ$3*SUMPRODUCT(K7:$K$22, W8:$W$23))/Z7</f>
        <v>21378.489031402692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8461.3800876447858</v>
      </c>
      <c r="P8">
        <f t="shared" si="22"/>
        <v>423.06900438223931</v>
      </c>
      <c r="Q8" s="4">
        <f t="shared" si="23"/>
        <v>50</v>
      </c>
      <c r="R8">
        <f t="shared" si="0"/>
        <v>500000</v>
      </c>
      <c r="S8">
        <f t="shared" si="1"/>
        <v>25146.827437462347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20311.046413334232</v>
      </c>
      <c r="AC8">
        <f t="shared" si="2"/>
        <v>23540.051922045364</v>
      </c>
      <c r="AE8">
        <f t="shared" si="3"/>
        <v>7920.7338218176083</v>
      </c>
      <c r="AF8">
        <f t="shared" si="4"/>
        <v>-396.03669109088042</v>
      </c>
      <c r="AG8">
        <f t="shared" si="4"/>
        <v>-46.805212268997209</v>
      </c>
      <c r="AH8">
        <f t="shared" si="5"/>
        <v>-2232.1878537829343</v>
      </c>
      <c r="AI8">
        <f t="shared" si="6"/>
        <v>5245.7040646747964</v>
      </c>
      <c r="AJ8">
        <f t="shared" si="7"/>
        <v>-3229.0055087111323</v>
      </c>
      <c r="AK8">
        <f t="shared" ref="AK8:AK23" si="24">H8*SUM(AB8:AB8, AE8:AF8)</f>
        <v>2018.0914069444198</v>
      </c>
      <c r="AL8">
        <f t="shared" si="8"/>
        <v>4034.7899629080839</v>
      </c>
      <c r="AN8">
        <f t="shared" si="9"/>
        <v>5206.7212502918937</v>
      </c>
      <c r="AO8">
        <f t="shared" si="9"/>
        <v>-260.33606251459474</v>
      </c>
      <c r="AP8">
        <f t="shared" si="9"/>
        <v>-30.767565080161635</v>
      </c>
      <c r="AQ8">
        <f t="shared" si="9"/>
        <v>-1467.3362587846711</v>
      </c>
      <c r="AR8">
        <f t="shared" si="9"/>
        <v>3448.2813639124665</v>
      </c>
      <c r="AS8">
        <f t="shared" si="9"/>
        <v>-2122.5977261356561</v>
      </c>
      <c r="AT8">
        <f t="shared" si="9"/>
        <v>1326.5992330945089</v>
      </c>
      <c r="AU8">
        <f t="shared" si="9"/>
        <v>2652.2828708713196</v>
      </c>
      <c r="AW8">
        <v>5</v>
      </c>
      <c r="AX8">
        <f>(R8*SUMPRODUCT(K9:$K$23, X9:$X$23)-$AZ$3*SUMPRODUCT(K8:$K$22, W9:$W$23))/Z8</f>
        <v>25146.827437462347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8461.3800876447858</v>
      </c>
      <c r="P9">
        <f t="shared" si="22"/>
        <v>423.06900438223931</v>
      </c>
      <c r="Q9" s="4">
        <f t="shared" si="23"/>
        <v>50</v>
      </c>
      <c r="R9">
        <f t="shared" si="0"/>
        <v>500000</v>
      </c>
      <c r="S9">
        <f t="shared" si="1"/>
        <v>28176.405713868076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23540.051922045364</v>
      </c>
      <c r="AC9">
        <f t="shared" si="2"/>
        <v>25939.555707065272</v>
      </c>
      <c r="AE9">
        <f t="shared" si="3"/>
        <v>7789.6535978003485</v>
      </c>
      <c r="AF9">
        <f t="shared" si="4"/>
        <v>-389.48267989001744</v>
      </c>
      <c r="AG9">
        <f t="shared" si="4"/>
        <v>-46.030632811157574</v>
      </c>
      <c r="AH9">
        <f t="shared" si="5"/>
        <v>-3065.2733514966271</v>
      </c>
      <c r="AI9">
        <f t="shared" si="6"/>
        <v>4288.8669336025469</v>
      </c>
      <c r="AJ9">
        <f t="shared" si="7"/>
        <v>-2399.5037850199078</v>
      </c>
      <c r="AK9">
        <f t="shared" si="24"/>
        <v>1615.0796322456874</v>
      </c>
      <c r="AL9">
        <f t="shared" si="8"/>
        <v>3504.4427808283262</v>
      </c>
      <c r="AN9">
        <f t="shared" si="9"/>
        <v>4866.5227336255602</v>
      </c>
      <c r="AO9">
        <f t="shared" si="9"/>
        <v>-243.326136681278</v>
      </c>
      <c r="AP9">
        <f t="shared" si="9"/>
        <v>-28.757263491399016</v>
      </c>
      <c r="AQ9">
        <f t="shared" si="9"/>
        <v>-1915.0045971296195</v>
      </c>
      <c r="AR9">
        <f t="shared" si="9"/>
        <v>2679.4347363232637</v>
      </c>
      <c r="AS9">
        <f t="shared" si="9"/>
        <v>-1499.0704750359364</v>
      </c>
      <c r="AT9">
        <f t="shared" si="9"/>
        <v>1009.0078651454684</v>
      </c>
      <c r="AU9">
        <f t="shared" si="9"/>
        <v>2189.3721264327955</v>
      </c>
      <c r="AW9">
        <v>6</v>
      </c>
      <c r="AX9">
        <f>(R9*SUMPRODUCT(K10:$K$23, X10:$X$23)-$AZ$3*SUMPRODUCT(K9:$K$22, W10:$W$23))/Z9</f>
        <v>28176.405713868076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8461.3800876447858</v>
      </c>
      <c r="P10">
        <f t="shared" si="22"/>
        <v>423.06900438223931</v>
      </c>
      <c r="Q10" s="4">
        <f t="shared" si="23"/>
        <v>50</v>
      </c>
      <c r="R10">
        <f t="shared" si="0"/>
        <v>500000</v>
      </c>
      <c r="S10">
        <f t="shared" si="1"/>
        <v>30590.655164424112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25939.555707065272</v>
      </c>
      <c r="AC10">
        <f t="shared" si="2"/>
        <v>27640.158961805471</v>
      </c>
      <c r="AE10">
        <f t="shared" si="3"/>
        <v>7645.2723683651184</v>
      </c>
      <c r="AF10">
        <f t="shared" si="4"/>
        <v>-382.26361841825599</v>
      </c>
      <c r="AG10">
        <f t="shared" si="4"/>
        <v>-45.177455032002769</v>
      </c>
      <c r="AH10">
        <f t="shared" si="5"/>
        <v>-3928.7145104322985</v>
      </c>
      <c r="AI10">
        <f t="shared" si="6"/>
        <v>3289.1167844825618</v>
      </c>
      <c r="AJ10">
        <f t="shared" si="7"/>
        <v>-1700.6032547401992</v>
      </c>
      <c r="AK10">
        <f t="shared" si="24"/>
        <v>1743.1346339931374</v>
      </c>
      <c r="AL10">
        <f t="shared" si="8"/>
        <v>3331.6481637355</v>
      </c>
      <c r="AN10">
        <f t="shared" si="9"/>
        <v>4538.0729071333108</v>
      </c>
      <c r="AO10">
        <f t="shared" si="9"/>
        <v>-226.90364535666558</v>
      </c>
      <c r="AP10">
        <f t="shared" si="9"/>
        <v>-26.816387280366683</v>
      </c>
      <c r="AQ10">
        <f t="shared" si="9"/>
        <v>-2332.0023173310265</v>
      </c>
      <c r="AR10">
        <f t="shared" si="9"/>
        <v>1952.3505571652522</v>
      </c>
      <c r="AS10">
        <f t="shared" si="9"/>
        <v>-1009.442330407065</v>
      </c>
      <c r="AT10">
        <f t="shared" si="9"/>
        <v>1034.6880627487167</v>
      </c>
      <c r="AU10">
        <f t="shared" si="9"/>
        <v>1977.5962895069038</v>
      </c>
      <c r="AW10">
        <v>7</v>
      </c>
      <c r="AX10">
        <f>(R10*SUMPRODUCT(K11:$K$23, X11:$X$23)-$AZ$3*SUMPRODUCT(K10:$K$22, W11:$W$23))/Z10</f>
        <v>30590.655164424112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8461.3800876447858</v>
      </c>
      <c r="P11">
        <f t="shared" si="22"/>
        <v>423.06900438223931</v>
      </c>
      <c r="Q11" s="4">
        <f t="shared" si="23"/>
        <v>50</v>
      </c>
      <c r="R11">
        <f t="shared" si="0"/>
        <v>500000</v>
      </c>
      <c r="S11">
        <f t="shared" si="1"/>
        <v>32372.266368146313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27640.158961805471</v>
      </c>
      <c r="AC11">
        <f t="shared" si="2"/>
        <v>28640.919325061022</v>
      </c>
      <c r="AE11">
        <f t="shared" si="3"/>
        <v>7486.0901523833882</v>
      </c>
      <c r="AF11">
        <f t="shared" si="4"/>
        <v>-374.30450761916944</v>
      </c>
      <c r="AG11">
        <f t="shared" si="4"/>
        <v>-44.236815240781432</v>
      </c>
      <c r="AH11">
        <f t="shared" si="5"/>
        <v>-4888.6524090130197</v>
      </c>
      <c r="AI11">
        <f t="shared" si="6"/>
        <v>2178.8964205104176</v>
      </c>
      <c r="AJ11">
        <f t="shared" si="7"/>
        <v>-1000.7603632555511</v>
      </c>
      <c r="AK11">
        <f t="shared" si="24"/>
        <v>1789.7251472383391</v>
      </c>
      <c r="AL11">
        <f t="shared" si="8"/>
        <v>2967.8612044932056</v>
      </c>
      <c r="AN11">
        <f t="shared" si="9"/>
        <v>4225.949302076926</v>
      </c>
      <c r="AO11">
        <f t="shared" si="9"/>
        <v>-211.29746510384632</v>
      </c>
      <c r="AP11">
        <f t="shared" si="9"/>
        <v>-24.971986001713898</v>
      </c>
      <c r="AQ11">
        <f t="shared" si="9"/>
        <v>-2759.6778579253246</v>
      </c>
      <c r="AR11">
        <f t="shared" si="9"/>
        <v>1230.0019930460414</v>
      </c>
      <c r="AS11">
        <f t="shared" si="9"/>
        <v>-564.93609782398687</v>
      </c>
      <c r="AT11">
        <f t="shared" si="9"/>
        <v>1010.3121366329548</v>
      </c>
      <c r="AU11">
        <f t="shared" si="9"/>
        <v>1675.3780318550093</v>
      </c>
      <c r="AW11">
        <v>8</v>
      </c>
      <c r="AX11">
        <f>(R11*SUMPRODUCT(K12:$K$23, X12:$X$23)-$AZ$3*SUMPRODUCT(K11:$K$22, W12:$W$23))/Z11</f>
        <v>32372.266368146313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8461.3800876447858</v>
      </c>
      <c r="P12">
        <f t="shared" si="22"/>
        <v>423.06900438223931</v>
      </c>
      <c r="Q12" s="4">
        <f t="shared" si="23"/>
        <v>50</v>
      </c>
      <c r="R12">
        <f t="shared" si="0"/>
        <v>500000</v>
      </c>
      <c r="S12">
        <f t="shared" si="1"/>
        <v>33513.511565098044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28640.919325061022</v>
      </c>
      <c r="AC12">
        <f t="shared" si="2"/>
        <v>28956.113902257945</v>
      </c>
      <c r="AE12">
        <f t="shared" si="3"/>
        <v>7310.7434627441125</v>
      </c>
      <c r="AF12">
        <f t="shared" si="4"/>
        <v>-365.53717313720563</v>
      </c>
      <c r="AG12">
        <f t="shared" si="4"/>
        <v>-43.200656317396614</v>
      </c>
      <c r="AH12">
        <f t="shared" si="5"/>
        <v>-5937.907709770092</v>
      </c>
      <c r="AI12">
        <f t="shared" si="6"/>
        <v>964.09792351941906</v>
      </c>
      <c r="AJ12">
        <f t="shared" si="7"/>
        <v>-315.19457719692218</v>
      </c>
      <c r="AK12">
        <f t="shared" si="24"/>
        <v>1846.9199194012656</v>
      </c>
      <c r="AL12">
        <f t="shared" si="8"/>
        <v>2495.8232657237622</v>
      </c>
      <c r="AN12">
        <f t="shared" si="9"/>
        <v>3923.343370638253</v>
      </c>
      <c r="AO12">
        <f t="shared" si="9"/>
        <v>-196.16716853191267</v>
      </c>
      <c r="AP12">
        <f t="shared" si="9"/>
        <v>-23.183826574385165</v>
      </c>
      <c r="AQ12">
        <f t="shared" si="9"/>
        <v>-3186.6048873562663</v>
      </c>
      <c r="AR12">
        <f t="shared" si="9"/>
        <v>517.38748817568944</v>
      </c>
      <c r="AS12">
        <f t="shared" si="9"/>
        <v>-169.15058792700455</v>
      </c>
      <c r="AT12">
        <f t="shared" si="9"/>
        <v>991.15788412069969</v>
      </c>
      <c r="AU12">
        <f t="shared" si="9"/>
        <v>1339.3947843693845</v>
      </c>
      <c r="AW12">
        <v>9</v>
      </c>
      <c r="AX12">
        <f>(R12*SUMPRODUCT(K13:$K$23, X13:$X$23)-$AZ$3*SUMPRODUCT(K12:$K$22, W13:$W$23))/Z12</f>
        <v>33513.511565098044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8461.3800876447858</v>
      </c>
      <c r="P13">
        <f t="shared" si="22"/>
        <v>423.06900438223931</v>
      </c>
      <c r="Q13" s="4">
        <f t="shared" si="23"/>
        <v>50</v>
      </c>
      <c r="R13">
        <f t="shared" si="0"/>
        <v>500000</v>
      </c>
      <c r="S13">
        <f t="shared" si="1"/>
        <v>34011.120846464582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28956.113902257945</v>
      </c>
      <c r="AC13">
        <f t="shared" si="2"/>
        <v>28613.084066293908</v>
      </c>
      <c r="AE13">
        <f t="shared" si="3"/>
        <v>7118.4416667000914</v>
      </c>
      <c r="AF13">
        <f t="shared" si="4"/>
        <v>-355.92208333500457</v>
      </c>
      <c r="AG13">
        <f t="shared" si="4"/>
        <v>-42.064306253623812</v>
      </c>
      <c r="AH13">
        <f t="shared" si="5"/>
        <v>-7043.4350059883436</v>
      </c>
      <c r="AI13">
        <f t="shared" si="6"/>
        <v>-322.97972887688047</v>
      </c>
      <c r="AJ13">
        <f t="shared" si="7"/>
        <v>343.02983596403647</v>
      </c>
      <c r="AK13">
        <f t="shared" si="24"/>
        <v>1846.6533512067108</v>
      </c>
      <c r="AL13">
        <f t="shared" si="8"/>
        <v>1866.7034582938668</v>
      </c>
      <c r="AN13">
        <f t="shared" si="9"/>
        <v>3632.3511900893636</v>
      </c>
      <c r="AO13">
        <f t="shared" si="9"/>
        <v>-181.61755950446818</v>
      </c>
      <c r="AP13">
        <f t="shared" si="9"/>
        <v>-21.464295141364012</v>
      </c>
      <c r="AQ13">
        <f t="shared" si="9"/>
        <v>-3594.0772888540046</v>
      </c>
      <c r="AR13">
        <f t="shared" si="9"/>
        <v>-164.80795341047278</v>
      </c>
      <c r="AS13">
        <f t="shared" si="9"/>
        <v>175.03898904291222</v>
      </c>
      <c r="AT13">
        <f t="shared" si="9"/>
        <v>942.29802139373362</v>
      </c>
      <c r="AU13">
        <f t="shared" si="9"/>
        <v>952.52905702617306</v>
      </c>
      <c r="AW13">
        <v>10</v>
      </c>
      <c r="AX13">
        <f>(R13*SUMPRODUCT(K14:$K$23, X14:$X$23)-$AZ$3*SUMPRODUCT(K13:$K$22, W14:$W$23))/Z13</f>
        <v>34011.120846464582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1.9576E-2</v>
      </c>
      <c r="O14">
        <f t="shared" si="21"/>
        <v>8461.3800876447858</v>
      </c>
      <c r="P14">
        <f t="shared" si="22"/>
        <v>423.06900438223931</v>
      </c>
      <c r="Q14" s="4">
        <f t="shared" si="23"/>
        <v>50</v>
      </c>
      <c r="R14">
        <f t="shared" si="0"/>
        <v>500000</v>
      </c>
      <c r="S14">
        <f t="shared" si="1"/>
        <v>33839.325971958315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28613.084066293908</v>
      </c>
      <c r="AC14">
        <f t="shared" si="2"/>
        <v>27626.569426851755</v>
      </c>
      <c r="AE14">
        <f t="shared" si="3"/>
        <v>6907.9066359657691</v>
      </c>
      <c r="AF14">
        <f t="shared" si="4"/>
        <v>-345.39533179828851</v>
      </c>
      <c r="AG14">
        <f t="shared" si="4"/>
        <v>-40.820212331866635</v>
      </c>
      <c r="AH14">
        <f t="shared" si="5"/>
        <v>-8234.5085922093967</v>
      </c>
      <c r="AI14">
        <f t="shared" si="6"/>
        <v>-1712.8175003737833</v>
      </c>
      <c r="AJ14">
        <f t="shared" si="7"/>
        <v>986.51463944215357</v>
      </c>
      <c r="AK14">
        <f t="shared" si="24"/>
        <v>1808.0256020417153</v>
      </c>
      <c r="AL14">
        <f t="shared" si="8"/>
        <v>1081.7227411100855</v>
      </c>
      <c r="AN14">
        <f t="shared" si="9"/>
        <v>3352.597271534411</v>
      </c>
      <c r="AO14">
        <f t="shared" si="9"/>
        <v>-167.6298635767206</v>
      </c>
      <c r="AP14">
        <f t="shared" si="9"/>
        <v>-19.811172863099703</v>
      </c>
      <c r="AQ14">
        <f t="shared" si="9"/>
        <v>-3996.433723486226</v>
      </c>
      <c r="AR14">
        <f t="shared" si="9"/>
        <v>-831.27748839163542</v>
      </c>
      <c r="AS14">
        <f t="shared" si="9"/>
        <v>478.78271418764245</v>
      </c>
      <c r="AT14">
        <f t="shared" si="9"/>
        <v>877.48460129875048</v>
      </c>
      <c r="AU14">
        <f t="shared" si="9"/>
        <v>524.98982709475752</v>
      </c>
      <c r="AW14">
        <v>11</v>
      </c>
      <c r="AX14">
        <f>(R14*SUMPRODUCT(K15:$K$23, X15:$X$23)-$AZ$3*SUMPRODUCT(K14:$K$22, W15:$W$23))/Z14</f>
        <v>33839.325971958315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2.3283000000000002E-2</v>
      </c>
      <c r="O15">
        <f t="shared" si="21"/>
        <v>8461.3800876447858</v>
      </c>
      <c r="P15">
        <f t="shared" si="22"/>
        <v>423.06900438223931</v>
      </c>
      <c r="Q15" s="4">
        <f t="shared" si="23"/>
        <v>50</v>
      </c>
      <c r="R15">
        <f t="shared" si="0"/>
        <v>500000</v>
      </c>
      <c r="S15">
        <f t="shared" si="1"/>
        <v>32968.28549785319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27626.569426851755</v>
      </c>
      <c r="AC15">
        <f t="shared" si="2"/>
        <v>26019.621419536354</v>
      </c>
      <c r="AE15">
        <f t="shared" si="3"/>
        <v>6677.9907794009196</v>
      </c>
      <c r="AF15">
        <f t="shared" si="4"/>
        <v>-333.89953897004602</v>
      </c>
      <c r="AG15">
        <f t="shared" si="4"/>
        <v>-39.461593204825114</v>
      </c>
      <c r="AH15">
        <f t="shared" si="5"/>
        <v>-9504.1700372285086</v>
      </c>
      <c r="AI15">
        <f t="shared" si="6"/>
        <v>-3199.5403900024603</v>
      </c>
      <c r="AJ15">
        <f t="shared" si="7"/>
        <v>1606.9480073154009</v>
      </c>
      <c r="AK15">
        <f t="shared" si="24"/>
        <v>1763.0772886319687</v>
      </c>
      <c r="AL15">
        <f t="shared" si="8"/>
        <v>170.48490594490931</v>
      </c>
      <c r="AN15">
        <f t="shared" si="9"/>
        <v>3081.1035046543689</v>
      </c>
      <c r="AO15">
        <f t="shared" si="9"/>
        <v>-154.05517523271848</v>
      </c>
      <c r="AP15">
        <f t="shared" si="9"/>
        <v>-18.206861485594782</v>
      </c>
      <c r="AQ15">
        <f t="shared" si="9"/>
        <v>-4385.0512194272305</v>
      </c>
      <c r="AR15">
        <f t="shared" si="9"/>
        <v>-1476.2097514911748</v>
      </c>
      <c r="AS15">
        <f t="shared" si="9"/>
        <v>741.41658781700278</v>
      </c>
      <c r="AT15">
        <f t="shared" si="9"/>
        <v>813.4517989657669</v>
      </c>
      <c r="AU15">
        <f t="shared" si="9"/>
        <v>78.658635291594905</v>
      </c>
      <c r="AW15">
        <v>12</v>
      </c>
      <c r="AX15">
        <f>(R15*SUMPRODUCT(K16:$K$23, X16:$X$23)-$AZ$3*SUMPRODUCT(K15:$K$22, W16:$W$23))/Z15</f>
        <v>32968.28549785319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2.7149E-2</v>
      </c>
      <c r="O16">
        <f t="shared" si="21"/>
        <v>8461.3800876447858</v>
      </c>
      <c r="P16">
        <f t="shared" si="22"/>
        <v>423.06900438223931</v>
      </c>
      <c r="Q16" s="4">
        <f t="shared" si="23"/>
        <v>50</v>
      </c>
      <c r="R16">
        <f t="shared" si="0"/>
        <v>500000</v>
      </c>
      <c r="S16">
        <f t="shared" si="1"/>
        <v>31432.730663073264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26019.621419536354</v>
      </c>
      <c r="AC16">
        <f t="shared" si="2"/>
        <v>23886.13089893114</v>
      </c>
      <c r="AE16">
        <f t="shared" si="3"/>
        <v>6429.9100999369548</v>
      </c>
      <c r="AF16">
        <f t="shared" si="4"/>
        <v>-321.49550499684779</v>
      </c>
      <c r="AG16">
        <f t="shared" si="4"/>
        <v>-37.995634478859067</v>
      </c>
      <c r="AH16">
        <f t="shared" si="5"/>
        <v>-10713.427939177969</v>
      </c>
      <c r="AI16">
        <f t="shared" si="6"/>
        <v>-4643.0089787167208</v>
      </c>
      <c r="AJ16">
        <f t="shared" si="7"/>
        <v>2133.4905206052135</v>
      </c>
      <c r="AK16">
        <f t="shared" si="24"/>
        <v>1757.4035699918625</v>
      </c>
      <c r="AL16">
        <f t="shared" si="8"/>
        <v>-752.11488811964477</v>
      </c>
      <c r="AN16">
        <f t="shared" si="9"/>
        <v>2812.784289902308</v>
      </c>
      <c r="AO16">
        <f t="shared" si="9"/>
        <v>-140.63921449511543</v>
      </c>
      <c r="AP16">
        <f t="shared" si="9"/>
        <v>-16.621309176321631</v>
      </c>
      <c r="AQ16">
        <f t="shared" si="9"/>
        <v>-4686.6225701376006</v>
      </c>
      <c r="AR16">
        <f t="shared" si="9"/>
        <v>-2031.0988039067299</v>
      </c>
      <c r="AS16">
        <f t="shared" si="9"/>
        <v>933.30210309980555</v>
      </c>
      <c r="AT16">
        <f t="shared" si="9"/>
        <v>768.78168992437543</v>
      </c>
      <c r="AU16">
        <f t="shared" si="9"/>
        <v>-329.01501088254901</v>
      </c>
      <c r="AW16">
        <v>13</v>
      </c>
      <c r="AX16">
        <f>(R16*SUMPRODUCT(K17:$K$23, X17:$X$23)-$AZ$3*SUMPRODUCT(K16:$K$22, W17:$W$23))/Z16</f>
        <v>31432.730663073264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3.1286000000000001E-2</v>
      </c>
      <c r="O17">
        <f t="shared" si="21"/>
        <v>8461.3800876447858</v>
      </c>
      <c r="P17">
        <f t="shared" si="22"/>
        <v>423.06900438223931</v>
      </c>
      <c r="Q17" s="4">
        <f t="shared" si="23"/>
        <v>50</v>
      </c>
      <c r="R17">
        <f t="shared" si="0"/>
        <v>500000</v>
      </c>
      <c r="S17">
        <f t="shared" si="1"/>
        <v>29262.653583996704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23886.13089893114</v>
      </c>
      <c r="AC17">
        <f t="shared" si="2"/>
        <v>21318.982456152182</v>
      </c>
      <c r="AE17">
        <f t="shared" si="3"/>
        <v>6164.444831550958</v>
      </c>
      <c r="AF17">
        <f t="shared" si="4"/>
        <v>-308.22224157754795</v>
      </c>
      <c r="AG17">
        <f t="shared" si="4"/>
        <v>-36.426946713764892</v>
      </c>
      <c r="AH17">
        <f t="shared" si="5"/>
        <v>-11887.314203055848</v>
      </c>
      <c r="AI17">
        <f t="shared" si="6"/>
        <v>-6067.5185597962027</v>
      </c>
      <c r="AJ17">
        <f t="shared" si="7"/>
        <v>2567.1484427789583</v>
      </c>
      <c r="AK17">
        <f t="shared" si="24"/>
        <v>1835.103210265411</v>
      </c>
      <c r="AL17">
        <f t="shared" si="8"/>
        <v>-1665.2669067518334</v>
      </c>
      <c r="AN17">
        <f t="shared" si="9"/>
        <v>2539.9412995284933</v>
      </c>
      <c r="AO17">
        <f t="shared" si="9"/>
        <v>-126.99706497642468</v>
      </c>
      <c r="AP17">
        <f t="shared" si="9"/>
        <v>-15.009024965308484</v>
      </c>
      <c r="AQ17">
        <f t="shared" si="9"/>
        <v>-4897.9398972440295</v>
      </c>
      <c r="AR17">
        <f t="shared" si="9"/>
        <v>-2500.0046876572692</v>
      </c>
      <c r="AS17">
        <f t="shared" si="9"/>
        <v>1057.7442949057943</v>
      </c>
      <c r="AT17">
        <f t="shared" si="9"/>
        <v>756.11909263818154</v>
      </c>
      <c r="AU17">
        <f t="shared" si="9"/>
        <v>-686.14130011329337</v>
      </c>
      <c r="AW17">
        <v>14</v>
      </c>
      <c r="AX17">
        <f>(R17*SUMPRODUCT(K18:$K$23, X18:$X$23)-$AZ$3*SUMPRODUCT(K17:$K$22, W18:$W$23))/Z17</f>
        <v>29262.653583996704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3.5844000000000001E-2</v>
      </c>
      <c r="O18">
        <f t="shared" si="21"/>
        <v>8461.3800876447858</v>
      </c>
      <c r="P18">
        <f t="shared" si="22"/>
        <v>423.06900438223931</v>
      </c>
      <c r="Q18" s="4">
        <f t="shared" si="23"/>
        <v>50</v>
      </c>
      <c r="R18">
        <f t="shared" si="0"/>
        <v>500000</v>
      </c>
      <c r="S18">
        <f t="shared" si="1"/>
        <v>26464.132260467391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21318.982456152182</v>
      </c>
      <c r="AC18">
        <f t="shared" si="2"/>
        <v>18396.271484248929</v>
      </c>
      <c r="AE18">
        <f t="shared" si="3"/>
        <v>5881.8420226933358</v>
      </c>
      <c r="AF18">
        <f t="shared" si="4"/>
        <v>-294.09210113466679</v>
      </c>
      <c r="AG18">
        <f t="shared" si="4"/>
        <v>-34.75698976861905</v>
      </c>
      <c r="AH18">
        <f t="shared" si="5"/>
        <v>-13056.874780081887</v>
      </c>
      <c r="AI18">
        <f t="shared" si="6"/>
        <v>-7503.8818482918377</v>
      </c>
      <c r="AJ18">
        <f t="shared" si="7"/>
        <v>2922.7109719032524</v>
      </c>
      <c r="AK18">
        <f t="shared" si="24"/>
        <v>1886.1619396775307</v>
      </c>
      <c r="AL18">
        <f t="shared" si="8"/>
        <v>-2695.008936711055</v>
      </c>
      <c r="AN18">
        <f t="shared" si="9"/>
        <v>2264.7418284206233</v>
      </c>
      <c r="AO18">
        <f t="shared" si="9"/>
        <v>-113.23709142103117</v>
      </c>
      <c r="AP18">
        <f t="shared" si="9"/>
        <v>-13.38281583478075</v>
      </c>
      <c r="AQ18">
        <f t="shared" si="9"/>
        <v>-5027.4132404122729</v>
      </c>
      <c r="AR18">
        <f t="shared" si="9"/>
        <v>-2889.2913192474612</v>
      </c>
      <c r="AS18">
        <f t="shared" si="9"/>
        <v>1125.3593287468505</v>
      </c>
      <c r="AT18">
        <f t="shared" si="9"/>
        <v>726.24695180212495</v>
      </c>
      <c r="AU18">
        <f t="shared" si="9"/>
        <v>-1037.6850386984859</v>
      </c>
      <c r="AW18">
        <v>15</v>
      </c>
      <c r="AX18">
        <f>(R18*SUMPRODUCT(K19:$K$23, X19:$X$23)-$AZ$3*SUMPRODUCT(K18:$K$22, W19:$W$23))/Z18</f>
        <v>26464.132260467391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4.1295999999999999E-2</v>
      </c>
      <c r="O19">
        <f t="shared" si="21"/>
        <v>8461.3800876447858</v>
      </c>
      <c r="P19">
        <f t="shared" si="22"/>
        <v>423.06900438223931</v>
      </c>
      <c r="Q19" s="4">
        <f t="shared" si="23"/>
        <v>50</v>
      </c>
      <c r="R19">
        <f t="shared" si="0"/>
        <v>500000</v>
      </c>
      <c r="S19">
        <f t="shared" si="1"/>
        <v>22933.571836164258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18396.271484248929</v>
      </c>
      <c r="AC19">
        <f t="shared" si="2"/>
        <v>15124.275629871951</v>
      </c>
      <c r="AE19">
        <f t="shared" si="3"/>
        <v>5580.1270542972588</v>
      </c>
      <c r="AF19">
        <f t="shared" si="4"/>
        <v>-279.00635271486294</v>
      </c>
      <c r="AG19">
        <f t="shared" si="4"/>
        <v>-32.974095221447968</v>
      </c>
      <c r="AH19">
        <f t="shared" si="5"/>
        <v>-14353.246494848921</v>
      </c>
      <c r="AI19">
        <f t="shared" si="6"/>
        <v>-9085.0998884879737</v>
      </c>
      <c r="AJ19">
        <f t="shared" si="7"/>
        <v>3271.995854376979</v>
      </c>
      <c r="AK19">
        <f t="shared" si="24"/>
        <v>1739.3885864400195</v>
      </c>
      <c r="AL19">
        <f t="shared" si="8"/>
        <v>-4073.7154476709752</v>
      </c>
      <c r="AN19">
        <f t="shared" si="9"/>
        <v>2001.6486226848886</v>
      </c>
      <c r="AO19">
        <f t="shared" si="9"/>
        <v>-100.08243113424443</v>
      </c>
      <c r="AP19">
        <f t="shared" si="9"/>
        <v>-11.828145065883954</v>
      </c>
      <c r="AQ19">
        <f t="shared" si="9"/>
        <v>-5148.6562578079538</v>
      </c>
      <c r="AR19">
        <f t="shared" si="9"/>
        <v>-3258.9182113231941</v>
      </c>
      <c r="AS19">
        <f t="shared" si="9"/>
        <v>1173.6983641439954</v>
      </c>
      <c r="AT19">
        <f t="shared" si="9"/>
        <v>623.93646855769418</v>
      </c>
      <c r="AU19">
        <f t="shared" si="9"/>
        <v>-1461.2833786215044</v>
      </c>
      <c r="AW19">
        <v>16</v>
      </c>
      <c r="AX19">
        <f>(R19*SUMPRODUCT(K20:$K$23, X20:$X$23)-$AZ$3*SUMPRODUCT(K19:$K$22, W20:$W$23))/Z19</f>
        <v>22933.571836164258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4.7109999999999999E-2</v>
      </c>
      <c r="O20">
        <f t="shared" si="21"/>
        <v>8461.3800876447858</v>
      </c>
      <c r="P20">
        <f t="shared" si="22"/>
        <v>423.06900438223931</v>
      </c>
      <c r="Q20" s="4">
        <f t="shared" si="23"/>
        <v>50</v>
      </c>
      <c r="R20">
        <f t="shared" si="0"/>
        <v>500000</v>
      </c>
      <c r="S20">
        <f t="shared" si="1"/>
        <v>18490.393262413865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15124.275629871951</v>
      </c>
      <c r="AC20">
        <f t="shared" si="2"/>
        <v>11497.675867110023</v>
      </c>
      <c r="AE20">
        <f t="shared" si="3"/>
        <v>5261.4459982263425</v>
      </c>
      <c r="AF20">
        <f t="shared" si="4"/>
        <v>-263.07229991131715</v>
      </c>
      <c r="AG20">
        <f t="shared" si="4"/>
        <v>-31.090944643351076</v>
      </c>
      <c r="AH20">
        <f t="shared" si="5"/>
        <v>-15534.096258824138</v>
      </c>
      <c r="AI20">
        <f t="shared" si="6"/>
        <v>-10566.813505152462</v>
      </c>
      <c r="AJ20">
        <f t="shared" si="7"/>
        <v>3626.5997627619272</v>
      </c>
      <c r="AK20">
        <f t="shared" si="24"/>
        <v>1092.6598585205529</v>
      </c>
      <c r="AL20">
        <f t="shared" si="8"/>
        <v>-5847.5538838699822</v>
      </c>
      <c r="AN20">
        <f t="shared" si="9"/>
        <v>1790.1303896835382</v>
      </c>
      <c r="AO20">
        <f t="shared" si="9"/>
        <v>-89.50651948417692</v>
      </c>
      <c r="AP20">
        <f t="shared" si="9"/>
        <v>-10.578241203804724</v>
      </c>
      <c r="AQ20">
        <f t="shared" si="9"/>
        <v>-5285.2500621625068</v>
      </c>
      <c r="AR20">
        <f t="shared" si="9"/>
        <v>-3595.2044331669495</v>
      </c>
      <c r="AS20">
        <f t="shared" si="9"/>
        <v>1233.897762844615</v>
      </c>
      <c r="AT20">
        <f t="shared" si="9"/>
        <v>371.76160678724727</v>
      </c>
      <c r="AU20">
        <f t="shared" si="9"/>
        <v>-1989.5450635350871</v>
      </c>
      <c r="AW20">
        <v>17</v>
      </c>
      <c r="AX20">
        <f>(R20*SUMPRODUCT(K21:$K$23, X21:$X$23)-$AZ$3*SUMPRODUCT(K20:$K$22, W21:$W$23))/Z20</f>
        <v>18490.393262413865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5.2900999999999997E-2</v>
      </c>
      <c r="O21">
        <f t="shared" si="21"/>
        <v>8461.3800876447858</v>
      </c>
      <c r="P21">
        <f t="shared" si="22"/>
        <v>423.06900438223931</v>
      </c>
      <c r="Q21" s="4">
        <f t="shared" si="23"/>
        <v>50</v>
      </c>
      <c r="R21">
        <f t="shared" si="0"/>
        <v>500000</v>
      </c>
      <c r="S21">
        <f t="shared" si="1"/>
        <v>13142.349563474978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11497.675867110023</v>
      </c>
      <c r="AC21">
        <f t="shared" si="2"/>
        <v>7658.1241401160851</v>
      </c>
      <c r="AE21">
        <f t="shared" si="3"/>
        <v>4930.4957834919078</v>
      </c>
      <c r="AF21">
        <f t="shared" si="4"/>
        <v>-246.52478917459538</v>
      </c>
      <c r="AG21">
        <f t="shared" si="4"/>
        <v>-29.135293134339651</v>
      </c>
      <c r="AH21">
        <f t="shared" si="5"/>
        <v>-16447.420625779152</v>
      </c>
      <c r="AI21">
        <f t="shared" si="6"/>
        <v>-11792.58492459618</v>
      </c>
      <c r="AJ21">
        <f t="shared" si="7"/>
        <v>3839.5517269939382</v>
      </c>
      <c r="AK21">
        <f t="shared" si="24"/>
        <v>830.11848399122232</v>
      </c>
      <c r="AL21">
        <f t="shared" si="8"/>
        <v>-7122.9147136110196</v>
      </c>
      <c r="AN21">
        <f t="shared" si="9"/>
        <v>1595.671452527399</v>
      </c>
      <c r="AO21">
        <f t="shared" si="9"/>
        <v>-79.783572626369946</v>
      </c>
      <c r="AP21">
        <f t="shared" si="9"/>
        <v>-9.4291441585125142</v>
      </c>
      <c r="AQ21">
        <f t="shared" si="9"/>
        <v>-5322.9291155947285</v>
      </c>
      <c r="AR21">
        <f t="shared" si="9"/>
        <v>-3816.4703798522123</v>
      </c>
      <c r="AS21">
        <f t="shared" si="9"/>
        <v>1242.6058859596947</v>
      </c>
      <c r="AT21">
        <f t="shared" si="9"/>
        <v>268.65378762822951</v>
      </c>
      <c r="AU21">
        <f t="shared" si="9"/>
        <v>-2305.2107062642885</v>
      </c>
      <c r="AW21">
        <v>18</v>
      </c>
      <c r="AX21">
        <f>(R21*SUMPRODUCT(K22:$K$23, X22:$X$23)-$AZ$3*SUMPRODUCT(K21:$K$22, W22:$W$23))/Z21</f>
        <v>13142.349563474978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5.9271999999999998E-2</v>
      </c>
      <c r="O22">
        <f t="shared" si="21"/>
        <v>8461.3800876447858</v>
      </c>
      <c r="P22">
        <f t="shared" si="22"/>
        <v>423.06900438223931</v>
      </c>
      <c r="Q22" s="4">
        <f t="shared" si="23"/>
        <v>50</v>
      </c>
      <c r="R22">
        <f t="shared" si="0"/>
        <v>500000</v>
      </c>
      <c r="S22">
        <f t="shared" si="1"/>
        <v>6927.6523112245386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7658.1241401160851</v>
      </c>
      <c r="AC22">
        <f t="shared" si="2"/>
        <v>3757.1475417305564</v>
      </c>
      <c r="AE22">
        <f t="shared" si="3"/>
        <v>4588.9504795778557</v>
      </c>
      <c r="AF22">
        <f t="shared" si="4"/>
        <v>-229.4475239788928</v>
      </c>
      <c r="AG22">
        <f t="shared" si="4"/>
        <v>-27.117033108337672</v>
      </c>
      <c r="AH22">
        <f t="shared" si="5"/>
        <v>-17269.070946585798</v>
      </c>
      <c r="AI22">
        <f t="shared" si="6"/>
        <v>-12936.685024095172</v>
      </c>
      <c r="AJ22">
        <f t="shared" si="7"/>
        <v>3900.9765983855286</v>
      </c>
      <c r="AK22">
        <f t="shared" si="24"/>
        <v>841.23389670005338</v>
      </c>
      <c r="AL22">
        <f t="shared" si="8"/>
        <v>-8194.4745290095889</v>
      </c>
      <c r="AN22">
        <f t="shared" si="9"/>
        <v>1387.9776632410474</v>
      </c>
      <c r="AO22">
        <f t="shared" si="9"/>
        <v>-69.398883162052371</v>
      </c>
      <c r="AP22">
        <f t="shared" si="9"/>
        <v>-8.201839705013116</v>
      </c>
      <c r="AQ22">
        <f t="shared" si="9"/>
        <v>-5223.2171267603153</v>
      </c>
      <c r="AR22">
        <f t="shared" si="9"/>
        <v>-3912.8401863863332</v>
      </c>
      <c r="AS22">
        <f t="shared" si="9"/>
        <v>1179.8925282547918</v>
      </c>
      <c r="AT22">
        <f t="shared" si="9"/>
        <v>254.44028288758332</v>
      </c>
      <c r="AU22">
        <f t="shared" si="9"/>
        <v>-2478.5073752439575</v>
      </c>
      <c r="AW22">
        <v>19</v>
      </c>
      <c r="AX22">
        <f>(R22*SUMPRODUCT(K23:$K$23, X23:$X$23)-$AZ$3*SUMPRODUCT(K22:$K$22, W23:$W$23))/Z22</f>
        <v>6927.6523112245386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6.6047999999999996E-2</v>
      </c>
      <c r="O23">
        <f t="shared" si="21"/>
        <v>8461.3800876447858</v>
      </c>
      <c r="P23">
        <f t="shared" si="22"/>
        <v>423.06900438223931</v>
      </c>
      <c r="Q23" s="4">
        <f t="shared" si="23"/>
        <v>50</v>
      </c>
      <c r="R23">
        <f t="shared" si="0"/>
        <v>500000</v>
      </c>
      <c r="S23">
        <f t="shared" si="1"/>
        <v>7497.8487099162494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3757.1475417305564</v>
      </c>
      <c r="AC23">
        <f t="shared" si="2"/>
        <v>3757.1475417305564</v>
      </c>
      <c r="AE23">
        <f t="shared" si="3"/>
        <v>4239.9699735069189</v>
      </c>
      <c r="AF23">
        <f t="shared" si="4"/>
        <v>-211.99849867534596</v>
      </c>
      <c r="AG23">
        <f t="shared" si="4"/>
        <v>-25.05483697451481</v>
      </c>
      <c r="AH23">
        <f t="shared" si="5"/>
        <v>-17910.258027394866</v>
      </c>
      <c r="AI23">
        <f t="shared" si="6"/>
        <v>-13907.341389537807</v>
      </c>
      <c r="AJ23">
        <f t="shared" si="7"/>
        <v>0</v>
      </c>
      <c r="AK23">
        <f t="shared" si="24"/>
        <v>808.87386582080524</v>
      </c>
      <c r="AL23">
        <f t="shared" si="8"/>
        <v>-13098.467523717001</v>
      </c>
      <c r="AN23">
        <f t="shared" si="9"/>
        <v>1161.7218388503418</v>
      </c>
      <c r="AO23">
        <f t="shared" si="9"/>
        <v>-58.086091942517086</v>
      </c>
      <c r="AP23">
        <f t="shared" si="9"/>
        <v>-6.8648484456257624</v>
      </c>
      <c r="AQ23">
        <f t="shared" si="9"/>
        <v>-4907.2842543410297</v>
      </c>
      <c r="AR23">
        <f t="shared" si="9"/>
        <v>-3810.5133558788311</v>
      </c>
      <c r="AS23">
        <f t="shared" si="9"/>
        <v>0</v>
      </c>
      <c r="AT23">
        <f t="shared" si="9"/>
        <v>221.62572864215522</v>
      </c>
      <c r="AU23">
        <f t="shared" si="9"/>
        <v>-3588.8876272366756</v>
      </c>
      <c r="AW23">
        <v>20</v>
      </c>
      <c r="AX23">
        <f>(R23*SUMPRODUCT(K$23:$K24, X$23:$X24)-$AZ$3*SUMPRODUCT(K$22:$K23, W$23:$W24))/Z23</f>
        <v>7497.8487099162494</v>
      </c>
    </row>
    <row r="25" spans="5:50" x14ac:dyDescent="0.25">
      <c r="AN25" s="8">
        <f t="shared" ref="AN25:AU25" si="25">SUM(AN3:AN23)</f>
        <v>75978.471619397751</v>
      </c>
      <c r="AO25" s="8">
        <f t="shared" si="25"/>
        <v>-10144.958646703477</v>
      </c>
      <c r="AP25" s="8">
        <f t="shared" si="25"/>
        <v>-798.97209930529345</v>
      </c>
      <c r="AQ25" s="8">
        <f t="shared" si="25"/>
        <v>-68492.311891148391</v>
      </c>
      <c r="AR25" s="8">
        <f t="shared" si="25"/>
        <v>-3457.7710177594195</v>
      </c>
      <c r="AS25" s="8">
        <f t="shared" si="25"/>
        <v>-12918.960341194856</v>
      </c>
      <c r="AT25" s="8">
        <f t="shared" si="25"/>
        <v>16376.731358954265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A005D-ACF8-4D25-9D0F-B80B62EBA35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29543.736017787476</v>
      </c>
      <c r="K3">
        <v>1</v>
      </c>
      <c r="L3" s="2">
        <v>0</v>
      </c>
      <c r="O3">
        <f>$C$3</f>
        <v>29543.736017787476</v>
      </c>
      <c r="P3">
        <f>O3*B5</f>
        <v>23634.988814229982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29543.736017787476</v>
      </c>
      <c r="AF3">
        <f t="shared" ref="AF3:AG23" si="4">-$Z3*P3</f>
        <v>-23634.988814229982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5508.7472035574938</v>
      </c>
      <c r="AJ3">
        <f t="shared" ref="AJ3:AJ23" si="7">AB3-AC3</f>
        <v>0</v>
      </c>
      <c r="AL3">
        <f t="shared" ref="AL3:AL23" si="8">SUM(AI3:AK3)</f>
        <v>5508.7472035574938</v>
      </c>
      <c r="AN3">
        <f t="shared" ref="AN3:AU23" si="9">AE3*$K3</f>
        <v>29543.736017787476</v>
      </c>
      <c r="AO3">
        <f t="shared" si="9"/>
        <v>-23634.988814229982</v>
      </c>
      <c r="AP3">
        <f t="shared" si="9"/>
        <v>-400</v>
      </c>
      <c r="AQ3">
        <f t="shared" si="9"/>
        <v>0</v>
      </c>
      <c r="AR3">
        <f t="shared" si="9"/>
        <v>5508.7472035574938</v>
      </c>
      <c r="AS3">
        <f t="shared" si="9"/>
        <v>0</v>
      </c>
      <c r="AT3">
        <f t="shared" si="9"/>
        <v>0</v>
      </c>
      <c r="AU3">
        <f t="shared" si="9"/>
        <v>5508.7472035574938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23454.621398298837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14706.737698919838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14271.771224736585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-14271.771224736585</v>
      </c>
      <c r="AK4">
        <f>H4*SUM(AB4, AE4:AF4)</f>
        <v>0</v>
      </c>
      <c r="AL4">
        <f t="shared" si="8"/>
        <v>-24059.771224736585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-9182.8501735622467</v>
      </c>
      <c r="AR4">
        <f t="shared" si="9"/>
        <v>-9182.8501735622467</v>
      </c>
      <c r="AS4">
        <f t="shared" si="9"/>
        <v>-13389.409161025034</v>
      </c>
      <c r="AT4">
        <f t="shared" si="9"/>
        <v>0</v>
      </c>
      <c r="AU4">
        <f t="shared" si="9"/>
        <v>-22572.259334587281</v>
      </c>
      <c r="AW4">
        <v>1</v>
      </c>
      <c r="AX4">
        <f>(R4*SUMPRODUCT(K5:$K$23, X5:$X$23)-$AZ$3*SUMPRODUCT(K4:$K$22, W5:$W$23))/Z4</f>
        <v>14706.737698919838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29543.736017787476</v>
      </c>
      <c r="P5">
        <f t="shared" ref="P5:P23" si="22">O5*$C$5</f>
        <v>1477.1868008893739</v>
      </c>
      <c r="Q5" s="4">
        <f t="shared" ref="Q5:Q23" si="23">$C$8</f>
        <v>50</v>
      </c>
      <c r="R5">
        <f t="shared" si="0"/>
        <v>500000</v>
      </c>
      <c r="S5">
        <f t="shared" si="1"/>
        <v>27575.906940894743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14271.771224736585</v>
      </c>
      <c r="AC5">
        <f t="shared" si="2"/>
        <v>25869.658122840308</v>
      </c>
      <c r="AE5">
        <f t="shared" si="3"/>
        <v>27715.728519455439</v>
      </c>
      <c r="AF5">
        <f t="shared" si="4"/>
        <v>-1385.7864259727719</v>
      </c>
      <c r="AG5">
        <f t="shared" si="4"/>
        <v>-46.906268900399994</v>
      </c>
      <c r="AH5">
        <f t="shared" si="5"/>
        <v>-11297.190995999999</v>
      </c>
      <c r="AI5">
        <f t="shared" si="6"/>
        <v>14985.844828582269</v>
      </c>
      <c r="AJ5">
        <f t="shared" si="7"/>
        <v>-11597.886898103723</v>
      </c>
      <c r="AK5">
        <f>H5*SUM(AB5, AE5:AF5)</f>
        <v>3507.9880306941441</v>
      </c>
      <c r="AL5">
        <f t="shared" si="8"/>
        <v>6895.9459611726897</v>
      </c>
      <c r="AN5">
        <f t="shared" si="9"/>
        <v>23934.264135806254</v>
      </c>
      <c r="AO5">
        <f t="shared" si="9"/>
        <v>-1196.7132067903126</v>
      </c>
      <c r="AP5">
        <f t="shared" si="9"/>
        <v>-40.506495389405195</v>
      </c>
      <c r="AQ5">
        <f t="shared" si="9"/>
        <v>-9755.8306324552195</v>
      </c>
      <c r="AR5">
        <f t="shared" si="9"/>
        <v>12941.213801171318</v>
      </c>
      <c r="AS5">
        <f t="shared" si="9"/>
        <v>-10015.500340954964</v>
      </c>
      <c r="AT5">
        <f t="shared" si="9"/>
        <v>3029.3669550465829</v>
      </c>
      <c r="AU5">
        <f t="shared" si="9"/>
        <v>5955.0804152629362</v>
      </c>
      <c r="AW5">
        <v>2</v>
      </c>
      <c r="AX5">
        <f>(R5*SUMPRODUCT(K6:$K$23, X6:$X$23)-$AZ$3*SUMPRODUCT(K5:$K$22, W6:$W$23))/Z5</f>
        <v>27575.906940894743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29543.736017787476</v>
      </c>
      <c r="P6">
        <f t="shared" si="22"/>
        <v>1477.1868008893739</v>
      </c>
      <c r="Q6" s="4">
        <f t="shared" si="23"/>
        <v>50</v>
      </c>
      <c r="R6">
        <f t="shared" si="0"/>
        <v>500000</v>
      </c>
      <c r="S6">
        <f t="shared" si="1"/>
        <v>38695.771408727182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25869.658122840308</v>
      </c>
      <c r="AC6">
        <f t="shared" si="2"/>
        <v>34952.921307166936</v>
      </c>
      <c r="AE6">
        <f t="shared" si="3"/>
        <v>26686.116920686185</v>
      </c>
      <c r="AF6">
        <f t="shared" si="4"/>
        <v>-1334.3058460343093</v>
      </c>
      <c r="AG6">
        <f t="shared" si="4"/>
        <v>-45.16374791701903</v>
      </c>
      <c r="AH6">
        <f t="shared" si="5"/>
        <v>-12734.582943769596</v>
      </c>
      <c r="AI6">
        <f t="shared" si="6"/>
        <v>12572.06438296526</v>
      </c>
      <c r="AJ6">
        <f t="shared" si="7"/>
        <v>-9083.2631843266281</v>
      </c>
      <c r="AK6">
        <f>H6*SUM(AB6, AE6:AF6)</f>
        <v>5572.8958486871497</v>
      </c>
      <c r="AL6">
        <f t="shared" si="8"/>
        <v>9061.6970473257825</v>
      </c>
      <c r="AN6">
        <f t="shared" si="9"/>
        <v>20783.847544575383</v>
      </c>
      <c r="AO6">
        <f t="shared" si="9"/>
        <v>-1039.1923772287691</v>
      </c>
      <c r="AP6">
        <f t="shared" si="9"/>
        <v>-35.174711031912139</v>
      </c>
      <c r="AQ6">
        <f t="shared" si="9"/>
        <v>-9918.0270862821235</v>
      </c>
      <c r="AR6">
        <f t="shared" si="9"/>
        <v>9791.4533700325774</v>
      </c>
      <c r="AS6">
        <f t="shared" si="9"/>
        <v>-7074.283523203746</v>
      </c>
      <c r="AT6">
        <f t="shared" si="9"/>
        <v>4340.3174034333242</v>
      </c>
      <c r="AU6">
        <f t="shared" si="9"/>
        <v>7057.4872502621565</v>
      </c>
      <c r="AW6">
        <v>3</v>
      </c>
      <c r="AX6">
        <f>(R6*SUMPRODUCT(K7:$K$23, X7:$X$23)-$AZ$3*SUMPRODUCT(K6:$K$22, W7:$W$23))/Z6</f>
        <v>38695.771408727182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29543.736017787476</v>
      </c>
      <c r="P7">
        <f t="shared" si="22"/>
        <v>1477.1868008893739</v>
      </c>
      <c r="Q7" s="4">
        <f t="shared" si="23"/>
        <v>50</v>
      </c>
      <c r="R7">
        <f t="shared" si="0"/>
        <v>500000</v>
      </c>
      <c r="S7">
        <f t="shared" si="1"/>
        <v>47912.464411120171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34952.921307166936</v>
      </c>
      <c r="AC7">
        <f t="shared" si="2"/>
        <v>41491.348448868666</v>
      </c>
      <c r="AE7">
        <f t="shared" si="3"/>
        <v>25584.353897498735</v>
      </c>
      <c r="AF7">
        <f t="shared" si="4"/>
        <v>-1279.2176948749368</v>
      </c>
      <c r="AG7">
        <f t="shared" si="4"/>
        <v>-43.299117420516978</v>
      </c>
      <c r="AH7">
        <f t="shared" si="5"/>
        <v>-14129.930173318575</v>
      </c>
      <c r="AI7">
        <f t="shared" si="6"/>
        <v>10131.906911884707</v>
      </c>
      <c r="AJ7">
        <f t="shared" si="7"/>
        <v>-6538.4271417017299</v>
      </c>
      <c r="AK7">
        <f>H7*SUM(AB7, AE7:AF7)</f>
        <v>6204.3186212750888</v>
      </c>
      <c r="AL7">
        <f t="shared" si="8"/>
        <v>9797.7983914580655</v>
      </c>
      <c r="AN7">
        <f t="shared" si="9"/>
        <v>18037.264067031814</v>
      </c>
      <c r="AO7">
        <f t="shared" si="9"/>
        <v>-901.86320335159064</v>
      </c>
      <c r="AP7">
        <f t="shared" si="9"/>
        <v>-30.526376312345985</v>
      </c>
      <c r="AQ7">
        <f t="shared" si="9"/>
        <v>-9961.7634592595568</v>
      </c>
      <c r="AR7">
        <f t="shared" si="9"/>
        <v>7143.1110281083202</v>
      </c>
      <c r="AS7">
        <f t="shared" si="9"/>
        <v>-4609.6664160611117</v>
      </c>
      <c r="AT7">
        <f t="shared" si="9"/>
        <v>4374.1160623517771</v>
      </c>
      <c r="AU7">
        <f t="shared" si="9"/>
        <v>6907.5606743989847</v>
      </c>
      <c r="AW7">
        <v>4</v>
      </c>
      <c r="AX7">
        <f>(R7*SUMPRODUCT(K8:$K$23, X8:$X$23)-$AZ$3*SUMPRODUCT(K7:$K$22, W8:$W$23))/Z7</f>
        <v>47912.464411120171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29543.736017787476</v>
      </c>
      <c r="P8">
        <f t="shared" si="22"/>
        <v>1477.1868008893739</v>
      </c>
      <c r="Q8" s="4">
        <f t="shared" si="23"/>
        <v>50</v>
      </c>
      <c r="R8">
        <f t="shared" si="0"/>
        <v>500000</v>
      </c>
      <c r="S8">
        <f t="shared" si="1"/>
        <v>55197.635440745056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41491.348448868666</v>
      </c>
      <c r="AC8">
        <f t="shared" si="2"/>
        <v>45608.826607015828</v>
      </c>
      <c r="AE8">
        <f t="shared" si="3"/>
        <v>24411.464777421803</v>
      </c>
      <c r="AF8">
        <f t="shared" si="4"/>
        <v>-1220.5732388710901</v>
      </c>
      <c r="AG8">
        <f t="shared" si="4"/>
        <v>-41.314112681490798</v>
      </c>
      <c r="AH8">
        <f t="shared" si="5"/>
        <v>-15520.135648210106</v>
      </c>
      <c r="AI8">
        <f t="shared" si="6"/>
        <v>7629.4417776591163</v>
      </c>
      <c r="AJ8">
        <f t="shared" si="7"/>
        <v>-4117.4781581471616</v>
      </c>
      <c r="AK8">
        <f t="shared" ref="AK8:AK23" si="24">H8*SUM(AB8:AB8, AE8:AF8)</f>
        <v>4689.4623990879054</v>
      </c>
      <c r="AL8">
        <f t="shared" si="8"/>
        <v>8201.426018599861</v>
      </c>
      <c r="AN8">
        <f t="shared" si="9"/>
        <v>16046.959191741542</v>
      </c>
      <c r="AO8">
        <f t="shared" si="9"/>
        <v>-802.34795958707707</v>
      </c>
      <c r="AP8">
        <f t="shared" si="9"/>
        <v>-27.157972136767174</v>
      </c>
      <c r="AQ8">
        <f t="shared" si="9"/>
        <v>-10202.213823214261</v>
      </c>
      <c r="AR8">
        <f t="shared" si="9"/>
        <v>5015.2394368034384</v>
      </c>
      <c r="AS8">
        <f t="shared" si="9"/>
        <v>-2706.6382365463642</v>
      </c>
      <c r="AT8">
        <f t="shared" si="9"/>
        <v>3082.634017888608</v>
      </c>
      <c r="AU8">
        <f t="shared" si="9"/>
        <v>5391.2352181456827</v>
      </c>
      <c r="AW8">
        <v>5</v>
      </c>
      <c r="AX8">
        <f>(R8*SUMPRODUCT(K9:$K$23, X9:$X$23)-$AZ$3*SUMPRODUCT(K8:$K$22, W9:$W$23))/Z8</f>
        <v>55197.635440745056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29543.736017787476</v>
      </c>
      <c r="P9">
        <f t="shared" si="22"/>
        <v>1477.1868008893739</v>
      </c>
      <c r="Q9" s="4">
        <f t="shared" si="23"/>
        <v>50</v>
      </c>
      <c r="R9">
        <f t="shared" si="0"/>
        <v>500000</v>
      </c>
      <c r="S9">
        <f t="shared" si="1"/>
        <v>60836.61533709128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45608.826607015828</v>
      </c>
      <c r="AC9">
        <f t="shared" si="2"/>
        <v>47689.657235296283</v>
      </c>
      <c r="AE9">
        <f t="shared" si="3"/>
        <v>23159.254280199173</v>
      </c>
      <c r="AF9">
        <f t="shared" si="4"/>
        <v>-1157.9627140099587</v>
      </c>
      <c r="AG9">
        <f t="shared" si="4"/>
        <v>-39.194863957381045</v>
      </c>
      <c r="AH9">
        <f t="shared" si="5"/>
        <v>-17061.075972948438</v>
      </c>
      <c r="AI9">
        <f t="shared" si="6"/>
        <v>4901.0207292833948</v>
      </c>
      <c r="AJ9">
        <f t="shared" si="7"/>
        <v>-2080.8306282804551</v>
      </c>
      <c r="AK9">
        <f t="shared" si="24"/>
        <v>3529.2481686413034</v>
      </c>
      <c r="AL9">
        <f t="shared" si="8"/>
        <v>6349.4382696442426</v>
      </c>
      <c r="AN9">
        <f t="shared" si="9"/>
        <v>14468.555762252394</v>
      </c>
      <c r="AO9">
        <f t="shared" si="9"/>
        <v>-723.42778811261974</v>
      </c>
      <c r="AP9">
        <f t="shared" si="9"/>
        <v>-24.48667249386007</v>
      </c>
      <c r="AQ9">
        <f t="shared" si="9"/>
        <v>-10658.768459987998</v>
      </c>
      <c r="AR9">
        <f t="shared" si="9"/>
        <v>3061.8728416579161</v>
      </c>
      <c r="AS9">
        <f t="shared" si="9"/>
        <v>-1299.9820120641434</v>
      </c>
      <c r="AT9">
        <f t="shared" si="9"/>
        <v>2204.869090731996</v>
      </c>
      <c r="AU9">
        <f t="shared" si="9"/>
        <v>3966.7599203257682</v>
      </c>
      <c r="AW9">
        <v>6</v>
      </c>
      <c r="AX9">
        <f>(R9*SUMPRODUCT(K10:$K$23, X10:$X$23)-$AZ$3*SUMPRODUCT(K9:$K$22, W10:$W$23))/Z9</f>
        <v>60836.61533709128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29543.736017787476</v>
      </c>
      <c r="P10">
        <f t="shared" si="22"/>
        <v>1477.1868008893739</v>
      </c>
      <c r="Q10" s="4">
        <f t="shared" si="23"/>
        <v>50</v>
      </c>
      <c r="R10">
        <f t="shared" si="0"/>
        <v>500000</v>
      </c>
      <c r="S10">
        <f t="shared" si="1"/>
        <v>65233.427692585617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47689.657235296283</v>
      </c>
      <c r="AC10">
        <f t="shared" si="2"/>
        <v>48215.912014750007</v>
      </c>
      <c r="AE10">
        <f t="shared" si="3"/>
        <v>21836.629268256998</v>
      </c>
      <c r="AF10">
        <f t="shared" si="4"/>
        <v>-1091.8314634128501</v>
      </c>
      <c r="AG10">
        <f t="shared" si="4"/>
        <v>-36.956445276775021</v>
      </c>
      <c r="AH10">
        <f t="shared" si="5"/>
        <v>-18464.70041032221</v>
      </c>
      <c r="AI10">
        <f t="shared" si="6"/>
        <v>2243.1409492451639</v>
      </c>
      <c r="AJ10">
        <f t="shared" si="7"/>
        <v>-526.25477945372404</v>
      </c>
      <c r="AK10">
        <f t="shared" si="24"/>
        <v>3592.8088896073727</v>
      </c>
      <c r="AL10">
        <f t="shared" si="8"/>
        <v>5309.6950593988131</v>
      </c>
      <c r="AN10">
        <f t="shared" si="9"/>
        <v>12961.763936028656</v>
      </c>
      <c r="AO10">
        <f t="shared" si="9"/>
        <v>-648.0881968014329</v>
      </c>
      <c r="AP10">
        <f t="shared" si="9"/>
        <v>-21.936568767444871</v>
      </c>
      <c r="AQ10">
        <f t="shared" si="9"/>
        <v>-10960.257873498793</v>
      </c>
      <c r="AR10">
        <f t="shared" si="9"/>
        <v>1331.4812969609857</v>
      </c>
      <c r="AS10">
        <f t="shared" si="9"/>
        <v>-312.37377058929491</v>
      </c>
      <c r="AT10">
        <f t="shared" si="9"/>
        <v>2132.6158044937656</v>
      </c>
      <c r="AU10">
        <f t="shared" si="9"/>
        <v>3151.7233308654568</v>
      </c>
      <c r="AW10">
        <v>7</v>
      </c>
      <c r="AX10">
        <f>(R10*SUMPRODUCT(K11:$K$23, X11:$X$23)-$AZ$3*SUMPRODUCT(K10:$K$22, W11:$W$23))/Z10</f>
        <v>65233.427692585617</v>
      </c>
    </row>
    <row r="11" spans="1:52" x14ac:dyDescent="0.25">
      <c r="A11" t="s">
        <v>33</v>
      </c>
      <c r="C11" s="7">
        <f>AU25</f>
        <v>8.6401996668428183E-12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29543.736017787476</v>
      </c>
      <c r="P11">
        <f t="shared" si="22"/>
        <v>1477.1868008893739</v>
      </c>
      <c r="Q11" s="4">
        <f t="shared" si="23"/>
        <v>50</v>
      </c>
      <c r="R11">
        <f t="shared" si="0"/>
        <v>500000</v>
      </c>
      <c r="S11">
        <f t="shared" si="1"/>
        <v>68535.030805313159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48215.912014750007</v>
      </c>
      <c r="AC11">
        <f t="shared" si="2"/>
        <v>47469.895270453315</v>
      </c>
      <c r="AE11">
        <f t="shared" si="3"/>
        <v>20463.083450654365</v>
      </c>
      <c r="AF11">
        <f t="shared" si="4"/>
        <v>-1023.1541725327183</v>
      </c>
      <c r="AG11">
        <f t="shared" si="4"/>
        <v>-34.631847912420596</v>
      </c>
      <c r="AH11">
        <f t="shared" si="5"/>
        <v>-19550.329115866753</v>
      </c>
      <c r="AI11">
        <f t="shared" si="6"/>
        <v>-145.0316856575264</v>
      </c>
      <c r="AJ11">
        <f t="shared" si="7"/>
        <v>746.0167442966922</v>
      </c>
      <c r="AK11">
        <f t="shared" si="24"/>
        <v>3484.2758265828907</v>
      </c>
      <c r="AL11">
        <f t="shared" si="8"/>
        <v>4085.2608852220565</v>
      </c>
      <c r="AN11">
        <f t="shared" si="9"/>
        <v>11551.551139028546</v>
      </c>
      <c r="AO11">
        <f t="shared" si="9"/>
        <v>-577.57755695142737</v>
      </c>
      <c r="AP11">
        <f t="shared" si="9"/>
        <v>-19.549915982314616</v>
      </c>
      <c r="AQ11">
        <f t="shared" si="9"/>
        <v>-11036.295048660018</v>
      </c>
      <c r="AR11">
        <f t="shared" si="9"/>
        <v>-81.871382565214304</v>
      </c>
      <c r="AS11">
        <f t="shared" si="9"/>
        <v>421.1315754585973</v>
      </c>
      <c r="AT11">
        <f t="shared" si="9"/>
        <v>1966.8976325249826</v>
      </c>
      <c r="AU11">
        <f t="shared" si="9"/>
        <v>2306.1578254183655</v>
      </c>
      <c r="AW11">
        <v>8</v>
      </c>
      <c r="AX11">
        <f>(R11*SUMPRODUCT(K12:$K$23, X12:$X$23)-$AZ$3*SUMPRODUCT(K11:$K$22, W12:$W$23))/Z11</f>
        <v>68535.030805313159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29543.736017787476</v>
      </c>
      <c r="P12">
        <f t="shared" si="22"/>
        <v>1477.1868008893739</v>
      </c>
      <c r="Q12" s="4">
        <f t="shared" si="23"/>
        <v>50</v>
      </c>
      <c r="R12">
        <f t="shared" si="0"/>
        <v>500000</v>
      </c>
      <c r="S12">
        <f t="shared" si="1"/>
        <v>70773.666341442688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47469.895270453315</v>
      </c>
      <c r="AC12">
        <f t="shared" si="2"/>
        <v>45624.711882987714</v>
      </c>
      <c r="AE12">
        <f t="shared" si="3"/>
        <v>19045.564733860636</v>
      </c>
      <c r="AF12">
        <f t="shared" si="4"/>
        <v>-952.27823669303189</v>
      </c>
      <c r="AG12">
        <f t="shared" si="4"/>
        <v>-32.23283054383139</v>
      </c>
      <c r="AH12">
        <f t="shared" si="5"/>
        <v>-20526.988894649934</v>
      </c>
      <c r="AI12">
        <f t="shared" si="6"/>
        <v>-2465.9352280261628</v>
      </c>
      <c r="AJ12">
        <f t="shared" si="7"/>
        <v>1845.1833874656004</v>
      </c>
      <c r="AK12">
        <f t="shared" si="24"/>
        <v>3402.7291337395259</v>
      </c>
      <c r="AL12">
        <f t="shared" si="8"/>
        <v>2781.9772931789635</v>
      </c>
      <c r="AN12">
        <f t="shared" si="9"/>
        <v>10220.888001260348</v>
      </c>
      <c r="AO12">
        <f t="shared" si="9"/>
        <v>-511.04440006301746</v>
      </c>
      <c r="AP12">
        <f t="shared" si="9"/>
        <v>-17.297893528270478</v>
      </c>
      <c r="AQ12">
        <f t="shared" si="9"/>
        <v>-11015.90094214043</v>
      </c>
      <c r="AR12">
        <f t="shared" si="9"/>
        <v>-1323.3552344713705</v>
      </c>
      <c r="AS12">
        <f t="shared" si="9"/>
        <v>990.22596644469138</v>
      </c>
      <c r="AT12">
        <f t="shared" si="9"/>
        <v>1826.0898986494622</v>
      </c>
      <c r="AU12">
        <f t="shared" si="9"/>
        <v>1492.9606306227829</v>
      </c>
      <c r="AW12">
        <v>9</v>
      </c>
      <c r="AX12">
        <f>(R12*SUMPRODUCT(K13:$K$23, X13:$X$23)-$AZ$3*SUMPRODUCT(K12:$K$22, W13:$W$23))/Z12</f>
        <v>70773.666341442688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29543.736017787476</v>
      </c>
      <c r="P13">
        <f t="shared" si="22"/>
        <v>1477.1868008893739</v>
      </c>
      <c r="Q13" s="4">
        <f t="shared" si="23"/>
        <v>50</v>
      </c>
      <c r="R13">
        <f t="shared" si="0"/>
        <v>500000</v>
      </c>
      <c r="S13">
        <f t="shared" si="1"/>
        <v>71983.63854263509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45624.711882987714</v>
      </c>
      <c r="AC13">
        <f t="shared" si="2"/>
        <v>42875.741671425982</v>
      </c>
      <c r="AE13">
        <f t="shared" si="3"/>
        <v>17597.187626980005</v>
      </c>
      <c r="AF13">
        <f t="shared" si="4"/>
        <v>-879.85938134900027</v>
      </c>
      <c r="AG13">
        <f t="shared" si="4"/>
        <v>-29.781588246634104</v>
      </c>
      <c r="AH13">
        <f t="shared" si="5"/>
        <v>-21289.139917589757</v>
      </c>
      <c r="AI13">
        <f t="shared" si="6"/>
        <v>-4601.5932602053872</v>
      </c>
      <c r="AJ13">
        <f t="shared" si="7"/>
        <v>2748.9702115617329</v>
      </c>
      <c r="AK13">
        <f t="shared" si="24"/>
        <v>3223.083474649588</v>
      </c>
      <c r="AL13">
        <f t="shared" si="8"/>
        <v>1370.4604260059336</v>
      </c>
      <c r="AN13">
        <f t="shared" si="9"/>
        <v>8979.3761629176588</v>
      </c>
      <c r="AO13">
        <f t="shared" si="9"/>
        <v>-448.96880814588292</v>
      </c>
      <c r="AP13">
        <f t="shared" si="9"/>
        <v>-15.196751280053784</v>
      </c>
      <c r="AQ13">
        <f t="shared" si="9"/>
        <v>-10863.281085435088</v>
      </c>
      <c r="AR13">
        <f t="shared" si="9"/>
        <v>-2348.0704819433677</v>
      </c>
      <c r="AS13">
        <f t="shared" si="9"/>
        <v>1402.7262829443596</v>
      </c>
      <c r="AT13">
        <f t="shared" si="9"/>
        <v>1644.6536535752775</v>
      </c>
      <c r="AU13">
        <f t="shared" si="9"/>
        <v>699.30945457626922</v>
      </c>
      <c r="AW13">
        <v>10</v>
      </c>
      <c r="AX13">
        <f>(R13*SUMPRODUCT(K14:$K$23, X14:$X$23)-$AZ$3*SUMPRODUCT(K13:$K$22, W14:$W$23))/Z13</f>
        <v>71983.63854263509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7.3592000000000005E-2</v>
      </c>
      <c r="O14">
        <f t="shared" si="21"/>
        <v>29543.736017787476</v>
      </c>
      <c r="P14">
        <f t="shared" si="22"/>
        <v>1477.1868008893739</v>
      </c>
      <c r="Q14" s="4">
        <f t="shared" si="23"/>
        <v>50</v>
      </c>
      <c r="R14">
        <f t="shared" si="0"/>
        <v>500000</v>
      </c>
      <c r="S14">
        <f t="shared" si="1"/>
        <v>72122.673879051668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42875.741671425982</v>
      </c>
      <c r="AC14">
        <f t="shared" si="2"/>
        <v>39367.563960025283</v>
      </c>
      <c r="AE14">
        <f t="shared" si="3"/>
        <v>16126.20351886549</v>
      </c>
      <c r="AF14">
        <f t="shared" si="4"/>
        <v>-806.31017594327454</v>
      </c>
      <c r="AG14">
        <f t="shared" si="4"/>
        <v>-27.292085721921467</v>
      </c>
      <c r="AH14">
        <f t="shared" si="5"/>
        <v>-21916.866422462972</v>
      </c>
      <c r="AI14">
        <f t="shared" si="6"/>
        <v>-6624.2651652626773</v>
      </c>
      <c r="AJ14">
        <f t="shared" si="7"/>
        <v>3508.1777114006982</v>
      </c>
      <c r="AK14">
        <f t="shared" si="24"/>
        <v>2991.2556397374974</v>
      </c>
      <c r="AL14">
        <f t="shared" si="8"/>
        <v>-124.83181412448175</v>
      </c>
      <c r="AN14">
        <f t="shared" si="9"/>
        <v>7826.4905371000978</v>
      </c>
      <c r="AO14">
        <f t="shared" si="9"/>
        <v>-391.32452685500488</v>
      </c>
      <c r="AP14">
        <f t="shared" si="9"/>
        <v>-13.245600577374477</v>
      </c>
      <c r="AQ14">
        <f t="shared" si="9"/>
        <v>-10636.858666556191</v>
      </c>
      <c r="AR14">
        <f t="shared" si="9"/>
        <v>-3214.9382568884716</v>
      </c>
      <c r="AS14">
        <f t="shared" si="9"/>
        <v>1702.6152267408986</v>
      </c>
      <c r="AT14">
        <f t="shared" si="9"/>
        <v>1451.7387140169142</v>
      </c>
      <c r="AU14">
        <f t="shared" si="9"/>
        <v>-60.584316130659147</v>
      </c>
      <c r="AW14">
        <v>11</v>
      </c>
      <c r="AX14">
        <f>(R14*SUMPRODUCT(K15:$K$23, X15:$X$23)-$AZ$3*SUMPRODUCT(K14:$K$22, W15:$W$23))/Z14</f>
        <v>72122.673879051668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8.2293000000000005E-2</v>
      </c>
      <c r="O15">
        <f t="shared" si="21"/>
        <v>29543.736017787476</v>
      </c>
      <c r="P15">
        <f t="shared" si="22"/>
        <v>1477.1868008893739</v>
      </c>
      <c r="Q15" s="4">
        <f t="shared" si="23"/>
        <v>50</v>
      </c>
      <c r="R15">
        <f t="shared" si="0"/>
        <v>500000</v>
      </c>
      <c r="S15">
        <f t="shared" si="1"/>
        <v>71081.968664753251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39367.563960025283</v>
      </c>
      <c r="AC15">
        <f t="shared" si="2"/>
        <v>35218.581052030895</v>
      </c>
      <c r="AE15">
        <f t="shared" si="3"/>
        <v>14637.86781749884</v>
      </c>
      <c r="AF15">
        <f t="shared" si="4"/>
        <v>-731.89339087494204</v>
      </c>
      <c r="AG15">
        <f t="shared" si="4"/>
        <v>-24.773217254388172</v>
      </c>
      <c r="AH15">
        <f t="shared" si="5"/>
        <v>-22459.476103140834</v>
      </c>
      <c r="AI15">
        <f t="shared" si="6"/>
        <v>-8578.2748937713241</v>
      </c>
      <c r="AJ15">
        <f t="shared" si="7"/>
        <v>4148.9829079943884</v>
      </c>
      <c r="AK15">
        <f t="shared" si="24"/>
        <v>2764.8966422670928</v>
      </c>
      <c r="AL15">
        <f t="shared" si="8"/>
        <v>-1664.3953435098429</v>
      </c>
      <c r="AN15">
        <f t="shared" si="9"/>
        <v>6753.6460176438059</v>
      </c>
      <c r="AO15">
        <f t="shared" si="9"/>
        <v>-337.6823008821903</v>
      </c>
      <c r="AP15">
        <f t="shared" si="9"/>
        <v>-11.429911933916584</v>
      </c>
      <c r="AQ15">
        <f t="shared" si="9"/>
        <v>-10362.393842702519</v>
      </c>
      <c r="AR15">
        <f t="shared" si="9"/>
        <v>-3957.8600378748183</v>
      </c>
      <c r="AS15">
        <f t="shared" si="9"/>
        <v>1914.2652634389208</v>
      </c>
      <c r="AT15">
        <f t="shared" si="9"/>
        <v>1275.6730303932027</v>
      </c>
      <c r="AU15">
        <f t="shared" si="9"/>
        <v>-767.92174404269485</v>
      </c>
      <c r="AW15">
        <v>12</v>
      </c>
      <c r="AX15">
        <f>(R15*SUMPRODUCT(K16:$K$23, X16:$X$23)-$AZ$3*SUMPRODUCT(K15:$K$22, W16:$W$23))/Z15</f>
        <v>71081.968664753251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9.1596999999999998E-2</v>
      </c>
      <c r="O16">
        <f t="shared" si="21"/>
        <v>29543.736017787476</v>
      </c>
      <c r="P16">
        <f t="shared" si="22"/>
        <v>1477.1868008893739</v>
      </c>
      <c r="Q16" s="4">
        <f t="shared" si="23"/>
        <v>50</v>
      </c>
      <c r="R16">
        <f t="shared" si="0"/>
        <v>500000</v>
      </c>
      <c r="S16">
        <f t="shared" si="1"/>
        <v>68865.316944621547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35218.581052030895</v>
      </c>
      <c r="AC16">
        <f t="shared" si="2"/>
        <v>30653.788109578069</v>
      </c>
      <c r="AE16">
        <f t="shared" si="3"/>
        <v>13150.704360844411</v>
      </c>
      <c r="AF16">
        <f t="shared" si="4"/>
        <v>-657.53521804222055</v>
      </c>
      <c r="AG16">
        <f t="shared" si="4"/>
        <v>-22.256332700994097</v>
      </c>
      <c r="AH16">
        <f t="shared" si="5"/>
        <v>-22691.523808501934</v>
      </c>
      <c r="AI16">
        <f t="shared" si="6"/>
        <v>-10220.610998400736</v>
      </c>
      <c r="AJ16">
        <f t="shared" si="7"/>
        <v>4564.7929424528265</v>
      </c>
      <c r="AK16">
        <f t="shared" si="24"/>
        <v>2609.8327356573704</v>
      </c>
      <c r="AL16">
        <f t="shared" si="8"/>
        <v>-3045.9853202905392</v>
      </c>
      <c r="AN16">
        <f t="shared" si="9"/>
        <v>5752.816766084431</v>
      </c>
      <c r="AO16">
        <f t="shared" si="9"/>
        <v>-287.64083830422152</v>
      </c>
      <c r="AP16">
        <f t="shared" si="9"/>
        <v>-9.7361023714482435</v>
      </c>
      <c r="AQ16">
        <f t="shared" si="9"/>
        <v>-9926.478082971058</v>
      </c>
      <c r="AR16">
        <f t="shared" si="9"/>
        <v>-4471.0382575622962</v>
      </c>
      <c r="AS16">
        <f t="shared" si="9"/>
        <v>1996.8829541355694</v>
      </c>
      <c r="AT16">
        <f t="shared" si="9"/>
        <v>1141.6794953636743</v>
      </c>
      <c r="AU16">
        <f t="shared" si="9"/>
        <v>-1332.4758080630527</v>
      </c>
      <c r="AW16">
        <v>13</v>
      </c>
      <c r="AX16">
        <f>(R16*SUMPRODUCT(K17:$K$23, X17:$X$23)-$AZ$3*SUMPRODUCT(K16:$K$22, W17:$W$23))/Z16</f>
        <v>68865.316944621547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0.10148</v>
      </c>
      <c r="O17">
        <f t="shared" si="21"/>
        <v>29543.736017787476</v>
      </c>
      <c r="P17">
        <f t="shared" si="22"/>
        <v>1477.1868008893739</v>
      </c>
      <c r="Q17" s="4">
        <f t="shared" si="23"/>
        <v>50</v>
      </c>
      <c r="R17">
        <f t="shared" si="0"/>
        <v>500000</v>
      </c>
      <c r="S17">
        <f t="shared" si="1"/>
        <v>65523.758962715809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30653.788109578069</v>
      </c>
      <c r="AC17">
        <f t="shared" si="2"/>
        <v>25914.904481485151</v>
      </c>
      <c r="AE17">
        <f t="shared" si="3"/>
        <v>11684.663838697476</v>
      </c>
      <c r="AF17">
        <f t="shared" si="4"/>
        <v>-584.23319193487373</v>
      </c>
      <c r="AG17">
        <f t="shared" si="4"/>
        <v>-19.775196731487274</v>
      </c>
      <c r="AH17">
        <f t="shared" si="5"/>
        <v>-22585.726424968812</v>
      </c>
      <c r="AI17">
        <f t="shared" si="6"/>
        <v>-11505.070974937698</v>
      </c>
      <c r="AJ17">
        <f t="shared" si="7"/>
        <v>4738.8836280929172</v>
      </c>
      <c r="AK17">
        <f t="shared" si="24"/>
        <v>2576.2352972662197</v>
      </c>
      <c r="AL17">
        <f t="shared" si="8"/>
        <v>-4189.9520495785619</v>
      </c>
      <c r="AN17">
        <f t="shared" si="9"/>
        <v>4814.4417001048678</v>
      </c>
      <c r="AO17">
        <f t="shared" si="9"/>
        <v>-240.72208500524337</v>
      </c>
      <c r="AP17">
        <f t="shared" si="9"/>
        <v>-8.1479906556270052</v>
      </c>
      <c r="AQ17">
        <f t="shared" si="9"/>
        <v>-9306.0155284408756</v>
      </c>
      <c r="AR17">
        <f t="shared" si="9"/>
        <v>-4740.4439039968793</v>
      </c>
      <c r="AS17">
        <f t="shared" si="9"/>
        <v>1952.566138486193</v>
      </c>
      <c r="AT17">
        <f t="shared" si="9"/>
        <v>1061.4883590714546</v>
      </c>
      <c r="AU17">
        <f t="shared" si="9"/>
        <v>-1726.3894064392314</v>
      </c>
      <c r="AW17">
        <v>14</v>
      </c>
      <c r="AX17">
        <f>(R17*SUMPRODUCT(K18:$K$23, X18:$X$23)-$AZ$3*SUMPRODUCT(K17:$K$22, W18:$W$23))/Z17</f>
        <v>65523.758962715809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0.112611</v>
      </c>
      <c r="O18">
        <f t="shared" si="21"/>
        <v>29543.736017787476</v>
      </c>
      <c r="P18">
        <f t="shared" si="22"/>
        <v>1477.1868008893739</v>
      </c>
      <c r="Q18" s="4">
        <f t="shared" si="23"/>
        <v>50</v>
      </c>
      <c r="R18">
        <f t="shared" si="0"/>
        <v>500000</v>
      </c>
      <c r="S18">
        <f t="shared" si="1"/>
        <v>60985.425397590647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25914.904481485151</v>
      </c>
      <c r="AC18">
        <f t="shared" si="2"/>
        <v>21162.601359285785</v>
      </c>
      <c r="AE18">
        <f t="shared" si="3"/>
        <v>10251.995520770941</v>
      </c>
      <c r="AF18">
        <f t="shared" si="4"/>
        <v>-512.59977603854702</v>
      </c>
      <c r="AG18">
        <f t="shared" si="4"/>
        <v>-17.350540085042891</v>
      </c>
      <c r="AH18">
        <f t="shared" si="5"/>
        <v>-22269.046791295135</v>
      </c>
      <c r="AI18">
        <f t="shared" si="6"/>
        <v>-12547.001586647784</v>
      </c>
      <c r="AJ18">
        <f t="shared" si="7"/>
        <v>4752.303122199366</v>
      </c>
      <c r="AK18">
        <f t="shared" si="24"/>
        <v>2499.3664458578501</v>
      </c>
      <c r="AL18">
        <f t="shared" si="8"/>
        <v>-5295.3320185905686</v>
      </c>
      <c r="AN18">
        <f t="shared" si="9"/>
        <v>3947.4237817150834</v>
      </c>
      <c r="AO18">
        <f t="shared" si="9"/>
        <v>-197.37118908575414</v>
      </c>
      <c r="AP18">
        <f t="shared" si="9"/>
        <v>-6.6806442139518971</v>
      </c>
      <c r="AQ18">
        <f t="shared" si="9"/>
        <v>-8574.4638418915329</v>
      </c>
      <c r="AR18">
        <f t="shared" si="9"/>
        <v>-4831.0918934761548</v>
      </c>
      <c r="AS18">
        <f t="shared" si="9"/>
        <v>1829.8246740823715</v>
      </c>
      <c r="AT18">
        <f t="shared" si="9"/>
        <v>962.3549413000585</v>
      </c>
      <c r="AU18">
        <f t="shared" si="9"/>
        <v>-2038.9122780937255</v>
      </c>
      <c r="AW18">
        <v>15</v>
      </c>
      <c r="AX18">
        <f>(R18*SUMPRODUCT(K19:$K$23, X19:$X$23)-$AZ$3*SUMPRODUCT(K18:$K$22, W19:$W$23))/Z18</f>
        <v>60985.425397590647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0.125163</v>
      </c>
      <c r="O19">
        <f t="shared" si="21"/>
        <v>29543.736017787476</v>
      </c>
      <c r="P19">
        <f t="shared" si="22"/>
        <v>1477.1868008893739</v>
      </c>
      <c r="Q19" s="4">
        <f t="shared" si="23"/>
        <v>50</v>
      </c>
      <c r="R19">
        <f t="shared" si="0"/>
        <v>500000</v>
      </c>
      <c r="S19">
        <f t="shared" si="1"/>
        <v>55001.992868762885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21162.601359285785</v>
      </c>
      <c r="AC19">
        <f t="shared" si="2"/>
        <v>16506.526014502739</v>
      </c>
      <c r="AE19">
        <f t="shared" si="3"/>
        <v>8866.3050501969774</v>
      </c>
      <c r="AF19">
        <f t="shared" si="4"/>
        <v>-443.3152525098489</v>
      </c>
      <c r="AG19">
        <f t="shared" si="4"/>
        <v>-15.005389035528239</v>
      </c>
      <c r="AH19">
        <f t="shared" si="5"/>
        <v>-21716.456486642233</v>
      </c>
      <c r="AI19">
        <f t="shared" si="6"/>
        <v>-13308.472077990633</v>
      </c>
      <c r="AJ19">
        <f t="shared" si="7"/>
        <v>4656.0753447830466</v>
      </c>
      <c r="AK19">
        <f t="shared" si="24"/>
        <v>2171.582390921812</v>
      </c>
      <c r="AL19">
        <f t="shared" si="8"/>
        <v>-6480.8143422857738</v>
      </c>
      <c r="AN19">
        <f t="shared" si="9"/>
        <v>3180.4342659839081</v>
      </c>
      <c r="AO19">
        <f t="shared" si="9"/>
        <v>-159.02171329919543</v>
      </c>
      <c r="AP19">
        <f t="shared" si="9"/>
        <v>-5.3825864543148096</v>
      </c>
      <c r="AQ19">
        <f t="shared" si="9"/>
        <v>-7789.9149594825903</v>
      </c>
      <c r="AR19">
        <f t="shared" si="9"/>
        <v>-4773.8849932521925</v>
      </c>
      <c r="AS19">
        <f t="shared" si="9"/>
        <v>1670.1818274594391</v>
      </c>
      <c r="AT19">
        <f t="shared" si="9"/>
        <v>778.96880474934198</v>
      </c>
      <c r="AU19">
        <f t="shared" si="9"/>
        <v>-2324.7343610434114</v>
      </c>
      <c r="AW19">
        <v>16</v>
      </c>
      <c r="AX19">
        <f>(R19*SUMPRODUCT(K20:$K$23, X20:$X$23)-$AZ$3*SUMPRODUCT(K19:$K$22, W20:$W$23))/Z19</f>
        <v>55001.992868762885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0.13952899999999999</v>
      </c>
      <c r="O20">
        <f t="shared" si="21"/>
        <v>29543.736017787476</v>
      </c>
      <c r="P20">
        <f t="shared" si="22"/>
        <v>1477.1868008893739</v>
      </c>
      <c r="Q20" s="4">
        <f t="shared" si="23"/>
        <v>50</v>
      </c>
      <c r="R20">
        <f t="shared" si="0"/>
        <v>500000</v>
      </c>
      <c r="S20">
        <f t="shared" si="1"/>
        <v>46655.382792266544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16506.526014502739</v>
      </c>
      <c r="AC20">
        <f t="shared" si="2"/>
        <v>11907.991653826381</v>
      </c>
      <c r="AE20">
        <f t="shared" si="3"/>
        <v>7540.5353223460743</v>
      </c>
      <c r="AF20">
        <f t="shared" si="4"/>
        <v>-377.02676611730374</v>
      </c>
      <c r="AG20">
        <f t="shared" si="4"/>
        <v>-12.761648218434738</v>
      </c>
      <c r="AH20">
        <f t="shared" si="5"/>
        <v>-20936.869267382193</v>
      </c>
      <c r="AI20">
        <f t="shared" si="6"/>
        <v>-13786.122359371857</v>
      </c>
      <c r="AJ20">
        <f t="shared" si="7"/>
        <v>4598.5343606763581</v>
      </c>
      <c r="AK20">
        <f t="shared" si="24"/>
        <v>1285.2828771907209</v>
      </c>
      <c r="AL20">
        <f t="shared" si="8"/>
        <v>-7902.3051215047781</v>
      </c>
      <c r="AN20">
        <f t="shared" si="9"/>
        <v>2565.5573466998012</v>
      </c>
      <c r="AO20">
        <f t="shared" si="9"/>
        <v>-128.27786733499008</v>
      </c>
      <c r="AP20">
        <f t="shared" si="9"/>
        <v>-4.3419649856659115</v>
      </c>
      <c r="AQ20">
        <f t="shared" si="9"/>
        <v>-7123.4649092676746</v>
      </c>
      <c r="AR20">
        <f t="shared" si="9"/>
        <v>-4690.5273948885288</v>
      </c>
      <c r="AS20">
        <f t="shared" si="9"/>
        <v>1564.5843575750366</v>
      </c>
      <c r="AT20">
        <f t="shared" si="9"/>
        <v>437.29878413170502</v>
      </c>
      <c r="AU20">
        <f t="shared" si="9"/>
        <v>-2688.6442531817875</v>
      </c>
      <c r="AW20">
        <v>17</v>
      </c>
      <c r="AX20">
        <f>(R20*SUMPRODUCT(K21:$K$23, X21:$X$23)-$AZ$3*SUMPRODUCT(K20:$K$22, W21:$W$23))/Z20</f>
        <v>46655.382792266544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0.15610499999999999</v>
      </c>
      <c r="O21">
        <f t="shared" si="21"/>
        <v>29543.736017787476</v>
      </c>
      <c r="P21">
        <f t="shared" si="22"/>
        <v>1477.1868008893739</v>
      </c>
      <c r="Q21" s="4">
        <f t="shared" si="23"/>
        <v>50</v>
      </c>
      <c r="R21">
        <f t="shared" si="0"/>
        <v>500000</v>
      </c>
      <c r="S21">
        <f t="shared" si="1"/>
        <v>35226.385280523755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11907.991653826381</v>
      </c>
      <c r="AC21">
        <f t="shared" si="2"/>
        <v>7497.495524296678</v>
      </c>
      <c r="AE21">
        <f t="shared" si="3"/>
        <v>6288.0147026277791</v>
      </c>
      <c r="AF21">
        <f t="shared" si="4"/>
        <v>-314.40073513138896</v>
      </c>
      <c r="AG21">
        <f t="shared" si="4"/>
        <v>-10.641874641111635</v>
      </c>
      <c r="AH21">
        <f t="shared" si="5"/>
        <v>-19921.570951387544</v>
      </c>
      <c r="AI21">
        <f t="shared" si="6"/>
        <v>-13958.598858532267</v>
      </c>
      <c r="AJ21">
        <f t="shared" si="7"/>
        <v>4410.4961295297026</v>
      </c>
      <c r="AK21">
        <f t="shared" si="24"/>
        <v>917.32636837385826</v>
      </c>
      <c r="AL21">
        <f t="shared" si="8"/>
        <v>-8630.7763606287044</v>
      </c>
      <c r="AN21">
        <f t="shared" si="9"/>
        <v>2035.0094584098078</v>
      </c>
      <c r="AO21">
        <f t="shared" si="9"/>
        <v>-101.7504729204904</v>
      </c>
      <c r="AP21">
        <f t="shared" si="9"/>
        <v>-3.4440624861808007</v>
      </c>
      <c r="AQ21">
        <f t="shared" si="9"/>
        <v>-6447.279026798984</v>
      </c>
      <c r="AR21">
        <f t="shared" si="9"/>
        <v>-4517.4641037958472</v>
      </c>
      <c r="AS21">
        <f t="shared" si="9"/>
        <v>1427.3823717558976</v>
      </c>
      <c r="AT21">
        <f t="shared" si="9"/>
        <v>296.87714236886148</v>
      </c>
      <c r="AU21">
        <f t="shared" si="9"/>
        <v>-2793.2045896710879</v>
      </c>
      <c r="AW21">
        <v>18</v>
      </c>
      <c r="AX21">
        <f>(R21*SUMPRODUCT(K22:$K$23, X22:$X$23)-$AZ$3*SUMPRODUCT(K21:$K$22, W22:$W$23))/Z21</f>
        <v>35226.385280523755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0.17521600000000001</v>
      </c>
      <c r="O22">
        <f t="shared" si="21"/>
        <v>29543.736017787476</v>
      </c>
      <c r="P22">
        <f t="shared" si="22"/>
        <v>1477.1868008893739</v>
      </c>
      <c r="Q22" s="4">
        <f t="shared" si="23"/>
        <v>50</v>
      </c>
      <c r="R22">
        <f t="shared" si="0"/>
        <v>500000</v>
      </c>
      <c r="S22">
        <f t="shared" si="1"/>
        <v>20028.731425184189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7497.495524296678</v>
      </c>
      <c r="AC22">
        <f t="shared" si="2"/>
        <v>3473.3141806351596</v>
      </c>
      <c r="AE22">
        <f t="shared" si="3"/>
        <v>5123.3737714658728</v>
      </c>
      <c r="AF22">
        <f t="shared" si="4"/>
        <v>-256.16868857329365</v>
      </c>
      <c r="AG22">
        <f t="shared" si="4"/>
        <v>-8.670829187583502</v>
      </c>
      <c r="AH22">
        <f t="shared" si="5"/>
        <v>-18646.267071170161</v>
      </c>
      <c r="AI22">
        <f t="shared" si="6"/>
        <v>-13787.732817465167</v>
      </c>
      <c r="AJ22">
        <f t="shared" si="7"/>
        <v>4024.1813436615184</v>
      </c>
      <c r="AK22">
        <f t="shared" si="24"/>
        <v>865.52904250324798</v>
      </c>
      <c r="AL22">
        <f t="shared" si="8"/>
        <v>-8898.0224313004001</v>
      </c>
      <c r="AN22">
        <f t="shared" si="9"/>
        <v>1549.6197631411001</v>
      </c>
      <c r="AO22">
        <f t="shared" si="9"/>
        <v>-77.480988157055009</v>
      </c>
      <c r="AP22">
        <f t="shared" si="9"/>
        <v>-2.622585989476951</v>
      </c>
      <c r="AQ22">
        <f t="shared" si="9"/>
        <v>-5639.7649773706089</v>
      </c>
      <c r="AR22">
        <f t="shared" si="9"/>
        <v>-4170.2487883760405</v>
      </c>
      <c r="AS22">
        <f t="shared" si="9"/>
        <v>1217.1571348809475</v>
      </c>
      <c r="AT22">
        <f t="shared" si="9"/>
        <v>261.78861228230818</v>
      </c>
      <c r="AU22">
        <f t="shared" si="9"/>
        <v>-2691.303041212785</v>
      </c>
      <c r="AW22">
        <v>19</v>
      </c>
      <c r="AX22">
        <f>(R22*SUMPRODUCT(K23:$K$23, X23:$X$23)-$AZ$3*SUMPRODUCT(K22:$K$22, W23:$W$23))/Z22</f>
        <v>20028.731425184189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0.19798199999999999</v>
      </c>
      <c r="O23">
        <f t="shared" si="21"/>
        <v>29543.736017787476</v>
      </c>
      <c r="P23">
        <f t="shared" si="22"/>
        <v>1477.1868008893739</v>
      </c>
      <c r="Q23" s="4">
        <f t="shared" si="23"/>
        <v>50</v>
      </c>
      <c r="R23">
        <f t="shared" si="0"/>
        <v>500000</v>
      </c>
      <c r="S23">
        <f t="shared" si="1"/>
        <v>25288.227572080672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3473.3141806351596</v>
      </c>
      <c r="AC23">
        <f t="shared" si="2"/>
        <v>3473.3141806351596</v>
      </c>
      <c r="AE23">
        <f t="shared" si="3"/>
        <v>4057.8042477288573</v>
      </c>
      <c r="AF23">
        <f t="shared" si="4"/>
        <v>-202.8902123864429</v>
      </c>
      <c r="AG23">
        <f t="shared" si="4"/>
        <v>-6.8674527914915098</v>
      </c>
      <c r="AH23">
        <f t="shared" si="5"/>
        <v>-17166.68104216157</v>
      </c>
      <c r="AI23">
        <f t="shared" si="6"/>
        <v>-13318.634459610646</v>
      </c>
      <c r="AJ23">
        <f t="shared" si="7"/>
        <v>0</v>
      </c>
      <c r="AK23">
        <f t="shared" si="24"/>
        <v>761.40291164006999</v>
      </c>
      <c r="AL23">
        <f t="shared" si="8"/>
        <v>-12557.231547970576</v>
      </c>
      <c r="AN23">
        <f t="shared" si="9"/>
        <v>1111.8097160643968</v>
      </c>
      <c r="AO23">
        <f t="shared" si="9"/>
        <v>-55.590485803219849</v>
      </c>
      <c r="AP23">
        <f t="shared" si="9"/>
        <v>-1.8816335811337581</v>
      </c>
      <c r="AQ23">
        <f t="shared" si="9"/>
        <v>-4703.5494099884563</v>
      </c>
      <c r="AR23">
        <f t="shared" si="9"/>
        <v>-3649.2118133084132</v>
      </c>
      <c r="AS23">
        <f t="shared" si="9"/>
        <v>0</v>
      </c>
      <c r="AT23">
        <f t="shared" si="9"/>
        <v>208.61902233823992</v>
      </c>
      <c r="AU23">
        <f t="shared" si="9"/>
        <v>-3440.5927909701732</v>
      </c>
      <c r="AW23">
        <v>20</v>
      </c>
      <c r="AX23">
        <f>(R23*SUMPRODUCT(K$23:$K24, X$23:$X24)-$AZ$3*SUMPRODUCT(K$22:$K23, W$23:$W24))/Z23</f>
        <v>25288.227572080672</v>
      </c>
    </row>
    <row r="25" spans="5:50" x14ac:dyDescent="0.25">
      <c r="AN25" s="8">
        <f t="shared" ref="AN25:AU25" si="25">SUM(AN3:AN23)</f>
        <v>206065.4553113773</v>
      </c>
      <c r="AO25" s="8">
        <f t="shared" si="25"/>
        <v>-32461.074778909478</v>
      </c>
      <c r="AP25" s="8">
        <f t="shared" si="25"/>
        <v>-698.746440171465</v>
      </c>
      <c r="AQ25" s="8">
        <f t="shared" si="25"/>
        <v>-184065.37182996623</v>
      </c>
      <c r="AR25" s="8">
        <f t="shared" si="25"/>
        <v>-11159.737737669788</v>
      </c>
      <c r="AS25" s="8">
        <f t="shared" si="25"/>
        <v>-21318.309687041739</v>
      </c>
      <c r="AT25" s="8">
        <f t="shared" si="25"/>
        <v>32478.047424711542</v>
      </c>
      <c r="AU25" s="9">
        <f t="shared" si="25"/>
        <v>8.6401996668428183E-12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F42B8-72C1-456E-B163-5ACA6A2C140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1786.035560571496</v>
      </c>
      <c r="K3">
        <v>1</v>
      </c>
      <c r="L3" s="2">
        <v>0</v>
      </c>
      <c r="O3">
        <f>$C$3</f>
        <v>1786.035560571496</v>
      </c>
      <c r="P3">
        <f>O3*B5</f>
        <v>1428.8284484571968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1786.035560571496</v>
      </c>
      <c r="AF3">
        <f t="shared" ref="AF3:AG23" si="4">-$Z3*P3</f>
        <v>-1428.8284484571968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-42.792887885700793</v>
      </c>
      <c r="AJ3">
        <f t="shared" ref="AJ3:AJ23" si="7">AB3-AC3</f>
        <v>0</v>
      </c>
      <c r="AL3">
        <f t="shared" ref="AL3:AL23" si="8">SUM(AI3:AK3)</f>
        <v>-42.792887885700793</v>
      </c>
      <c r="AN3">
        <f t="shared" ref="AN3:AU23" si="9">AE3*$K3</f>
        <v>1786.035560571496</v>
      </c>
      <c r="AO3">
        <f t="shared" si="9"/>
        <v>-1428.8284484571968</v>
      </c>
      <c r="AP3">
        <f t="shared" si="9"/>
        <v>-400</v>
      </c>
      <c r="AQ3">
        <f t="shared" si="9"/>
        <v>0</v>
      </c>
      <c r="AR3">
        <f t="shared" si="9"/>
        <v>-42.792887885700793</v>
      </c>
      <c r="AS3">
        <f t="shared" si="9"/>
        <v>0</v>
      </c>
      <c r="AT3">
        <f t="shared" si="9"/>
        <v>0</v>
      </c>
      <c r="AU3">
        <f t="shared" si="9"/>
        <v>-42.792887885700793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1352.133732808813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266.71457784489348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263.73801088368054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-263.73801088368054</v>
      </c>
      <c r="AK4">
        <f>G4*MAX(0, SUM(AB4, AE4:AF4))</f>
        <v>0</v>
      </c>
      <c r="AL4">
        <f t="shared" si="8"/>
        <v>-1423.8590108836806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-1088.3957219251336</v>
      </c>
      <c r="AR4">
        <f t="shared" si="9"/>
        <v>-1088.3957219251336</v>
      </c>
      <c r="AS4">
        <f t="shared" si="9"/>
        <v>-247.4322271166906</v>
      </c>
      <c r="AT4">
        <f t="shared" si="9"/>
        <v>0</v>
      </c>
      <c r="AU4">
        <f t="shared" si="9"/>
        <v>-1335.8279490418242</v>
      </c>
      <c r="AW4">
        <v>1</v>
      </c>
      <c r="AX4">
        <f>(R4*SUMPRODUCT(K5:$K$23, X5:$X$23)-$AZ$3*SUMPRODUCT(K4:$K$22, W5:$W$23))/Z4</f>
        <v>266.71457784489348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1786.035560571496</v>
      </c>
      <c r="P5">
        <f t="shared" ref="P5:P23" si="22">O5*$C$5</f>
        <v>89.301778028574802</v>
      </c>
      <c r="Q5" s="4">
        <f t="shared" ref="Q5:Q23" si="23">$C$8</f>
        <v>50</v>
      </c>
      <c r="R5">
        <f t="shared" si="0"/>
        <v>1000000</v>
      </c>
      <c r="S5">
        <f t="shared" si="1"/>
        <v>528.96769084256346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263.73801088368054</v>
      </c>
      <c r="AC5">
        <f t="shared" si="2"/>
        <v>517.22061288909572</v>
      </c>
      <c r="AE5">
        <f t="shared" si="3"/>
        <v>1746.3720814575265</v>
      </c>
      <c r="AF5">
        <f t="shared" si="4"/>
        <v>-87.318604072876326</v>
      </c>
      <c r="AG5">
        <f t="shared" si="4"/>
        <v>-48.889622357203287</v>
      </c>
      <c r="AH5">
        <f t="shared" si="5"/>
        <v>-1159.0330659342058</v>
      </c>
      <c r="AI5">
        <f t="shared" si="6"/>
        <v>451.13078909324122</v>
      </c>
      <c r="AJ5">
        <f t="shared" si="7"/>
        <v>-253.48260200541517</v>
      </c>
      <c r="AK5">
        <f>G5*SUM(AB5, AE5:AF5)</f>
        <v>78.834451019001563</v>
      </c>
      <c r="AL5">
        <f t="shared" si="8"/>
        <v>276.48263810682761</v>
      </c>
      <c r="AN5">
        <f t="shared" si="9"/>
        <v>1508.101461149088</v>
      </c>
      <c r="AO5">
        <f t="shared" si="9"/>
        <v>-75.405073057454402</v>
      </c>
      <c r="AP5">
        <f t="shared" si="9"/>
        <v>-42.219245082290669</v>
      </c>
      <c r="AQ5">
        <f t="shared" si="9"/>
        <v>-1000.8975056430404</v>
      </c>
      <c r="AR5">
        <f t="shared" si="9"/>
        <v>389.57963736630251</v>
      </c>
      <c r="AS5">
        <f t="shared" si="9"/>
        <v>-218.89807247788204</v>
      </c>
      <c r="AT5">
        <f t="shared" si="9"/>
        <v>68.078476536006164</v>
      </c>
      <c r="AU5">
        <f t="shared" si="9"/>
        <v>238.76004142442665</v>
      </c>
      <c r="AW5">
        <v>2</v>
      </c>
      <c r="AX5">
        <f>(R5*SUMPRODUCT(K6:$K$23, X6:$X$23)-$AZ$3*SUMPRODUCT(K5:$K$22, W6:$W$23))/Z5</f>
        <v>528.96769084256346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1786.035560571496</v>
      </c>
      <c r="P6">
        <f t="shared" si="22"/>
        <v>89.301778028574802</v>
      </c>
      <c r="Q6" s="4">
        <f t="shared" si="23"/>
        <v>50</v>
      </c>
      <c r="R6">
        <f t="shared" si="0"/>
        <v>1000000</v>
      </c>
      <c r="S6">
        <f t="shared" si="1"/>
        <v>780.80615497748784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517.22061288909572</v>
      </c>
      <c r="AC6">
        <f t="shared" si="2"/>
        <v>754.92538267588134</v>
      </c>
      <c r="AE6">
        <f t="shared" si="3"/>
        <v>1726.8352336131925</v>
      </c>
      <c r="AF6">
        <f t="shared" si="4"/>
        <v>-86.34176168065963</v>
      </c>
      <c r="AG6">
        <f t="shared" si="4"/>
        <v>-48.342689018482908</v>
      </c>
      <c r="AH6">
        <f t="shared" si="5"/>
        <v>-1160.7423029669562</v>
      </c>
      <c r="AI6">
        <f t="shared" si="6"/>
        <v>431.40847994709384</v>
      </c>
      <c r="AJ6">
        <f t="shared" si="7"/>
        <v>-237.70476978678562</v>
      </c>
      <c r="AK6">
        <f>G6*SUM(AB6, AE6:AF6)</f>
        <v>126.22627396206528</v>
      </c>
      <c r="AL6">
        <f t="shared" si="8"/>
        <v>319.92998412237353</v>
      </c>
      <c r="AN6">
        <f t="shared" si="9"/>
        <v>1344.9045560538957</v>
      </c>
      <c r="AO6">
        <f t="shared" si="9"/>
        <v>-67.245227802694785</v>
      </c>
      <c r="AP6">
        <f t="shared" si="9"/>
        <v>-37.650553710799379</v>
      </c>
      <c r="AQ6">
        <f t="shared" si="9"/>
        <v>-904.01653920297019</v>
      </c>
      <c r="AR6">
        <f t="shared" si="9"/>
        <v>335.99223533743145</v>
      </c>
      <c r="AS6">
        <f t="shared" si="9"/>
        <v>-185.13070712199769</v>
      </c>
      <c r="AT6">
        <f t="shared" si="9"/>
        <v>98.30833170463049</v>
      </c>
      <c r="AU6">
        <f t="shared" si="9"/>
        <v>249.16985992006428</v>
      </c>
      <c r="AW6">
        <v>3</v>
      </c>
      <c r="AX6">
        <f>(R6*SUMPRODUCT(K7:$K$23, X7:$X$23)-$AZ$3*SUMPRODUCT(K6:$K$22, W7:$W$23))/Z6</f>
        <v>780.80615497748784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1786.035560571496</v>
      </c>
      <c r="P7">
        <f t="shared" si="22"/>
        <v>89.301778028574802</v>
      </c>
      <c r="Q7" s="4">
        <f t="shared" si="23"/>
        <v>50</v>
      </c>
      <c r="R7">
        <f t="shared" si="0"/>
        <v>1000000</v>
      </c>
      <c r="S7">
        <f t="shared" si="1"/>
        <v>996.85539655204605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754.92538267588134</v>
      </c>
      <c r="AC7">
        <f t="shared" si="2"/>
        <v>953.01571545899242</v>
      </c>
      <c r="AE7">
        <f t="shared" si="3"/>
        <v>1707.4893344416766</v>
      </c>
      <c r="AF7">
        <f t="shared" si="4"/>
        <v>-85.374466722083838</v>
      </c>
      <c r="AG7">
        <f t="shared" si="4"/>
        <v>-47.801101280853388</v>
      </c>
      <c r="AH7">
        <f t="shared" si="5"/>
        <v>-1163.2169488938339</v>
      </c>
      <c r="AI7">
        <f t="shared" si="6"/>
        <v>411.09681754490566</v>
      </c>
      <c r="AJ7">
        <f t="shared" si="7"/>
        <v>-198.09033278311108</v>
      </c>
      <c r="AK7">
        <f>G7*SUM(AB7, AE7:AF7)</f>
        <v>116.71267629441778</v>
      </c>
      <c r="AL7">
        <f t="shared" si="8"/>
        <v>329.71916105621233</v>
      </c>
      <c r="AN7">
        <f t="shared" si="9"/>
        <v>1203.7996402158876</v>
      </c>
      <c r="AO7">
        <f t="shared" si="9"/>
        <v>-60.189982010794388</v>
      </c>
      <c r="AP7">
        <f t="shared" si="9"/>
        <v>-33.700326768149445</v>
      </c>
      <c r="AQ7">
        <f t="shared" si="9"/>
        <v>-820.08134184292885</v>
      </c>
      <c r="AR7">
        <f t="shared" si="9"/>
        <v>289.82798959401498</v>
      </c>
      <c r="AS7">
        <f t="shared" si="9"/>
        <v>-139.65596535484525</v>
      </c>
      <c r="AT7">
        <f t="shared" si="9"/>
        <v>82.283780576465176</v>
      </c>
      <c r="AU7">
        <f t="shared" si="9"/>
        <v>232.45580481563488</v>
      </c>
      <c r="AW7">
        <v>4</v>
      </c>
      <c r="AX7">
        <f>(R7*SUMPRODUCT(K8:$K$23, X8:$X$23)-$AZ$3*SUMPRODUCT(K7:$K$22, W8:$W$23))/Z7</f>
        <v>996.85539655204605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1786.035560571496</v>
      </c>
      <c r="P8">
        <f t="shared" si="22"/>
        <v>89.301778028574802</v>
      </c>
      <c r="Q8" s="4">
        <f t="shared" si="23"/>
        <v>50</v>
      </c>
      <c r="R8">
        <f t="shared" si="0"/>
        <v>1000000</v>
      </c>
      <c r="S8">
        <f t="shared" si="1"/>
        <v>1159.136572558938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953.01571545899242</v>
      </c>
      <c r="AC8">
        <f t="shared" si="2"/>
        <v>1095.7231213516461</v>
      </c>
      <c r="AE8">
        <f t="shared" si="3"/>
        <v>1688.3260399196229</v>
      </c>
      <c r="AF8">
        <f t="shared" si="4"/>
        <v>-84.416301995981144</v>
      </c>
      <c r="AG8">
        <f t="shared" si="4"/>
        <v>-47.264625553686962</v>
      </c>
      <c r="AH8">
        <f t="shared" si="5"/>
        <v>-1169.2942871578002</v>
      </c>
      <c r="AI8">
        <f t="shared" si="6"/>
        <v>387.35082521215463</v>
      </c>
      <c r="AJ8">
        <f t="shared" si="7"/>
        <v>-142.7074058926537</v>
      </c>
      <c r="AK8">
        <f t="shared" ref="AK8:AK23" si="24">G8*SUM(AB8:AB8, AE8:AF8)</f>
        <v>54.462512157050107</v>
      </c>
      <c r="AL8">
        <f t="shared" si="8"/>
        <v>299.10593147655106</v>
      </c>
      <c r="AN8">
        <f t="shared" si="9"/>
        <v>1109.8268502921906</v>
      </c>
      <c r="AO8">
        <f t="shared" si="9"/>
        <v>-55.491342514609528</v>
      </c>
      <c r="AP8">
        <f t="shared" si="9"/>
        <v>-31.06956196149499</v>
      </c>
      <c r="AQ8">
        <f t="shared" si="9"/>
        <v>-768.63956670524055</v>
      </c>
      <c r="AR8">
        <f t="shared" si="9"/>
        <v>254.62637911084553</v>
      </c>
      <c r="AS8">
        <f t="shared" si="9"/>
        <v>-93.809197424185413</v>
      </c>
      <c r="AT8">
        <f t="shared" si="9"/>
        <v>35.801117140346093</v>
      </c>
      <c r="AU8">
        <f t="shared" si="9"/>
        <v>196.61829882700621</v>
      </c>
      <c r="AW8">
        <v>5</v>
      </c>
      <c r="AX8">
        <f>(R8*SUMPRODUCT(K9:$K$23, X9:$X$23)-$AZ$3*SUMPRODUCT(K8:$K$22, W9:$W$23))/Z8</f>
        <v>1159.136572558938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1786.035560571496</v>
      </c>
      <c r="P9">
        <f t="shared" si="22"/>
        <v>89.301778028574802</v>
      </c>
      <c r="Q9" s="4">
        <f t="shared" si="23"/>
        <v>50</v>
      </c>
      <c r="R9">
        <f t="shared" si="0"/>
        <v>1000000</v>
      </c>
      <c r="S9">
        <f t="shared" si="1"/>
        <v>1278.8927247890983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1095.7231213516461</v>
      </c>
      <c r="AC9">
        <f t="shared" si="2"/>
        <v>1195.3223653314781</v>
      </c>
      <c r="AE9">
        <f t="shared" si="3"/>
        <v>1669.3255106135009</v>
      </c>
      <c r="AF9">
        <f t="shared" si="4"/>
        <v>-83.466275530675048</v>
      </c>
      <c r="AG9">
        <f t="shared" si="4"/>
        <v>-46.732706432769731</v>
      </c>
      <c r="AH9">
        <f t="shared" si="5"/>
        <v>-1185.4573076071779</v>
      </c>
      <c r="AI9">
        <f t="shared" si="6"/>
        <v>353.66922104287823</v>
      </c>
      <c r="AJ9">
        <f t="shared" si="7"/>
        <v>-99.599243979831954</v>
      </c>
      <c r="AK9">
        <f t="shared" si="24"/>
        <v>15.821335902963387</v>
      </c>
      <c r="AL9">
        <f t="shared" si="8"/>
        <v>269.89131296600965</v>
      </c>
      <c r="AN9">
        <f t="shared" si="9"/>
        <v>1042.8975364855389</v>
      </c>
      <c r="AO9">
        <f t="shared" si="9"/>
        <v>-52.144876824276942</v>
      </c>
      <c r="AP9">
        <f t="shared" si="9"/>
        <v>-29.195878276685384</v>
      </c>
      <c r="AQ9">
        <f t="shared" si="9"/>
        <v>-740.60481185478545</v>
      </c>
      <c r="AR9">
        <f t="shared" si="9"/>
        <v>220.95196952979109</v>
      </c>
      <c r="AS9">
        <f t="shared" si="9"/>
        <v>-62.223817656877785</v>
      </c>
      <c r="AT9">
        <f t="shared" si="9"/>
        <v>9.8842509338078273</v>
      </c>
      <c r="AU9">
        <f t="shared" si="9"/>
        <v>168.61240280672112</v>
      </c>
      <c r="AW9">
        <v>6</v>
      </c>
      <c r="AX9">
        <f>(R9*SUMPRODUCT(K10:$K$23, X10:$X$23)-$AZ$3*SUMPRODUCT(K9:$K$22, W10:$W$23))/Z9</f>
        <v>1278.8927247890983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1786.035560571496</v>
      </c>
      <c r="P10">
        <f t="shared" si="22"/>
        <v>89.301778028574802</v>
      </c>
      <c r="Q10" s="4">
        <f t="shared" si="23"/>
        <v>50</v>
      </c>
      <c r="R10">
        <f t="shared" si="0"/>
        <v>1000000</v>
      </c>
      <c r="S10">
        <f t="shared" si="1"/>
        <v>1372.7921493950864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1195.3223653314781</v>
      </c>
      <c r="AC10">
        <f t="shared" si="2"/>
        <v>1268.5984739934156</v>
      </c>
      <c r="AE10">
        <f t="shared" si="3"/>
        <v>1650.4770861614925</v>
      </c>
      <c r="AF10">
        <f t="shared" si="4"/>
        <v>-82.523854308074618</v>
      </c>
      <c r="AG10">
        <f t="shared" si="4"/>
        <v>-46.20504548166366</v>
      </c>
      <c r="AH10">
        <f t="shared" si="5"/>
        <v>-1206.6777355675181</v>
      </c>
      <c r="AI10">
        <f t="shared" si="6"/>
        <v>315.07045080423632</v>
      </c>
      <c r="AJ10">
        <f t="shared" si="7"/>
        <v>-73.276108661937542</v>
      </c>
      <c r="AK10">
        <f t="shared" si="24"/>
        <v>11.329429948458074</v>
      </c>
      <c r="AL10">
        <f t="shared" si="8"/>
        <v>253.12377209075686</v>
      </c>
      <c r="AN10">
        <f t="shared" si="9"/>
        <v>979.68849083076873</v>
      </c>
      <c r="AO10">
        <f t="shared" si="9"/>
        <v>-48.984424541538431</v>
      </c>
      <c r="AP10">
        <f t="shared" si="9"/>
        <v>-27.42634336231491</v>
      </c>
      <c r="AQ10">
        <f t="shared" si="9"/>
        <v>-716.25852887579003</v>
      </c>
      <c r="AR10">
        <f t="shared" si="9"/>
        <v>187.01919405112545</v>
      </c>
      <c r="AS10">
        <f t="shared" si="9"/>
        <v>-43.495157194773</v>
      </c>
      <c r="AT10">
        <f t="shared" si="9"/>
        <v>6.7249113733480712</v>
      </c>
      <c r="AU10">
        <f t="shared" si="9"/>
        <v>150.24894822970052</v>
      </c>
      <c r="AW10">
        <v>7</v>
      </c>
      <c r="AX10">
        <f>(R10*SUMPRODUCT(K11:$K$23, X11:$X$23)-$AZ$3*SUMPRODUCT(K10:$K$22, W11:$W$23))/Z10</f>
        <v>1372.7921493950864</v>
      </c>
    </row>
    <row r="11" spans="1:52" x14ac:dyDescent="0.25">
      <c r="A11" t="s">
        <v>33</v>
      </c>
      <c r="C11" s="7">
        <f>AU25</f>
        <v>8.8107299234252423E-13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1786.035560571496</v>
      </c>
      <c r="P11">
        <f t="shared" si="22"/>
        <v>89.301778028574802</v>
      </c>
      <c r="Q11" s="4">
        <f t="shared" si="23"/>
        <v>50</v>
      </c>
      <c r="R11">
        <f t="shared" si="0"/>
        <v>1000000</v>
      </c>
      <c r="S11">
        <f t="shared" si="1"/>
        <v>1442.6189700286948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1268.5984739934156</v>
      </c>
      <c r="AC11">
        <f t="shared" si="2"/>
        <v>1318.0251632288837</v>
      </c>
      <c r="AE11">
        <f t="shared" si="3"/>
        <v>1631.7820991969995</v>
      </c>
      <c r="AF11">
        <f t="shared" si="4"/>
        <v>-81.589104959849976</v>
      </c>
      <c r="AG11">
        <f t="shared" si="4"/>
        <v>-45.681680007391947</v>
      </c>
      <c r="AH11">
        <f t="shared" si="5"/>
        <v>-1226.3003891015462</v>
      </c>
      <c r="AI11">
        <f t="shared" si="6"/>
        <v>278.21092512821156</v>
      </c>
      <c r="AJ11">
        <f t="shared" si="7"/>
        <v>-49.426689235468075</v>
      </c>
      <c r="AK11">
        <f t="shared" si="24"/>
        <v>6.7650995237533555</v>
      </c>
      <c r="AL11">
        <f t="shared" si="8"/>
        <v>235.54933541649683</v>
      </c>
      <c r="AN11">
        <f t="shared" si="9"/>
        <v>921.15220133272351</v>
      </c>
      <c r="AO11">
        <f t="shared" si="9"/>
        <v>-46.057610066636173</v>
      </c>
      <c r="AP11">
        <f t="shared" si="9"/>
        <v>-25.787622085138469</v>
      </c>
      <c r="AQ11">
        <f t="shared" si="9"/>
        <v>-692.25499132019263</v>
      </c>
      <c r="AR11">
        <f t="shared" si="9"/>
        <v>157.0519778607563</v>
      </c>
      <c r="AS11">
        <f t="shared" si="9"/>
        <v>-27.901705513404593</v>
      </c>
      <c r="AT11">
        <f t="shared" si="9"/>
        <v>3.8189451407801185</v>
      </c>
      <c r="AU11">
        <f t="shared" si="9"/>
        <v>132.96921748813182</v>
      </c>
      <c r="AW11">
        <v>8</v>
      </c>
      <c r="AX11">
        <f>(R11*SUMPRODUCT(K12:$K$23, X12:$X$23)-$AZ$3*SUMPRODUCT(K11:$K$22, W12:$W$23))/Z11</f>
        <v>1442.6189700286948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1786.035560571496</v>
      </c>
      <c r="P12">
        <f t="shared" si="22"/>
        <v>89.301778028574802</v>
      </c>
      <c r="Q12" s="4">
        <f t="shared" si="23"/>
        <v>50</v>
      </c>
      <c r="R12">
        <f t="shared" si="0"/>
        <v>1000000</v>
      </c>
      <c r="S12">
        <f t="shared" si="1"/>
        <v>1485.984974140782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1318.0251632288837</v>
      </c>
      <c r="AC12">
        <f t="shared" si="2"/>
        <v>1342.2053054907383</v>
      </c>
      <c r="AE12">
        <f t="shared" si="3"/>
        <v>1613.2238528053069</v>
      </c>
      <c r="AF12">
        <f t="shared" si="4"/>
        <v>-80.661192640265341</v>
      </c>
      <c r="AG12">
        <f t="shared" si="4"/>
        <v>-45.162142580439642</v>
      </c>
      <c r="AH12">
        <f t="shared" si="5"/>
        <v>-1254.4125375677818</v>
      </c>
      <c r="AI12">
        <f t="shared" si="6"/>
        <v>232.98798001682007</v>
      </c>
      <c r="AJ12">
        <f t="shared" si="7"/>
        <v>-24.180142261854598</v>
      </c>
      <c r="AK12">
        <f t="shared" si="24"/>
        <v>6.556351993806028</v>
      </c>
      <c r="AL12">
        <f t="shared" si="8"/>
        <v>215.36418974877151</v>
      </c>
      <c r="AN12">
        <f t="shared" si="9"/>
        <v>865.74383857308862</v>
      </c>
      <c r="AO12">
        <f t="shared" si="9"/>
        <v>-43.28719192865443</v>
      </c>
      <c r="AP12">
        <f t="shared" si="9"/>
        <v>-24.236467002260238</v>
      </c>
      <c r="AQ12">
        <f t="shared" si="9"/>
        <v>-673.18613194297018</v>
      </c>
      <c r="AR12">
        <f t="shared" si="9"/>
        <v>125.03404769920368</v>
      </c>
      <c r="AS12">
        <f t="shared" si="9"/>
        <v>-12.976382132348608</v>
      </c>
      <c r="AT12">
        <f t="shared" si="9"/>
        <v>3.5184957947922064</v>
      </c>
      <c r="AU12">
        <f t="shared" si="9"/>
        <v>115.57616136164728</v>
      </c>
      <c r="AW12">
        <v>9</v>
      </c>
      <c r="AX12">
        <f>(R12*SUMPRODUCT(K13:$K$23, X13:$X$23)-$AZ$3*SUMPRODUCT(K12:$K$22, W13:$W$23))/Z12</f>
        <v>1485.984974140782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1786.035560571496</v>
      </c>
      <c r="P13">
        <f t="shared" si="22"/>
        <v>89.301778028574802</v>
      </c>
      <c r="Q13" s="4">
        <f t="shared" si="23"/>
        <v>50</v>
      </c>
      <c r="R13">
        <f t="shared" si="0"/>
        <v>1000000</v>
      </c>
      <c r="S13">
        <f t="shared" si="1"/>
        <v>1503.7073291603876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1342.2053054907383</v>
      </c>
      <c r="AC13">
        <f t="shared" si="2"/>
        <v>1342.7007953865941</v>
      </c>
      <c r="AE13">
        <f t="shared" si="3"/>
        <v>1594.7992812584762</v>
      </c>
      <c r="AF13">
        <f t="shared" si="4"/>
        <v>-79.739964062923818</v>
      </c>
      <c r="AG13">
        <f t="shared" si="4"/>
        <v>-44.646347375865574</v>
      </c>
      <c r="AH13">
        <f t="shared" si="5"/>
        <v>-1283.4755753934367</v>
      </c>
      <c r="AI13">
        <f t="shared" si="6"/>
        <v>186.93739442625019</v>
      </c>
      <c r="AJ13">
        <f t="shared" si="7"/>
        <v>-0.49548989585582603</v>
      </c>
      <c r="AK13">
        <f t="shared" si="24"/>
        <v>5.7145292453725816</v>
      </c>
      <c r="AL13">
        <f t="shared" si="8"/>
        <v>192.15643377576694</v>
      </c>
      <c r="AN13">
        <f t="shared" si="9"/>
        <v>813.7835973752243</v>
      </c>
      <c r="AO13">
        <f t="shared" si="9"/>
        <v>-40.689179868761222</v>
      </c>
      <c r="AP13">
        <f t="shared" si="9"/>
        <v>-22.781841956014294</v>
      </c>
      <c r="AQ13">
        <f t="shared" si="9"/>
        <v>-654.92340206141887</v>
      </c>
      <c r="AR13">
        <f t="shared" si="9"/>
        <v>95.389173489029972</v>
      </c>
      <c r="AS13">
        <f t="shared" si="9"/>
        <v>-0.25283529698761975</v>
      </c>
      <c r="AT13">
        <f t="shared" si="9"/>
        <v>2.9159720732602437</v>
      </c>
      <c r="AU13">
        <f t="shared" si="9"/>
        <v>98.052310265302594</v>
      </c>
      <c r="AW13">
        <v>10</v>
      </c>
      <c r="AX13">
        <f>(R13*SUMPRODUCT(K14:$K$23, X14:$X$23)-$AZ$3*SUMPRODUCT(K13:$K$22, W14:$W$23))/Z13</f>
        <v>1503.7073291603876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1.47693E-3</v>
      </c>
      <c r="O14">
        <f t="shared" si="21"/>
        <v>1786.035560571496</v>
      </c>
      <c r="P14">
        <f t="shared" si="22"/>
        <v>89.301778028574802</v>
      </c>
      <c r="Q14" s="4">
        <f t="shared" si="23"/>
        <v>50</v>
      </c>
      <c r="R14">
        <f t="shared" si="0"/>
        <v>1000000</v>
      </c>
      <c r="S14">
        <f t="shared" si="1"/>
        <v>1494.0170997255186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1342.7007953865941</v>
      </c>
      <c r="AC14">
        <f t="shared" si="2"/>
        <v>1318.7373514103356</v>
      </c>
      <c r="AE14">
        <f t="shared" si="3"/>
        <v>1576.4958815434222</v>
      </c>
      <c r="AF14">
        <f t="shared" si="4"/>
        <v>-78.82479407717112</v>
      </c>
      <c r="AG14">
        <f t="shared" si="4"/>
        <v>-44.133944372277078</v>
      </c>
      <c r="AH14">
        <f t="shared" si="5"/>
        <v>-1318.7905965967429</v>
      </c>
      <c r="AI14">
        <f t="shared" si="6"/>
        <v>134.74654649723107</v>
      </c>
      <c r="AJ14">
        <f t="shared" si="7"/>
        <v>23.963443976258532</v>
      </c>
      <c r="AK14">
        <f t="shared" si="24"/>
        <v>5.1126693891351209</v>
      </c>
      <c r="AL14">
        <f t="shared" si="8"/>
        <v>163.82265986262473</v>
      </c>
      <c r="AN14">
        <f t="shared" si="9"/>
        <v>765.11685371219369</v>
      </c>
      <c r="AO14">
        <f t="shared" si="9"/>
        <v>-38.255842685609693</v>
      </c>
      <c r="AP14">
        <f t="shared" si="9"/>
        <v>-21.4194182524387</v>
      </c>
      <c r="AQ14">
        <f t="shared" si="9"/>
        <v>-640.04538406117911</v>
      </c>
      <c r="AR14">
        <f t="shared" si="9"/>
        <v>65.396208712966185</v>
      </c>
      <c r="AS14">
        <f t="shared" si="9"/>
        <v>11.63011909759838</v>
      </c>
      <c r="AT14">
        <f t="shared" si="9"/>
        <v>2.4813192110949149</v>
      </c>
      <c r="AU14">
        <f t="shared" si="9"/>
        <v>79.50764702165948</v>
      </c>
      <c r="AW14">
        <v>11</v>
      </c>
      <c r="AX14">
        <f>(R14*SUMPRODUCT(K15:$K$23, X15:$X$23)-$AZ$3*SUMPRODUCT(K14:$K$22, W15:$W$23))/Z14</f>
        <v>1494.0170997255186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1.553883E-3</v>
      </c>
      <c r="O15">
        <f t="shared" si="21"/>
        <v>1786.035560571496</v>
      </c>
      <c r="P15">
        <f t="shared" si="22"/>
        <v>89.301778028574802</v>
      </c>
      <c r="Q15" s="4">
        <f t="shared" si="23"/>
        <v>50</v>
      </c>
      <c r="R15">
        <f t="shared" si="0"/>
        <v>1000000</v>
      </c>
      <c r="S15">
        <f t="shared" si="1"/>
        <v>1450.0653527436109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1318.7373514103356</v>
      </c>
      <c r="AC15">
        <f t="shared" si="2"/>
        <v>1265.1537713331213</v>
      </c>
      <c r="AE15">
        <f t="shared" si="3"/>
        <v>1558.2812325780876</v>
      </c>
      <c r="AF15">
        <f t="shared" si="4"/>
        <v>-77.914061628904378</v>
      </c>
      <c r="AG15">
        <f t="shared" si="4"/>
        <v>-43.624025942671281</v>
      </c>
      <c r="AH15">
        <f t="shared" si="5"/>
        <v>-1371.5797176605406</v>
      </c>
      <c r="AI15">
        <f t="shared" si="6"/>
        <v>65.163427345971286</v>
      </c>
      <c r="AJ15">
        <f t="shared" si="7"/>
        <v>53.583580077214265</v>
      </c>
      <c r="AK15">
        <f t="shared" si="24"/>
        <v>11.476328541674031</v>
      </c>
      <c r="AL15">
        <f t="shared" si="8"/>
        <v>130.22333596485959</v>
      </c>
      <c r="AN15">
        <f t="shared" si="9"/>
        <v>718.96262297088595</v>
      </c>
      <c r="AO15">
        <f t="shared" si="9"/>
        <v>-35.948131148544292</v>
      </c>
      <c r="AP15">
        <f t="shared" si="9"/>
        <v>-20.12733225593874</v>
      </c>
      <c r="AQ15">
        <f t="shared" si="9"/>
        <v>-632.82193920247562</v>
      </c>
      <c r="AR15">
        <f t="shared" si="9"/>
        <v>30.065220363927182</v>
      </c>
      <c r="AS15">
        <f t="shared" si="9"/>
        <v>24.722489416591205</v>
      </c>
      <c r="AT15">
        <f t="shared" si="9"/>
        <v>5.2949692891742703</v>
      </c>
      <c r="AU15">
        <f t="shared" si="9"/>
        <v>60.082679069692659</v>
      </c>
      <c r="AW15">
        <v>12</v>
      </c>
      <c r="AX15">
        <f>(R15*SUMPRODUCT(K16:$K$23, X16:$X$23)-$AZ$3*SUMPRODUCT(K15:$K$22, W16:$W$23))/Z15</f>
        <v>1450.0653527436109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1.6428289999999999E-3</v>
      </c>
      <c r="O16">
        <f t="shared" si="21"/>
        <v>1786.035560571496</v>
      </c>
      <c r="P16">
        <f t="shared" si="22"/>
        <v>89.301778028574802</v>
      </c>
      <c r="Q16" s="4">
        <f t="shared" si="23"/>
        <v>50</v>
      </c>
      <c r="R16">
        <f t="shared" si="0"/>
        <v>1000000</v>
      </c>
      <c r="S16">
        <f t="shared" si="1"/>
        <v>1371.219455991039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1265.1537713331213</v>
      </c>
      <c r="AC16">
        <f t="shared" si="2"/>
        <v>1182.4332211815067</v>
      </c>
      <c r="AE16">
        <f t="shared" si="3"/>
        <v>1540.1384306532718</v>
      </c>
      <c r="AF16">
        <f t="shared" si="4"/>
        <v>-77.006921532663597</v>
      </c>
      <c r="AG16">
        <f t="shared" si="4"/>
        <v>-43.116118868329195</v>
      </c>
      <c r="AH16">
        <f t="shared" si="5"/>
        <v>-1433.3362983074542</v>
      </c>
      <c r="AI16">
        <f t="shared" si="6"/>
        <v>-13.320908055175323</v>
      </c>
      <c r="AJ16">
        <f t="shared" si="7"/>
        <v>82.720550151614589</v>
      </c>
      <c r="AK16">
        <f t="shared" si="24"/>
        <v>19.370825491221481</v>
      </c>
      <c r="AL16">
        <f t="shared" si="8"/>
        <v>88.770467587660747</v>
      </c>
      <c r="AN16">
        <f t="shared" si="9"/>
        <v>673.73837498269131</v>
      </c>
      <c r="AO16">
        <f t="shared" si="9"/>
        <v>-33.68691874913457</v>
      </c>
      <c r="AP16">
        <f t="shared" si="9"/>
        <v>-18.86128109249707</v>
      </c>
      <c r="AQ16">
        <f t="shared" si="9"/>
        <v>-627.01744804573013</v>
      </c>
      <c r="AR16">
        <f t="shared" si="9"/>
        <v>-5.8272729046705702</v>
      </c>
      <c r="AS16">
        <f t="shared" si="9"/>
        <v>36.186363464213734</v>
      </c>
      <c r="AT16">
        <f t="shared" si="9"/>
        <v>8.4738282149047741</v>
      </c>
      <c r="AU16">
        <f t="shared" si="9"/>
        <v>38.832918774447933</v>
      </c>
      <c r="AW16">
        <v>13</v>
      </c>
      <c r="AX16">
        <f>(R16*SUMPRODUCT(K17:$K$23, X17:$X$23)-$AZ$3*SUMPRODUCT(K16:$K$22, W17:$W$23))/Z16</f>
        <v>1371.219455991039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1.733774E-3</v>
      </c>
      <c r="O17">
        <f t="shared" si="21"/>
        <v>1786.035560571496</v>
      </c>
      <c r="P17">
        <f t="shared" si="22"/>
        <v>89.301778028574802</v>
      </c>
      <c r="Q17" s="4">
        <f t="shared" si="23"/>
        <v>50</v>
      </c>
      <c r="R17">
        <f t="shared" si="0"/>
        <v>1000000</v>
      </c>
      <c r="S17">
        <f t="shared" si="1"/>
        <v>1263.1679809477544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1182.4332211815067</v>
      </c>
      <c r="AC17">
        <f t="shared" si="2"/>
        <v>1076.476908952744</v>
      </c>
      <c r="AE17">
        <f t="shared" si="3"/>
        <v>1522.0667943792716</v>
      </c>
      <c r="AF17">
        <f t="shared" si="4"/>
        <v>-76.103339718963582</v>
      </c>
      <c r="AG17">
        <f t="shared" si="4"/>
        <v>-42.610204073771087</v>
      </c>
      <c r="AH17">
        <f t="shared" si="5"/>
        <v>-1495.0721174963717</v>
      </c>
      <c r="AI17">
        <f t="shared" si="6"/>
        <v>-91.71886690983456</v>
      </c>
      <c r="AJ17">
        <f t="shared" si="7"/>
        <v>105.95631222876273</v>
      </c>
      <c r="AK17">
        <f t="shared" si="24"/>
        <v>36.27187412661705</v>
      </c>
      <c r="AL17">
        <f t="shared" si="8"/>
        <v>50.509319445545216</v>
      </c>
      <c r="AN17">
        <f t="shared" si="9"/>
        <v>627.13843944194889</v>
      </c>
      <c r="AO17">
        <f t="shared" si="9"/>
        <v>-31.356921972097442</v>
      </c>
      <c r="AP17">
        <f t="shared" si="9"/>
        <v>-17.556717606486991</v>
      </c>
      <c r="AQ17">
        <f t="shared" si="9"/>
        <v>-616.01580041184923</v>
      </c>
      <c r="AR17">
        <f t="shared" si="9"/>
        <v>-37.791000548484732</v>
      </c>
      <c r="AS17">
        <f t="shared" si="9"/>
        <v>43.657266912040768</v>
      </c>
      <c r="AT17">
        <f t="shared" si="9"/>
        <v>14.945130279041587</v>
      </c>
      <c r="AU17">
        <f t="shared" si="9"/>
        <v>20.811396642597629</v>
      </c>
      <c r="AW17">
        <v>14</v>
      </c>
      <c r="AX17">
        <f>(R17*SUMPRODUCT(K18:$K$23, X18:$X$23)-$AZ$3*SUMPRODUCT(K17:$K$22, W18:$W$23))/Z17</f>
        <v>1263.1679809477544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1.8297159999999999E-3</v>
      </c>
      <c r="O18">
        <f t="shared" si="21"/>
        <v>1786.035560571496</v>
      </c>
      <c r="P18">
        <f t="shared" si="22"/>
        <v>89.301778028574802</v>
      </c>
      <c r="Q18" s="4">
        <f t="shared" si="23"/>
        <v>50</v>
      </c>
      <c r="R18">
        <f t="shared" si="0"/>
        <v>1000000</v>
      </c>
      <c r="S18">
        <f t="shared" si="1"/>
        <v>1129.1330515180762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1076.476908952744</v>
      </c>
      <c r="AC18">
        <f t="shared" si="2"/>
        <v>950.86862957677727</v>
      </c>
      <c r="AE18">
        <f t="shared" si="3"/>
        <v>1504.0611764687344</v>
      </c>
      <c r="AF18">
        <f t="shared" si="4"/>
        <v>-75.20305882343672</v>
      </c>
      <c r="AG18">
        <f t="shared" si="4"/>
        <v>-42.106137460876326</v>
      </c>
      <c r="AH18">
        <f t="shared" si="5"/>
        <v>-1559.2914431408826</v>
      </c>
      <c r="AI18">
        <f t="shared" si="6"/>
        <v>-172.53946295646142</v>
      </c>
      <c r="AJ18">
        <f t="shared" si="7"/>
        <v>125.60827937596673</v>
      </c>
      <c r="AK18">
        <f t="shared" si="24"/>
        <v>54.115236574517702</v>
      </c>
      <c r="AL18">
        <f t="shared" si="8"/>
        <v>7.1840529940230127</v>
      </c>
      <c r="AN18">
        <f t="shared" si="9"/>
        <v>579.1230443983435</v>
      </c>
      <c r="AO18">
        <f t="shared" si="9"/>
        <v>-28.956152219917175</v>
      </c>
      <c r="AP18">
        <f t="shared" si="9"/>
        <v>-16.212528383618398</v>
      </c>
      <c r="AQ18">
        <f t="shared" si="9"/>
        <v>-600.3888816385562</v>
      </c>
      <c r="AR18">
        <f t="shared" si="9"/>
        <v>-66.434517843748282</v>
      </c>
      <c r="AS18">
        <f t="shared" si="9"/>
        <v>48.364155854773273</v>
      </c>
      <c r="AT18">
        <f t="shared" si="9"/>
        <v>20.836506548856288</v>
      </c>
      <c r="AU18">
        <f t="shared" si="9"/>
        <v>2.7661445598812895</v>
      </c>
      <c r="AW18">
        <v>15</v>
      </c>
      <c r="AX18">
        <f>(R18*SUMPRODUCT(K19:$K$23, X19:$X$23)-$AZ$3*SUMPRODUCT(K18:$K$22, W19:$W$23))/Z18</f>
        <v>1129.1330515180762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1.940649E-3</v>
      </c>
      <c r="O19">
        <f t="shared" si="21"/>
        <v>1786.035560571496</v>
      </c>
      <c r="P19">
        <f t="shared" si="22"/>
        <v>89.301778028574802</v>
      </c>
      <c r="Q19" s="4">
        <f t="shared" si="23"/>
        <v>50</v>
      </c>
      <c r="R19">
        <f t="shared" si="0"/>
        <v>1000000</v>
      </c>
      <c r="S19">
        <f t="shared" si="1"/>
        <v>965.15192466819826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950.86862957677727</v>
      </c>
      <c r="AC19">
        <f t="shared" si="2"/>
        <v>803.07131459925449</v>
      </c>
      <c r="AE19">
        <f t="shared" si="3"/>
        <v>1486.1017098859941</v>
      </c>
      <c r="AF19">
        <f t="shared" si="4"/>
        <v>-74.305085494299703</v>
      </c>
      <c r="AG19">
        <f t="shared" si="4"/>
        <v>-41.603362852710255</v>
      </c>
      <c r="AH19">
        <f t="shared" si="5"/>
        <v>-1634.2646711462437</v>
      </c>
      <c r="AI19">
        <f t="shared" si="6"/>
        <v>-264.07140960725951</v>
      </c>
      <c r="AJ19">
        <f t="shared" si="7"/>
        <v>147.79731497752277</v>
      </c>
      <c r="AK19">
        <f t="shared" si="24"/>
        <v>52.687435163496914</v>
      </c>
      <c r="AL19">
        <f t="shared" si="8"/>
        <v>-63.586659466239823</v>
      </c>
      <c r="AN19">
        <f t="shared" si="9"/>
        <v>533.0798764648514</v>
      </c>
      <c r="AO19">
        <f t="shared" si="9"/>
        <v>-26.653993823242569</v>
      </c>
      <c r="AP19">
        <f t="shared" si="9"/>
        <v>-14.923551586349054</v>
      </c>
      <c r="AQ19">
        <f t="shared" si="9"/>
        <v>-586.22744540973849</v>
      </c>
      <c r="AR19">
        <f t="shared" si="9"/>
        <v>-94.725114354478663</v>
      </c>
      <c r="AS19">
        <f t="shared" si="9"/>
        <v>53.016407885096072</v>
      </c>
      <c r="AT19">
        <f t="shared" si="9"/>
        <v>18.899521642002188</v>
      </c>
      <c r="AU19">
        <f t="shared" si="9"/>
        <v>-22.80918482738041</v>
      </c>
      <c r="AW19">
        <v>16</v>
      </c>
      <c r="AX19">
        <f>(R19*SUMPRODUCT(K20:$K$23, X20:$X$23)-$AZ$3*SUMPRODUCT(K19:$K$22, W20:$W$23))/Z19</f>
        <v>965.15192466819826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2.0505829999999999E-3</v>
      </c>
      <c r="O20">
        <f t="shared" si="21"/>
        <v>1786.035560571496</v>
      </c>
      <c r="P20">
        <f t="shared" si="22"/>
        <v>89.301778028574802</v>
      </c>
      <c r="Q20" s="4">
        <f t="shared" si="23"/>
        <v>50</v>
      </c>
      <c r="R20">
        <f t="shared" si="0"/>
        <v>1000000</v>
      </c>
      <c r="S20">
        <f t="shared" si="1"/>
        <v>761.67372307091568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803.07131459925449</v>
      </c>
      <c r="AC20">
        <f t="shared" si="2"/>
        <v>626.12654266701884</v>
      </c>
      <c r="AE20">
        <f t="shared" si="3"/>
        <v>1468.1933178845711</v>
      </c>
      <c r="AF20">
        <f t="shared" si="4"/>
        <v>-73.409665894228567</v>
      </c>
      <c r="AG20">
        <f t="shared" si="4"/>
        <v>-41.102018075574556</v>
      </c>
      <c r="AH20">
        <f t="shared" si="5"/>
        <v>-1706.2229721719827</v>
      </c>
      <c r="AI20">
        <f t="shared" si="6"/>
        <v>-352.54133825721465</v>
      </c>
      <c r="AJ20">
        <f t="shared" si="7"/>
        <v>176.94477193223565</v>
      </c>
      <c r="AK20">
        <f t="shared" si="24"/>
        <v>9.4507763563352682</v>
      </c>
      <c r="AL20">
        <f t="shared" si="8"/>
        <v>-166.14578996864373</v>
      </c>
      <c r="AN20">
        <f t="shared" si="9"/>
        <v>499.53139824327224</v>
      </c>
      <c r="AO20">
        <f t="shared" si="9"/>
        <v>-24.976569912163615</v>
      </c>
      <c r="AP20">
        <f t="shared" si="9"/>
        <v>-13.984363169214619</v>
      </c>
      <c r="AQ20">
        <f t="shared" si="9"/>
        <v>-580.51752219653599</v>
      </c>
      <c r="AR20">
        <f t="shared" si="9"/>
        <v>-119.94705703464194</v>
      </c>
      <c r="AS20">
        <f t="shared" si="9"/>
        <v>60.202882180734555</v>
      </c>
      <c r="AT20">
        <f t="shared" si="9"/>
        <v>3.2154890437498742</v>
      </c>
      <c r="AU20">
        <f t="shared" si="9"/>
        <v>-56.528685810157519</v>
      </c>
      <c r="AW20">
        <v>17</v>
      </c>
      <c r="AX20">
        <f>(R20*SUMPRODUCT(K21:$K$23, X21:$X$23)-$AZ$3*SUMPRODUCT(K20:$K$22, W21:$W$23))/Z20</f>
        <v>761.67372307091568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2.1765069999999998E-3</v>
      </c>
      <c r="O21">
        <f t="shared" si="21"/>
        <v>1786.035560571496</v>
      </c>
      <c r="P21">
        <f t="shared" si="22"/>
        <v>89.301778028574802</v>
      </c>
      <c r="Q21" s="4">
        <f t="shared" si="23"/>
        <v>50</v>
      </c>
      <c r="R21">
        <f t="shared" si="0"/>
        <v>1000000</v>
      </c>
      <c r="S21">
        <f t="shared" si="1"/>
        <v>523.70480559740417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626.12654266701884</v>
      </c>
      <c r="AC21">
        <f t="shared" si="2"/>
        <v>425.26442245734438</v>
      </c>
      <c r="AE21">
        <f t="shared" si="3"/>
        <v>1450.3158516719964</v>
      </c>
      <c r="AF21">
        <f t="shared" si="4"/>
        <v>-72.515792583599818</v>
      </c>
      <c r="AG21">
        <f t="shared" si="4"/>
        <v>-40.601539064763195</v>
      </c>
      <c r="AH21">
        <f t="shared" si="5"/>
        <v>-1789.1766011122907</v>
      </c>
      <c r="AI21">
        <f t="shared" si="6"/>
        <v>-451.97808108865729</v>
      </c>
      <c r="AJ21">
        <f t="shared" si="7"/>
        <v>200.86212020967446</v>
      </c>
      <c r="AK21">
        <f t="shared" si="24"/>
        <v>3.2062825628086649</v>
      </c>
      <c r="AL21">
        <f t="shared" si="8"/>
        <v>-247.90967831617417</v>
      </c>
      <c r="AN21">
        <f t="shared" si="9"/>
        <v>469.37016139621738</v>
      </c>
      <c r="AO21">
        <f t="shared" si="9"/>
        <v>-23.46850806981087</v>
      </c>
      <c r="AP21">
        <f t="shared" si="9"/>
        <v>-13.140000450103813</v>
      </c>
      <c r="AQ21">
        <f t="shared" si="9"/>
        <v>-579.03670366855897</v>
      </c>
      <c r="AR21">
        <f t="shared" si="9"/>
        <v>-146.27505079225628</v>
      </c>
      <c r="AS21">
        <f t="shared" si="9"/>
        <v>65.005623204429682</v>
      </c>
      <c r="AT21">
        <f t="shared" si="9"/>
        <v>1.0376590466500235</v>
      </c>
      <c r="AU21">
        <f t="shared" si="9"/>
        <v>-80.231768541176578</v>
      </c>
      <c r="AW21">
        <v>18</v>
      </c>
      <c r="AX21">
        <f>(R21*SUMPRODUCT(K22:$K$23, X22:$X$23)-$AZ$3*SUMPRODUCT(K21:$K$22, W22:$W$23))/Z21</f>
        <v>523.70480559740417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2.312424E-3</v>
      </c>
      <c r="O22">
        <f t="shared" si="21"/>
        <v>1786.035560571496</v>
      </c>
      <c r="P22">
        <f t="shared" si="22"/>
        <v>89.301778028574802</v>
      </c>
      <c r="Q22" s="4">
        <f t="shared" si="23"/>
        <v>50</v>
      </c>
      <c r="R22">
        <f t="shared" si="0"/>
        <v>1000000</v>
      </c>
      <c r="S22">
        <f t="shared" si="1"/>
        <v>265.14696082755444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425.26442245734438</v>
      </c>
      <c r="AC22">
        <f t="shared" si="2"/>
        <v>212.65653660532729</v>
      </c>
      <c r="AE22">
        <f t="shared" si="3"/>
        <v>1432.4589479722899</v>
      </c>
      <c r="AF22">
        <f t="shared" si="4"/>
        <v>-71.6229473986145</v>
      </c>
      <c r="AG22">
        <f t="shared" si="4"/>
        <v>-40.10163570074527</v>
      </c>
      <c r="AH22">
        <f t="shared" si="5"/>
        <v>-1877.7594674059192</v>
      </c>
      <c r="AI22">
        <f t="shared" si="6"/>
        <v>-557.02510253298897</v>
      </c>
      <c r="AJ22">
        <f t="shared" si="7"/>
        <v>212.60788585201709</v>
      </c>
      <c r="AK22">
        <f t="shared" si="24"/>
        <v>37.508108883651417</v>
      </c>
      <c r="AL22">
        <f t="shared" si="8"/>
        <v>-306.90910779732047</v>
      </c>
      <c r="AN22">
        <f t="shared" si="9"/>
        <v>433.26268874407367</v>
      </c>
      <c r="AO22">
        <f t="shared" si="9"/>
        <v>-21.663134437203684</v>
      </c>
      <c r="AP22">
        <f t="shared" si="9"/>
        <v>-12.129173077758827</v>
      </c>
      <c r="AQ22">
        <f t="shared" si="9"/>
        <v>-567.94864300618417</v>
      </c>
      <c r="AR22">
        <f t="shared" si="9"/>
        <v>-168.47826177707304</v>
      </c>
      <c r="AS22">
        <f t="shared" si="9"/>
        <v>64.305552632297804</v>
      </c>
      <c r="AT22">
        <f t="shared" si="9"/>
        <v>11.344732864868565</v>
      </c>
      <c r="AU22">
        <f t="shared" si="9"/>
        <v>-92.827976279906679</v>
      </c>
      <c r="AW22">
        <v>19</v>
      </c>
      <c r="AX22">
        <f>(R22*SUMPRODUCT(K23:$K$23, X23:$X$23)-$AZ$3*SUMPRODUCT(K22:$K$22, W23:$W$23))/Z22</f>
        <v>265.14696082755444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2.4603350000000001E-3</v>
      </c>
      <c r="O23">
        <f t="shared" si="21"/>
        <v>1786.035560571496</v>
      </c>
      <c r="P23">
        <f t="shared" si="22"/>
        <v>89.301778028574802</v>
      </c>
      <c r="Q23" s="4">
        <f t="shared" si="23"/>
        <v>50</v>
      </c>
      <c r="R23">
        <f t="shared" si="0"/>
        <v>1000000</v>
      </c>
      <c r="S23">
        <f t="shared" si="1"/>
        <v>268.49246691023239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212.65653660532729</v>
      </c>
      <c r="AC23">
        <f t="shared" si="2"/>
        <v>212.65653660532729</v>
      </c>
      <c r="AE23">
        <f t="shared" si="3"/>
        <v>1414.6100296068075</v>
      </c>
      <c r="AF23">
        <f t="shared" si="4"/>
        <v>-70.730501480340379</v>
      </c>
      <c r="AG23">
        <f t="shared" si="4"/>
        <v>-39.601955885866019</v>
      </c>
      <c r="AH23">
        <f t="shared" si="5"/>
        <v>-1973.2691574358623</v>
      </c>
      <c r="AI23">
        <f t="shared" si="6"/>
        <v>-668.99158519526122</v>
      </c>
      <c r="AJ23">
        <f t="shared" si="7"/>
        <v>0</v>
      </c>
      <c r="AK23">
        <f t="shared" si="24"/>
        <v>108.95752453122563</v>
      </c>
      <c r="AL23">
        <f t="shared" si="8"/>
        <v>-560.03406066403556</v>
      </c>
      <c r="AN23">
        <f t="shared" si="9"/>
        <v>387.59316106469947</v>
      </c>
      <c r="AO23">
        <f t="shared" si="9"/>
        <v>-19.379658053234973</v>
      </c>
      <c r="AP23">
        <f t="shared" si="9"/>
        <v>-10.850656325697045</v>
      </c>
      <c r="AQ23">
        <f t="shared" si="9"/>
        <v>-540.66181799561127</v>
      </c>
      <c r="AR23">
        <f t="shared" si="9"/>
        <v>-183.29897130984381</v>
      </c>
      <c r="AS23">
        <f t="shared" si="9"/>
        <v>0</v>
      </c>
      <c r="AT23">
        <f t="shared" si="9"/>
        <v>29.853592489076647</v>
      </c>
      <c r="AU23">
        <f t="shared" si="9"/>
        <v>-153.44537882076716</v>
      </c>
      <c r="AW23">
        <v>20</v>
      </c>
      <c r="AX23">
        <f>(R23*SUMPRODUCT(K$23:$K24, X$23:$X24)-$AZ$3*SUMPRODUCT(K$22:$K23, W$23:$W24))/Z23</f>
        <v>268.49246691023239</v>
      </c>
    </row>
    <row r="25" spans="5:50" x14ac:dyDescent="0.25">
      <c r="AN25" s="8">
        <f t="shared" ref="AN25:AU25" si="25">SUM(AN3:AN23)</f>
        <v>17262.850354299084</v>
      </c>
      <c r="AO25" s="8">
        <f t="shared" si="25"/>
        <v>-2202.6691881435759</v>
      </c>
      <c r="AP25" s="8">
        <f t="shared" si="25"/>
        <v>-833.27286240525109</v>
      </c>
      <c r="AQ25" s="8">
        <f t="shared" si="25"/>
        <v>-14029.94012701089</v>
      </c>
      <c r="AR25" s="8">
        <f t="shared" si="25"/>
        <v>196.9681767393626</v>
      </c>
      <c r="AS25" s="8">
        <f t="shared" si="25"/>
        <v>-624.68520664221717</v>
      </c>
      <c r="AT25" s="8">
        <f t="shared" si="25"/>
        <v>427.71702990285542</v>
      </c>
      <c r="AU25" s="9">
        <f t="shared" si="25"/>
        <v>8.8107299234252423E-13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496B-3D40-4844-A89B-EE34B2228E5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4177.6802838778385</v>
      </c>
      <c r="K3">
        <v>1</v>
      </c>
      <c r="L3" s="2">
        <v>0</v>
      </c>
      <c r="O3">
        <f>$C$3</f>
        <v>4177.6802838778385</v>
      </c>
      <c r="P3">
        <f>O3*B5</f>
        <v>3342.1442271022711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4177.6802838778385</v>
      </c>
      <c r="AF3">
        <f t="shared" ref="AF3:AG23" si="4">-$Z3*P3</f>
        <v>-3342.1442271022711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435.53605677556743</v>
      </c>
      <c r="AJ3">
        <f t="shared" ref="AJ3:AJ23" si="7">AB3-AC3</f>
        <v>0</v>
      </c>
      <c r="AL3">
        <f t="shared" ref="AL3:AL23" si="8">SUM(AI3:AK3)</f>
        <v>435.53605677556743</v>
      </c>
      <c r="AN3">
        <f t="shared" ref="AN3:AU23" si="9">AE3*$K3</f>
        <v>4177.6802838778385</v>
      </c>
      <c r="AO3">
        <f t="shared" si="9"/>
        <v>-3342.1442271022711</v>
      </c>
      <c r="AP3">
        <f t="shared" si="9"/>
        <v>-400</v>
      </c>
      <c r="AQ3">
        <f t="shared" si="9"/>
        <v>0</v>
      </c>
      <c r="AR3">
        <f t="shared" si="9"/>
        <v>435.53605677556743</v>
      </c>
      <c r="AS3">
        <f t="shared" si="9"/>
        <v>0</v>
      </c>
      <c r="AT3">
        <f t="shared" si="9"/>
        <v>0</v>
      </c>
      <c r="AU3">
        <f t="shared" si="9"/>
        <v>435.53605677556743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2990.6372578757814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1676.6745736253577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1657.5253336802671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-1657.5253336802671</v>
      </c>
      <c r="AK4">
        <f>G4*MAX(0, SUM(AB4, AE4:AF4))</f>
        <v>0</v>
      </c>
      <c r="AL4">
        <f t="shared" si="8"/>
        <v>-3078.489333680267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-1333.1119241955153</v>
      </c>
      <c r="AR4">
        <f t="shared" si="9"/>
        <v>-1333.1119241955153</v>
      </c>
      <c r="AS4">
        <f t="shared" si="9"/>
        <v>-1555.0476908530509</v>
      </c>
      <c r="AT4">
        <f t="shared" si="9"/>
        <v>0</v>
      </c>
      <c r="AU4">
        <f t="shared" si="9"/>
        <v>-2888.1596150485661</v>
      </c>
      <c r="AW4">
        <v>1</v>
      </c>
      <c r="AX4">
        <f>(R4*SUMPRODUCT(K5:$K$23, X5:$X$23)-$AZ$3*SUMPRODUCT(K4:$K$22, W5:$W$23))/Z4</f>
        <v>1676.6745736253577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4177.6802838778385</v>
      </c>
      <c r="P5">
        <f t="shared" ref="P5:P23" si="22">O5*$C$5</f>
        <v>208.88401419389194</v>
      </c>
      <c r="Q5" s="4">
        <f t="shared" ref="Q5:Q23" si="23">$C$8</f>
        <v>50</v>
      </c>
      <c r="R5">
        <f t="shared" si="0"/>
        <v>1000000</v>
      </c>
      <c r="S5">
        <f t="shared" si="1"/>
        <v>3244.2260020498293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1657.5253336802671</v>
      </c>
      <c r="AC5">
        <f t="shared" si="2"/>
        <v>3170.3653043152008</v>
      </c>
      <c r="AE5">
        <f t="shared" si="3"/>
        <v>4082.5678038951082</v>
      </c>
      <c r="AF5">
        <f t="shared" si="4"/>
        <v>-204.12839019475544</v>
      </c>
      <c r="AG5">
        <f t="shared" si="4"/>
        <v>-48.86165918021802</v>
      </c>
      <c r="AH5">
        <f t="shared" si="5"/>
        <v>-1460.06203563948</v>
      </c>
      <c r="AI5">
        <f t="shared" si="6"/>
        <v>2369.5157188806552</v>
      </c>
      <c r="AJ5">
        <f t="shared" si="7"/>
        <v>-1512.8399706349337</v>
      </c>
      <c r="AK5">
        <f>G5*SUM(AB5, AE5:AF5)</f>
        <v>226.97455464260543</v>
      </c>
      <c r="AL5">
        <f t="shared" si="8"/>
        <v>1083.6503028883269</v>
      </c>
      <c r="AN5">
        <f t="shared" si="9"/>
        <v>3525.5525072044497</v>
      </c>
      <c r="AO5">
        <f t="shared" si="9"/>
        <v>-176.27762536022252</v>
      </c>
      <c r="AP5">
        <f t="shared" si="9"/>
        <v>-42.19509713093619</v>
      </c>
      <c r="AQ5">
        <f t="shared" si="9"/>
        <v>-1260.8548388373697</v>
      </c>
      <c r="AR5">
        <f t="shared" si="9"/>
        <v>2046.2249458759215</v>
      </c>
      <c r="AS5">
        <f t="shared" si="9"/>
        <v>-1306.4318849480965</v>
      </c>
      <c r="AT5">
        <f t="shared" si="9"/>
        <v>196.00671651512647</v>
      </c>
      <c r="AU5">
        <f t="shared" si="9"/>
        <v>935.79977744295161</v>
      </c>
      <c r="AW5">
        <v>2</v>
      </c>
      <c r="AX5">
        <f>(R5*SUMPRODUCT(K6:$K$23, X6:$X$23)-$AZ$3*SUMPRODUCT(K5:$K$22, W6:$W$23))/Z5</f>
        <v>3244.2260020498293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4177.6802838778385</v>
      </c>
      <c r="P6">
        <f t="shared" si="22"/>
        <v>208.88401419389194</v>
      </c>
      <c r="Q6" s="4">
        <f t="shared" si="23"/>
        <v>50</v>
      </c>
      <c r="R6">
        <f t="shared" si="0"/>
        <v>1000000</v>
      </c>
      <c r="S6">
        <f t="shared" si="1"/>
        <v>4670.586816009567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3170.3653043152008</v>
      </c>
      <c r="AC6">
        <f t="shared" si="2"/>
        <v>4511.5175850258856</v>
      </c>
      <c r="AE6">
        <f t="shared" si="3"/>
        <v>4035.3982931493374</v>
      </c>
      <c r="AF6">
        <f t="shared" si="4"/>
        <v>-201.76991465746687</v>
      </c>
      <c r="AG6">
        <f t="shared" si="4"/>
        <v>-48.297117286863909</v>
      </c>
      <c r="AH6">
        <f t="shared" si="5"/>
        <v>-1518.5060310386943</v>
      </c>
      <c r="AI6">
        <f t="shared" si="6"/>
        <v>2266.8252301663124</v>
      </c>
      <c r="AJ6">
        <f t="shared" si="7"/>
        <v>-1341.1522807106849</v>
      </c>
      <c r="AK6">
        <f>G6*SUM(AB6, AE6:AF6)</f>
        <v>409.7336304442137</v>
      </c>
      <c r="AL6">
        <f t="shared" si="8"/>
        <v>1335.4065798998413</v>
      </c>
      <c r="AN6">
        <f t="shared" si="9"/>
        <v>3142.8739953335612</v>
      </c>
      <c r="AO6">
        <f t="shared" si="9"/>
        <v>-157.14369976667808</v>
      </c>
      <c r="AP6">
        <f t="shared" si="9"/>
        <v>-37.615061251363386</v>
      </c>
      <c r="AQ6">
        <f t="shared" si="9"/>
        <v>-1182.6523108786168</v>
      </c>
      <c r="AR6">
        <f t="shared" si="9"/>
        <v>1765.4629234369031</v>
      </c>
      <c r="AS6">
        <f t="shared" si="9"/>
        <v>-1044.5245600622852</v>
      </c>
      <c r="AT6">
        <f t="shared" si="9"/>
        <v>319.11129424891084</v>
      </c>
      <c r="AU6">
        <f t="shared" si="9"/>
        <v>1040.0496576235289</v>
      </c>
      <c r="AW6">
        <v>3</v>
      </c>
      <c r="AX6">
        <f>(R6*SUMPRODUCT(K7:$K$23, X7:$X$23)-$AZ$3*SUMPRODUCT(K6:$K$22, W7:$W$23))/Z6</f>
        <v>4670.586816009567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4177.6802838778385</v>
      </c>
      <c r="P7">
        <f t="shared" si="22"/>
        <v>208.88401419389194</v>
      </c>
      <c r="Q7" s="4">
        <f t="shared" si="23"/>
        <v>50</v>
      </c>
      <c r="R7">
        <f t="shared" si="0"/>
        <v>1000000</v>
      </c>
      <c r="S7">
        <f t="shared" si="1"/>
        <v>5910.373633935581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4511.5175850258856</v>
      </c>
      <c r="AC7">
        <f t="shared" si="2"/>
        <v>5642.610327955892</v>
      </c>
      <c r="AE7">
        <f t="shared" si="3"/>
        <v>3988.4148408753076</v>
      </c>
      <c r="AF7">
        <f t="shared" si="4"/>
        <v>-199.42074204376539</v>
      </c>
      <c r="AG7">
        <f t="shared" si="4"/>
        <v>-47.734802209100003</v>
      </c>
      <c r="AH7">
        <f t="shared" si="5"/>
        <v>-1586.8780979052267</v>
      </c>
      <c r="AI7">
        <f t="shared" si="6"/>
        <v>2154.3811987172153</v>
      </c>
      <c r="AJ7">
        <f t="shared" si="7"/>
        <v>-1131.0927429300064</v>
      </c>
      <c r="AK7">
        <f>G7*SUM(AB7, AE7:AF7)</f>
        <v>407.55512367739971</v>
      </c>
      <c r="AL7">
        <f t="shared" si="8"/>
        <v>1430.8435794646086</v>
      </c>
      <c r="AN7">
        <f t="shared" si="9"/>
        <v>2811.8783840294614</v>
      </c>
      <c r="AO7">
        <f t="shared" si="9"/>
        <v>-140.59391920147306</v>
      </c>
      <c r="AP7">
        <f t="shared" si="9"/>
        <v>-33.653585159219006</v>
      </c>
      <c r="AQ7">
        <f t="shared" si="9"/>
        <v>-1118.7673297821318</v>
      </c>
      <c r="AR7">
        <f t="shared" si="9"/>
        <v>1518.8635498866372</v>
      </c>
      <c r="AS7">
        <f t="shared" si="9"/>
        <v>-797.43340677156777</v>
      </c>
      <c r="AT7">
        <f t="shared" si="9"/>
        <v>287.33105463959981</v>
      </c>
      <c r="AU7">
        <f t="shared" si="9"/>
        <v>1008.7611977546692</v>
      </c>
      <c r="AW7">
        <v>4</v>
      </c>
      <c r="AX7">
        <f>(R7*SUMPRODUCT(K8:$K$23, X8:$X$23)-$AZ$3*SUMPRODUCT(K7:$K$22, W8:$W$23))/Z7</f>
        <v>5910.373633935581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4177.6802838778385</v>
      </c>
      <c r="P8">
        <f t="shared" si="22"/>
        <v>208.88401419389194</v>
      </c>
      <c r="Q8" s="4">
        <f t="shared" si="23"/>
        <v>50</v>
      </c>
      <c r="R8">
        <f t="shared" si="0"/>
        <v>1000000</v>
      </c>
      <c r="S8">
        <f t="shared" si="1"/>
        <v>6960.7813480485302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5642.610327955892</v>
      </c>
      <c r="AC8">
        <f t="shared" si="2"/>
        <v>6567.4544387473106</v>
      </c>
      <c r="AE8">
        <f t="shared" si="3"/>
        <v>3941.6156825142307</v>
      </c>
      <c r="AF8">
        <f t="shared" si="4"/>
        <v>-197.08078412571155</v>
      </c>
      <c r="AG8">
        <f t="shared" si="4"/>
        <v>-47.174692828043725</v>
      </c>
      <c r="AH8">
        <f t="shared" si="5"/>
        <v>-1655.2271793056029</v>
      </c>
      <c r="AI8">
        <f t="shared" si="6"/>
        <v>2042.1330262548727</v>
      </c>
      <c r="AJ8">
        <f t="shared" si="7"/>
        <v>-924.84411079141864</v>
      </c>
      <c r="AK8">
        <f t="shared" ref="AK8:AK23" si="24">G8*SUM(AB8:AB8, AE8:AF8)</f>
        <v>199.94619332113595</v>
      </c>
      <c r="AL8">
        <f t="shared" si="8"/>
        <v>1317.23510878459</v>
      </c>
      <c r="AN8">
        <f t="shared" si="9"/>
        <v>2591.0344415438453</v>
      </c>
      <c r="AO8">
        <f t="shared" si="9"/>
        <v>-129.55172207719227</v>
      </c>
      <c r="AP8">
        <f t="shared" si="9"/>
        <v>-31.010444379180392</v>
      </c>
      <c r="AQ8">
        <f t="shared" si="9"/>
        <v>-1088.0692019737019</v>
      </c>
      <c r="AR8">
        <f t="shared" si="9"/>
        <v>1342.4030731137709</v>
      </c>
      <c r="AS8">
        <f t="shared" si="9"/>
        <v>-607.94941392942508</v>
      </c>
      <c r="AT8">
        <f t="shared" si="9"/>
        <v>131.43530853322272</v>
      </c>
      <c r="AU8">
        <f t="shared" si="9"/>
        <v>865.88896771756845</v>
      </c>
      <c r="AW8">
        <v>5</v>
      </c>
      <c r="AX8">
        <f>(R8*SUMPRODUCT(K9:$K$23, X9:$X$23)-$AZ$3*SUMPRODUCT(K8:$K$22, W9:$W$23))/Z8</f>
        <v>6960.7813480485302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4177.6802838778385</v>
      </c>
      <c r="P9">
        <f t="shared" si="22"/>
        <v>208.88401419389194</v>
      </c>
      <c r="Q9" s="4">
        <f t="shared" si="23"/>
        <v>50</v>
      </c>
      <c r="R9">
        <f t="shared" si="0"/>
        <v>1000000</v>
      </c>
      <c r="S9">
        <f t="shared" si="1"/>
        <v>7876.7666175663799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6567.4544387473106</v>
      </c>
      <c r="AC9">
        <f t="shared" si="2"/>
        <v>7343.7662386314369</v>
      </c>
      <c r="AE9">
        <f t="shared" si="3"/>
        <v>3894.9874884089413</v>
      </c>
      <c r="AF9">
        <f t="shared" si="4"/>
        <v>-194.74937442044708</v>
      </c>
      <c r="AG9">
        <f t="shared" si="4"/>
        <v>-46.616629609500734</v>
      </c>
      <c r="AH9">
        <f t="shared" si="5"/>
        <v>-1726.3258052511369</v>
      </c>
      <c r="AI9">
        <f t="shared" si="6"/>
        <v>1927.2956791278566</v>
      </c>
      <c r="AJ9">
        <f t="shared" si="7"/>
        <v>-776.31179988412623</v>
      </c>
      <c r="AK9">
        <f t="shared" si="24"/>
        <v>60.579386061141236</v>
      </c>
      <c r="AL9">
        <f t="shared" si="8"/>
        <v>1211.5632653048715</v>
      </c>
      <c r="AN9">
        <f t="shared" si="9"/>
        <v>2433.3617562765285</v>
      </c>
      <c r="AO9">
        <f t="shared" si="9"/>
        <v>-121.66808781382643</v>
      </c>
      <c r="AP9">
        <f t="shared" si="9"/>
        <v>-29.123360225376256</v>
      </c>
      <c r="AQ9">
        <f t="shared" si="9"/>
        <v>-1078.5080069890978</v>
      </c>
      <c r="AR9">
        <f t="shared" si="9"/>
        <v>1204.0623012482281</v>
      </c>
      <c r="AS9">
        <f t="shared" si="9"/>
        <v>-484.99448339842678</v>
      </c>
      <c r="AT9">
        <f t="shared" si="9"/>
        <v>37.846478762402505</v>
      </c>
      <c r="AU9">
        <f t="shared" si="9"/>
        <v>756.91429661220366</v>
      </c>
      <c r="AW9">
        <v>6</v>
      </c>
      <c r="AX9">
        <f>(R9*SUMPRODUCT(K10:$K$23, X10:$X$23)-$AZ$3*SUMPRODUCT(K9:$K$22, W10:$W$23))/Z9</f>
        <v>7876.7666175663799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4177.6802838778385</v>
      </c>
      <c r="P10">
        <f t="shared" si="22"/>
        <v>208.88401419389194</v>
      </c>
      <c r="Q10" s="4">
        <f t="shared" si="23"/>
        <v>50</v>
      </c>
      <c r="R10">
        <f t="shared" si="0"/>
        <v>1000000</v>
      </c>
      <c r="S10">
        <f t="shared" si="1"/>
        <v>8697.0630626429611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7343.7662386314369</v>
      </c>
      <c r="AC10">
        <f t="shared" si="2"/>
        <v>8011.7339363068895</v>
      </c>
      <c r="AE10">
        <f t="shared" si="3"/>
        <v>3848.478809950459</v>
      </c>
      <c r="AF10">
        <f t="shared" si="4"/>
        <v>-192.42394049752298</v>
      </c>
      <c r="AG10">
        <f t="shared" si="4"/>
        <v>-46.05999679777068</v>
      </c>
      <c r="AH10">
        <f t="shared" si="5"/>
        <v>-1809.3303127009599</v>
      </c>
      <c r="AI10">
        <f t="shared" si="6"/>
        <v>1800.6645599542057</v>
      </c>
      <c r="AJ10">
        <f t="shared" si="7"/>
        <v>-667.96769767545265</v>
      </c>
      <c r="AK10">
        <f t="shared" si="24"/>
        <v>45.09926654314593</v>
      </c>
      <c r="AL10">
        <f t="shared" si="8"/>
        <v>1177.7961288218989</v>
      </c>
      <c r="AN10">
        <f t="shared" si="9"/>
        <v>2284.3760927836647</v>
      </c>
      <c r="AO10">
        <f t="shared" si="9"/>
        <v>-114.21880463918325</v>
      </c>
      <c r="AP10">
        <f t="shared" si="9"/>
        <v>-27.340245513752471</v>
      </c>
      <c r="AQ10">
        <f t="shared" si="9"/>
        <v>-1073.9804256155098</v>
      </c>
      <c r="AR10">
        <f t="shared" si="9"/>
        <v>1068.8366170152192</v>
      </c>
      <c r="AS10">
        <f t="shared" si="9"/>
        <v>-396.49157879634873</v>
      </c>
      <c r="AT10">
        <f t="shared" si="9"/>
        <v>26.769976237589564</v>
      </c>
      <c r="AU10">
        <f t="shared" si="9"/>
        <v>699.11501445646002</v>
      </c>
      <c r="AW10">
        <v>7</v>
      </c>
      <c r="AX10">
        <f>(R10*SUMPRODUCT(K11:$K$23, X11:$X$23)-$AZ$3*SUMPRODUCT(K10:$K$22, W11:$W$23))/Z10</f>
        <v>8697.0630626429611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4177.6802838778385</v>
      </c>
      <c r="P11">
        <f t="shared" si="22"/>
        <v>208.88401419389194</v>
      </c>
      <c r="Q11" s="4">
        <f t="shared" si="23"/>
        <v>50</v>
      </c>
      <c r="R11">
        <f t="shared" si="0"/>
        <v>1000000</v>
      </c>
      <c r="S11">
        <f t="shared" si="1"/>
        <v>9428.2906626828353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8011.7339363068895</v>
      </c>
      <c r="AC11">
        <f t="shared" si="2"/>
        <v>8580.6773349854702</v>
      </c>
      <c r="AE11">
        <f t="shared" si="3"/>
        <v>3802.1023966274097</v>
      </c>
      <c r="AF11">
        <f t="shared" si="4"/>
        <v>-190.1051198313705</v>
      </c>
      <c r="AG11">
        <f t="shared" si="4"/>
        <v>-45.504946983379405</v>
      </c>
      <c r="AH11">
        <f t="shared" si="5"/>
        <v>-1888.9969282712598</v>
      </c>
      <c r="AI11">
        <f t="shared" si="6"/>
        <v>1677.4954015414003</v>
      </c>
      <c r="AJ11">
        <f t="shared" si="7"/>
        <v>-568.94339867858071</v>
      </c>
      <c r="AK11">
        <f t="shared" si="24"/>
        <v>27.896954911447025</v>
      </c>
      <c r="AL11">
        <f t="shared" si="8"/>
        <v>1136.4489577742665</v>
      </c>
      <c r="AN11">
        <f t="shared" si="9"/>
        <v>2146.3129140031947</v>
      </c>
      <c r="AO11">
        <f t="shared" si="9"/>
        <v>-107.31564570015975</v>
      </c>
      <c r="AP11">
        <f t="shared" si="9"/>
        <v>-25.687855079361498</v>
      </c>
      <c r="AQ11">
        <f t="shared" si="9"/>
        <v>-1066.3517387794025</v>
      </c>
      <c r="AR11">
        <f t="shared" si="9"/>
        <v>946.95767444427122</v>
      </c>
      <c r="AS11">
        <f t="shared" si="9"/>
        <v>-321.17245579811026</v>
      </c>
      <c r="AT11">
        <f t="shared" si="9"/>
        <v>15.748022631088324</v>
      </c>
      <c r="AU11">
        <f t="shared" si="9"/>
        <v>641.5332412772492</v>
      </c>
      <c r="AW11">
        <v>8</v>
      </c>
      <c r="AX11">
        <f>(R11*SUMPRODUCT(K12:$K$23, X12:$X$23)-$AZ$3*SUMPRODUCT(K11:$K$22, W12:$W$23))/Z11</f>
        <v>9428.2906626828353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4177.6802838778385</v>
      </c>
      <c r="P12">
        <f t="shared" si="22"/>
        <v>208.88401419389194</v>
      </c>
      <c r="Q12" s="4">
        <f t="shared" si="23"/>
        <v>50</v>
      </c>
      <c r="R12">
        <f t="shared" si="0"/>
        <v>1000000</v>
      </c>
      <c r="S12">
        <f t="shared" si="1"/>
        <v>10071.124780727472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8580.6773349854702</v>
      </c>
      <c r="AC12">
        <f t="shared" si="2"/>
        <v>9054.113530652392</v>
      </c>
      <c r="AE12">
        <f t="shared" si="3"/>
        <v>3755.8060701801587</v>
      </c>
      <c r="AF12">
        <f t="shared" si="4"/>
        <v>-187.79030350900797</v>
      </c>
      <c r="AG12">
        <f t="shared" si="4"/>
        <v>-44.950855677901657</v>
      </c>
      <c r="AH12">
        <f t="shared" si="5"/>
        <v>-1980.8367128790831</v>
      </c>
      <c r="AI12">
        <f t="shared" si="6"/>
        <v>1542.2281981141662</v>
      </c>
      <c r="AJ12">
        <f t="shared" si="7"/>
        <v>-473.43619566692178</v>
      </c>
      <c r="AK12">
        <f t="shared" si="24"/>
        <v>27.94199413381023</v>
      </c>
      <c r="AL12">
        <f t="shared" si="8"/>
        <v>1096.7339965810547</v>
      </c>
      <c r="AN12">
        <f t="shared" si="9"/>
        <v>2015.5702250990057</v>
      </c>
      <c r="AO12">
        <f t="shared" si="9"/>
        <v>-100.7785112549503</v>
      </c>
      <c r="AP12">
        <f t="shared" si="9"/>
        <v>-24.123078935424154</v>
      </c>
      <c r="AQ12">
        <f t="shared" si="9"/>
        <v>-1063.0249338381186</v>
      </c>
      <c r="AR12">
        <f t="shared" si="9"/>
        <v>827.64370107051252</v>
      </c>
      <c r="AS12">
        <f t="shared" si="9"/>
        <v>-254.07166441493641</v>
      </c>
      <c r="AT12">
        <f t="shared" si="9"/>
        <v>14.995196864170749</v>
      </c>
      <c r="AU12">
        <f t="shared" si="9"/>
        <v>588.56723351974699</v>
      </c>
      <c r="AW12">
        <v>9</v>
      </c>
      <c r="AX12">
        <f>(R12*SUMPRODUCT(K13:$K$23, X13:$X$23)-$AZ$3*SUMPRODUCT(K12:$K$22, W13:$W$23))/Z12</f>
        <v>10071.124780727472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4177.6802838778385</v>
      </c>
      <c r="P13">
        <f t="shared" si="22"/>
        <v>208.88401419389194</v>
      </c>
      <c r="Q13" s="4">
        <f t="shared" si="23"/>
        <v>50</v>
      </c>
      <c r="R13">
        <f t="shared" si="0"/>
        <v>1000000</v>
      </c>
      <c r="S13">
        <f t="shared" si="1"/>
        <v>10626.938717337902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9054.113530652392</v>
      </c>
      <c r="AC13">
        <f t="shared" si="2"/>
        <v>9436.1693380199486</v>
      </c>
      <c r="AE13">
        <f t="shared" si="3"/>
        <v>3709.562993382327</v>
      </c>
      <c r="AF13">
        <f t="shared" si="4"/>
        <v>-185.47814966911636</v>
      </c>
      <c r="AG13">
        <f t="shared" si="4"/>
        <v>-44.397401683632523</v>
      </c>
      <c r="AH13">
        <f t="shared" si="5"/>
        <v>-2078.9087498023214</v>
      </c>
      <c r="AI13">
        <f t="shared" si="6"/>
        <v>1400.7786922272571</v>
      </c>
      <c r="AJ13">
        <f t="shared" si="7"/>
        <v>-382.05580736755655</v>
      </c>
      <c r="AK13">
        <f t="shared" si="24"/>
        <v>25.156396748731208</v>
      </c>
      <c r="AL13">
        <f t="shared" si="8"/>
        <v>1043.8792816084317</v>
      </c>
      <c r="AN13">
        <f t="shared" si="9"/>
        <v>1892.8911950991833</v>
      </c>
      <c r="AO13">
        <f t="shared" si="9"/>
        <v>-94.644559754959175</v>
      </c>
      <c r="AP13">
        <f t="shared" si="9"/>
        <v>-22.654811599682173</v>
      </c>
      <c r="AQ13">
        <f t="shared" si="9"/>
        <v>-1060.8117654116052</v>
      </c>
      <c r="AR13">
        <f t="shared" si="9"/>
        <v>714.78005833293696</v>
      </c>
      <c r="AS13">
        <f t="shared" si="9"/>
        <v>-194.95290283321569</v>
      </c>
      <c r="AT13">
        <f t="shared" si="9"/>
        <v>12.83663924592835</v>
      </c>
      <c r="AU13">
        <f t="shared" si="9"/>
        <v>532.66379474564951</v>
      </c>
      <c r="AW13">
        <v>10</v>
      </c>
      <c r="AX13">
        <f>(R13*SUMPRODUCT(K14:$K$23, X14:$X$23)-$AZ$3*SUMPRODUCT(K13:$K$22, W14:$W$23))/Z13</f>
        <v>10626.938717337902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2.4603350000000001E-3</v>
      </c>
      <c r="O14">
        <f t="shared" si="21"/>
        <v>4177.6802838778385</v>
      </c>
      <c r="P14">
        <f t="shared" si="22"/>
        <v>208.88401419389194</v>
      </c>
      <c r="Q14" s="4">
        <f t="shared" si="23"/>
        <v>50</v>
      </c>
      <c r="R14">
        <f t="shared" si="0"/>
        <v>1000000</v>
      </c>
      <c r="S14">
        <f t="shared" si="1"/>
        <v>11097.187621976032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9436.1693380199486</v>
      </c>
      <c r="AC14">
        <f t="shared" si="2"/>
        <v>9730.9452021661618</v>
      </c>
      <c r="AE14">
        <f t="shared" si="3"/>
        <v>3663.3405957811806</v>
      </c>
      <c r="AF14">
        <f t="shared" si="4"/>
        <v>-183.16702978905906</v>
      </c>
      <c r="AG14">
        <f t="shared" si="4"/>
        <v>-43.844195185524903</v>
      </c>
      <c r="AH14">
        <f t="shared" si="5"/>
        <v>-2184.649625426001</v>
      </c>
      <c r="AI14">
        <f t="shared" si="6"/>
        <v>1251.6797453805957</v>
      </c>
      <c r="AJ14">
        <f t="shared" si="7"/>
        <v>-294.77586414621328</v>
      </c>
      <c r="AK14">
        <f t="shared" si="24"/>
        <v>23.249417227221727</v>
      </c>
      <c r="AL14">
        <f t="shared" si="8"/>
        <v>980.15329846160421</v>
      </c>
      <c r="AN14">
        <f t="shared" si="9"/>
        <v>1777.9200463093939</v>
      </c>
      <c r="AO14">
        <f t="shared" si="9"/>
        <v>-88.896002315469715</v>
      </c>
      <c r="AP14">
        <f t="shared" si="9"/>
        <v>-21.278794995043032</v>
      </c>
      <c r="AQ14">
        <f t="shared" si="9"/>
        <v>-1060.2706086571054</v>
      </c>
      <c r="AR14">
        <f t="shared" si="9"/>
        <v>607.47464034177574</v>
      </c>
      <c r="AS14">
        <f t="shared" si="9"/>
        <v>-143.0628423241026</v>
      </c>
      <c r="AT14">
        <f t="shared" si="9"/>
        <v>11.283582258469734</v>
      </c>
      <c r="AU14">
        <f t="shared" si="9"/>
        <v>475.69538027614288</v>
      </c>
      <c r="AW14">
        <v>11</v>
      </c>
      <c r="AX14">
        <f>(R14*SUMPRODUCT(K15:$K$23, X15:$X$23)-$AZ$3*SUMPRODUCT(K14:$K$22, W15:$W$23))/Z14</f>
        <v>11097.187621976032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2.6172399999999998E-3</v>
      </c>
      <c r="O15">
        <f t="shared" si="21"/>
        <v>4177.6802838778385</v>
      </c>
      <c r="P15">
        <f t="shared" si="22"/>
        <v>208.88401419389194</v>
      </c>
      <c r="Q15" s="4">
        <f t="shared" si="23"/>
        <v>50</v>
      </c>
      <c r="R15">
        <f t="shared" si="0"/>
        <v>1000000</v>
      </c>
      <c r="S15">
        <f t="shared" si="1"/>
        <v>11486.000907516413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9730.9452021661618</v>
      </c>
      <c r="AC15">
        <f t="shared" si="2"/>
        <v>9944.8098690795978</v>
      </c>
      <c r="AE15">
        <f t="shared" si="3"/>
        <v>3617.1193482824665</v>
      </c>
      <c r="AF15">
        <f t="shared" si="4"/>
        <v>-180.85596741412334</v>
      </c>
      <c r="AG15">
        <f t="shared" si="4"/>
        <v>-43.29100245226229</v>
      </c>
      <c r="AH15">
        <f t="shared" si="5"/>
        <v>-2295.0156281472637</v>
      </c>
      <c r="AI15">
        <f t="shared" si="6"/>
        <v>1097.9567502688174</v>
      </c>
      <c r="AJ15">
        <f t="shared" si="7"/>
        <v>-213.86466691343594</v>
      </c>
      <c r="AK15">
        <f t="shared" si="24"/>
        <v>53.985555190441474</v>
      </c>
      <c r="AL15">
        <f t="shared" si="8"/>
        <v>938.07763854582288</v>
      </c>
      <c r="AN15">
        <f t="shared" si="9"/>
        <v>1668.8730890619804</v>
      </c>
      <c r="AO15">
        <f t="shared" si="9"/>
        <v>-83.443654453099029</v>
      </c>
      <c r="AP15">
        <f t="shared" si="9"/>
        <v>-19.973681273580926</v>
      </c>
      <c r="AQ15">
        <f t="shared" si="9"/>
        <v>-1058.8784753840939</v>
      </c>
      <c r="AR15">
        <f t="shared" si="9"/>
        <v>506.57727795120667</v>
      </c>
      <c r="AS15">
        <f t="shared" si="9"/>
        <v>-98.673268130484004</v>
      </c>
      <c r="AT15">
        <f t="shared" si="9"/>
        <v>24.907953423814543</v>
      </c>
      <c r="AU15">
        <f t="shared" si="9"/>
        <v>432.81196324453725</v>
      </c>
      <c r="AW15">
        <v>12</v>
      </c>
      <c r="AX15">
        <f>(R15*SUMPRODUCT(K16:$K$23, X16:$X$23)-$AZ$3*SUMPRODUCT(K15:$K$22, W16:$W$23))/Z15</f>
        <v>11486.000907516413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2.8021280000000001E-3</v>
      </c>
      <c r="O16">
        <f t="shared" si="21"/>
        <v>4177.6802838778385</v>
      </c>
      <c r="P16">
        <f t="shared" si="22"/>
        <v>208.88401419389194</v>
      </c>
      <c r="Q16" s="4">
        <f t="shared" si="23"/>
        <v>50</v>
      </c>
      <c r="R16">
        <f t="shared" si="0"/>
        <v>1000000</v>
      </c>
      <c r="S16">
        <f t="shared" si="1"/>
        <v>11790.976482608929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9944.8098690795978</v>
      </c>
      <c r="AC16">
        <f t="shared" si="2"/>
        <v>10078.168654894822</v>
      </c>
      <c r="AE16">
        <f t="shared" si="3"/>
        <v>3570.8125233944779</v>
      </c>
      <c r="AF16">
        <f t="shared" si="4"/>
        <v>-178.54062616972391</v>
      </c>
      <c r="AG16">
        <f t="shared" si="4"/>
        <v>-42.736785497620119</v>
      </c>
      <c r="AH16">
        <f t="shared" si="5"/>
        <v>-2426.1386023910568</v>
      </c>
      <c r="AI16">
        <f t="shared" si="6"/>
        <v>923.39650933607709</v>
      </c>
      <c r="AJ16">
        <f t="shared" si="7"/>
        <v>-133.35878581522411</v>
      </c>
      <c r="AK16">
        <f t="shared" si="24"/>
        <v>94.693280540760895</v>
      </c>
      <c r="AL16">
        <f t="shared" si="8"/>
        <v>884.73100406161393</v>
      </c>
      <c r="AN16">
        <f t="shared" si="9"/>
        <v>1562.0631100408209</v>
      </c>
      <c r="AO16">
        <f t="shared" si="9"/>
        <v>-78.103155502041048</v>
      </c>
      <c r="AP16">
        <f t="shared" si="9"/>
        <v>-18.695340522693982</v>
      </c>
      <c r="AQ16">
        <f t="shared" si="9"/>
        <v>-1061.3219220589131</v>
      </c>
      <c r="AR16">
        <f t="shared" si="9"/>
        <v>403.94269195717277</v>
      </c>
      <c r="AS16">
        <f t="shared" si="9"/>
        <v>-58.338218082580511</v>
      </c>
      <c r="AT16">
        <f t="shared" si="9"/>
        <v>41.423871830956976</v>
      </c>
      <c r="AU16">
        <f t="shared" si="9"/>
        <v>387.02834570554927</v>
      </c>
      <c r="AW16">
        <v>13</v>
      </c>
      <c r="AX16">
        <f>(R16*SUMPRODUCT(K17:$K$23, X17:$X$23)-$AZ$3*SUMPRODUCT(K16:$K$22, W17:$W$23))/Z16</f>
        <v>11790.976482608929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3.0140000000000002E-3</v>
      </c>
      <c r="O17">
        <f t="shared" si="21"/>
        <v>4177.6802838778385</v>
      </c>
      <c r="P17">
        <f t="shared" si="22"/>
        <v>208.88401419389194</v>
      </c>
      <c r="Q17" s="4">
        <f t="shared" si="23"/>
        <v>50</v>
      </c>
      <c r="R17">
        <f t="shared" si="0"/>
        <v>1000000</v>
      </c>
      <c r="S17">
        <f t="shared" si="1"/>
        <v>12013.725824081683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10078.168654894822</v>
      </c>
      <c r="AC17">
        <f t="shared" si="2"/>
        <v>10134.925425444908</v>
      </c>
      <c r="AE17">
        <f t="shared" si="3"/>
        <v>3524.3419692150223</v>
      </c>
      <c r="AF17">
        <f t="shared" si="4"/>
        <v>-176.21709846075112</v>
      </c>
      <c r="AG17">
        <f t="shared" si="4"/>
        <v>-42.180608971154086</v>
      </c>
      <c r="AH17">
        <f t="shared" si="5"/>
        <v>-2576.1734297965409</v>
      </c>
      <c r="AI17">
        <f t="shared" si="6"/>
        <v>729.77083198657647</v>
      </c>
      <c r="AJ17">
        <f t="shared" si="7"/>
        <v>-56.756770550086003</v>
      </c>
      <c r="AK17">
        <f t="shared" si="24"/>
        <v>185.28285065395747</v>
      </c>
      <c r="AL17">
        <f t="shared" si="8"/>
        <v>858.2969120904479</v>
      </c>
      <c r="AN17">
        <f t="shared" si="9"/>
        <v>1452.13753482787</v>
      </c>
      <c r="AO17">
        <f t="shared" si="9"/>
        <v>-72.606876741393506</v>
      </c>
      <c r="AP17">
        <f t="shared" si="9"/>
        <v>-17.379711181248602</v>
      </c>
      <c r="AQ17">
        <f t="shared" si="9"/>
        <v>-1061.4628677667827</v>
      </c>
      <c r="AR17">
        <f t="shared" si="9"/>
        <v>300.68807913844535</v>
      </c>
      <c r="AS17">
        <f t="shared" si="9"/>
        <v>-23.385539085399841</v>
      </c>
      <c r="AT17">
        <f t="shared" si="9"/>
        <v>76.342246111391162</v>
      </c>
      <c r="AU17">
        <f t="shared" si="9"/>
        <v>353.64478616443665</v>
      </c>
      <c r="AW17">
        <v>14</v>
      </c>
      <c r="AX17">
        <f>(R17*SUMPRODUCT(K18:$K$23, X18:$X$23)-$AZ$3*SUMPRODUCT(K17:$K$22, W18:$W$23))/Z17</f>
        <v>12013.725824081683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4.6990000000000001E-3</v>
      </c>
      <c r="O18">
        <f t="shared" si="21"/>
        <v>4177.6802838778385</v>
      </c>
      <c r="P18">
        <f t="shared" si="22"/>
        <v>208.88401419389194</v>
      </c>
      <c r="Q18" s="4">
        <f t="shared" si="23"/>
        <v>50</v>
      </c>
      <c r="R18">
        <f t="shared" si="0"/>
        <v>1000000</v>
      </c>
      <c r="S18">
        <f t="shared" si="1"/>
        <v>11607.275037619156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10134.925425444908</v>
      </c>
      <c r="AC18">
        <f t="shared" si="2"/>
        <v>9648.1054163903809</v>
      </c>
      <c r="AE18">
        <f t="shared" si="3"/>
        <v>3472.5376666095308</v>
      </c>
      <c r="AF18">
        <f t="shared" si="4"/>
        <v>-173.62688333047655</v>
      </c>
      <c r="AG18">
        <f t="shared" si="4"/>
        <v>-41.560596199887094</v>
      </c>
      <c r="AH18">
        <f t="shared" si="5"/>
        <v>-3964.1336311090618</v>
      </c>
      <c r="AI18">
        <f t="shared" si="6"/>
        <v>-706.78344402989478</v>
      </c>
      <c r="AJ18">
        <f t="shared" si="7"/>
        <v>486.82000905452696</v>
      </c>
      <c r="AK18">
        <f t="shared" si="24"/>
        <v>290.17086210843757</v>
      </c>
      <c r="AL18">
        <f t="shared" si="8"/>
        <v>70.207427133069757</v>
      </c>
      <c r="AN18">
        <f t="shared" si="9"/>
        <v>1337.064353988819</v>
      </c>
      <c r="AO18">
        <f t="shared" si="9"/>
        <v>-66.853217699440961</v>
      </c>
      <c r="AP18">
        <f t="shared" si="9"/>
        <v>-16.00247341986303</v>
      </c>
      <c r="AQ18">
        <f t="shared" si="9"/>
        <v>-1526.3482448497746</v>
      </c>
      <c r="AR18">
        <f t="shared" si="9"/>
        <v>-272.13958198025966</v>
      </c>
      <c r="AS18">
        <f t="shared" si="9"/>
        <v>187.44495910705226</v>
      </c>
      <c r="AT18">
        <f t="shared" si="9"/>
        <v>111.72725929570827</v>
      </c>
      <c r="AU18">
        <f t="shared" si="9"/>
        <v>27.032636422500875</v>
      </c>
      <c r="AW18">
        <v>15</v>
      </c>
      <c r="AX18">
        <f>(R18*SUMPRODUCT(K19:$K$23, X19:$X$23)-$AZ$3*SUMPRODUCT(K18:$K$22, W19:$W$23))/Z18</f>
        <v>11607.275037619156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6.5490000000000001E-3</v>
      </c>
      <c r="O19">
        <f t="shared" si="21"/>
        <v>4177.6802838778385</v>
      </c>
      <c r="P19">
        <f t="shared" si="22"/>
        <v>208.88401419389194</v>
      </c>
      <c r="Q19" s="4">
        <f t="shared" si="23"/>
        <v>50</v>
      </c>
      <c r="R19">
        <f t="shared" si="0"/>
        <v>1000000</v>
      </c>
      <c r="S19">
        <f t="shared" si="1"/>
        <v>10584.762656862016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9648.1054163903809</v>
      </c>
      <c r="AC19">
        <f t="shared" si="2"/>
        <v>8652.579836808356</v>
      </c>
      <c r="AE19">
        <f t="shared" si="3"/>
        <v>3415.0706407648095</v>
      </c>
      <c r="AF19">
        <f t="shared" si="4"/>
        <v>-170.75353203824048</v>
      </c>
      <c r="AG19">
        <f t="shared" si="4"/>
        <v>-40.872809893375162</v>
      </c>
      <c r="AH19">
        <f t="shared" si="5"/>
        <v>-5443.6068902612124</v>
      </c>
      <c r="AI19">
        <f t="shared" si="6"/>
        <v>-2240.1625914280185</v>
      </c>
      <c r="AJ19">
        <f t="shared" si="7"/>
        <v>995.52557958202487</v>
      </c>
      <c r="AK19">
        <f t="shared" si="24"/>
        <v>287.50102231010794</v>
      </c>
      <c r="AL19">
        <f t="shared" si="8"/>
        <v>-957.13598953588564</v>
      </c>
      <c r="AN19">
        <f t="shared" si="9"/>
        <v>1225.0207527432999</v>
      </c>
      <c r="AO19">
        <f t="shared" si="9"/>
        <v>-61.251037637164991</v>
      </c>
      <c r="AP19">
        <f t="shared" si="9"/>
        <v>-14.66149477104315</v>
      </c>
      <c r="AQ19">
        <f t="shared" si="9"/>
        <v>-1952.6774441342091</v>
      </c>
      <c r="AR19">
        <f t="shared" si="9"/>
        <v>-803.56922379911737</v>
      </c>
      <c r="AS19">
        <f t="shared" si="9"/>
        <v>357.10520313034124</v>
      </c>
      <c r="AT19">
        <f t="shared" si="9"/>
        <v>103.12955596313</v>
      </c>
      <c r="AU19">
        <f t="shared" si="9"/>
        <v>-343.33446470564616</v>
      </c>
      <c r="AW19">
        <v>16</v>
      </c>
      <c r="AX19">
        <f>(R19*SUMPRODUCT(K20:$K$23, X20:$X$23)-$AZ$3*SUMPRODUCT(K19:$K$22, W20:$W$23))/Z19</f>
        <v>10584.762656862016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8.5349999999999992E-3</v>
      </c>
      <c r="O20">
        <f t="shared" si="21"/>
        <v>4177.6802838778385</v>
      </c>
      <c r="P20">
        <f t="shared" si="22"/>
        <v>208.88401419389194</v>
      </c>
      <c r="Q20" s="4">
        <f t="shared" si="23"/>
        <v>50</v>
      </c>
      <c r="R20">
        <f t="shared" si="0"/>
        <v>1000000</v>
      </c>
      <c r="S20">
        <f t="shared" si="1"/>
        <v>8918.937856136894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8652.579836808356</v>
      </c>
      <c r="AC20">
        <f t="shared" si="2"/>
        <v>7155.7052904236516</v>
      </c>
      <c r="AE20">
        <f t="shared" si="3"/>
        <v>3351.7723064382335</v>
      </c>
      <c r="AF20">
        <f t="shared" si="4"/>
        <v>-167.5886153219117</v>
      </c>
      <c r="AG20">
        <f t="shared" si="4"/>
        <v>-40.11523236200145</v>
      </c>
      <c r="AH20">
        <f t="shared" si="5"/>
        <v>-6976.9886487991389</v>
      </c>
      <c r="AI20">
        <f t="shared" si="6"/>
        <v>-3832.9201900448184</v>
      </c>
      <c r="AJ20">
        <f t="shared" si="7"/>
        <v>1496.8745463847044</v>
      </c>
      <c r="AK20">
        <f t="shared" si="24"/>
        <v>50.898083170076113</v>
      </c>
      <c r="AL20">
        <f t="shared" si="8"/>
        <v>-2285.1475604900379</v>
      </c>
      <c r="AN20">
        <f t="shared" si="9"/>
        <v>1140.3917225563905</v>
      </c>
      <c r="AO20">
        <f t="shared" si="9"/>
        <v>-57.019586127819537</v>
      </c>
      <c r="AP20">
        <f t="shared" si="9"/>
        <v>-13.648623698626446</v>
      </c>
      <c r="AQ20">
        <f t="shared" si="9"/>
        <v>-2373.8187967533577</v>
      </c>
      <c r="AR20">
        <f t="shared" si="9"/>
        <v>-1304.0952840234131</v>
      </c>
      <c r="AS20">
        <f t="shared" si="9"/>
        <v>509.28976861690228</v>
      </c>
      <c r="AT20">
        <f t="shared" si="9"/>
        <v>17.317331678422342</v>
      </c>
      <c r="AU20">
        <f t="shared" si="9"/>
        <v>-777.48818372808842</v>
      </c>
      <c r="AW20">
        <v>17</v>
      </c>
      <c r="AX20">
        <f>(R20*SUMPRODUCT(K21:$K$23, X21:$X$23)-$AZ$3*SUMPRODUCT(K20:$K$22, W21:$W$23))/Z20</f>
        <v>8918.937856136894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1.0821000000000001E-2</v>
      </c>
      <c r="O21">
        <f t="shared" si="21"/>
        <v>4177.6802838778385</v>
      </c>
      <c r="P21">
        <f t="shared" si="22"/>
        <v>208.88401419389194</v>
      </c>
      <c r="Q21" s="4">
        <f t="shared" si="23"/>
        <v>50</v>
      </c>
      <c r="R21">
        <f t="shared" si="0"/>
        <v>1000000</v>
      </c>
      <c r="S21">
        <f t="shared" si="1"/>
        <v>6571.2451575453215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7155.7052904236516</v>
      </c>
      <c r="AC21">
        <f t="shared" si="2"/>
        <v>5162.3692901175746</v>
      </c>
      <c r="AE21">
        <f t="shared" si="3"/>
        <v>3281.9850552458834</v>
      </c>
      <c r="AF21">
        <f t="shared" si="4"/>
        <v>-164.09925276229419</v>
      </c>
      <c r="AG21">
        <f t="shared" si="4"/>
        <v>-39.279993108992223</v>
      </c>
      <c r="AH21">
        <f t="shared" si="5"/>
        <v>-8681.7385877843553</v>
      </c>
      <c r="AI21">
        <f t="shared" si="6"/>
        <v>-5603.1327784097584</v>
      </c>
      <c r="AJ21">
        <f t="shared" si="7"/>
        <v>1993.336000306077</v>
      </c>
      <c r="AK21">
        <f t="shared" si="24"/>
        <v>16.437745748651583</v>
      </c>
      <c r="AL21">
        <f t="shared" si="8"/>
        <v>-3593.3590323550297</v>
      </c>
      <c r="AN21">
        <f t="shared" si="9"/>
        <v>1062.1588761543273</v>
      </c>
      <c r="AO21">
        <f t="shared" si="9"/>
        <v>-53.107943807716374</v>
      </c>
      <c r="AP21">
        <f t="shared" si="9"/>
        <v>-12.712304484540425</v>
      </c>
      <c r="AQ21">
        <f t="shared" si="9"/>
        <v>-2809.6976513428485</v>
      </c>
      <c r="AR21">
        <f t="shared" si="9"/>
        <v>-1813.359023480778</v>
      </c>
      <c r="AS21">
        <f t="shared" si="9"/>
        <v>645.10943537018727</v>
      </c>
      <c r="AT21">
        <f t="shared" si="9"/>
        <v>5.3197980054757705</v>
      </c>
      <c r="AU21">
        <f t="shared" si="9"/>
        <v>-1162.929790105115</v>
      </c>
      <c r="AW21">
        <v>18</v>
      </c>
      <c r="AX21">
        <f>(R21*SUMPRODUCT(K22:$K$23, X22:$X$23)-$AZ$3*SUMPRODUCT(K21:$K$22, W22:$W$23))/Z21</f>
        <v>6571.2451575453215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1.3422999999999999E-2</v>
      </c>
      <c r="O22">
        <f t="shared" si="21"/>
        <v>4177.6802838778385</v>
      </c>
      <c r="P22">
        <f t="shared" si="22"/>
        <v>208.88401419389194</v>
      </c>
      <c r="Q22" s="4">
        <f t="shared" si="23"/>
        <v>50</v>
      </c>
      <c r="R22">
        <f t="shared" si="0"/>
        <v>1000000</v>
      </c>
      <c r="S22">
        <f t="shared" si="1"/>
        <v>3562.630337807836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5162.3692901175746</v>
      </c>
      <c r="AC22">
        <f t="shared" si="2"/>
        <v>2733.2455654201322</v>
      </c>
      <c r="AE22">
        <f t="shared" si="3"/>
        <v>3205.1111192968592</v>
      </c>
      <c r="AF22">
        <f t="shared" si="4"/>
        <v>-160.25555596484296</v>
      </c>
      <c r="AG22">
        <f t="shared" si="4"/>
        <v>-38.359937830400298</v>
      </c>
      <c r="AH22">
        <f t="shared" si="5"/>
        <v>-10545.106950040052</v>
      </c>
      <c r="AI22">
        <f t="shared" si="6"/>
        <v>-7538.6113245384358</v>
      </c>
      <c r="AJ22">
        <f t="shared" si="7"/>
        <v>2429.1237246974424</v>
      </c>
      <c r="AK22">
        <f t="shared" si="24"/>
        <v>172.35172192244144</v>
      </c>
      <c r="AL22">
        <f t="shared" si="8"/>
        <v>-4937.1358779185521</v>
      </c>
      <c r="AN22">
        <f t="shared" si="9"/>
        <v>969.42049420389208</v>
      </c>
      <c r="AO22">
        <f t="shared" si="9"/>
        <v>-48.471024710194605</v>
      </c>
      <c r="AP22">
        <f t="shared" si="9"/>
        <v>-11.602377735139285</v>
      </c>
      <c r="AQ22">
        <f t="shared" si="9"/>
        <v>-3189.4815531960026</v>
      </c>
      <c r="AR22">
        <f t="shared" si="9"/>
        <v>-2280.1344614374443</v>
      </c>
      <c r="AS22">
        <f t="shared" si="9"/>
        <v>734.7147209658059</v>
      </c>
      <c r="AT22">
        <f t="shared" si="9"/>
        <v>52.129640821813204</v>
      </c>
      <c r="AU22">
        <f t="shared" si="9"/>
        <v>-1493.2900996498252</v>
      </c>
      <c r="AW22">
        <v>19</v>
      </c>
      <c r="AX22">
        <f>(R22*SUMPRODUCT(K23:$K$23, X23:$X$23)-$AZ$3*SUMPRODUCT(K22:$K$22, W23:$W$23))/Z22</f>
        <v>3562.630337807836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1.6303999999999999E-2</v>
      </c>
      <c r="O23">
        <f t="shared" si="21"/>
        <v>4177.6802838778385</v>
      </c>
      <c r="P23">
        <f t="shared" si="22"/>
        <v>208.88401419389194</v>
      </c>
      <c r="Q23" s="4">
        <f t="shared" si="23"/>
        <v>50</v>
      </c>
      <c r="R23">
        <f t="shared" si="0"/>
        <v>1000000</v>
      </c>
      <c r="S23">
        <f t="shared" si="1"/>
        <v>3658.8733422010937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2733.2455654201322</v>
      </c>
      <c r="AC23">
        <f t="shared" si="2"/>
        <v>2733.2455654201322</v>
      </c>
      <c r="AE23">
        <f t="shared" si="3"/>
        <v>3120.8038764148746</v>
      </c>
      <c r="AF23">
        <f t="shared" si="4"/>
        <v>-156.04019382074375</v>
      </c>
      <c r="AG23">
        <f t="shared" si="4"/>
        <v>-37.350918025709454</v>
      </c>
      <c r="AH23">
        <f t="shared" si="5"/>
        <v>-12508.408527736929</v>
      </c>
      <c r="AI23">
        <f t="shared" si="6"/>
        <v>-9580.9957631685065</v>
      </c>
      <c r="AJ23">
        <f t="shared" si="7"/>
        <v>0</v>
      </c>
      <c r="AK23">
        <f t="shared" si="24"/>
        <v>398.86064736099843</v>
      </c>
      <c r="AL23">
        <f t="shared" si="8"/>
        <v>-9182.1351158075086</v>
      </c>
      <c r="AN23">
        <f t="shared" si="9"/>
        <v>855.0782294812509</v>
      </c>
      <c r="AO23">
        <f t="shared" si="9"/>
        <v>-42.753911474062555</v>
      </c>
      <c r="AP23">
        <f t="shared" si="9"/>
        <v>-10.233887844183517</v>
      </c>
      <c r="AQ23">
        <f t="shared" si="9"/>
        <v>-3427.2156281132511</v>
      </c>
      <c r="AR23">
        <f t="shared" si="9"/>
        <v>-2625.1251979502463</v>
      </c>
      <c r="AS23">
        <f t="shared" si="9"/>
        <v>0</v>
      </c>
      <c r="AT23">
        <f t="shared" si="9"/>
        <v>109.28500144872562</v>
      </c>
      <c r="AU23">
        <f t="shared" si="9"/>
        <v>-2515.8401965015205</v>
      </c>
      <c r="AW23">
        <v>20</v>
      </c>
      <c r="AX23">
        <f>(R23*SUMPRODUCT(K$23:$K24, X$23:$X24)-$AZ$3*SUMPRODUCT(K$22:$K23, W$23:$W24))/Z23</f>
        <v>3658.8733422010937</v>
      </c>
    </row>
    <row r="25" spans="5:50" x14ac:dyDescent="0.25">
      <c r="AN25" s="8">
        <f t="shared" ref="AN25:AU25" si="25">SUM(AN3:AN23)</f>
        <v>40071.660004618781</v>
      </c>
      <c r="AO25" s="8">
        <f t="shared" si="25"/>
        <v>-5136.8432131393183</v>
      </c>
      <c r="AP25" s="8">
        <f t="shared" si="25"/>
        <v>-829.59222920025809</v>
      </c>
      <c r="AQ25" s="8">
        <f t="shared" si="25"/>
        <v>-30847.305668557408</v>
      </c>
      <c r="AR25" s="8">
        <f t="shared" si="25"/>
        <v>3257.9188937217937</v>
      </c>
      <c r="AS25" s="8">
        <f t="shared" si="25"/>
        <v>-4852.8658222377389</v>
      </c>
      <c r="AT25" s="8">
        <f t="shared" si="25"/>
        <v>1594.9469285159473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A476B-ED1A-4CEF-B0AA-CD62043067C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16826.623403558493</v>
      </c>
      <c r="K3">
        <v>1</v>
      </c>
      <c r="L3" s="2">
        <v>0</v>
      </c>
      <c r="O3">
        <f>$C$3</f>
        <v>16826.623403558493</v>
      </c>
      <c r="P3">
        <f>O3*B5</f>
        <v>13461.298722846795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16826.623403558493</v>
      </c>
      <c r="AF3">
        <f t="shared" ref="AF3:AG23" si="4">-$Z3*P3</f>
        <v>-13461.298722846795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2965.3246807116975</v>
      </c>
      <c r="AJ3">
        <f t="shared" ref="AJ3:AJ23" si="7">AB3-AC3</f>
        <v>0</v>
      </c>
      <c r="AL3">
        <f t="shared" ref="AL3:AL23" si="8">SUM(AI3:AK3)</f>
        <v>2965.3246807116975</v>
      </c>
      <c r="AN3">
        <f t="shared" ref="AN3:AU23" si="9">AE3*$K3</f>
        <v>16826.623403558493</v>
      </c>
      <c r="AO3">
        <f t="shared" si="9"/>
        <v>-13461.298722846795</v>
      </c>
      <c r="AP3">
        <f t="shared" si="9"/>
        <v>-400</v>
      </c>
      <c r="AQ3">
        <f t="shared" si="9"/>
        <v>0</v>
      </c>
      <c r="AR3">
        <f t="shared" si="9"/>
        <v>2965.3246807116975</v>
      </c>
      <c r="AS3">
        <f t="shared" si="9"/>
        <v>0</v>
      </c>
      <c r="AT3">
        <f t="shared" si="9"/>
        <v>0</v>
      </c>
      <c r="AU3">
        <f t="shared" si="9"/>
        <v>2965.3246807116975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14022.911370817079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11862.498984246344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11714.688272965475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-11714.688272965475</v>
      </c>
      <c r="AK4">
        <f>H4*SUM(AB4, AE4:AF4)</f>
        <v>0</v>
      </c>
      <c r="AL4">
        <f t="shared" si="8"/>
        <v>-14175.023272965474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-2308.2230978515804</v>
      </c>
      <c r="AR4">
        <f t="shared" si="9"/>
        <v>-2308.2230978515804</v>
      </c>
      <c r="AS4">
        <f t="shared" si="9"/>
        <v>-10990.419620007013</v>
      </c>
      <c r="AT4">
        <f t="shared" si="9"/>
        <v>0</v>
      </c>
      <c r="AU4">
        <f t="shared" si="9"/>
        <v>-13298.642717858591</v>
      </c>
      <c r="AW4">
        <v>1</v>
      </c>
      <c r="AX4">
        <f>(R4*SUMPRODUCT(K5:$K$23, X5:$X$23)-$AZ$3*SUMPRODUCT(K4:$K$22, W5:$W$23))/Z4</f>
        <v>11862.498984246344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16826.623403558493</v>
      </c>
      <c r="P5">
        <f t="shared" ref="P5:P23" si="22">O5*$C$5</f>
        <v>841.33117017792472</v>
      </c>
      <c r="Q5" s="4">
        <f t="shared" ref="Q5:Q23" si="23">$C$8</f>
        <v>50</v>
      </c>
      <c r="R5">
        <f t="shared" si="0"/>
        <v>1000000</v>
      </c>
      <c r="S5">
        <f t="shared" si="1"/>
        <v>23049.099899753401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11714.688272965475</v>
      </c>
      <c r="AC5">
        <f t="shared" si="2"/>
        <v>22474.708033432442</v>
      </c>
      <c r="AE5">
        <f t="shared" si="3"/>
        <v>16407.297891382925</v>
      </c>
      <c r="AF5">
        <f t="shared" si="4"/>
        <v>-820.36489456914637</v>
      </c>
      <c r="AG5">
        <f t="shared" si="4"/>
        <v>-48.753982001858773</v>
      </c>
      <c r="AH5">
        <f t="shared" si="5"/>
        <v>-2584.6283128246</v>
      </c>
      <c r="AI5">
        <f t="shared" si="6"/>
        <v>12953.55070198732</v>
      </c>
      <c r="AJ5">
        <f t="shared" si="7"/>
        <v>-10760.019760466967</v>
      </c>
      <c r="AK5">
        <f>H5*SUM(AB5, AE5:AF5)</f>
        <v>2358.8600777089277</v>
      </c>
      <c r="AL5">
        <f t="shared" si="8"/>
        <v>4552.3910192292815</v>
      </c>
      <c r="AN5">
        <f t="shared" si="9"/>
        <v>14168.72737844712</v>
      </c>
      <c r="AO5">
        <f t="shared" si="9"/>
        <v>-708.43636892235611</v>
      </c>
      <c r="AP5">
        <f t="shared" si="9"/>
        <v>-42.102111156331937</v>
      </c>
      <c r="AQ5">
        <f t="shared" si="9"/>
        <v>-2231.9881178155915</v>
      </c>
      <c r="AR5">
        <f t="shared" si="9"/>
        <v>11186.200780552841</v>
      </c>
      <c r="AS5">
        <f t="shared" si="9"/>
        <v>-9291.9496910475282</v>
      </c>
      <c r="AT5">
        <f t="shared" si="9"/>
        <v>2037.0231336211409</v>
      </c>
      <c r="AU5">
        <f t="shared" si="9"/>
        <v>3931.2742231264538</v>
      </c>
      <c r="AW5">
        <v>2</v>
      </c>
      <c r="AX5">
        <f>(R5*SUMPRODUCT(K6:$K$23, X6:$X$23)-$AZ$3*SUMPRODUCT(K5:$K$22, W6:$W$23))/Z5</f>
        <v>23049.099899753401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16826.623403558493</v>
      </c>
      <c r="P6">
        <f t="shared" si="22"/>
        <v>841.33117017792472</v>
      </c>
      <c r="Q6" s="4">
        <f t="shared" si="23"/>
        <v>50</v>
      </c>
      <c r="R6">
        <f t="shared" si="0"/>
        <v>1000000</v>
      </c>
      <c r="S6">
        <f t="shared" si="1"/>
        <v>33404.032408320942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22474.708033432442</v>
      </c>
      <c r="AC6">
        <f t="shared" si="2"/>
        <v>32154.606207873021</v>
      </c>
      <c r="AE6">
        <f t="shared" si="3"/>
        <v>16197.24956364331</v>
      </c>
      <c r="AF6">
        <f t="shared" si="4"/>
        <v>-809.86247818216555</v>
      </c>
      <c r="AG6">
        <f t="shared" si="4"/>
        <v>-48.129827283761273</v>
      </c>
      <c r="AH6">
        <f t="shared" si="5"/>
        <v>-2732.2979615780905</v>
      </c>
      <c r="AI6">
        <f t="shared" si="6"/>
        <v>12606.959296599292</v>
      </c>
      <c r="AJ6">
        <f t="shared" si="7"/>
        <v>-9679.8981744405792</v>
      </c>
      <c r="AK6">
        <f>H6*SUM(AB6, AE6:AF6)</f>
        <v>4119.395948935623</v>
      </c>
      <c r="AL6">
        <f t="shared" si="8"/>
        <v>7046.4570710943362</v>
      </c>
      <c r="AN6">
        <f t="shared" si="9"/>
        <v>12614.842637942942</v>
      </c>
      <c r="AO6">
        <f t="shared" si="9"/>
        <v>-630.74213189714715</v>
      </c>
      <c r="AP6">
        <f t="shared" si="9"/>
        <v>-37.484771410748863</v>
      </c>
      <c r="AQ6">
        <f t="shared" si="9"/>
        <v>-2127.9852909500378</v>
      </c>
      <c r="AR6">
        <f t="shared" si="9"/>
        <v>9818.6304436850078</v>
      </c>
      <c r="AS6">
        <f t="shared" si="9"/>
        <v>-7538.9584967543278</v>
      </c>
      <c r="AT6">
        <f t="shared" si="9"/>
        <v>3208.2935720053024</v>
      </c>
      <c r="AU6">
        <f t="shared" si="9"/>
        <v>5487.9655189359828</v>
      </c>
      <c r="AW6">
        <v>3</v>
      </c>
      <c r="AX6">
        <f>(R6*SUMPRODUCT(K7:$K$23, X7:$X$23)-$AZ$3*SUMPRODUCT(K6:$K$22, W7:$W$23))/Z6</f>
        <v>33404.032408320942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16826.623403558493</v>
      </c>
      <c r="P7">
        <f t="shared" si="22"/>
        <v>841.33117017792472</v>
      </c>
      <c r="Q7" s="4">
        <f t="shared" si="23"/>
        <v>50</v>
      </c>
      <c r="R7">
        <f t="shared" si="0"/>
        <v>1000000</v>
      </c>
      <c r="S7">
        <f t="shared" si="1"/>
        <v>42756.978062805385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32154.606207873021</v>
      </c>
      <c r="AC7">
        <f t="shared" si="2"/>
        <v>40622.092826668464</v>
      </c>
      <c r="AE7">
        <f t="shared" si="3"/>
        <v>15986.458557822058</v>
      </c>
      <c r="AF7">
        <f t="shared" si="4"/>
        <v>-799.32292789110295</v>
      </c>
      <c r="AG7">
        <f t="shared" si="4"/>
        <v>-47.503465711490406</v>
      </c>
      <c r="AH7">
        <f t="shared" si="5"/>
        <v>-2901.26598866513</v>
      </c>
      <c r="AI7">
        <f t="shared" si="6"/>
        <v>12238.366175554336</v>
      </c>
      <c r="AJ7">
        <f t="shared" si="7"/>
        <v>-8467.4866187954431</v>
      </c>
      <c r="AK7">
        <f>H7*SUM(AB7, AE7:AF7)</f>
        <v>4956.6803704180757</v>
      </c>
      <c r="AL7">
        <f t="shared" si="8"/>
        <v>8727.5599271769679</v>
      </c>
      <c r="AN7">
        <f t="shared" si="9"/>
        <v>11270.63734575247</v>
      </c>
      <c r="AO7">
        <f t="shared" si="9"/>
        <v>-563.53186728762353</v>
      </c>
      <c r="AP7">
        <f t="shared" si="9"/>
        <v>-33.490490264876783</v>
      </c>
      <c r="AQ7">
        <f t="shared" si="9"/>
        <v>-2045.4259261699483</v>
      </c>
      <c r="AR7">
        <f t="shared" si="9"/>
        <v>8628.1890620300237</v>
      </c>
      <c r="AS7">
        <f t="shared" si="9"/>
        <v>-5969.6755579277497</v>
      </c>
      <c r="AT7">
        <f t="shared" si="9"/>
        <v>3494.5167306274875</v>
      </c>
      <c r="AU7">
        <f t="shared" si="9"/>
        <v>6153.0302347297611</v>
      </c>
      <c r="AW7">
        <v>4</v>
      </c>
      <c r="AX7">
        <f>(R7*SUMPRODUCT(K8:$K$23, X8:$X$23)-$AZ$3*SUMPRODUCT(K7:$K$22, W8:$W$23))/Z7</f>
        <v>42756.978062805385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16826.623403558493</v>
      </c>
      <c r="P8">
        <f t="shared" si="22"/>
        <v>841.33117017792472</v>
      </c>
      <c r="Q8" s="4">
        <f t="shared" si="23"/>
        <v>50</v>
      </c>
      <c r="R8">
        <f t="shared" si="0"/>
        <v>1000000</v>
      </c>
      <c r="S8">
        <f t="shared" si="1"/>
        <v>50293.654874924694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40622.092826668464</v>
      </c>
      <c r="AC8">
        <f t="shared" si="2"/>
        <v>47080.103844090729</v>
      </c>
      <c r="AE8">
        <f t="shared" si="3"/>
        <v>15751.473603480632</v>
      </c>
      <c r="AF8">
        <f t="shared" si="4"/>
        <v>-787.57368017403167</v>
      </c>
      <c r="AG8">
        <f t="shared" si="4"/>
        <v>-46.805212268997209</v>
      </c>
      <c r="AH8">
        <f t="shared" si="5"/>
        <v>-4464.3757075658687</v>
      </c>
      <c r="AI8">
        <f t="shared" si="6"/>
        <v>10452.719003471735</v>
      </c>
      <c r="AJ8">
        <f t="shared" si="7"/>
        <v>-6458.0110174222646</v>
      </c>
      <c r="AK8">
        <f t="shared" ref="AK8:AK23" si="24">H8*SUM(AB8:AB8, AE8:AF8)</f>
        <v>4029.9844743731924</v>
      </c>
      <c r="AL8">
        <f t="shared" si="8"/>
        <v>8024.6924604226624</v>
      </c>
      <c r="AN8">
        <f t="shared" si="9"/>
        <v>10354.284612967136</v>
      </c>
      <c r="AO8">
        <f t="shared" si="9"/>
        <v>-517.71423064835687</v>
      </c>
      <c r="AP8">
        <f t="shared" si="9"/>
        <v>-30.767565080161635</v>
      </c>
      <c r="AQ8">
        <f t="shared" si="9"/>
        <v>-2934.6725175693423</v>
      </c>
      <c r="AR8">
        <f t="shared" si="9"/>
        <v>6871.1302996692766</v>
      </c>
      <c r="AS8">
        <f t="shared" si="9"/>
        <v>-4245.1954522713122</v>
      </c>
      <c r="AT8">
        <f t="shared" si="9"/>
        <v>2649.1239666794208</v>
      </c>
      <c r="AU8">
        <f t="shared" si="9"/>
        <v>5275.0588140773843</v>
      </c>
      <c r="AW8">
        <v>5</v>
      </c>
      <c r="AX8">
        <f>(R8*SUMPRODUCT(K9:$K$23, X9:$X$23)-$AZ$3*SUMPRODUCT(K8:$K$22, W9:$W$23))/Z8</f>
        <v>50293.654874924694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16826.623403558493</v>
      </c>
      <c r="P9">
        <f t="shared" si="22"/>
        <v>841.33117017792472</v>
      </c>
      <c r="Q9" s="4">
        <f t="shared" si="23"/>
        <v>50</v>
      </c>
      <c r="R9">
        <f t="shared" si="0"/>
        <v>1000000</v>
      </c>
      <c r="S9">
        <f t="shared" si="1"/>
        <v>56352.811427736153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47080.103844090729</v>
      </c>
      <c r="AC9">
        <f t="shared" si="2"/>
        <v>51879.111414130544</v>
      </c>
      <c r="AE9">
        <f t="shared" si="3"/>
        <v>15490.802466816629</v>
      </c>
      <c r="AF9">
        <f t="shared" si="4"/>
        <v>-774.54012334083154</v>
      </c>
      <c r="AG9">
        <f t="shared" si="4"/>
        <v>-46.030632811157574</v>
      </c>
      <c r="AH9">
        <f t="shared" si="5"/>
        <v>-6130.5467029932543</v>
      </c>
      <c r="AI9">
        <f t="shared" si="6"/>
        <v>8539.6850076713854</v>
      </c>
      <c r="AJ9">
        <f t="shared" si="7"/>
        <v>-4799.0075700398156</v>
      </c>
      <c r="AK9">
        <f t="shared" si="24"/>
        <v>3225.770314990973</v>
      </c>
      <c r="AL9">
        <f t="shared" si="8"/>
        <v>6966.4477526225428</v>
      </c>
      <c r="AN9">
        <f t="shared" si="9"/>
        <v>9677.752857733456</v>
      </c>
      <c r="AO9">
        <f t="shared" si="9"/>
        <v>-483.88764288667289</v>
      </c>
      <c r="AP9">
        <f t="shared" si="9"/>
        <v>-28.757263491399016</v>
      </c>
      <c r="AQ9">
        <f t="shared" si="9"/>
        <v>-3830.0091942592389</v>
      </c>
      <c r="AR9">
        <f t="shared" si="9"/>
        <v>5335.0987570961461</v>
      </c>
      <c r="AS9">
        <f t="shared" si="9"/>
        <v>-2998.1409500718728</v>
      </c>
      <c r="AT9">
        <f t="shared" si="9"/>
        <v>2015.2737697849559</v>
      </c>
      <c r="AU9">
        <f t="shared" si="9"/>
        <v>4352.2315768092294</v>
      </c>
      <c r="AW9">
        <v>6</v>
      </c>
      <c r="AX9">
        <f>(R9*SUMPRODUCT(K10:$K$23, X10:$X$23)-$AZ$3*SUMPRODUCT(K9:$K$22, W10:$W$23))/Z9</f>
        <v>56352.811427736153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16826.623403558493</v>
      </c>
      <c r="P10">
        <f t="shared" si="22"/>
        <v>841.33117017792472</v>
      </c>
      <c r="Q10" s="4">
        <f t="shared" si="23"/>
        <v>50</v>
      </c>
      <c r="R10">
        <f t="shared" si="0"/>
        <v>1000000</v>
      </c>
      <c r="S10">
        <f t="shared" si="1"/>
        <v>61181.310328848223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51879.111414130544</v>
      </c>
      <c r="AC10">
        <f t="shared" si="2"/>
        <v>55280.317923610943</v>
      </c>
      <c r="AE10">
        <f t="shared" si="3"/>
        <v>15203.680443094183</v>
      </c>
      <c r="AF10">
        <f t="shared" si="4"/>
        <v>-760.18402215470917</v>
      </c>
      <c r="AG10">
        <f t="shared" si="4"/>
        <v>-45.177455032002769</v>
      </c>
      <c r="AH10">
        <f t="shared" si="5"/>
        <v>-7857.4290208645971</v>
      </c>
      <c r="AI10">
        <f t="shared" si="6"/>
        <v>6540.8899450428735</v>
      </c>
      <c r="AJ10">
        <f t="shared" si="7"/>
        <v>-3401.2065094803984</v>
      </c>
      <c r="AK10">
        <f t="shared" si="24"/>
        <v>3481.9369113411767</v>
      </c>
      <c r="AL10">
        <f t="shared" si="8"/>
        <v>6621.6203469036518</v>
      </c>
      <c r="AN10">
        <f t="shared" si="9"/>
        <v>9024.5849962141256</v>
      </c>
      <c r="AO10">
        <f t="shared" si="9"/>
        <v>-451.22924981070628</v>
      </c>
      <c r="AP10">
        <f t="shared" si="9"/>
        <v>-26.816387280366683</v>
      </c>
      <c r="AQ10">
        <f t="shared" si="9"/>
        <v>-4664.0046346620529</v>
      </c>
      <c r="AR10">
        <f t="shared" si="9"/>
        <v>3882.5347244609989</v>
      </c>
      <c r="AS10">
        <f t="shared" si="9"/>
        <v>-2018.88466081413</v>
      </c>
      <c r="AT10">
        <f t="shared" si="9"/>
        <v>2066.8045296970649</v>
      </c>
      <c r="AU10">
        <f t="shared" si="9"/>
        <v>3930.454593343934</v>
      </c>
      <c r="AW10">
        <v>7</v>
      </c>
      <c r="AX10">
        <f>(R10*SUMPRODUCT(K11:$K$23, X11:$X$23)-$AZ$3*SUMPRODUCT(K10:$K$22, W11:$W$23))/Z10</f>
        <v>61181.310328848223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16826.623403558493</v>
      </c>
      <c r="P11">
        <f t="shared" si="22"/>
        <v>841.33117017792472</v>
      </c>
      <c r="Q11" s="4">
        <f t="shared" si="23"/>
        <v>50</v>
      </c>
      <c r="R11">
        <f t="shared" si="0"/>
        <v>1000000</v>
      </c>
      <c r="S11">
        <f t="shared" si="1"/>
        <v>64744.532736292625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55280.317923610943</v>
      </c>
      <c r="AC11">
        <f t="shared" si="2"/>
        <v>57281.838650122045</v>
      </c>
      <c r="AE11">
        <f t="shared" si="3"/>
        <v>14887.124612588519</v>
      </c>
      <c r="AF11">
        <f t="shared" si="4"/>
        <v>-744.35623062942602</v>
      </c>
      <c r="AG11">
        <f t="shared" si="4"/>
        <v>-44.236815240781432</v>
      </c>
      <c r="AH11">
        <f t="shared" si="5"/>
        <v>-9777.3048180260394</v>
      </c>
      <c r="AI11">
        <f t="shared" si="6"/>
        <v>4321.2267486922719</v>
      </c>
      <c r="AJ11">
        <f t="shared" si="7"/>
        <v>-2001.5207265111021</v>
      </c>
      <c r="AK11">
        <f t="shared" si="24"/>
        <v>3575.2889447368575</v>
      </c>
      <c r="AL11">
        <f t="shared" si="8"/>
        <v>5894.9949669180278</v>
      </c>
      <c r="AN11">
        <f t="shared" si="9"/>
        <v>8403.8840817954842</v>
      </c>
      <c r="AO11">
        <f t="shared" si="9"/>
        <v>-420.19420408977419</v>
      </c>
      <c r="AP11">
        <f t="shared" si="9"/>
        <v>-24.971986001713898</v>
      </c>
      <c r="AQ11">
        <f t="shared" si="9"/>
        <v>-5519.3557158506492</v>
      </c>
      <c r="AR11">
        <f t="shared" si="9"/>
        <v>2439.3621758533463</v>
      </c>
      <c r="AS11">
        <f t="shared" si="9"/>
        <v>-1129.8721956479737</v>
      </c>
      <c r="AT11">
        <f t="shared" si="9"/>
        <v>2018.2751627595267</v>
      </c>
      <c r="AU11">
        <f t="shared" si="9"/>
        <v>3327.7651429648995</v>
      </c>
      <c r="AW11">
        <v>8</v>
      </c>
      <c r="AX11">
        <f>(R11*SUMPRODUCT(K12:$K$23, X12:$X$23)-$AZ$3*SUMPRODUCT(K11:$K$22, W12:$W$23))/Z11</f>
        <v>64744.532736292625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16826.623403558493</v>
      </c>
      <c r="P12">
        <f t="shared" si="22"/>
        <v>841.33117017792472</v>
      </c>
      <c r="Q12" s="4">
        <f t="shared" si="23"/>
        <v>50</v>
      </c>
      <c r="R12">
        <f t="shared" si="0"/>
        <v>1000000</v>
      </c>
      <c r="S12">
        <f t="shared" si="1"/>
        <v>67027.023130196088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57281.838650122045</v>
      </c>
      <c r="AC12">
        <f t="shared" si="2"/>
        <v>57912.227804515889</v>
      </c>
      <c r="AE12">
        <f t="shared" si="3"/>
        <v>14538.423492787859</v>
      </c>
      <c r="AF12">
        <f t="shared" si="4"/>
        <v>-726.92117463939292</v>
      </c>
      <c r="AG12">
        <f t="shared" si="4"/>
        <v>-43.200656317396614</v>
      </c>
      <c r="AH12">
        <f t="shared" si="5"/>
        <v>-11875.815419540184</v>
      </c>
      <c r="AI12">
        <f t="shared" si="6"/>
        <v>1892.4862422908864</v>
      </c>
      <c r="AJ12">
        <f t="shared" si="7"/>
        <v>-630.38915439384436</v>
      </c>
      <c r="AK12">
        <f t="shared" si="24"/>
        <v>3689.7443962532398</v>
      </c>
      <c r="AL12">
        <f t="shared" si="8"/>
        <v>4951.8414841502818</v>
      </c>
      <c r="AN12">
        <f t="shared" si="9"/>
        <v>7802.1103764118152</v>
      </c>
      <c r="AO12">
        <f t="shared" si="9"/>
        <v>-390.1055188205907</v>
      </c>
      <c r="AP12">
        <f t="shared" si="9"/>
        <v>-23.183826574385165</v>
      </c>
      <c r="AQ12">
        <f t="shared" si="9"/>
        <v>-6373.2097747125326</v>
      </c>
      <c r="AR12">
        <f t="shared" si="9"/>
        <v>1015.6112563043069</v>
      </c>
      <c r="AS12">
        <f t="shared" si="9"/>
        <v>-338.3011758540091</v>
      </c>
      <c r="AT12">
        <f t="shared" si="9"/>
        <v>1980.1179305717458</v>
      </c>
      <c r="AU12">
        <f t="shared" si="9"/>
        <v>2657.4280110220438</v>
      </c>
      <c r="AW12">
        <v>9</v>
      </c>
      <c r="AX12">
        <f>(R12*SUMPRODUCT(K13:$K$23, X13:$X$23)-$AZ$3*SUMPRODUCT(K12:$K$22, W13:$W$23))/Z12</f>
        <v>67027.023130196088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16826.623403558493</v>
      </c>
      <c r="P13">
        <f t="shared" si="22"/>
        <v>841.33117017792472</v>
      </c>
      <c r="Q13" s="4">
        <f t="shared" si="23"/>
        <v>50</v>
      </c>
      <c r="R13">
        <f t="shared" si="0"/>
        <v>1000000</v>
      </c>
      <c r="S13">
        <f t="shared" si="1"/>
        <v>68022.241692929165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57912.227804515889</v>
      </c>
      <c r="AC13">
        <f t="shared" si="2"/>
        <v>57226.168132587816</v>
      </c>
      <c r="AE13">
        <f t="shared" si="3"/>
        <v>14156.004801233566</v>
      </c>
      <c r="AF13">
        <f t="shared" si="4"/>
        <v>-707.80024006167832</v>
      </c>
      <c r="AG13">
        <f t="shared" si="4"/>
        <v>-42.064306253623812</v>
      </c>
      <c r="AH13">
        <f t="shared" si="5"/>
        <v>-14086.870011976687</v>
      </c>
      <c r="AI13">
        <f t="shared" si="6"/>
        <v>-680.72975705842327</v>
      </c>
      <c r="AJ13">
        <f t="shared" si="7"/>
        <v>686.05967192807293</v>
      </c>
      <c r="AK13">
        <f t="shared" si="24"/>
        <v>3689.3343533060579</v>
      </c>
      <c r="AL13">
        <f t="shared" si="8"/>
        <v>3694.6642681757075</v>
      </c>
      <c r="AN13">
        <f t="shared" si="9"/>
        <v>7223.432219331251</v>
      </c>
      <c r="AO13">
        <f t="shared" si="9"/>
        <v>-361.17161096656258</v>
      </c>
      <c r="AP13">
        <f t="shared" si="9"/>
        <v>-21.464295141364012</v>
      </c>
      <c r="AQ13">
        <f t="shared" si="9"/>
        <v>-7188.1545777080091</v>
      </c>
      <c r="AR13">
        <f t="shared" si="9"/>
        <v>-347.3582644846843</v>
      </c>
      <c r="AS13">
        <f t="shared" si="9"/>
        <v>350.07797808582444</v>
      </c>
      <c r="AT13">
        <f t="shared" si="9"/>
        <v>1882.5690588374434</v>
      </c>
      <c r="AU13">
        <f t="shared" si="9"/>
        <v>1885.2887724385835</v>
      </c>
      <c r="AW13">
        <v>10</v>
      </c>
      <c r="AX13">
        <f>(R13*SUMPRODUCT(K14:$K$23, X14:$X$23)-$AZ$3*SUMPRODUCT(K13:$K$22, W14:$W$23))/Z13</f>
        <v>68022.241692929165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1.9576E-2</v>
      </c>
      <c r="O14">
        <f t="shared" si="21"/>
        <v>16826.623403558493</v>
      </c>
      <c r="P14">
        <f t="shared" si="22"/>
        <v>841.33117017792472</v>
      </c>
      <c r="Q14" s="4">
        <f t="shared" si="23"/>
        <v>50</v>
      </c>
      <c r="R14">
        <f t="shared" si="0"/>
        <v>1000000</v>
      </c>
      <c r="S14">
        <f t="shared" si="1"/>
        <v>67678.65194391663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57226.168132587816</v>
      </c>
      <c r="AC14">
        <f t="shared" si="2"/>
        <v>55253.138853703509</v>
      </c>
      <c r="AE14">
        <f t="shared" si="3"/>
        <v>13737.326803232283</v>
      </c>
      <c r="AF14">
        <f t="shared" si="4"/>
        <v>-686.86634016161418</v>
      </c>
      <c r="AG14">
        <f t="shared" si="4"/>
        <v>-40.820212331866635</v>
      </c>
      <c r="AH14">
        <f t="shared" si="5"/>
        <v>-16469.017184418793</v>
      </c>
      <c r="AI14">
        <f t="shared" si="6"/>
        <v>-3459.3769336799905</v>
      </c>
      <c r="AJ14">
        <f t="shared" si="7"/>
        <v>1973.0292788843071</v>
      </c>
      <c r="AK14">
        <f t="shared" si="24"/>
        <v>3612.2187098168456</v>
      </c>
      <c r="AL14">
        <f t="shared" si="8"/>
        <v>2125.8710550211622</v>
      </c>
      <c r="AN14">
        <f t="shared" si="9"/>
        <v>6667.1028990035275</v>
      </c>
      <c r="AO14">
        <f t="shared" si="9"/>
        <v>-333.3551449501764</v>
      </c>
      <c r="AP14">
        <f t="shared" si="9"/>
        <v>-19.811172863099703</v>
      </c>
      <c r="AQ14">
        <f t="shared" si="9"/>
        <v>-7992.8674469724519</v>
      </c>
      <c r="AR14">
        <f t="shared" si="9"/>
        <v>-1678.9308657822</v>
      </c>
      <c r="AS14">
        <f t="shared" si="9"/>
        <v>957.56542837528491</v>
      </c>
      <c r="AT14">
        <f t="shared" si="9"/>
        <v>1753.1091876177925</v>
      </c>
      <c r="AU14">
        <f t="shared" si="9"/>
        <v>1031.7437502108774</v>
      </c>
      <c r="AW14">
        <v>11</v>
      </c>
      <c r="AX14">
        <f>(R14*SUMPRODUCT(K15:$K$23, X15:$X$23)-$AZ$3*SUMPRODUCT(K14:$K$22, W15:$W$23))/Z14</f>
        <v>67678.65194391663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2.3283000000000002E-2</v>
      </c>
      <c r="O15">
        <f t="shared" si="21"/>
        <v>16826.623403558493</v>
      </c>
      <c r="P15">
        <f t="shared" si="22"/>
        <v>841.33117017792472</v>
      </c>
      <c r="Q15" s="4">
        <f t="shared" si="23"/>
        <v>50</v>
      </c>
      <c r="R15">
        <f t="shared" si="0"/>
        <v>1000000</v>
      </c>
      <c r="S15">
        <f t="shared" si="1"/>
        <v>65936.570995706381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55253.138853703509</v>
      </c>
      <c r="AC15">
        <f t="shared" si="2"/>
        <v>52039.242839072707</v>
      </c>
      <c r="AE15">
        <f t="shared" si="3"/>
        <v>13280.107355240301</v>
      </c>
      <c r="AF15">
        <f t="shared" si="4"/>
        <v>-664.00536776201511</v>
      </c>
      <c r="AG15">
        <f t="shared" si="4"/>
        <v>-39.461593204825114</v>
      </c>
      <c r="AH15">
        <f t="shared" si="5"/>
        <v>-19008.340074457017</v>
      </c>
      <c r="AI15">
        <f t="shared" si="6"/>
        <v>-6431.6996801835558</v>
      </c>
      <c r="AJ15">
        <f t="shared" si="7"/>
        <v>3213.8960146308018</v>
      </c>
      <c r="AK15">
        <f t="shared" si="24"/>
        <v>3522.413599657335</v>
      </c>
      <c r="AL15">
        <f t="shared" si="8"/>
        <v>304.60993410458104</v>
      </c>
      <c r="AN15">
        <f t="shared" si="9"/>
        <v>6127.2000315771393</v>
      </c>
      <c r="AO15">
        <f t="shared" si="9"/>
        <v>-306.36000157885695</v>
      </c>
      <c r="AP15">
        <f t="shared" si="9"/>
        <v>-18.206861485594782</v>
      </c>
      <c r="AQ15">
        <f t="shared" si="9"/>
        <v>-8770.1024388544611</v>
      </c>
      <c r="AR15">
        <f t="shared" si="9"/>
        <v>-2967.4692703417736</v>
      </c>
      <c r="AS15">
        <f t="shared" si="9"/>
        <v>1482.8331756340056</v>
      </c>
      <c r="AT15">
        <f t="shared" si="9"/>
        <v>1625.1775788944767</v>
      </c>
      <c r="AU15">
        <f t="shared" si="9"/>
        <v>140.54148418670874</v>
      </c>
      <c r="AW15">
        <v>12</v>
      </c>
      <c r="AX15">
        <f>(R15*SUMPRODUCT(K16:$K$23, X16:$X$23)-$AZ$3*SUMPRODUCT(K15:$K$22, W16:$W$23))/Z15</f>
        <v>65936.570995706381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2.7149E-2</v>
      </c>
      <c r="O16">
        <f t="shared" si="21"/>
        <v>16826.623403558493</v>
      </c>
      <c r="P16">
        <f t="shared" si="22"/>
        <v>841.33117017792472</v>
      </c>
      <c r="Q16" s="4">
        <f t="shared" si="23"/>
        <v>50</v>
      </c>
      <c r="R16">
        <f t="shared" si="0"/>
        <v>1000000</v>
      </c>
      <c r="S16">
        <f t="shared" si="1"/>
        <v>62865.461326146527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52039.242839072707</v>
      </c>
      <c r="AC16">
        <f t="shared" si="2"/>
        <v>47772.26179786228</v>
      </c>
      <c r="AE16">
        <f t="shared" si="3"/>
        <v>12786.764647100479</v>
      </c>
      <c r="AF16">
        <f t="shared" si="4"/>
        <v>-639.33823235502393</v>
      </c>
      <c r="AG16">
        <f t="shared" si="4"/>
        <v>-37.995634478859067</v>
      </c>
      <c r="AH16">
        <f t="shared" si="5"/>
        <v>-21426.855878355938</v>
      </c>
      <c r="AI16">
        <f t="shared" si="6"/>
        <v>-9317.4250980893412</v>
      </c>
      <c r="AJ16">
        <f t="shared" si="7"/>
        <v>4266.9810412104271</v>
      </c>
      <c r="AK16">
        <f t="shared" si="24"/>
        <v>3511.0108081838539</v>
      </c>
      <c r="AL16">
        <f t="shared" si="8"/>
        <v>-1539.4332486950602</v>
      </c>
      <c r="AN16">
        <f t="shared" si="9"/>
        <v>5593.6101996815023</v>
      </c>
      <c r="AO16">
        <f t="shared" si="9"/>
        <v>-279.68050998407512</v>
      </c>
      <c r="AP16">
        <f t="shared" si="9"/>
        <v>-16.621309176321631</v>
      </c>
      <c r="AQ16">
        <f t="shared" si="9"/>
        <v>-9373.2451402752013</v>
      </c>
      <c r="AR16">
        <f t="shared" si="9"/>
        <v>-4075.9367597540963</v>
      </c>
      <c r="AS16">
        <f t="shared" si="9"/>
        <v>1866.6042061996111</v>
      </c>
      <c r="AT16">
        <f t="shared" si="9"/>
        <v>1535.9026626256534</v>
      </c>
      <c r="AU16">
        <f t="shared" si="9"/>
        <v>-673.42989092883192</v>
      </c>
      <c r="AW16">
        <v>13</v>
      </c>
      <c r="AX16">
        <f>(R16*SUMPRODUCT(K17:$K$23, X17:$X$23)-$AZ$3*SUMPRODUCT(K16:$K$22, W17:$W$23))/Z16</f>
        <v>62865.461326146527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3.1286000000000001E-2</v>
      </c>
      <c r="O17">
        <f t="shared" si="21"/>
        <v>16826.623403558493</v>
      </c>
      <c r="P17">
        <f t="shared" si="22"/>
        <v>841.33117017792472</v>
      </c>
      <c r="Q17" s="4">
        <f t="shared" si="23"/>
        <v>50</v>
      </c>
      <c r="R17">
        <f t="shared" si="0"/>
        <v>1000000</v>
      </c>
      <c r="S17">
        <f t="shared" si="1"/>
        <v>58525.307167993407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47772.26179786228</v>
      </c>
      <c r="AC17">
        <f t="shared" si="2"/>
        <v>42637.964912304364</v>
      </c>
      <c r="AE17">
        <f t="shared" si="3"/>
        <v>12258.850281880288</v>
      </c>
      <c r="AF17">
        <f t="shared" si="4"/>
        <v>-612.94251409401454</v>
      </c>
      <c r="AG17">
        <f t="shared" si="4"/>
        <v>-36.426946713764892</v>
      </c>
      <c r="AH17">
        <f t="shared" si="5"/>
        <v>-23774.628406111697</v>
      </c>
      <c r="AI17">
        <f t="shared" si="6"/>
        <v>-12165.147585039189</v>
      </c>
      <c r="AJ17">
        <f t="shared" si="7"/>
        <v>5134.2968855579165</v>
      </c>
      <c r="AK17">
        <f t="shared" si="24"/>
        <v>3666.101062200516</v>
      </c>
      <c r="AL17">
        <f t="shared" si="8"/>
        <v>-3364.7496372807564</v>
      </c>
      <c r="AN17">
        <f t="shared" si="9"/>
        <v>5051.0242149170681</v>
      </c>
      <c r="AO17">
        <f t="shared" si="9"/>
        <v>-252.55121074585347</v>
      </c>
      <c r="AP17">
        <f t="shared" si="9"/>
        <v>-15.009024965308484</v>
      </c>
      <c r="AQ17">
        <f t="shared" si="9"/>
        <v>-9795.8797944880589</v>
      </c>
      <c r="AR17">
        <f t="shared" si="9"/>
        <v>-5012.4158152821528</v>
      </c>
      <c r="AS17">
        <f t="shared" si="9"/>
        <v>2115.4885898115886</v>
      </c>
      <c r="AT17">
        <f t="shared" si="9"/>
        <v>1510.5466510900014</v>
      </c>
      <c r="AU17">
        <f t="shared" si="9"/>
        <v>-1386.3805743805631</v>
      </c>
      <c r="AW17">
        <v>14</v>
      </c>
      <c r="AX17">
        <f>(R17*SUMPRODUCT(K18:$K$23, X18:$X$23)-$AZ$3*SUMPRODUCT(K17:$K$22, W18:$W$23))/Z17</f>
        <v>58525.307167993407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3.5844000000000001E-2</v>
      </c>
      <c r="O18">
        <f t="shared" si="21"/>
        <v>16826.623403558493</v>
      </c>
      <c r="P18">
        <f t="shared" si="22"/>
        <v>841.33117017792472</v>
      </c>
      <c r="Q18" s="4">
        <f t="shared" si="23"/>
        <v>50</v>
      </c>
      <c r="R18">
        <f t="shared" si="0"/>
        <v>1000000</v>
      </c>
      <c r="S18">
        <f t="shared" si="1"/>
        <v>52928.264520934783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42637.964912304364</v>
      </c>
      <c r="AC18">
        <f t="shared" si="2"/>
        <v>36792.542968497859</v>
      </c>
      <c r="AE18">
        <f t="shared" si="3"/>
        <v>11696.855549557768</v>
      </c>
      <c r="AF18">
        <f t="shared" si="4"/>
        <v>-584.84277747788849</v>
      </c>
      <c r="AG18">
        <f t="shared" si="4"/>
        <v>-34.75698976861905</v>
      </c>
      <c r="AH18">
        <f t="shared" si="5"/>
        <v>-26113.749560163775</v>
      </c>
      <c r="AI18">
        <f t="shared" si="6"/>
        <v>-15036.493777852515</v>
      </c>
      <c r="AJ18">
        <f t="shared" si="7"/>
        <v>5845.4219438065047</v>
      </c>
      <c r="AK18">
        <f t="shared" si="24"/>
        <v>3767.8734356753353</v>
      </c>
      <c r="AL18">
        <f t="shared" si="8"/>
        <v>-5423.1983983706741</v>
      </c>
      <c r="AN18">
        <f t="shared" si="9"/>
        <v>4503.7520426206993</v>
      </c>
      <c r="AO18">
        <f t="shared" si="9"/>
        <v>-225.18760213103499</v>
      </c>
      <c r="AP18">
        <f t="shared" si="9"/>
        <v>-13.38281583478075</v>
      </c>
      <c r="AQ18">
        <f t="shared" si="9"/>
        <v>-10054.826480824546</v>
      </c>
      <c r="AR18">
        <f t="shared" si="9"/>
        <v>-5789.6448561696616</v>
      </c>
      <c r="AS18">
        <f t="shared" si="9"/>
        <v>2250.7186574937009</v>
      </c>
      <c r="AT18">
        <f t="shared" si="9"/>
        <v>1450.7803067552325</v>
      </c>
      <c r="AU18">
        <f t="shared" si="9"/>
        <v>-2088.1458919207284</v>
      </c>
      <c r="AW18">
        <v>15</v>
      </c>
      <c r="AX18">
        <f>(R18*SUMPRODUCT(K19:$K$23, X19:$X$23)-$AZ$3*SUMPRODUCT(K18:$K$22, W19:$W$23))/Z18</f>
        <v>52928.264520934783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4.1295999999999999E-2</v>
      </c>
      <c r="O19">
        <f t="shared" si="21"/>
        <v>16826.623403558493</v>
      </c>
      <c r="P19">
        <f t="shared" si="22"/>
        <v>841.33117017792472</v>
      </c>
      <c r="Q19" s="4">
        <f t="shared" si="23"/>
        <v>50</v>
      </c>
      <c r="R19">
        <f t="shared" si="0"/>
        <v>1000000</v>
      </c>
      <c r="S19">
        <f t="shared" si="1"/>
        <v>45867.143672328515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36792.542968497859</v>
      </c>
      <c r="AC19">
        <f t="shared" si="2"/>
        <v>30248.551259743901</v>
      </c>
      <c r="AE19">
        <f t="shared" si="3"/>
        <v>11096.853647287653</v>
      </c>
      <c r="AF19">
        <f t="shared" si="4"/>
        <v>-554.84268236438265</v>
      </c>
      <c r="AG19">
        <f t="shared" si="4"/>
        <v>-32.974095221447968</v>
      </c>
      <c r="AH19">
        <f t="shared" si="5"/>
        <v>-28706.492989697843</v>
      </c>
      <c r="AI19">
        <f t="shared" si="6"/>
        <v>-18197.456119996023</v>
      </c>
      <c r="AJ19">
        <f t="shared" si="7"/>
        <v>6543.9917087539579</v>
      </c>
      <c r="AK19">
        <f t="shared" si="24"/>
        <v>3474.3562587131109</v>
      </c>
      <c r="AL19">
        <f t="shared" si="8"/>
        <v>-8179.1081525289537</v>
      </c>
      <c r="AN19">
        <f t="shared" si="9"/>
        <v>3980.5548517257571</v>
      </c>
      <c r="AO19">
        <f t="shared" si="9"/>
        <v>-199.02774258628787</v>
      </c>
      <c r="AP19">
        <f t="shared" si="9"/>
        <v>-11.828145065883954</v>
      </c>
      <c r="AQ19">
        <f t="shared" si="9"/>
        <v>-10297.312515615908</v>
      </c>
      <c r="AR19">
        <f t="shared" si="9"/>
        <v>-6527.6135515423239</v>
      </c>
      <c r="AS19">
        <f t="shared" si="9"/>
        <v>2347.3967282879908</v>
      </c>
      <c r="AT19">
        <f t="shared" si="9"/>
        <v>1246.2871100065906</v>
      </c>
      <c r="AU19">
        <f t="shared" si="9"/>
        <v>-2933.9297132477418</v>
      </c>
      <c r="AW19">
        <v>16</v>
      </c>
      <c r="AX19">
        <f>(R19*SUMPRODUCT(K20:$K$23, X20:$X$23)-$AZ$3*SUMPRODUCT(K19:$K$22, W20:$W$23))/Z19</f>
        <v>45867.143672328515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4.7109999999999999E-2</v>
      </c>
      <c r="O20">
        <f t="shared" si="21"/>
        <v>16826.623403558493</v>
      </c>
      <c r="P20">
        <f t="shared" si="22"/>
        <v>841.33117017792472</v>
      </c>
      <c r="Q20" s="4">
        <f t="shared" si="23"/>
        <v>50</v>
      </c>
      <c r="R20">
        <f t="shared" si="0"/>
        <v>1000000</v>
      </c>
      <c r="S20">
        <f t="shared" si="1"/>
        <v>36980.78652482773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30248.551259743901</v>
      </c>
      <c r="AC20">
        <f t="shared" si="2"/>
        <v>22995.351734220047</v>
      </c>
      <c r="AE20">
        <f t="shared" si="3"/>
        <v>10463.112335491056</v>
      </c>
      <c r="AF20">
        <f t="shared" si="4"/>
        <v>-523.15561677455287</v>
      </c>
      <c r="AG20">
        <f t="shared" si="4"/>
        <v>-31.090944643351076</v>
      </c>
      <c r="AH20">
        <f t="shared" si="5"/>
        <v>-31068.192517648276</v>
      </c>
      <c r="AI20">
        <f t="shared" si="6"/>
        <v>-21159.326743575126</v>
      </c>
      <c r="AJ20">
        <f t="shared" si="7"/>
        <v>7253.1995255238544</v>
      </c>
      <c r="AK20">
        <f t="shared" si="24"/>
        <v>2182.2359832304001</v>
      </c>
      <c r="AL20">
        <f t="shared" si="8"/>
        <v>-11723.891234820872</v>
      </c>
      <c r="AN20">
        <f t="shared" si="9"/>
        <v>3559.9216201685472</v>
      </c>
      <c r="AO20">
        <f t="shared" si="9"/>
        <v>-177.99608100842738</v>
      </c>
      <c r="AP20">
        <f t="shared" si="9"/>
        <v>-10.578241203804724</v>
      </c>
      <c r="AQ20">
        <f t="shared" si="9"/>
        <v>-10570.500124325014</v>
      </c>
      <c r="AR20">
        <f t="shared" si="9"/>
        <v>-7199.1528263686987</v>
      </c>
      <c r="AS20">
        <f t="shared" si="9"/>
        <v>2467.7955256892301</v>
      </c>
      <c r="AT20">
        <f t="shared" si="9"/>
        <v>742.47401804723836</v>
      </c>
      <c r="AU20">
        <f t="shared" si="9"/>
        <v>-3988.8832826322305</v>
      </c>
      <c r="AW20">
        <v>17</v>
      </c>
      <c r="AX20">
        <f>(R20*SUMPRODUCT(K21:$K$23, X21:$X$23)-$AZ$3*SUMPRODUCT(K20:$K$22, W21:$W$23))/Z20</f>
        <v>36980.78652482773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5.2900999999999997E-2</v>
      </c>
      <c r="O21">
        <f t="shared" si="21"/>
        <v>16826.623403558493</v>
      </c>
      <c r="P21">
        <f t="shared" si="22"/>
        <v>841.33117017792472</v>
      </c>
      <c r="Q21" s="4">
        <f t="shared" si="23"/>
        <v>50</v>
      </c>
      <c r="R21">
        <f t="shared" si="0"/>
        <v>1000000</v>
      </c>
      <c r="S21">
        <f t="shared" si="1"/>
        <v>26284.699126949956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22995.351734220047</v>
      </c>
      <c r="AC21">
        <f t="shared" si="2"/>
        <v>15316.24828023217</v>
      </c>
      <c r="AE21">
        <f t="shared" si="3"/>
        <v>9804.9721064763326</v>
      </c>
      <c r="AF21">
        <f t="shared" si="4"/>
        <v>-490.24860532381672</v>
      </c>
      <c r="AG21">
        <f t="shared" si="4"/>
        <v>-29.135293134339651</v>
      </c>
      <c r="AH21">
        <f t="shared" si="5"/>
        <v>-32894.841251558304</v>
      </c>
      <c r="AI21">
        <f t="shared" si="6"/>
        <v>-23609.253043540128</v>
      </c>
      <c r="AJ21">
        <f t="shared" si="7"/>
        <v>7679.1034539878765</v>
      </c>
      <c r="AK21">
        <f t="shared" si="24"/>
        <v>1657.5068595746127</v>
      </c>
      <c r="AL21">
        <f t="shared" si="8"/>
        <v>-14272.642729977639</v>
      </c>
      <c r="AN21">
        <f t="shared" si="9"/>
        <v>3173.2131554630705</v>
      </c>
      <c r="AO21">
        <f t="shared" si="9"/>
        <v>-158.66065777315356</v>
      </c>
      <c r="AP21">
        <f t="shared" si="9"/>
        <v>-9.4291441585125142</v>
      </c>
      <c r="AQ21">
        <f t="shared" si="9"/>
        <v>-10645.858231189457</v>
      </c>
      <c r="AR21">
        <f t="shared" si="9"/>
        <v>-7640.7348776580529</v>
      </c>
      <c r="AS21">
        <f t="shared" si="9"/>
        <v>2485.2117719193893</v>
      </c>
      <c r="AT21">
        <f t="shared" si="9"/>
        <v>536.42402191010626</v>
      </c>
      <c r="AU21">
        <f t="shared" si="9"/>
        <v>-4619.0990838285579</v>
      </c>
      <c r="AW21">
        <v>18</v>
      </c>
      <c r="AX21">
        <f>(R21*SUMPRODUCT(K22:$K$23, X22:$X$23)-$AZ$3*SUMPRODUCT(K21:$K$22, W22:$W$23))/Z21</f>
        <v>26284.699126949956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5.9271999999999998E-2</v>
      </c>
      <c r="O22">
        <f t="shared" si="21"/>
        <v>16826.623403558493</v>
      </c>
      <c r="P22">
        <f t="shared" si="22"/>
        <v>841.33117017792472</v>
      </c>
      <c r="Q22" s="4">
        <f t="shared" si="23"/>
        <v>50</v>
      </c>
      <c r="R22">
        <f t="shared" si="0"/>
        <v>1000000</v>
      </c>
      <c r="S22">
        <f t="shared" si="1"/>
        <v>13855.304622449077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15316.24828023217</v>
      </c>
      <c r="AC22">
        <f t="shared" si="2"/>
        <v>7514.2950834611129</v>
      </c>
      <c r="AE22">
        <f t="shared" si="3"/>
        <v>9125.7620787165033</v>
      </c>
      <c r="AF22">
        <f t="shared" si="4"/>
        <v>-456.28810393582523</v>
      </c>
      <c r="AG22">
        <f t="shared" si="4"/>
        <v>-27.117033108337672</v>
      </c>
      <c r="AH22">
        <f t="shared" si="5"/>
        <v>-34538.141893171596</v>
      </c>
      <c r="AI22">
        <f t="shared" si="6"/>
        <v>-25895.784951499256</v>
      </c>
      <c r="AJ22">
        <f t="shared" si="7"/>
        <v>7801.9531967710573</v>
      </c>
      <c r="AK22">
        <f t="shared" si="24"/>
        <v>1679.0005578508997</v>
      </c>
      <c r="AL22">
        <f t="shared" si="8"/>
        <v>-16414.831196877298</v>
      </c>
      <c r="AN22">
        <f t="shared" si="9"/>
        <v>2760.1853586521797</v>
      </c>
      <c r="AO22">
        <f t="shared" si="9"/>
        <v>-138.00926793260899</v>
      </c>
      <c r="AP22">
        <f t="shared" si="9"/>
        <v>-8.201839705013116</v>
      </c>
      <c r="AQ22">
        <f t="shared" si="9"/>
        <v>-10446.434253520631</v>
      </c>
      <c r="AR22">
        <f t="shared" si="9"/>
        <v>-7832.4600025060727</v>
      </c>
      <c r="AS22">
        <f t="shared" si="9"/>
        <v>2359.7850565095837</v>
      </c>
      <c r="AT22">
        <f t="shared" si="9"/>
        <v>507.83186291447737</v>
      </c>
      <c r="AU22">
        <f t="shared" si="9"/>
        <v>-4964.8430830820116</v>
      </c>
      <c r="AW22">
        <v>19</v>
      </c>
      <c r="AX22">
        <f>(R22*SUMPRODUCT(K23:$K$23, X23:$X$23)-$AZ$3*SUMPRODUCT(K22:$K$22, W23:$W$23))/Z22</f>
        <v>13855.304622449077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6.6047999999999996E-2</v>
      </c>
      <c r="O23">
        <f t="shared" si="21"/>
        <v>16826.623403558493</v>
      </c>
      <c r="P23">
        <f t="shared" si="22"/>
        <v>841.33117017792472</v>
      </c>
      <c r="Q23" s="4">
        <f t="shared" si="23"/>
        <v>50</v>
      </c>
      <c r="R23">
        <f t="shared" si="0"/>
        <v>1000000</v>
      </c>
      <c r="S23">
        <f t="shared" si="1"/>
        <v>14995.697419832499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7514.2950834611129</v>
      </c>
      <c r="AC23">
        <f t="shared" si="2"/>
        <v>7514.2950834611129</v>
      </c>
      <c r="AE23">
        <f t="shared" si="3"/>
        <v>8431.7661241542719</v>
      </c>
      <c r="AF23">
        <f t="shared" si="4"/>
        <v>-421.58830620771363</v>
      </c>
      <c r="AG23">
        <f t="shared" si="4"/>
        <v>-25.05483697451481</v>
      </c>
      <c r="AH23">
        <f t="shared" si="5"/>
        <v>-35820.516054789732</v>
      </c>
      <c r="AI23">
        <f t="shared" si="6"/>
        <v>-27835.39307381769</v>
      </c>
      <c r="AJ23">
        <f t="shared" si="7"/>
        <v>0</v>
      </c>
      <c r="AK23">
        <f t="shared" si="24"/>
        <v>1612.992734456257</v>
      </c>
      <c r="AL23">
        <f t="shared" si="8"/>
        <v>-26222.400339361433</v>
      </c>
      <c r="AN23">
        <f t="shared" si="9"/>
        <v>2310.2443903409721</v>
      </c>
      <c r="AO23">
        <f t="shared" si="9"/>
        <v>-115.51221951704862</v>
      </c>
      <c r="AP23">
        <f t="shared" si="9"/>
        <v>-6.8648484456257624</v>
      </c>
      <c r="AQ23">
        <f t="shared" si="9"/>
        <v>-9814.5685086820595</v>
      </c>
      <c r="AR23">
        <f t="shared" si="9"/>
        <v>-7626.7011863037633</v>
      </c>
      <c r="AS23">
        <f t="shared" si="9"/>
        <v>0</v>
      </c>
      <c r="AT23">
        <f t="shared" si="9"/>
        <v>441.94862162547014</v>
      </c>
      <c r="AU23">
        <f t="shared" si="9"/>
        <v>-7184.7525646782924</v>
      </c>
      <c r="AW23">
        <v>20</v>
      </c>
      <c r="AX23">
        <f>(R23*SUMPRODUCT(K$23:$K24, X$23:$X24)-$AZ$3*SUMPRODUCT(K$22:$K23, W$23:$W24))/Z23</f>
        <v>14995.697419832499</v>
      </c>
    </row>
    <row r="25" spans="5:50" x14ac:dyDescent="0.25">
      <c r="AN25" s="8">
        <f t="shared" ref="AN25:AU25" si="25">SUM(AN3:AN23)</f>
        <v>151093.68867430472</v>
      </c>
      <c r="AO25" s="8">
        <f t="shared" si="25"/>
        <v>-20174.651986384102</v>
      </c>
      <c r="AP25" s="8">
        <f t="shared" si="25"/>
        <v>-798.97209930529345</v>
      </c>
      <c r="AQ25" s="8">
        <f t="shared" si="25"/>
        <v>-136984.62378229678</v>
      </c>
      <c r="AR25" s="8">
        <f t="shared" si="25"/>
        <v>-6864.5591936814089</v>
      </c>
      <c r="AS25" s="8">
        <f t="shared" si="25"/>
        <v>-25837.920682389711</v>
      </c>
      <c r="AT25" s="8">
        <f t="shared" si="25"/>
        <v>32702.479876071124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D2054-0A38-42D1-B445-EADC2240035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58976.315190594396</v>
      </c>
      <c r="K3">
        <v>1</v>
      </c>
      <c r="L3" s="2">
        <v>0</v>
      </c>
      <c r="O3">
        <f>$C$3</f>
        <v>58976.315190594396</v>
      </c>
      <c r="P3">
        <f>O3*B5</f>
        <v>47181.052152475517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58976.315190594396</v>
      </c>
      <c r="AF3">
        <f t="shared" ref="AF3:AG23" si="4">-$Z3*P3</f>
        <v>-47181.052152475517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11395.263038118879</v>
      </c>
      <c r="AJ3">
        <f t="shared" ref="AJ3:AJ23" si="7">AB3-AC3</f>
        <v>0</v>
      </c>
      <c r="AL3">
        <f t="shared" ref="AL3:AL23" si="8">SUM(AI3:AK3)</f>
        <v>11395.263038118879</v>
      </c>
      <c r="AN3">
        <f t="shared" ref="AN3:AU23" si="9">AE3*$K3</f>
        <v>58976.315190594396</v>
      </c>
      <c r="AO3">
        <f t="shared" si="9"/>
        <v>-47181.052152475517</v>
      </c>
      <c r="AP3">
        <f t="shared" si="9"/>
        <v>-400</v>
      </c>
      <c r="AQ3">
        <f t="shared" si="9"/>
        <v>0</v>
      </c>
      <c r="AR3">
        <f t="shared" si="9"/>
        <v>11395.263038118879</v>
      </c>
      <c r="AS3">
        <f t="shared" si="9"/>
        <v>0</v>
      </c>
      <c r="AT3">
        <f t="shared" si="9"/>
        <v>0</v>
      </c>
      <c r="AU3">
        <f t="shared" si="9"/>
        <v>11395.263038118879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46909.242796597675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29413.475397839677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28543.542449473171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-28543.542449473171</v>
      </c>
      <c r="AK4">
        <f>H4*SUM(AB4, AE4:AF4)</f>
        <v>0</v>
      </c>
      <c r="AL4">
        <f t="shared" si="8"/>
        <v>-48119.542449473171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-18365.700347124493</v>
      </c>
      <c r="AR4">
        <f t="shared" si="9"/>
        <v>-18365.700347124493</v>
      </c>
      <c r="AS4">
        <f t="shared" si="9"/>
        <v>-26778.818322050069</v>
      </c>
      <c r="AT4">
        <f t="shared" si="9"/>
        <v>0</v>
      </c>
      <c r="AU4">
        <f t="shared" si="9"/>
        <v>-45144.518669174562</v>
      </c>
      <c r="AW4">
        <v>1</v>
      </c>
      <c r="AX4">
        <f>(R4*SUMPRODUCT(K5:$K$23, X5:$X$23)-$AZ$3*SUMPRODUCT(K4:$K$22, W5:$W$23))/Z4</f>
        <v>29413.475397839677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58976.315190594396</v>
      </c>
      <c r="P5">
        <f t="shared" ref="P5:P23" si="22">O5*$C$5</f>
        <v>2948.8157595297198</v>
      </c>
      <c r="Q5" s="4">
        <f t="shared" ref="Q5:Q23" si="23">$C$8</f>
        <v>50</v>
      </c>
      <c r="R5">
        <f t="shared" si="0"/>
        <v>1000000</v>
      </c>
      <c r="S5">
        <f t="shared" si="1"/>
        <v>55151.813881789487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28543.542449473171</v>
      </c>
      <c r="AC5">
        <f t="shared" si="2"/>
        <v>51739.316245680617</v>
      </c>
      <c r="AE5">
        <f t="shared" si="3"/>
        <v>55327.177981695313</v>
      </c>
      <c r="AF5">
        <f t="shared" si="4"/>
        <v>-2766.3588990847657</v>
      </c>
      <c r="AG5">
        <f t="shared" si="4"/>
        <v>-46.906268900399994</v>
      </c>
      <c r="AH5">
        <f t="shared" si="5"/>
        <v>-22594.381991999999</v>
      </c>
      <c r="AI5">
        <f t="shared" si="6"/>
        <v>29919.530821710152</v>
      </c>
      <c r="AJ5">
        <f t="shared" si="7"/>
        <v>-23195.773796207446</v>
      </c>
      <c r="AK5">
        <f>H5*SUM(AB5, AE5:AF5)</f>
        <v>7007.4168363720328</v>
      </c>
      <c r="AL5">
        <f t="shared" si="8"/>
        <v>13731.173861874739</v>
      </c>
      <c r="AN5">
        <f t="shared" si="9"/>
        <v>47778.476787038388</v>
      </c>
      <c r="AO5">
        <f t="shared" si="9"/>
        <v>-2388.9238393519195</v>
      </c>
      <c r="AP5">
        <f t="shared" si="9"/>
        <v>-40.506495389405195</v>
      </c>
      <c r="AQ5">
        <f t="shared" si="9"/>
        <v>-19511.661264910439</v>
      </c>
      <c r="AR5">
        <f t="shared" si="9"/>
        <v>25837.38518738663</v>
      </c>
      <c r="AS5">
        <f t="shared" si="9"/>
        <v>-20031.000681909929</v>
      </c>
      <c r="AT5">
        <f t="shared" si="9"/>
        <v>6051.3424842393206</v>
      </c>
      <c r="AU5">
        <f t="shared" si="9"/>
        <v>11857.72698971602</v>
      </c>
      <c r="AW5">
        <v>2</v>
      </c>
      <c r="AX5">
        <f>(R5*SUMPRODUCT(K6:$K$23, X6:$X$23)-$AZ$3*SUMPRODUCT(K5:$K$22, W6:$W$23))/Z5</f>
        <v>55151.813881789487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58976.315190594396</v>
      </c>
      <c r="P6">
        <f t="shared" si="22"/>
        <v>2948.8157595297198</v>
      </c>
      <c r="Q6" s="4">
        <f t="shared" si="23"/>
        <v>50</v>
      </c>
      <c r="R6">
        <f t="shared" si="0"/>
        <v>1000000</v>
      </c>
      <c r="S6">
        <f t="shared" si="1"/>
        <v>77391.542817454363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51739.316245680617</v>
      </c>
      <c r="AC6">
        <f t="shared" si="2"/>
        <v>69905.842614333873</v>
      </c>
      <c r="AE6">
        <f t="shared" si="3"/>
        <v>53271.828646853312</v>
      </c>
      <c r="AF6">
        <f t="shared" si="4"/>
        <v>-2663.5914323426655</v>
      </c>
      <c r="AG6">
        <f t="shared" si="4"/>
        <v>-45.16374791701903</v>
      </c>
      <c r="AH6">
        <f t="shared" si="5"/>
        <v>-25469.165887539191</v>
      </c>
      <c r="AI6">
        <f t="shared" si="6"/>
        <v>25093.907579054441</v>
      </c>
      <c r="AJ6">
        <f t="shared" si="7"/>
        <v>-18166.526368653256</v>
      </c>
      <c r="AK6">
        <f>H6*SUM(AB6, AE6:AF6)</f>
        <v>11135.413816468808</v>
      </c>
      <c r="AL6">
        <f t="shared" si="8"/>
        <v>18062.795026869993</v>
      </c>
      <c r="AN6">
        <f t="shared" si="9"/>
        <v>41489.496891122566</v>
      </c>
      <c r="AO6">
        <f t="shared" si="9"/>
        <v>-2074.4748445561281</v>
      </c>
      <c r="AP6">
        <f t="shared" si="9"/>
        <v>-35.174711031912139</v>
      </c>
      <c r="AQ6">
        <f t="shared" si="9"/>
        <v>-19836.054172564247</v>
      </c>
      <c r="AR6">
        <f t="shared" si="9"/>
        <v>19543.793162970283</v>
      </c>
      <c r="AS6">
        <f t="shared" si="9"/>
        <v>-14148.567046407492</v>
      </c>
      <c r="AT6">
        <f t="shared" si="9"/>
        <v>8672.552241118452</v>
      </c>
      <c r="AU6">
        <f t="shared" si="9"/>
        <v>14067.778357681244</v>
      </c>
      <c r="AW6">
        <v>3</v>
      </c>
      <c r="AX6">
        <f>(R6*SUMPRODUCT(K7:$K$23, X7:$X$23)-$AZ$3*SUMPRODUCT(K6:$K$22, W7:$W$23))/Z6</f>
        <v>77391.542817454363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58976.315190594396</v>
      </c>
      <c r="P7">
        <f t="shared" si="22"/>
        <v>2948.8157595297198</v>
      </c>
      <c r="Q7" s="4">
        <f t="shared" si="23"/>
        <v>50</v>
      </c>
      <c r="R7">
        <f t="shared" si="0"/>
        <v>1000000</v>
      </c>
      <c r="S7">
        <f t="shared" si="1"/>
        <v>95824.928822240341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69905.842614333873</v>
      </c>
      <c r="AC7">
        <f t="shared" si="2"/>
        <v>82982.696897737333</v>
      </c>
      <c r="AE7">
        <f t="shared" si="3"/>
        <v>51072.447929339323</v>
      </c>
      <c r="AF7">
        <f t="shared" si="4"/>
        <v>-2553.6223964669662</v>
      </c>
      <c r="AG7">
        <f t="shared" si="4"/>
        <v>-43.299117420516978</v>
      </c>
      <c r="AH7">
        <f t="shared" si="5"/>
        <v>-28259.86034663715</v>
      </c>
      <c r="AI7">
        <f t="shared" si="6"/>
        <v>20215.666068814695</v>
      </c>
      <c r="AJ7">
        <f t="shared" si="7"/>
        <v>-13076.85428340346</v>
      </c>
      <c r="AK7">
        <f>H7*SUM(AB7, AE7:AF7)</f>
        <v>12399.062755012494</v>
      </c>
      <c r="AL7">
        <f t="shared" si="8"/>
        <v>19537.874540423727</v>
      </c>
      <c r="AN7">
        <f t="shared" si="9"/>
        <v>36006.663820472233</v>
      </c>
      <c r="AO7">
        <f t="shared" si="9"/>
        <v>-1800.3331910236118</v>
      </c>
      <c r="AP7">
        <f t="shared" si="9"/>
        <v>-30.526376312345985</v>
      </c>
      <c r="AQ7">
        <f t="shared" si="9"/>
        <v>-19923.526918519114</v>
      </c>
      <c r="AR7">
        <f t="shared" si="9"/>
        <v>14252.277334617165</v>
      </c>
      <c r="AS7">
        <f t="shared" si="9"/>
        <v>-9219.3328321222234</v>
      </c>
      <c r="AT7">
        <f t="shared" si="9"/>
        <v>8741.4820007521903</v>
      </c>
      <c r="AU7">
        <f t="shared" si="9"/>
        <v>13774.42650324713</v>
      </c>
      <c r="AW7">
        <v>4</v>
      </c>
      <c r="AX7">
        <f>(R7*SUMPRODUCT(K8:$K$23, X8:$X$23)-$AZ$3*SUMPRODUCT(K7:$K$22, W8:$W$23))/Z7</f>
        <v>95824.928822240341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58976.315190594396</v>
      </c>
      <c r="P8">
        <f t="shared" si="22"/>
        <v>2948.8157595297198</v>
      </c>
      <c r="Q8" s="4">
        <f t="shared" si="23"/>
        <v>50</v>
      </c>
      <c r="R8">
        <f t="shared" si="0"/>
        <v>1000000</v>
      </c>
      <c r="S8">
        <f t="shared" si="1"/>
        <v>110395.27088149011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82982.696897737333</v>
      </c>
      <c r="AC8">
        <f t="shared" si="2"/>
        <v>91217.653214031656</v>
      </c>
      <c r="AE8">
        <f t="shared" si="3"/>
        <v>48731.08262646669</v>
      </c>
      <c r="AF8">
        <f t="shared" si="4"/>
        <v>-2436.5541313233343</v>
      </c>
      <c r="AG8">
        <f t="shared" si="4"/>
        <v>-41.314112681490798</v>
      </c>
      <c r="AH8">
        <f t="shared" si="5"/>
        <v>-31040.271296420211</v>
      </c>
      <c r="AI8">
        <f t="shared" si="6"/>
        <v>15212.943086041658</v>
      </c>
      <c r="AJ8">
        <f t="shared" si="7"/>
        <v>-8234.9563162943232</v>
      </c>
      <c r="AK8">
        <f t="shared" ref="AK8:AK23" si="24">H8*SUM(AB8:AB8, AE8:AF8)</f>
        <v>9372.5988409838519</v>
      </c>
      <c r="AL8">
        <f t="shared" si="8"/>
        <v>16350.585610731187</v>
      </c>
      <c r="AN8">
        <f t="shared" si="9"/>
        <v>32033.542493507226</v>
      </c>
      <c r="AO8">
        <f t="shared" si="9"/>
        <v>-1601.6771246753613</v>
      </c>
      <c r="AP8">
        <f t="shared" si="9"/>
        <v>-27.157972136767174</v>
      </c>
      <c r="AQ8">
        <f t="shared" si="9"/>
        <v>-20404.427646428521</v>
      </c>
      <c r="AR8">
        <f t="shared" si="9"/>
        <v>10000.27975026658</v>
      </c>
      <c r="AS8">
        <f t="shared" si="9"/>
        <v>-5413.2764730927283</v>
      </c>
      <c r="AT8">
        <f t="shared" si="9"/>
        <v>6161.1096463551294</v>
      </c>
      <c r="AU8">
        <f t="shared" si="9"/>
        <v>10748.112923528981</v>
      </c>
      <c r="AW8">
        <v>5</v>
      </c>
      <c r="AX8">
        <f>(R8*SUMPRODUCT(K9:$K$23, X9:$X$23)-$AZ$3*SUMPRODUCT(K8:$K$22, W9:$W$23))/Z8</f>
        <v>110395.27088149011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58976.315190594396</v>
      </c>
      <c r="P9">
        <f t="shared" si="22"/>
        <v>2948.8157595297198</v>
      </c>
      <c r="Q9" s="4">
        <f t="shared" si="23"/>
        <v>50</v>
      </c>
      <c r="R9">
        <f t="shared" si="0"/>
        <v>1000000</v>
      </c>
      <c r="S9">
        <f t="shared" si="1"/>
        <v>121673.23067418256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91217.653214031656</v>
      </c>
      <c r="AC9">
        <f t="shared" si="2"/>
        <v>95379.314470592566</v>
      </c>
      <c r="AE9">
        <f t="shared" si="3"/>
        <v>46231.373012059456</v>
      </c>
      <c r="AF9">
        <f t="shared" si="4"/>
        <v>-2311.5686506029729</v>
      </c>
      <c r="AG9">
        <f t="shared" si="4"/>
        <v>-39.194863957381045</v>
      </c>
      <c r="AH9">
        <f t="shared" si="5"/>
        <v>-34122.151945896876</v>
      </c>
      <c r="AI9">
        <f t="shared" si="6"/>
        <v>9758.4575516022232</v>
      </c>
      <c r="AJ9">
        <f t="shared" si="7"/>
        <v>-4161.6612565609103</v>
      </c>
      <c r="AK9">
        <f t="shared" si="24"/>
        <v>7054.1752854404813</v>
      </c>
      <c r="AL9">
        <f t="shared" si="8"/>
        <v>12650.971580481793</v>
      </c>
      <c r="AN9">
        <f t="shared" si="9"/>
        <v>28882.674299334994</v>
      </c>
      <c r="AO9">
        <f t="shared" si="9"/>
        <v>-1444.1337149667499</v>
      </c>
      <c r="AP9">
        <f t="shared" si="9"/>
        <v>-24.48667249386007</v>
      </c>
      <c r="AQ9">
        <f t="shared" si="9"/>
        <v>-21317.536919975995</v>
      </c>
      <c r="AR9">
        <f t="shared" si="9"/>
        <v>6096.5169918983884</v>
      </c>
      <c r="AS9">
        <f t="shared" si="9"/>
        <v>-2599.9640241282868</v>
      </c>
      <c r="AT9">
        <f t="shared" si="9"/>
        <v>4407.0386394678226</v>
      </c>
      <c r="AU9">
        <f t="shared" si="9"/>
        <v>7903.5916072379232</v>
      </c>
      <c r="AW9">
        <v>6</v>
      </c>
      <c r="AX9">
        <f>(R9*SUMPRODUCT(K10:$K$23, X10:$X$23)-$AZ$3*SUMPRODUCT(K9:$K$22, W10:$W$23))/Z9</f>
        <v>121673.23067418256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58976.315190594396</v>
      </c>
      <c r="P10">
        <f t="shared" si="22"/>
        <v>2948.8157595297198</v>
      </c>
      <c r="Q10" s="4">
        <f t="shared" si="23"/>
        <v>50</v>
      </c>
      <c r="R10">
        <f t="shared" si="0"/>
        <v>1000000</v>
      </c>
      <c r="S10">
        <f t="shared" si="1"/>
        <v>130466.85538517123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95379.314470592566</v>
      </c>
      <c r="AC10">
        <f t="shared" si="2"/>
        <v>96431.824029500014</v>
      </c>
      <c r="AE10">
        <f t="shared" si="3"/>
        <v>43591.099299340742</v>
      </c>
      <c r="AF10">
        <f t="shared" si="4"/>
        <v>-2179.554964967037</v>
      </c>
      <c r="AG10">
        <f t="shared" si="4"/>
        <v>-36.956445276775021</v>
      </c>
      <c r="AH10">
        <f t="shared" si="5"/>
        <v>-36929.40082064442</v>
      </c>
      <c r="AI10">
        <f t="shared" si="6"/>
        <v>4445.1870684525129</v>
      </c>
      <c r="AJ10">
        <f t="shared" si="7"/>
        <v>-1052.5095589074481</v>
      </c>
      <c r="AK10">
        <f t="shared" si="24"/>
        <v>7181.5200872607293</v>
      </c>
      <c r="AL10">
        <f t="shared" si="8"/>
        <v>10574.197596805794</v>
      </c>
      <c r="AN10">
        <f t="shared" si="9"/>
        <v>25874.759876579548</v>
      </c>
      <c r="AO10">
        <f t="shared" si="9"/>
        <v>-1293.7379938289773</v>
      </c>
      <c r="AP10">
        <f t="shared" si="9"/>
        <v>-21.936568767444871</v>
      </c>
      <c r="AQ10">
        <f t="shared" si="9"/>
        <v>-21920.515746997586</v>
      </c>
      <c r="AR10">
        <f t="shared" si="9"/>
        <v>2638.569566985544</v>
      </c>
      <c r="AS10">
        <f t="shared" si="9"/>
        <v>-624.74754117858981</v>
      </c>
      <c r="AT10">
        <f t="shared" si="9"/>
        <v>4262.7993052130778</v>
      </c>
      <c r="AU10">
        <f t="shared" si="9"/>
        <v>6276.6213310200319</v>
      </c>
      <c r="AW10">
        <v>7</v>
      </c>
      <c r="AX10">
        <f>(R10*SUMPRODUCT(K11:$K$23, X11:$X$23)-$AZ$3*SUMPRODUCT(K10:$K$22, W11:$W$23))/Z10</f>
        <v>130466.85538517123</v>
      </c>
    </row>
    <row r="11" spans="1:52" x14ac:dyDescent="0.25">
      <c r="A11" t="s">
        <v>33</v>
      </c>
      <c r="C11" s="7">
        <f>AU25</f>
        <v>-1.546140993013978E-11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58976.315190594396</v>
      </c>
      <c r="P11">
        <f t="shared" si="22"/>
        <v>2948.8157595297198</v>
      </c>
      <c r="Q11" s="4">
        <f t="shared" si="23"/>
        <v>50</v>
      </c>
      <c r="R11">
        <f t="shared" si="0"/>
        <v>1000000</v>
      </c>
      <c r="S11">
        <f t="shared" si="1"/>
        <v>137070.06161062632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96431.824029500014</v>
      </c>
      <c r="AC11">
        <f t="shared" si="2"/>
        <v>94939.79054090663</v>
      </c>
      <c r="AE11">
        <f t="shared" si="3"/>
        <v>40849.175562312907</v>
      </c>
      <c r="AF11">
        <f t="shared" si="4"/>
        <v>-2042.4587781156454</v>
      </c>
      <c r="AG11">
        <f t="shared" si="4"/>
        <v>-34.631847912420596</v>
      </c>
      <c r="AH11">
        <f t="shared" si="5"/>
        <v>-39100.658231733505</v>
      </c>
      <c r="AI11">
        <f t="shared" si="6"/>
        <v>-328.57329544866661</v>
      </c>
      <c r="AJ11">
        <f t="shared" si="7"/>
        <v>1492.0334885933844</v>
      </c>
      <c r="AK11">
        <f t="shared" si="24"/>
        <v>6964.7848519054096</v>
      </c>
      <c r="AL11">
        <f t="shared" si="8"/>
        <v>8128.2450450501274</v>
      </c>
      <c r="AN11">
        <f t="shared" si="9"/>
        <v>23059.640138452512</v>
      </c>
      <c r="AO11">
        <f t="shared" si="9"/>
        <v>-1152.9820069226255</v>
      </c>
      <c r="AP11">
        <f t="shared" si="9"/>
        <v>-19.549915982314616</v>
      </c>
      <c r="AQ11">
        <f t="shared" si="9"/>
        <v>-22072.590097320037</v>
      </c>
      <c r="AR11">
        <f t="shared" si="9"/>
        <v>-185.48188177246743</v>
      </c>
      <c r="AS11">
        <f t="shared" si="9"/>
        <v>842.26315091719459</v>
      </c>
      <c r="AT11">
        <f t="shared" si="9"/>
        <v>3931.6688798698101</v>
      </c>
      <c r="AU11">
        <f t="shared" si="9"/>
        <v>4588.4501490145376</v>
      </c>
      <c r="AW11">
        <v>8</v>
      </c>
      <c r="AX11">
        <f>(R11*SUMPRODUCT(K12:$K$23, X12:$X$23)-$AZ$3*SUMPRODUCT(K11:$K$22, W12:$W$23))/Z11</f>
        <v>137070.06161062632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58976.315190594396</v>
      </c>
      <c r="P12">
        <f t="shared" si="22"/>
        <v>2948.8157595297198</v>
      </c>
      <c r="Q12" s="4">
        <f t="shared" si="23"/>
        <v>50</v>
      </c>
      <c r="R12">
        <f t="shared" si="0"/>
        <v>1000000</v>
      </c>
      <c r="S12">
        <f t="shared" si="1"/>
        <v>141547.33268288538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94939.79054090663</v>
      </c>
      <c r="AC12">
        <f t="shared" si="2"/>
        <v>91249.423765975429</v>
      </c>
      <c r="AE12">
        <f t="shared" si="3"/>
        <v>38019.471472760364</v>
      </c>
      <c r="AF12">
        <f t="shared" si="4"/>
        <v>-1900.9735736380183</v>
      </c>
      <c r="AG12">
        <f t="shared" si="4"/>
        <v>-32.23283054383139</v>
      </c>
      <c r="AH12">
        <f t="shared" si="5"/>
        <v>-41053.977789299868</v>
      </c>
      <c r="AI12">
        <f t="shared" si="6"/>
        <v>-4967.7127207213562</v>
      </c>
      <c r="AJ12">
        <f t="shared" si="7"/>
        <v>3690.3667749312008</v>
      </c>
      <c r="AK12">
        <f t="shared" si="24"/>
        <v>6801.9251700375044</v>
      </c>
      <c r="AL12">
        <f t="shared" si="8"/>
        <v>5524.579224247349</v>
      </c>
      <c r="AN12">
        <f t="shared" si="9"/>
        <v>20403.320417132451</v>
      </c>
      <c r="AO12">
        <f t="shared" si="9"/>
        <v>-1020.1660208566226</v>
      </c>
      <c r="AP12">
        <f t="shared" si="9"/>
        <v>-17.297893528270478</v>
      </c>
      <c r="AQ12">
        <f t="shared" si="9"/>
        <v>-22031.80188428086</v>
      </c>
      <c r="AR12">
        <f t="shared" si="9"/>
        <v>-2665.9453815333027</v>
      </c>
      <c r="AS12">
        <f t="shared" si="9"/>
        <v>1980.4519328893828</v>
      </c>
      <c r="AT12">
        <f t="shared" si="9"/>
        <v>3650.2837446613571</v>
      </c>
      <c r="AU12">
        <f t="shared" si="9"/>
        <v>2964.790296017437</v>
      </c>
      <c r="AW12">
        <v>9</v>
      </c>
      <c r="AX12">
        <f>(R12*SUMPRODUCT(K13:$K$23, X13:$X$23)-$AZ$3*SUMPRODUCT(K12:$K$22, W13:$W$23))/Z12</f>
        <v>141547.33268288538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58976.315190594396</v>
      </c>
      <c r="P13">
        <f t="shared" si="22"/>
        <v>2948.8157595297198</v>
      </c>
      <c r="Q13" s="4">
        <f t="shared" si="23"/>
        <v>50</v>
      </c>
      <c r="R13">
        <f t="shared" si="0"/>
        <v>1000000</v>
      </c>
      <c r="S13">
        <f t="shared" si="1"/>
        <v>143967.27708527018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91249.423765975429</v>
      </c>
      <c r="AC13">
        <f t="shared" si="2"/>
        <v>85751.483342851963</v>
      </c>
      <c r="AE13">
        <f t="shared" si="3"/>
        <v>35128.166706199889</v>
      </c>
      <c r="AF13">
        <f t="shared" si="4"/>
        <v>-1756.4083353099945</v>
      </c>
      <c r="AG13">
        <f t="shared" si="4"/>
        <v>-29.781588246634104</v>
      </c>
      <c r="AH13">
        <f t="shared" si="5"/>
        <v>-42578.279835179514</v>
      </c>
      <c r="AI13">
        <f t="shared" si="6"/>
        <v>-9236.3030525362483</v>
      </c>
      <c r="AJ13">
        <f t="shared" si="7"/>
        <v>5497.9404231234657</v>
      </c>
      <c r="AK13">
        <f t="shared" si="24"/>
        <v>6442.9151164759369</v>
      </c>
      <c r="AL13">
        <f t="shared" si="8"/>
        <v>2704.5524870631543</v>
      </c>
      <c r="AN13">
        <f t="shared" si="9"/>
        <v>17924.967867310414</v>
      </c>
      <c r="AO13">
        <f t="shared" si="9"/>
        <v>-896.24839336552077</v>
      </c>
      <c r="AP13">
        <f t="shared" si="9"/>
        <v>-15.196751280053784</v>
      </c>
      <c r="AQ13">
        <f t="shared" si="9"/>
        <v>-21726.562170870176</v>
      </c>
      <c r="AR13">
        <f t="shared" si="9"/>
        <v>-4713.0394482053352</v>
      </c>
      <c r="AS13">
        <f t="shared" si="9"/>
        <v>2805.4525658887192</v>
      </c>
      <c r="AT13">
        <f t="shared" si="9"/>
        <v>3287.647983470104</v>
      </c>
      <c r="AU13">
        <f t="shared" si="9"/>
        <v>1380.0611011534879</v>
      </c>
      <c r="AW13">
        <v>10</v>
      </c>
      <c r="AX13">
        <f>(R13*SUMPRODUCT(K14:$K$23, X14:$X$23)-$AZ$3*SUMPRODUCT(K13:$K$22, W14:$W$23))/Z13</f>
        <v>143967.27708527018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7.3592000000000005E-2</v>
      </c>
      <c r="O14">
        <f t="shared" si="21"/>
        <v>58976.315190594396</v>
      </c>
      <c r="P14">
        <f t="shared" si="22"/>
        <v>2948.8157595297198</v>
      </c>
      <c r="Q14" s="4">
        <f t="shared" si="23"/>
        <v>50</v>
      </c>
      <c r="R14">
        <f t="shared" si="0"/>
        <v>1000000</v>
      </c>
      <c r="S14">
        <f t="shared" si="1"/>
        <v>144245.34775810334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85751.483342851963</v>
      </c>
      <c r="AC14">
        <f t="shared" si="2"/>
        <v>78735.127920050567</v>
      </c>
      <c r="AE14">
        <f t="shared" si="3"/>
        <v>32191.732994895228</v>
      </c>
      <c r="AF14">
        <f t="shared" si="4"/>
        <v>-1609.5866497447614</v>
      </c>
      <c r="AG14">
        <f t="shared" si="4"/>
        <v>-27.292085721921467</v>
      </c>
      <c r="AH14">
        <f t="shared" si="5"/>
        <v>-43833.732844925944</v>
      </c>
      <c r="AI14">
        <f t="shared" si="6"/>
        <v>-13278.878585497398</v>
      </c>
      <c r="AJ14">
        <f t="shared" si="7"/>
        <v>7016.3554228013963</v>
      </c>
      <c r="AK14">
        <f t="shared" si="24"/>
        <v>5979.548565963325</v>
      </c>
      <c r="AL14">
        <f t="shared" si="8"/>
        <v>-282.97459673267622</v>
      </c>
      <c r="AN14">
        <f t="shared" si="9"/>
        <v>15623.534290799125</v>
      </c>
      <c r="AO14">
        <f t="shared" si="9"/>
        <v>-781.17671453995627</v>
      </c>
      <c r="AP14">
        <f t="shared" si="9"/>
        <v>-13.245600577374477</v>
      </c>
      <c r="AQ14">
        <f t="shared" si="9"/>
        <v>-21273.717333112381</v>
      </c>
      <c r="AR14">
        <f t="shared" si="9"/>
        <v>-6444.6053574305861</v>
      </c>
      <c r="AS14">
        <f t="shared" si="9"/>
        <v>3405.2304534817972</v>
      </c>
      <c r="AT14">
        <f t="shared" si="9"/>
        <v>2902.0395416003539</v>
      </c>
      <c r="AU14">
        <f t="shared" si="9"/>
        <v>-137.33536234843544</v>
      </c>
      <c r="AW14">
        <v>11</v>
      </c>
      <c r="AX14">
        <f>(R14*SUMPRODUCT(K15:$K$23, X15:$X$23)-$AZ$3*SUMPRODUCT(K14:$K$22, W15:$W$23))/Z14</f>
        <v>144245.34775810334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8.2293000000000005E-2</v>
      </c>
      <c r="O15">
        <f t="shared" si="21"/>
        <v>58976.315190594396</v>
      </c>
      <c r="P15">
        <f t="shared" si="22"/>
        <v>2948.8157595297198</v>
      </c>
      <c r="Q15" s="4">
        <f t="shared" si="23"/>
        <v>50</v>
      </c>
      <c r="R15">
        <f t="shared" si="0"/>
        <v>1000000</v>
      </c>
      <c r="S15">
        <f t="shared" si="1"/>
        <v>142163.9373295065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78735.127920050567</v>
      </c>
      <c r="AC15">
        <f t="shared" si="2"/>
        <v>70437.16210406179</v>
      </c>
      <c r="AE15">
        <f t="shared" si="3"/>
        <v>29220.661381597365</v>
      </c>
      <c r="AF15">
        <f t="shared" si="4"/>
        <v>-1461.0330690798683</v>
      </c>
      <c r="AG15">
        <f t="shared" si="4"/>
        <v>-24.773217254388172</v>
      </c>
      <c r="AH15">
        <f t="shared" si="5"/>
        <v>-44918.952206281669</v>
      </c>
      <c r="AI15">
        <f t="shared" si="6"/>
        <v>-17184.09711101856</v>
      </c>
      <c r="AJ15">
        <f t="shared" si="7"/>
        <v>8297.9658159887767</v>
      </c>
      <c r="AK15">
        <f t="shared" si="24"/>
        <v>5527.0778484702823</v>
      </c>
      <c r="AL15">
        <f t="shared" si="8"/>
        <v>-3359.053446559501</v>
      </c>
      <c r="AN15">
        <f t="shared" si="9"/>
        <v>13481.881776308015</v>
      </c>
      <c r="AO15">
        <f t="shared" si="9"/>
        <v>-674.09408881540082</v>
      </c>
      <c r="AP15">
        <f t="shared" si="9"/>
        <v>-11.429911933916584</v>
      </c>
      <c r="AQ15">
        <f t="shared" si="9"/>
        <v>-20724.787685405037</v>
      </c>
      <c r="AR15">
        <f t="shared" si="9"/>
        <v>-7928.4299098463371</v>
      </c>
      <c r="AS15">
        <f t="shared" si="9"/>
        <v>3828.5305268778416</v>
      </c>
      <c r="AT15">
        <f t="shared" si="9"/>
        <v>2550.0932079674162</v>
      </c>
      <c r="AU15">
        <f t="shared" si="9"/>
        <v>-1549.8061750010793</v>
      </c>
      <c r="AW15">
        <v>12</v>
      </c>
      <c r="AX15">
        <f>(R15*SUMPRODUCT(K16:$K$23, X16:$X$23)-$AZ$3*SUMPRODUCT(K15:$K$22, W16:$W$23))/Z15</f>
        <v>142163.9373295065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9.1596999999999998E-2</v>
      </c>
      <c r="O16">
        <f t="shared" si="21"/>
        <v>58976.315190594396</v>
      </c>
      <c r="P16">
        <f t="shared" si="22"/>
        <v>2948.8157595297198</v>
      </c>
      <c r="Q16" s="4">
        <f t="shared" si="23"/>
        <v>50</v>
      </c>
      <c r="R16">
        <f t="shared" si="0"/>
        <v>1000000</v>
      </c>
      <c r="S16">
        <f t="shared" si="1"/>
        <v>137730.63388924309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70437.16210406179</v>
      </c>
      <c r="AC16">
        <f t="shared" si="2"/>
        <v>61307.576219156137</v>
      </c>
      <c r="AE16">
        <f t="shared" si="3"/>
        <v>26251.92984721122</v>
      </c>
      <c r="AF16">
        <f t="shared" si="4"/>
        <v>-1312.5964923605609</v>
      </c>
      <c r="AG16">
        <f t="shared" si="4"/>
        <v>-22.256332700994097</v>
      </c>
      <c r="AH16">
        <f t="shared" si="5"/>
        <v>-45383.047617003867</v>
      </c>
      <c r="AI16">
        <f t="shared" si="6"/>
        <v>-20465.970594854203</v>
      </c>
      <c r="AJ16">
        <f t="shared" si="7"/>
        <v>9129.5858849056531</v>
      </c>
      <c r="AK16">
        <f t="shared" si="24"/>
        <v>5217.0943016025112</v>
      </c>
      <c r="AL16">
        <f t="shared" si="8"/>
        <v>-6119.2904083460389</v>
      </c>
      <c r="AN16">
        <f t="shared" si="9"/>
        <v>11483.988843728503</v>
      </c>
      <c r="AO16">
        <f t="shared" si="9"/>
        <v>-574.19944218642513</v>
      </c>
      <c r="AP16">
        <f t="shared" si="9"/>
        <v>-9.7361023714482435</v>
      </c>
      <c r="AQ16">
        <f t="shared" si="9"/>
        <v>-19852.956165942116</v>
      </c>
      <c r="AR16">
        <f t="shared" si="9"/>
        <v>-8952.9028667714865</v>
      </c>
      <c r="AS16">
        <f t="shared" si="9"/>
        <v>3993.7659082711389</v>
      </c>
      <c r="AT16">
        <f t="shared" si="9"/>
        <v>2282.2342244925449</v>
      </c>
      <c r="AU16">
        <f t="shared" si="9"/>
        <v>-2676.9027340078023</v>
      </c>
      <c r="AW16">
        <v>13</v>
      </c>
      <c r="AX16">
        <f>(R16*SUMPRODUCT(K17:$K$23, X17:$X$23)-$AZ$3*SUMPRODUCT(K16:$K$22, W17:$W$23))/Z16</f>
        <v>137730.63388924309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0.10148</v>
      </c>
      <c r="O17">
        <f t="shared" si="21"/>
        <v>58976.315190594396</v>
      </c>
      <c r="P17">
        <f t="shared" si="22"/>
        <v>2948.8157595297198</v>
      </c>
      <c r="Q17" s="4">
        <f t="shared" si="23"/>
        <v>50</v>
      </c>
      <c r="R17">
        <f t="shared" si="0"/>
        <v>1000000</v>
      </c>
      <c r="S17">
        <f t="shared" si="1"/>
        <v>131047.51792543162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61307.576219156137</v>
      </c>
      <c r="AC17">
        <f t="shared" si="2"/>
        <v>51829.808962970303</v>
      </c>
      <c r="AE17">
        <f t="shared" si="3"/>
        <v>23325.36470784411</v>
      </c>
      <c r="AF17">
        <f t="shared" si="4"/>
        <v>-1166.2682353922055</v>
      </c>
      <c r="AG17">
        <f t="shared" si="4"/>
        <v>-19.775196731487274</v>
      </c>
      <c r="AH17">
        <f t="shared" si="5"/>
        <v>-45171.452849937625</v>
      </c>
      <c r="AI17">
        <f t="shared" si="6"/>
        <v>-23032.131574217208</v>
      </c>
      <c r="AJ17">
        <f t="shared" si="7"/>
        <v>9477.7672561858344</v>
      </c>
      <c r="AK17">
        <f t="shared" si="24"/>
        <v>5149.893705072217</v>
      </c>
      <c r="AL17">
        <f t="shared" si="8"/>
        <v>-8404.4706129591577</v>
      </c>
      <c r="AN17">
        <f t="shared" si="9"/>
        <v>9610.7693015255227</v>
      </c>
      <c r="AO17">
        <f t="shared" si="9"/>
        <v>-480.53846507627617</v>
      </c>
      <c r="AP17">
        <f t="shared" si="9"/>
        <v>-8.1479906556270052</v>
      </c>
      <c r="AQ17">
        <f t="shared" si="9"/>
        <v>-18612.031056881751</v>
      </c>
      <c r="AR17">
        <f t="shared" si="9"/>
        <v>-9489.9482110881327</v>
      </c>
      <c r="AS17">
        <f t="shared" si="9"/>
        <v>3905.1322769723861</v>
      </c>
      <c r="AT17">
        <f t="shared" si="9"/>
        <v>2121.9149602485345</v>
      </c>
      <c r="AU17">
        <f t="shared" si="9"/>
        <v>-3462.9009738672121</v>
      </c>
      <c r="AW17">
        <v>14</v>
      </c>
      <c r="AX17">
        <f>(R17*SUMPRODUCT(K18:$K$23, X18:$X$23)-$AZ$3*SUMPRODUCT(K17:$K$22, W18:$W$23))/Z17</f>
        <v>131047.51792543162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0.112611</v>
      </c>
      <c r="O18">
        <f t="shared" si="21"/>
        <v>58976.315190594396</v>
      </c>
      <c r="P18">
        <f t="shared" si="22"/>
        <v>2948.8157595297198</v>
      </c>
      <c r="Q18" s="4">
        <f t="shared" si="23"/>
        <v>50</v>
      </c>
      <c r="R18">
        <f t="shared" si="0"/>
        <v>1000000</v>
      </c>
      <c r="S18">
        <f t="shared" si="1"/>
        <v>121970.85079518129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51829.808962970303</v>
      </c>
      <c r="AC18">
        <f t="shared" si="2"/>
        <v>42325.202718571571</v>
      </c>
      <c r="AE18">
        <f t="shared" si="3"/>
        <v>20465.418415650638</v>
      </c>
      <c r="AF18">
        <f t="shared" si="4"/>
        <v>-1023.270920782532</v>
      </c>
      <c r="AG18">
        <f t="shared" si="4"/>
        <v>-17.350540085042891</v>
      </c>
      <c r="AH18">
        <f t="shared" si="5"/>
        <v>-44538.093582590271</v>
      </c>
      <c r="AI18">
        <f t="shared" si="6"/>
        <v>-25113.296627807209</v>
      </c>
      <c r="AJ18">
        <f t="shared" si="7"/>
        <v>9504.6062443987321</v>
      </c>
      <c r="AK18">
        <f t="shared" si="24"/>
        <v>4996.1641476944715</v>
      </c>
      <c r="AL18">
        <f t="shared" si="8"/>
        <v>-10612.526235714005</v>
      </c>
      <c r="AN18">
        <f t="shared" si="9"/>
        <v>7879.9955767649553</v>
      </c>
      <c r="AO18">
        <f t="shared" si="9"/>
        <v>-393.99977883824783</v>
      </c>
      <c r="AP18">
        <f t="shared" si="9"/>
        <v>-6.6806442139518971</v>
      </c>
      <c r="AQ18">
        <f t="shared" si="9"/>
        <v>-17148.927683783066</v>
      </c>
      <c r="AR18">
        <f t="shared" si="9"/>
        <v>-9669.6125300703097</v>
      </c>
      <c r="AS18">
        <f t="shared" si="9"/>
        <v>3659.6493481647431</v>
      </c>
      <c r="AT18">
        <f t="shared" si="9"/>
        <v>1923.7208145481468</v>
      </c>
      <c r="AU18">
        <f t="shared" si="9"/>
        <v>-4086.2423673574199</v>
      </c>
      <c r="AW18">
        <v>15</v>
      </c>
      <c r="AX18">
        <f>(R18*SUMPRODUCT(K19:$K$23, X19:$X$23)-$AZ$3*SUMPRODUCT(K18:$K$22, W19:$W$23))/Z18</f>
        <v>121970.85079518129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0.125163</v>
      </c>
      <c r="O19">
        <f t="shared" si="21"/>
        <v>58976.315190594396</v>
      </c>
      <c r="P19">
        <f t="shared" si="22"/>
        <v>2948.8157595297198</v>
      </c>
      <c r="Q19" s="4">
        <f t="shared" si="23"/>
        <v>50</v>
      </c>
      <c r="R19">
        <f t="shared" si="0"/>
        <v>1000000</v>
      </c>
      <c r="S19">
        <f t="shared" si="1"/>
        <v>110003.98573752577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42325.202718571571</v>
      </c>
      <c r="AC19">
        <f t="shared" si="2"/>
        <v>33013.052029005477</v>
      </c>
      <c r="AE19">
        <f t="shared" si="3"/>
        <v>17699.251066336052</v>
      </c>
      <c r="AF19">
        <f t="shared" si="4"/>
        <v>-884.96255331680265</v>
      </c>
      <c r="AG19">
        <f t="shared" si="4"/>
        <v>-15.005389035528239</v>
      </c>
      <c r="AH19">
        <f t="shared" si="5"/>
        <v>-43432.912973284467</v>
      </c>
      <c r="AI19">
        <f t="shared" si="6"/>
        <v>-26633.629849300745</v>
      </c>
      <c r="AJ19">
        <f t="shared" si="7"/>
        <v>9312.1506895660932</v>
      </c>
      <c r="AK19">
        <f t="shared" si="24"/>
        <v>4340.8386563987669</v>
      </c>
      <c r="AL19">
        <f t="shared" si="8"/>
        <v>-12980.640503335886</v>
      </c>
      <c r="AN19">
        <f t="shared" si="9"/>
        <v>6348.9023054058825</v>
      </c>
      <c r="AO19">
        <f t="shared" si="9"/>
        <v>-317.44511527029414</v>
      </c>
      <c r="AP19">
        <f t="shared" si="9"/>
        <v>-5.3825864543148096</v>
      </c>
      <c r="AQ19">
        <f t="shared" si="9"/>
        <v>-15579.829918965181</v>
      </c>
      <c r="AR19">
        <f t="shared" si="9"/>
        <v>-9553.7553152839082</v>
      </c>
      <c r="AS19">
        <f t="shared" si="9"/>
        <v>3340.3636549188782</v>
      </c>
      <c r="AT19">
        <f t="shared" si="9"/>
        <v>1557.1032045205204</v>
      </c>
      <c r="AU19">
        <f t="shared" si="9"/>
        <v>-4656.2884558445094</v>
      </c>
      <c r="AW19">
        <v>16</v>
      </c>
      <c r="AX19">
        <f>(R19*SUMPRODUCT(K20:$K$23, X20:$X$23)-$AZ$3*SUMPRODUCT(K19:$K$22, W20:$W$23))/Z19</f>
        <v>110003.98573752577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0.13952899999999999</v>
      </c>
      <c r="O20">
        <f t="shared" si="21"/>
        <v>58976.315190594396</v>
      </c>
      <c r="P20">
        <f t="shared" si="22"/>
        <v>2948.8157595297198</v>
      </c>
      <c r="Q20" s="4">
        <f t="shared" si="23"/>
        <v>50</v>
      </c>
      <c r="R20">
        <f t="shared" si="0"/>
        <v>1000000</v>
      </c>
      <c r="S20">
        <f t="shared" si="1"/>
        <v>93310.765584533088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33013.052029005477</v>
      </c>
      <c r="AC20">
        <f t="shared" si="2"/>
        <v>23815.983307652761</v>
      </c>
      <c r="AE20">
        <f t="shared" si="3"/>
        <v>15052.699753637889</v>
      </c>
      <c r="AF20">
        <f t="shared" si="4"/>
        <v>-752.63498768189447</v>
      </c>
      <c r="AG20">
        <f t="shared" si="4"/>
        <v>-12.761648218434738</v>
      </c>
      <c r="AH20">
        <f t="shared" si="5"/>
        <v>-41873.738534764387</v>
      </c>
      <c r="AI20">
        <f t="shared" si="6"/>
        <v>-27586.435417026827</v>
      </c>
      <c r="AJ20">
        <f t="shared" si="7"/>
        <v>9197.0687213527162</v>
      </c>
      <c r="AK20">
        <f t="shared" si="24"/>
        <v>2569.1022419664082</v>
      </c>
      <c r="AL20">
        <f t="shared" si="8"/>
        <v>-15820.264453707703</v>
      </c>
      <c r="AN20">
        <f t="shared" si="9"/>
        <v>5121.4619108231491</v>
      </c>
      <c r="AO20">
        <f t="shared" si="9"/>
        <v>-256.07309554115744</v>
      </c>
      <c r="AP20">
        <f t="shared" si="9"/>
        <v>-4.3419649856659115</v>
      </c>
      <c r="AQ20">
        <f t="shared" si="9"/>
        <v>-14246.929818535349</v>
      </c>
      <c r="AR20">
        <f t="shared" si="9"/>
        <v>-9385.8829682390242</v>
      </c>
      <c r="AS20">
        <f t="shared" si="9"/>
        <v>3129.1687151500732</v>
      </c>
      <c r="AT20">
        <f t="shared" si="9"/>
        <v>874.09962947420377</v>
      </c>
      <c r="AU20">
        <f t="shared" si="9"/>
        <v>-5382.614623614747</v>
      </c>
      <c r="AW20">
        <v>17</v>
      </c>
      <c r="AX20">
        <f>(R20*SUMPRODUCT(K21:$K$23, X21:$X$23)-$AZ$3*SUMPRODUCT(K20:$K$22, W21:$W$23))/Z20</f>
        <v>93310.765584533088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0.15610499999999999</v>
      </c>
      <c r="O21">
        <f t="shared" si="21"/>
        <v>58976.315190594396</v>
      </c>
      <c r="P21">
        <f t="shared" si="22"/>
        <v>2948.8157595297198</v>
      </c>
      <c r="Q21" s="4">
        <f t="shared" si="23"/>
        <v>50</v>
      </c>
      <c r="R21">
        <f t="shared" si="0"/>
        <v>1000000</v>
      </c>
      <c r="S21">
        <f t="shared" si="1"/>
        <v>70452.77056104751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23815.983307652761</v>
      </c>
      <c r="AC21">
        <f t="shared" si="2"/>
        <v>14994.991048593356</v>
      </c>
      <c r="AE21">
        <f t="shared" si="3"/>
        <v>12552.371061059868</v>
      </c>
      <c r="AF21">
        <f t="shared" si="4"/>
        <v>-627.61855305299332</v>
      </c>
      <c r="AG21">
        <f t="shared" si="4"/>
        <v>-10.641874641111635</v>
      </c>
      <c r="AH21">
        <f t="shared" si="5"/>
        <v>-39843.141902775089</v>
      </c>
      <c r="AI21">
        <f t="shared" si="6"/>
        <v>-27929.031269409323</v>
      </c>
      <c r="AJ21">
        <f t="shared" si="7"/>
        <v>8820.9922590594051</v>
      </c>
      <c r="AK21">
        <f t="shared" si="24"/>
        <v>1833.4997473433395</v>
      </c>
      <c r="AL21">
        <f t="shared" si="8"/>
        <v>-17274.539263006576</v>
      </c>
      <c r="AN21">
        <f t="shared" si="9"/>
        <v>4062.362294422021</v>
      </c>
      <c r="AO21">
        <f t="shared" si="9"/>
        <v>-203.11811472110102</v>
      </c>
      <c r="AP21">
        <f t="shared" si="9"/>
        <v>-3.4440624861808007</v>
      </c>
      <c r="AQ21">
        <f t="shared" si="9"/>
        <v>-12894.558053597968</v>
      </c>
      <c r="AR21">
        <f t="shared" si="9"/>
        <v>-9038.7579363832265</v>
      </c>
      <c r="AS21">
        <f t="shared" si="9"/>
        <v>2854.7647435117951</v>
      </c>
      <c r="AT21">
        <f t="shared" si="9"/>
        <v>593.38113924517609</v>
      </c>
      <c r="AU21">
        <f t="shared" si="9"/>
        <v>-5590.6120536262551</v>
      </c>
      <c r="AW21">
        <v>18</v>
      </c>
      <c r="AX21">
        <f>(R21*SUMPRODUCT(K22:$K$23, X22:$X$23)-$AZ$3*SUMPRODUCT(K21:$K$22, W22:$W$23))/Z21</f>
        <v>70452.77056104751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0.17521600000000001</v>
      </c>
      <c r="O22">
        <f t="shared" si="21"/>
        <v>58976.315190594396</v>
      </c>
      <c r="P22">
        <f t="shared" si="22"/>
        <v>2948.8157595297198</v>
      </c>
      <c r="Q22" s="4">
        <f t="shared" si="23"/>
        <v>50</v>
      </c>
      <c r="R22">
        <f t="shared" si="0"/>
        <v>1000000</v>
      </c>
      <c r="S22">
        <f t="shared" si="1"/>
        <v>40057.462850368378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14994.991048593356</v>
      </c>
      <c r="AC22">
        <f t="shared" si="2"/>
        <v>6946.6283612703191</v>
      </c>
      <c r="AE22">
        <f t="shared" si="3"/>
        <v>10227.471102614603</v>
      </c>
      <c r="AF22">
        <f t="shared" si="4"/>
        <v>-511.37355513073015</v>
      </c>
      <c r="AG22">
        <f t="shared" si="4"/>
        <v>-8.670829187583502</v>
      </c>
      <c r="AH22">
        <f t="shared" si="5"/>
        <v>-37292.534142340322</v>
      </c>
      <c r="AI22">
        <f t="shared" si="6"/>
        <v>-27585.107424044036</v>
      </c>
      <c r="AJ22">
        <f t="shared" si="7"/>
        <v>8048.3626873230369</v>
      </c>
      <c r="AK22">
        <f t="shared" si="24"/>
        <v>1729.7762017254065</v>
      </c>
      <c r="AL22">
        <f t="shared" si="8"/>
        <v>-17806.968534995591</v>
      </c>
      <c r="AN22">
        <f t="shared" si="9"/>
        <v>3093.4091585965907</v>
      </c>
      <c r="AO22">
        <f t="shared" si="9"/>
        <v>-154.67045792982952</v>
      </c>
      <c r="AP22">
        <f t="shared" si="9"/>
        <v>-2.622585989476951</v>
      </c>
      <c r="AQ22">
        <f t="shared" si="9"/>
        <v>-11279.529954741218</v>
      </c>
      <c r="AR22">
        <f t="shared" si="9"/>
        <v>-8343.4138400639349</v>
      </c>
      <c r="AS22">
        <f t="shared" si="9"/>
        <v>2434.314269761895</v>
      </c>
      <c r="AT22">
        <f t="shared" si="9"/>
        <v>523.18950511352341</v>
      </c>
      <c r="AU22">
        <f t="shared" si="9"/>
        <v>-5385.9100651885155</v>
      </c>
      <c r="AW22">
        <v>19</v>
      </c>
      <c r="AX22">
        <f>(R22*SUMPRODUCT(K23:$K$23, X23:$X$23)-$AZ$3*SUMPRODUCT(K22:$K$22, W23:$W$23))/Z22</f>
        <v>40057.462850368378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0.19798199999999999</v>
      </c>
      <c r="O23">
        <f t="shared" si="21"/>
        <v>58976.315190594396</v>
      </c>
      <c r="P23">
        <f t="shared" si="22"/>
        <v>2948.8157595297198</v>
      </c>
      <c r="Q23" s="4">
        <f t="shared" si="23"/>
        <v>50</v>
      </c>
      <c r="R23">
        <f t="shared" si="0"/>
        <v>1000000</v>
      </c>
      <c r="S23">
        <f t="shared" si="1"/>
        <v>50576.455144161344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6946.6283612703191</v>
      </c>
      <c r="AC23">
        <f t="shared" si="2"/>
        <v>6946.6283612703191</v>
      </c>
      <c r="AE23">
        <f t="shared" si="3"/>
        <v>8100.3412077506127</v>
      </c>
      <c r="AF23">
        <f t="shared" si="4"/>
        <v>-405.01706038753065</v>
      </c>
      <c r="AG23">
        <f t="shared" si="4"/>
        <v>-6.8674527914915098</v>
      </c>
      <c r="AH23">
        <f t="shared" si="5"/>
        <v>-34333.36208432314</v>
      </c>
      <c r="AI23">
        <f t="shared" si="6"/>
        <v>-26644.905389751548</v>
      </c>
      <c r="AJ23">
        <f t="shared" si="7"/>
        <v>0</v>
      </c>
      <c r="AK23">
        <f t="shared" si="24"/>
        <v>1521.2988656470104</v>
      </c>
      <c r="AL23">
        <f t="shared" si="8"/>
        <v>-25123.606524104536</v>
      </c>
      <c r="AN23">
        <f t="shared" si="9"/>
        <v>2219.4363030830277</v>
      </c>
      <c r="AO23">
        <f t="shared" si="9"/>
        <v>-110.9718151541514</v>
      </c>
      <c r="AP23">
        <f t="shared" si="9"/>
        <v>-1.8816335811337581</v>
      </c>
      <c r="AQ23">
        <f t="shared" si="9"/>
        <v>-9407.0988199769126</v>
      </c>
      <c r="AR23">
        <f t="shared" si="9"/>
        <v>-7300.5159656291698</v>
      </c>
      <c r="AS23">
        <f t="shared" si="9"/>
        <v>0</v>
      </c>
      <c r="AT23">
        <f t="shared" si="9"/>
        <v>416.82514892401747</v>
      </c>
      <c r="AU23">
        <f t="shared" si="9"/>
        <v>-6883.6908167051515</v>
      </c>
      <c r="AW23">
        <v>20</v>
      </c>
      <c r="AX23">
        <f>(R23*SUMPRODUCT(K$23:$K24, X$23:$X24)-$AZ$3*SUMPRODUCT(K$22:$K23, W$23:$W24))/Z23</f>
        <v>50576.455144161344</v>
      </c>
    </row>
    <row r="25" spans="5:50" x14ac:dyDescent="0.25">
      <c r="AN25" s="8">
        <f t="shared" ref="AN25:AU25" si="25">SUM(AN3:AN23)</f>
        <v>411355.5995430015</v>
      </c>
      <c r="AO25" s="8">
        <f t="shared" si="25"/>
        <v>-64800.01637009588</v>
      </c>
      <c r="AP25" s="8">
        <f t="shared" si="25"/>
        <v>-698.746440171465</v>
      </c>
      <c r="AQ25" s="8">
        <f t="shared" si="25"/>
        <v>-368130.74365993246</v>
      </c>
      <c r="AR25" s="8">
        <f t="shared" si="25"/>
        <v>-22273.906927198237</v>
      </c>
      <c r="AS25" s="8">
        <f t="shared" si="25"/>
        <v>-42636.619374083479</v>
      </c>
      <c r="AT25" s="8">
        <f t="shared" si="25"/>
        <v>64910.526301281701</v>
      </c>
      <c r="AU25" s="9">
        <f t="shared" si="25"/>
        <v>-1.546140993013978E-11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4F527-7350-424F-B813-BFE4E3A327E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3475.2091423269198</v>
      </c>
      <c r="K3">
        <v>1</v>
      </c>
      <c r="L3" s="2">
        <v>0</v>
      </c>
      <c r="O3">
        <f>$C$3</f>
        <v>3475.2091423269198</v>
      </c>
      <c r="P3">
        <f>O3*B5</f>
        <v>2780.1673138615361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3475.2091423269198</v>
      </c>
      <c r="AF3">
        <f t="shared" ref="AF3:AG23" si="4">-$Z3*P3</f>
        <v>-2780.1673138615361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295.04182846538379</v>
      </c>
      <c r="AJ3">
        <f t="shared" ref="AJ3:AJ23" si="7">AB3-AC3</f>
        <v>0</v>
      </c>
      <c r="AL3">
        <f t="shared" ref="AL3:AL23" si="8">SUM(AI3:AK3)</f>
        <v>295.04182846538379</v>
      </c>
      <c r="AN3">
        <f t="shared" ref="AN3:AU23" si="9">AE3*$K3</f>
        <v>3475.2091423269198</v>
      </c>
      <c r="AO3">
        <f t="shared" si="9"/>
        <v>-2780.1673138615361</v>
      </c>
      <c r="AP3">
        <f t="shared" si="9"/>
        <v>-400</v>
      </c>
      <c r="AQ3">
        <f t="shared" si="9"/>
        <v>0</v>
      </c>
      <c r="AR3">
        <f t="shared" si="9"/>
        <v>295.04182846538379</v>
      </c>
      <c r="AS3">
        <f t="shared" si="9"/>
        <v>0</v>
      </c>
      <c r="AT3">
        <f t="shared" si="9"/>
        <v>0</v>
      </c>
      <c r="AU3">
        <f t="shared" si="9"/>
        <v>295.04182846538379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2704.2674656176259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533.42915568978697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527.47602176736109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-527.47602176736109</v>
      </c>
      <c r="AK4">
        <f>G4*MAX(0, SUM(AB4, AE4:AF4))</f>
        <v>0</v>
      </c>
      <c r="AL4">
        <f t="shared" si="8"/>
        <v>-2847.7180217673613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-2176.7914438502671</v>
      </c>
      <c r="AR4">
        <f t="shared" si="9"/>
        <v>-2176.7914438502671</v>
      </c>
      <c r="AS4">
        <f t="shared" si="9"/>
        <v>-494.8644542333812</v>
      </c>
      <c r="AT4">
        <f t="shared" si="9"/>
        <v>0</v>
      </c>
      <c r="AU4">
        <f t="shared" si="9"/>
        <v>-2671.6558980836485</v>
      </c>
      <c r="AW4">
        <v>1</v>
      </c>
      <c r="AX4">
        <f>(R4*SUMPRODUCT(K5:$K$23, X5:$X$23)-$AZ$3*SUMPRODUCT(K4:$K$22, W5:$W$23))/Z4</f>
        <v>533.42915568978697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3475.2091423269198</v>
      </c>
      <c r="P5">
        <f t="shared" ref="P5:P23" si="22">O5*$C$5</f>
        <v>173.760457116346</v>
      </c>
      <c r="Q5" s="4">
        <f t="shared" ref="Q5:Q23" si="23">$C$8</f>
        <v>50</v>
      </c>
      <c r="R5">
        <f t="shared" si="0"/>
        <v>2000000</v>
      </c>
      <c r="S5">
        <f t="shared" si="1"/>
        <v>1057.9353816851269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527.47602176736109</v>
      </c>
      <c r="AC5">
        <f t="shared" si="2"/>
        <v>1034.4412257781914</v>
      </c>
      <c r="AE5">
        <f t="shared" si="3"/>
        <v>3398.0332516132689</v>
      </c>
      <c r="AF5">
        <f t="shared" si="4"/>
        <v>-169.90166258066347</v>
      </c>
      <c r="AG5">
        <f t="shared" si="4"/>
        <v>-48.889622357203287</v>
      </c>
      <c r="AH5">
        <f t="shared" si="5"/>
        <v>-2318.0661318684115</v>
      </c>
      <c r="AI5">
        <f t="shared" si="6"/>
        <v>861.17583480699068</v>
      </c>
      <c r="AJ5">
        <f t="shared" si="7"/>
        <v>-506.96520401083035</v>
      </c>
      <c r="AK5">
        <f>G5*SUM(AB5, AE5:AF5)</f>
        <v>153.97991204279865</v>
      </c>
      <c r="AL5">
        <f t="shared" si="8"/>
        <v>508.190542838959</v>
      </c>
      <c r="AN5">
        <f t="shared" si="9"/>
        <v>2934.4141298423478</v>
      </c>
      <c r="AO5">
        <f t="shared" si="9"/>
        <v>-146.72070649211742</v>
      </c>
      <c r="AP5">
        <f t="shared" si="9"/>
        <v>-42.219245082290669</v>
      </c>
      <c r="AQ5">
        <f t="shared" si="9"/>
        <v>-2001.7950112860808</v>
      </c>
      <c r="AR5">
        <f t="shared" si="9"/>
        <v>743.67916698185888</v>
      </c>
      <c r="AS5">
        <f t="shared" si="9"/>
        <v>-437.79614495576408</v>
      </c>
      <c r="AT5">
        <f t="shared" si="9"/>
        <v>132.97127960585783</v>
      </c>
      <c r="AU5">
        <f t="shared" si="9"/>
        <v>438.85430163195258</v>
      </c>
      <c r="AW5">
        <v>2</v>
      </c>
      <c r="AX5">
        <f>(R5*SUMPRODUCT(K6:$K$23, X6:$X$23)-$AZ$3*SUMPRODUCT(K5:$K$22, W6:$W$23))/Z5</f>
        <v>1057.9353816851269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3475.2091423269198</v>
      </c>
      <c r="P6">
        <f t="shared" si="22"/>
        <v>173.760457116346</v>
      </c>
      <c r="Q6" s="4">
        <f t="shared" si="23"/>
        <v>50</v>
      </c>
      <c r="R6">
        <f t="shared" si="0"/>
        <v>2000000</v>
      </c>
      <c r="S6">
        <f t="shared" si="1"/>
        <v>1561.6123099549757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1034.4412257781914</v>
      </c>
      <c r="AC6">
        <f t="shared" si="2"/>
        <v>1509.8507653517627</v>
      </c>
      <c r="AE6">
        <f t="shared" si="3"/>
        <v>3360.0190968339798</v>
      </c>
      <c r="AF6">
        <f t="shared" si="4"/>
        <v>-168.00095484169901</v>
      </c>
      <c r="AG6">
        <f t="shared" si="4"/>
        <v>-48.342689018482908</v>
      </c>
      <c r="AH6">
        <f t="shared" si="5"/>
        <v>-2321.4846059339125</v>
      </c>
      <c r="AI6">
        <f t="shared" si="6"/>
        <v>822.19084703988574</v>
      </c>
      <c r="AJ6">
        <f t="shared" si="7"/>
        <v>-475.40953957357124</v>
      </c>
      <c r="AK6">
        <f>G6*SUM(AB6, AE6:AF6)</f>
        <v>247.2478730145726</v>
      </c>
      <c r="AL6">
        <f t="shared" si="8"/>
        <v>594.02918048088713</v>
      </c>
      <c r="AN6">
        <f t="shared" si="9"/>
        <v>2616.8709693888145</v>
      </c>
      <c r="AO6">
        <f t="shared" si="9"/>
        <v>-130.84354846944075</v>
      </c>
      <c r="AP6">
        <f t="shared" si="9"/>
        <v>-37.650553710799379</v>
      </c>
      <c r="AQ6">
        <f t="shared" si="9"/>
        <v>-1808.0330784059404</v>
      </c>
      <c r="AR6">
        <f t="shared" si="9"/>
        <v>640.34378880263444</v>
      </c>
      <c r="AS6">
        <f t="shared" si="9"/>
        <v>-370.26141424399538</v>
      </c>
      <c r="AT6">
        <f t="shared" si="9"/>
        <v>192.56312612765382</v>
      </c>
      <c r="AU6">
        <f t="shared" si="9"/>
        <v>462.64550068629291</v>
      </c>
      <c r="AW6">
        <v>3</v>
      </c>
      <c r="AX6">
        <f>(R6*SUMPRODUCT(K7:$K$23, X7:$X$23)-$AZ$3*SUMPRODUCT(K6:$K$22, W7:$W$23))/Z6</f>
        <v>1561.6123099549757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3475.2091423269198</v>
      </c>
      <c r="P7">
        <f t="shared" si="22"/>
        <v>173.760457116346</v>
      </c>
      <c r="Q7" s="4">
        <f t="shared" si="23"/>
        <v>50</v>
      </c>
      <c r="R7">
        <f t="shared" si="0"/>
        <v>2000000</v>
      </c>
      <c r="S7">
        <f t="shared" si="1"/>
        <v>1993.7107931040921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1509.8507653517627</v>
      </c>
      <c r="AC7">
        <f t="shared" si="2"/>
        <v>1906.0314309179848</v>
      </c>
      <c r="AE7">
        <f t="shared" si="3"/>
        <v>3322.3764836903347</v>
      </c>
      <c r="AF7">
        <f t="shared" si="4"/>
        <v>-166.11882418451674</v>
      </c>
      <c r="AG7">
        <f t="shared" si="4"/>
        <v>-47.801101280853388</v>
      </c>
      <c r="AH7">
        <f t="shared" si="5"/>
        <v>-2326.4338977876678</v>
      </c>
      <c r="AI7">
        <f t="shared" si="6"/>
        <v>782.02266043729696</v>
      </c>
      <c r="AJ7">
        <f t="shared" si="7"/>
        <v>-396.18066556622216</v>
      </c>
      <c r="AK7">
        <f>G7*SUM(AB7, AE7:AF7)</f>
        <v>229.10592366050722</v>
      </c>
      <c r="AL7">
        <f t="shared" si="8"/>
        <v>614.94791853158199</v>
      </c>
      <c r="AN7">
        <f t="shared" si="9"/>
        <v>2342.3136736815513</v>
      </c>
      <c r="AO7">
        <f t="shared" si="9"/>
        <v>-117.11568368407757</v>
      </c>
      <c r="AP7">
        <f t="shared" si="9"/>
        <v>-33.700326768149445</v>
      </c>
      <c r="AQ7">
        <f t="shared" si="9"/>
        <v>-1640.1626836858577</v>
      </c>
      <c r="AR7">
        <f t="shared" si="9"/>
        <v>551.33497954346672</v>
      </c>
      <c r="AS7">
        <f t="shared" si="9"/>
        <v>-279.3119307096905</v>
      </c>
      <c r="AT7">
        <f t="shared" si="9"/>
        <v>161.52231402606617</v>
      </c>
      <c r="AU7">
        <f t="shared" si="9"/>
        <v>433.54536285984233</v>
      </c>
      <c r="AW7">
        <v>4</v>
      </c>
      <c r="AX7">
        <f>(R7*SUMPRODUCT(K8:$K$23, X8:$X$23)-$AZ$3*SUMPRODUCT(K7:$K$22, W8:$W$23))/Z7</f>
        <v>1993.7107931040921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3475.2091423269198</v>
      </c>
      <c r="P8">
        <f t="shared" si="22"/>
        <v>173.760457116346</v>
      </c>
      <c r="Q8" s="4">
        <f t="shared" si="23"/>
        <v>50</v>
      </c>
      <c r="R8">
        <f t="shared" si="0"/>
        <v>2000000</v>
      </c>
      <c r="S8">
        <f t="shared" si="1"/>
        <v>2318.2731451178761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1906.0314309179848</v>
      </c>
      <c r="AC8">
        <f t="shared" si="2"/>
        <v>2191.4462427032922</v>
      </c>
      <c r="AE8">
        <f t="shared" si="3"/>
        <v>3285.0891766566297</v>
      </c>
      <c r="AF8">
        <f t="shared" si="4"/>
        <v>-164.25445883283149</v>
      </c>
      <c r="AG8">
        <f t="shared" si="4"/>
        <v>-47.264625553686962</v>
      </c>
      <c r="AH8">
        <f t="shared" si="5"/>
        <v>-2338.5885743156005</v>
      </c>
      <c r="AI8">
        <f t="shared" si="6"/>
        <v>734.98151795451076</v>
      </c>
      <c r="AJ8">
        <f t="shared" si="7"/>
        <v>-285.41481178530739</v>
      </c>
      <c r="AK8">
        <f t="shared" ref="AK8:AK23" si="24">G8*SUM(AB8:AB8, AE8:AF8)</f>
        <v>107.07224896819996</v>
      </c>
      <c r="AL8">
        <f t="shared" si="8"/>
        <v>556.63895513740329</v>
      </c>
      <c r="AN8">
        <f t="shared" si="9"/>
        <v>2159.464515533602</v>
      </c>
      <c r="AO8">
        <f t="shared" si="9"/>
        <v>-107.9732257766801</v>
      </c>
      <c r="AP8">
        <f t="shared" si="9"/>
        <v>-31.06956196149499</v>
      </c>
      <c r="AQ8">
        <f t="shared" si="9"/>
        <v>-1537.2791334104811</v>
      </c>
      <c r="AR8">
        <f t="shared" si="9"/>
        <v>483.1425943849456</v>
      </c>
      <c r="AS8">
        <f t="shared" si="9"/>
        <v>-187.61839484837083</v>
      </c>
      <c r="AT8">
        <f t="shared" si="9"/>
        <v>70.384306121189667</v>
      </c>
      <c r="AU8">
        <f t="shared" si="9"/>
        <v>365.90850565776441</v>
      </c>
      <c r="AW8">
        <v>5</v>
      </c>
      <c r="AX8">
        <f>(R8*SUMPRODUCT(K9:$K$23, X9:$X$23)-$AZ$3*SUMPRODUCT(K8:$K$22, W9:$W$23))/Z8</f>
        <v>2318.2731451178761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3475.2091423269198</v>
      </c>
      <c r="P9">
        <f t="shared" si="22"/>
        <v>173.760457116346</v>
      </c>
      <c r="Q9" s="4">
        <f t="shared" si="23"/>
        <v>50</v>
      </c>
      <c r="R9">
        <f t="shared" si="0"/>
        <v>2000000</v>
      </c>
      <c r="S9">
        <f t="shared" si="1"/>
        <v>2557.7854495781967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2191.4462427032922</v>
      </c>
      <c r="AC9">
        <f t="shared" si="2"/>
        <v>2390.6447306629561</v>
      </c>
      <c r="AE9">
        <f t="shared" si="3"/>
        <v>3248.1185728168289</v>
      </c>
      <c r="AF9">
        <f t="shared" si="4"/>
        <v>-162.40592864084144</v>
      </c>
      <c r="AG9">
        <f t="shared" si="4"/>
        <v>-46.732706432769731</v>
      </c>
      <c r="AH9">
        <f t="shared" si="5"/>
        <v>-2370.9146152143558</v>
      </c>
      <c r="AI9">
        <f t="shared" si="6"/>
        <v>668.065322528862</v>
      </c>
      <c r="AJ9">
        <f t="shared" si="7"/>
        <v>-199.19848795966391</v>
      </c>
      <c r="AK9">
        <f t="shared" si="24"/>
        <v>31.135237432587754</v>
      </c>
      <c r="AL9">
        <f t="shared" si="8"/>
        <v>500.00207200178585</v>
      </c>
      <c r="AN9">
        <f t="shared" si="9"/>
        <v>2029.2356621080194</v>
      </c>
      <c r="AO9">
        <f t="shared" si="9"/>
        <v>-101.46178310540097</v>
      </c>
      <c r="AP9">
        <f t="shared" si="9"/>
        <v>-29.195878276685384</v>
      </c>
      <c r="AQ9">
        <f t="shared" si="9"/>
        <v>-1481.2096237095709</v>
      </c>
      <c r="AR9">
        <f t="shared" si="9"/>
        <v>417.36837701636227</v>
      </c>
      <c r="AS9">
        <f t="shared" si="9"/>
        <v>-124.44763531375557</v>
      </c>
      <c r="AT9">
        <f t="shared" si="9"/>
        <v>19.451486369728212</v>
      </c>
      <c r="AU9">
        <f t="shared" si="9"/>
        <v>312.37222807233496</v>
      </c>
      <c r="AW9">
        <v>6</v>
      </c>
      <c r="AX9">
        <f>(R9*SUMPRODUCT(K10:$K$23, X10:$X$23)-$AZ$3*SUMPRODUCT(K9:$K$22, W10:$W$23))/Z9</f>
        <v>2557.7854495781967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3475.2091423269198</v>
      </c>
      <c r="P10">
        <f t="shared" si="22"/>
        <v>173.760457116346</v>
      </c>
      <c r="Q10" s="4">
        <f t="shared" si="23"/>
        <v>50</v>
      </c>
      <c r="R10">
        <f t="shared" si="0"/>
        <v>2000000</v>
      </c>
      <c r="S10">
        <f t="shared" si="1"/>
        <v>2745.5842987901729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2390.6447306629561</v>
      </c>
      <c r="AC10">
        <f t="shared" si="2"/>
        <v>2537.1969479868312</v>
      </c>
      <c r="AE10">
        <f t="shared" si="3"/>
        <v>3211.4439295901739</v>
      </c>
      <c r="AF10">
        <f t="shared" si="4"/>
        <v>-160.5721964795087</v>
      </c>
      <c r="AG10">
        <f t="shared" si="4"/>
        <v>-46.20504548166366</v>
      </c>
      <c r="AH10">
        <f t="shared" si="5"/>
        <v>-2413.3554711350362</v>
      </c>
      <c r="AI10">
        <f t="shared" si="6"/>
        <v>591.31121649396528</v>
      </c>
      <c r="AJ10">
        <f t="shared" si="7"/>
        <v>-146.55221732387508</v>
      </c>
      <c r="AK10">
        <f t="shared" si="24"/>
        <v>22.31021750147185</v>
      </c>
      <c r="AL10">
        <f t="shared" si="8"/>
        <v>467.06921667156206</v>
      </c>
      <c r="AN10">
        <f t="shared" si="9"/>
        <v>1906.2455838662802</v>
      </c>
      <c r="AO10">
        <f t="shared" si="9"/>
        <v>-95.312279193314012</v>
      </c>
      <c r="AP10">
        <f t="shared" si="9"/>
        <v>-27.42634336231491</v>
      </c>
      <c r="AQ10">
        <f t="shared" si="9"/>
        <v>-1432.5170577515801</v>
      </c>
      <c r="AR10">
        <f t="shared" si="9"/>
        <v>350.98990355907102</v>
      </c>
      <c r="AS10">
        <f t="shared" si="9"/>
        <v>-86.990314389546</v>
      </c>
      <c r="AT10">
        <f t="shared" si="9"/>
        <v>13.242875952283615</v>
      </c>
      <c r="AU10">
        <f t="shared" si="9"/>
        <v>277.24246512180866</v>
      </c>
      <c r="AW10">
        <v>7</v>
      </c>
      <c r="AX10">
        <f>(R10*SUMPRODUCT(K11:$K$23, X11:$X$23)-$AZ$3*SUMPRODUCT(K10:$K$22, W11:$W$23))/Z10</f>
        <v>2745.5842987901729</v>
      </c>
    </row>
    <row r="11" spans="1:52" x14ac:dyDescent="0.25">
      <c r="A11" t="s">
        <v>33</v>
      </c>
      <c r="C11" s="7">
        <f>AU25</f>
        <v>-1.8189894035458565E-12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3475.2091423269198</v>
      </c>
      <c r="P11">
        <f t="shared" si="22"/>
        <v>173.760457116346</v>
      </c>
      <c r="Q11" s="4">
        <f t="shared" si="23"/>
        <v>50</v>
      </c>
      <c r="R11">
        <f t="shared" si="0"/>
        <v>2000000</v>
      </c>
      <c r="S11">
        <f t="shared" si="1"/>
        <v>2885.2379400573896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2537.1969479868312</v>
      </c>
      <c r="AC11">
        <f t="shared" si="2"/>
        <v>2636.0503264577674</v>
      </c>
      <c r="AE11">
        <f t="shared" si="3"/>
        <v>3175.0678399708272</v>
      </c>
      <c r="AF11">
        <f t="shared" si="4"/>
        <v>-158.75339199854136</v>
      </c>
      <c r="AG11">
        <f t="shared" si="4"/>
        <v>-45.681680007391947</v>
      </c>
      <c r="AH11">
        <f t="shared" si="5"/>
        <v>-2452.6007782030924</v>
      </c>
      <c r="AI11">
        <f t="shared" si="6"/>
        <v>518.03198976180147</v>
      </c>
      <c r="AJ11">
        <f t="shared" si="7"/>
        <v>-98.85337847093615</v>
      </c>
      <c r="AK11">
        <f t="shared" si="24"/>
        <v>13.328427350301878</v>
      </c>
      <c r="AL11">
        <f t="shared" si="8"/>
        <v>432.50703864116718</v>
      </c>
      <c r="AN11">
        <f t="shared" si="9"/>
        <v>1792.3476005828957</v>
      </c>
      <c r="AO11">
        <f t="shared" si="9"/>
        <v>-89.617380029144783</v>
      </c>
      <c r="AP11">
        <f t="shared" si="9"/>
        <v>-25.787622085138469</v>
      </c>
      <c r="AQ11">
        <f t="shared" si="9"/>
        <v>-1384.5099826403853</v>
      </c>
      <c r="AR11">
        <f t="shared" si="9"/>
        <v>292.4326158282272</v>
      </c>
      <c r="AS11">
        <f t="shared" si="9"/>
        <v>-55.803411026809187</v>
      </c>
      <c r="AT11">
        <f t="shared" si="9"/>
        <v>7.5239887728120198</v>
      </c>
      <c r="AU11">
        <f t="shared" si="9"/>
        <v>244.15319357423002</v>
      </c>
      <c r="AW11">
        <v>8</v>
      </c>
      <c r="AX11">
        <f>(R11*SUMPRODUCT(K12:$K$23, X12:$X$23)-$AZ$3*SUMPRODUCT(K11:$K$22, W12:$W$23))/Z11</f>
        <v>2885.2379400573896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3475.2091423269198</v>
      </c>
      <c r="P12">
        <f t="shared" si="22"/>
        <v>173.760457116346</v>
      </c>
      <c r="Q12" s="4">
        <f t="shared" si="23"/>
        <v>50</v>
      </c>
      <c r="R12">
        <f t="shared" si="0"/>
        <v>2000000</v>
      </c>
      <c r="S12">
        <f t="shared" si="1"/>
        <v>2971.969948281564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2636.0503264577674</v>
      </c>
      <c r="AC12">
        <f t="shared" si="2"/>
        <v>2684.4106109814766</v>
      </c>
      <c r="AE12">
        <f t="shared" si="3"/>
        <v>3138.9578156523144</v>
      </c>
      <c r="AF12">
        <f t="shared" si="4"/>
        <v>-156.94789078261573</v>
      </c>
      <c r="AG12">
        <f t="shared" si="4"/>
        <v>-45.162142580439642</v>
      </c>
      <c r="AH12">
        <f t="shared" si="5"/>
        <v>-2508.8250751355636</v>
      </c>
      <c r="AI12">
        <f t="shared" si="6"/>
        <v>428.02270715369559</v>
      </c>
      <c r="AJ12">
        <f t="shared" si="7"/>
        <v>-48.360284523709197</v>
      </c>
      <c r="AK12">
        <f t="shared" si="24"/>
        <v>12.921538578053172</v>
      </c>
      <c r="AL12">
        <f t="shared" si="8"/>
        <v>392.58396120803957</v>
      </c>
      <c r="AN12">
        <f t="shared" si="9"/>
        <v>1684.53583407919</v>
      </c>
      <c r="AO12">
        <f t="shared" si="9"/>
        <v>-84.226791703959506</v>
      </c>
      <c r="AP12">
        <f t="shared" si="9"/>
        <v>-24.236467002260238</v>
      </c>
      <c r="AQ12">
        <f t="shared" si="9"/>
        <v>-1346.3722638859404</v>
      </c>
      <c r="AR12">
        <f t="shared" si="9"/>
        <v>229.70031148702986</v>
      </c>
      <c r="AS12">
        <f t="shared" si="9"/>
        <v>-25.952764264697215</v>
      </c>
      <c r="AT12">
        <f t="shared" si="9"/>
        <v>6.9344018124830455</v>
      </c>
      <c r="AU12">
        <f t="shared" si="9"/>
        <v>210.68194903481569</v>
      </c>
      <c r="AW12">
        <v>9</v>
      </c>
      <c r="AX12">
        <f>(R12*SUMPRODUCT(K13:$K$23, X13:$X$23)-$AZ$3*SUMPRODUCT(K12:$K$22, W13:$W$23))/Z12</f>
        <v>2971.969948281564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3475.2091423269198</v>
      </c>
      <c r="P13">
        <f t="shared" si="22"/>
        <v>173.760457116346</v>
      </c>
      <c r="Q13" s="4">
        <f t="shared" si="23"/>
        <v>50</v>
      </c>
      <c r="R13">
        <f t="shared" si="0"/>
        <v>2000000</v>
      </c>
      <c r="S13">
        <f t="shared" si="1"/>
        <v>3007.4146583207753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2684.4106109814766</v>
      </c>
      <c r="AC13">
        <f t="shared" si="2"/>
        <v>2685.4015907731882</v>
      </c>
      <c r="AE13">
        <f t="shared" si="3"/>
        <v>3103.1078914422305</v>
      </c>
      <c r="AF13">
        <f t="shared" si="4"/>
        <v>-155.15539457211153</v>
      </c>
      <c r="AG13">
        <f t="shared" si="4"/>
        <v>-44.646347375865574</v>
      </c>
      <c r="AH13">
        <f t="shared" si="5"/>
        <v>-2566.9511507868733</v>
      </c>
      <c r="AI13">
        <f t="shared" si="6"/>
        <v>336.35499870738022</v>
      </c>
      <c r="AJ13">
        <f t="shared" si="7"/>
        <v>-0.99097979171165207</v>
      </c>
      <c r="AK13">
        <f t="shared" si="24"/>
        <v>11.264726215703192</v>
      </c>
      <c r="AL13">
        <f t="shared" si="8"/>
        <v>346.62874513137177</v>
      </c>
      <c r="AN13">
        <f t="shared" si="9"/>
        <v>1583.4333088917574</v>
      </c>
      <c r="AO13">
        <f t="shared" si="9"/>
        <v>-79.171665444587873</v>
      </c>
      <c r="AP13">
        <f t="shared" si="9"/>
        <v>-22.781841956014294</v>
      </c>
      <c r="AQ13">
        <f t="shared" si="9"/>
        <v>-1309.8468041228377</v>
      </c>
      <c r="AR13">
        <f t="shared" si="9"/>
        <v>171.63299736831758</v>
      </c>
      <c r="AS13">
        <f t="shared" si="9"/>
        <v>-0.5056705939752395</v>
      </c>
      <c r="AT13">
        <f t="shared" si="9"/>
        <v>5.7480897633889745</v>
      </c>
      <c r="AU13">
        <f t="shared" si="9"/>
        <v>176.87541653773133</v>
      </c>
      <c r="AW13">
        <v>10</v>
      </c>
      <c r="AX13">
        <f>(R13*SUMPRODUCT(K14:$K$23, X14:$X$23)-$AZ$3*SUMPRODUCT(K13:$K$22, W14:$W$23))/Z13</f>
        <v>3007.4146583207753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1.47693E-3</v>
      </c>
      <c r="O14">
        <f t="shared" si="21"/>
        <v>3475.2091423269198</v>
      </c>
      <c r="P14">
        <f t="shared" si="22"/>
        <v>173.760457116346</v>
      </c>
      <c r="Q14" s="4">
        <f t="shared" si="23"/>
        <v>50</v>
      </c>
      <c r="R14">
        <f t="shared" si="0"/>
        <v>2000000</v>
      </c>
      <c r="S14">
        <f t="shared" si="1"/>
        <v>2988.0341994510372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2685.4015907731882</v>
      </c>
      <c r="AC14">
        <f t="shared" si="2"/>
        <v>2637.4747028206712</v>
      </c>
      <c r="AE14">
        <f t="shared" si="3"/>
        <v>3067.4937393897003</v>
      </c>
      <c r="AF14">
        <f t="shared" si="4"/>
        <v>-153.37468696948503</v>
      </c>
      <c r="AG14">
        <f t="shared" si="4"/>
        <v>-44.133944372277078</v>
      </c>
      <c r="AH14">
        <f t="shared" si="5"/>
        <v>-2637.5811931934859</v>
      </c>
      <c r="AI14">
        <f t="shared" si="6"/>
        <v>232.40391485445207</v>
      </c>
      <c r="AJ14">
        <f t="shared" si="7"/>
        <v>47.926887952517063</v>
      </c>
      <c r="AK14">
        <f t="shared" si="24"/>
        <v>10.079137157748125</v>
      </c>
      <c r="AL14">
        <f t="shared" si="8"/>
        <v>290.40993996471724</v>
      </c>
      <c r="AN14">
        <f t="shared" si="9"/>
        <v>1488.7391626839812</v>
      </c>
      <c r="AO14">
        <f t="shared" si="9"/>
        <v>-74.436958134199074</v>
      </c>
      <c r="AP14">
        <f t="shared" si="9"/>
        <v>-21.4194182524387</v>
      </c>
      <c r="AQ14">
        <f t="shared" si="9"/>
        <v>-1280.0907681223582</v>
      </c>
      <c r="AR14">
        <f t="shared" si="9"/>
        <v>112.79201817498516</v>
      </c>
      <c r="AS14">
        <f t="shared" si="9"/>
        <v>23.260238195196759</v>
      </c>
      <c r="AT14">
        <f t="shared" si="9"/>
        <v>4.8916827506837359</v>
      </c>
      <c r="AU14">
        <f t="shared" si="9"/>
        <v>140.94393912086565</v>
      </c>
      <c r="AW14">
        <v>11</v>
      </c>
      <c r="AX14">
        <f>(R14*SUMPRODUCT(K15:$K$23, X15:$X$23)-$AZ$3*SUMPRODUCT(K14:$K$22, W15:$W$23))/Z14</f>
        <v>2988.0341994510372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1.553883E-3</v>
      </c>
      <c r="O15">
        <f t="shared" si="21"/>
        <v>3475.2091423269198</v>
      </c>
      <c r="P15">
        <f t="shared" si="22"/>
        <v>173.760457116346</v>
      </c>
      <c r="Q15" s="4">
        <f t="shared" si="23"/>
        <v>50</v>
      </c>
      <c r="R15">
        <f t="shared" si="0"/>
        <v>2000000</v>
      </c>
      <c r="S15">
        <f t="shared" si="1"/>
        <v>2900.1307054872218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2637.4747028206712</v>
      </c>
      <c r="AC15">
        <f t="shared" si="2"/>
        <v>2530.3075426662426</v>
      </c>
      <c r="AE15">
        <f t="shared" si="3"/>
        <v>3032.0522756215591</v>
      </c>
      <c r="AF15">
        <f t="shared" si="4"/>
        <v>-151.60261378107796</v>
      </c>
      <c r="AG15">
        <f t="shared" si="4"/>
        <v>-43.624025942671281</v>
      </c>
      <c r="AH15">
        <f t="shared" si="5"/>
        <v>-2743.1594353210812</v>
      </c>
      <c r="AI15">
        <f t="shared" si="6"/>
        <v>93.666200576728443</v>
      </c>
      <c r="AJ15">
        <f t="shared" si="7"/>
        <v>107.16716015442853</v>
      </c>
      <c r="AK15">
        <f t="shared" si="24"/>
        <v>22.62348989511073</v>
      </c>
      <c r="AL15">
        <f t="shared" si="8"/>
        <v>223.45685062626771</v>
      </c>
      <c r="AN15">
        <f t="shared" si="9"/>
        <v>1398.9337813297961</v>
      </c>
      <c r="AO15">
        <f t="shared" si="9"/>
        <v>-69.94668906648981</v>
      </c>
      <c r="AP15">
        <f t="shared" si="9"/>
        <v>-20.12733225593874</v>
      </c>
      <c r="AQ15">
        <f t="shared" si="9"/>
        <v>-1265.6438784049512</v>
      </c>
      <c r="AR15">
        <f t="shared" si="9"/>
        <v>43.215881602416182</v>
      </c>
      <c r="AS15">
        <f t="shared" si="9"/>
        <v>49.444978833182411</v>
      </c>
      <c r="AT15">
        <f t="shared" si="9"/>
        <v>10.438066823684895</v>
      </c>
      <c r="AU15">
        <f t="shared" si="9"/>
        <v>103.0989272592835</v>
      </c>
      <c r="AW15">
        <v>12</v>
      </c>
      <c r="AX15">
        <f>(R15*SUMPRODUCT(K16:$K$23, X16:$X$23)-$AZ$3*SUMPRODUCT(K15:$K$22, W16:$W$23))/Z15</f>
        <v>2900.1307054872218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1.6428289999999999E-3</v>
      </c>
      <c r="O16">
        <f t="shared" si="21"/>
        <v>3475.2091423269198</v>
      </c>
      <c r="P16">
        <f t="shared" si="22"/>
        <v>173.760457116346</v>
      </c>
      <c r="Q16" s="4">
        <f t="shared" si="23"/>
        <v>50</v>
      </c>
      <c r="R16">
        <f t="shared" si="0"/>
        <v>2000000</v>
      </c>
      <c r="S16">
        <f t="shared" si="1"/>
        <v>2742.438911982078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2530.3075426662426</v>
      </c>
      <c r="AC16">
        <f t="shared" si="2"/>
        <v>2364.8664423630134</v>
      </c>
      <c r="AE16">
        <f t="shared" si="3"/>
        <v>2996.7506094574364</v>
      </c>
      <c r="AF16">
        <f t="shared" si="4"/>
        <v>-149.83753047287183</v>
      </c>
      <c r="AG16">
        <f t="shared" si="4"/>
        <v>-43.116118868329195</v>
      </c>
      <c r="AH16">
        <f t="shared" si="5"/>
        <v>-2866.6725966149083</v>
      </c>
      <c r="AI16">
        <f t="shared" si="6"/>
        <v>-62.875636498672975</v>
      </c>
      <c r="AJ16">
        <f t="shared" si="7"/>
        <v>165.44110030322918</v>
      </c>
      <c r="AK16">
        <f t="shared" si="24"/>
        <v>38.178266413720735</v>
      </c>
      <c r="AL16">
        <f t="shared" si="8"/>
        <v>140.74373021827694</v>
      </c>
      <c r="AN16">
        <f t="shared" si="9"/>
        <v>1310.9379297728738</v>
      </c>
      <c r="AO16">
        <f t="shared" si="9"/>
        <v>-65.546896488643696</v>
      </c>
      <c r="AP16">
        <f t="shared" si="9"/>
        <v>-18.86128109249707</v>
      </c>
      <c r="AQ16">
        <f t="shared" si="9"/>
        <v>-1254.0348960914603</v>
      </c>
      <c r="AR16">
        <f t="shared" si="9"/>
        <v>-27.505143899727241</v>
      </c>
      <c r="AS16">
        <f t="shared" si="9"/>
        <v>72.372726928427468</v>
      </c>
      <c r="AT16">
        <f t="shared" si="9"/>
        <v>16.701202087611076</v>
      </c>
      <c r="AU16">
        <f t="shared" si="9"/>
        <v>61.568785116311304</v>
      </c>
      <c r="AW16">
        <v>13</v>
      </c>
      <c r="AX16">
        <f>(R16*SUMPRODUCT(K17:$K$23, X17:$X$23)-$AZ$3*SUMPRODUCT(K16:$K$22, W17:$W$23))/Z16</f>
        <v>2742.438911982078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1.733774E-3</v>
      </c>
      <c r="O17">
        <f t="shared" si="21"/>
        <v>3475.2091423269198</v>
      </c>
      <c r="P17">
        <f t="shared" si="22"/>
        <v>173.760457116346</v>
      </c>
      <c r="Q17" s="4">
        <f t="shared" si="23"/>
        <v>50</v>
      </c>
      <c r="R17">
        <f t="shared" si="0"/>
        <v>2000000</v>
      </c>
      <c r="S17">
        <f t="shared" si="1"/>
        <v>2526.3359618955087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2364.8664423630134</v>
      </c>
      <c r="AC17">
        <f t="shared" si="2"/>
        <v>2152.953817905488</v>
      </c>
      <c r="AE17">
        <f t="shared" si="3"/>
        <v>2961.5874150717009</v>
      </c>
      <c r="AF17">
        <f t="shared" si="4"/>
        <v>-148.07937075358504</v>
      </c>
      <c r="AG17">
        <f t="shared" si="4"/>
        <v>-42.610204073771087</v>
      </c>
      <c r="AH17">
        <f t="shared" si="5"/>
        <v>-2990.1442349927433</v>
      </c>
      <c r="AI17">
        <f t="shared" si="6"/>
        <v>-219.24639474839842</v>
      </c>
      <c r="AJ17">
        <f t="shared" si="7"/>
        <v>211.91262445752545</v>
      </c>
      <c r="AK17">
        <f t="shared" si="24"/>
        <v>71.461567916199584</v>
      </c>
      <c r="AL17">
        <f t="shared" si="8"/>
        <v>64.127797625326622</v>
      </c>
      <c r="AN17">
        <f t="shared" si="9"/>
        <v>1220.2653107063118</v>
      </c>
      <c r="AO17">
        <f t="shared" si="9"/>
        <v>-61.013265535315583</v>
      </c>
      <c r="AP17">
        <f t="shared" si="9"/>
        <v>-17.556717606486991</v>
      </c>
      <c r="AQ17">
        <f t="shared" si="9"/>
        <v>-1232.0316008236985</v>
      </c>
      <c r="AR17">
        <f t="shared" si="9"/>
        <v>-90.336273259189241</v>
      </c>
      <c r="AS17">
        <f t="shared" si="9"/>
        <v>87.314533824081536</v>
      </c>
      <c r="AT17">
        <f t="shared" si="9"/>
        <v>29.44436889927502</v>
      </c>
      <c r="AU17">
        <f t="shared" si="9"/>
        <v>26.422629464167326</v>
      </c>
      <c r="AW17">
        <v>14</v>
      </c>
      <c r="AX17">
        <f>(R17*SUMPRODUCT(K18:$K$23, X18:$X$23)-$AZ$3*SUMPRODUCT(K17:$K$22, W18:$W$23))/Z17</f>
        <v>2526.3359618955087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1.8297159999999999E-3</v>
      </c>
      <c r="O18">
        <f t="shared" si="21"/>
        <v>3475.2091423269198</v>
      </c>
      <c r="P18">
        <f t="shared" si="22"/>
        <v>173.760457116346</v>
      </c>
      <c r="Q18" s="4">
        <f t="shared" si="23"/>
        <v>50</v>
      </c>
      <c r="R18">
        <f t="shared" si="0"/>
        <v>2000000</v>
      </c>
      <c r="S18">
        <f t="shared" si="1"/>
        <v>2258.2661030361523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2152.953817905488</v>
      </c>
      <c r="AC18">
        <f t="shared" si="2"/>
        <v>1901.7372591535545</v>
      </c>
      <c r="AE18">
        <f t="shared" si="3"/>
        <v>2926.552677042228</v>
      </c>
      <c r="AF18">
        <f t="shared" si="4"/>
        <v>-146.3276338521114</v>
      </c>
      <c r="AG18">
        <f t="shared" si="4"/>
        <v>-42.106137460876326</v>
      </c>
      <c r="AH18">
        <f t="shared" si="5"/>
        <v>-3118.5828862817652</v>
      </c>
      <c r="AI18">
        <f t="shared" si="6"/>
        <v>-380.46398055252484</v>
      </c>
      <c r="AJ18">
        <f t="shared" si="7"/>
        <v>251.21655875193346</v>
      </c>
      <c r="AK18">
        <f t="shared" si="24"/>
        <v>106.55666339966507</v>
      </c>
      <c r="AL18">
        <f t="shared" si="8"/>
        <v>-22.690758400926313</v>
      </c>
      <c r="AN18">
        <f t="shared" si="9"/>
        <v>1126.8385371797067</v>
      </c>
      <c r="AO18">
        <f t="shared" si="9"/>
        <v>-56.341926858985339</v>
      </c>
      <c r="AP18">
        <f t="shared" si="9"/>
        <v>-16.212528383618398</v>
      </c>
      <c r="AQ18">
        <f t="shared" si="9"/>
        <v>-1200.7777632771124</v>
      </c>
      <c r="AR18">
        <f t="shared" si="9"/>
        <v>-146.49368134000935</v>
      </c>
      <c r="AS18">
        <f t="shared" si="9"/>
        <v>96.728311709546546</v>
      </c>
      <c r="AT18">
        <f t="shared" si="9"/>
        <v>41.02853013853214</v>
      </c>
      <c r="AU18">
        <f t="shared" si="9"/>
        <v>-8.7368394919306649</v>
      </c>
      <c r="AW18">
        <v>15</v>
      </c>
      <c r="AX18">
        <f>(R18*SUMPRODUCT(K19:$K$23, X19:$X$23)-$AZ$3*SUMPRODUCT(K18:$K$22, W19:$W$23))/Z18</f>
        <v>2258.2661030361523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1.940649E-3</v>
      </c>
      <c r="O19">
        <f t="shared" si="21"/>
        <v>3475.2091423269198</v>
      </c>
      <c r="P19">
        <f t="shared" si="22"/>
        <v>173.760457116346</v>
      </c>
      <c r="Q19" s="4">
        <f t="shared" si="23"/>
        <v>50</v>
      </c>
      <c r="R19">
        <f t="shared" si="0"/>
        <v>2000000</v>
      </c>
      <c r="S19">
        <f t="shared" si="1"/>
        <v>1930.3038493363965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1901.7372591535545</v>
      </c>
      <c r="AC19">
        <f t="shared" si="2"/>
        <v>1606.142629198509</v>
      </c>
      <c r="AE19">
        <f t="shared" si="3"/>
        <v>2891.6077387456567</v>
      </c>
      <c r="AF19">
        <f t="shared" si="4"/>
        <v>-144.58038693728284</v>
      </c>
      <c r="AG19">
        <f t="shared" si="4"/>
        <v>-41.603362852710255</v>
      </c>
      <c r="AH19">
        <f t="shared" si="5"/>
        <v>-3268.5293422924874</v>
      </c>
      <c r="AI19">
        <f t="shared" si="6"/>
        <v>-563.10535333682401</v>
      </c>
      <c r="AJ19">
        <f t="shared" si="7"/>
        <v>295.59462995504555</v>
      </c>
      <c r="AK19">
        <f t="shared" si="24"/>
        <v>103.667450824451</v>
      </c>
      <c r="AL19">
        <f t="shared" si="8"/>
        <v>-163.84327255732745</v>
      </c>
      <c r="AN19">
        <f t="shared" si="9"/>
        <v>1037.2492581773529</v>
      </c>
      <c r="AO19">
        <f t="shared" si="9"/>
        <v>-51.862462908867641</v>
      </c>
      <c r="AP19">
        <f t="shared" si="9"/>
        <v>-14.923551586349054</v>
      </c>
      <c r="AQ19">
        <f t="shared" si="9"/>
        <v>-1172.454890819477</v>
      </c>
      <c r="AR19">
        <f t="shared" si="9"/>
        <v>-201.99164713734086</v>
      </c>
      <c r="AS19">
        <f t="shared" si="9"/>
        <v>106.03281577019214</v>
      </c>
      <c r="AT19">
        <f t="shared" si="9"/>
        <v>37.186574452675842</v>
      </c>
      <c r="AU19">
        <f t="shared" si="9"/>
        <v>-58.772256914472884</v>
      </c>
      <c r="AW19">
        <v>16</v>
      </c>
      <c r="AX19">
        <f>(R19*SUMPRODUCT(K20:$K$23, X20:$X$23)-$AZ$3*SUMPRODUCT(K19:$K$22, W20:$W$23))/Z19</f>
        <v>1930.3038493363965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2.0505829999999999E-3</v>
      </c>
      <c r="O20">
        <f t="shared" si="21"/>
        <v>3475.2091423269198</v>
      </c>
      <c r="P20">
        <f t="shared" si="22"/>
        <v>173.760457116346</v>
      </c>
      <c r="Q20" s="4">
        <f t="shared" si="23"/>
        <v>50</v>
      </c>
      <c r="R20">
        <f t="shared" si="0"/>
        <v>2000000</v>
      </c>
      <c r="S20">
        <f t="shared" si="1"/>
        <v>1523.3474461418314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1606.142629198509</v>
      </c>
      <c r="AC20">
        <f t="shared" si="2"/>
        <v>1252.2530853340377</v>
      </c>
      <c r="AE20">
        <f t="shared" si="3"/>
        <v>2856.7621796864601</v>
      </c>
      <c r="AF20">
        <f t="shared" si="4"/>
        <v>-142.83810898432301</v>
      </c>
      <c r="AG20">
        <f t="shared" si="4"/>
        <v>-41.102018075574556</v>
      </c>
      <c r="AH20">
        <f t="shared" si="5"/>
        <v>-3412.4459443439655</v>
      </c>
      <c r="AI20">
        <f t="shared" si="6"/>
        <v>-739.62389171740278</v>
      </c>
      <c r="AJ20">
        <f t="shared" si="7"/>
        <v>353.88954386447131</v>
      </c>
      <c r="AK20">
        <f t="shared" si="24"/>
        <v>18.576286809572775</v>
      </c>
      <c r="AL20">
        <f t="shared" si="8"/>
        <v>-367.15806104335871</v>
      </c>
      <c r="AN20">
        <f t="shared" si="9"/>
        <v>971.97173470549001</v>
      </c>
      <c r="AO20">
        <f t="shared" si="9"/>
        <v>-48.598586735274509</v>
      </c>
      <c r="AP20">
        <f t="shared" si="9"/>
        <v>-13.984363169214619</v>
      </c>
      <c r="AQ20">
        <f t="shared" si="9"/>
        <v>-1161.035044393072</v>
      </c>
      <c r="AR20">
        <f t="shared" si="9"/>
        <v>-251.646259592071</v>
      </c>
      <c r="AS20">
        <f t="shared" si="9"/>
        <v>120.40576436146911</v>
      </c>
      <c r="AT20">
        <f t="shared" si="9"/>
        <v>6.3203111001241385</v>
      </c>
      <c r="AU20">
        <f t="shared" si="9"/>
        <v>-124.92018413047776</v>
      </c>
      <c r="AW20">
        <v>17</v>
      </c>
      <c r="AX20">
        <f>(R20*SUMPRODUCT(K21:$K$23, X21:$X$23)-$AZ$3*SUMPRODUCT(K20:$K$22, W21:$W$23))/Z20</f>
        <v>1523.3474461418314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2.1765069999999998E-3</v>
      </c>
      <c r="O21">
        <f t="shared" si="21"/>
        <v>3475.2091423269198</v>
      </c>
      <c r="P21">
        <f t="shared" si="22"/>
        <v>173.760457116346</v>
      </c>
      <c r="Q21" s="4">
        <f t="shared" si="23"/>
        <v>50</v>
      </c>
      <c r="R21">
        <f t="shared" si="0"/>
        <v>2000000</v>
      </c>
      <c r="S21">
        <f t="shared" si="1"/>
        <v>1047.4096111948083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1252.2530853340377</v>
      </c>
      <c r="AC21">
        <f t="shared" si="2"/>
        <v>850.52884491468876</v>
      </c>
      <c r="AE21">
        <f t="shared" si="3"/>
        <v>2821.9767950081723</v>
      </c>
      <c r="AF21">
        <f t="shared" si="4"/>
        <v>-141.09883975040864</v>
      </c>
      <c r="AG21">
        <f t="shared" si="4"/>
        <v>-40.601539064763195</v>
      </c>
      <c r="AH21">
        <f t="shared" si="5"/>
        <v>-3578.3532022245813</v>
      </c>
      <c r="AI21">
        <f t="shared" si="6"/>
        <v>-938.07678603158092</v>
      </c>
      <c r="AJ21">
        <f t="shared" si="7"/>
        <v>401.72424041934892</v>
      </c>
      <c r="AK21">
        <f t="shared" si="24"/>
        <v>6.2930096649468821</v>
      </c>
      <c r="AL21">
        <f t="shared" si="8"/>
        <v>-530.0595359472851</v>
      </c>
      <c r="AN21">
        <f t="shared" si="9"/>
        <v>913.28499388761213</v>
      </c>
      <c r="AO21">
        <f t="shared" si="9"/>
        <v>-45.664249694380615</v>
      </c>
      <c r="AP21">
        <f t="shared" si="9"/>
        <v>-13.140000450103813</v>
      </c>
      <c r="AQ21">
        <f t="shared" si="9"/>
        <v>-1158.0734073371179</v>
      </c>
      <c r="AR21">
        <f t="shared" si="9"/>
        <v>-303.59266359399038</v>
      </c>
      <c r="AS21">
        <f t="shared" si="9"/>
        <v>130.01124640885936</v>
      </c>
      <c r="AT21">
        <f t="shared" si="9"/>
        <v>2.0366259933647162</v>
      </c>
      <c r="AU21">
        <f t="shared" si="9"/>
        <v>-171.54479119176628</v>
      </c>
      <c r="AW21">
        <v>18</v>
      </c>
      <c r="AX21">
        <f>(R21*SUMPRODUCT(K22:$K$23, X22:$X$23)-$AZ$3*SUMPRODUCT(K21:$K$22, W22:$W$23))/Z21</f>
        <v>1047.4096111948083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2.312424E-3</v>
      </c>
      <c r="O22">
        <f t="shared" si="21"/>
        <v>3475.2091423269198</v>
      </c>
      <c r="P22">
        <f t="shared" si="22"/>
        <v>173.760457116346</v>
      </c>
      <c r="Q22" s="4">
        <f t="shared" si="23"/>
        <v>50</v>
      </c>
      <c r="R22">
        <f t="shared" si="0"/>
        <v>2000000</v>
      </c>
      <c r="S22">
        <f t="shared" si="1"/>
        <v>530.29392165510887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850.52884491468876</v>
      </c>
      <c r="AC22">
        <f t="shared" si="2"/>
        <v>425.31307321065458</v>
      </c>
      <c r="AE22">
        <f t="shared" si="3"/>
        <v>2787.2314201898712</v>
      </c>
      <c r="AF22">
        <f t="shared" si="4"/>
        <v>-139.36157100949356</v>
      </c>
      <c r="AG22">
        <f t="shared" si="4"/>
        <v>-40.10163570074527</v>
      </c>
      <c r="AH22">
        <f t="shared" si="5"/>
        <v>-3755.5189348118383</v>
      </c>
      <c r="AI22">
        <f t="shared" si="6"/>
        <v>-1147.750721332206</v>
      </c>
      <c r="AJ22">
        <f t="shared" si="7"/>
        <v>425.21577170403418</v>
      </c>
      <c r="AK22">
        <f t="shared" si="24"/>
        <v>73.466372575996402</v>
      </c>
      <c r="AL22">
        <f t="shared" si="8"/>
        <v>-649.06857705217544</v>
      </c>
      <c r="AN22">
        <f t="shared" si="9"/>
        <v>843.02826337386034</v>
      </c>
      <c r="AO22">
        <f t="shared" si="9"/>
        <v>-42.151413168693018</v>
      </c>
      <c r="AP22">
        <f t="shared" si="9"/>
        <v>-12.129173077758827</v>
      </c>
      <c r="AQ22">
        <f t="shared" si="9"/>
        <v>-1135.8972860123683</v>
      </c>
      <c r="AR22">
        <f t="shared" si="9"/>
        <v>-347.14960888495995</v>
      </c>
      <c r="AS22">
        <f t="shared" si="9"/>
        <v>128.61110526459561</v>
      </c>
      <c r="AT22">
        <f t="shared" si="9"/>
        <v>22.220698303157107</v>
      </c>
      <c r="AU22">
        <f t="shared" si="9"/>
        <v>-196.31780531720722</v>
      </c>
      <c r="AW22">
        <v>19</v>
      </c>
      <c r="AX22">
        <f>(R22*SUMPRODUCT(K23:$K$23, X23:$X$23)-$AZ$3*SUMPRODUCT(K22:$K$22, W23:$W$23))/Z22</f>
        <v>530.29392165510887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2.4603350000000001E-3</v>
      </c>
      <c r="O23">
        <f t="shared" si="21"/>
        <v>3475.2091423269198</v>
      </c>
      <c r="P23">
        <f t="shared" si="22"/>
        <v>173.760457116346</v>
      </c>
      <c r="Q23" s="4">
        <f t="shared" si="23"/>
        <v>50</v>
      </c>
      <c r="R23">
        <f t="shared" si="0"/>
        <v>2000000</v>
      </c>
      <c r="S23">
        <f t="shared" si="1"/>
        <v>536.98493382046479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425.31307321065458</v>
      </c>
      <c r="AC23">
        <f t="shared" si="2"/>
        <v>425.31307321065458</v>
      </c>
      <c r="AE23">
        <f t="shared" si="3"/>
        <v>2752.5015829717795</v>
      </c>
      <c r="AF23">
        <f t="shared" si="4"/>
        <v>-137.62507914858898</v>
      </c>
      <c r="AG23">
        <f t="shared" si="4"/>
        <v>-39.601955885866019</v>
      </c>
      <c r="AH23">
        <f t="shared" si="5"/>
        <v>-3946.5383148717247</v>
      </c>
      <c r="AI23">
        <f t="shared" si="6"/>
        <v>-1371.2637669344003</v>
      </c>
      <c r="AJ23">
        <f t="shared" si="7"/>
        <v>0</v>
      </c>
      <c r="AK23">
        <f t="shared" si="24"/>
        <v>212.81327039236919</v>
      </c>
      <c r="AL23">
        <f t="shared" si="8"/>
        <v>-1158.450496542031</v>
      </c>
      <c r="AN23">
        <f t="shared" si="9"/>
        <v>754.16600126619608</v>
      </c>
      <c r="AO23">
        <f t="shared" si="9"/>
        <v>-37.7083000633098</v>
      </c>
      <c r="AP23">
        <f t="shared" si="9"/>
        <v>-10.850656325697045</v>
      </c>
      <c r="AQ23">
        <f t="shared" si="9"/>
        <v>-1081.3236359912225</v>
      </c>
      <c r="AR23">
        <f t="shared" si="9"/>
        <v>-375.71659111403341</v>
      </c>
      <c r="AS23">
        <f t="shared" si="9"/>
        <v>0</v>
      </c>
      <c r="AT23">
        <f t="shared" si="9"/>
        <v>58.309333640750296</v>
      </c>
      <c r="AU23">
        <f t="shared" si="9"/>
        <v>-317.40725747328304</v>
      </c>
      <c r="AW23">
        <v>20</v>
      </c>
      <c r="AX23">
        <f>(R23*SUMPRODUCT(K$23:$K24, X$23:$X24)-$AZ$3*SUMPRODUCT(K$22:$K23, W$23:$W24))/Z23</f>
        <v>536.98493382046479</v>
      </c>
    </row>
    <row r="25" spans="5:50" x14ac:dyDescent="0.25">
      <c r="AN25" s="8">
        <f t="shared" ref="AN25:AU25" si="25">SUM(AN3:AN23)</f>
        <v>33589.485393384566</v>
      </c>
      <c r="AO25" s="8">
        <f t="shared" si="25"/>
        <v>-4285.8811264144178</v>
      </c>
      <c r="AP25" s="8">
        <f t="shared" si="25"/>
        <v>-833.27286240525109</v>
      </c>
      <c r="AQ25" s="8">
        <f t="shared" si="25"/>
        <v>-28059.88025402178</v>
      </c>
      <c r="AR25" s="8">
        <f t="shared" si="25"/>
        <v>410.4511505431106</v>
      </c>
      <c r="AS25" s="8">
        <f t="shared" si="25"/>
        <v>-1249.3704132844343</v>
      </c>
      <c r="AT25" s="8">
        <f t="shared" si="25"/>
        <v>838.9192627413222</v>
      </c>
      <c r="AU25" s="9">
        <f t="shared" si="25"/>
        <v>-1.8189894035458565E-12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94B0-AB34-4981-AEBA-193D29F0EE1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B1" t="s">
        <v>45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8258.1188954127356</v>
      </c>
      <c r="K3">
        <v>1</v>
      </c>
      <c r="L3" s="2">
        <v>0</v>
      </c>
      <c r="O3">
        <f>$C$3</f>
        <v>8258.1188954127356</v>
      </c>
      <c r="P3">
        <f>O3*B5</f>
        <v>6606.4951163301885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8258.1188954127356</v>
      </c>
      <c r="AF3">
        <f t="shared" ref="AF3:AG23" si="4">-$Z3*P3</f>
        <v>-6606.4951163301885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1251.6237790825471</v>
      </c>
      <c r="AJ3">
        <f t="shared" ref="AJ3:AJ23" si="7">AB3-AC3</f>
        <v>0</v>
      </c>
      <c r="AL3">
        <f t="shared" ref="AL3:AL23" si="8">SUM(AI3:AK3)</f>
        <v>1251.6237790825471</v>
      </c>
      <c r="AN3">
        <f t="shared" ref="AN3:AU23" si="9">AE3*$K3</f>
        <v>8258.1188954127356</v>
      </c>
      <c r="AO3">
        <f t="shared" si="9"/>
        <v>-6606.4951163301885</v>
      </c>
      <c r="AP3">
        <f t="shared" si="9"/>
        <v>-400</v>
      </c>
      <c r="AQ3">
        <f t="shared" si="9"/>
        <v>0</v>
      </c>
      <c r="AR3">
        <f t="shared" si="9"/>
        <v>1251.6237790825471</v>
      </c>
      <c r="AS3">
        <f t="shared" si="9"/>
        <v>0</v>
      </c>
      <c r="AT3">
        <f t="shared" si="9"/>
        <v>0</v>
      </c>
      <c r="AU3">
        <f t="shared" si="9"/>
        <v>1251.6237790825471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5981.2745157515628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3353.3491472507153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3315.0506673605341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-3315.0506673605341</v>
      </c>
      <c r="AK4">
        <f>G4*MAX(0, SUM(AB4, AE4:AF4))</f>
        <v>0</v>
      </c>
      <c r="AL4">
        <f t="shared" si="8"/>
        <v>-6156.978667360534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-2666.2238483910305</v>
      </c>
      <c r="AR4">
        <f t="shared" si="9"/>
        <v>-2666.2238483910305</v>
      </c>
      <c r="AS4">
        <f t="shared" si="9"/>
        <v>-3110.0953817061018</v>
      </c>
      <c r="AT4">
        <f t="shared" si="9"/>
        <v>0</v>
      </c>
      <c r="AU4">
        <f t="shared" si="9"/>
        <v>-5776.3192300971323</v>
      </c>
      <c r="AW4">
        <v>1</v>
      </c>
      <c r="AX4">
        <f>(R4*SUMPRODUCT(K5:$K$23, X5:$X$23)-$AZ$3*SUMPRODUCT(K4:$K$22, W5:$W$23))/Z4</f>
        <v>3353.3491472507153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8258.1188954127356</v>
      </c>
      <c r="P5">
        <f t="shared" ref="P5:P23" si="22">O5*$C$5</f>
        <v>412.90594477063678</v>
      </c>
      <c r="Q5" s="4">
        <f t="shared" ref="Q5:Q23" si="23">$C$8</f>
        <v>50</v>
      </c>
      <c r="R5">
        <f t="shared" si="0"/>
        <v>2000000</v>
      </c>
      <c r="S5">
        <f t="shared" si="1"/>
        <v>6488.4520040996586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3315.0506673605341</v>
      </c>
      <c r="AC5">
        <f t="shared" si="2"/>
        <v>6340.7306086304015</v>
      </c>
      <c r="AE5">
        <f t="shared" si="3"/>
        <v>8070.1078187475114</v>
      </c>
      <c r="AF5">
        <f t="shared" si="4"/>
        <v>-403.50539093737558</v>
      </c>
      <c r="AG5">
        <f t="shared" si="4"/>
        <v>-48.86165918021802</v>
      </c>
      <c r="AH5">
        <f t="shared" si="5"/>
        <v>-2920.1240712789599</v>
      </c>
      <c r="AI5">
        <f t="shared" si="6"/>
        <v>4697.6166973509571</v>
      </c>
      <c r="AJ5">
        <f t="shared" si="7"/>
        <v>-3025.6799412698674</v>
      </c>
      <c r="AK5">
        <f>G5*SUM(AB5, AE5:AF5)</f>
        <v>450.24777690199744</v>
      </c>
      <c r="AL5">
        <f t="shared" si="8"/>
        <v>2122.1845329830871</v>
      </c>
      <c r="AN5">
        <f t="shared" si="9"/>
        <v>6969.042578215197</v>
      </c>
      <c r="AO5">
        <f t="shared" si="9"/>
        <v>-348.45212891075988</v>
      </c>
      <c r="AP5">
        <f t="shared" si="9"/>
        <v>-42.19509713093619</v>
      </c>
      <c r="AQ5">
        <f t="shared" si="9"/>
        <v>-2521.7096776747394</v>
      </c>
      <c r="AR5">
        <f t="shared" si="9"/>
        <v>4056.6856744987613</v>
      </c>
      <c r="AS5">
        <f t="shared" si="9"/>
        <v>-2612.8637698961929</v>
      </c>
      <c r="AT5">
        <f t="shared" si="9"/>
        <v>388.81710114050821</v>
      </c>
      <c r="AU5">
        <f t="shared" si="9"/>
        <v>1832.6390057430765</v>
      </c>
      <c r="AW5">
        <v>2</v>
      </c>
      <c r="AX5">
        <f>(R5*SUMPRODUCT(K6:$K$23, X6:$X$23)-$AZ$3*SUMPRODUCT(K5:$K$22, W6:$W$23))/Z5</f>
        <v>6488.4520040996586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8258.1188954127356</v>
      </c>
      <c r="P6">
        <f t="shared" si="22"/>
        <v>412.90594477063678</v>
      </c>
      <c r="Q6" s="4">
        <f t="shared" si="23"/>
        <v>50</v>
      </c>
      <c r="R6">
        <f t="shared" si="0"/>
        <v>2000000</v>
      </c>
      <c r="S6">
        <f t="shared" si="1"/>
        <v>9341.1736320191339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6340.7306086304015</v>
      </c>
      <c r="AC6">
        <f t="shared" si="2"/>
        <v>9023.0351700517713</v>
      </c>
      <c r="AE6">
        <f t="shared" si="3"/>
        <v>7976.8667372123182</v>
      </c>
      <c r="AF6">
        <f t="shared" si="4"/>
        <v>-398.84333686061586</v>
      </c>
      <c r="AG6">
        <f t="shared" si="4"/>
        <v>-48.297117286863909</v>
      </c>
      <c r="AH6">
        <f t="shared" si="5"/>
        <v>-3037.0120620773887</v>
      </c>
      <c r="AI6">
        <f t="shared" si="6"/>
        <v>4492.7142209874501</v>
      </c>
      <c r="AJ6">
        <f t="shared" si="7"/>
        <v>-2682.3045614213697</v>
      </c>
      <c r="AK6">
        <f>G6*SUM(AB6, AE6:AF6)</f>
        <v>814.24710952545308</v>
      </c>
      <c r="AL6">
        <f t="shared" si="8"/>
        <v>2624.6567690915335</v>
      </c>
      <c r="AN6">
        <f t="shared" si="9"/>
        <v>6212.5929614398274</v>
      </c>
      <c r="AO6">
        <f t="shared" si="9"/>
        <v>-310.62964807199137</v>
      </c>
      <c r="AP6">
        <f t="shared" si="9"/>
        <v>-37.615061251363386</v>
      </c>
      <c r="AQ6">
        <f t="shared" si="9"/>
        <v>-2365.3046217572337</v>
      </c>
      <c r="AR6">
        <f t="shared" si="9"/>
        <v>3499.0436303592396</v>
      </c>
      <c r="AS6">
        <f t="shared" si="9"/>
        <v>-2089.0491201245704</v>
      </c>
      <c r="AT6">
        <f t="shared" si="9"/>
        <v>634.15699774851475</v>
      </c>
      <c r="AU6">
        <f t="shared" si="9"/>
        <v>2044.151507983184</v>
      </c>
      <c r="AW6">
        <v>3</v>
      </c>
      <c r="AX6">
        <f>(R6*SUMPRODUCT(K7:$K$23, X7:$X$23)-$AZ$3*SUMPRODUCT(K6:$K$22, W7:$W$23))/Z6</f>
        <v>9341.1736320191339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8258.1188954127356</v>
      </c>
      <c r="P7">
        <f t="shared" si="22"/>
        <v>412.90594477063678</v>
      </c>
      <c r="Q7" s="4">
        <f t="shared" si="23"/>
        <v>50</v>
      </c>
      <c r="R7">
        <f t="shared" si="0"/>
        <v>2000000</v>
      </c>
      <c r="S7">
        <f t="shared" si="1"/>
        <v>11820.747267871162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9023.0351700517713</v>
      </c>
      <c r="AC7">
        <f t="shared" si="2"/>
        <v>11285.220655911784</v>
      </c>
      <c r="AE7">
        <f t="shared" si="3"/>
        <v>7883.9934418351668</v>
      </c>
      <c r="AF7">
        <f t="shared" si="4"/>
        <v>-394.19967209175832</v>
      </c>
      <c r="AG7">
        <f t="shared" si="4"/>
        <v>-47.734802209100003</v>
      </c>
      <c r="AH7">
        <f t="shared" si="5"/>
        <v>-3173.7561958104534</v>
      </c>
      <c r="AI7">
        <f t="shared" si="6"/>
        <v>4268.3027717238547</v>
      </c>
      <c r="AJ7">
        <f t="shared" si="7"/>
        <v>-2262.1854858600127</v>
      </c>
      <c r="AK7">
        <f>G7*SUM(AB7, AE7:AF7)</f>
        <v>810.77990094394318</v>
      </c>
      <c r="AL7">
        <f t="shared" si="8"/>
        <v>2816.8971868077851</v>
      </c>
      <c r="AN7">
        <f t="shared" si="9"/>
        <v>5558.3061500345611</v>
      </c>
      <c r="AO7">
        <f t="shared" si="9"/>
        <v>-277.91530750172808</v>
      </c>
      <c r="AP7">
        <f t="shared" si="9"/>
        <v>-33.653585159219006</v>
      </c>
      <c r="AQ7">
        <f t="shared" si="9"/>
        <v>-2237.5346595642636</v>
      </c>
      <c r="AR7">
        <f t="shared" si="9"/>
        <v>3009.2025978093507</v>
      </c>
      <c r="AS7">
        <f t="shared" si="9"/>
        <v>-1594.8668135431355</v>
      </c>
      <c r="AT7">
        <f t="shared" si="9"/>
        <v>571.60916520145327</v>
      </c>
      <c r="AU7">
        <f t="shared" si="9"/>
        <v>1985.944949467668</v>
      </c>
      <c r="AW7">
        <v>4</v>
      </c>
      <c r="AX7">
        <f>(R7*SUMPRODUCT(K8:$K$23, X8:$X$23)-$AZ$3*SUMPRODUCT(K7:$K$22, W8:$W$23))/Z7</f>
        <v>11820.747267871162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8258.1188954127356</v>
      </c>
      <c r="P8">
        <f t="shared" si="22"/>
        <v>412.90594477063678</v>
      </c>
      <c r="Q8" s="4">
        <f t="shared" si="23"/>
        <v>50</v>
      </c>
      <c r="R8">
        <f t="shared" si="0"/>
        <v>2000000</v>
      </c>
      <c r="S8">
        <f t="shared" si="1"/>
        <v>13921.56269609706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11285.220655911784</v>
      </c>
      <c r="AC8">
        <f t="shared" si="2"/>
        <v>13134.908877494621</v>
      </c>
      <c r="AE8">
        <f t="shared" si="3"/>
        <v>7791.4844445711906</v>
      </c>
      <c r="AF8">
        <f t="shared" si="4"/>
        <v>-389.57422222855956</v>
      </c>
      <c r="AG8">
        <f t="shared" si="4"/>
        <v>-47.174692828043725</v>
      </c>
      <c r="AH8">
        <f t="shared" si="5"/>
        <v>-3310.4543586112059</v>
      </c>
      <c r="AI8">
        <f t="shared" si="6"/>
        <v>4044.2811709033813</v>
      </c>
      <c r="AJ8">
        <f t="shared" si="7"/>
        <v>-1849.6882215828373</v>
      </c>
      <c r="AK8">
        <f t="shared" ref="AK8:AK23" si="24">G8*SUM(AB8:AB8, AE8:AF8)</f>
        <v>398.03588770681904</v>
      </c>
      <c r="AL8">
        <f t="shared" si="8"/>
        <v>2592.6288370273633</v>
      </c>
      <c r="AN8">
        <f t="shared" si="9"/>
        <v>5121.758733657105</v>
      </c>
      <c r="AO8">
        <f t="shared" si="9"/>
        <v>-256.08793668285529</v>
      </c>
      <c r="AP8">
        <f t="shared" si="9"/>
        <v>-31.010444379180392</v>
      </c>
      <c r="AQ8">
        <f t="shared" si="9"/>
        <v>-2176.1384039474037</v>
      </c>
      <c r="AR8">
        <f t="shared" si="9"/>
        <v>2658.5219486476653</v>
      </c>
      <c r="AS8">
        <f t="shared" si="9"/>
        <v>-1215.8988278588502</v>
      </c>
      <c r="AT8">
        <f t="shared" si="9"/>
        <v>261.65024119271754</v>
      </c>
      <c r="AU8">
        <f t="shared" si="9"/>
        <v>1704.2733619815331</v>
      </c>
      <c r="AW8">
        <v>5</v>
      </c>
      <c r="AX8">
        <f>(R8*SUMPRODUCT(K9:$K$23, X9:$X$23)-$AZ$3*SUMPRODUCT(K8:$K$22, W9:$W$23))/Z8</f>
        <v>13921.56269609706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8258.1188954127356</v>
      </c>
      <c r="P9">
        <f t="shared" si="22"/>
        <v>412.90594477063678</v>
      </c>
      <c r="Q9" s="4">
        <f t="shared" si="23"/>
        <v>50</v>
      </c>
      <c r="R9">
        <f t="shared" si="0"/>
        <v>2000000</v>
      </c>
      <c r="S9">
        <f t="shared" si="1"/>
        <v>15753.53323513276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13134.908877494621</v>
      </c>
      <c r="AC9">
        <f t="shared" si="2"/>
        <v>14687.532477262874</v>
      </c>
      <c r="AE9">
        <f t="shared" si="3"/>
        <v>7699.3133963734963</v>
      </c>
      <c r="AF9">
        <f t="shared" si="4"/>
        <v>-384.96566981867483</v>
      </c>
      <c r="AG9">
        <f t="shared" si="4"/>
        <v>-46.616629609500734</v>
      </c>
      <c r="AH9">
        <f t="shared" si="5"/>
        <v>-3452.6516105022738</v>
      </c>
      <c r="AI9">
        <f t="shared" si="6"/>
        <v>3815.0794864430472</v>
      </c>
      <c r="AJ9">
        <f t="shared" si="7"/>
        <v>-1552.6235997682525</v>
      </c>
      <c r="AK9">
        <f t="shared" si="24"/>
        <v>120.6506139638917</v>
      </c>
      <c r="AL9">
        <f t="shared" si="8"/>
        <v>2383.1065006386866</v>
      </c>
      <c r="AN9">
        <f t="shared" si="9"/>
        <v>4810.0834275018269</v>
      </c>
      <c r="AO9">
        <f t="shared" si="9"/>
        <v>-240.50417137509137</v>
      </c>
      <c r="AP9">
        <f t="shared" si="9"/>
        <v>-29.123360225376256</v>
      </c>
      <c r="AQ9">
        <f t="shared" si="9"/>
        <v>-2157.0160139781956</v>
      </c>
      <c r="AR9">
        <f t="shared" si="9"/>
        <v>2383.4398819231642</v>
      </c>
      <c r="AS9">
        <f t="shared" si="9"/>
        <v>-969.98896679685356</v>
      </c>
      <c r="AT9">
        <f t="shared" si="9"/>
        <v>75.375489848092883</v>
      </c>
      <c r="AU9">
        <f t="shared" si="9"/>
        <v>1488.8264049744039</v>
      </c>
      <c r="AW9">
        <v>6</v>
      </c>
      <c r="AX9">
        <f>(R9*SUMPRODUCT(K10:$K$23, X10:$X$23)-$AZ$3*SUMPRODUCT(K9:$K$22, W10:$W$23))/Z9</f>
        <v>15753.53323513276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8258.1188954127356</v>
      </c>
      <c r="P10">
        <f t="shared" si="22"/>
        <v>412.90594477063678</v>
      </c>
      <c r="Q10" s="4">
        <f t="shared" si="23"/>
        <v>50</v>
      </c>
      <c r="R10">
        <f t="shared" si="0"/>
        <v>2000000</v>
      </c>
      <c r="S10">
        <f t="shared" si="1"/>
        <v>17394.126125285922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14687.532477262874</v>
      </c>
      <c r="AC10">
        <f t="shared" si="2"/>
        <v>16023.467872613779</v>
      </c>
      <c r="AE10">
        <f t="shared" si="3"/>
        <v>7607.3785975664032</v>
      </c>
      <c r="AF10">
        <f t="shared" si="4"/>
        <v>-380.36892987832016</v>
      </c>
      <c r="AG10">
        <f t="shared" si="4"/>
        <v>-46.05999679777068</v>
      </c>
      <c r="AH10">
        <f t="shared" si="5"/>
        <v>-3618.6606254019198</v>
      </c>
      <c r="AI10">
        <f t="shared" si="6"/>
        <v>3562.2890454883927</v>
      </c>
      <c r="AJ10">
        <f t="shared" si="7"/>
        <v>-1335.9353953509053</v>
      </c>
      <c r="AK10">
        <f t="shared" si="24"/>
        <v>89.849622794298924</v>
      </c>
      <c r="AL10">
        <f t="shared" si="8"/>
        <v>2316.2032729317862</v>
      </c>
      <c r="AN10">
        <f t="shared" si="9"/>
        <v>4515.5799616468512</v>
      </c>
      <c r="AO10">
        <f t="shared" si="9"/>
        <v>-225.77899808234258</v>
      </c>
      <c r="AP10">
        <f t="shared" si="9"/>
        <v>-27.340245513752471</v>
      </c>
      <c r="AQ10">
        <f t="shared" si="9"/>
        <v>-2147.9608512310197</v>
      </c>
      <c r="AR10">
        <f t="shared" si="9"/>
        <v>2114.4998668197368</v>
      </c>
      <c r="AS10">
        <f t="shared" si="9"/>
        <v>-792.98315759269747</v>
      </c>
      <c r="AT10">
        <f t="shared" si="9"/>
        <v>53.332846663008866</v>
      </c>
      <c r="AU10">
        <f t="shared" si="9"/>
        <v>1374.8495558900481</v>
      </c>
      <c r="AW10">
        <v>7</v>
      </c>
      <c r="AX10">
        <f>(R10*SUMPRODUCT(K11:$K$23, X11:$X$23)-$AZ$3*SUMPRODUCT(K10:$K$22, W11:$W$23))/Z10</f>
        <v>17394.126125285922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8258.1188954127356</v>
      </c>
      <c r="P11">
        <f t="shared" si="22"/>
        <v>412.90594477063678</v>
      </c>
      <c r="Q11" s="4">
        <f t="shared" si="23"/>
        <v>50</v>
      </c>
      <c r="R11">
        <f t="shared" si="0"/>
        <v>2000000</v>
      </c>
      <c r="S11">
        <f t="shared" si="1"/>
        <v>18856.581325365671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16023.467872613779</v>
      </c>
      <c r="AC11">
        <f t="shared" si="2"/>
        <v>17161.35466997094</v>
      </c>
      <c r="AE11">
        <f t="shared" si="3"/>
        <v>7515.7052503640052</v>
      </c>
      <c r="AF11">
        <f t="shared" si="4"/>
        <v>-375.78526251820023</v>
      </c>
      <c r="AG11">
        <f t="shared" si="4"/>
        <v>-45.504946983379405</v>
      </c>
      <c r="AH11">
        <f t="shared" si="5"/>
        <v>-3777.9938565425196</v>
      </c>
      <c r="AI11">
        <f t="shared" si="6"/>
        <v>3316.4211843199059</v>
      </c>
      <c r="AJ11">
        <f t="shared" si="7"/>
        <v>-1137.8867973571614</v>
      </c>
      <c r="AK11">
        <f t="shared" si="24"/>
        <v>55.592130865103002</v>
      </c>
      <c r="AL11">
        <f t="shared" si="8"/>
        <v>2234.1265178278477</v>
      </c>
      <c r="AN11">
        <f t="shared" si="9"/>
        <v>4242.6672282699847</v>
      </c>
      <c r="AO11">
        <f t="shared" si="9"/>
        <v>-212.13336141349922</v>
      </c>
      <c r="AP11">
        <f t="shared" si="9"/>
        <v>-25.687855079361498</v>
      </c>
      <c r="AQ11">
        <f t="shared" si="9"/>
        <v>-2132.7034775588049</v>
      </c>
      <c r="AR11">
        <f t="shared" si="9"/>
        <v>1872.142534218319</v>
      </c>
      <c r="AS11">
        <f t="shared" si="9"/>
        <v>-642.34491159622053</v>
      </c>
      <c r="AT11">
        <f t="shared" si="9"/>
        <v>31.382139654777649</v>
      </c>
      <c r="AU11">
        <f t="shared" si="9"/>
        <v>1261.1797622768763</v>
      </c>
      <c r="AW11">
        <v>8</v>
      </c>
      <c r="AX11">
        <f>(R11*SUMPRODUCT(K12:$K$23, X12:$X$23)-$AZ$3*SUMPRODUCT(K11:$K$22, W12:$W$23))/Z11</f>
        <v>18856.581325365671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8258.1188954127356</v>
      </c>
      <c r="P12">
        <f t="shared" si="22"/>
        <v>412.90594477063678</v>
      </c>
      <c r="Q12" s="4">
        <f t="shared" si="23"/>
        <v>50</v>
      </c>
      <c r="R12">
        <f t="shared" si="0"/>
        <v>2000000</v>
      </c>
      <c r="S12">
        <f t="shared" si="1"/>
        <v>20142.249561454944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17161.35466997094</v>
      </c>
      <c r="AC12">
        <f t="shared" si="2"/>
        <v>18108.227061304784</v>
      </c>
      <c r="AE12">
        <f t="shared" si="3"/>
        <v>7424.1902127730109</v>
      </c>
      <c r="AF12">
        <f t="shared" si="4"/>
        <v>-371.20951063865056</v>
      </c>
      <c r="AG12">
        <f t="shared" si="4"/>
        <v>-44.950855677901657</v>
      </c>
      <c r="AH12">
        <f t="shared" si="5"/>
        <v>-3961.6734257581661</v>
      </c>
      <c r="AI12">
        <f t="shared" si="6"/>
        <v>3046.3564206982924</v>
      </c>
      <c r="AJ12">
        <f t="shared" si="7"/>
        <v>-946.87239133384355</v>
      </c>
      <c r="AK12">
        <f t="shared" si="24"/>
        <v>55.692971355842189</v>
      </c>
      <c r="AL12">
        <f t="shared" si="8"/>
        <v>2155.1770007202908</v>
      </c>
      <c r="AN12">
        <f t="shared" si="9"/>
        <v>3984.2250794431829</v>
      </c>
      <c r="AO12">
        <f t="shared" si="9"/>
        <v>-199.21125397215917</v>
      </c>
      <c r="AP12">
        <f t="shared" si="9"/>
        <v>-24.123078935424154</v>
      </c>
      <c r="AQ12">
        <f t="shared" si="9"/>
        <v>-2126.0498676762372</v>
      </c>
      <c r="AR12">
        <f t="shared" si="9"/>
        <v>1634.8408788593622</v>
      </c>
      <c r="AS12">
        <f t="shared" si="9"/>
        <v>-508.14332882987281</v>
      </c>
      <c r="AT12">
        <f t="shared" si="9"/>
        <v>29.887883643242198</v>
      </c>
      <c r="AU12">
        <f t="shared" si="9"/>
        <v>1156.5854336727316</v>
      </c>
      <c r="AW12">
        <v>9</v>
      </c>
      <c r="AX12">
        <f>(R12*SUMPRODUCT(K13:$K$23, X13:$X$23)-$AZ$3*SUMPRODUCT(K12:$K$22, W13:$W$23))/Z12</f>
        <v>20142.249561454944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8258.1188954127356</v>
      </c>
      <c r="P13">
        <f t="shared" si="22"/>
        <v>412.90594477063678</v>
      </c>
      <c r="Q13" s="4">
        <f t="shared" si="23"/>
        <v>50</v>
      </c>
      <c r="R13">
        <f t="shared" si="0"/>
        <v>2000000</v>
      </c>
      <c r="S13">
        <f t="shared" si="1"/>
        <v>21253.877434675804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18108.227061304784</v>
      </c>
      <c r="AC13">
        <f t="shared" si="2"/>
        <v>18872.338676039897</v>
      </c>
      <c r="AE13">
        <f t="shared" si="3"/>
        <v>7332.7804350166989</v>
      </c>
      <c r="AF13">
        <f t="shared" si="4"/>
        <v>-366.63902175083496</v>
      </c>
      <c r="AG13">
        <f t="shared" si="4"/>
        <v>-44.397401683632523</v>
      </c>
      <c r="AH13">
        <f t="shared" si="5"/>
        <v>-4157.8174996046428</v>
      </c>
      <c r="AI13">
        <f t="shared" si="6"/>
        <v>2763.9265119775882</v>
      </c>
      <c r="AJ13">
        <f t="shared" si="7"/>
        <v>-764.11161473511311</v>
      </c>
      <c r="AK13">
        <f t="shared" si="24"/>
        <v>50.148736949141295</v>
      </c>
      <c r="AL13">
        <f t="shared" si="8"/>
        <v>2049.9636341916166</v>
      </c>
      <c r="AN13">
        <f t="shared" si="9"/>
        <v>3741.7225548670194</v>
      </c>
      <c r="AO13">
        <f t="shared" si="9"/>
        <v>-187.08612774335097</v>
      </c>
      <c r="AP13">
        <f t="shared" si="9"/>
        <v>-22.654811599682173</v>
      </c>
      <c r="AQ13">
        <f t="shared" si="9"/>
        <v>-2121.6235308232103</v>
      </c>
      <c r="AR13">
        <f t="shared" si="9"/>
        <v>1410.3580847007754</v>
      </c>
      <c r="AS13">
        <f t="shared" si="9"/>
        <v>-389.90580566643138</v>
      </c>
      <c r="AT13">
        <f t="shared" si="9"/>
        <v>25.589564804727136</v>
      </c>
      <c r="AU13">
        <f t="shared" si="9"/>
        <v>1046.0418438390714</v>
      </c>
      <c r="AW13">
        <v>10</v>
      </c>
      <c r="AX13">
        <f>(R13*SUMPRODUCT(K14:$K$23, X14:$X$23)-$AZ$3*SUMPRODUCT(K13:$K$22, W14:$W$23))/Z13</f>
        <v>21253.877434675804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2.4603350000000001E-3</v>
      </c>
      <c r="O14">
        <f t="shared" si="21"/>
        <v>8258.1188954127356</v>
      </c>
      <c r="P14">
        <f t="shared" si="22"/>
        <v>412.90594477063678</v>
      </c>
      <c r="Q14" s="4">
        <f t="shared" si="23"/>
        <v>50</v>
      </c>
      <c r="R14">
        <f t="shared" si="0"/>
        <v>2000000</v>
      </c>
      <c r="S14">
        <f t="shared" si="1"/>
        <v>22194.375243952065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18872.338676039897</v>
      </c>
      <c r="AC14">
        <f t="shared" si="2"/>
        <v>19461.890404332324</v>
      </c>
      <c r="AE14">
        <f t="shared" si="3"/>
        <v>7241.411534314946</v>
      </c>
      <c r="AF14">
        <f t="shared" si="4"/>
        <v>-362.07057671574728</v>
      </c>
      <c r="AG14">
        <f t="shared" si="4"/>
        <v>-43.844195185524903</v>
      </c>
      <c r="AH14">
        <f t="shared" si="5"/>
        <v>-4369.2992508520019</v>
      </c>
      <c r="AI14">
        <f t="shared" si="6"/>
        <v>2466.1975115616724</v>
      </c>
      <c r="AJ14">
        <f t="shared" si="7"/>
        <v>-589.55172829242656</v>
      </c>
      <c r="AK14">
        <f t="shared" si="24"/>
        <v>46.353023340550365</v>
      </c>
      <c r="AL14">
        <f t="shared" si="8"/>
        <v>1922.9988066097962</v>
      </c>
      <c r="AN14">
        <f t="shared" si="9"/>
        <v>3514.4563804035761</v>
      </c>
      <c r="AO14">
        <f t="shared" si="9"/>
        <v>-175.7228190201788</v>
      </c>
      <c r="AP14">
        <f t="shared" si="9"/>
        <v>-21.278794995043032</v>
      </c>
      <c r="AQ14">
        <f t="shared" si="9"/>
        <v>-2120.5412173142108</v>
      </c>
      <c r="AR14">
        <f t="shared" si="9"/>
        <v>1196.9135490741437</v>
      </c>
      <c r="AS14">
        <f t="shared" si="9"/>
        <v>-286.12568464820521</v>
      </c>
      <c r="AT14">
        <f t="shared" si="9"/>
        <v>22.496398369051452</v>
      </c>
      <c r="AU14">
        <f t="shared" si="9"/>
        <v>933.2842627949899</v>
      </c>
      <c r="AW14">
        <v>11</v>
      </c>
      <c r="AX14">
        <f>(R14*SUMPRODUCT(K15:$K$23, X15:$X$23)-$AZ$3*SUMPRODUCT(K14:$K$22, W15:$W$23))/Z14</f>
        <v>22194.375243952065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2.6172399999999998E-3</v>
      </c>
      <c r="O15">
        <f t="shared" si="21"/>
        <v>8258.1188954127356</v>
      </c>
      <c r="P15">
        <f t="shared" si="22"/>
        <v>412.90594477063678</v>
      </c>
      <c r="Q15" s="4">
        <f t="shared" si="23"/>
        <v>50</v>
      </c>
      <c r="R15">
        <f t="shared" si="0"/>
        <v>2000000</v>
      </c>
      <c r="S15">
        <f t="shared" si="1"/>
        <v>22972.001815032825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19461.890404332324</v>
      </c>
      <c r="AC15">
        <f t="shared" si="2"/>
        <v>19889.619738159196</v>
      </c>
      <c r="AE15">
        <f t="shared" si="3"/>
        <v>7150.0449070477252</v>
      </c>
      <c r="AF15">
        <f t="shared" si="4"/>
        <v>-357.5022453523863</v>
      </c>
      <c r="AG15">
        <f t="shared" si="4"/>
        <v>-43.29100245226229</v>
      </c>
      <c r="AH15">
        <f t="shared" si="5"/>
        <v>-4590.0312562945273</v>
      </c>
      <c r="AI15">
        <f t="shared" si="6"/>
        <v>2159.2204029485492</v>
      </c>
      <c r="AJ15">
        <f t="shared" si="7"/>
        <v>-427.72933382687188</v>
      </c>
      <c r="AK15">
        <f t="shared" si="24"/>
        <v>107.64317557071344</v>
      </c>
      <c r="AL15">
        <f t="shared" si="8"/>
        <v>1839.1342446923909</v>
      </c>
      <c r="AN15">
        <f t="shared" si="9"/>
        <v>3298.9006947262028</v>
      </c>
      <c r="AO15">
        <f t="shared" si="9"/>
        <v>-164.94503473631013</v>
      </c>
      <c r="AP15">
        <f t="shared" si="9"/>
        <v>-19.973681273580926</v>
      </c>
      <c r="AQ15">
        <f t="shared" si="9"/>
        <v>-2117.7569507681878</v>
      </c>
      <c r="AR15">
        <f t="shared" si="9"/>
        <v>996.22502794812374</v>
      </c>
      <c r="AS15">
        <f t="shared" si="9"/>
        <v>-197.34653626096801</v>
      </c>
      <c r="AT15">
        <f t="shared" si="9"/>
        <v>49.664603689794824</v>
      </c>
      <c r="AU15">
        <f t="shared" si="9"/>
        <v>848.54309537695065</v>
      </c>
      <c r="AW15">
        <v>12</v>
      </c>
      <c r="AX15">
        <f>(R15*SUMPRODUCT(K16:$K$23, X16:$X$23)-$AZ$3*SUMPRODUCT(K15:$K$22, W16:$W$23))/Z15</f>
        <v>22972.001815032825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2.8021280000000001E-3</v>
      </c>
      <c r="O16">
        <f t="shared" si="21"/>
        <v>8258.1188954127356</v>
      </c>
      <c r="P16">
        <f t="shared" si="22"/>
        <v>412.90594477063678</v>
      </c>
      <c r="Q16" s="4">
        <f t="shared" si="23"/>
        <v>50</v>
      </c>
      <c r="R16">
        <f t="shared" si="0"/>
        <v>2000000</v>
      </c>
      <c r="S16">
        <f t="shared" si="1"/>
        <v>23581.952965217857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19889.619738159196</v>
      </c>
      <c r="AC16">
        <f t="shared" si="2"/>
        <v>20156.337309789644</v>
      </c>
      <c r="AE16">
        <f t="shared" si="3"/>
        <v>7058.5091169419529</v>
      </c>
      <c r="AF16">
        <f t="shared" si="4"/>
        <v>-352.92545584709768</v>
      </c>
      <c r="AG16">
        <f t="shared" si="4"/>
        <v>-42.736785497620119</v>
      </c>
      <c r="AH16">
        <f t="shared" si="5"/>
        <v>-4852.2772047821136</v>
      </c>
      <c r="AI16">
        <f t="shared" si="6"/>
        <v>1810.5696708151218</v>
      </c>
      <c r="AJ16">
        <f t="shared" si="7"/>
        <v>-266.71757163044822</v>
      </c>
      <c r="AK16">
        <f t="shared" si="24"/>
        <v>188.82594413470378</v>
      </c>
      <c r="AL16">
        <f t="shared" si="8"/>
        <v>1732.6780433193774</v>
      </c>
      <c r="AN16">
        <f t="shared" si="9"/>
        <v>3087.7668965326911</v>
      </c>
      <c r="AO16">
        <f t="shared" si="9"/>
        <v>-154.38834482663458</v>
      </c>
      <c r="AP16">
        <f t="shared" si="9"/>
        <v>-18.695340522693982</v>
      </c>
      <c r="AQ16">
        <f t="shared" si="9"/>
        <v>-2122.6438441178261</v>
      </c>
      <c r="AR16">
        <f t="shared" si="9"/>
        <v>792.03936706553668</v>
      </c>
      <c r="AS16">
        <f t="shared" si="9"/>
        <v>-116.67643616516102</v>
      </c>
      <c r="AT16">
        <f t="shared" si="9"/>
        <v>82.602500024576287</v>
      </c>
      <c r="AU16">
        <f t="shared" si="9"/>
        <v>757.96543092495199</v>
      </c>
      <c r="AW16">
        <v>13</v>
      </c>
      <c r="AX16">
        <f>(R16*SUMPRODUCT(K17:$K$23, X17:$X$23)-$AZ$3*SUMPRODUCT(K16:$K$22, W17:$W$23))/Z16</f>
        <v>23581.952965217857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3.0140000000000002E-3</v>
      </c>
      <c r="O17">
        <f t="shared" si="21"/>
        <v>8258.1188954127356</v>
      </c>
      <c r="P17">
        <f t="shared" si="22"/>
        <v>412.90594477063678</v>
      </c>
      <c r="Q17" s="4">
        <f t="shared" si="23"/>
        <v>50</v>
      </c>
      <c r="R17">
        <f t="shared" si="0"/>
        <v>2000000</v>
      </c>
      <c r="S17">
        <f t="shared" si="1"/>
        <v>24027.451648163365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20156.337309789644</v>
      </c>
      <c r="AC17">
        <f t="shared" si="2"/>
        <v>20269.850850889816</v>
      </c>
      <c r="AE17">
        <f t="shared" si="3"/>
        <v>6966.6496792940707</v>
      </c>
      <c r="AF17">
        <f t="shared" si="4"/>
        <v>-348.3324839647035</v>
      </c>
      <c r="AG17">
        <f t="shared" si="4"/>
        <v>-42.180608971154086</v>
      </c>
      <c r="AH17">
        <f t="shared" si="5"/>
        <v>-5152.3468595930817</v>
      </c>
      <c r="AI17">
        <f t="shared" si="6"/>
        <v>1423.7897267651306</v>
      </c>
      <c r="AJ17">
        <f t="shared" si="7"/>
        <v>-113.51354110017201</v>
      </c>
      <c r="AK17">
        <f t="shared" si="24"/>
        <v>369.49023217064234</v>
      </c>
      <c r="AL17">
        <f t="shared" si="8"/>
        <v>1679.7664178356008</v>
      </c>
      <c r="AN17">
        <f t="shared" si="9"/>
        <v>2870.4744260537013</v>
      </c>
      <c r="AO17">
        <f t="shared" si="9"/>
        <v>-143.52372130268506</v>
      </c>
      <c r="AP17">
        <f t="shared" si="9"/>
        <v>-17.379711181248602</v>
      </c>
      <c r="AQ17">
        <f t="shared" si="9"/>
        <v>-2122.9257355335653</v>
      </c>
      <c r="AR17">
        <f t="shared" si="9"/>
        <v>586.64525803620211</v>
      </c>
      <c r="AS17">
        <f t="shared" si="9"/>
        <v>-46.771078170799683</v>
      </c>
      <c r="AT17">
        <f t="shared" si="9"/>
        <v>152.24136578515962</v>
      </c>
      <c r="AU17">
        <f t="shared" si="9"/>
        <v>692.11554565056201</v>
      </c>
      <c r="AW17">
        <v>14</v>
      </c>
      <c r="AX17">
        <f>(R17*SUMPRODUCT(K18:$K$23, X18:$X$23)-$AZ$3*SUMPRODUCT(K17:$K$22, W18:$W$23))/Z17</f>
        <v>24027.451648163365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4.6990000000000001E-3</v>
      </c>
      <c r="O18">
        <f t="shared" si="21"/>
        <v>8258.1188954127356</v>
      </c>
      <c r="P18">
        <f t="shared" si="22"/>
        <v>412.90594477063678</v>
      </c>
      <c r="Q18" s="4">
        <f t="shared" si="23"/>
        <v>50</v>
      </c>
      <c r="R18">
        <f t="shared" si="0"/>
        <v>2000000</v>
      </c>
      <c r="S18">
        <f t="shared" si="1"/>
        <v>23214.550075238312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20269.850850889816</v>
      </c>
      <c r="AC18">
        <f t="shared" si="2"/>
        <v>19296.210832780762</v>
      </c>
      <c r="AE18">
        <f t="shared" si="3"/>
        <v>6864.246895658127</v>
      </c>
      <c r="AF18">
        <f t="shared" si="4"/>
        <v>-343.21234478290637</v>
      </c>
      <c r="AG18">
        <f t="shared" si="4"/>
        <v>-41.560596199887094</v>
      </c>
      <c r="AH18">
        <f t="shared" si="5"/>
        <v>-7928.2672622181235</v>
      </c>
      <c r="AI18">
        <f t="shared" si="6"/>
        <v>-1448.79330754279</v>
      </c>
      <c r="AJ18">
        <f t="shared" si="7"/>
        <v>973.64001810905393</v>
      </c>
      <c r="AK18">
        <f t="shared" si="24"/>
        <v>578.68312467812484</v>
      </c>
      <c r="AL18">
        <f t="shared" si="8"/>
        <v>103.52983524438878</v>
      </c>
      <c r="AN18">
        <f t="shared" si="9"/>
        <v>2643.0065624382191</v>
      </c>
      <c r="AO18">
        <f t="shared" si="9"/>
        <v>-132.15032812191097</v>
      </c>
      <c r="AP18">
        <f t="shared" si="9"/>
        <v>-16.00247341986303</v>
      </c>
      <c r="AQ18">
        <f t="shared" si="9"/>
        <v>-3052.6964896995491</v>
      </c>
      <c r="AR18">
        <f t="shared" si="9"/>
        <v>-557.84272880310425</v>
      </c>
      <c r="AS18">
        <f t="shared" si="9"/>
        <v>374.88991821410451</v>
      </c>
      <c r="AT18">
        <f t="shared" si="9"/>
        <v>222.81589216494768</v>
      </c>
      <c r="AU18">
        <f t="shared" si="9"/>
        <v>39.863081575947916</v>
      </c>
      <c r="AW18">
        <v>15</v>
      </c>
      <c r="AX18">
        <f>(R18*SUMPRODUCT(K19:$K$23, X19:$X$23)-$AZ$3*SUMPRODUCT(K18:$K$22, W19:$W$23))/Z18</f>
        <v>23214.550075238312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6.5490000000000001E-3</v>
      </c>
      <c r="O19">
        <f t="shared" si="21"/>
        <v>8258.1188954127356</v>
      </c>
      <c r="P19">
        <f t="shared" si="22"/>
        <v>412.90594477063678</v>
      </c>
      <c r="Q19" s="4">
        <f t="shared" si="23"/>
        <v>50</v>
      </c>
      <c r="R19">
        <f t="shared" si="0"/>
        <v>2000000</v>
      </c>
      <c r="S19">
        <f t="shared" si="1"/>
        <v>21169.525313724032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19296.210832780762</v>
      </c>
      <c r="AC19">
        <f t="shared" si="2"/>
        <v>17305.159673616712</v>
      </c>
      <c r="AE19">
        <f t="shared" si="3"/>
        <v>6750.6504737818805</v>
      </c>
      <c r="AF19">
        <f t="shared" si="4"/>
        <v>-337.53252368909403</v>
      </c>
      <c r="AG19">
        <f t="shared" si="4"/>
        <v>-40.872809893375162</v>
      </c>
      <c r="AH19">
        <f t="shared" si="5"/>
        <v>-10887.213780522425</v>
      </c>
      <c r="AI19">
        <f t="shared" si="6"/>
        <v>-4514.9686403230135</v>
      </c>
      <c r="AJ19">
        <f t="shared" si="7"/>
        <v>1991.0511591640497</v>
      </c>
      <c r="AK19">
        <f t="shared" si="24"/>
        <v>573.31803185808019</v>
      </c>
      <c r="AL19">
        <f t="shared" si="8"/>
        <v>-1950.5994493008834</v>
      </c>
      <c r="AN19">
        <f t="shared" si="9"/>
        <v>2421.5273400749293</v>
      </c>
      <c r="AO19">
        <f t="shared" si="9"/>
        <v>-121.07636700374645</v>
      </c>
      <c r="AP19">
        <f t="shared" si="9"/>
        <v>-14.66149477104315</v>
      </c>
      <c r="AQ19">
        <f t="shared" si="9"/>
        <v>-3905.3548882684181</v>
      </c>
      <c r="AR19">
        <f t="shared" si="9"/>
        <v>-1619.5654099682788</v>
      </c>
      <c r="AS19">
        <f t="shared" si="9"/>
        <v>714.21040626068248</v>
      </c>
      <c r="AT19">
        <f t="shared" si="9"/>
        <v>205.65503933201381</v>
      </c>
      <c r="AU19">
        <f t="shared" si="9"/>
        <v>-699.69996437558234</v>
      </c>
      <c r="AW19">
        <v>16</v>
      </c>
      <c r="AX19">
        <f>(R19*SUMPRODUCT(K20:$K$23, X20:$X$23)-$AZ$3*SUMPRODUCT(K19:$K$22, W20:$W$23))/Z19</f>
        <v>21169.525313724032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8.5349999999999992E-3</v>
      </c>
      <c r="O20">
        <f t="shared" si="21"/>
        <v>8258.1188954127356</v>
      </c>
      <c r="P20">
        <f t="shared" si="22"/>
        <v>412.90594477063678</v>
      </c>
      <c r="Q20" s="4">
        <f t="shared" si="23"/>
        <v>50</v>
      </c>
      <c r="R20">
        <f t="shared" si="0"/>
        <v>2000000</v>
      </c>
      <c r="S20">
        <f t="shared" si="1"/>
        <v>17837.875712273788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17305.159673616712</v>
      </c>
      <c r="AC20">
        <f t="shared" si="2"/>
        <v>14311.410580847303</v>
      </c>
      <c r="AE20">
        <f t="shared" si="3"/>
        <v>6625.5271672503332</v>
      </c>
      <c r="AF20">
        <f t="shared" si="4"/>
        <v>-331.27635836251665</v>
      </c>
      <c r="AG20">
        <f t="shared" si="4"/>
        <v>-40.11523236200145</v>
      </c>
      <c r="AH20">
        <f t="shared" si="5"/>
        <v>-13953.977297598278</v>
      </c>
      <c r="AI20">
        <f t="shared" si="6"/>
        <v>-7699.8417210724629</v>
      </c>
      <c r="AJ20">
        <f t="shared" si="7"/>
        <v>2993.7490927694089</v>
      </c>
      <c r="AK20">
        <f t="shared" si="24"/>
        <v>101.47746507476947</v>
      </c>
      <c r="AL20">
        <f t="shared" si="8"/>
        <v>-4604.6151632282845</v>
      </c>
      <c r="AN20">
        <f t="shared" si="9"/>
        <v>2254.2391452401025</v>
      </c>
      <c r="AO20">
        <f t="shared" si="9"/>
        <v>-112.71195726200513</v>
      </c>
      <c r="AP20">
        <f t="shared" si="9"/>
        <v>-13.648623698626446</v>
      </c>
      <c r="AQ20">
        <f t="shared" si="9"/>
        <v>-4747.6375935067153</v>
      </c>
      <c r="AR20">
        <f t="shared" si="9"/>
        <v>-2619.7590292272448</v>
      </c>
      <c r="AS20">
        <f t="shared" si="9"/>
        <v>1018.5795372338046</v>
      </c>
      <c r="AT20">
        <f t="shared" si="9"/>
        <v>34.526229891864787</v>
      </c>
      <c r="AU20">
        <f t="shared" si="9"/>
        <v>-1566.6532621015751</v>
      </c>
      <c r="AW20">
        <v>17</v>
      </c>
      <c r="AX20">
        <f>(R20*SUMPRODUCT(K21:$K$23, X21:$X$23)-$AZ$3*SUMPRODUCT(K20:$K$22, W21:$W$23))/Z20</f>
        <v>17837.875712273788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1.0821000000000001E-2</v>
      </c>
      <c r="O21">
        <f t="shared" si="21"/>
        <v>8258.1188954127356</v>
      </c>
      <c r="P21">
        <f t="shared" si="22"/>
        <v>412.90594477063678</v>
      </c>
      <c r="Q21" s="4">
        <f t="shared" si="23"/>
        <v>50</v>
      </c>
      <c r="R21">
        <f t="shared" si="0"/>
        <v>2000000</v>
      </c>
      <c r="S21">
        <f t="shared" si="1"/>
        <v>13142.490315090643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14311.410580847303</v>
      </c>
      <c r="AC21">
        <f t="shared" si="2"/>
        <v>10324.738580235149</v>
      </c>
      <c r="AE21">
        <f t="shared" si="3"/>
        <v>6487.5770661010147</v>
      </c>
      <c r="AF21">
        <f t="shared" si="4"/>
        <v>-324.37885330505071</v>
      </c>
      <c r="AG21">
        <f t="shared" si="4"/>
        <v>-39.279993108992223</v>
      </c>
      <c r="AH21">
        <f t="shared" si="5"/>
        <v>-17363.477175568711</v>
      </c>
      <c r="AI21">
        <f t="shared" si="6"/>
        <v>-11239.558955881739</v>
      </c>
      <c r="AJ21">
        <f t="shared" si="7"/>
        <v>3986.6720006121541</v>
      </c>
      <c r="AK21">
        <f t="shared" si="24"/>
        <v>32.759374069829228</v>
      </c>
      <c r="AL21">
        <f t="shared" si="8"/>
        <v>-7220.1275811997557</v>
      </c>
      <c r="AN21">
        <f t="shared" si="9"/>
        <v>2099.5944373604671</v>
      </c>
      <c r="AO21">
        <f t="shared" si="9"/>
        <v>-104.97972186802335</v>
      </c>
      <c r="AP21">
        <f t="shared" si="9"/>
        <v>-12.712304484540425</v>
      </c>
      <c r="AQ21">
        <f t="shared" si="9"/>
        <v>-5619.3953026856971</v>
      </c>
      <c r="AR21">
        <f t="shared" si="9"/>
        <v>-3637.492891677794</v>
      </c>
      <c r="AS21">
        <f t="shared" si="9"/>
        <v>1290.2188707403745</v>
      </c>
      <c r="AT21">
        <f t="shared" si="9"/>
        <v>10.602016572230298</v>
      </c>
      <c r="AU21">
        <f t="shared" si="9"/>
        <v>-2336.672004365189</v>
      </c>
      <c r="AW21">
        <v>18</v>
      </c>
      <c r="AX21">
        <f>(R21*SUMPRODUCT(K22:$K$23, X22:$X$23)-$AZ$3*SUMPRODUCT(K21:$K$22, W22:$W$23))/Z21</f>
        <v>13142.490315090643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1.3422999999999999E-2</v>
      </c>
      <c r="O22">
        <f t="shared" si="21"/>
        <v>8258.1188954127356</v>
      </c>
      <c r="P22">
        <f t="shared" si="22"/>
        <v>412.90594477063678</v>
      </c>
      <c r="Q22" s="4">
        <f t="shared" si="23"/>
        <v>50</v>
      </c>
      <c r="R22">
        <f t="shared" si="0"/>
        <v>2000000</v>
      </c>
      <c r="S22">
        <f t="shared" si="1"/>
        <v>7125.260675615672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10324.738580235149</v>
      </c>
      <c r="AC22">
        <f t="shared" si="2"/>
        <v>5466.4911308402643</v>
      </c>
      <c r="AE22">
        <f t="shared" si="3"/>
        <v>6335.6185484817306</v>
      </c>
      <c r="AF22">
        <f t="shared" si="4"/>
        <v>-316.78092742408654</v>
      </c>
      <c r="AG22">
        <f t="shared" si="4"/>
        <v>-38.359937830400298</v>
      </c>
      <c r="AH22">
        <f t="shared" si="5"/>
        <v>-21090.213900080103</v>
      </c>
      <c r="AI22">
        <f t="shared" si="6"/>
        <v>-15109.73621685286</v>
      </c>
      <c r="AJ22">
        <f t="shared" si="7"/>
        <v>4858.2474493948848</v>
      </c>
      <c r="AK22">
        <f t="shared" si="24"/>
        <v>343.2151002271487</v>
      </c>
      <c r="AL22">
        <f t="shared" si="8"/>
        <v>-9908.2736672308256</v>
      </c>
      <c r="AN22">
        <f t="shared" si="9"/>
        <v>1916.2762961253952</v>
      </c>
      <c r="AO22">
        <f t="shared" si="9"/>
        <v>-95.813814806269761</v>
      </c>
      <c r="AP22">
        <f t="shared" si="9"/>
        <v>-11.602377735139285</v>
      </c>
      <c r="AQ22">
        <f t="shared" si="9"/>
        <v>-6378.9631063920051</v>
      </c>
      <c r="AR22">
        <f t="shared" si="9"/>
        <v>-4570.1030028080186</v>
      </c>
      <c r="AS22">
        <f t="shared" si="9"/>
        <v>1469.4294419316118</v>
      </c>
      <c r="AT22">
        <f t="shared" si="9"/>
        <v>103.80911603259274</v>
      </c>
      <c r="AU22">
        <f t="shared" si="9"/>
        <v>-2996.864444843814</v>
      </c>
      <c r="AW22">
        <v>19</v>
      </c>
      <c r="AX22">
        <f>(R22*SUMPRODUCT(K23:$K$23, X23:$X$23)-$AZ$3*SUMPRODUCT(K22:$K$22, W23:$W$23))/Z22</f>
        <v>7125.260675615672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1.6303999999999999E-2</v>
      </c>
      <c r="O23">
        <f t="shared" si="21"/>
        <v>8258.1188954127356</v>
      </c>
      <c r="P23">
        <f t="shared" si="22"/>
        <v>412.90594477063678</v>
      </c>
      <c r="Q23" s="4">
        <f t="shared" si="23"/>
        <v>50</v>
      </c>
      <c r="R23">
        <f t="shared" si="0"/>
        <v>2000000</v>
      </c>
      <c r="S23">
        <f t="shared" si="1"/>
        <v>7317.7466844021874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5466.4911308402643</v>
      </c>
      <c r="AC23">
        <f t="shared" si="2"/>
        <v>5466.4911308402643</v>
      </c>
      <c r="AE23">
        <f t="shared" si="3"/>
        <v>6168.9664381824668</v>
      </c>
      <c r="AF23">
        <f t="shared" si="4"/>
        <v>-308.44832190912337</v>
      </c>
      <c r="AG23">
        <f t="shared" si="4"/>
        <v>-37.350918025709454</v>
      </c>
      <c r="AH23">
        <f t="shared" si="5"/>
        <v>-25016.817055473857</v>
      </c>
      <c r="AI23">
        <f t="shared" si="6"/>
        <v>-19193.649857226224</v>
      </c>
      <c r="AJ23">
        <f t="shared" si="7"/>
        <v>0</v>
      </c>
      <c r="AK23">
        <f t="shared" si="24"/>
        <v>792.89064729795268</v>
      </c>
      <c r="AL23">
        <f t="shared" si="8"/>
        <v>-18400.75920992827</v>
      </c>
      <c r="AN23">
        <f t="shared" si="9"/>
        <v>1690.2532515917317</v>
      </c>
      <c r="AO23">
        <f t="shared" si="9"/>
        <v>-84.512662579586589</v>
      </c>
      <c r="AP23">
        <f t="shared" si="9"/>
        <v>-10.233887844183517</v>
      </c>
      <c r="AQ23">
        <f t="shared" si="9"/>
        <v>-6854.4312562265022</v>
      </c>
      <c r="AR23">
        <f t="shared" si="9"/>
        <v>-5258.924555058541</v>
      </c>
      <c r="AS23">
        <f t="shared" si="9"/>
        <v>0</v>
      </c>
      <c r="AT23">
        <f t="shared" si="9"/>
        <v>217.24643960729506</v>
      </c>
      <c r="AU23">
        <f t="shared" si="9"/>
        <v>-5041.6781154512455</v>
      </c>
      <c r="AW23">
        <v>20</v>
      </c>
      <c r="AX23">
        <f>(R23*SUMPRODUCT(K$23:$K24, X$23:$X24)-$AZ$3*SUMPRODUCT(K$22:$K23, W$23:$W24))/Z23</f>
        <v>7317.7466844021874</v>
      </c>
    </row>
    <row r="25" spans="5:50" x14ac:dyDescent="0.25">
      <c r="AN25" s="8">
        <f t="shared" ref="AN25:AU25" si="25">SUM(AN3:AN23)</f>
        <v>79210.593001035304</v>
      </c>
      <c r="AO25" s="8">
        <f t="shared" si="25"/>
        <v>-10154.118821611317</v>
      </c>
      <c r="AP25" s="8">
        <f t="shared" si="25"/>
        <v>-829.59222920025809</v>
      </c>
      <c r="AQ25" s="8">
        <f t="shared" si="25"/>
        <v>-61694.611337114817</v>
      </c>
      <c r="AR25" s="8">
        <f t="shared" si="25"/>
        <v>6532.2706131089153</v>
      </c>
      <c r="AS25" s="8">
        <f t="shared" si="25"/>
        <v>-9705.7316444754779</v>
      </c>
      <c r="AT25" s="8">
        <f t="shared" si="25"/>
        <v>3173.4610313665694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47E5-3454-4089-810C-6B74E7F1F31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33557.110035385907</v>
      </c>
      <c r="K3">
        <v>1</v>
      </c>
      <c r="L3" s="2">
        <v>0</v>
      </c>
      <c r="O3">
        <f>$C$3</f>
        <v>33557.110035385907</v>
      </c>
      <c r="P3">
        <f>O3*B5</f>
        <v>26845.688028308727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33557.110035385907</v>
      </c>
      <c r="AF3">
        <f t="shared" ref="AF3:AG23" si="4">-$Z3*P3</f>
        <v>-26845.688028308727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6311.4220070771808</v>
      </c>
      <c r="AJ3">
        <f t="shared" ref="AJ3:AJ23" si="7">AB3-AC3</f>
        <v>0</v>
      </c>
      <c r="AL3">
        <f t="shared" ref="AL3:AL23" si="8">SUM(AI3:AK3)</f>
        <v>6311.4220070771808</v>
      </c>
      <c r="AN3">
        <f t="shared" ref="AN3:AU23" si="9">AE3*$K3</f>
        <v>33557.110035385907</v>
      </c>
      <c r="AO3">
        <f t="shared" si="9"/>
        <v>-26845.688028308727</v>
      </c>
      <c r="AP3">
        <f t="shared" si="9"/>
        <v>-400</v>
      </c>
      <c r="AQ3">
        <f t="shared" si="9"/>
        <v>0</v>
      </c>
      <c r="AR3">
        <f t="shared" si="9"/>
        <v>6311.4220070771808</v>
      </c>
      <c r="AS3">
        <f t="shared" si="9"/>
        <v>0</v>
      </c>
      <c r="AT3">
        <f t="shared" si="9"/>
        <v>0</v>
      </c>
      <c r="AU3">
        <f t="shared" si="9"/>
        <v>6311.4220070771808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28045.822741634158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23724.997968492688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23429.376545930951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-23429.376545930951</v>
      </c>
      <c r="AK4">
        <f>H4*SUM(AB4, AE4:AF4)</f>
        <v>0</v>
      </c>
      <c r="AL4">
        <f t="shared" si="8"/>
        <v>-28350.046545930949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-4616.4461957031608</v>
      </c>
      <c r="AR4">
        <f t="shared" si="9"/>
        <v>-4616.4461957031608</v>
      </c>
      <c r="AS4">
        <f t="shared" si="9"/>
        <v>-21980.839240014026</v>
      </c>
      <c r="AT4">
        <f t="shared" si="9"/>
        <v>0</v>
      </c>
      <c r="AU4">
        <f t="shared" si="9"/>
        <v>-26597.285435717182</v>
      </c>
      <c r="AW4">
        <v>1</v>
      </c>
      <c r="AX4">
        <f>(R4*SUMPRODUCT(K5:$K$23, X5:$X$23)-$AZ$3*SUMPRODUCT(K4:$K$22, W5:$W$23))/Z4</f>
        <v>23724.997968492688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33557.110035385907</v>
      </c>
      <c r="P5">
        <f t="shared" ref="P5:P23" si="22">O5*$C$5</f>
        <v>1677.8555017692954</v>
      </c>
      <c r="Q5" s="4">
        <f t="shared" ref="Q5:Q23" si="23">$C$8</f>
        <v>50</v>
      </c>
      <c r="R5">
        <f t="shared" si="0"/>
        <v>2000000</v>
      </c>
      <c r="S5">
        <f t="shared" si="1"/>
        <v>46098.199799506801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23429.376545930951</v>
      </c>
      <c r="AC5">
        <f t="shared" si="2"/>
        <v>44949.416066864884</v>
      </c>
      <c r="AE5">
        <f t="shared" si="3"/>
        <v>32720.854773991978</v>
      </c>
      <c r="AF5">
        <f t="shared" si="4"/>
        <v>-1636.0427386995989</v>
      </c>
      <c r="AG5">
        <f t="shared" si="4"/>
        <v>-48.753982001858773</v>
      </c>
      <c r="AH5">
        <f t="shared" si="5"/>
        <v>-5169.2566256492</v>
      </c>
      <c r="AI5">
        <f t="shared" si="6"/>
        <v>25866.801427641323</v>
      </c>
      <c r="AJ5">
        <f t="shared" si="7"/>
        <v>-21520.039520933933</v>
      </c>
      <c r="AK5">
        <f>H5*SUM(AB5, AE5:AF5)</f>
        <v>4710.0258934176954</v>
      </c>
      <c r="AL5">
        <f t="shared" si="8"/>
        <v>9056.7878001250865</v>
      </c>
      <c r="AN5">
        <f t="shared" si="9"/>
        <v>28256.503535901586</v>
      </c>
      <c r="AO5">
        <f t="shared" si="9"/>
        <v>-1412.8251767950794</v>
      </c>
      <c r="AP5">
        <f t="shared" si="9"/>
        <v>-42.102111156331937</v>
      </c>
      <c r="AQ5">
        <f t="shared" si="9"/>
        <v>-4463.976235631183</v>
      </c>
      <c r="AR5">
        <f t="shared" si="9"/>
        <v>22337.600012318995</v>
      </c>
      <c r="AS5">
        <f t="shared" si="9"/>
        <v>-18583.899382095056</v>
      </c>
      <c r="AT5">
        <f t="shared" si="9"/>
        <v>4067.4017910232046</v>
      </c>
      <c r="AU5">
        <f t="shared" si="9"/>
        <v>7821.1024212471448</v>
      </c>
      <c r="AW5">
        <v>2</v>
      </c>
      <c r="AX5">
        <f>(R5*SUMPRODUCT(K6:$K$23, X6:$X$23)-$AZ$3*SUMPRODUCT(K5:$K$22, W6:$W$23))/Z5</f>
        <v>46098.199799506801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33557.110035385907</v>
      </c>
      <c r="P6">
        <f t="shared" si="22"/>
        <v>1677.8555017692954</v>
      </c>
      <c r="Q6" s="4">
        <f t="shared" si="23"/>
        <v>50</v>
      </c>
      <c r="R6">
        <f t="shared" si="0"/>
        <v>2000000</v>
      </c>
      <c r="S6">
        <f t="shared" si="1"/>
        <v>66808.064816641883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44949.416066864884</v>
      </c>
      <c r="AC6">
        <f t="shared" si="2"/>
        <v>64309.212415746042</v>
      </c>
      <c r="AE6">
        <f t="shared" si="3"/>
        <v>32301.958202905917</v>
      </c>
      <c r="AF6">
        <f t="shared" si="4"/>
        <v>-1615.0979101452958</v>
      </c>
      <c r="AG6">
        <f t="shared" si="4"/>
        <v>-48.129827283761273</v>
      </c>
      <c r="AH6">
        <f t="shared" si="5"/>
        <v>-5464.595923156181</v>
      </c>
      <c r="AI6">
        <f t="shared" si="6"/>
        <v>25174.134542320673</v>
      </c>
      <c r="AJ6">
        <f t="shared" si="7"/>
        <v>-19359.796348881158</v>
      </c>
      <c r="AK6">
        <f>H6*SUM(AB6, AE6:AF6)</f>
        <v>8229.2268679272565</v>
      </c>
      <c r="AL6">
        <f t="shared" si="8"/>
        <v>14043.565061366771</v>
      </c>
      <c r="AN6">
        <f t="shared" si="9"/>
        <v>25157.611977635748</v>
      </c>
      <c r="AO6">
        <f t="shared" si="9"/>
        <v>-1257.8805988817874</v>
      </c>
      <c r="AP6">
        <f t="shared" si="9"/>
        <v>-37.484771410748863</v>
      </c>
      <c r="AQ6">
        <f t="shared" si="9"/>
        <v>-4255.9705819000756</v>
      </c>
      <c r="AR6">
        <f t="shared" si="9"/>
        <v>19606.27602544313</v>
      </c>
      <c r="AS6">
        <f t="shared" si="9"/>
        <v>-15077.916993508656</v>
      </c>
      <c r="AT6">
        <f t="shared" si="9"/>
        <v>6409.1376479034707</v>
      </c>
      <c r="AU6">
        <f t="shared" si="9"/>
        <v>10937.496679837946</v>
      </c>
      <c r="AW6">
        <v>3</v>
      </c>
      <c r="AX6">
        <f>(R6*SUMPRODUCT(K7:$K$23, X7:$X$23)-$AZ$3*SUMPRODUCT(K6:$K$22, W7:$W$23))/Z6</f>
        <v>66808.064816641883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33557.110035385907</v>
      </c>
      <c r="P7">
        <f t="shared" si="22"/>
        <v>1677.8555017692954</v>
      </c>
      <c r="Q7" s="4">
        <f t="shared" si="23"/>
        <v>50</v>
      </c>
      <c r="R7">
        <f t="shared" si="0"/>
        <v>2000000</v>
      </c>
      <c r="S7">
        <f t="shared" si="1"/>
        <v>85513.95612561077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64309.212415746042</v>
      </c>
      <c r="AC7">
        <f t="shared" si="2"/>
        <v>81244.185653336928</v>
      </c>
      <c r="AE7">
        <f t="shared" si="3"/>
        <v>31881.580518853301</v>
      </c>
      <c r="AF7">
        <f t="shared" si="4"/>
        <v>-1594.0790259426651</v>
      </c>
      <c r="AG7">
        <f t="shared" si="4"/>
        <v>-47.503465711490406</v>
      </c>
      <c r="AH7">
        <f t="shared" si="5"/>
        <v>-5802.5319773302599</v>
      </c>
      <c r="AI7">
        <f t="shared" si="6"/>
        <v>24437.466049868883</v>
      </c>
      <c r="AJ7">
        <f t="shared" si="7"/>
        <v>-16934.973237590886</v>
      </c>
      <c r="AK7">
        <f>H7*SUM(AB7, AE7:AF7)</f>
        <v>9904.2759462363538</v>
      </c>
      <c r="AL7">
        <f t="shared" si="8"/>
        <v>17406.76875851435</v>
      </c>
      <c r="AN7">
        <f t="shared" si="9"/>
        <v>22476.881339149812</v>
      </c>
      <c r="AO7">
        <f t="shared" si="9"/>
        <v>-1123.8440669574907</v>
      </c>
      <c r="AP7">
        <f t="shared" si="9"/>
        <v>-33.490490264876783</v>
      </c>
      <c r="AQ7">
        <f t="shared" si="9"/>
        <v>-4090.8518523398966</v>
      </c>
      <c r="AR7">
        <f t="shared" si="9"/>
        <v>17228.694929587546</v>
      </c>
      <c r="AS7">
        <f t="shared" si="9"/>
        <v>-11939.351115855499</v>
      </c>
      <c r="AT7">
        <f t="shared" si="9"/>
        <v>6982.628576462972</v>
      </c>
      <c r="AU7">
        <f t="shared" si="9"/>
        <v>12271.97239019502</v>
      </c>
      <c r="AW7">
        <v>4</v>
      </c>
      <c r="AX7">
        <f>(R7*SUMPRODUCT(K8:$K$23, X8:$X$23)-$AZ$3*SUMPRODUCT(K7:$K$22, W8:$W$23))/Z7</f>
        <v>85513.95612561077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33557.110035385907</v>
      </c>
      <c r="P8">
        <f t="shared" si="22"/>
        <v>1677.8555017692954</v>
      </c>
      <c r="Q8" s="4">
        <f t="shared" si="23"/>
        <v>50</v>
      </c>
      <c r="R8">
        <f t="shared" si="0"/>
        <v>2000000</v>
      </c>
      <c r="S8">
        <f t="shared" si="1"/>
        <v>100587.30974984939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81244.185653336928</v>
      </c>
      <c r="AC8">
        <f t="shared" si="2"/>
        <v>94160.207688181457</v>
      </c>
      <c r="AE8">
        <f t="shared" si="3"/>
        <v>31412.953166806677</v>
      </c>
      <c r="AF8">
        <f t="shared" si="4"/>
        <v>-1570.6476583403339</v>
      </c>
      <c r="AG8">
        <f t="shared" si="4"/>
        <v>-46.805212268997209</v>
      </c>
      <c r="AH8">
        <f t="shared" si="5"/>
        <v>-8928.7514151317373</v>
      </c>
      <c r="AI8">
        <f t="shared" si="6"/>
        <v>20866.748881065607</v>
      </c>
      <c r="AJ8">
        <f t="shared" si="7"/>
        <v>-12916.022034844529</v>
      </c>
      <c r="AK8">
        <f t="shared" ref="AK8:AK23" si="24">H8*SUM(AB8:AB8, AE8:AF8)</f>
        <v>8053.770609230739</v>
      </c>
      <c r="AL8">
        <f t="shared" si="8"/>
        <v>16004.497455451816</v>
      </c>
      <c r="AN8">
        <f t="shared" si="9"/>
        <v>20649.411338317619</v>
      </c>
      <c r="AO8">
        <f t="shared" si="9"/>
        <v>-1032.4705669158811</v>
      </c>
      <c r="AP8">
        <f t="shared" si="9"/>
        <v>-30.767565080161635</v>
      </c>
      <c r="AQ8">
        <f t="shared" si="9"/>
        <v>-5869.3450351386846</v>
      </c>
      <c r="AR8">
        <f t="shared" si="9"/>
        <v>13716.828171182891</v>
      </c>
      <c r="AS8">
        <f t="shared" si="9"/>
        <v>-8490.3909045426244</v>
      </c>
      <c r="AT8">
        <f t="shared" si="9"/>
        <v>5294.1734338492452</v>
      </c>
      <c r="AU8">
        <f t="shared" si="9"/>
        <v>10520.610700489511</v>
      </c>
      <c r="AW8">
        <v>5</v>
      </c>
      <c r="AX8">
        <f>(R8*SUMPRODUCT(K9:$K$23, X9:$X$23)-$AZ$3*SUMPRODUCT(K8:$K$22, W9:$W$23))/Z8</f>
        <v>100587.30974984939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33557.110035385907</v>
      </c>
      <c r="P9">
        <f t="shared" si="22"/>
        <v>1677.8555017692954</v>
      </c>
      <c r="Q9" s="4">
        <f t="shared" si="23"/>
        <v>50</v>
      </c>
      <c r="R9">
        <f t="shared" si="0"/>
        <v>2000000</v>
      </c>
      <c r="S9">
        <f t="shared" si="1"/>
        <v>112705.62285547231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94160.207688181457</v>
      </c>
      <c r="AC9">
        <f t="shared" si="2"/>
        <v>103758.22282826109</v>
      </c>
      <c r="AE9">
        <f t="shared" si="3"/>
        <v>30893.100204849194</v>
      </c>
      <c r="AF9">
        <f t="shared" si="4"/>
        <v>-1544.6550102424596</v>
      </c>
      <c r="AG9">
        <f t="shared" si="4"/>
        <v>-46.030632811157574</v>
      </c>
      <c r="AH9">
        <f t="shared" si="5"/>
        <v>-12261.093405986509</v>
      </c>
      <c r="AI9">
        <f t="shared" si="6"/>
        <v>17041.32115580907</v>
      </c>
      <c r="AJ9">
        <f t="shared" si="7"/>
        <v>-9598.0151400796312</v>
      </c>
      <c r="AK9">
        <f t="shared" si="24"/>
        <v>6447.1516804815437</v>
      </c>
      <c r="AL9">
        <f t="shared" si="8"/>
        <v>13890.457696210982</v>
      </c>
      <c r="AN9">
        <f t="shared" si="9"/>
        <v>19300.213105949253</v>
      </c>
      <c r="AO9">
        <f t="shared" si="9"/>
        <v>-965.01065529746268</v>
      </c>
      <c r="AP9">
        <f t="shared" si="9"/>
        <v>-28.757263491399016</v>
      </c>
      <c r="AQ9">
        <f t="shared" si="9"/>
        <v>-7660.0183885184779</v>
      </c>
      <c r="AR9">
        <f t="shared" si="9"/>
        <v>10646.426798641915</v>
      </c>
      <c r="AS9">
        <f t="shared" si="9"/>
        <v>-5996.2819001437456</v>
      </c>
      <c r="AT9">
        <f t="shared" si="9"/>
        <v>4027.8055790639305</v>
      </c>
      <c r="AU9">
        <f t="shared" si="9"/>
        <v>8677.9504775621008</v>
      </c>
      <c r="AW9">
        <v>6</v>
      </c>
      <c r="AX9">
        <f>(R9*SUMPRODUCT(K10:$K$23, X10:$X$23)-$AZ$3*SUMPRODUCT(K9:$K$22, W10:$W$23))/Z9</f>
        <v>112705.62285547231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33557.110035385907</v>
      </c>
      <c r="P10">
        <f t="shared" si="22"/>
        <v>1677.8555017692954</v>
      </c>
      <c r="Q10" s="4">
        <f t="shared" si="23"/>
        <v>50</v>
      </c>
      <c r="R10">
        <f t="shared" si="0"/>
        <v>2000000</v>
      </c>
      <c r="S10">
        <f t="shared" si="1"/>
        <v>122362.62065769645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103758.22282826109</v>
      </c>
      <c r="AC10">
        <f t="shared" si="2"/>
        <v>110560.63584722189</v>
      </c>
      <c r="AE10">
        <f t="shared" si="3"/>
        <v>30320.496592552314</v>
      </c>
      <c r="AF10">
        <f t="shared" si="4"/>
        <v>-1516.0248296276156</v>
      </c>
      <c r="AG10">
        <f t="shared" si="4"/>
        <v>-45.177455032002769</v>
      </c>
      <c r="AH10">
        <f t="shared" si="5"/>
        <v>-15714.858041729194</v>
      </c>
      <c r="AI10">
        <f t="shared" si="6"/>
        <v>13044.4362661635</v>
      </c>
      <c r="AJ10">
        <f t="shared" si="7"/>
        <v>-6802.4130189607968</v>
      </c>
      <c r="AK10">
        <f t="shared" si="24"/>
        <v>6959.5414660372535</v>
      </c>
      <c r="AL10">
        <f t="shared" si="8"/>
        <v>13201.564713239957</v>
      </c>
      <c r="AN10">
        <f t="shared" si="9"/>
        <v>17997.609174375757</v>
      </c>
      <c r="AO10">
        <f t="shared" si="9"/>
        <v>-899.88045871878774</v>
      </c>
      <c r="AP10">
        <f t="shared" si="9"/>
        <v>-26.816387280366683</v>
      </c>
      <c r="AQ10">
        <f t="shared" si="9"/>
        <v>-9328.0092693241058</v>
      </c>
      <c r="AR10">
        <f t="shared" si="9"/>
        <v>7742.9030590524944</v>
      </c>
      <c r="AS10">
        <f t="shared" si="9"/>
        <v>-4037.7693216282601</v>
      </c>
      <c r="AT10">
        <f t="shared" si="9"/>
        <v>4131.0374635937605</v>
      </c>
      <c r="AU10">
        <f t="shared" si="9"/>
        <v>7836.1712010179954</v>
      </c>
      <c r="AW10">
        <v>7</v>
      </c>
      <c r="AX10">
        <f>(R10*SUMPRODUCT(K11:$K$23, X11:$X$23)-$AZ$3*SUMPRODUCT(K10:$K$22, W11:$W$23))/Z10</f>
        <v>122362.62065769645</v>
      </c>
    </row>
    <row r="11" spans="1:52" x14ac:dyDescent="0.25">
      <c r="A11" t="s">
        <v>33</v>
      </c>
      <c r="C11" s="7">
        <f>AU25</f>
        <v>4.9112713895738125E-11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33557.110035385907</v>
      </c>
      <c r="P11">
        <f t="shared" si="22"/>
        <v>1677.8555017692954</v>
      </c>
      <c r="Q11" s="4">
        <f t="shared" si="23"/>
        <v>50</v>
      </c>
      <c r="R11">
        <f t="shared" si="0"/>
        <v>2000000</v>
      </c>
      <c r="S11">
        <f t="shared" si="1"/>
        <v>129489.06547258525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110560.63584722189</v>
      </c>
      <c r="AC11">
        <f t="shared" si="2"/>
        <v>114563.67730024409</v>
      </c>
      <c r="AE11">
        <f t="shared" si="3"/>
        <v>29689.193532998779</v>
      </c>
      <c r="AF11">
        <f t="shared" si="4"/>
        <v>-1484.459676649939</v>
      </c>
      <c r="AG11">
        <f t="shared" si="4"/>
        <v>-44.236815240781432</v>
      </c>
      <c r="AH11">
        <f t="shared" si="5"/>
        <v>-19554.609636052079</v>
      </c>
      <c r="AI11">
        <f t="shared" si="6"/>
        <v>8605.8874050559825</v>
      </c>
      <c r="AJ11">
        <f t="shared" si="7"/>
        <v>-4003.0414530222042</v>
      </c>
      <c r="AK11">
        <f t="shared" si="24"/>
        <v>7146.4165397338929</v>
      </c>
      <c r="AL11">
        <f t="shared" si="8"/>
        <v>11749.262491767671</v>
      </c>
      <c r="AN11">
        <f t="shared" si="9"/>
        <v>16759.753641232597</v>
      </c>
      <c r="AO11">
        <f t="shared" si="9"/>
        <v>-837.98768206162981</v>
      </c>
      <c r="AP11">
        <f t="shared" si="9"/>
        <v>-24.971986001713898</v>
      </c>
      <c r="AQ11">
        <f t="shared" si="9"/>
        <v>-11038.711431701298</v>
      </c>
      <c r="AR11">
        <f t="shared" si="9"/>
        <v>4858.0825414679575</v>
      </c>
      <c r="AS11">
        <f t="shared" si="9"/>
        <v>-2259.7443912959475</v>
      </c>
      <c r="AT11">
        <f t="shared" si="9"/>
        <v>4034.2012150126698</v>
      </c>
      <c r="AU11">
        <f t="shared" si="9"/>
        <v>6632.5393651846789</v>
      </c>
      <c r="AW11">
        <v>8</v>
      </c>
      <c r="AX11">
        <f>(R11*SUMPRODUCT(K12:$K$23, X12:$X$23)-$AZ$3*SUMPRODUCT(K11:$K$22, W12:$W$23))/Z11</f>
        <v>129489.06547258525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33557.110035385907</v>
      </c>
      <c r="P12">
        <f t="shared" si="22"/>
        <v>1677.8555017692954</v>
      </c>
      <c r="Q12" s="4">
        <f t="shared" si="23"/>
        <v>50</v>
      </c>
      <c r="R12">
        <f t="shared" si="0"/>
        <v>2000000</v>
      </c>
      <c r="S12">
        <f t="shared" si="1"/>
        <v>134054.04626039218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114563.67730024409</v>
      </c>
      <c r="AC12">
        <f t="shared" si="2"/>
        <v>115824.45560903178</v>
      </c>
      <c r="AE12">
        <f t="shared" si="3"/>
        <v>28993.783552875349</v>
      </c>
      <c r="AF12">
        <f t="shared" si="4"/>
        <v>-1449.6891776437676</v>
      </c>
      <c r="AG12">
        <f t="shared" si="4"/>
        <v>-43.200656317396614</v>
      </c>
      <c r="AH12">
        <f t="shared" si="5"/>
        <v>-23751.630839080368</v>
      </c>
      <c r="AI12">
        <f t="shared" si="6"/>
        <v>3749.2628798338192</v>
      </c>
      <c r="AJ12">
        <f t="shared" si="7"/>
        <v>-1260.7783087876887</v>
      </c>
      <c r="AK12">
        <f t="shared" si="24"/>
        <v>7375.3933499571876</v>
      </c>
      <c r="AL12">
        <f t="shared" si="8"/>
        <v>9863.8779210033172</v>
      </c>
      <c r="AN12">
        <f t="shared" si="9"/>
        <v>15559.644387958937</v>
      </c>
      <c r="AO12">
        <f t="shared" si="9"/>
        <v>-777.98221939794689</v>
      </c>
      <c r="AP12">
        <f t="shared" si="9"/>
        <v>-23.183826574385165</v>
      </c>
      <c r="AQ12">
        <f t="shared" si="9"/>
        <v>-12746.419549425065</v>
      </c>
      <c r="AR12">
        <f t="shared" si="9"/>
        <v>2012.0587925615412</v>
      </c>
      <c r="AS12">
        <f t="shared" si="9"/>
        <v>-676.6023517080182</v>
      </c>
      <c r="AT12">
        <f t="shared" si="9"/>
        <v>3958.0380234738382</v>
      </c>
      <c r="AU12">
        <f t="shared" si="9"/>
        <v>5293.4944643273602</v>
      </c>
      <c r="AW12">
        <v>9</v>
      </c>
      <c r="AX12">
        <f>(R12*SUMPRODUCT(K13:$K$23, X13:$X$23)-$AZ$3*SUMPRODUCT(K12:$K$22, W13:$W$23))/Z12</f>
        <v>134054.04626039218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33557.110035385907</v>
      </c>
      <c r="P13">
        <f t="shared" si="22"/>
        <v>1677.8555017692954</v>
      </c>
      <c r="Q13" s="4">
        <f t="shared" si="23"/>
        <v>50</v>
      </c>
      <c r="R13">
        <f t="shared" si="0"/>
        <v>2000000</v>
      </c>
      <c r="S13">
        <f t="shared" si="1"/>
        <v>136044.48338585833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115824.45560903178</v>
      </c>
      <c r="AC13">
        <f t="shared" si="2"/>
        <v>114452.33626517563</v>
      </c>
      <c r="AE13">
        <f t="shared" si="3"/>
        <v>28231.131070300515</v>
      </c>
      <c r="AF13">
        <f t="shared" si="4"/>
        <v>-1411.5565535150258</v>
      </c>
      <c r="AG13">
        <f t="shared" si="4"/>
        <v>-42.064306253623812</v>
      </c>
      <c r="AH13">
        <f t="shared" si="5"/>
        <v>-28173.740023953374</v>
      </c>
      <c r="AI13">
        <f t="shared" si="6"/>
        <v>-1396.2298134215125</v>
      </c>
      <c r="AJ13">
        <f t="shared" si="7"/>
        <v>1372.1193438561459</v>
      </c>
      <c r="AK13">
        <f t="shared" si="24"/>
        <v>7374.6963575047539</v>
      </c>
      <c r="AL13">
        <f t="shared" si="8"/>
        <v>7350.5858879393872</v>
      </c>
      <c r="AN13">
        <f t="shared" si="9"/>
        <v>14405.594277815026</v>
      </c>
      <c r="AO13">
        <f t="shared" si="9"/>
        <v>-720.27971389075128</v>
      </c>
      <c r="AP13">
        <f t="shared" si="9"/>
        <v>-21.464295141364012</v>
      </c>
      <c r="AQ13">
        <f t="shared" si="9"/>
        <v>-14376.309155416018</v>
      </c>
      <c r="AR13">
        <f t="shared" si="9"/>
        <v>-712.45888663310916</v>
      </c>
      <c r="AS13">
        <f t="shared" si="9"/>
        <v>700.15595617164888</v>
      </c>
      <c r="AT13">
        <f t="shared" si="9"/>
        <v>3763.1111337248635</v>
      </c>
      <c r="AU13">
        <f t="shared" si="9"/>
        <v>3750.8082032634034</v>
      </c>
      <c r="AW13">
        <v>10</v>
      </c>
      <c r="AX13">
        <f>(R13*SUMPRODUCT(K14:$K$23, X14:$X$23)-$AZ$3*SUMPRODUCT(K13:$K$22, W14:$W$23))/Z13</f>
        <v>136044.48338585833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1.9576E-2</v>
      </c>
      <c r="O14">
        <f t="shared" si="21"/>
        <v>33557.110035385907</v>
      </c>
      <c r="P14">
        <f t="shared" si="22"/>
        <v>1677.8555017692954</v>
      </c>
      <c r="Q14" s="4">
        <f t="shared" si="23"/>
        <v>50</v>
      </c>
      <c r="R14">
        <f t="shared" si="0"/>
        <v>2000000</v>
      </c>
      <c r="S14">
        <f t="shared" si="1"/>
        <v>135357.30388783326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114452.33626517563</v>
      </c>
      <c r="AC14">
        <f t="shared" si="2"/>
        <v>110506.27770740702</v>
      </c>
      <c r="AE14">
        <f t="shared" si="3"/>
        <v>27396.167137765307</v>
      </c>
      <c r="AF14">
        <f t="shared" si="4"/>
        <v>-1369.8083568882655</v>
      </c>
      <c r="AG14">
        <f t="shared" si="4"/>
        <v>-40.820212331866635</v>
      </c>
      <c r="AH14">
        <f t="shared" si="5"/>
        <v>-32938.034368837587</v>
      </c>
      <c r="AI14">
        <f t="shared" si="6"/>
        <v>-6952.4958002924104</v>
      </c>
      <c r="AJ14">
        <f t="shared" si="7"/>
        <v>3946.0585577686143</v>
      </c>
      <c r="AK14">
        <f t="shared" si="24"/>
        <v>7220.6049253671072</v>
      </c>
      <c r="AL14">
        <f t="shared" si="8"/>
        <v>4214.167682843311</v>
      </c>
      <c r="AN14">
        <f t="shared" si="9"/>
        <v>13296.114153941759</v>
      </c>
      <c r="AO14">
        <f t="shared" si="9"/>
        <v>-664.805707697088</v>
      </c>
      <c r="AP14">
        <f t="shared" si="9"/>
        <v>-19.811172863099703</v>
      </c>
      <c r="AQ14">
        <f t="shared" si="9"/>
        <v>-15985.734893944904</v>
      </c>
      <c r="AR14">
        <f t="shared" si="9"/>
        <v>-3374.2376205633318</v>
      </c>
      <c r="AS14">
        <f t="shared" si="9"/>
        <v>1915.1308567505698</v>
      </c>
      <c r="AT14">
        <f t="shared" si="9"/>
        <v>3504.358360255877</v>
      </c>
      <c r="AU14">
        <f t="shared" si="9"/>
        <v>2045.2515964431147</v>
      </c>
      <c r="AW14">
        <v>11</v>
      </c>
      <c r="AX14">
        <f>(R14*SUMPRODUCT(K15:$K$23, X15:$X$23)-$AZ$3*SUMPRODUCT(K14:$K$22, W15:$W$23))/Z14</f>
        <v>135357.30388783326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2.3283000000000002E-2</v>
      </c>
      <c r="O15">
        <f t="shared" si="21"/>
        <v>33557.110035385907</v>
      </c>
      <c r="P15">
        <f t="shared" si="22"/>
        <v>1677.8555017692954</v>
      </c>
      <c r="Q15" s="4">
        <f t="shared" si="23"/>
        <v>50</v>
      </c>
      <c r="R15">
        <f t="shared" si="0"/>
        <v>2000000</v>
      </c>
      <c r="S15">
        <f t="shared" si="1"/>
        <v>131873.14199141276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110506.27770740702</v>
      </c>
      <c r="AC15">
        <f t="shared" si="2"/>
        <v>104078.48567814541</v>
      </c>
      <c r="AE15">
        <f t="shared" si="3"/>
        <v>26484.340506919063</v>
      </c>
      <c r="AF15">
        <f t="shared" si="4"/>
        <v>-1324.2170253459531</v>
      </c>
      <c r="AG15">
        <f t="shared" si="4"/>
        <v>-39.461593204825114</v>
      </c>
      <c r="AH15">
        <f t="shared" si="5"/>
        <v>-38016.680148914034</v>
      </c>
      <c r="AI15">
        <f t="shared" si="6"/>
        <v>-12896.018260545748</v>
      </c>
      <c r="AJ15">
        <f t="shared" si="7"/>
        <v>6427.7920292616036</v>
      </c>
      <c r="AK15">
        <f t="shared" si="24"/>
        <v>7041.0862217080703</v>
      </c>
      <c r="AL15">
        <f t="shared" si="8"/>
        <v>572.85999042392541</v>
      </c>
      <c r="AN15">
        <f t="shared" si="9"/>
        <v>12219.393085422678</v>
      </c>
      <c r="AO15">
        <f t="shared" si="9"/>
        <v>-610.96965427113389</v>
      </c>
      <c r="AP15">
        <f t="shared" si="9"/>
        <v>-18.206861485594782</v>
      </c>
      <c r="AQ15">
        <f t="shared" si="9"/>
        <v>-17540.204877708922</v>
      </c>
      <c r="AR15">
        <f t="shared" si="9"/>
        <v>-5949.9883080429718</v>
      </c>
      <c r="AS15">
        <f t="shared" si="9"/>
        <v>2965.6663512680111</v>
      </c>
      <c r="AT15">
        <f t="shared" si="9"/>
        <v>3248.6291387518982</v>
      </c>
      <c r="AU15">
        <f t="shared" si="9"/>
        <v>264.30718197693682</v>
      </c>
      <c r="AW15">
        <v>12</v>
      </c>
      <c r="AX15">
        <f>(R15*SUMPRODUCT(K16:$K$23, X16:$X$23)-$AZ$3*SUMPRODUCT(K15:$K$22, W16:$W$23))/Z15</f>
        <v>131873.14199141276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2.7149E-2</v>
      </c>
      <c r="O16">
        <f t="shared" si="21"/>
        <v>33557.110035385907</v>
      </c>
      <c r="P16">
        <f t="shared" si="22"/>
        <v>1677.8555017692954</v>
      </c>
      <c r="Q16" s="4">
        <f t="shared" si="23"/>
        <v>50</v>
      </c>
      <c r="R16">
        <f t="shared" si="0"/>
        <v>2000000</v>
      </c>
      <c r="S16">
        <f t="shared" si="1"/>
        <v>125730.92265229305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104078.48567814541</v>
      </c>
      <c r="AC16">
        <f t="shared" si="2"/>
        <v>95544.52359572456</v>
      </c>
      <c r="AE16">
        <f t="shared" si="3"/>
        <v>25500.473741427526</v>
      </c>
      <c r="AF16">
        <f t="shared" si="4"/>
        <v>-1275.0236870713763</v>
      </c>
      <c r="AG16">
        <f t="shared" si="4"/>
        <v>-37.995634478859067</v>
      </c>
      <c r="AH16">
        <f t="shared" si="5"/>
        <v>-42853.711756711877</v>
      </c>
      <c r="AI16">
        <f t="shared" si="6"/>
        <v>-18666.257336834587</v>
      </c>
      <c r="AJ16">
        <f t="shared" si="7"/>
        <v>8533.9620824208541</v>
      </c>
      <c r="AK16">
        <f t="shared" si="24"/>
        <v>7018.2252845678368</v>
      </c>
      <c r="AL16">
        <f t="shared" si="8"/>
        <v>-3114.0699698458966</v>
      </c>
      <c r="AN16">
        <f t="shared" si="9"/>
        <v>11155.26201923989</v>
      </c>
      <c r="AO16">
        <f t="shared" si="9"/>
        <v>-557.7631009619945</v>
      </c>
      <c r="AP16">
        <f t="shared" si="9"/>
        <v>-16.621309176321631</v>
      </c>
      <c r="AQ16">
        <f t="shared" si="9"/>
        <v>-18746.490280550403</v>
      </c>
      <c r="AR16">
        <f t="shared" si="9"/>
        <v>-8165.6126714488319</v>
      </c>
      <c r="AS16">
        <f t="shared" si="9"/>
        <v>3733.2084123992222</v>
      </c>
      <c r="AT16">
        <f t="shared" si="9"/>
        <v>3070.1446080282094</v>
      </c>
      <c r="AU16">
        <f t="shared" si="9"/>
        <v>-1362.2596510214</v>
      </c>
      <c r="AW16">
        <v>13</v>
      </c>
      <c r="AX16">
        <f>(R16*SUMPRODUCT(K17:$K$23, X17:$X$23)-$AZ$3*SUMPRODUCT(K16:$K$22, W17:$W$23))/Z16</f>
        <v>125730.92265229305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3.1286000000000001E-2</v>
      </c>
      <c r="O17">
        <f t="shared" si="21"/>
        <v>33557.110035385907</v>
      </c>
      <c r="P17">
        <f t="shared" si="22"/>
        <v>1677.8555017692954</v>
      </c>
      <c r="Q17" s="4">
        <f t="shared" si="23"/>
        <v>50</v>
      </c>
      <c r="R17">
        <f t="shared" si="0"/>
        <v>2000000</v>
      </c>
      <c r="S17">
        <f t="shared" si="1"/>
        <v>117050.61433598681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95544.52359572456</v>
      </c>
      <c r="AC17">
        <f t="shared" si="2"/>
        <v>85275.929824608727</v>
      </c>
      <c r="AE17">
        <f t="shared" si="3"/>
        <v>24447.661182538952</v>
      </c>
      <c r="AF17">
        <f t="shared" si="4"/>
        <v>-1222.3830591269475</v>
      </c>
      <c r="AG17">
        <f t="shared" si="4"/>
        <v>-36.426946713764892</v>
      </c>
      <c r="AH17">
        <f t="shared" si="5"/>
        <v>-47549.256812223393</v>
      </c>
      <c r="AI17">
        <f t="shared" si="6"/>
        <v>-24360.405635525152</v>
      </c>
      <c r="AJ17">
        <f t="shared" si="7"/>
        <v>10268.593771115833</v>
      </c>
      <c r="AK17">
        <f t="shared" si="24"/>
        <v>7328.0967660707265</v>
      </c>
      <c r="AL17">
        <f t="shared" si="8"/>
        <v>-6763.7150983385927</v>
      </c>
      <c r="AN17">
        <f t="shared" si="9"/>
        <v>10073.190045694218</v>
      </c>
      <c r="AO17">
        <f t="shared" si="9"/>
        <v>-503.65950228471092</v>
      </c>
      <c r="AP17">
        <f t="shared" si="9"/>
        <v>-15.009024965308484</v>
      </c>
      <c r="AQ17">
        <f t="shared" si="9"/>
        <v>-19591.759588976118</v>
      </c>
      <c r="AR17">
        <f t="shared" si="9"/>
        <v>-10037.238070531917</v>
      </c>
      <c r="AS17">
        <f t="shared" si="9"/>
        <v>4230.9771796231771</v>
      </c>
      <c r="AT17">
        <f t="shared" si="9"/>
        <v>3019.4017679936419</v>
      </c>
      <c r="AU17">
        <f t="shared" si="9"/>
        <v>-2786.8591229150989</v>
      </c>
      <c r="AW17">
        <v>14</v>
      </c>
      <c r="AX17">
        <f>(R17*SUMPRODUCT(K18:$K$23, X18:$X$23)-$AZ$3*SUMPRODUCT(K17:$K$22, W18:$W$23))/Z17</f>
        <v>117050.61433598681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3.5844000000000001E-2</v>
      </c>
      <c r="O18">
        <f t="shared" si="21"/>
        <v>33557.110035385907</v>
      </c>
      <c r="P18">
        <f t="shared" si="22"/>
        <v>1677.8555017692954</v>
      </c>
      <c r="Q18" s="4">
        <f t="shared" si="23"/>
        <v>50</v>
      </c>
      <c r="R18">
        <f t="shared" si="0"/>
        <v>2000000</v>
      </c>
      <c r="S18">
        <f t="shared" si="1"/>
        <v>105856.52904186957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85275.929824608727</v>
      </c>
      <c r="AC18">
        <f t="shared" si="2"/>
        <v>73585.085936995718</v>
      </c>
      <c r="AE18">
        <f t="shared" si="3"/>
        <v>23326.882603286635</v>
      </c>
      <c r="AF18">
        <f t="shared" si="4"/>
        <v>-1166.3441301643318</v>
      </c>
      <c r="AG18">
        <f t="shared" si="4"/>
        <v>-34.75698976861905</v>
      </c>
      <c r="AH18">
        <f t="shared" si="5"/>
        <v>-52227.499120327549</v>
      </c>
      <c r="AI18">
        <f t="shared" si="6"/>
        <v>-30101.717636973866</v>
      </c>
      <c r="AJ18">
        <f t="shared" si="7"/>
        <v>11690.843887613009</v>
      </c>
      <c r="AK18">
        <f t="shared" si="24"/>
        <v>7531.2964276709445</v>
      </c>
      <c r="AL18">
        <f t="shared" si="8"/>
        <v>-10879.577321689912</v>
      </c>
      <c r="AN18">
        <f t="shared" si="9"/>
        <v>8981.7724710208513</v>
      </c>
      <c r="AO18">
        <f t="shared" si="9"/>
        <v>-449.08862355104259</v>
      </c>
      <c r="AP18">
        <f t="shared" si="9"/>
        <v>-13.38281583478075</v>
      </c>
      <c r="AQ18">
        <f t="shared" si="9"/>
        <v>-20109.652961649092</v>
      </c>
      <c r="AR18">
        <f t="shared" si="9"/>
        <v>-11590.351930014063</v>
      </c>
      <c r="AS18">
        <f t="shared" si="9"/>
        <v>4501.4373149874018</v>
      </c>
      <c r="AT18">
        <f t="shared" si="9"/>
        <v>2899.8470166614475</v>
      </c>
      <c r="AU18">
        <f t="shared" si="9"/>
        <v>-4189.0675983652136</v>
      </c>
      <c r="AW18">
        <v>15</v>
      </c>
      <c r="AX18">
        <f>(R18*SUMPRODUCT(K19:$K$23, X19:$X$23)-$AZ$3*SUMPRODUCT(K18:$K$22, W19:$W$23))/Z18</f>
        <v>105856.52904186957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4.1295999999999999E-2</v>
      </c>
      <c r="O19">
        <f t="shared" si="21"/>
        <v>33557.110035385907</v>
      </c>
      <c r="P19">
        <f t="shared" si="22"/>
        <v>1677.8555017692954</v>
      </c>
      <c r="Q19" s="4">
        <f t="shared" si="23"/>
        <v>50</v>
      </c>
      <c r="R19">
        <f t="shared" si="0"/>
        <v>2000000</v>
      </c>
      <c r="S19">
        <f t="shared" si="1"/>
        <v>91734.28734465703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73585.085936995718</v>
      </c>
      <c r="AC19">
        <f t="shared" si="2"/>
        <v>60497.102519487802</v>
      </c>
      <c r="AE19">
        <f t="shared" si="3"/>
        <v>22130.306833268442</v>
      </c>
      <c r="AF19">
        <f t="shared" si="4"/>
        <v>-1106.5153416634221</v>
      </c>
      <c r="AG19">
        <f t="shared" si="4"/>
        <v>-32.974095221447968</v>
      </c>
      <c r="AH19">
        <f t="shared" si="5"/>
        <v>-57412.985979395686</v>
      </c>
      <c r="AI19">
        <f t="shared" si="6"/>
        <v>-36422.168583012113</v>
      </c>
      <c r="AJ19">
        <f t="shared" si="7"/>
        <v>13087.983417507916</v>
      </c>
      <c r="AK19">
        <f t="shared" si="24"/>
        <v>6944.2916032592939</v>
      </c>
      <c r="AL19">
        <f t="shared" si="8"/>
        <v>-16389.893562244903</v>
      </c>
      <c r="AN19">
        <f t="shared" si="9"/>
        <v>7938.3673098074951</v>
      </c>
      <c r="AO19">
        <f t="shared" si="9"/>
        <v>-396.91836549037475</v>
      </c>
      <c r="AP19">
        <f t="shared" si="9"/>
        <v>-11.828145065883954</v>
      </c>
      <c r="AQ19">
        <f t="shared" si="9"/>
        <v>-20594.625031231815</v>
      </c>
      <c r="AR19">
        <f t="shared" si="9"/>
        <v>-13065.00423198058</v>
      </c>
      <c r="AS19">
        <f t="shared" si="9"/>
        <v>4694.7934565759815</v>
      </c>
      <c r="AT19">
        <f t="shared" si="9"/>
        <v>2490.9883929043835</v>
      </c>
      <c r="AU19">
        <f t="shared" si="9"/>
        <v>-5879.2223825002138</v>
      </c>
      <c r="AW19">
        <v>16</v>
      </c>
      <c r="AX19">
        <f>(R19*SUMPRODUCT(K20:$K$23, X20:$X$23)-$AZ$3*SUMPRODUCT(K19:$K$22, W20:$W$23))/Z19</f>
        <v>91734.28734465703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4.7109999999999999E-2</v>
      </c>
      <c r="O20">
        <f t="shared" si="21"/>
        <v>33557.110035385907</v>
      </c>
      <c r="P20">
        <f t="shared" si="22"/>
        <v>1677.8555017692954</v>
      </c>
      <c r="Q20" s="4">
        <f t="shared" si="23"/>
        <v>50</v>
      </c>
      <c r="R20">
        <f t="shared" si="0"/>
        <v>2000000</v>
      </c>
      <c r="S20">
        <f t="shared" si="1"/>
        <v>73961.573049655461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60497.102519487802</v>
      </c>
      <c r="AC20">
        <f t="shared" si="2"/>
        <v>45990.703468440093</v>
      </c>
      <c r="AE20">
        <f t="shared" si="3"/>
        <v>20866.445010020481</v>
      </c>
      <c r="AF20">
        <f t="shared" si="4"/>
        <v>-1043.3222505010242</v>
      </c>
      <c r="AG20">
        <f t="shared" si="4"/>
        <v>-31.090944643351076</v>
      </c>
      <c r="AH20">
        <f t="shared" si="5"/>
        <v>-62136.385035296553</v>
      </c>
      <c r="AI20">
        <f t="shared" si="6"/>
        <v>-42344.353220420446</v>
      </c>
      <c r="AJ20">
        <f t="shared" si="7"/>
        <v>14506.399051047709</v>
      </c>
      <c r="AK20">
        <f t="shared" si="24"/>
        <v>4361.3882326500943</v>
      </c>
      <c r="AL20">
        <f t="shared" si="8"/>
        <v>-23476.565936722644</v>
      </c>
      <c r="AN20">
        <f t="shared" si="9"/>
        <v>7099.5040811385643</v>
      </c>
      <c r="AO20">
        <f t="shared" si="9"/>
        <v>-354.97520405692825</v>
      </c>
      <c r="AP20">
        <f t="shared" si="9"/>
        <v>-10.578241203804724</v>
      </c>
      <c r="AQ20">
        <f t="shared" si="9"/>
        <v>-21141.000248650027</v>
      </c>
      <c r="AR20">
        <f t="shared" si="9"/>
        <v>-14407.049612772194</v>
      </c>
      <c r="AS20">
        <f t="shared" si="9"/>
        <v>4935.5910513784602</v>
      </c>
      <c r="AT20">
        <f t="shared" si="9"/>
        <v>1483.8988405672205</v>
      </c>
      <c r="AU20">
        <f t="shared" si="9"/>
        <v>-7987.5597208265144</v>
      </c>
      <c r="AW20">
        <v>17</v>
      </c>
      <c r="AX20">
        <f>(R20*SUMPRODUCT(K21:$K$23, X21:$X$23)-$AZ$3*SUMPRODUCT(K20:$K$22, W21:$W$23))/Z20</f>
        <v>73961.573049655461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5.2900999999999997E-2</v>
      </c>
      <c r="O21">
        <f t="shared" si="21"/>
        <v>33557.110035385907</v>
      </c>
      <c r="P21">
        <f t="shared" si="22"/>
        <v>1677.8555017692954</v>
      </c>
      <c r="Q21" s="4">
        <f t="shared" si="23"/>
        <v>50</v>
      </c>
      <c r="R21">
        <f t="shared" si="0"/>
        <v>2000000</v>
      </c>
      <c r="S21">
        <f t="shared" si="1"/>
        <v>52569.398253899912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45990.703468440093</v>
      </c>
      <c r="AC21">
        <f t="shared" si="2"/>
        <v>30632.49656046434</v>
      </c>
      <c r="AE21">
        <f t="shared" si="3"/>
        <v>19553.924752445186</v>
      </c>
      <c r="AF21">
        <f t="shared" si="4"/>
        <v>-977.69623762225922</v>
      </c>
      <c r="AG21">
        <f t="shared" si="4"/>
        <v>-29.135293134339651</v>
      </c>
      <c r="AH21">
        <f t="shared" si="5"/>
        <v>-65789.682503116608</v>
      </c>
      <c r="AI21">
        <f t="shared" si="6"/>
        <v>-47242.589281428023</v>
      </c>
      <c r="AJ21">
        <f t="shared" si="7"/>
        <v>15358.206907975753</v>
      </c>
      <c r="AK21">
        <f t="shared" si="24"/>
        <v>3312.2836107413932</v>
      </c>
      <c r="AL21">
        <f t="shared" si="8"/>
        <v>-28572.098762710877</v>
      </c>
      <c r="AN21">
        <f t="shared" si="9"/>
        <v>6328.296561334414</v>
      </c>
      <c r="AO21">
        <f t="shared" si="9"/>
        <v>-316.4148280667207</v>
      </c>
      <c r="AP21">
        <f t="shared" si="9"/>
        <v>-9.4291441585125142</v>
      </c>
      <c r="AQ21">
        <f t="shared" si="9"/>
        <v>-21291.716462378914</v>
      </c>
      <c r="AR21">
        <f t="shared" si="9"/>
        <v>-15289.263873269734</v>
      </c>
      <c r="AS21">
        <f t="shared" si="9"/>
        <v>4970.4235438387786</v>
      </c>
      <c r="AT21">
        <f t="shared" si="9"/>
        <v>1071.9644904738598</v>
      </c>
      <c r="AU21">
        <f t="shared" si="9"/>
        <v>-9246.8758389570976</v>
      </c>
      <c r="AW21">
        <v>18</v>
      </c>
      <c r="AX21">
        <f>(R21*SUMPRODUCT(K22:$K$23, X22:$X$23)-$AZ$3*SUMPRODUCT(K21:$K$22, W22:$W$23))/Z21</f>
        <v>52569.398253899912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5.9271999999999998E-2</v>
      </c>
      <c r="O22">
        <f t="shared" si="21"/>
        <v>33557.110035385907</v>
      </c>
      <c r="P22">
        <f t="shared" si="22"/>
        <v>1677.8555017692954</v>
      </c>
      <c r="Q22" s="4">
        <f t="shared" si="23"/>
        <v>50</v>
      </c>
      <c r="R22">
        <f t="shared" si="0"/>
        <v>2000000</v>
      </c>
      <c r="S22">
        <f t="shared" si="1"/>
        <v>27710.609244898154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30632.49656046434</v>
      </c>
      <c r="AC22">
        <f t="shared" si="2"/>
        <v>15028.590166922226</v>
      </c>
      <c r="AE22">
        <f t="shared" si="3"/>
        <v>18199.385276993802</v>
      </c>
      <c r="AF22">
        <f t="shared" si="4"/>
        <v>-909.96926384969004</v>
      </c>
      <c r="AG22">
        <f t="shared" si="4"/>
        <v>-27.117033108337672</v>
      </c>
      <c r="AH22">
        <f t="shared" si="5"/>
        <v>-69076.283786343192</v>
      </c>
      <c r="AI22">
        <f t="shared" si="6"/>
        <v>-51813.984806307417</v>
      </c>
      <c r="AJ22">
        <f t="shared" si="7"/>
        <v>15603.906393542115</v>
      </c>
      <c r="AK22">
        <f t="shared" si="24"/>
        <v>3354.5338801525922</v>
      </c>
      <c r="AL22">
        <f t="shared" si="8"/>
        <v>-32855.544532612708</v>
      </c>
      <c r="AN22">
        <f t="shared" si="9"/>
        <v>5504.6007494744454</v>
      </c>
      <c r="AO22">
        <f t="shared" si="9"/>
        <v>-275.23003747372223</v>
      </c>
      <c r="AP22">
        <f t="shared" si="9"/>
        <v>-8.201839705013116</v>
      </c>
      <c r="AQ22">
        <f t="shared" si="9"/>
        <v>-20892.868507041261</v>
      </c>
      <c r="AR22">
        <f t="shared" si="9"/>
        <v>-15671.699634745552</v>
      </c>
      <c r="AS22">
        <f t="shared" si="9"/>
        <v>4719.5701130191674</v>
      </c>
      <c r="AT22">
        <f t="shared" si="9"/>
        <v>1014.6150229682654</v>
      </c>
      <c r="AU22">
        <f t="shared" si="9"/>
        <v>-9937.514498758117</v>
      </c>
      <c r="AW22">
        <v>19</v>
      </c>
      <c r="AX22">
        <f>(R22*SUMPRODUCT(K23:$K$23, X23:$X$23)-$AZ$3*SUMPRODUCT(K22:$K$22, W23:$W$23))/Z22</f>
        <v>27710.609244898154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6.6047999999999996E-2</v>
      </c>
      <c r="O23">
        <f t="shared" si="21"/>
        <v>33557.110035385907</v>
      </c>
      <c r="P23">
        <f t="shared" si="22"/>
        <v>1677.8555017692954</v>
      </c>
      <c r="Q23" s="4">
        <f t="shared" si="23"/>
        <v>50</v>
      </c>
      <c r="R23">
        <f t="shared" si="0"/>
        <v>2000000</v>
      </c>
      <c r="S23">
        <f t="shared" si="1"/>
        <v>29991.394839664998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15028.590166922226</v>
      </c>
      <c r="AC23">
        <f t="shared" si="2"/>
        <v>15028.590166922226</v>
      </c>
      <c r="AE23">
        <f t="shared" si="3"/>
        <v>16815.358425448976</v>
      </c>
      <c r="AF23">
        <f t="shared" si="4"/>
        <v>-840.7679212724488</v>
      </c>
      <c r="AG23">
        <f t="shared" si="4"/>
        <v>-25.05483697451481</v>
      </c>
      <c r="AH23">
        <f t="shared" si="5"/>
        <v>-71641.032109579464</v>
      </c>
      <c r="AI23">
        <f t="shared" si="6"/>
        <v>-55691.496442377451</v>
      </c>
      <c r="AJ23">
        <f t="shared" si="7"/>
        <v>0</v>
      </c>
      <c r="AK23">
        <f t="shared" si="24"/>
        <v>3221.2304717271604</v>
      </c>
      <c r="AL23">
        <f t="shared" si="8"/>
        <v>-52470.265970650289</v>
      </c>
      <c r="AN23">
        <f t="shared" si="9"/>
        <v>4607.2894933222324</v>
      </c>
      <c r="AO23">
        <f t="shared" si="9"/>
        <v>-230.36447466611162</v>
      </c>
      <c r="AP23">
        <f t="shared" si="9"/>
        <v>-6.8648484456257624</v>
      </c>
      <c r="AQ23">
        <f t="shared" si="9"/>
        <v>-19629.137017364119</v>
      </c>
      <c r="AR23">
        <f t="shared" si="9"/>
        <v>-15259.076847153625</v>
      </c>
      <c r="AS23">
        <f t="shared" si="9"/>
        <v>0</v>
      </c>
      <c r="AT23">
        <f t="shared" si="9"/>
        <v>882.59440759209986</v>
      </c>
      <c r="AU23">
        <f t="shared" si="9"/>
        <v>-14376.482439561525</v>
      </c>
      <c r="AW23">
        <v>20</v>
      </c>
      <c r="AX23">
        <f>(R23*SUMPRODUCT(K$23:$K24, X$23:$X24)-$AZ$3*SUMPRODUCT(K$22:$K23, W$23:$W24))/Z23</f>
        <v>29991.394839664998</v>
      </c>
    </row>
    <row r="25" spans="5:50" x14ac:dyDescent="0.25">
      <c r="AN25" s="8">
        <f t="shared" ref="AN25:AU25" si="25">SUM(AN3:AN23)</f>
        <v>301324.12278411881</v>
      </c>
      <c r="AO25" s="8">
        <f t="shared" si="25"/>
        <v>-40234.038665745356</v>
      </c>
      <c r="AP25" s="8">
        <f t="shared" si="25"/>
        <v>-798.97209930529345</v>
      </c>
      <c r="AQ25" s="8">
        <f t="shared" si="25"/>
        <v>-273969.24756459356</v>
      </c>
      <c r="AR25" s="8">
        <f t="shared" si="25"/>
        <v>-13678.135545525418</v>
      </c>
      <c r="AS25" s="8">
        <f t="shared" si="25"/>
        <v>-51675.841364779422</v>
      </c>
      <c r="AT25" s="8">
        <f t="shared" si="25"/>
        <v>65353.976910304875</v>
      </c>
      <c r="AU25" s="9">
        <f t="shared" si="25"/>
        <v>4.9112713895738125E-11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22FEF-8A51-4704-BFA2-D7515DFB1A9C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117841.47353620826</v>
      </c>
      <c r="K3">
        <v>1</v>
      </c>
      <c r="L3" s="2">
        <v>0</v>
      </c>
      <c r="O3">
        <f>$C$3</f>
        <v>117841.47353620826</v>
      </c>
      <c r="P3">
        <f>O3*B5</f>
        <v>94273.178828966615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117841.47353620826</v>
      </c>
      <c r="AF3">
        <f t="shared" ref="AF3:AG23" si="4">-$Z3*P3</f>
        <v>-94273.178828966615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23168.294707241643</v>
      </c>
      <c r="AJ3">
        <f t="shared" ref="AJ3:AJ23" si="7">AB3-AC3</f>
        <v>0</v>
      </c>
      <c r="AL3">
        <f t="shared" ref="AL3:AL23" si="8">SUM(AI3:AK3)</f>
        <v>23168.294707241643</v>
      </c>
      <c r="AN3">
        <f t="shared" ref="AN3:AU23" si="9">AE3*$K3</f>
        <v>117841.47353620826</v>
      </c>
      <c r="AO3">
        <f t="shared" si="9"/>
        <v>-94273.178828966615</v>
      </c>
      <c r="AP3">
        <f t="shared" si="9"/>
        <v>-400</v>
      </c>
      <c r="AQ3">
        <f t="shared" si="9"/>
        <v>0</v>
      </c>
      <c r="AR3">
        <f t="shared" si="9"/>
        <v>23168.294707241643</v>
      </c>
      <c r="AS3">
        <f t="shared" si="9"/>
        <v>0</v>
      </c>
      <c r="AT3">
        <f t="shared" si="9"/>
        <v>0</v>
      </c>
      <c r="AU3">
        <f t="shared" si="9"/>
        <v>23168.294707241643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93818.48559319535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58826.950795679353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57087.084898946341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-57087.084898946341</v>
      </c>
      <c r="AK4">
        <f>H4*SUM(AB4, AE4:AF4)</f>
        <v>0</v>
      </c>
      <c r="AL4">
        <f t="shared" si="8"/>
        <v>-96239.084898946341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-36731.400694248987</v>
      </c>
      <c r="AR4">
        <f t="shared" si="9"/>
        <v>-36731.400694248987</v>
      </c>
      <c r="AS4">
        <f t="shared" si="9"/>
        <v>-53557.636644100137</v>
      </c>
      <c r="AT4">
        <f t="shared" si="9"/>
        <v>0</v>
      </c>
      <c r="AU4">
        <f t="shared" si="9"/>
        <v>-90289.037338349124</v>
      </c>
      <c r="AW4">
        <v>1</v>
      </c>
      <c r="AX4">
        <f>(R4*SUMPRODUCT(K5:$K$23, X5:$X$23)-$AZ$3*SUMPRODUCT(K4:$K$22, W5:$W$23))/Z4</f>
        <v>58826.950795679353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117841.47353620826</v>
      </c>
      <c r="P5">
        <f t="shared" ref="P5:P23" si="22">O5*$C$5</f>
        <v>5892.0736768104134</v>
      </c>
      <c r="Q5" s="4">
        <f t="shared" ref="Q5:Q23" si="23">$C$8</f>
        <v>50</v>
      </c>
      <c r="R5">
        <f t="shared" si="0"/>
        <v>2000000</v>
      </c>
      <c r="S5">
        <f t="shared" si="1"/>
        <v>110303.62776357897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57087.084898946341</v>
      </c>
      <c r="AC5">
        <f t="shared" si="2"/>
        <v>103478.63249136123</v>
      </c>
      <c r="AE5">
        <f t="shared" si="3"/>
        <v>110550.07690617509</v>
      </c>
      <c r="AF5">
        <f t="shared" si="4"/>
        <v>-5527.5038453087545</v>
      </c>
      <c r="AG5">
        <f t="shared" si="4"/>
        <v>-46.906268900399994</v>
      </c>
      <c r="AH5">
        <f t="shared" si="5"/>
        <v>-45188.763983999997</v>
      </c>
      <c r="AI5">
        <f t="shared" si="6"/>
        <v>59786.902807965926</v>
      </c>
      <c r="AJ5">
        <f t="shared" si="7"/>
        <v>-46391.547592414892</v>
      </c>
      <c r="AK5">
        <f>H5*SUM(AB5, AE5:AF5)</f>
        <v>14006.274447727816</v>
      </c>
      <c r="AL5">
        <f t="shared" si="8"/>
        <v>27401.629663278851</v>
      </c>
      <c r="AN5">
        <f t="shared" si="9"/>
        <v>95466.902089502692</v>
      </c>
      <c r="AO5">
        <f t="shared" si="9"/>
        <v>-4773.3451044751346</v>
      </c>
      <c r="AP5">
        <f t="shared" si="9"/>
        <v>-40.506495389405195</v>
      </c>
      <c r="AQ5">
        <f t="shared" si="9"/>
        <v>-39023.322529820878</v>
      </c>
      <c r="AR5">
        <f t="shared" si="9"/>
        <v>51629.727959817261</v>
      </c>
      <c r="AS5">
        <f t="shared" si="9"/>
        <v>-40062.001363819858</v>
      </c>
      <c r="AT5">
        <f t="shared" si="9"/>
        <v>12095.2935426248</v>
      </c>
      <c r="AU5">
        <f t="shared" si="9"/>
        <v>23663.020138622203</v>
      </c>
      <c r="AW5">
        <v>2</v>
      </c>
      <c r="AX5">
        <f>(R5*SUMPRODUCT(K6:$K$23, X6:$X$23)-$AZ$3*SUMPRODUCT(K5:$K$22, W6:$W$23))/Z5</f>
        <v>110303.62776357897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117841.47353620826</v>
      </c>
      <c r="P6">
        <f t="shared" si="22"/>
        <v>5892.0736768104134</v>
      </c>
      <c r="Q6" s="4">
        <f t="shared" si="23"/>
        <v>50</v>
      </c>
      <c r="R6">
        <f t="shared" si="0"/>
        <v>2000000</v>
      </c>
      <c r="S6">
        <f t="shared" si="1"/>
        <v>154783.08563490873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103478.63249136123</v>
      </c>
      <c r="AC6">
        <f t="shared" si="2"/>
        <v>139811.68522866775</v>
      </c>
      <c r="AE6">
        <f t="shared" si="3"/>
        <v>106443.25209918758</v>
      </c>
      <c r="AF6">
        <f t="shared" si="4"/>
        <v>-5322.1626049593797</v>
      </c>
      <c r="AG6">
        <f t="shared" si="4"/>
        <v>-45.16374791701903</v>
      </c>
      <c r="AH6">
        <f t="shared" si="5"/>
        <v>-50938.331775078383</v>
      </c>
      <c r="AI6">
        <f t="shared" si="6"/>
        <v>50137.593971232804</v>
      </c>
      <c r="AJ6">
        <f t="shared" si="7"/>
        <v>-36333.052737306512</v>
      </c>
      <c r="AK6">
        <f>H6*SUM(AB6, AE6:AF6)</f>
        <v>22260.449752032131</v>
      </c>
      <c r="AL6">
        <f t="shared" si="8"/>
        <v>36064.990985958422</v>
      </c>
      <c r="AN6">
        <f t="shared" si="9"/>
        <v>82900.795584216932</v>
      </c>
      <c r="AO6">
        <f t="shared" si="9"/>
        <v>-4145.0397792108479</v>
      </c>
      <c r="AP6">
        <f t="shared" si="9"/>
        <v>-35.174711031912139</v>
      </c>
      <c r="AQ6">
        <f t="shared" si="9"/>
        <v>-39672.108345128494</v>
      </c>
      <c r="AR6">
        <f t="shared" si="9"/>
        <v>39048.472748845692</v>
      </c>
      <c r="AS6">
        <f t="shared" si="9"/>
        <v>-28297.134092814984</v>
      </c>
      <c r="AT6">
        <f t="shared" si="9"/>
        <v>17337.021916488713</v>
      </c>
      <c r="AU6">
        <f t="shared" si="9"/>
        <v>28088.360572519421</v>
      </c>
      <c r="AW6">
        <v>3</v>
      </c>
      <c r="AX6">
        <f>(R6*SUMPRODUCT(K7:$K$23, X7:$X$23)-$AZ$3*SUMPRODUCT(K6:$K$22, W7:$W$23))/Z6</f>
        <v>154783.08563490873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117841.47353620826</v>
      </c>
      <c r="P7">
        <f t="shared" si="22"/>
        <v>5892.0736768104134</v>
      </c>
      <c r="Q7" s="4">
        <f t="shared" si="23"/>
        <v>50</v>
      </c>
      <c r="R7">
        <f t="shared" si="0"/>
        <v>2000000</v>
      </c>
      <c r="S7">
        <f t="shared" si="1"/>
        <v>191649.85764448068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139811.68522866775</v>
      </c>
      <c r="AC7">
        <f t="shared" si="2"/>
        <v>165965.39379547467</v>
      </c>
      <c r="AE7">
        <f t="shared" si="3"/>
        <v>102048.63599302051</v>
      </c>
      <c r="AF7">
        <f t="shared" si="4"/>
        <v>-5102.4317996510263</v>
      </c>
      <c r="AG7">
        <f t="shared" si="4"/>
        <v>-43.299117420516978</v>
      </c>
      <c r="AH7">
        <f t="shared" si="5"/>
        <v>-56519.720693274299</v>
      </c>
      <c r="AI7">
        <f t="shared" si="6"/>
        <v>40383.184382674663</v>
      </c>
      <c r="AJ7">
        <f t="shared" si="7"/>
        <v>-26153.708566806919</v>
      </c>
      <c r="AK7">
        <f>H7*SUM(AB7, AE7:AF7)</f>
        <v>24788.551022487296</v>
      </c>
      <c r="AL7">
        <f t="shared" si="8"/>
        <v>39018.026838355043</v>
      </c>
      <c r="AN7">
        <f t="shared" si="9"/>
        <v>71945.463327353078</v>
      </c>
      <c r="AO7">
        <f t="shared" si="9"/>
        <v>-3597.2731663676545</v>
      </c>
      <c r="AP7">
        <f t="shared" si="9"/>
        <v>-30.526376312345985</v>
      </c>
      <c r="AQ7">
        <f t="shared" si="9"/>
        <v>-39847.053837038227</v>
      </c>
      <c r="AR7">
        <f t="shared" si="9"/>
        <v>28470.60994763485</v>
      </c>
      <c r="AS7">
        <f t="shared" si="9"/>
        <v>-18438.665664244447</v>
      </c>
      <c r="AT7">
        <f t="shared" si="9"/>
        <v>17476.213877553007</v>
      </c>
      <c r="AU7">
        <f t="shared" si="9"/>
        <v>27508.158160943414</v>
      </c>
      <c r="AW7">
        <v>4</v>
      </c>
      <c r="AX7">
        <f>(R7*SUMPRODUCT(K8:$K$23, X8:$X$23)-$AZ$3*SUMPRODUCT(K7:$K$22, W8:$W$23))/Z7</f>
        <v>191649.85764448068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117841.47353620826</v>
      </c>
      <c r="P8">
        <f t="shared" si="22"/>
        <v>5892.0736768104134</v>
      </c>
      <c r="Q8" s="4">
        <f t="shared" si="23"/>
        <v>50</v>
      </c>
      <c r="R8">
        <f t="shared" si="0"/>
        <v>2000000</v>
      </c>
      <c r="S8">
        <f t="shared" si="1"/>
        <v>220790.54176298023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165965.39379547467</v>
      </c>
      <c r="AC8">
        <f t="shared" si="2"/>
        <v>182435.30642806331</v>
      </c>
      <c r="AE8">
        <f t="shared" si="3"/>
        <v>97370.318324556487</v>
      </c>
      <c r="AF8">
        <f t="shared" si="4"/>
        <v>-4868.5159162278242</v>
      </c>
      <c r="AG8">
        <f t="shared" si="4"/>
        <v>-41.314112681490798</v>
      </c>
      <c r="AH8">
        <f t="shared" si="5"/>
        <v>-62080.542592840422</v>
      </c>
      <c r="AI8">
        <f t="shared" si="6"/>
        <v>30379.945702806748</v>
      </c>
      <c r="AJ8">
        <f t="shared" si="7"/>
        <v>-16469.912632588646</v>
      </c>
      <c r="AK8">
        <f t="shared" ref="AK8:AK23" si="24">H8*SUM(AB8:AB8, AE8:AF8)</f>
        <v>18738.871724775741</v>
      </c>
      <c r="AL8">
        <f t="shared" si="8"/>
        <v>32648.904794993843</v>
      </c>
      <c r="AN8">
        <f t="shared" si="9"/>
        <v>64006.709097038605</v>
      </c>
      <c r="AO8">
        <f t="shared" si="9"/>
        <v>-3200.3354548519301</v>
      </c>
      <c r="AP8">
        <f t="shared" si="9"/>
        <v>-27.157972136767174</v>
      </c>
      <c r="AQ8">
        <f t="shared" si="9"/>
        <v>-40808.855292857043</v>
      </c>
      <c r="AR8">
        <f t="shared" si="9"/>
        <v>19970.360377192868</v>
      </c>
      <c r="AS8">
        <f t="shared" si="9"/>
        <v>-10826.552946185457</v>
      </c>
      <c r="AT8">
        <f t="shared" si="9"/>
        <v>12318.060903288171</v>
      </c>
      <c r="AU8">
        <f t="shared" si="9"/>
        <v>21461.868334295585</v>
      </c>
      <c r="AW8">
        <v>5</v>
      </c>
      <c r="AX8">
        <f>(R8*SUMPRODUCT(K9:$K$23, X9:$X$23)-$AZ$3*SUMPRODUCT(K8:$K$22, W9:$W$23))/Z8</f>
        <v>220790.54176298023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117841.47353620826</v>
      </c>
      <c r="P9">
        <f t="shared" si="22"/>
        <v>5892.0736768104134</v>
      </c>
      <c r="Q9" s="4">
        <f t="shared" si="23"/>
        <v>50</v>
      </c>
      <c r="R9">
        <f t="shared" si="0"/>
        <v>2000000</v>
      </c>
      <c r="S9">
        <f t="shared" si="1"/>
        <v>243346.46134836512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182435.30642806331</v>
      </c>
      <c r="AC9">
        <f t="shared" si="2"/>
        <v>190758.62894118513</v>
      </c>
      <c r="AE9">
        <f t="shared" si="3"/>
        <v>92375.610475780035</v>
      </c>
      <c r="AF9">
        <f t="shared" si="4"/>
        <v>-4618.7805237890025</v>
      </c>
      <c r="AG9">
        <f t="shared" si="4"/>
        <v>-39.194863957381045</v>
      </c>
      <c r="AH9">
        <f t="shared" si="5"/>
        <v>-68244.303891793752</v>
      </c>
      <c r="AI9">
        <f t="shared" si="6"/>
        <v>19473.331196239902</v>
      </c>
      <c r="AJ9">
        <f t="shared" si="7"/>
        <v>-8323.3225131218205</v>
      </c>
      <c r="AK9">
        <f t="shared" si="24"/>
        <v>14104.029519038837</v>
      </c>
      <c r="AL9">
        <f t="shared" si="8"/>
        <v>25254.038202156917</v>
      </c>
      <c r="AN9">
        <f t="shared" si="9"/>
        <v>57710.91137350021</v>
      </c>
      <c r="AO9">
        <f t="shared" si="9"/>
        <v>-2885.5455686750111</v>
      </c>
      <c r="AP9">
        <f t="shared" si="9"/>
        <v>-24.48667249386007</v>
      </c>
      <c r="AQ9">
        <f t="shared" si="9"/>
        <v>-42635.073839951991</v>
      </c>
      <c r="AR9">
        <f t="shared" si="9"/>
        <v>12165.805292379348</v>
      </c>
      <c r="AS9">
        <f t="shared" si="9"/>
        <v>-5199.9280482565737</v>
      </c>
      <c r="AT9">
        <f t="shared" si="9"/>
        <v>8811.3777369394738</v>
      </c>
      <c r="AU9">
        <f t="shared" si="9"/>
        <v>15777.254981062246</v>
      </c>
      <c r="AW9">
        <v>6</v>
      </c>
      <c r="AX9">
        <f>(R9*SUMPRODUCT(K10:$K$23, X10:$X$23)-$AZ$3*SUMPRODUCT(K9:$K$22, W10:$W$23))/Z9</f>
        <v>243346.46134836512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117841.47353620826</v>
      </c>
      <c r="P10">
        <f t="shared" si="22"/>
        <v>5892.0736768104134</v>
      </c>
      <c r="Q10" s="4">
        <f t="shared" si="23"/>
        <v>50</v>
      </c>
      <c r="R10">
        <f t="shared" si="0"/>
        <v>2000000</v>
      </c>
      <c r="S10">
        <f t="shared" si="1"/>
        <v>260933.71077034247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190758.62894118513</v>
      </c>
      <c r="AC10">
        <f t="shared" si="2"/>
        <v>192863.64805900003</v>
      </c>
      <c r="AE10">
        <f t="shared" si="3"/>
        <v>87100.039361508243</v>
      </c>
      <c r="AF10">
        <f t="shared" si="4"/>
        <v>-4355.0019680754122</v>
      </c>
      <c r="AG10">
        <f t="shared" si="4"/>
        <v>-36.956445276775021</v>
      </c>
      <c r="AH10">
        <f t="shared" si="5"/>
        <v>-73858.801641288839</v>
      </c>
      <c r="AI10">
        <f t="shared" si="6"/>
        <v>8849.2793068672181</v>
      </c>
      <c r="AJ10">
        <f t="shared" si="7"/>
        <v>-2105.0191178148962</v>
      </c>
      <c r="AK10">
        <f t="shared" si="24"/>
        <v>14358.942482567447</v>
      </c>
      <c r="AL10">
        <f t="shared" si="8"/>
        <v>21103.202671619769</v>
      </c>
      <c r="AN10">
        <f t="shared" si="9"/>
        <v>51700.751757681341</v>
      </c>
      <c r="AO10">
        <f t="shared" si="9"/>
        <v>-2585.0375878840673</v>
      </c>
      <c r="AP10">
        <f t="shared" si="9"/>
        <v>-21.936568767444871</v>
      </c>
      <c r="AQ10">
        <f t="shared" si="9"/>
        <v>-43841.031493995171</v>
      </c>
      <c r="AR10">
        <f t="shared" si="9"/>
        <v>5252.7461070346644</v>
      </c>
      <c r="AS10">
        <f t="shared" si="9"/>
        <v>-1249.4950823571796</v>
      </c>
      <c r="AT10">
        <f t="shared" si="9"/>
        <v>8523.1663066517031</v>
      </c>
      <c r="AU10">
        <f t="shared" si="9"/>
        <v>12526.417331329189</v>
      </c>
      <c r="AW10">
        <v>7</v>
      </c>
      <c r="AX10">
        <f>(R10*SUMPRODUCT(K11:$K$23, X11:$X$23)-$AZ$3*SUMPRODUCT(K10:$K$22, W11:$W$23))/Z10</f>
        <v>260933.71077034247</v>
      </c>
    </row>
    <row r="11" spans="1:52" x14ac:dyDescent="0.25">
      <c r="A11" t="s">
        <v>33</v>
      </c>
      <c r="C11" s="7">
        <f>AU25</f>
        <v>4.1836756281554699E-11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117841.47353620826</v>
      </c>
      <c r="P11">
        <f t="shared" si="22"/>
        <v>5892.0736768104134</v>
      </c>
      <c r="Q11" s="4">
        <f t="shared" si="23"/>
        <v>50</v>
      </c>
      <c r="R11">
        <f t="shared" si="0"/>
        <v>2000000</v>
      </c>
      <c r="S11">
        <f t="shared" si="1"/>
        <v>274140.12322125264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192863.64805900003</v>
      </c>
      <c r="AC11">
        <f t="shared" si="2"/>
        <v>189879.58108181326</v>
      </c>
      <c r="AE11">
        <f t="shared" si="3"/>
        <v>81621.359785630018</v>
      </c>
      <c r="AF11">
        <f t="shared" si="4"/>
        <v>-4081.067989281501</v>
      </c>
      <c r="AG11">
        <f t="shared" si="4"/>
        <v>-34.631847912420596</v>
      </c>
      <c r="AH11">
        <f t="shared" si="5"/>
        <v>-78201.31646346701</v>
      </c>
      <c r="AI11">
        <f t="shared" si="6"/>
        <v>-695.65651503090339</v>
      </c>
      <c r="AJ11">
        <f t="shared" si="7"/>
        <v>2984.0669771867688</v>
      </c>
      <c r="AK11">
        <f t="shared" si="24"/>
        <v>13925.802902550451</v>
      </c>
      <c r="AL11">
        <f t="shared" si="8"/>
        <v>16214.213364706316</v>
      </c>
      <c r="AN11">
        <f t="shared" si="9"/>
        <v>46075.818137300455</v>
      </c>
      <c r="AO11">
        <f t="shared" si="9"/>
        <v>-2303.7909068650229</v>
      </c>
      <c r="AP11">
        <f t="shared" si="9"/>
        <v>-19.549915982314616</v>
      </c>
      <c r="AQ11">
        <f t="shared" si="9"/>
        <v>-44145.180194640074</v>
      </c>
      <c r="AR11">
        <f t="shared" si="9"/>
        <v>-392.70288018694907</v>
      </c>
      <c r="AS11">
        <f t="shared" si="9"/>
        <v>1684.5263018343892</v>
      </c>
      <c r="AT11">
        <f t="shared" si="9"/>
        <v>7861.2113745594679</v>
      </c>
      <c r="AU11">
        <f t="shared" si="9"/>
        <v>9153.0347962069081</v>
      </c>
      <c r="AW11">
        <v>8</v>
      </c>
      <c r="AX11">
        <f>(R11*SUMPRODUCT(K12:$K$23, X12:$X$23)-$AZ$3*SUMPRODUCT(K11:$K$22, W12:$W$23))/Z11</f>
        <v>274140.12322125264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117841.47353620826</v>
      </c>
      <c r="P12">
        <f t="shared" si="22"/>
        <v>5892.0736768104134</v>
      </c>
      <c r="Q12" s="4">
        <f t="shared" si="23"/>
        <v>50</v>
      </c>
      <c r="R12">
        <f t="shared" si="0"/>
        <v>2000000</v>
      </c>
      <c r="S12">
        <f t="shared" si="1"/>
        <v>283094.66536577075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189879.58108181326</v>
      </c>
      <c r="AC12">
        <f t="shared" si="2"/>
        <v>182498.84753195086</v>
      </c>
      <c r="AE12">
        <f t="shared" si="3"/>
        <v>75967.284950559842</v>
      </c>
      <c r="AF12">
        <f t="shared" si="4"/>
        <v>-3798.3642475279926</v>
      </c>
      <c r="AG12">
        <f t="shared" si="4"/>
        <v>-32.23283054383139</v>
      </c>
      <c r="AH12">
        <f t="shared" si="5"/>
        <v>-82107.955578599736</v>
      </c>
      <c r="AI12">
        <f t="shared" si="6"/>
        <v>-9971.2677061117138</v>
      </c>
      <c r="AJ12">
        <f t="shared" si="7"/>
        <v>7380.7335498624016</v>
      </c>
      <c r="AK12">
        <f t="shared" si="24"/>
        <v>13600.317242633462</v>
      </c>
      <c r="AL12">
        <f t="shared" si="8"/>
        <v>11009.78308638415</v>
      </c>
      <c r="AN12">
        <f t="shared" si="9"/>
        <v>40768.185248876674</v>
      </c>
      <c r="AO12">
        <f t="shared" si="9"/>
        <v>-2038.4092624438338</v>
      </c>
      <c r="AP12">
        <f t="shared" si="9"/>
        <v>-17.297893528270478</v>
      </c>
      <c r="AQ12">
        <f t="shared" si="9"/>
        <v>-44063.603768561719</v>
      </c>
      <c r="AR12">
        <f t="shared" si="9"/>
        <v>-5351.125675657152</v>
      </c>
      <c r="AS12">
        <f t="shared" si="9"/>
        <v>3960.9038657787655</v>
      </c>
      <c r="AT12">
        <f t="shared" si="9"/>
        <v>7298.6714366851475</v>
      </c>
      <c r="AU12">
        <f t="shared" si="9"/>
        <v>5908.4496268067614</v>
      </c>
      <c r="AW12">
        <v>9</v>
      </c>
      <c r="AX12">
        <f>(R12*SUMPRODUCT(K13:$K$23, X13:$X$23)-$AZ$3*SUMPRODUCT(K12:$K$22, W13:$W$23))/Z12</f>
        <v>283094.66536577075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117841.47353620826</v>
      </c>
      <c r="P13">
        <f t="shared" si="22"/>
        <v>5892.0736768104134</v>
      </c>
      <c r="Q13" s="4">
        <f t="shared" si="23"/>
        <v>50</v>
      </c>
      <c r="R13">
        <f t="shared" si="0"/>
        <v>2000000</v>
      </c>
      <c r="S13">
        <f t="shared" si="1"/>
        <v>287934.55417054036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182498.84753195086</v>
      </c>
      <c r="AC13">
        <f t="shared" si="2"/>
        <v>171502.96668570393</v>
      </c>
      <c r="AE13">
        <f t="shared" si="3"/>
        <v>70190.124864639671</v>
      </c>
      <c r="AF13">
        <f t="shared" si="4"/>
        <v>-3509.5062432319842</v>
      </c>
      <c r="AG13">
        <f t="shared" si="4"/>
        <v>-29.781588246634104</v>
      </c>
      <c r="AH13">
        <f t="shared" si="5"/>
        <v>-85156.559670359027</v>
      </c>
      <c r="AI13">
        <f t="shared" si="6"/>
        <v>-18505.722637197978</v>
      </c>
      <c r="AJ13">
        <f t="shared" si="7"/>
        <v>10995.880846246931</v>
      </c>
      <c r="AK13">
        <f t="shared" si="24"/>
        <v>12882.578400128636</v>
      </c>
      <c r="AL13">
        <f t="shared" si="8"/>
        <v>5372.7366091775893</v>
      </c>
      <c r="AN13">
        <f t="shared" si="9"/>
        <v>35816.151276095938</v>
      </c>
      <c r="AO13">
        <f t="shared" si="9"/>
        <v>-1790.8075638047972</v>
      </c>
      <c r="AP13">
        <f t="shared" si="9"/>
        <v>-15.196751280053784</v>
      </c>
      <c r="AQ13">
        <f t="shared" si="9"/>
        <v>-43453.124341740353</v>
      </c>
      <c r="AR13">
        <f t="shared" si="9"/>
        <v>-9442.9773807292731</v>
      </c>
      <c r="AS13">
        <f t="shared" si="9"/>
        <v>5610.9051317774383</v>
      </c>
      <c r="AT13">
        <f t="shared" si="9"/>
        <v>6573.636643259757</v>
      </c>
      <c r="AU13">
        <f t="shared" si="9"/>
        <v>2741.5643943079217</v>
      </c>
      <c r="AW13">
        <v>10</v>
      </c>
      <c r="AX13">
        <f>(R13*SUMPRODUCT(K14:$K$23, X14:$X$23)-$AZ$3*SUMPRODUCT(K13:$K$22, W14:$W$23))/Z13</f>
        <v>287934.55417054036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7.3592000000000005E-2</v>
      </c>
      <c r="O14">
        <f t="shared" si="21"/>
        <v>117841.47353620826</v>
      </c>
      <c r="P14">
        <f t="shared" si="22"/>
        <v>5892.0736768104134</v>
      </c>
      <c r="Q14" s="4">
        <f t="shared" si="23"/>
        <v>50</v>
      </c>
      <c r="R14">
        <f t="shared" si="0"/>
        <v>2000000</v>
      </c>
      <c r="S14">
        <f t="shared" si="1"/>
        <v>288490.69551620667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171502.96668570393</v>
      </c>
      <c r="AC14">
        <f t="shared" si="2"/>
        <v>157470.25584010113</v>
      </c>
      <c r="AE14">
        <f t="shared" si="3"/>
        <v>64322.791946954712</v>
      </c>
      <c r="AF14">
        <f t="shared" si="4"/>
        <v>-3216.1395973477361</v>
      </c>
      <c r="AG14">
        <f t="shared" si="4"/>
        <v>-27.292085721921467</v>
      </c>
      <c r="AH14">
        <f t="shared" si="5"/>
        <v>-87667.465689851888</v>
      </c>
      <c r="AI14">
        <f t="shared" si="6"/>
        <v>-26588.105425966831</v>
      </c>
      <c r="AJ14">
        <f t="shared" si="7"/>
        <v>14032.710845602793</v>
      </c>
      <c r="AK14">
        <f t="shared" si="24"/>
        <v>11956.13441841498</v>
      </c>
      <c r="AL14">
        <f t="shared" si="8"/>
        <v>-599.26016194905787</v>
      </c>
      <c r="AN14">
        <f t="shared" si="9"/>
        <v>31217.621798197182</v>
      </c>
      <c r="AO14">
        <f t="shared" si="9"/>
        <v>-1560.8810899098594</v>
      </c>
      <c r="AP14">
        <f t="shared" si="9"/>
        <v>-13.245600577374477</v>
      </c>
      <c r="AQ14">
        <f t="shared" si="9"/>
        <v>-42547.434666224763</v>
      </c>
      <c r="AR14">
        <f t="shared" si="9"/>
        <v>-12903.939558514812</v>
      </c>
      <c r="AS14">
        <f t="shared" si="9"/>
        <v>6810.4609069635944</v>
      </c>
      <c r="AT14">
        <f t="shared" si="9"/>
        <v>5802.6411967672339</v>
      </c>
      <c r="AU14">
        <f t="shared" si="9"/>
        <v>-290.83745478398447</v>
      </c>
      <c r="AW14">
        <v>11</v>
      </c>
      <c r="AX14">
        <f>(R14*SUMPRODUCT(K15:$K$23, X15:$X$23)-$AZ$3*SUMPRODUCT(K14:$K$22, W15:$W$23))/Z14</f>
        <v>288490.69551620667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8.2293000000000005E-2</v>
      </c>
      <c r="O15">
        <f t="shared" si="21"/>
        <v>117841.47353620826</v>
      </c>
      <c r="P15">
        <f t="shared" si="22"/>
        <v>5892.0736768104134</v>
      </c>
      <c r="Q15" s="4">
        <f t="shared" si="23"/>
        <v>50</v>
      </c>
      <c r="R15">
        <f t="shared" si="0"/>
        <v>2000000</v>
      </c>
      <c r="S15">
        <f t="shared" si="1"/>
        <v>284327.874659013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157470.25584010113</v>
      </c>
      <c r="AC15">
        <f t="shared" si="2"/>
        <v>140874.32420812358</v>
      </c>
      <c r="AE15">
        <f t="shared" si="3"/>
        <v>58386.24850979443</v>
      </c>
      <c r="AF15">
        <f t="shared" si="4"/>
        <v>-2919.3124254897216</v>
      </c>
      <c r="AG15">
        <f t="shared" si="4"/>
        <v>-24.773217254388172</v>
      </c>
      <c r="AH15">
        <f t="shared" si="5"/>
        <v>-89837.904412563337</v>
      </c>
      <c r="AI15">
        <f t="shared" si="6"/>
        <v>-34395.741545513018</v>
      </c>
      <c r="AJ15">
        <f t="shared" si="7"/>
        <v>16595.931631977553</v>
      </c>
      <c r="AK15">
        <f t="shared" si="24"/>
        <v>11051.440260876665</v>
      </c>
      <c r="AL15">
        <f t="shared" si="8"/>
        <v>-6748.3696526587992</v>
      </c>
      <c r="AN15">
        <f t="shared" si="9"/>
        <v>26938.353293636443</v>
      </c>
      <c r="AO15">
        <f t="shared" si="9"/>
        <v>-1346.9176646818221</v>
      </c>
      <c r="AP15">
        <f t="shared" si="9"/>
        <v>-11.429911933916584</v>
      </c>
      <c r="AQ15">
        <f t="shared" si="9"/>
        <v>-41449.575370810075</v>
      </c>
      <c r="AR15">
        <f t="shared" si="9"/>
        <v>-15869.569653789367</v>
      </c>
      <c r="AS15">
        <f t="shared" si="9"/>
        <v>7657.0610537556831</v>
      </c>
      <c r="AT15">
        <f t="shared" si="9"/>
        <v>5098.9335631158447</v>
      </c>
      <c r="AU15">
        <f t="shared" si="9"/>
        <v>-3113.57503691784</v>
      </c>
      <c r="AW15">
        <v>12</v>
      </c>
      <c r="AX15">
        <f>(R15*SUMPRODUCT(K16:$K$23, X16:$X$23)-$AZ$3*SUMPRODUCT(K15:$K$22, W16:$W$23))/Z15</f>
        <v>284327.874659013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9.1596999999999998E-2</v>
      </c>
      <c r="O16">
        <f t="shared" si="21"/>
        <v>117841.47353620826</v>
      </c>
      <c r="P16">
        <f t="shared" si="22"/>
        <v>5892.0736768104134</v>
      </c>
      <c r="Q16" s="4">
        <f t="shared" si="23"/>
        <v>50</v>
      </c>
      <c r="R16">
        <f t="shared" si="0"/>
        <v>2000000</v>
      </c>
      <c r="S16">
        <f t="shared" si="1"/>
        <v>275461.26777848619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140874.32420812358</v>
      </c>
      <c r="AC16">
        <f t="shared" si="2"/>
        <v>122615.15243831227</v>
      </c>
      <c r="AE16">
        <f t="shared" si="3"/>
        <v>52454.380819944847</v>
      </c>
      <c r="AF16">
        <f t="shared" si="4"/>
        <v>-2622.7190409972427</v>
      </c>
      <c r="AG16">
        <f t="shared" si="4"/>
        <v>-22.256332700994097</v>
      </c>
      <c r="AH16">
        <f t="shared" si="5"/>
        <v>-90766.095234007735</v>
      </c>
      <c r="AI16">
        <f t="shared" si="6"/>
        <v>-40956.689787761126</v>
      </c>
      <c r="AJ16">
        <f t="shared" si="7"/>
        <v>18259.171769811306</v>
      </c>
      <c r="AK16">
        <f t="shared" si="24"/>
        <v>10431.617433492795</v>
      </c>
      <c r="AL16">
        <f t="shared" si="8"/>
        <v>-12265.900584457026</v>
      </c>
      <c r="AN16">
        <f t="shared" si="9"/>
        <v>22946.332999016653</v>
      </c>
      <c r="AO16">
        <f t="shared" si="9"/>
        <v>-1147.3166499508327</v>
      </c>
      <c r="AP16">
        <f t="shared" si="9"/>
        <v>-9.7361023714482435</v>
      </c>
      <c r="AQ16">
        <f t="shared" si="9"/>
        <v>-39705.912331884232</v>
      </c>
      <c r="AR16">
        <f t="shared" si="9"/>
        <v>-17916.63208518986</v>
      </c>
      <c r="AS16">
        <f t="shared" si="9"/>
        <v>7987.5318165422777</v>
      </c>
      <c r="AT16">
        <f t="shared" si="9"/>
        <v>4563.3436827502865</v>
      </c>
      <c r="AU16">
        <f t="shared" si="9"/>
        <v>-5365.7565858972966</v>
      </c>
      <c r="AW16">
        <v>13</v>
      </c>
      <c r="AX16">
        <f>(R16*SUMPRODUCT(K17:$K$23, X17:$X$23)-$AZ$3*SUMPRODUCT(K16:$K$22, W17:$W$23))/Z16</f>
        <v>275461.26777848619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0.10148</v>
      </c>
      <c r="O17">
        <f t="shared" si="21"/>
        <v>117841.47353620826</v>
      </c>
      <c r="P17">
        <f t="shared" si="22"/>
        <v>5892.0736768104134</v>
      </c>
      <c r="Q17" s="4">
        <f t="shared" si="23"/>
        <v>50</v>
      </c>
      <c r="R17">
        <f t="shared" si="0"/>
        <v>2000000</v>
      </c>
      <c r="S17">
        <f t="shared" si="1"/>
        <v>262095.03585086323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122615.15243831227</v>
      </c>
      <c r="AC17">
        <f t="shared" si="2"/>
        <v>103659.61792594061</v>
      </c>
      <c r="AE17">
        <f t="shared" si="3"/>
        <v>46606.766446137393</v>
      </c>
      <c r="AF17">
        <f t="shared" si="4"/>
        <v>-2330.3383223068699</v>
      </c>
      <c r="AG17">
        <f t="shared" si="4"/>
        <v>-19.775196731487274</v>
      </c>
      <c r="AH17">
        <f t="shared" si="5"/>
        <v>-90342.905699875249</v>
      </c>
      <c r="AI17">
        <f t="shared" si="6"/>
        <v>-46086.252772776214</v>
      </c>
      <c r="AJ17">
        <f t="shared" si="7"/>
        <v>18955.534512371669</v>
      </c>
      <c r="AK17">
        <f t="shared" si="24"/>
        <v>10297.210520684212</v>
      </c>
      <c r="AL17">
        <f t="shared" si="8"/>
        <v>-16833.507739720335</v>
      </c>
      <c r="AN17">
        <f t="shared" si="9"/>
        <v>19203.424504366842</v>
      </c>
      <c r="AO17">
        <f t="shared" si="9"/>
        <v>-960.1712252183421</v>
      </c>
      <c r="AP17">
        <f t="shared" si="9"/>
        <v>-8.1479906556270052</v>
      </c>
      <c r="AQ17">
        <f t="shared" si="9"/>
        <v>-37224.062113763503</v>
      </c>
      <c r="AR17">
        <f t="shared" si="9"/>
        <v>-18988.956825270634</v>
      </c>
      <c r="AS17">
        <f t="shared" si="9"/>
        <v>7810.2645539447722</v>
      </c>
      <c r="AT17">
        <f t="shared" si="9"/>
        <v>4242.7681626026933</v>
      </c>
      <c r="AU17">
        <f t="shared" si="9"/>
        <v>-6935.9241087231676</v>
      </c>
      <c r="AW17">
        <v>14</v>
      </c>
      <c r="AX17">
        <f>(R17*SUMPRODUCT(K18:$K$23, X18:$X$23)-$AZ$3*SUMPRODUCT(K17:$K$22, W18:$W$23))/Z17</f>
        <v>262095.03585086323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0.112611</v>
      </c>
      <c r="O18">
        <f t="shared" si="21"/>
        <v>117841.47353620826</v>
      </c>
      <c r="P18">
        <f t="shared" si="22"/>
        <v>5892.0736768104134</v>
      </c>
      <c r="Q18" s="4">
        <f t="shared" si="23"/>
        <v>50</v>
      </c>
      <c r="R18">
        <f t="shared" si="0"/>
        <v>2000000</v>
      </c>
      <c r="S18">
        <f t="shared" si="1"/>
        <v>243941.70159036259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103659.61792594061</v>
      </c>
      <c r="AC18">
        <f t="shared" si="2"/>
        <v>84650.405437143141</v>
      </c>
      <c r="AE18">
        <f t="shared" si="3"/>
        <v>40892.264205410043</v>
      </c>
      <c r="AF18">
        <f t="shared" si="4"/>
        <v>-2044.6132102705023</v>
      </c>
      <c r="AG18">
        <f t="shared" si="4"/>
        <v>-17.350540085042891</v>
      </c>
      <c r="AH18">
        <f t="shared" si="5"/>
        <v>-89076.187165180541</v>
      </c>
      <c r="AI18">
        <f t="shared" si="6"/>
        <v>-50245.88671012604</v>
      </c>
      <c r="AJ18">
        <f t="shared" si="7"/>
        <v>19009.212488797464</v>
      </c>
      <c r="AK18">
        <f t="shared" si="24"/>
        <v>9989.759551367717</v>
      </c>
      <c r="AL18">
        <f t="shared" si="8"/>
        <v>-21246.914669960861</v>
      </c>
      <c r="AN18">
        <f t="shared" si="9"/>
        <v>15745.139166864703</v>
      </c>
      <c r="AO18">
        <f t="shared" si="9"/>
        <v>-787.25695834323528</v>
      </c>
      <c r="AP18">
        <f t="shared" si="9"/>
        <v>-6.6806442139518971</v>
      </c>
      <c r="AQ18">
        <f t="shared" si="9"/>
        <v>-34297.855367566131</v>
      </c>
      <c r="AR18">
        <f t="shared" si="9"/>
        <v>-19346.65380325861</v>
      </c>
      <c r="AS18">
        <f t="shared" si="9"/>
        <v>7319.2986963294861</v>
      </c>
      <c r="AT18">
        <f t="shared" si="9"/>
        <v>3846.4525610443243</v>
      </c>
      <c r="AU18">
        <f t="shared" si="9"/>
        <v>-8180.9025458848027</v>
      </c>
      <c r="AW18">
        <v>15</v>
      </c>
      <c r="AX18">
        <f>(R18*SUMPRODUCT(K19:$K$23, X19:$X$23)-$AZ$3*SUMPRODUCT(K18:$K$22, W19:$W$23))/Z18</f>
        <v>243941.70159036259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0.125163</v>
      </c>
      <c r="O19">
        <f t="shared" si="21"/>
        <v>117841.47353620826</v>
      </c>
      <c r="P19">
        <f t="shared" si="22"/>
        <v>5892.0736768104134</v>
      </c>
      <c r="Q19" s="4">
        <f t="shared" si="23"/>
        <v>50</v>
      </c>
      <c r="R19">
        <f t="shared" si="0"/>
        <v>2000000</v>
      </c>
      <c r="S19">
        <f t="shared" si="1"/>
        <v>220007.97147505154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84650.405437143141</v>
      </c>
      <c r="AC19">
        <f t="shared" si="2"/>
        <v>66026.104058010955</v>
      </c>
      <c r="AE19">
        <f t="shared" si="3"/>
        <v>35365.143098614208</v>
      </c>
      <c r="AF19">
        <f t="shared" si="4"/>
        <v>-1768.2571549307106</v>
      </c>
      <c r="AG19">
        <f t="shared" si="4"/>
        <v>-15.005389035528239</v>
      </c>
      <c r="AH19">
        <f t="shared" si="5"/>
        <v>-86865.825946568933</v>
      </c>
      <c r="AI19">
        <f t="shared" si="6"/>
        <v>-53283.945391920963</v>
      </c>
      <c r="AJ19">
        <f t="shared" si="7"/>
        <v>18624.301379132186</v>
      </c>
      <c r="AK19">
        <f t="shared" si="24"/>
        <v>8679.351187352675</v>
      </c>
      <c r="AL19">
        <f t="shared" si="8"/>
        <v>-25980.292825436103</v>
      </c>
      <c r="AN19">
        <f t="shared" si="9"/>
        <v>12685.838384249833</v>
      </c>
      <c r="AO19">
        <f t="shared" si="9"/>
        <v>-634.29191921249173</v>
      </c>
      <c r="AP19">
        <f t="shared" si="9"/>
        <v>-5.3825864543148096</v>
      </c>
      <c r="AQ19">
        <f t="shared" si="9"/>
        <v>-31159.659837930361</v>
      </c>
      <c r="AR19">
        <f t="shared" si="9"/>
        <v>-19113.495959347336</v>
      </c>
      <c r="AS19">
        <f t="shared" si="9"/>
        <v>6680.7273098377564</v>
      </c>
      <c r="AT19">
        <f t="shared" si="9"/>
        <v>3113.3720040628768</v>
      </c>
      <c r="AU19">
        <f t="shared" si="9"/>
        <v>-9319.3966454467027</v>
      </c>
      <c r="AW19">
        <v>16</v>
      </c>
      <c r="AX19">
        <f>(R19*SUMPRODUCT(K20:$K$23, X20:$X$23)-$AZ$3*SUMPRODUCT(K19:$K$22, W20:$W$23))/Z19</f>
        <v>220007.97147505154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0.13952899999999999</v>
      </c>
      <c r="O20">
        <f t="shared" si="21"/>
        <v>117841.47353620826</v>
      </c>
      <c r="P20">
        <f t="shared" si="22"/>
        <v>5892.0736768104134</v>
      </c>
      <c r="Q20" s="4">
        <f t="shared" si="23"/>
        <v>50</v>
      </c>
      <c r="R20">
        <f t="shared" si="0"/>
        <v>2000000</v>
      </c>
      <c r="S20">
        <f t="shared" si="1"/>
        <v>186621.53116906618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66026.104058010955</v>
      </c>
      <c r="AC20">
        <f t="shared" si="2"/>
        <v>47631.966615305522</v>
      </c>
      <c r="AE20">
        <f t="shared" si="3"/>
        <v>30077.028616221527</v>
      </c>
      <c r="AF20">
        <f t="shared" si="4"/>
        <v>-1503.8514308110764</v>
      </c>
      <c r="AG20">
        <f t="shared" si="4"/>
        <v>-12.761648218434738</v>
      </c>
      <c r="AH20">
        <f t="shared" si="5"/>
        <v>-83747.477069528773</v>
      </c>
      <c r="AI20">
        <f t="shared" si="6"/>
        <v>-55187.061532336753</v>
      </c>
      <c r="AJ20">
        <f t="shared" si="7"/>
        <v>18394.137442705432</v>
      </c>
      <c r="AK20">
        <f t="shared" si="24"/>
        <v>5136.7409715177819</v>
      </c>
      <c r="AL20">
        <f t="shared" si="8"/>
        <v>-31656.183118113539</v>
      </c>
      <c r="AN20">
        <f t="shared" si="9"/>
        <v>10233.271039069847</v>
      </c>
      <c r="AO20">
        <f t="shared" si="9"/>
        <v>-511.6635519534924</v>
      </c>
      <c r="AP20">
        <f t="shared" si="9"/>
        <v>-4.3419649856659115</v>
      </c>
      <c r="AQ20">
        <f t="shared" si="9"/>
        <v>-28493.859637070698</v>
      </c>
      <c r="AR20">
        <f t="shared" si="9"/>
        <v>-18776.594114940006</v>
      </c>
      <c r="AS20">
        <f t="shared" si="9"/>
        <v>6258.3374303001465</v>
      </c>
      <c r="AT20">
        <f t="shared" si="9"/>
        <v>1747.701320159201</v>
      </c>
      <c r="AU20">
        <f t="shared" si="9"/>
        <v>-10770.555364480661</v>
      </c>
      <c r="AW20">
        <v>17</v>
      </c>
      <c r="AX20">
        <f>(R20*SUMPRODUCT(K21:$K$23, X21:$X$23)-$AZ$3*SUMPRODUCT(K20:$K$22, W21:$W$23))/Z20</f>
        <v>186621.53116906618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0.15610499999999999</v>
      </c>
      <c r="O21">
        <f t="shared" si="21"/>
        <v>117841.47353620826</v>
      </c>
      <c r="P21">
        <f t="shared" si="22"/>
        <v>5892.0736768104134</v>
      </c>
      <c r="Q21" s="4">
        <f t="shared" si="23"/>
        <v>50</v>
      </c>
      <c r="R21">
        <f t="shared" si="0"/>
        <v>2000000</v>
      </c>
      <c r="S21">
        <f t="shared" si="1"/>
        <v>140905.54112209502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47631.966615305522</v>
      </c>
      <c r="AC21">
        <f t="shared" si="2"/>
        <v>29989.982097186712</v>
      </c>
      <c r="AE21">
        <f t="shared" si="3"/>
        <v>25081.083777924046</v>
      </c>
      <c r="AF21">
        <f t="shared" si="4"/>
        <v>-1254.0541888962025</v>
      </c>
      <c r="AG21">
        <f t="shared" si="4"/>
        <v>-10.641874641111635</v>
      </c>
      <c r="AH21">
        <f t="shared" si="5"/>
        <v>-79686.283805550178</v>
      </c>
      <c r="AI21">
        <f t="shared" si="6"/>
        <v>-55869.896091163449</v>
      </c>
      <c r="AJ21">
        <f t="shared" si="7"/>
        <v>17641.98451811881</v>
      </c>
      <c r="AK21">
        <f t="shared" si="24"/>
        <v>3665.8465052823021</v>
      </c>
      <c r="AL21">
        <f t="shared" si="8"/>
        <v>-34562.065067762334</v>
      </c>
      <c r="AN21">
        <f t="shared" si="9"/>
        <v>8117.0679664464478</v>
      </c>
      <c r="AO21">
        <f t="shared" si="9"/>
        <v>-405.85339832232245</v>
      </c>
      <c r="AP21">
        <f t="shared" si="9"/>
        <v>-3.4440624861808007</v>
      </c>
      <c r="AQ21">
        <f t="shared" si="9"/>
        <v>-25789.116107195936</v>
      </c>
      <c r="AR21">
        <f t="shared" si="9"/>
        <v>-18081.34560155799</v>
      </c>
      <c r="AS21">
        <f t="shared" si="9"/>
        <v>5709.5294870235903</v>
      </c>
      <c r="AT21">
        <f t="shared" si="9"/>
        <v>1186.3891329978055</v>
      </c>
      <c r="AU21">
        <f t="shared" si="9"/>
        <v>-11185.426981536595</v>
      </c>
      <c r="AW21">
        <v>18</v>
      </c>
      <c r="AX21">
        <f>(R21*SUMPRODUCT(K22:$K$23, X22:$X$23)-$AZ$3*SUMPRODUCT(K21:$K$22, W22:$W$23))/Z21</f>
        <v>140905.54112209502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0.17521600000000001</v>
      </c>
      <c r="O22">
        <f t="shared" si="21"/>
        <v>117841.47353620826</v>
      </c>
      <c r="P22">
        <f t="shared" si="22"/>
        <v>5892.0736768104134</v>
      </c>
      <c r="Q22" s="4">
        <f t="shared" si="23"/>
        <v>50</v>
      </c>
      <c r="R22">
        <f t="shared" si="0"/>
        <v>2000000</v>
      </c>
      <c r="S22">
        <f t="shared" si="1"/>
        <v>80114.925700736756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29989.982097186712</v>
      </c>
      <c r="AC22">
        <f t="shared" si="2"/>
        <v>13893.256722540638</v>
      </c>
      <c r="AE22">
        <f t="shared" si="3"/>
        <v>20435.665764912068</v>
      </c>
      <c r="AF22">
        <f t="shared" si="4"/>
        <v>-1021.7832882456036</v>
      </c>
      <c r="AG22">
        <f t="shared" si="4"/>
        <v>-8.670829187583502</v>
      </c>
      <c r="AH22">
        <f t="shared" si="5"/>
        <v>-74585.068284680645</v>
      </c>
      <c r="AI22">
        <f t="shared" si="6"/>
        <v>-55179.856637201767</v>
      </c>
      <c r="AJ22">
        <f t="shared" si="7"/>
        <v>16096.725374646074</v>
      </c>
      <c r="AK22">
        <f t="shared" si="24"/>
        <v>3458.2705201697222</v>
      </c>
      <c r="AL22">
        <f t="shared" si="8"/>
        <v>-35624.860742385965</v>
      </c>
      <c r="AN22">
        <f t="shared" si="9"/>
        <v>6180.9879495075729</v>
      </c>
      <c r="AO22">
        <f t="shared" si="9"/>
        <v>-309.04939747537867</v>
      </c>
      <c r="AP22">
        <f t="shared" si="9"/>
        <v>-2.622585989476951</v>
      </c>
      <c r="AQ22">
        <f t="shared" si="9"/>
        <v>-22559.059909482436</v>
      </c>
      <c r="AR22">
        <f t="shared" si="9"/>
        <v>-16689.743943439717</v>
      </c>
      <c r="AS22">
        <f t="shared" si="9"/>
        <v>4868.6285395237901</v>
      </c>
      <c r="AT22">
        <f t="shared" si="9"/>
        <v>1045.9912907759535</v>
      </c>
      <c r="AU22">
        <f t="shared" si="9"/>
        <v>-10775.124113139973</v>
      </c>
      <c r="AW22">
        <v>19</v>
      </c>
      <c r="AX22">
        <f>(R22*SUMPRODUCT(K23:$K$23, X23:$X$23)-$AZ$3*SUMPRODUCT(K22:$K$22, W23:$W$23))/Z22</f>
        <v>80114.925700736756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0.19798199999999999</v>
      </c>
      <c r="O23">
        <f t="shared" si="21"/>
        <v>117841.47353620826</v>
      </c>
      <c r="P23">
        <f t="shared" si="22"/>
        <v>5892.0736768104134</v>
      </c>
      <c r="Q23" s="4">
        <f t="shared" si="23"/>
        <v>50</v>
      </c>
      <c r="R23">
        <f t="shared" si="0"/>
        <v>2000000</v>
      </c>
      <c r="S23">
        <f t="shared" si="1"/>
        <v>101152.91028832269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13893.256722540638</v>
      </c>
      <c r="AC23">
        <f t="shared" si="2"/>
        <v>13893.256722540638</v>
      </c>
      <c r="AE23">
        <f t="shared" si="3"/>
        <v>16185.415127794126</v>
      </c>
      <c r="AF23">
        <f t="shared" si="4"/>
        <v>-809.27075638970643</v>
      </c>
      <c r="AG23">
        <f t="shared" si="4"/>
        <v>-6.8674527914915098</v>
      </c>
      <c r="AH23">
        <f t="shared" si="5"/>
        <v>-68666.72416864628</v>
      </c>
      <c r="AI23">
        <f t="shared" si="6"/>
        <v>-53297.44725003335</v>
      </c>
      <c r="AJ23">
        <f t="shared" si="7"/>
        <v>0</v>
      </c>
      <c r="AK23">
        <f t="shared" si="24"/>
        <v>3041.090773660892</v>
      </c>
      <c r="AL23">
        <f t="shared" si="8"/>
        <v>-50256.356476372457</v>
      </c>
      <c r="AN23">
        <f t="shared" si="9"/>
        <v>4434.6894771202906</v>
      </c>
      <c r="AO23">
        <f t="shared" si="9"/>
        <v>-221.73447385601457</v>
      </c>
      <c r="AP23">
        <f t="shared" si="9"/>
        <v>-1.8816335811337581</v>
      </c>
      <c r="AQ23">
        <f t="shared" si="9"/>
        <v>-18814.197639953825</v>
      </c>
      <c r="AR23">
        <f t="shared" si="9"/>
        <v>-14603.124270270682</v>
      </c>
      <c r="AS23">
        <f t="shared" si="9"/>
        <v>0</v>
      </c>
      <c r="AT23">
        <f t="shared" si="9"/>
        <v>833.23740209557286</v>
      </c>
      <c r="AU23">
        <f t="shared" si="9"/>
        <v>-13769.88686817511</v>
      </c>
      <c r="AW23">
        <v>20</v>
      </c>
      <c r="AX23">
        <f>(R23*SUMPRODUCT(K$23:$K24, X$23:$X24)-$AZ$3*SUMPRODUCT(K$22:$K23, W$23:$W24))/Z23</f>
        <v>101152.91028832269</v>
      </c>
    </row>
    <row r="25" spans="5:50" x14ac:dyDescent="0.25">
      <c r="AN25" s="8">
        <f t="shared" ref="AN25:AU25" si="25">SUM(AN3:AN23)</f>
        <v>821935.88800624979</v>
      </c>
      <c r="AO25" s="8">
        <f t="shared" si="25"/>
        <v>-129477.89955246871</v>
      </c>
      <c r="AP25" s="8">
        <f t="shared" si="25"/>
        <v>-698.746440171465</v>
      </c>
      <c r="AQ25" s="8">
        <f t="shared" si="25"/>
        <v>-736261.48731986491</v>
      </c>
      <c r="AR25" s="8">
        <f t="shared" si="25"/>
        <v>-44502.24530625507</v>
      </c>
      <c r="AS25" s="8">
        <f t="shared" si="25"/>
        <v>-85273.238748166958</v>
      </c>
      <c r="AT25" s="8">
        <f t="shared" si="25"/>
        <v>129775.48405442206</v>
      </c>
      <c r="AU25" s="9">
        <f t="shared" si="25"/>
        <v>4.1836756281554699E-11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76963-4EBF-4B7A-92A4-B917E1A9DD37}">
  <dimension ref="A1:AZ100"/>
  <sheetViews>
    <sheetView workbookViewId="0">
      <selection activeCell="C8" sqref="C8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3371.5879511223484</v>
      </c>
      <c r="K3">
        <v>1</v>
      </c>
      <c r="L3" s="2">
        <v>0</v>
      </c>
      <c r="O3">
        <f>$C$3</f>
        <v>3371.5879511223484</v>
      </c>
      <c r="P3">
        <f>O3*C5</f>
        <v>337.15879511223488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3371.5879511223484</v>
      </c>
      <c r="AF3">
        <f t="shared" ref="AF3:AG34" si="3">-$Z3*P3</f>
        <v>-337.15879511223488</v>
      </c>
      <c r="AG3">
        <f t="shared" si="3"/>
        <v>-400</v>
      </c>
      <c r="AH3">
        <f t="shared" ref="AH3:AH66" si="4">-X3*R3</f>
        <v>0</v>
      </c>
      <c r="AI3">
        <f t="shared" ref="AI3:AI34" si="5">SUM(AE3:AH3)</f>
        <v>2634.4291560101137</v>
      </c>
      <c r="AJ3">
        <f t="shared" ref="AJ3:AJ66" si="6">AB3-AC3</f>
        <v>0</v>
      </c>
      <c r="AL3">
        <f t="shared" ref="AL3:AL23" si="7">SUM(AI3:AK3)</f>
        <v>2634.4291560101137</v>
      </c>
      <c r="AN3">
        <f t="shared" ref="AN3:AU34" si="8">AE3*$K3</f>
        <v>3371.5879511223484</v>
      </c>
      <c r="AO3">
        <f t="shared" si="8"/>
        <v>-337.15879511223488</v>
      </c>
      <c r="AP3">
        <f t="shared" si="8"/>
        <v>-400</v>
      </c>
      <c r="AQ3">
        <f t="shared" si="8"/>
        <v>0</v>
      </c>
      <c r="AR3">
        <f t="shared" si="8"/>
        <v>2634.4291560101137</v>
      </c>
      <c r="AS3">
        <f t="shared" si="8"/>
        <v>0</v>
      </c>
      <c r="AT3">
        <f t="shared" si="8"/>
        <v>0</v>
      </c>
      <c r="AU3">
        <f t="shared" si="8"/>
        <v>2634.4291560101137</v>
      </c>
      <c r="AW3">
        <v>0</v>
      </c>
      <c r="AX3">
        <f>IF(Z3&gt;0, (R3*SUMPRODUCT(K3:$K$98, X3:$X$98)-K3*$AZ$3)/Z3, 0)</f>
        <v>0</v>
      </c>
      <c r="AZ3">
        <f>C6*SUMPRODUCT(X4:X98, K4:K98)/1</f>
        <v>1848.3360285099382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125.38037825359598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123.98111806126008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-123.98111806126008</v>
      </c>
      <c r="AK4">
        <f t="shared" ref="AK4:AK67" si="20">G4*SUM(AB4:AB4, AE4:AF4)</f>
        <v>0</v>
      </c>
      <c r="AL4">
        <f t="shared" si="7"/>
        <v>-181.98716806126009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-54.11516932549678</v>
      </c>
      <c r="AR4">
        <f t="shared" si="8"/>
        <v>-54.11516932549678</v>
      </c>
      <c r="AS4">
        <f t="shared" si="8"/>
        <v>-115.66481767073428</v>
      </c>
      <c r="AT4">
        <f t="shared" si="8"/>
        <v>0</v>
      </c>
      <c r="AU4">
        <f t="shared" si="8"/>
        <v>-169.77998699623109</v>
      </c>
      <c r="AW4">
        <v>1</v>
      </c>
      <c r="AX4">
        <f>IF(Z4&gt;0, (R4*SUMPRODUCT(K4:$K$98, X4:$X$98)-K4*$AZ$3)/Z4, 0)</f>
        <v>125.38037825359598</v>
      </c>
    </row>
    <row r="5" spans="1:52" x14ac:dyDescent="0.25">
      <c r="C5" s="2">
        <v>0.1</v>
      </c>
      <c r="E5">
        <v>2005</v>
      </c>
      <c r="F5" s="5">
        <v>3.6400000000000002E-2</v>
      </c>
      <c r="G5" s="5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1.1721139999999999E-3</v>
      </c>
      <c r="Q5" s="4">
        <f t="shared" ref="Q5:Q68" si="22">$C$8</f>
        <v>50</v>
      </c>
      <c r="R5">
        <f t="shared" si="0"/>
        <v>50000</v>
      </c>
      <c r="S5">
        <f t="shared" si="1"/>
        <v>218.5473026275543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123.98111806126008</v>
      </c>
      <c r="AC5">
        <f t="shared" si="19"/>
        <v>213.69390185293105</v>
      </c>
      <c r="AE5">
        <f t="shared" si="2"/>
        <v>0</v>
      </c>
      <c r="AF5">
        <f t="shared" si="3"/>
        <v>0</v>
      </c>
      <c r="AG5">
        <f t="shared" si="3"/>
        <v>-48.889622357203287</v>
      </c>
      <c r="AH5">
        <f t="shared" si="4"/>
        <v>-57.95165329671029</v>
      </c>
      <c r="AI5">
        <f t="shared" si="5"/>
        <v>-106.84127565391358</v>
      </c>
      <c r="AJ5">
        <f t="shared" si="6"/>
        <v>-89.712783791670972</v>
      </c>
      <c r="AK5">
        <f t="shared" si="20"/>
        <v>5.0832258405116635</v>
      </c>
      <c r="AL5">
        <f t="shared" si="7"/>
        <v>-191.4708336050729</v>
      </c>
      <c r="AN5">
        <f t="shared" si="8"/>
        <v>0</v>
      </c>
      <c r="AO5">
        <f t="shared" si="8"/>
        <v>0</v>
      </c>
      <c r="AP5">
        <f t="shared" si="8"/>
        <v>-41.805908058617732</v>
      </c>
      <c r="AQ5">
        <f t="shared" si="8"/>
        <v>-49.554923371385037</v>
      </c>
      <c r="AR5">
        <f t="shared" si="8"/>
        <v>-91.360831430002776</v>
      </c>
      <c r="AS5">
        <f t="shared" si="8"/>
        <v>-76.714120707963573</v>
      </c>
      <c r="AT5">
        <f t="shared" si="8"/>
        <v>4.3467071718607757</v>
      </c>
      <c r="AU5">
        <f t="shared" si="8"/>
        <v>-163.72824496610559</v>
      </c>
      <c r="AW5">
        <v>2</v>
      </c>
      <c r="AX5">
        <f>IF(Z5&gt;0, (R5*SUMPRODUCT(K5:$K$98, X5:$X$98)-K5*$AZ$3)/Z5, 0)</f>
        <v>218.5473026275543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1.1871049999999999E-3</v>
      </c>
      <c r="Q6" s="4">
        <f t="shared" si="22"/>
        <v>50</v>
      </c>
      <c r="R6">
        <f t="shared" si="0"/>
        <v>50000</v>
      </c>
      <c r="S6">
        <f t="shared" si="1"/>
        <v>329.77166977591014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213.69390185293105</v>
      </c>
      <c r="AC6">
        <f t="shared" si="19"/>
        <v>318.84098558165329</v>
      </c>
      <c r="AE6">
        <f t="shared" si="2"/>
        <v>0</v>
      </c>
      <c r="AF6">
        <f t="shared" si="3"/>
        <v>0</v>
      </c>
      <c r="AG6">
        <f t="shared" si="3"/>
        <v>-48.342689018482908</v>
      </c>
      <c r="AH6">
        <f t="shared" si="4"/>
        <v>-58.037115148347809</v>
      </c>
      <c r="AI6">
        <f t="shared" si="5"/>
        <v>-106.37980416683072</v>
      </c>
      <c r="AJ6">
        <f t="shared" si="6"/>
        <v>-105.14708372872224</v>
      </c>
      <c r="AK6">
        <f t="shared" si="20"/>
        <v>12.501093258396468</v>
      </c>
      <c r="AL6">
        <f t="shared" si="7"/>
        <v>-199.02579463715648</v>
      </c>
      <c r="AN6">
        <f t="shared" si="8"/>
        <v>0</v>
      </c>
      <c r="AO6">
        <f t="shared" si="8"/>
        <v>0</v>
      </c>
      <c r="AP6">
        <f t="shared" si="8"/>
        <v>-37.292035160618518</v>
      </c>
      <c r="AQ6">
        <f t="shared" si="8"/>
        <v>-44.770412707194765</v>
      </c>
      <c r="AR6">
        <f t="shared" si="8"/>
        <v>-82.06244786781329</v>
      </c>
      <c r="AS6">
        <f t="shared" si="8"/>
        <v>-81.111514958318352</v>
      </c>
      <c r="AT6">
        <f t="shared" si="8"/>
        <v>9.6434687189215484</v>
      </c>
      <c r="AU6">
        <f t="shared" si="8"/>
        <v>-153.5304941072101</v>
      </c>
      <c r="AW6">
        <v>3</v>
      </c>
      <c r="AX6">
        <f>IF(Z6&gt;0, (R6*SUMPRODUCT(K6:$K$98, X6:$X$98)-K6*$AZ$3)/Z6, 0)</f>
        <v>329.77166977591014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1.2030949999999999E-3</v>
      </c>
      <c r="Q7" s="4">
        <f t="shared" si="22"/>
        <v>50</v>
      </c>
      <c r="R7">
        <f t="shared" si="0"/>
        <v>50000</v>
      </c>
      <c r="S7">
        <f t="shared" si="1"/>
        <v>421.15099101741947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318.84098558165329</v>
      </c>
      <c r="AC7">
        <f t="shared" si="19"/>
        <v>402.62962352310888</v>
      </c>
      <c r="AE7">
        <f t="shared" si="2"/>
        <v>0</v>
      </c>
      <c r="AF7">
        <f t="shared" si="3"/>
        <v>0</v>
      </c>
      <c r="AG7">
        <f t="shared" si="3"/>
        <v>-47.801101280853388</v>
      </c>
      <c r="AH7">
        <f t="shared" si="4"/>
        <v>-58.16084744469169</v>
      </c>
      <c r="AI7">
        <f t="shared" si="5"/>
        <v>-105.96194872554508</v>
      </c>
      <c r="AJ7">
        <f t="shared" si="6"/>
        <v>-83.78863794145559</v>
      </c>
      <c r="AK7">
        <f t="shared" si="20"/>
        <v>15.655092392059176</v>
      </c>
      <c r="AL7">
        <f t="shared" si="7"/>
        <v>-174.0954942749415</v>
      </c>
      <c r="AN7">
        <f t="shared" si="8"/>
        <v>0</v>
      </c>
      <c r="AO7">
        <f t="shared" si="8"/>
        <v>0</v>
      </c>
      <c r="AP7">
        <f t="shared" si="8"/>
        <v>-33.549494084224158</v>
      </c>
      <c r="AQ7">
        <f t="shared" si="8"/>
        <v>-40.820545029173267</v>
      </c>
      <c r="AR7">
        <f t="shared" si="8"/>
        <v>-74.370039113397439</v>
      </c>
      <c r="AS7">
        <f t="shared" si="8"/>
        <v>-58.807565884847719</v>
      </c>
      <c r="AT7">
        <f t="shared" si="8"/>
        <v>10.987621948487361</v>
      </c>
      <c r="AU7">
        <f t="shared" si="8"/>
        <v>-122.1899830497578</v>
      </c>
      <c r="AW7">
        <v>4</v>
      </c>
      <c r="AX7">
        <f>IF(Z7&gt;0, (R7*SUMPRODUCT(K7:$K$98, X7:$X$98)-K7*$AZ$3)/Z7, 0)</f>
        <v>421.15099101741947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1.223083E-3</v>
      </c>
      <c r="Q8" s="4">
        <f t="shared" si="22"/>
        <v>50</v>
      </c>
      <c r="R8">
        <f t="shared" si="0"/>
        <v>50000</v>
      </c>
      <c r="S8">
        <f t="shared" si="1"/>
        <v>474.08411188226842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402.62962352310888</v>
      </c>
      <c r="AC8">
        <f t="shared" si="19"/>
        <v>448.14816058135307</v>
      </c>
      <c r="AE8">
        <f t="shared" si="2"/>
        <v>0</v>
      </c>
      <c r="AF8">
        <f t="shared" si="3"/>
        <v>0</v>
      </c>
      <c r="AG8">
        <f t="shared" si="3"/>
        <v>-47.264625553686962</v>
      </c>
      <c r="AH8">
        <f t="shared" si="4"/>
        <v>-58.464714357890003</v>
      </c>
      <c r="AI8">
        <f t="shared" si="5"/>
        <v>-105.72933991157697</v>
      </c>
      <c r="AJ8">
        <f t="shared" si="6"/>
        <v>-45.518537058244192</v>
      </c>
      <c r="AK8">
        <f t="shared" si="20"/>
        <v>8.5760109810422183</v>
      </c>
      <c r="AL8">
        <f t="shared" si="7"/>
        <v>-142.67186598877893</v>
      </c>
      <c r="AN8">
        <f t="shared" si="8"/>
        <v>0</v>
      </c>
      <c r="AO8">
        <f t="shared" si="8"/>
        <v>0</v>
      </c>
      <c r="AP8">
        <f t="shared" si="8"/>
        <v>-30.965150123689821</v>
      </c>
      <c r="AQ8">
        <f t="shared" si="8"/>
        <v>-38.302824487085914</v>
      </c>
      <c r="AR8">
        <f t="shared" si="8"/>
        <v>-69.267974610775738</v>
      </c>
      <c r="AS8">
        <f t="shared" si="8"/>
        <v>-29.821210194890035</v>
      </c>
      <c r="AT8">
        <f t="shared" si="8"/>
        <v>5.6185247292130382</v>
      </c>
      <c r="AU8">
        <f t="shared" si="8"/>
        <v>-93.470660076452731</v>
      </c>
      <c r="AW8">
        <v>5</v>
      </c>
      <c r="AX8">
        <f>IF(Z8&gt;0, (R8*SUMPRODUCT(K8:$K$98, X8:$X$98)-K8*$AZ$3)/Z8, 0)</f>
        <v>474.08411188226842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1.254064E-3</v>
      </c>
      <c r="Q9" s="4">
        <f t="shared" si="22"/>
        <v>50</v>
      </c>
      <c r="R9">
        <f t="shared" si="0"/>
        <v>50000</v>
      </c>
      <c r="S9">
        <f t="shared" si="1"/>
        <v>507.08870511739315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448.14816058135307</v>
      </c>
      <c r="AC9">
        <f t="shared" si="19"/>
        <v>473.95255183248946</v>
      </c>
      <c r="AE9">
        <f t="shared" si="2"/>
        <v>0</v>
      </c>
      <c r="AF9">
        <f t="shared" si="3"/>
        <v>0</v>
      </c>
      <c r="AG9">
        <f t="shared" si="3"/>
        <v>-46.732706432769731</v>
      </c>
      <c r="AH9">
        <f t="shared" si="4"/>
        <v>-59.272865380358887</v>
      </c>
      <c r="AI9">
        <f t="shared" si="5"/>
        <v>-106.00557181312863</v>
      </c>
      <c r="AJ9">
        <f t="shared" si="6"/>
        <v>-25.804391251136394</v>
      </c>
      <c r="AK9">
        <f t="shared" si="20"/>
        <v>2.6440741474299831</v>
      </c>
      <c r="AL9">
        <f t="shared" si="7"/>
        <v>-129.16588891683503</v>
      </c>
      <c r="AN9">
        <f t="shared" si="8"/>
        <v>0</v>
      </c>
      <c r="AO9">
        <f t="shared" si="8"/>
        <v>0</v>
      </c>
      <c r="AP9">
        <f t="shared" si="8"/>
        <v>-28.995801063006159</v>
      </c>
      <c r="AQ9">
        <f t="shared" si="8"/>
        <v>-36.776475068391839</v>
      </c>
      <c r="AR9">
        <f t="shared" si="8"/>
        <v>-65.772276131398002</v>
      </c>
      <c r="AS9">
        <f t="shared" si="8"/>
        <v>-16.010606968511976</v>
      </c>
      <c r="AT9">
        <f t="shared" si="8"/>
        <v>1.6405437182417757</v>
      </c>
      <c r="AU9">
        <f t="shared" si="8"/>
        <v>-80.142339381668194</v>
      </c>
      <c r="AW9">
        <v>6</v>
      </c>
      <c r="AX9">
        <f>IF(Z9&gt;0, (R9*SUMPRODUCT(K9:$K$98, X9:$X$98)-K9*$AZ$3)/Z9, 0)</f>
        <v>507.08870511739315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1.2910420000000001E-3</v>
      </c>
      <c r="Q10" s="4">
        <f t="shared" si="22"/>
        <v>50</v>
      </c>
      <c r="R10">
        <f t="shared" si="0"/>
        <v>50000</v>
      </c>
      <c r="S10">
        <f t="shared" si="1"/>
        <v>536.77553734568949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473.95255183248946</v>
      </c>
      <c r="AC10">
        <f t="shared" si="19"/>
        <v>496.03476233004068</v>
      </c>
      <c r="AE10">
        <f t="shared" si="2"/>
        <v>0</v>
      </c>
      <c r="AF10">
        <f t="shared" si="3"/>
        <v>0</v>
      </c>
      <c r="AG10">
        <f t="shared" si="3"/>
        <v>-46.20504548166366</v>
      </c>
      <c r="AH10">
        <f t="shared" si="4"/>
        <v>-60.333886778375906</v>
      </c>
      <c r="AI10">
        <f t="shared" si="5"/>
        <v>-106.53893226003956</v>
      </c>
      <c r="AJ10">
        <f t="shared" si="6"/>
        <v>-22.082210497551216</v>
      </c>
      <c r="AK10">
        <f t="shared" si="20"/>
        <v>1.9432054625132069</v>
      </c>
      <c r="AL10">
        <f t="shared" si="7"/>
        <v>-126.67793729507757</v>
      </c>
      <c r="AN10">
        <f t="shared" si="8"/>
        <v>0</v>
      </c>
      <c r="AO10">
        <f t="shared" si="8"/>
        <v>0</v>
      </c>
      <c r="AP10">
        <f t="shared" si="8"/>
        <v>-27.197047960705923</v>
      </c>
      <c r="AQ10">
        <f t="shared" si="8"/>
        <v>-35.513515791656957</v>
      </c>
      <c r="AR10">
        <f t="shared" si="8"/>
        <v>-62.710563752362873</v>
      </c>
      <c r="AS10">
        <f t="shared" si="8"/>
        <v>-12.997951451398075</v>
      </c>
      <c r="AT10">
        <f t="shared" si="8"/>
        <v>1.1438026217818695</v>
      </c>
      <c r="AU10">
        <f t="shared" si="8"/>
        <v>-74.56471258197908</v>
      </c>
      <c r="AW10">
        <v>7</v>
      </c>
      <c r="AX10">
        <f>IF(Z10&gt;0, (R10*SUMPRODUCT(K10:$K$98, X10:$X$98)-K10*$AZ$3)/Z10, 0)</f>
        <v>536.77553734568949</v>
      </c>
    </row>
    <row r="11" spans="1:52" x14ac:dyDescent="0.25">
      <c r="A11" t="s">
        <v>33</v>
      </c>
      <c r="C11" s="12">
        <f>AU100</f>
        <v>-1.4889211469515861E-13</v>
      </c>
      <c r="E11">
        <v>2011</v>
      </c>
      <c r="F11" s="5">
        <v>1.5E-3</v>
      </c>
      <c r="G11" s="5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1.3270199999999999E-3</v>
      </c>
      <c r="Q11" s="4">
        <f t="shared" si="22"/>
        <v>50</v>
      </c>
      <c r="R11">
        <f t="shared" si="0"/>
        <v>50000</v>
      </c>
      <c r="S11">
        <f t="shared" si="1"/>
        <v>563.34602667603531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496.03476233004068</v>
      </c>
      <c r="AC11">
        <f t="shared" si="19"/>
        <v>514.69185848100665</v>
      </c>
      <c r="AE11">
        <f t="shared" si="2"/>
        <v>0</v>
      </c>
      <c r="AF11">
        <f t="shared" si="3"/>
        <v>0</v>
      </c>
      <c r="AG11">
        <f t="shared" si="3"/>
        <v>-45.681680007391947</v>
      </c>
      <c r="AH11">
        <f t="shared" si="4"/>
        <v>-61.315019455077305</v>
      </c>
      <c r="AI11">
        <f t="shared" si="5"/>
        <v>-106.99669946246925</v>
      </c>
      <c r="AJ11">
        <f t="shared" si="6"/>
        <v>-18.65709615096597</v>
      </c>
      <c r="AK11">
        <f t="shared" si="20"/>
        <v>1.1904834295920976</v>
      </c>
      <c r="AL11">
        <f t="shared" si="7"/>
        <v>-124.46331218384313</v>
      </c>
      <c r="AN11">
        <f t="shared" si="8"/>
        <v>0</v>
      </c>
      <c r="AO11">
        <f t="shared" si="8"/>
        <v>0</v>
      </c>
      <c r="AP11">
        <f t="shared" si="8"/>
        <v>-25.550158166584996</v>
      </c>
      <c r="AQ11">
        <f t="shared" si="8"/>
        <v>-34.294019939961963</v>
      </c>
      <c r="AR11">
        <f t="shared" si="8"/>
        <v>-59.844178106546956</v>
      </c>
      <c r="AS11">
        <f t="shared" si="8"/>
        <v>-10.435075012767243</v>
      </c>
      <c r="AT11">
        <f t="shared" si="8"/>
        <v>0.66584766400567441</v>
      </c>
      <c r="AU11">
        <f t="shared" si="8"/>
        <v>-69.613405455308538</v>
      </c>
      <c r="AW11">
        <v>8</v>
      </c>
      <c r="AX11">
        <f>IF(Z11&gt;0, (R11*SUMPRODUCT(K11:$K$98, X11:$X$98)-K11*$AZ$3)/Z11, 0)</f>
        <v>563.34602667603531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1.3729930000000001E-3</v>
      </c>
      <c r="Q12" s="4">
        <f t="shared" si="22"/>
        <v>50</v>
      </c>
      <c r="R12">
        <f t="shared" si="0"/>
        <v>50000</v>
      </c>
      <c r="S12">
        <f t="shared" si="1"/>
        <v>588.7429870915704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514.69185848100665</v>
      </c>
      <c r="AC12">
        <f t="shared" si="19"/>
        <v>531.77789452526872</v>
      </c>
      <c r="AE12">
        <f t="shared" si="2"/>
        <v>0</v>
      </c>
      <c r="AF12">
        <f t="shared" si="3"/>
        <v>0</v>
      </c>
      <c r="AG12">
        <f t="shared" si="3"/>
        <v>-45.162142580439642</v>
      </c>
      <c r="AH12">
        <f t="shared" si="4"/>
        <v>-62.720626878389091</v>
      </c>
      <c r="AI12">
        <f t="shared" si="5"/>
        <v>-107.88276945882873</v>
      </c>
      <c r="AJ12">
        <f t="shared" si="6"/>
        <v>-17.086036044262073</v>
      </c>
      <c r="AK12">
        <f t="shared" si="20"/>
        <v>1.1837912745063153</v>
      </c>
      <c r="AL12">
        <f t="shared" si="7"/>
        <v>-123.78501422858449</v>
      </c>
      <c r="AN12">
        <f t="shared" si="8"/>
        <v>0</v>
      </c>
      <c r="AO12">
        <f t="shared" si="8"/>
        <v>0</v>
      </c>
      <c r="AP12">
        <f t="shared" si="8"/>
        <v>-24.004158886826506</v>
      </c>
      <c r="AQ12">
        <f t="shared" si="8"/>
        <v>-33.336679950217643</v>
      </c>
      <c r="AR12">
        <f t="shared" si="8"/>
        <v>-57.340838837044153</v>
      </c>
      <c r="AS12">
        <f t="shared" si="8"/>
        <v>-9.0814097940992511</v>
      </c>
      <c r="AT12">
        <f t="shared" si="8"/>
        <v>0.6291976469335131</v>
      </c>
      <c r="AU12">
        <f t="shared" si="8"/>
        <v>-65.793050984209884</v>
      </c>
      <c r="AW12">
        <v>9</v>
      </c>
      <c r="AX12">
        <f>IF(Z12&gt;0, (R12*SUMPRODUCT(K12:$K$98, X12:$X$98)-K12*$AZ$3)/Z12, 0)</f>
        <v>588.7429870915704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1.420964E-3</v>
      </c>
      <c r="Q13" s="4">
        <f t="shared" si="22"/>
        <v>50</v>
      </c>
      <c r="R13">
        <f t="shared" si="0"/>
        <v>50000</v>
      </c>
      <c r="S13">
        <f t="shared" si="1"/>
        <v>612.59369367406759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531.77789452526872</v>
      </c>
      <c r="AC13">
        <f t="shared" si="19"/>
        <v>547.00141696074013</v>
      </c>
      <c r="AE13">
        <f t="shared" si="2"/>
        <v>0</v>
      </c>
      <c r="AF13">
        <f t="shared" si="3"/>
        <v>0</v>
      </c>
      <c r="AG13">
        <f t="shared" si="3"/>
        <v>-44.646347375865574</v>
      </c>
      <c r="AH13">
        <f t="shared" si="4"/>
        <v>-64.173778769671841</v>
      </c>
      <c r="AI13">
        <f t="shared" si="5"/>
        <v>-108.82012614553742</v>
      </c>
      <c r="AJ13">
        <f t="shared" si="6"/>
        <v>-15.223522435471409</v>
      </c>
      <c r="AK13">
        <f t="shared" si="20"/>
        <v>1.0635557890505374</v>
      </c>
      <c r="AL13">
        <f t="shared" si="7"/>
        <v>-122.98009279195828</v>
      </c>
      <c r="AN13">
        <f t="shared" si="8"/>
        <v>0</v>
      </c>
      <c r="AO13">
        <f t="shared" si="8"/>
        <v>0</v>
      </c>
      <c r="AP13">
        <f t="shared" si="8"/>
        <v>-22.55704206495226</v>
      </c>
      <c r="AQ13">
        <f t="shared" si="8"/>
        <v>-32.423047175342717</v>
      </c>
      <c r="AR13">
        <f t="shared" si="8"/>
        <v>-54.980089240294973</v>
      </c>
      <c r="AS13">
        <f t="shared" si="8"/>
        <v>-7.6915057140666141</v>
      </c>
      <c r="AT13">
        <f t="shared" si="8"/>
        <v>0.53734905724908355</v>
      </c>
      <c r="AU13">
        <f t="shared" si="8"/>
        <v>-62.134245897112507</v>
      </c>
      <c r="AW13">
        <v>10</v>
      </c>
      <c r="AX13">
        <f>IF(Z13&gt;0, (R13*SUMPRODUCT(K13:$K$98, X13:$X$98)-K13*$AZ$3)/Z13, 0)</f>
        <v>612.59369367406759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1.47693E-3</v>
      </c>
      <c r="Q14" s="4">
        <f t="shared" si="22"/>
        <v>50</v>
      </c>
      <c r="R14">
        <f t="shared" si="0"/>
        <v>50000</v>
      </c>
      <c r="S14">
        <f t="shared" si="1"/>
        <v>635.07745736323659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547.00141696074013</v>
      </c>
      <c r="AC14">
        <f t="shared" si="19"/>
        <v>560.56946350712508</v>
      </c>
      <c r="AE14">
        <f t="shared" si="2"/>
        <v>0</v>
      </c>
      <c r="AF14">
        <f t="shared" si="3"/>
        <v>0</v>
      </c>
      <c r="AG14">
        <f t="shared" si="3"/>
        <v>-44.133944372277078</v>
      </c>
      <c r="AH14">
        <f t="shared" si="4"/>
        <v>-65.939529829837142</v>
      </c>
      <c r="AI14">
        <f t="shared" si="5"/>
        <v>-110.07347420211423</v>
      </c>
      <c r="AJ14">
        <f t="shared" si="6"/>
        <v>-13.568046546384949</v>
      </c>
      <c r="AK14">
        <f t="shared" si="20"/>
        <v>0.98460255052933221</v>
      </c>
      <c r="AL14">
        <f t="shared" si="7"/>
        <v>-122.65691819796984</v>
      </c>
      <c r="AN14">
        <f t="shared" si="8"/>
        <v>0</v>
      </c>
      <c r="AO14">
        <f t="shared" si="8"/>
        <v>0</v>
      </c>
      <c r="AP14">
        <f t="shared" si="8"/>
        <v>-21.199996645907724</v>
      </c>
      <c r="AQ14">
        <f t="shared" si="8"/>
        <v>-31.67443633484497</v>
      </c>
      <c r="AR14">
        <f t="shared" si="8"/>
        <v>-52.874432980752694</v>
      </c>
      <c r="AS14">
        <f t="shared" si="8"/>
        <v>-6.51749000380679</v>
      </c>
      <c r="AT14">
        <f t="shared" si="8"/>
        <v>0.47295955676886781</v>
      </c>
      <c r="AU14">
        <f t="shared" si="8"/>
        <v>-58.918963427790622</v>
      </c>
      <c r="AW14">
        <v>11</v>
      </c>
      <c r="AX14">
        <f>IF(Z14&gt;0, (R14*SUMPRODUCT(K14:$K$98, X14:$X$98)-K14*$AZ$3)/Z14, 0)</f>
        <v>635.07745736323659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1.553883E-3</v>
      </c>
      <c r="Q15" s="4">
        <f t="shared" si="22"/>
        <v>50</v>
      </c>
      <c r="R15">
        <f t="shared" si="0"/>
        <v>50000</v>
      </c>
      <c r="S15">
        <f t="shared" si="1"/>
        <v>658.42498293491383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560.56946350712508</v>
      </c>
      <c r="AC15">
        <f t="shared" si="19"/>
        <v>574.4629707371115</v>
      </c>
      <c r="AE15">
        <f t="shared" si="2"/>
        <v>0</v>
      </c>
      <c r="AF15">
        <f t="shared" si="3"/>
        <v>0</v>
      </c>
      <c r="AG15">
        <f t="shared" si="3"/>
        <v>-43.624025942671281</v>
      </c>
      <c r="AH15">
        <f t="shared" si="4"/>
        <v>-68.57898588302703</v>
      </c>
      <c r="AI15">
        <f t="shared" si="5"/>
        <v>-112.20301182569831</v>
      </c>
      <c r="AJ15">
        <f t="shared" si="6"/>
        <v>-13.893507229986426</v>
      </c>
      <c r="AK15">
        <f t="shared" si="20"/>
        <v>2.2983348003792132</v>
      </c>
      <c r="AL15">
        <f t="shared" si="7"/>
        <v>-123.79818425530553</v>
      </c>
      <c r="AN15">
        <f t="shared" si="8"/>
        <v>0</v>
      </c>
      <c r="AO15">
        <f t="shared" si="8"/>
        <v>0</v>
      </c>
      <c r="AP15">
        <f t="shared" si="8"/>
        <v>-19.879569647149715</v>
      </c>
      <c r="AQ15">
        <f t="shared" si="8"/>
        <v>-31.25160268298362</v>
      </c>
      <c r="AR15">
        <f t="shared" si="8"/>
        <v>-51.131172330133339</v>
      </c>
      <c r="AS15">
        <f t="shared" si="8"/>
        <v>-6.3313034194656579</v>
      </c>
      <c r="AT15">
        <f t="shared" si="8"/>
        <v>1.0473564910457855</v>
      </c>
      <c r="AU15">
        <f t="shared" si="8"/>
        <v>-56.415119258553212</v>
      </c>
      <c r="AW15">
        <v>12</v>
      </c>
      <c r="AX15">
        <f>IF(Z15&gt;0, (R15*SUMPRODUCT(K15:$K$98, X15:$X$98)-K15*$AZ$3)/Z15, 0)</f>
        <v>658.42498293491383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1.6428289999999999E-3</v>
      </c>
      <c r="Q16" s="4">
        <f t="shared" si="22"/>
        <v>50</v>
      </c>
      <c r="R16">
        <f t="shared" si="0"/>
        <v>50000</v>
      </c>
      <c r="S16">
        <f t="shared" si="1"/>
        <v>682.70095355457818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574.4629707371115</v>
      </c>
      <c r="AC16">
        <f t="shared" si="19"/>
        <v>588.70830929961767</v>
      </c>
      <c r="AE16">
        <f t="shared" si="2"/>
        <v>0</v>
      </c>
      <c r="AF16">
        <f t="shared" si="3"/>
        <v>0</v>
      </c>
      <c r="AG16">
        <f t="shared" si="3"/>
        <v>-43.116118868329195</v>
      </c>
      <c r="AH16">
        <f t="shared" si="4"/>
        <v>-71.666814915372711</v>
      </c>
      <c r="AI16">
        <f t="shared" si="5"/>
        <v>-114.78293378370191</v>
      </c>
      <c r="AJ16">
        <f t="shared" si="6"/>
        <v>-14.245338562506163</v>
      </c>
      <c r="AK16">
        <f t="shared" si="20"/>
        <v>4.0786870922334924</v>
      </c>
      <c r="AL16">
        <f t="shared" si="7"/>
        <v>-124.94958525397458</v>
      </c>
      <c r="AN16">
        <f t="shared" si="8"/>
        <v>0</v>
      </c>
      <c r="AO16">
        <f t="shared" si="8"/>
        <v>0</v>
      </c>
      <c r="AP16">
        <f t="shared" si="8"/>
        <v>-18.586808454407681</v>
      </c>
      <c r="AQ16">
        <f t="shared" si="8"/>
        <v>-30.894649062394585</v>
      </c>
      <c r="AR16">
        <f t="shared" si="8"/>
        <v>-49.481457516802266</v>
      </c>
      <c r="AS16">
        <f t="shared" si="8"/>
        <v>-6.140983608429079</v>
      </c>
      <c r="AT16">
        <f t="shared" si="8"/>
        <v>1.7582699398413335</v>
      </c>
      <c r="AU16">
        <f t="shared" si="8"/>
        <v>-53.864171185390013</v>
      </c>
      <c r="AW16">
        <v>13</v>
      </c>
      <c r="AX16">
        <f>IF(Z16&gt;0, (R16*SUMPRODUCT(K16:$K$98, X16:$X$98)-K16*$AZ$3)/Z16, 0)</f>
        <v>682.70095355457818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1.733774E-3</v>
      </c>
      <c r="Q17" s="4">
        <f t="shared" si="22"/>
        <v>50</v>
      </c>
      <c r="R17">
        <f t="shared" si="0"/>
        <v>50000</v>
      </c>
      <c r="S17">
        <f t="shared" si="1"/>
        <v>710.62829342763484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588.70830929961767</v>
      </c>
      <c r="AC17">
        <f t="shared" si="19"/>
        <v>605.60033207094398</v>
      </c>
      <c r="AE17">
        <f t="shared" si="2"/>
        <v>0</v>
      </c>
      <c r="AF17">
        <f t="shared" si="3"/>
        <v>0</v>
      </c>
      <c r="AG17">
        <f t="shared" si="3"/>
        <v>-42.610204073771087</v>
      </c>
      <c r="AH17">
        <f t="shared" si="4"/>
        <v>-74.753605874818575</v>
      </c>
      <c r="AI17">
        <f t="shared" si="5"/>
        <v>-117.36380994858966</v>
      </c>
      <c r="AJ17">
        <f t="shared" si="6"/>
        <v>-16.89202277132631</v>
      </c>
      <c r="AK17">
        <f t="shared" si="20"/>
        <v>8.1241746683347245</v>
      </c>
      <c r="AL17">
        <f t="shared" si="7"/>
        <v>-126.13165805158127</v>
      </c>
      <c r="AN17">
        <f t="shared" si="8"/>
        <v>0</v>
      </c>
      <c r="AO17">
        <f t="shared" si="8"/>
        <v>0</v>
      </c>
      <c r="AP17">
        <f t="shared" si="8"/>
        <v>-17.267075620062393</v>
      </c>
      <c r="AQ17">
        <f t="shared" si="8"/>
        <v>-30.292653921068077</v>
      </c>
      <c r="AR17">
        <f t="shared" si="8"/>
        <v>-47.559729541130466</v>
      </c>
      <c r="AS17">
        <f t="shared" si="8"/>
        <v>-6.8452109279582105</v>
      </c>
      <c r="AT17">
        <f t="shared" si="8"/>
        <v>3.2921864937765331</v>
      </c>
      <c r="AU17">
        <f t="shared" si="8"/>
        <v>-51.112753975312152</v>
      </c>
      <c r="AW17">
        <v>14</v>
      </c>
      <c r="AX17">
        <f>IF(Z17&gt;0, (R17*SUMPRODUCT(K17:$K$98, X17:$X$98)-K17*$AZ$3)/Z17, 0)</f>
        <v>710.62829342763484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1.8297159999999999E-3</v>
      </c>
      <c r="Q18" s="4">
        <f t="shared" si="22"/>
        <v>50</v>
      </c>
      <c r="R18">
        <f t="shared" si="0"/>
        <v>50000</v>
      </c>
      <c r="S18">
        <f t="shared" si="1"/>
        <v>742.59166965397992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605.60033207094398</v>
      </c>
      <c r="AC18">
        <f t="shared" si="19"/>
        <v>625.35333839504278</v>
      </c>
      <c r="AE18">
        <f t="shared" si="2"/>
        <v>0</v>
      </c>
      <c r="AF18">
        <f t="shared" si="3"/>
        <v>0</v>
      </c>
      <c r="AG18">
        <f t="shared" si="3"/>
        <v>-42.106137460876326</v>
      </c>
      <c r="AH18">
        <f t="shared" si="4"/>
        <v>-77.964572157044131</v>
      </c>
      <c r="AI18">
        <f t="shared" si="5"/>
        <v>-120.07070961792046</v>
      </c>
      <c r="AJ18">
        <f t="shared" si="6"/>
        <v>-19.753006324098806</v>
      </c>
      <c r="AK18">
        <f t="shared" si="20"/>
        <v>13.080967172732391</v>
      </c>
      <c r="AL18">
        <f t="shared" si="7"/>
        <v>-126.74274876928686</v>
      </c>
      <c r="AN18">
        <f t="shared" si="8"/>
        <v>0</v>
      </c>
      <c r="AO18">
        <f t="shared" si="8"/>
        <v>0</v>
      </c>
      <c r="AP18">
        <f t="shared" si="8"/>
        <v>-15.922742645881417</v>
      </c>
      <c r="AQ18">
        <f t="shared" si="8"/>
        <v>-29.482870973533107</v>
      </c>
      <c r="AR18">
        <f t="shared" si="8"/>
        <v>-45.405613619414524</v>
      </c>
      <c r="AS18">
        <f t="shared" si="8"/>
        <v>-7.469743252354534</v>
      </c>
      <c r="AT18">
        <f t="shared" si="8"/>
        <v>4.9466630379994498</v>
      </c>
      <c r="AU18">
        <f t="shared" si="8"/>
        <v>-47.9286938337696</v>
      </c>
      <c r="AW18">
        <v>15</v>
      </c>
      <c r="AX18">
        <f>IF(Z18&gt;0, (R18*SUMPRODUCT(K18:$K$98, X18:$X$98)-K18*$AZ$3)/Z18, 0)</f>
        <v>742.59166965397992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1.940649E-3</v>
      </c>
      <c r="Q19" s="4">
        <f t="shared" si="22"/>
        <v>50</v>
      </c>
      <c r="R19">
        <f t="shared" si="0"/>
        <v>50000</v>
      </c>
      <c r="S19">
        <f t="shared" si="1"/>
        <v>772.7717554224505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625.35333839504278</v>
      </c>
      <c r="AC19">
        <f t="shared" si="19"/>
        <v>642.99807486332134</v>
      </c>
      <c r="AE19">
        <f t="shared" si="2"/>
        <v>0</v>
      </c>
      <c r="AF19">
        <f t="shared" si="3"/>
        <v>0</v>
      </c>
      <c r="AG19">
        <f t="shared" si="3"/>
        <v>-41.603362852710255</v>
      </c>
      <c r="AH19">
        <f t="shared" si="4"/>
        <v>-81.713233557312179</v>
      </c>
      <c r="AI19">
        <f t="shared" si="5"/>
        <v>-123.31659641002244</v>
      </c>
      <c r="AJ19">
        <f t="shared" si="6"/>
        <v>-17.644736468278552</v>
      </c>
      <c r="AK19">
        <f t="shared" si="20"/>
        <v>13.945379446209454</v>
      </c>
      <c r="AL19">
        <f t="shared" si="7"/>
        <v>-127.01595343209154</v>
      </c>
      <c r="AN19">
        <f t="shared" si="8"/>
        <v>0</v>
      </c>
      <c r="AO19">
        <f t="shared" si="8"/>
        <v>0</v>
      </c>
      <c r="AP19">
        <f t="shared" si="8"/>
        <v>-14.671840683418463</v>
      </c>
      <c r="AQ19">
        <f t="shared" si="8"/>
        <v>-28.816986471124803</v>
      </c>
      <c r="AR19">
        <f t="shared" si="8"/>
        <v>-43.488827154543266</v>
      </c>
      <c r="AS19">
        <f t="shared" si="8"/>
        <v>-6.2225922284217914</v>
      </c>
      <c r="AT19">
        <f t="shared" si="8"/>
        <v>4.9179770930770932</v>
      </c>
      <c r="AU19">
        <f t="shared" si="8"/>
        <v>-44.793442289887963</v>
      </c>
      <c r="AW19">
        <v>16</v>
      </c>
      <c r="AX19">
        <f>IF(Z19&gt;0, (R19*SUMPRODUCT(K19:$K$98, X19:$X$98)-K19*$AZ$3)/Z19, 0)</f>
        <v>772.7717554224505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2.0505829999999999E-3</v>
      </c>
      <c r="Q20" s="4">
        <f t="shared" si="22"/>
        <v>50</v>
      </c>
      <c r="R20">
        <f t="shared" si="0"/>
        <v>50000</v>
      </c>
      <c r="S20">
        <f t="shared" si="1"/>
        <v>787.98167478782875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642.99807486332134</v>
      </c>
      <c r="AC20">
        <f t="shared" si="19"/>
        <v>647.75274080701695</v>
      </c>
      <c r="AE20">
        <f t="shared" si="2"/>
        <v>0</v>
      </c>
      <c r="AF20">
        <f t="shared" si="3"/>
        <v>0</v>
      </c>
      <c r="AG20">
        <f t="shared" si="3"/>
        <v>-41.102018075574556</v>
      </c>
      <c r="AH20">
        <f t="shared" si="4"/>
        <v>-85.31114860859914</v>
      </c>
      <c r="AI20">
        <f t="shared" si="5"/>
        <v>-126.41316668417369</v>
      </c>
      <c r="AJ20">
        <f t="shared" si="6"/>
        <v>-4.7546659436956134</v>
      </c>
      <c r="AK20">
        <f t="shared" si="20"/>
        <v>2.7648917219122819</v>
      </c>
      <c r="AL20">
        <f t="shared" si="7"/>
        <v>-128.40294090595702</v>
      </c>
      <c r="AN20">
        <f t="shared" si="8"/>
        <v>0</v>
      </c>
      <c r="AO20">
        <f t="shared" si="8"/>
        <v>0</v>
      </c>
      <c r="AP20">
        <f t="shared" si="8"/>
        <v>-13.748493265199803</v>
      </c>
      <c r="AQ20">
        <f t="shared" si="8"/>
        <v>-28.536305685408593</v>
      </c>
      <c r="AR20">
        <f t="shared" si="8"/>
        <v>-42.284798950608391</v>
      </c>
      <c r="AS20">
        <f t="shared" si="8"/>
        <v>-1.5904205137805809</v>
      </c>
      <c r="AT20">
        <f t="shared" si="8"/>
        <v>0.92484741619797761</v>
      </c>
      <c r="AU20">
        <f t="shared" si="8"/>
        <v>-42.950372048190999</v>
      </c>
      <c r="AW20">
        <v>17</v>
      </c>
      <c r="AX20">
        <f>IF(Z20&gt;0, (R20*SUMPRODUCT(K20:$K$98, X20:$X$98)-K20*$AZ$3)/Z20, 0)</f>
        <v>787.98167478782875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2.1765069999999998E-3</v>
      </c>
      <c r="Q21" s="4">
        <f t="shared" si="22"/>
        <v>50</v>
      </c>
      <c r="R21">
        <f t="shared" si="0"/>
        <v>50000</v>
      </c>
      <c r="S21">
        <f t="shared" si="1"/>
        <v>799.91227776832352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647.75274080701695</v>
      </c>
      <c r="AC21">
        <f t="shared" si="19"/>
        <v>649.55339188388587</v>
      </c>
      <c r="AE21">
        <f t="shared" si="2"/>
        <v>0</v>
      </c>
      <c r="AF21">
        <f t="shared" si="3"/>
        <v>0</v>
      </c>
      <c r="AG21">
        <f t="shared" si="3"/>
        <v>-40.601539064763195</v>
      </c>
      <c r="AH21">
        <f t="shared" si="4"/>
        <v>-89.458830055614541</v>
      </c>
      <c r="AI21">
        <f t="shared" si="5"/>
        <v>-130.06036912037774</v>
      </c>
      <c r="AJ21">
        <f t="shared" si="6"/>
        <v>-1.8006510768689168</v>
      </c>
      <c r="AK21">
        <f t="shared" si="20"/>
        <v>1.0364043852912272</v>
      </c>
      <c r="AL21">
        <f t="shared" si="7"/>
        <v>-130.82461581195543</v>
      </c>
      <c r="AN21">
        <f t="shared" si="8"/>
        <v>0</v>
      </c>
      <c r="AO21">
        <f t="shared" si="8"/>
        <v>0</v>
      </c>
      <c r="AP21">
        <f t="shared" si="8"/>
        <v>-12.914686801746525</v>
      </c>
      <c r="AQ21">
        <f t="shared" si="8"/>
        <v>-28.455393525256969</v>
      </c>
      <c r="AR21">
        <f t="shared" si="8"/>
        <v>-41.3700803270035</v>
      </c>
      <c r="AS21">
        <f t="shared" si="8"/>
        <v>-0.57275771393532759</v>
      </c>
      <c r="AT21">
        <f t="shared" si="8"/>
        <v>0.32966331681768968</v>
      </c>
      <c r="AU21">
        <f t="shared" si="8"/>
        <v>-41.61317472412113</v>
      </c>
      <c r="AW21">
        <v>18</v>
      </c>
      <c r="AX21">
        <f>IF(Z21&gt;0, (R21*SUMPRODUCT(K21:$K$98, X21:$X$98)-K21*$AZ$3)/Z21, 0)</f>
        <v>799.91227776832352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2.312424E-3</v>
      </c>
      <c r="Q22" s="4">
        <f t="shared" si="22"/>
        <v>50</v>
      </c>
      <c r="R22">
        <f t="shared" si="0"/>
        <v>50000</v>
      </c>
      <c r="S22">
        <f t="shared" si="1"/>
        <v>823.00065991735642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649.55339188388587</v>
      </c>
      <c r="AC22">
        <f t="shared" si="19"/>
        <v>660.07345290957551</v>
      </c>
      <c r="AE22">
        <f t="shared" si="2"/>
        <v>0</v>
      </c>
      <c r="AF22">
        <f t="shared" si="3"/>
        <v>0</v>
      </c>
      <c r="AG22">
        <f t="shared" si="3"/>
        <v>-40.10163570074527</v>
      </c>
      <c r="AH22">
        <f t="shared" si="4"/>
        <v>-93.887973370295967</v>
      </c>
      <c r="AI22">
        <f t="shared" si="5"/>
        <v>-133.98960907104123</v>
      </c>
      <c r="AJ22">
        <f t="shared" si="6"/>
        <v>-10.520061025689643</v>
      </c>
      <c r="AK22">
        <f t="shared" si="20"/>
        <v>13.640621229561605</v>
      </c>
      <c r="AL22">
        <f t="shared" si="7"/>
        <v>-130.86904886716925</v>
      </c>
      <c r="AN22">
        <f t="shared" si="8"/>
        <v>0</v>
      </c>
      <c r="AO22">
        <f t="shared" si="8"/>
        <v>0</v>
      </c>
      <c r="AP22">
        <f t="shared" si="8"/>
        <v>-11.910061346420372</v>
      </c>
      <c r="AQ22">
        <f t="shared" si="8"/>
        <v>-27.884436706668446</v>
      </c>
      <c r="AR22">
        <f t="shared" si="8"/>
        <v>-39.794498053088816</v>
      </c>
      <c r="AS22">
        <f t="shared" si="8"/>
        <v>-3.1244254752860647</v>
      </c>
      <c r="AT22">
        <f t="shared" si="8"/>
        <v>4.0512221710782619</v>
      </c>
      <c r="AU22">
        <f t="shared" si="8"/>
        <v>-38.867701357296617</v>
      </c>
      <c r="AW22">
        <v>19</v>
      </c>
      <c r="AX22">
        <f>IF(Z22&gt;0, (R22*SUMPRODUCT(K22:$K$98, X22:$X$98)-K22*$AZ$3)/Z22, 0)</f>
        <v>823.00065991735642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2.4603350000000001E-3</v>
      </c>
      <c r="Q23" s="4">
        <f t="shared" si="22"/>
        <v>50</v>
      </c>
      <c r="R23">
        <f t="shared" si="0"/>
        <v>50000</v>
      </c>
      <c r="S23">
        <f t="shared" si="1"/>
        <v>872.43808928352053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660.07345290957551</v>
      </c>
      <c r="AC23">
        <f t="shared" si="19"/>
        <v>691.00509449910442</v>
      </c>
      <c r="AE23">
        <f t="shared" si="2"/>
        <v>0</v>
      </c>
      <c r="AF23">
        <f t="shared" si="3"/>
        <v>0</v>
      </c>
      <c r="AG23">
        <f t="shared" si="3"/>
        <v>-39.601955885866019</v>
      </c>
      <c r="AH23">
        <f t="shared" si="4"/>
        <v>-98.663457871793113</v>
      </c>
      <c r="AI23">
        <f t="shared" si="5"/>
        <v>-138.26541375765913</v>
      </c>
      <c r="AJ23">
        <f t="shared" si="6"/>
        <v>-30.931641589528908</v>
      </c>
      <c r="AK23">
        <f t="shared" si="20"/>
        <v>46.205141703670293</v>
      </c>
      <c r="AL23">
        <f t="shared" si="7"/>
        <v>-122.99191364351775</v>
      </c>
      <c r="AN23">
        <f t="shared" si="8"/>
        <v>0</v>
      </c>
      <c r="AO23">
        <f t="shared" si="8"/>
        <v>0</v>
      </c>
      <c r="AP23">
        <f t="shared" si="8"/>
        <v>-10.501480350154841</v>
      </c>
      <c r="AQ23">
        <f t="shared" si="8"/>
        <v>-26.163161413165327</v>
      </c>
      <c r="AR23">
        <f t="shared" si="8"/>
        <v>-36.664641763320169</v>
      </c>
      <c r="AS23">
        <f t="shared" si="8"/>
        <v>-8.2023228167475821</v>
      </c>
      <c r="AT23">
        <f t="shared" si="8"/>
        <v>12.252485434700208</v>
      </c>
      <c r="AU23">
        <f t="shared" si="8"/>
        <v>-32.614479145367547</v>
      </c>
      <c r="AW23">
        <v>20</v>
      </c>
      <c r="AX23">
        <f>IF(Z23&gt;0, (R23*SUMPRODUCT(K23:$K$98, X23:$X$98)-K23*$AZ$3)/Z23, 0)</f>
        <v>872.43808928352053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2.6172399999999998E-3</v>
      </c>
      <c r="Q24" s="4">
        <f t="shared" si="22"/>
        <v>50</v>
      </c>
      <c r="R24">
        <f t="shared" si="0"/>
        <v>50000</v>
      </c>
      <c r="S24">
        <f t="shared" si="1"/>
        <v>917.28171950145986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691.00509449910442</v>
      </c>
      <c r="AC24">
        <f t="shared" si="19"/>
        <v>717.35628870754385</v>
      </c>
      <c r="AE24">
        <f t="shared" si="2"/>
        <v>0</v>
      </c>
      <c r="AF24">
        <f t="shared" si="3"/>
        <v>0</v>
      </c>
      <c r="AG24">
        <f t="shared" si="3"/>
        <v>-39.102288503984632</v>
      </c>
      <c r="AH24">
        <f t="shared" si="4"/>
        <v>-103.64782302272398</v>
      </c>
      <c r="AI24">
        <f t="shared" si="5"/>
        <v>-142.75011152670862</v>
      </c>
      <c r="AJ24">
        <f t="shared" si="6"/>
        <v>-26.351194208439438</v>
      </c>
      <c r="AK24">
        <f t="shared" si="20"/>
        <v>48.370356614937315</v>
      </c>
      <c r="AL24">
        <f t="shared" ref="AL24:AL87" si="23">SUM(AI24:AK24)</f>
        <v>-120.73094912021074</v>
      </c>
      <c r="AN24">
        <f t="shared" si="8"/>
        <v>0</v>
      </c>
      <c r="AO24">
        <f t="shared" si="8"/>
        <v>0</v>
      </c>
      <c r="AP24">
        <f t="shared" si="8"/>
        <v>-9.2580184394836174</v>
      </c>
      <c r="AQ24">
        <f t="shared" si="8"/>
        <v>-24.540084313963622</v>
      </c>
      <c r="AR24">
        <f t="shared" si="8"/>
        <v>-33.798102753447239</v>
      </c>
      <c r="AS24">
        <f t="shared" si="8"/>
        <v>-6.2390169787450178</v>
      </c>
      <c r="AT24">
        <f t="shared" si="8"/>
        <v>11.452364314171907</v>
      </c>
      <c r="AU24">
        <f t="shared" si="8"/>
        <v>-28.584755418020347</v>
      </c>
      <c r="AW24">
        <v>21</v>
      </c>
      <c r="AX24">
        <f>IF(Z24&gt;0, (R24*SUMPRODUCT(K24:$K$98, X24:$X$98)-K24*$AZ$3)/Z24, 0)</f>
        <v>917.28171950145986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2.8021280000000001E-3</v>
      </c>
      <c r="Q25" s="4">
        <f t="shared" si="22"/>
        <v>50</v>
      </c>
      <c r="R25">
        <f t="shared" si="0"/>
        <v>50000</v>
      </c>
      <c r="S25">
        <f t="shared" si="1"/>
        <v>958.12373358520608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717.35628870754385</v>
      </c>
      <c r="AC25">
        <f t="shared" si="19"/>
        <v>739.7040219128703</v>
      </c>
      <c r="AE25">
        <f t="shared" si="2"/>
        <v>0</v>
      </c>
      <c r="AF25">
        <f t="shared" si="3"/>
        <v>0</v>
      </c>
      <c r="AG25">
        <f t="shared" si="3"/>
        <v>-38.601696001463694</v>
      </c>
      <c r="AH25">
        <f t="shared" si="4"/>
        <v>-109.56961748109346</v>
      </c>
      <c r="AI25">
        <f t="shared" si="5"/>
        <v>-148.17131348255714</v>
      </c>
      <c r="AJ25">
        <f t="shared" si="6"/>
        <v>-22.347733205326449</v>
      </c>
      <c r="AK25">
        <f t="shared" si="20"/>
        <v>50.214940209528073</v>
      </c>
      <c r="AL25">
        <f t="shared" si="23"/>
        <v>-120.30410647835552</v>
      </c>
      <c r="AN25">
        <f t="shared" si="8"/>
        <v>0</v>
      </c>
      <c r="AO25">
        <f t="shared" si="8"/>
        <v>0</v>
      </c>
      <c r="AP25">
        <f t="shared" si="8"/>
        <v>-8.1602643771383825</v>
      </c>
      <c r="AQ25">
        <f t="shared" si="8"/>
        <v>-23.162636333744064</v>
      </c>
      <c r="AR25">
        <f t="shared" si="8"/>
        <v>-31.322900710882443</v>
      </c>
      <c r="AS25">
        <f t="shared" si="8"/>
        <v>-4.724233131578031</v>
      </c>
      <c r="AT25">
        <f t="shared" si="8"/>
        <v>10.615263841682195</v>
      </c>
      <c r="AU25">
        <f t="shared" si="8"/>
        <v>-25.431870000778282</v>
      </c>
      <c r="AW25">
        <v>22</v>
      </c>
      <c r="AX25">
        <f>IF(Z25&gt;0, (R25*SUMPRODUCT(K25:$K$98, X25:$X$98)-K25*$AZ$3)/Z25, 0)</f>
        <v>958.12373358520608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3.0140000000000002E-3</v>
      </c>
      <c r="Q26" s="4">
        <f t="shared" si="22"/>
        <v>50</v>
      </c>
      <c r="R26">
        <f t="shared" si="0"/>
        <v>50000</v>
      </c>
      <c r="S26">
        <f t="shared" si="1"/>
        <v>995.30022982289813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739.7040219128703</v>
      </c>
      <c r="AC26">
        <f t="shared" si="19"/>
        <v>758.40550836420607</v>
      </c>
      <c r="AE26">
        <f t="shared" si="2"/>
        <v>0</v>
      </c>
      <c r="AF26">
        <f t="shared" si="3"/>
        <v>0</v>
      </c>
      <c r="AG26">
        <f t="shared" si="3"/>
        <v>-38.099333529700644</v>
      </c>
      <c r="AH26">
        <f t="shared" si="4"/>
        <v>-116.34551174841158</v>
      </c>
      <c r="AI26">
        <f t="shared" si="5"/>
        <v>-154.44484527811221</v>
      </c>
      <c r="AJ26">
        <f t="shared" si="6"/>
        <v>-18.701486451335768</v>
      </c>
      <c r="AK26">
        <f t="shared" si="20"/>
        <v>51.779281533900928</v>
      </c>
      <c r="AL26">
        <f t="shared" si="23"/>
        <v>-121.36705019554705</v>
      </c>
      <c r="AN26">
        <f t="shared" si="8"/>
        <v>0</v>
      </c>
      <c r="AO26">
        <f t="shared" si="8"/>
        <v>0</v>
      </c>
      <c r="AP26">
        <f t="shared" si="8"/>
        <v>-7.1911309790484852</v>
      </c>
      <c r="AQ26">
        <f t="shared" si="8"/>
        <v>-21.959854314906327</v>
      </c>
      <c r="AR26">
        <f t="shared" si="8"/>
        <v>-29.150985293954808</v>
      </c>
      <c r="AS26">
        <f t="shared" si="8"/>
        <v>-3.5298475357742785</v>
      </c>
      <c r="AT26">
        <f t="shared" si="8"/>
        <v>9.7731787150827305</v>
      </c>
      <c r="AU26">
        <f t="shared" si="8"/>
        <v>-22.907654114646355</v>
      </c>
      <c r="AW26">
        <v>23</v>
      </c>
      <c r="AX26">
        <f>IF(Z26&gt;0, (R26*SUMPRODUCT(K26:$K$98, X26:$X$98)-K26*$AZ$3)/Z26, 0)</f>
        <v>995.30022982289813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4.6990000000000001E-3</v>
      </c>
      <c r="Q27" s="4">
        <f t="shared" si="22"/>
        <v>50</v>
      </c>
      <c r="R27">
        <f t="shared" si="0"/>
        <v>50000</v>
      </c>
      <c r="S27">
        <f t="shared" si="1"/>
        <v>1030.6853078935389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758.40550836420607</v>
      </c>
      <c r="AC27">
        <f t="shared" si="19"/>
        <v>773.82433510740714</v>
      </c>
      <c r="AE27">
        <f t="shared" si="2"/>
        <v>0</v>
      </c>
      <c r="AF27">
        <f t="shared" si="3"/>
        <v>0</v>
      </c>
      <c r="AG27">
        <f t="shared" si="3"/>
        <v>-37.539311426147577</v>
      </c>
      <c r="AH27">
        <f t="shared" si="4"/>
        <v>-179.02876825606336</v>
      </c>
      <c r="AI27">
        <f t="shared" si="5"/>
        <v>-216.56807968221094</v>
      </c>
      <c r="AJ27">
        <f t="shared" si="6"/>
        <v>-15.418826743201066</v>
      </c>
      <c r="AK27">
        <f t="shared" si="20"/>
        <v>53.088385585494429</v>
      </c>
      <c r="AL27">
        <f t="shared" si="23"/>
        <v>-178.89852083991758</v>
      </c>
      <c r="AN27">
        <f t="shared" si="8"/>
        <v>0</v>
      </c>
      <c r="AO27">
        <f t="shared" si="8"/>
        <v>0</v>
      </c>
      <c r="AP27">
        <f t="shared" si="8"/>
        <v>-6.3262754864173667</v>
      </c>
      <c r="AQ27">
        <f t="shared" si="8"/>
        <v>-30.170646848704315</v>
      </c>
      <c r="AR27">
        <f t="shared" si="8"/>
        <v>-36.496922335121681</v>
      </c>
      <c r="AS27">
        <f t="shared" si="8"/>
        <v>-2.5984425912214908</v>
      </c>
      <c r="AT27">
        <f t="shared" si="8"/>
        <v>8.9466678951669003</v>
      </c>
      <c r="AU27">
        <f t="shared" si="8"/>
        <v>-30.148697031176273</v>
      </c>
      <c r="AW27">
        <v>24</v>
      </c>
      <c r="AX27">
        <f>IF(Z27&gt;0, (R27*SUMPRODUCT(K27:$K$98, X27:$X$98)-K27*$AZ$3)/Z27, 0)</f>
        <v>1030.6853078935389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6.5490000000000001E-3</v>
      </c>
      <c r="Q28" s="4">
        <f t="shared" si="22"/>
        <v>50</v>
      </c>
      <c r="R28">
        <f t="shared" si="0"/>
        <v>50000</v>
      </c>
      <c r="S28">
        <f t="shared" si="1"/>
        <v>1052.3673635761302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773.82433510740714</v>
      </c>
      <c r="AC28">
        <f t="shared" si="19"/>
        <v>777.0275106320131</v>
      </c>
      <c r="AE28">
        <f t="shared" si="2"/>
        <v>0</v>
      </c>
      <c r="AF28">
        <f t="shared" si="3"/>
        <v>0</v>
      </c>
      <c r="AG28">
        <f t="shared" si="3"/>
        <v>-36.918073361356264</v>
      </c>
      <c r="AH28">
        <f t="shared" si="4"/>
        <v>-245.84495052984047</v>
      </c>
      <c r="AI28">
        <f t="shared" si="5"/>
        <v>-282.76302389119672</v>
      </c>
      <c r="AJ28">
        <f t="shared" si="6"/>
        <v>-3.2031755246059674</v>
      </c>
      <c r="AK28">
        <f t="shared" si="20"/>
        <v>54.167703457518506</v>
      </c>
      <c r="AL28">
        <f t="shared" si="23"/>
        <v>-231.79849595828418</v>
      </c>
      <c r="AN28">
        <f t="shared" si="8"/>
        <v>0</v>
      </c>
      <c r="AO28">
        <f t="shared" si="8"/>
        <v>0</v>
      </c>
      <c r="AP28">
        <f t="shared" si="8"/>
        <v>-5.5549838869577197</v>
      </c>
      <c r="AQ28">
        <f t="shared" si="8"/>
        <v>-36.991766214774408</v>
      </c>
      <c r="AR28">
        <f t="shared" si="8"/>
        <v>-42.546750101732123</v>
      </c>
      <c r="AS28">
        <f t="shared" si="8"/>
        <v>-0.48197500048604397</v>
      </c>
      <c r="AT28">
        <f t="shared" si="8"/>
        <v>8.1504989969217903</v>
      </c>
      <c r="AU28">
        <f t="shared" si="8"/>
        <v>-34.878226105296378</v>
      </c>
      <c r="AW28">
        <v>25</v>
      </c>
      <c r="AX28">
        <f>IF(Z28&gt;0, (R28*SUMPRODUCT(K28:$K$98, X28:$X$98)-K28*$AZ$3)/Z28, 0)</f>
        <v>1052.3673635761302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8.5349999999999992E-3</v>
      </c>
      <c r="Q29" s="4">
        <f t="shared" si="22"/>
        <v>50</v>
      </c>
      <c r="R29">
        <f t="shared" si="0"/>
        <v>50000</v>
      </c>
      <c r="S29">
        <f t="shared" si="1"/>
        <v>1062.3145606788642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777.0275106320131</v>
      </c>
      <c r="AC29">
        <f t="shared" si="19"/>
        <v>769.83380010769395</v>
      </c>
      <c r="AE29">
        <f t="shared" si="2"/>
        <v>0</v>
      </c>
      <c r="AF29">
        <f t="shared" si="3"/>
        <v>0</v>
      </c>
      <c r="AG29">
        <f t="shared" si="3"/>
        <v>-36.233796871603523</v>
      </c>
      <c r="AH29">
        <f t="shared" si="4"/>
        <v>-315.09575613917565</v>
      </c>
      <c r="AI29">
        <f t="shared" si="5"/>
        <v>-351.32955301077919</v>
      </c>
      <c r="AJ29">
        <f t="shared" si="6"/>
        <v>7.1937105243191581</v>
      </c>
      <c r="AK29">
        <f t="shared" si="20"/>
        <v>54.391925744240922</v>
      </c>
      <c r="AL29">
        <f t="shared" si="23"/>
        <v>-289.74391674221908</v>
      </c>
      <c r="AN29">
        <f t="shared" si="8"/>
        <v>0</v>
      </c>
      <c r="AO29">
        <f t="shared" si="8"/>
        <v>0</v>
      </c>
      <c r="AP29">
        <f t="shared" si="8"/>
        <v>-4.8678770184044273</v>
      </c>
      <c r="AQ29">
        <f t="shared" si="8"/>
        <v>-42.331953102842974</v>
      </c>
      <c r="AR29">
        <f t="shared" si="8"/>
        <v>-47.199830121247402</v>
      </c>
      <c r="AS29">
        <f t="shared" si="8"/>
        <v>0.96644848627031477</v>
      </c>
      <c r="AT29">
        <f t="shared" si="8"/>
        <v>7.3073546847819753</v>
      </c>
      <c r="AU29">
        <f t="shared" si="8"/>
        <v>-38.926026950195109</v>
      </c>
      <c r="AW29">
        <v>26</v>
      </c>
      <c r="AX29">
        <f>IF(Z29&gt;0, (R29*SUMPRODUCT(K29:$K$98, X29:$X$98)-K29*$AZ$3)/Z29, 0)</f>
        <v>1062.3145606788642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1.0821000000000001E-2</v>
      </c>
      <c r="Q30" s="4">
        <f t="shared" si="22"/>
        <v>50</v>
      </c>
      <c r="R30">
        <f t="shared" si="0"/>
        <v>50000</v>
      </c>
      <c r="S30">
        <f t="shared" si="1"/>
        <v>1062.740390238745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769.83380010769395</v>
      </c>
      <c r="AC30">
        <f t="shared" si="19"/>
        <v>754.10725387132925</v>
      </c>
      <c r="AE30">
        <f t="shared" si="2"/>
        <v>0</v>
      </c>
      <c r="AF30">
        <f t="shared" si="3"/>
        <v>0</v>
      </c>
      <c r="AG30">
        <f t="shared" si="3"/>
        <v>-35.479372986939865</v>
      </c>
      <c r="AH30">
        <f t="shared" si="4"/>
        <v>-392.08591594762174</v>
      </c>
      <c r="AI30">
        <f t="shared" si="5"/>
        <v>-427.56528893456164</v>
      </c>
      <c r="AJ30">
        <f t="shared" si="6"/>
        <v>15.726546236364698</v>
      </c>
      <c r="AK30">
        <f t="shared" si="20"/>
        <v>53.888366007538579</v>
      </c>
      <c r="AL30">
        <f t="shared" si="23"/>
        <v>-357.95037669065835</v>
      </c>
      <c r="AN30">
        <f t="shared" si="8"/>
        <v>0</v>
      </c>
      <c r="AO30">
        <f t="shared" si="8"/>
        <v>0</v>
      </c>
      <c r="AP30">
        <f t="shared" si="8"/>
        <v>-4.2558240633966324</v>
      </c>
      <c r="AQ30">
        <f t="shared" si="8"/>
        <v>-47.031515371566343</v>
      </c>
      <c r="AR30">
        <f t="shared" si="8"/>
        <v>-51.287339434962981</v>
      </c>
      <c r="AS30">
        <f t="shared" si="8"/>
        <v>1.8864317002298117</v>
      </c>
      <c r="AT30">
        <f t="shared" si="8"/>
        <v>6.4640207953062978</v>
      </c>
      <c r="AU30">
        <f t="shared" si="8"/>
        <v>-42.93688693942687</v>
      </c>
      <c r="AW30">
        <v>27</v>
      </c>
      <c r="AX30">
        <f>IF(Z30&gt;0, (R30*SUMPRODUCT(K30:$K$98, X30:$X$98)-K30*$AZ$3)/Z30, 0)</f>
        <v>1062.740390238745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1.3422999999999999E-2</v>
      </c>
      <c r="Q31" s="4">
        <f t="shared" si="22"/>
        <v>50</v>
      </c>
      <c r="R31">
        <f t="shared" si="0"/>
        <v>50000</v>
      </c>
      <c r="S31">
        <f t="shared" si="1"/>
        <v>1054.6400978954991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754.10725387132925</v>
      </c>
      <c r="AC31">
        <f t="shared" si="19"/>
        <v>730.83056605911815</v>
      </c>
      <c r="AE31">
        <f t="shared" si="2"/>
        <v>0</v>
      </c>
      <c r="AF31">
        <f t="shared" si="3"/>
        <v>0</v>
      </c>
      <c r="AG31">
        <f t="shared" si="3"/>
        <v>-34.648339633466776</v>
      </c>
      <c r="AH31">
        <f t="shared" si="4"/>
        <v>-476.23962360369376</v>
      </c>
      <c r="AI31">
        <f t="shared" si="5"/>
        <v>-510.88796323716053</v>
      </c>
      <c r="AJ31">
        <f t="shared" si="6"/>
        <v>23.276687812211094</v>
      </c>
      <c r="AK31">
        <f t="shared" si="20"/>
        <v>52.787507770993052</v>
      </c>
      <c r="AL31">
        <f t="shared" si="23"/>
        <v>-434.82376765395639</v>
      </c>
      <c r="AN31">
        <f t="shared" si="8"/>
        <v>0</v>
      </c>
      <c r="AO31">
        <f t="shared" si="8"/>
        <v>0</v>
      </c>
      <c r="AP31">
        <f t="shared" si="8"/>
        <v>-3.7108391931782974</v>
      </c>
      <c r="AQ31">
        <f t="shared" si="8"/>
        <v>-51.005291431225878</v>
      </c>
      <c r="AR31">
        <f t="shared" si="8"/>
        <v>-54.716130624404173</v>
      </c>
      <c r="AS31">
        <f t="shared" si="8"/>
        <v>2.4929346206678842</v>
      </c>
      <c r="AT31">
        <f t="shared" si="8"/>
        <v>5.6535451574019735</v>
      </c>
      <c r="AU31">
        <f t="shared" si="8"/>
        <v>-46.569650846334319</v>
      </c>
      <c r="AW31">
        <v>28</v>
      </c>
      <c r="AX31">
        <f>IF(Z31&gt;0, (R31*SUMPRODUCT(K31:$K$98, X31:$X$98)-K31*$AZ$3)/Z31, 0)</f>
        <v>1054.6400978954991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1.6303999999999999E-2</v>
      </c>
      <c r="Q32" s="4">
        <f t="shared" si="22"/>
        <v>50</v>
      </c>
      <c r="R32">
        <f t="shared" si="0"/>
        <v>50000</v>
      </c>
      <c r="S32">
        <f t="shared" si="1"/>
        <v>1038.9720294283186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730.83056605911815</v>
      </c>
      <c r="AC32">
        <f t="shared" si="19"/>
        <v>701.0349420916026</v>
      </c>
      <c r="AE32">
        <f t="shared" si="2"/>
        <v>0</v>
      </c>
      <c r="AF32">
        <f t="shared" si="3"/>
        <v>0</v>
      </c>
      <c r="AG32">
        <f t="shared" si="3"/>
        <v>-33.736949707748067</v>
      </c>
      <c r="AH32">
        <f t="shared" si="4"/>
        <v>-564.9065293840423</v>
      </c>
      <c r="AI32">
        <f t="shared" si="5"/>
        <v>-598.64347909179037</v>
      </c>
      <c r="AJ32">
        <f t="shared" si="6"/>
        <v>29.795623967515553</v>
      </c>
      <c r="AK32">
        <f t="shared" si="20"/>
        <v>51.158139624138279</v>
      </c>
      <c r="AL32">
        <f t="shared" si="23"/>
        <v>-517.68971550013657</v>
      </c>
      <c r="AN32">
        <f t="shared" si="8"/>
        <v>0</v>
      </c>
      <c r="AO32">
        <f t="shared" si="8"/>
        <v>0</v>
      </c>
      <c r="AP32">
        <f t="shared" si="8"/>
        <v>-3.2260975705722634</v>
      </c>
      <c r="AQ32">
        <f t="shared" si="8"/>
        <v>-54.019216254981202</v>
      </c>
      <c r="AR32">
        <f t="shared" si="8"/>
        <v>-57.245313825553467</v>
      </c>
      <c r="AS32">
        <f t="shared" si="8"/>
        <v>2.8492080916613149</v>
      </c>
      <c r="AT32">
        <f t="shared" si="8"/>
        <v>4.8919997624600189</v>
      </c>
      <c r="AU32">
        <f t="shared" si="8"/>
        <v>-49.504105971432139</v>
      </c>
      <c r="AW32">
        <v>29</v>
      </c>
      <c r="AX32">
        <f>IF(Z32&gt;0, (R32*SUMPRODUCT(K32:$K$98, X32:$X$98)-K32*$AZ$3)/Z32, 0)</f>
        <v>1038.9720294283186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1.9576E-2</v>
      </c>
      <c r="Q33" s="4">
        <f t="shared" si="22"/>
        <v>50</v>
      </c>
      <c r="R33">
        <f t="shared" si="0"/>
        <v>50000</v>
      </c>
      <c r="S33">
        <f t="shared" si="1"/>
        <v>1017.059112313857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701.0349420916026</v>
      </c>
      <c r="AC33">
        <f t="shared" si="19"/>
        <v>665.95292892922009</v>
      </c>
      <c r="AE33">
        <f t="shared" si="2"/>
        <v>0</v>
      </c>
      <c r="AF33">
        <f t="shared" si="3"/>
        <v>0</v>
      </c>
      <c r="AG33">
        <f t="shared" si="3"/>
        <v>-32.739145683191708</v>
      </c>
      <c r="AH33">
        <f t="shared" si="4"/>
        <v>-660.43452747887625</v>
      </c>
      <c r="AI33">
        <f t="shared" si="5"/>
        <v>-693.17367316206798</v>
      </c>
      <c r="AJ33">
        <f t="shared" si="6"/>
        <v>35.082013162382509</v>
      </c>
      <c r="AK33">
        <f t="shared" si="20"/>
        <v>49.072445946412188</v>
      </c>
      <c r="AL33">
        <f t="shared" si="23"/>
        <v>-609.01921405327334</v>
      </c>
      <c r="AN33">
        <f t="shared" si="8"/>
        <v>0</v>
      </c>
      <c r="AO33">
        <f t="shared" si="8"/>
        <v>0</v>
      </c>
      <c r="AP33">
        <f t="shared" si="8"/>
        <v>-2.7952522400223372</v>
      </c>
      <c r="AQ33">
        <f t="shared" si="8"/>
        <v>-56.387576822788063</v>
      </c>
      <c r="AR33">
        <f t="shared" si="8"/>
        <v>-59.182829062810406</v>
      </c>
      <c r="AS33">
        <f t="shared" si="8"/>
        <v>2.9952851190918048</v>
      </c>
      <c r="AT33">
        <f t="shared" si="8"/>
        <v>4.1897814250390413</v>
      </c>
      <c r="AU33">
        <f t="shared" si="8"/>
        <v>-51.997762518679565</v>
      </c>
      <c r="AW33">
        <v>30</v>
      </c>
      <c r="AX33">
        <f>IF(Z33&gt;0, (R33*SUMPRODUCT(K33:$K$98, X33:$X$98)-K33*$AZ$3)/Z33, 0)</f>
        <v>1017.059112313857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2.3283000000000002E-2</v>
      </c>
      <c r="Q34" s="4">
        <f t="shared" si="22"/>
        <v>50</v>
      </c>
      <c r="R34">
        <f t="shared" si="0"/>
        <v>50000</v>
      </c>
      <c r="S34">
        <f t="shared" si="1"/>
        <v>989.7056713028386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665.95292892922009</v>
      </c>
      <c r="AC34">
        <f t="shared" si="19"/>
        <v>626.47356915339458</v>
      </c>
      <c r="AE34">
        <f t="shared" si="2"/>
        <v>0</v>
      </c>
      <c r="AF34">
        <f t="shared" si="3"/>
        <v>0</v>
      </c>
      <c r="AG34">
        <f t="shared" si="3"/>
        <v>-31.649488697418043</v>
      </c>
      <c r="AH34">
        <f t="shared" si="4"/>
        <v>-762.26552894175268</v>
      </c>
      <c r="AI34">
        <f t="shared" si="5"/>
        <v>-793.91501763917074</v>
      </c>
      <c r="AJ34">
        <f t="shared" si="6"/>
        <v>39.479359775825515</v>
      </c>
      <c r="AK34">
        <f t="shared" si="20"/>
        <v>46.616705025045412</v>
      </c>
      <c r="AL34">
        <f t="shared" si="23"/>
        <v>-707.81895283829977</v>
      </c>
      <c r="AN34">
        <f t="shared" si="8"/>
        <v>0</v>
      </c>
      <c r="AO34">
        <f t="shared" si="8"/>
        <v>0</v>
      </c>
      <c r="AP34">
        <f t="shared" si="8"/>
        <v>-2.412694517605066</v>
      </c>
      <c r="AQ34">
        <f t="shared" si="8"/>
        <v>-58.108801700392931</v>
      </c>
      <c r="AR34">
        <f t="shared" si="8"/>
        <v>-60.521496217997999</v>
      </c>
      <c r="AS34">
        <f t="shared" si="8"/>
        <v>3.0095789477149686</v>
      </c>
      <c r="AT34">
        <f t="shared" si="8"/>
        <v>3.5536709524130488</v>
      </c>
      <c r="AU34">
        <f t="shared" ref="AU34:AU97" si="24">AL34*$K34</f>
        <v>-53.958246317869978</v>
      </c>
      <c r="AW34">
        <v>31</v>
      </c>
      <c r="AX34">
        <f>IF(Z34&gt;0, (R34*SUMPRODUCT(K34:$K$98, X34:$X$98)-K34*$AZ$3)/Z34, 0)</f>
        <v>989.7056713028386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2.7149E-2</v>
      </c>
      <c r="Q35" s="4">
        <f t="shared" si="22"/>
        <v>50</v>
      </c>
      <c r="R35">
        <f t="shared" si="0"/>
        <v>50000</v>
      </c>
      <c r="S35">
        <f t="shared" si="1"/>
        <v>957.31825918418724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626.47356915339458</v>
      </c>
      <c r="AC35">
        <f t="shared" si="19"/>
        <v>583.46138981636136</v>
      </c>
      <c r="AE35">
        <f t="shared" si="2"/>
        <v>0</v>
      </c>
      <c r="AF35">
        <f t="shared" ref="AF35:AG66" si="25">-$Z35*P35</f>
        <v>0</v>
      </c>
      <c r="AG35">
        <f t="shared" si="25"/>
        <v>-30.473741841797665</v>
      </c>
      <c r="AH35">
        <f t="shared" si="4"/>
        <v>-859.25196864620239</v>
      </c>
      <c r="AI35">
        <f t="shared" ref="AI35:AI66" si="26">SUM(AE35:AH35)</f>
        <v>-889.725710488</v>
      </c>
      <c r="AJ35">
        <f t="shared" si="6"/>
        <v>43.012179337033217</v>
      </c>
      <c r="AK35">
        <f t="shared" si="20"/>
        <v>43.853149840737622</v>
      </c>
      <c r="AL35">
        <f t="shared" si="23"/>
        <v>-802.86038131022917</v>
      </c>
      <c r="AN35">
        <f t="shared" ref="AN35:AT66" si="27">AE35*$K35</f>
        <v>0</v>
      </c>
      <c r="AO35">
        <f t="shared" si="27"/>
        <v>0</v>
      </c>
      <c r="AP35">
        <f t="shared" si="27"/>
        <v>-2.0741654722951393</v>
      </c>
      <c r="AQ35">
        <f t="shared" si="27"/>
        <v>-58.484145945053513</v>
      </c>
      <c r="AR35">
        <f t="shared" si="27"/>
        <v>-60.558311417348648</v>
      </c>
      <c r="AS35">
        <f t="shared" si="27"/>
        <v>2.927581973102976</v>
      </c>
      <c r="AT35">
        <f t="shared" si="27"/>
        <v>2.9848218089937508</v>
      </c>
      <c r="AU35">
        <f t="shared" si="24"/>
        <v>-54.645907635251923</v>
      </c>
      <c r="AW35">
        <v>32</v>
      </c>
      <c r="AX35">
        <f>IF(Z35&gt;0, (R35*SUMPRODUCT(K35:$K$98, X35:$X$98)-K35*$AZ$3)/Z35, 0)</f>
        <v>957.31825918418724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3.1286000000000001E-2</v>
      </c>
      <c r="Q36" s="4">
        <f t="shared" si="22"/>
        <v>50</v>
      </c>
      <c r="R36">
        <f t="shared" si="0"/>
        <v>50000</v>
      </c>
      <c r="S36">
        <f t="shared" si="1"/>
        <v>921.52192128096476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583.46138981636136</v>
      </c>
      <c r="AC36">
        <f t="shared" si="19"/>
        <v>538.45637098145039</v>
      </c>
      <c r="AE36">
        <f t="shared" si="2"/>
        <v>0</v>
      </c>
      <c r="AF36">
        <f t="shared" si="25"/>
        <v>0</v>
      </c>
      <c r="AG36">
        <f t="shared" si="25"/>
        <v>-29.2156029361172</v>
      </c>
      <c r="AH36">
        <f t="shared" si="4"/>
        <v>-953.40148726248185</v>
      </c>
      <c r="AI36">
        <f t="shared" si="26"/>
        <v>-982.61709019859904</v>
      </c>
      <c r="AJ36">
        <f t="shared" si="6"/>
        <v>45.00501883491097</v>
      </c>
      <c r="AK36">
        <f t="shared" si="20"/>
        <v>40.8422972871453</v>
      </c>
      <c r="AL36">
        <f t="shared" si="23"/>
        <v>-896.76977407654272</v>
      </c>
      <c r="AN36">
        <f t="shared" si="27"/>
        <v>0</v>
      </c>
      <c r="AO36">
        <f t="shared" si="27"/>
        <v>0</v>
      </c>
      <c r="AP36">
        <f t="shared" si="27"/>
        <v>-1.7754745326838941</v>
      </c>
      <c r="AQ36">
        <f t="shared" si="27"/>
        <v>-57.939590148415824</v>
      </c>
      <c r="AR36">
        <f t="shared" si="27"/>
        <v>-59.715064681099719</v>
      </c>
      <c r="AS36">
        <f t="shared" si="27"/>
        <v>2.7350202204987575</v>
      </c>
      <c r="AT36">
        <f t="shared" si="27"/>
        <v>2.4820455989969128</v>
      </c>
      <c r="AU36">
        <f t="shared" si="24"/>
        <v>-54.497998861604046</v>
      </c>
      <c r="AW36">
        <v>33</v>
      </c>
      <c r="AX36">
        <f>IF(Z36&gt;0, (R36*SUMPRODUCT(K36:$K$98, X36:$X$98)-K36*$AZ$3)/Z36, 0)</f>
        <v>921.52192128096476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3.5844000000000001E-2</v>
      </c>
      <c r="Q37" s="4">
        <f t="shared" si="22"/>
        <v>50</v>
      </c>
      <c r="R37">
        <f t="shared" si="0"/>
        <v>50000</v>
      </c>
      <c r="S37">
        <f t="shared" si="1"/>
        <v>883.46144540750333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538.45637098145039</v>
      </c>
      <c r="AC37">
        <f t="shared" si="19"/>
        <v>492.55171575280474</v>
      </c>
      <c r="AE37">
        <f t="shared" si="2"/>
        <v>0</v>
      </c>
      <c r="AF37">
        <f t="shared" si="25"/>
        <v>0</v>
      </c>
      <c r="AG37">
        <f t="shared" si="25"/>
        <v>-27.876242835113846</v>
      </c>
      <c r="AH37">
        <f t="shared" si="4"/>
        <v>-1047.204071642185</v>
      </c>
      <c r="AI37">
        <f t="shared" si="26"/>
        <v>-1075.0803144772988</v>
      </c>
      <c r="AJ37">
        <f t="shared" si="6"/>
        <v>45.904655228645652</v>
      </c>
      <c r="AK37">
        <f t="shared" si="20"/>
        <v>37.691945968701532</v>
      </c>
      <c r="AL37">
        <f t="shared" si="23"/>
        <v>-991.48371327995164</v>
      </c>
      <c r="AN37">
        <f t="shared" si="27"/>
        <v>0</v>
      </c>
      <c r="AO37">
        <f t="shared" si="27"/>
        <v>0</v>
      </c>
      <c r="AP37">
        <f t="shared" si="27"/>
        <v>-1.5125711412567266</v>
      </c>
      <c r="AQ37">
        <f t="shared" si="27"/>
        <v>-56.821526026358484</v>
      </c>
      <c r="AR37">
        <f t="shared" si="27"/>
        <v>-58.334097167615205</v>
      </c>
      <c r="AS37">
        <f t="shared" si="27"/>
        <v>2.4907968107067733</v>
      </c>
      <c r="AT37">
        <f t="shared" si="27"/>
        <v>2.0451733781803569</v>
      </c>
      <c r="AU37">
        <f t="shared" si="24"/>
        <v>-53.798126978728078</v>
      </c>
      <c r="AW37">
        <v>34</v>
      </c>
      <c r="AX37">
        <f>IF(Z37&gt;0, (R37*SUMPRODUCT(K37:$K$98, X37:$X$98)-K37*$AZ$3)/Z37, 0)</f>
        <v>883.46144540750333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4.1295999999999999E-2</v>
      </c>
      <c r="Q38" s="4">
        <f t="shared" si="22"/>
        <v>50</v>
      </c>
      <c r="R38">
        <f t="shared" si="0"/>
        <v>50000</v>
      </c>
      <c r="S38">
        <f t="shared" si="1"/>
        <v>844.11735345042723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492.55171575280474</v>
      </c>
      <c r="AC38">
        <f t="shared" si="19"/>
        <v>446.47566733338397</v>
      </c>
      <c r="AE38">
        <f t="shared" si="2"/>
        <v>0</v>
      </c>
      <c r="AF38">
        <f t="shared" si="25"/>
        <v>0</v>
      </c>
      <c r="AG38">
        <f t="shared" si="25"/>
        <v>-26.446303082643848</v>
      </c>
      <c r="AH38">
        <f t="shared" si="4"/>
        <v>-1151.1773241188614</v>
      </c>
      <c r="AI38">
        <f t="shared" si="26"/>
        <v>-1177.6236272015053</v>
      </c>
      <c r="AJ38">
        <f t="shared" si="6"/>
        <v>46.076048419420772</v>
      </c>
      <c r="AK38">
        <f t="shared" si="20"/>
        <v>34.478620102696333</v>
      </c>
      <c r="AL38">
        <f t="shared" si="23"/>
        <v>-1097.0689586793883</v>
      </c>
      <c r="AN38">
        <f t="shared" si="27"/>
        <v>0</v>
      </c>
      <c r="AO38">
        <f t="shared" si="27"/>
        <v>0</v>
      </c>
      <c r="AP38">
        <f t="shared" si="27"/>
        <v>-1.2812341892810906</v>
      </c>
      <c r="AQ38">
        <f t="shared" si="27"/>
        <v>-55.770658794051592</v>
      </c>
      <c r="AR38">
        <f t="shared" si="27"/>
        <v>-57.051892983332685</v>
      </c>
      <c r="AS38">
        <f t="shared" si="27"/>
        <v>2.2322291458829935</v>
      </c>
      <c r="AT38">
        <f t="shared" si="27"/>
        <v>1.6703728584204307</v>
      </c>
      <c r="AU38">
        <f t="shared" si="24"/>
        <v>-53.14929097902926</v>
      </c>
      <c r="AW38">
        <v>35</v>
      </c>
      <c r="AX38">
        <f>IF(Z38&gt;0, (R38*SUMPRODUCT(K38:$K$98, X38:$X$98)-K38*$AZ$3)/Z38, 0)</f>
        <v>844.11735345042723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4.7109999999999999E-2</v>
      </c>
      <c r="Q39" s="4">
        <f t="shared" si="22"/>
        <v>50</v>
      </c>
      <c r="R39">
        <f t="shared" si="0"/>
        <v>50000</v>
      </c>
      <c r="S39">
        <f t="shared" si="1"/>
        <v>802.65461974847005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446.47566733338397</v>
      </c>
      <c r="AC39">
        <f t="shared" si="19"/>
        <v>400.29918497409813</v>
      </c>
      <c r="AE39">
        <f t="shared" si="2"/>
        <v>0</v>
      </c>
      <c r="AF39">
        <f t="shared" si="25"/>
        <v>0</v>
      </c>
      <c r="AG39">
        <f t="shared" si="25"/>
        <v>-24.935954713594054</v>
      </c>
      <c r="AH39">
        <f t="shared" si="4"/>
        <v>-1245.8853382233517</v>
      </c>
      <c r="AI39">
        <f t="shared" si="26"/>
        <v>-1270.8212929369458</v>
      </c>
      <c r="AJ39">
        <f t="shared" si="6"/>
        <v>46.176482359285842</v>
      </c>
      <c r="AK39">
        <f t="shared" si="20"/>
        <v>31.25329671333688</v>
      </c>
      <c r="AL39">
        <f t="shared" si="23"/>
        <v>-1193.3915138643231</v>
      </c>
      <c r="AN39">
        <f t="shared" si="27"/>
        <v>0</v>
      </c>
      <c r="AO39">
        <f t="shared" si="27"/>
        <v>0</v>
      </c>
      <c r="AP39">
        <f t="shared" si="27"/>
        <v>-1.0786275935100422</v>
      </c>
      <c r="AQ39">
        <f t="shared" si="27"/>
        <v>-53.891913086635874</v>
      </c>
      <c r="AR39">
        <f t="shared" si="27"/>
        <v>-54.970540680145916</v>
      </c>
      <c r="AS39">
        <f t="shared" si="27"/>
        <v>1.9974060995868972</v>
      </c>
      <c r="AT39">
        <f t="shared" si="27"/>
        <v>1.3518900162576974</v>
      </c>
      <c r="AU39">
        <f t="shared" si="24"/>
        <v>-51.621244564301321</v>
      </c>
      <c r="AW39">
        <v>36</v>
      </c>
      <c r="AX39">
        <f>IF(Z39&gt;0, (R39*SUMPRODUCT(K39:$K$98, X39:$X$98)-K39*$AZ$3)/Z39, 0)</f>
        <v>802.65461974847005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5.2900999999999997E-2</v>
      </c>
      <c r="Q40" s="4">
        <f t="shared" si="22"/>
        <v>50</v>
      </c>
      <c r="R40">
        <f t="shared" si="0"/>
        <v>50000</v>
      </c>
      <c r="S40">
        <f t="shared" si="1"/>
        <v>759.54666830166127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400.29918497409813</v>
      </c>
      <c r="AC40">
        <f t="shared" si="19"/>
        <v>354.97350084707455</v>
      </c>
      <c r="AE40">
        <f t="shared" si="2"/>
        <v>0</v>
      </c>
      <c r="AF40">
        <f t="shared" si="25"/>
        <v>0</v>
      </c>
      <c r="AG40">
        <f t="shared" si="25"/>
        <v>-23.367458226154277</v>
      </c>
      <c r="AH40">
        <f t="shared" si="4"/>
        <v>-1319.1369403038391</v>
      </c>
      <c r="AI40">
        <f t="shared" si="26"/>
        <v>-1342.5043985299933</v>
      </c>
      <c r="AJ40">
        <f t="shared" si="6"/>
        <v>45.325684127023578</v>
      </c>
      <c r="AK40">
        <f t="shared" si="20"/>
        <v>28.020942948186871</v>
      </c>
      <c r="AL40">
        <f t="shared" si="23"/>
        <v>-1269.157771454783</v>
      </c>
      <c r="AN40">
        <f t="shared" si="27"/>
        <v>0</v>
      </c>
      <c r="AO40">
        <f t="shared" si="27"/>
        <v>0</v>
      </c>
      <c r="AP40">
        <f t="shared" si="27"/>
        <v>-0.90248289218809563</v>
      </c>
      <c r="AQ40">
        <f t="shared" si="27"/>
        <v>-50.946855646673875</v>
      </c>
      <c r="AR40">
        <f t="shared" si="27"/>
        <v>-51.849338538861971</v>
      </c>
      <c r="AS40">
        <f t="shared" si="27"/>
        <v>1.7505393229108763</v>
      </c>
      <c r="AT40">
        <f t="shared" si="27"/>
        <v>1.0822067761487628</v>
      </c>
      <c r="AU40">
        <f t="shared" si="24"/>
        <v>-49.016592439802331</v>
      </c>
      <c r="AW40">
        <v>37</v>
      </c>
      <c r="AX40">
        <f>IF(Z40&gt;0, (R40*SUMPRODUCT(K40:$K$98, X40:$X$98)-K40*$AZ$3)/Z40, 0)</f>
        <v>759.54666830166127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5.9271999999999998E-2</v>
      </c>
      <c r="Q41" s="4">
        <f t="shared" si="22"/>
        <v>50</v>
      </c>
      <c r="R41">
        <f t="shared" si="0"/>
        <v>50000</v>
      </c>
      <c r="S41">
        <f t="shared" si="1"/>
        <v>716.53565710550845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354.97350084707455</v>
      </c>
      <c r="AC41">
        <f t="shared" si="19"/>
        <v>311.6750639143404</v>
      </c>
      <c r="AE41">
        <f t="shared" si="2"/>
        <v>0</v>
      </c>
      <c r="AF41">
        <f t="shared" si="25"/>
        <v>0</v>
      </c>
      <c r="AG41">
        <f t="shared" si="25"/>
        <v>-21.748747659912119</v>
      </c>
      <c r="AH41">
        <f t="shared" si="4"/>
        <v>-1385.0359839806163</v>
      </c>
      <c r="AI41">
        <f t="shared" si="26"/>
        <v>-1406.7847316405284</v>
      </c>
      <c r="AJ41">
        <f t="shared" si="6"/>
        <v>43.298436932734148</v>
      </c>
      <c r="AK41">
        <f t="shared" si="20"/>
        <v>24.84814505929522</v>
      </c>
      <c r="AL41">
        <f t="shared" si="23"/>
        <v>-1338.6381496484992</v>
      </c>
      <c r="AN41">
        <f t="shared" si="27"/>
        <v>0</v>
      </c>
      <c r="AO41">
        <f t="shared" si="27"/>
        <v>0</v>
      </c>
      <c r="AP41">
        <f t="shared" si="27"/>
        <v>-0.74996972971468023</v>
      </c>
      <c r="AQ41">
        <f t="shared" si="27"/>
        <v>-47.760683915868569</v>
      </c>
      <c r="AR41">
        <f t="shared" si="27"/>
        <v>-48.510653645583247</v>
      </c>
      <c r="AS41">
        <f t="shared" si="27"/>
        <v>1.4930752589200793</v>
      </c>
      <c r="AT41">
        <f t="shared" si="27"/>
        <v>0.85684734245089411</v>
      </c>
      <c r="AU41">
        <f t="shared" si="24"/>
        <v>-46.160731044212277</v>
      </c>
      <c r="AW41">
        <v>38</v>
      </c>
      <c r="AX41">
        <f>IF(Z41&gt;0, (R41*SUMPRODUCT(K41:$K$98, X41:$X$98)-K41*$AZ$3)/Z41, 0)</f>
        <v>716.53565710550845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6.6047999999999996E-2</v>
      </c>
      <c r="Q42" s="4">
        <f t="shared" si="22"/>
        <v>50</v>
      </c>
      <c r="R42">
        <f t="shared" si="0"/>
        <v>50000</v>
      </c>
      <c r="S42">
        <f t="shared" si="1"/>
        <v>673.66517737945128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311.6750639143404</v>
      </c>
      <c r="AC42">
        <f t="shared" si="19"/>
        <v>270.74332527877505</v>
      </c>
      <c r="AE42">
        <f t="shared" si="2"/>
        <v>0</v>
      </c>
      <c r="AF42">
        <f t="shared" si="25"/>
        <v>0</v>
      </c>
      <c r="AG42">
        <f t="shared" si="25"/>
        <v>-20.094798897871122</v>
      </c>
      <c r="AH42">
        <f t="shared" si="4"/>
        <v>-1436.4612854418756</v>
      </c>
      <c r="AI42">
        <f t="shared" si="26"/>
        <v>-1456.5560843397468</v>
      </c>
      <c r="AJ42">
        <f t="shared" si="6"/>
        <v>40.931738635565353</v>
      </c>
      <c r="AK42">
        <f t="shared" si="20"/>
        <v>21.817254474003828</v>
      </c>
      <c r="AL42">
        <f t="shared" si="23"/>
        <v>-1393.8070912301775</v>
      </c>
      <c r="AN42">
        <f t="shared" si="27"/>
        <v>0</v>
      </c>
      <c r="AO42">
        <f t="shared" si="27"/>
        <v>0</v>
      </c>
      <c r="AP42">
        <f t="shared" si="27"/>
        <v>-0.61869288545476619</v>
      </c>
      <c r="AQ42">
        <f t="shared" si="27"/>
        <v>-44.22678634660285</v>
      </c>
      <c r="AR42">
        <f t="shared" si="27"/>
        <v>-44.84547923205762</v>
      </c>
      <c r="AS42">
        <f t="shared" si="27"/>
        <v>1.2602353281475809</v>
      </c>
      <c r="AT42">
        <f t="shared" si="27"/>
        <v>0.67172506636293616</v>
      </c>
      <c r="AU42">
        <f t="shared" si="24"/>
        <v>-42.913518837547095</v>
      </c>
      <c r="AW42">
        <v>39</v>
      </c>
      <c r="AX42">
        <f>IF(Z42&gt;0, (R42*SUMPRODUCT(K42:$K$98, X42:$X$98)-K42*$AZ$3)/Z42, 0)</f>
        <v>673.66517737945128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7.3592000000000005E-2</v>
      </c>
      <c r="Q43" s="4">
        <f t="shared" si="22"/>
        <v>50</v>
      </c>
      <c r="R43">
        <f t="shared" si="0"/>
        <v>50000</v>
      </c>
      <c r="S43">
        <f t="shared" si="1"/>
        <v>631.5866850616834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270.74332527877505</v>
      </c>
      <c r="AC43">
        <f t="shared" si="19"/>
        <v>232.61381150387143</v>
      </c>
      <c r="AE43">
        <f t="shared" si="2"/>
        <v>0</v>
      </c>
      <c r="AF43">
        <f t="shared" si="25"/>
        <v>0</v>
      </c>
      <c r="AG43">
        <f t="shared" si="25"/>
        <v>-18.415034468400279</v>
      </c>
      <c r="AH43">
        <f t="shared" si="4"/>
        <v>-1478.8164404921317</v>
      </c>
      <c r="AI43">
        <f t="shared" si="26"/>
        <v>-1497.2314749605321</v>
      </c>
      <c r="AJ43">
        <f t="shared" si="6"/>
        <v>38.129513774903614</v>
      </c>
      <c r="AK43">
        <f t="shared" si="20"/>
        <v>18.952032769514254</v>
      </c>
      <c r="AL43">
        <f t="shared" si="23"/>
        <v>-1440.1499284161141</v>
      </c>
      <c r="AN43">
        <f t="shared" si="27"/>
        <v>0</v>
      </c>
      <c r="AO43">
        <f t="shared" si="27"/>
        <v>0</v>
      </c>
      <c r="AP43">
        <f t="shared" si="27"/>
        <v>-0.50622777658377793</v>
      </c>
      <c r="AQ43">
        <f t="shared" si="27"/>
        <v>-40.652541809274247</v>
      </c>
      <c r="AR43">
        <f t="shared" si="27"/>
        <v>-41.158769585858025</v>
      </c>
      <c r="AS43">
        <f t="shared" si="27"/>
        <v>1.0481771844419894</v>
      </c>
      <c r="AT43">
        <f t="shared" si="27"/>
        <v>0.52098981552911205</v>
      </c>
      <c r="AU43">
        <f t="shared" si="24"/>
        <v>-39.589602585886922</v>
      </c>
      <c r="AW43">
        <v>40</v>
      </c>
      <c r="AX43">
        <f>IF(Z43&gt;0, (R43*SUMPRODUCT(K43:$K$98, X43:$X$98)-K43*$AZ$3)/Z43, 0)</f>
        <v>631.5866850616834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8.2293000000000005E-2</v>
      </c>
      <c r="Q44" s="4">
        <f t="shared" si="22"/>
        <v>50</v>
      </c>
      <c r="R44">
        <f t="shared" si="0"/>
        <v>50000</v>
      </c>
      <c r="S44">
        <f t="shared" si="1"/>
        <v>590.48723138970377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232.61381150387143</v>
      </c>
      <c r="AC44">
        <f t="shared" si="19"/>
        <v>197.40526306218581</v>
      </c>
      <c r="AE44">
        <f t="shared" si="2"/>
        <v>0</v>
      </c>
      <c r="AF44">
        <f t="shared" si="25"/>
        <v>0</v>
      </c>
      <c r="AG44">
        <f t="shared" si="25"/>
        <v>-16.715455692208213</v>
      </c>
      <c r="AH44">
        <f t="shared" si="4"/>
        <v>-1515.4284315080643</v>
      </c>
      <c r="AI44">
        <f t="shared" si="26"/>
        <v>-1532.1438872002725</v>
      </c>
      <c r="AJ44">
        <f t="shared" si="6"/>
        <v>35.208548441685622</v>
      </c>
      <c r="AK44">
        <f t="shared" si="20"/>
        <v>16.282966805271002</v>
      </c>
      <c r="AL44">
        <f t="shared" si="23"/>
        <v>-1480.6523719533159</v>
      </c>
      <c r="AN44">
        <f t="shared" si="27"/>
        <v>0</v>
      </c>
      <c r="AO44">
        <f t="shared" si="27"/>
        <v>0</v>
      </c>
      <c r="AP44">
        <f t="shared" si="27"/>
        <v>-0.41027365749958156</v>
      </c>
      <c r="AQ44">
        <f t="shared" si="27"/>
        <v>-37.195537873579319</v>
      </c>
      <c r="AR44">
        <f t="shared" si="27"/>
        <v>-37.605811531078906</v>
      </c>
      <c r="AS44">
        <f t="shared" si="27"/>
        <v>0.86417865060986931</v>
      </c>
      <c r="AT44">
        <f t="shared" si="27"/>
        <v>0.3996584041233685</v>
      </c>
      <c r="AU44">
        <f t="shared" si="24"/>
        <v>-36.341974476345669</v>
      </c>
      <c r="AW44">
        <v>41</v>
      </c>
      <c r="AX44">
        <f>IF(Z44&gt;0, (R44*SUMPRODUCT(K44:$K$98, X44:$X$98)-K44*$AZ$3)/Z44, 0)</f>
        <v>590.48723138970377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9.1596999999999998E-2</v>
      </c>
      <c r="Q45" s="4">
        <f t="shared" si="22"/>
        <v>50</v>
      </c>
      <c r="R45">
        <f t="shared" si="0"/>
        <v>50000</v>
      </c>
      <c r="S45">
        <f t="shared" si="1"/>
        <v>549.60399652694389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197.40526306218581</v>
      </c>
      <c r="AC45">
        <f t="shared" si="19"/>
        <v>165.07043355252486</v>
      </c>
      <c r="AE45">
        <f t="shared" si="2"/>
        <v>0</v>
      </c>
      <c r="AF45">
        <f t="shared" si="25"/>
        <v>0</v>
      </c>
      <c r="AG45">
        <f t="shared" si="25"/>
        <v>-15.017215540246934</v>
      </c>
      <c r="AH45">
        <f t="shared" si="4"/>
        <v>-1531.0855950391954</v>
      </c>
      <c r="AI45">
        <f t="shared" si="26"/>
        <v>-1546.1028105794423</v>
      </c>
      <c r="AJ45">
        <f t="shared" si="6"/>
        <v>32.334829509660949</v>
      </c>
      <c r="AK45">
        <f t="shared" si="20"/>
        <v>13.818368414353008</v>
      </c>
      <c r="AL45">
        <f t="shared" si="23"/>
        <v>-1499.9496126554284</v>
      </c>
      <c r="AN45">
        <f t="shared" si="27"/>
        <v>0</v>
      </c>
      <c r="AO45">
        <f t="shared" si="27"/>
        <v>0</v>
      </c>
      <c r="AP45">
        <f t="shared" si="27"/>
        <v>-0.32909918278446115</v>
      </c>
      <c r="AQ45">
        <f t="shared" si="27"/>
        <v>-33.553425183918897</v>
      </c>
      <c r="AR45">
        <f t="shared" si="27"/>
        <v>-33.882524366703358</v>
      </c>
      <c r="AS45">
        <f t="shared" si="27"/>
        <v>0.70861112291988304</v>
      </c>
      <c r="AT45">
        <f t="shared" si="27"/>
        <v>0.30282669516131933</v>
      </c>
      <c r="AU45">
        <f t="shared" si="24"/>
        <v>-32.871086548622152</v>
      </c>
      <c r="AW45">
        <v>42</v>
      </c>
      <c r="AX45">
        <f>IF(Z45&gt;0, (R45*SUMPRODUCT(K45:$K$98, X45:$X$98)-K45*$AZ$3)/Z45, 0)</f>
        <v>549.60399652694389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0.10148</v>
      </c>
      <c r="Q46" s="4">
        <f t="shared" si="22"/>
        <v>50</v>
      </c>
      <c r="R46">
        <f t="shared" si="0"/>
        <v>50000</v>
      </c>
      <c r="S46">
        <f t="shared" si="1"/>
        <v>509.09070491776413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165.07043355252486</v>
      </c>
      <c r="AC46">
        <f t="shared" si="19"/>
        <v>135.85692655067589</v>
      </c>
      <c r="AE46">
        <f t="shared" si="2"/>
        <v>0</v>
      </c>
      <c r="AF46">
        <f t="shared" si="25"/>
        <v>0</v>
      </c>
      <c r="AG46">
        <f t="shared" si="25"/>
        <v>-13.343096351820204</v>
      </c>
      <c r="AH46">
        <f t="shared" si="4"/>
        <v>-1523.9470330242589</v>
      </c>
      <c r="AI46">
        <f t="shared" si="26"/>
        <v>-1537.290129376079</v>
      </c>
      <c r="AJ46">
        <f t="shared" si="6"/>
        <v>29.213507001848967</v>
      </c>
      <c r="AK46">
        <f t="shared" si="20"/>
        <v>11.554930348676741</v>
      </c>
      <c r="AL46">
        <f t="shared" si="23"/>
        <v>-1496.5216920255534</v>
      </c>
      <c r="AN46">
        <f t="shared" si="27"/>
        <v>0</v>
      </c>
      <c r="AO46">
        <f t="shared" si="27"/>
        <v>0</v>
      </c>
      <c r="AP46">
        <f t="shared" si="27"/>
        <v>-0.26108143382825838</v>
      </c>
      <c r="AQ46">
        <f t="shared" si="27"/>
        <v>-29.818736668720639</v>
      </c>
      <c r="AR46">
        <f t="shared" si="27"/>
        <v>-30.079818102548895</v>
      </c>
      <c r="AS46">
        <f t="shared" si="27"/>
        <v>0.5716142710873956</v>
      </c>
      <c r="AT46">
        <f t="shared" si="27"/>
        <v>0.22609278264011382</v>
      </c>
      <c r="AU46">
        <f t="shared" si="24"/>
        <v>-29.282111048821388</v>
      </c>
      <c r="AW46">
        <v>43</v>
      </c>
      <c r="AX46">
        <f>IF(Z46&gt;0, (R46*SUMPRODUCT(K46:$K$98, X46:$X$98)-K46*$AZ$3)/Z46, 0)</f>
        <v>509.09070491776413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0.112611</v>
      </c>
      <c r="Q47" s="4">
        <f t="shared" si="22"/>
        <v>50</v>
      </c>
      <c r="R47">
        <f t="shared" si="0"/>
        <v>50000</v>
      </c>
      <c r="S47">
        <f t="shared" si="1"/>
        <v>469.42986990348322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135.85692655067589</v>
      </c>
      <c r="AC47">
        <f t="shared" si="19"/>
        <v>109.91311683023206</v>
      </c>
      <c r="AE47">
        <f t="shared" si="2"/>
        <v>0</v>
      </c>
      <c r="AF47">
        <f t="shared" si="25"/>
        <v>0</v>
      </c>
      <c r="AG47">
        <f t="shared" si="25"/>
        <v>-11.707085965027177</v>
      </c>
      <c r="AH47">
        <f t="shared" si="4"/>
        <v>-1502.5794232748251</v>
      </c>
      <c r="AI47">
        <f t="shared" si="26"/>
        <v>-1514.2865092398522</v>
      </c>
      <c r="AJ47">
        <f t="shared" si="6"/>
        <v>25.943809720443838</v>
      </c>
      <c r="AK47">
        <f t="shared" si="20"/>
        <v>9.5099848585473143</v>
      </c>
      <c r="AL47">
        <f t="shared" si="23"/>
        <v>-1478.832714660861</v>
      </c>
      <c r="AN47">
        <f t="shared" si="27"/>
        <v>0</v>
      </c>
      <c r="AO47">
        <f t="shared" si="27"/>
        <v>0</v>
      </c>
      <c r="AP47">
        <f t="shared" si="27"/>
        <v>-0.20452676620101942</v>
      </c>
      <c r="AQ47">
        <f t="shared" si="27"/>
        <v>-26.250572629316071</v>
      </c>
      <c r="AR47">
        <f t="shared" si="27"/>
        <v>-26.455099395517092</v>
      </c>
      <c r="AS47">
        <f t="shared" si="27"/>
        <v>0.45324716337680315</v>
      </c>
      <c r="AT47">
        <f t="shared" si="27"/>
        <v>0.16614266398571081</v>
      </c>
      <c r="AU47">
        <f t="shared" si="24"/>
        <v>-25.835709568154577</v>
      </c>
      <c r="AW47">
        <v>44</v>
      </c>
      <c r="AX47">
        <f>IF(Z47&gt;0, (R47*SUMPRODUCT(K47:$K$98, X47:$X$98)-K47*$AZ$3)/Z47, 0)</f>
        <v>469.42986990348322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0.125163</v>
      </c>
      <c r="Q48" s="4">
        <f t="shared" si="22"/>
        <v>50</v>
      </c>
      <c r="R48">
        <f t="shared" si="0"/>
        <v>50000</v>
      </c>
      <c r="S48">
        <f t="shared" si="1"/>
        <v>430.24543344695138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109.91311683023206</v>
      </c>
      <c r="AC48">
        <f t="shared" si="19"/>
        <v>87.122300404734546</v>
      </c>
      <c r="AE48">
        <f t="shared" si="2"/>
        <v>0</v>
      </c>
      <c r="AF48">
        <f t="shared" si="25"/>
        <v>0</v>
      </c>
      <c r="AG48">
        <f t="shared" si="25"/>
        <v>-10.12472110473621</v>
      </c>
      <c r="AH48">
        <f t="shared" si="4"/>
        <v>-1465.2940006406966</v>
      </c>
      <c r="AI48">
        <f t="shared" si="26"/>
        <v>-1475.4187217454328</v>
      </c>
      <c r="AJ48">
        <f t="shared" si="6"/>
        <v>22.790816425497511</v>
      </c>
      <c r="AK48">
        <f t="shared" si="20"/>
        <v>7.6939181781162445</v>
      </c>
      <c r="AL48">
        <f t="shared" si="23"/>
        <v>-1444.933987141819</v>
      </c>
      <c r="AN48">
        <f t="shared" si="27"/>
        <v>0</v>
      </c>
      <c r="AO48">
        <f t="shared" si="27"/>
        <v>0</v>
      </c>
      <c r="AP48">
        <f t="shared" si="27"/>
        <v>-0.15793063830445631</v>
      </c>
      <c r="AQ48">
        <f t="shared" si="27"/>
        <v>-22.856413962516246</v>
      </c>
      <c r="AR48">
        <f t="shared" si="27"/>
        <v>-23.014344600820699</v>
      </c>
      <c r="AS48">
        <f t="shared" si="27"/>
        <v>0.35550294653299364</v>
      </c>
      <c r="AT48">
        <f t="shared" si="27"/>
        <v>0.12001371656190586</v>
      </c>
      <c r="AU48">
        <f t="shared" si="24"/>
        <v>-22.538827937725799</v>
      </c>
      <c r="AW48">
        <v>45</v>
      </c>
      <c r="AX48">
        <f>IF(Z48&gt;0, (R48*SUMPRODUCT(K48:$K$98, X48:$X$98)-K48*$AZ$3)/Z48, 0)</f>
        <v>430.24543344695138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0.13952899999999999</v>
      </c>
      <c r="Q49" s="4">
        <f t="shared" si="22"/>
        <v>50</v>
      </c>
      <c r="R49">
        <f t="shared" si="0"/>
        <v>50000</v>
      </c>
      <c r="S49">
        <f t="shared" si="1"/>
        <v>391.10824640305646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87.122300404734546</v>
      </c>
      <c r="AC49">
        <f t="shared" si="19"/>
        <v>67.354954481342048</v>
      </c>
      <c r="AE49">
        <f t="shared" si="2"/>
        <v>0</v>
      </c>
      <c r="AF49">
        <f t="shared" si="25"/>
        <v>0</v>
      </c>
      <c r="AG49">
        <f t="shared" si="25"/>
        <v>-8.6107816826661097</v>
      </c>
      <c r="AH49">
        <f t="shared" si="4"/>
        <v>-1412.6922110227385</v>
      </c>
      <c r="AI49">
        <f t="shared" si="26"/>
        <v>-1421.3029927054047</v>
      </c>
      <c r="AJ49">
        <f t="shared" si="6"/>
        <v>19.767345923392497</v>
      </c>
      <c r="AK49">
        <f t="shared" si="20"/>
        <v>6.0985610283314191</v>
      </c>
      <c r="AL49">
        <f t="shared" si="23"/>
        <v>-1395.4370857536808</v>
      </c>
      <c r="AN49">
        <f t="shared" si="27"/>
        <v>0</v>
      </c>
      <c r="AO49">
        <f t="shared" si="27"/>
        <v>0</v>
      </c>
      <c r="AP49">
        <f t="shared" si="27"/>
        <v>-0.11992448918699039</v>
      </c>
      <c r="AQ49">
        <f t="shared" si="27"/>
        <v>-19.674914314270069</v>
      </c>
      <c r="AR49">
        <f t="shared" si="27"/>
        <v>-19.794838803457061</v>
      </c>
      <c r="AS49">
        <f t="shared" si="27"/>
        <v>0.27530472259185063</v>
      </c>
      <c r="AT49">
        <f t="shared" si="27"/>
        <v>8.493616991481813E-2</v>
      </c>
      <c r="AU49">
        <f t="shared" si="24"/>
        <v>-19.434597910950391</v>
      </c>
      <c r="AW49">
        <v>46</v>
      </c>
      <c r="AX49">
        <f>IF(Z49&gt;0, (R49*SUMPRODUCT(K49:$K$98, X49:$X$98)-K49*$AZ$3)/Z49, 0)</f>
        <v>391.10824640305646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0.15610499999999999</v>
      </c>
      <c r="Q50" s="4">
        <f t="shared" si="22"/>
        <v>50</v>
      </c>
      <c r="R50">
        <f t="shared" si="0"/>
        <v>50000</v>
      </c>
      <c r="S50">
        <f t="shared" si="1"/>
        <v>351.21664500230617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67.354954481342048</v>
      </c>
      <c r="AC50">
        <f t="shared" si="19"/>
        <v>50.438136630575301</v>
      </c>
      <c r="AE50">
        <f t="shared" si="2"/>
        <v>0</v>
      </c>
      <c r="AF50">
        <f t="shared" si="25"/>
        <v>0</v>
      </c>
      <c r="AG50">
        <f t="shared" si="25"/>
        <v>-7.1804877912668568</v>
      </c>
      <c r="AH50">
        <f t="shared" si="4"/>
        <v>-1344.186074572593</v>
      </c>
      <c r="AI50">
        <f t="shared" si="26"/>
        <v>-1351.3665623638599</v>
      </c>
      <c r="AJ50">
        <f t="shared" si="6"/>
        <v>16.916817850766748</v>
      </c>
      <c r="AK50">
        <f t="shared" si="20"/>
        <v>4.7148468136939439</v>
      </c>
      <c r="AL50">
        <f t="shared" si="23"/>
        <v>-1329.7348976993992</v>
      </c>
      <c r="AN50">
        <f t="shared" si="27"/>
        <v>0</v>
      </c>
      <c r="AO50">
        <f t="shared" si="27"/>
        <v>0</v>
      </c>
      <c r="AP50">
        <f t="shared" si="27"/>
        <v>-8.9289671348736929E-2</v>
      </c>
      <c r="AQ50">
        <f t="shared" si="27"/>
        <v>-16.715011057620654</v>
      </c>
      <c r="AR50">
        <f t="shared" si="27"/>
        <v>-16.804300728969391</v>
      </c>
      <c r="AS50">
        <f t="shared" si="27"/>
        <v>0.21036135010194223</v>
      </c>
      <c r="AT50">
        <f t="shared" si="27"/>
        <v>5.862932083338266E-2</v>
      </c>
      <c r="AU50">
        <f t="shared" si="24"/>
        <v>-16.535310058034067</v>
      </c>
      <c r="AW50">
        <v>47</v>
      </c>
      <c r="AX50">
        <f>IF(Z50&gt;0, (R50*SUMPRODUCT(K50:$K$98, X50:$X$98)-K50*$AZ$3)/Z50, 0)</f>
        <v>351.21664500230617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0.17521600000000001</v>
      </c>
      <c r="Q51" s="4">
        <f t="shared" si="22"/>
        <v>50</v>
      </c>
      <c r="R51">
        <f t="shared" si="0"/>
        <v>50000</v>
      </c>
      <c r="S51">
        <f t="shared" si="1"/>
        <v>309.25069394823311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50.438136630575301</v>
      </c>
      <c r="AC51">
        <f t="shared" si="19"/>
        <v>36.185711701082589</v>
      </c>
      <c r="AE51">
        <f t="shared" si="2"/>
        <v>0</v>
      </c>
      <c r="AF51">
        <f t="shared" si="25"/>
        <v>0</v>
      </c>
      <c r="AG51">
        <f t="shared" si="25"/>
        <v>-5.8505465645195747</v>
      </c>
      <c r="AH51">
        <f t="shared" si="4"/>
        <v>-1258.1363488346135</v>
      </c>
      <c r="AI51">
        <f t="shared" si="26"/>
        <v>-1263.9868953991331</v>
      </c>
      <c r="AJ51">
        <f t="shared" si="6"/>
        <v>14.252424929492712</v>
      </c>
      <c r="AK51">
        <f t="shared" si="20"/>
        <v>3.5306695641402714</v>
      </c>
      <c r="AL51">
        <f t="shared" si="23"/>
        <v>-1246.2038009055002</v>
      </c>
      <c r="AN51">
        <f t="shared" si="27"/>
        <v>0</v>
      </c>
      <c r="AO51">
        <f t="shared" si="27"/>
        <v>0</v>
      </c>
      <c r="AP51">
        <f t="shared" si="27"/>
        <v>-6.4956960339472555E-2</v>
      </c>
      <c r="AQ51">
        <f t="shared" si="27"/>
        <v>-13.968731299143114</v>
      </c>
      <c r="AR51">
        <f t="shared" si="27"/>
        <v>-14.033688259482588</v>
      </c>
      <c r="AS51">
        <f t="shared" si="27"/>
        <v>0.15824063455896806</v>
      </c>
      <c r="AT51">
        <f t="shared" si="27"/>
        <v>3.9200023505577407E-2</v>
      </c>
      <c r="AU51">
        <f t="shared" si="24"/>
        <v>-13.836247601418043</v>
      </c>
      <c r="AW51">
        <v>48</v>
      </c>
      <c r="AX51">
        <f>IF(Z51&gt;0, (R51*SUMPRODUCT(K51:$K$98, X51:$X$98)-K51*$AZ$3)/Z51, 0)</f>
        <v>309.25069394823311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0.19798199999999999</v>
      </c>
      <c r="Q52" s="4">
        <f t="shared" si="22"/>
        <v>50</v>
      </c>
      <c r="R52">
        <f t="shared" si="0"/>
        <v>50000</v>
      </c>
      <c r="S52">
        <f t="shared" si="1"/>
        <v>263.45595090620571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36.185711701082589</v>
      </c>
      <c r="AC52">
        <f t="shared" si="19"/>
        <v>24.41571801633944</v>
      </c>
      <c r="AE52">
        <f t="shared" si="2"/>
        <v>0</v>
      </c>
      <c r="AF52">
        <f t="shared" si="25"/>
        <v>0</v>
      </c>
      <c r="AG52">
        <f t="shared" si="25"/>
        <v>-4.6337381889376648</v>
      </c>
      <c r="AH52">
        <f t="shared" si="4"/>
        <v>-1158.3029099367143</v>
      </c>
      <c r="AI52">
        <f t="shared" si="26"/>
        <v>-1162.936648125652</v>
      </c>
      <c r="AJ52">
        <f t="shared" si="6"/>
        <v>11.769993684743149</v>
      </c>
      <c r="AK52">
        <f t="shared" si="20"/>
        <v>2.5329998190757816</v>
      </c>
      <c r="AL52">
        <f t="shared" si="23"/>
        <v>-1148.6336546218331</v>
      </c>
      <c r="AN52">
        <f t="shared" si="27"/>
        <v>0</v>
      </c>
      <c r="AO52">
        <f t="shared" si="27"/>
        <v>0</v>
      </c>
      <c r="AP52">
        <f t="shared" si="27"/>
        <v>-4.5934894476918196E-2</v>
      </c>
      <c r="AQ52">
        <f t="shared" si="27"/>
        <v>-11.482418680294154</v>
      </c>
      <c r="AR52">
        <f t="shared" si="27"/>
        <v>-11.528353574771074</v>
      </c>
      <c r="AS52">
        <f t="shared" si="27"/>
        <v>0.11667759287596281</v>
      </c>
      <c r="AT52">
        <f t="shared" si="27"/>
        <v>2.510998132718718E-2</v>
      </c>
      <c r="AU52">
        <f t="shared" si="24"/>
        <v>-11.386566000567925</v>
      </c>
      <c r="AW52">
        <v>49</v>
      </c>
      <c r="AX52">
        <f>IF(Z52&gt;0, (R52*SUMPRODUCT(K52:$K$98, X52:$X$98)-K52*$AZ$3)/Z52, 0)</f>
        <v>263.45595090620571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0.22423799999999999</v>
      </c>
      <c r="Q53" s="4">
        <f t="shared" si="22"/>
        <v>50</v>
      </c>
      <c r="R53">
        <f t="shared" si="0"/>
        <v>50000</v>
      </c>
      <c r="S53">
        <f t="shared" si="1"/>
        <v>209.9073835191731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24.41571801633944</v>
      </c>
      <c r="AC53">
        <f t="shared" si="19"/>
        <v>14.896457920330974</v>
      </c>
      <c r="AE53">
        <f t="shared" si="2"/>
        <v>0</v>
      </c>
      <c r="AF53">
        <f t="shared" si="25"/>
        <v>0</v>
      </c>
      <c r="AG53">
        <f t="shared" si="25"/>
        <v>-3.5483406230372836</v>
      </c>
      <c r="AH53">
        <f t="shared" si="4"/>
        <v>-1039.0601840110039</v>
      </c>
      <c r="AI53">
        <f t="shared" si="26"/>
        <v>-1042.6085246340413</v>
      </c>
      <c r="AJ53">
        <f t="shared" si="6"/>
        <v>9.5192600960084661</v>
      </c>
      <c r="AK53">
        <f t="shared" si="20"/>
        <v>1.7091002611437609</v>
      </c>
      <c r="AL53">
        <f t="shared" si="23"/>
        <v>-1031.380164276889</v>
      </c>
      <c r="AN53">
        <f t="shared" si="27"/>
        <v>0</v>
      </c>
      <c r="AO53">
        <f t="shared" si="27"/>
        <v>0</v>
      </c>
      <c r="AP53">
        <f t="shared" si="27"/>
        <v>-3.1406425593244483E-2</v>
      </c>
      <c r="AQ53">
        <f t="shared" si="27"/>
        <v>-9.1967400604599803</v>
      </c>
      <c r="AR53">
        <f t="shared" si="27"/>
        <v>-9.2281464860532267</v>
      </c>
      <c r="AS53">
        <f t="shared" si="27"/>
        <v>8.4255139421233027E-2</v>
      </c>
      <c r="AT53">
        <f t="shared" si="27"/>
        <v>1.5127276630240874E-2</v>
      </c>
      <c r="AU53">
        <f t="shared" si="24"/>
        <v>-9.1287640700017523</v>
      </c>
      <c r="AW53">
        <v>50</v>
      </c>
      <c r="AX53">
        <f>IF(Z53&gt;0, (R53*SUMPRODUCT(K53:$K$98, X53:$X$98)-K53*$AZ$3)/Z53, 0)</f>
        <v>209.9073835191731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0.25439000000000001</v>
      </c>
      <c r="Q54" s="4">
        <f t="shared" si="22"/>
        <v>50</v>
      </c>
      <c r="R54">
        <f t="shared" si="0"/>
        <v>50000</v>
      </c>
      <c r="S54">
        <f t="shared" si="1"/>
        <v>142.75827026195816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14.896457920330974</v>
      </c>
      <c r="AC54">
        <f t="shared" si="19"/>
        <v>7.4525380244117798</v>
      </c>
      <c r="AE54">
        <f t="shared" si="2"/>
        <v>0</v>
      </c>
      <c r="AF54">
        <f t="shared" si="25"/>
        <v>0</v>
      </c>
      <c r="AG54">
        <f t="shared" si="25"/>
        <v>-2.610194845712456</v>
      </c>
      <c r="AH54">
        <f t="shared" si="4"/>
        <v>-902.66237109445456</v>
      </c>
      <c r="AI54">
        <f t="shared" si="26"/>
        <v>-905.27256594016706</v>
      </c>
      <c r="AJ54">
        <f t="shared" si="6"/>
        <v>7.4439198959191941</v>
      </c>
      <c r="AK54">
        <f t="shared" si="20"/>
        <v>1.0427520544231683</v>
      </c>
      <c r="AL54">
        <f t="shared" si="23"/>
        <v>-896.78589398982467</v>
      </c>
      <c r="AN54">
        <f t="shared" si="27"/>
        <v>0</v>
      </c>
      <c r="AO54">
        <f t="shared" si="27"/>
        <v>0</v>
      </c>
      <c r="AP54">
        <f t="shared" si="27"/>
        <v>-2.062757208093444E-2</v>
      </c>
      <c r="AQ54">
        <f t="shared" si="27"/>
        <v>-7.1334648273798784</v>
      </c>
      <c r="AR54">
        <f t="shared" si="27"/>
        <v>-7.1540923994608132</v>
      </c>
      <c r="AS54">
        <f t="shared" si="27"/>
        <v>5.8827023764144892E-2</v>
      </c>
      <c r="AT54">
        <f t="shared" si="27"/>
        <v>8.2405507774594294E-3</v>
      </c>
      <c r="AU54">
        <f t="shared" si="24"/>
        <v>-7.0870248249192089</v>
      </c>
      <c r="AW54">
        <v>51</v>
      </c>
      <c r="AX54">
        <f>IF(Z54&gt;0, (R54*SUMPRODUCT(K54:$K$98, X54:$X$98)-K54*$AZ$3)/Z54, 0)</f>
        <v>142.75827026195816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0.28921999999999998</v>
      </c>
      <c r="Q55" s="4">
        <f t="shared" si="22"/>
        <v>50</v>
      </c>
      <c r="R55">
        <f t="shared" si="0"/>
        <v>50000</v>
      </c>
      <c r="S55">
        <f t="shared" si="1"/>
        <v>51.501194168187538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7.4525380244117798</v>
      </c>
      <c r="AC55">
        <f t="shared" si="19"/>
        <v>1.8840912010861803</v>
      </c>
      <c r="AE55">
        <f t="shared" si="2"/>
        <v>0</v>
      </c>
      <c r="AF55">
        <f t="shared" si="25"/>
        <v>0</v>
      </c>
      <c r="AG55">
        <f t="shared" si="25"/>
        <v>-1.8291723439783751</v>
      </c>
      <c r="AH55">
        <f t="shared" si="4"/>
        <v>-754.92055327695641</v>
      </c>
      <c r="AI55">
        <f t="shared" si="26"/>
        <v>-756.74972562093478</v>
      </c>
      <c r="AJ55">
        <f t="shared" si="6"/>
        <v>5.5684468233255995</v>
      </c>
      <c r="AK55">
        <f t="shared" si="20"/>
        <v>0.52167766170882468</v>
      </c>
      <c r="AL55">
        <f t="shared" si="23"/>
        <v>-750.65960113590029</v>
      </c>
      <c r="AN55">
        <f t="shared" si="27"/>
        <v>0</v>
      </c>
      <c r="AO55">
        <f t="shared" si="27"/>
        <v>0</v>
      </c>
      <c r="AP55">
        <f t="shared" si="27"/>
        <v>-1.2906598181140389E-2</v>
      </c>
      <c r="AQ55">
        <f t="shared" si="27"/>
        <v>-5.3267021403998722</v>
      </c>
      <c r="AR55">
        <f t="shared" si="27"/>
        <v>-5.3396087385810125</v>
      </c>
      <c r="AS55">
        <f t="shared" si="27"/>
        <v>3.929083329862592E-2</v>
      </c>
      <c r="AT55">
        <f t="shared" si="27"/>
        <v>3.680945637472577E-3</v>
      </c>
      <c r="AU55">
        <f t="shared" si="24"/>
        <v>-5.2966369596449132</v>
      </c>
      <c r="AW55">
        <v>52</v>
      </c>
      <c r="AX55">
        <f>IF(Z55&gt;0, (R55*SUMPRODUCT(K55:$K$98, X55:$X$98)-K55*$AZ$3)/Z55, 0)</f>
        <v>51.501194168187538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0.32816400000000001</v>
      </c>
      <c r="Q56" s="4">
        <f t="shared" si="22"/>
        <v>50</v>
      </c>
      <c r="R56">
        <f t="shared" si="0"/>
        <v>50000</v>
      </c>
      <c r="S56">
        <f t="shared" si="1"/>
        <v>-84.472698691372983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1.8840912010861803</v>
      </c>
      <c r="AC56">
        <f t="shared" si="19"/>
        <v>-2.045273435693808</v>
      </c>
      <c r="AE56">
        <f t="shared" si="2"/>
        <v>0</v>
      </c>
      <c r="AF56">
        <f t="shared" si="25"/>
        <v>0</v>
      </c>
      <c r="AG56">
        <f t="shared" si="25"/>
        <v>-1.2106121074492719</v>
      </c>
      <c r="AH56">
        <f t="shared" si="4"/>
        <v>-600.26851308931941</v>
      </c>
      <c r="AI56">
        <f t="shared" si="26"/>
        <v>-601.47912519676868</v>
      </c>
      <c r="AJ56">
        <f t="shared" si="6"/>
        <v>3.9293646367799884</v>
      </c>
      <c r="AK56">
        <f t="shared" si="20"/>
        <v>0.13188638407603265</v>
      </c>
      <c r="AL56">
        <f t="shared" si="23"/>
        <v>-597.41787417591274</v>
      </c>
      <c r="AN56">
        <f t="shared" si="27"/>
        <v>0</v>
      </c>
      <c r="AO56">
        <f t="shared" si="27"/>
        <v>0</v>
      </c>
      <c r="AP56">
        <f t="shared" si="27"/>
        <v>-7.6268315301903844E-3</v>
      </c>
      <c r="AQ56">
        <f t="shared" si="27"/>
        <v>-3.7816793620676372</v>
      </c>
      <c r="AR56">
        <f t="shared" si="27"/>
        <v>-3.7893061935978274</v>
      </c>
      <c r="AS56">
        <f t="shared" si="27"/>
        <v>2.4754916889565694E-2</v>
      </c>
      <c r="AT56">
        <f t="shared" si="27"/>
        <v>8.3088152372210919E-4</v>
      </c>
      <c r="AU56">
        <f t="shared" si="24"/>
        <v>-3.7637203951845404</v>
      </c>
      <c r="AW56">
        <v>53</v>
      </c>
      <c r="AX56">
        <f>IF(Z56&gt;0, (R56*SUMPRODUCT(K56:$K$98, X56:$X$98)-K56*$AZ$3)/Z56, 0)</f>
        <v>-84.472698691372983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0.37150699999999998</v>
      </c>
      <c r="Q57" s="4">
        <f t="shared" si="22"/>
        <v>50</v>
      </c>
      <c r="R57">
        <f t="shared" si="0"/>
        <v>50000</v>
      </c>
      <c r="S57">
        <f t="shared" si="1"/>
        <v>-305.79624365787708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-2.045273435693808</v>
      </c>
      <c r="AC57">
        <f t="shared" si="19"/>
        <v>-4.579330026672257</v>
      </c>
      <c r="AE57">
        <f t="shared" si="2"/>
        <v>0</v>
      </c>
      <c r="AF57">
        <f t="shared" si="25"/>
        <v>0</v>
      </c>
      <c r="AG57">
        <f t="shared" si="25"/>
        <v>-0.74875511417262253</v>
      </c>
      <c r="AH57">
        <f t="shared" si="4"/>
        <v>-449.75087220215659</v>
      </c>
      <c r="AI57">
        <f t="shared" si="26"/>
        <v>-450.49962731632922</v>
      </c>
      <c r="AJ57">
        <f t="shared" si="6"/>
        <v>2.5340565909784489</v>
      </c>
      <c r="AK57">
        <f t="shared" si="20"/>
        <v>-0.14316914049856658</v>
      </c>
      <c r="AL57">
        <f t="shared" si="23"/>
        <v>-448.10873986584937</v>
      </c>
      <c r="AN57">
        <f t="shared" si="27"/>
        <v>0</v>
      </c>
      <c r="AO57">
        <f t="shared" si="27"/>
        <v>0</v>
      </c>
      <c r="AP57">
        <f t="shared" si="27"/>
        <v>-4.2117338514303937E-3</v>
      </c>
      <c r="AQ57">
        <f t="shared" si="27"/>
        <v>-2.5298404475771772</v>
      </c>
      <c r="AR57">
        <f t="shared" si="27"/>
        <v>-2.5340521814286077</v>
      </c>
      <c r="AS57">
        <f t="shared" si="27"/>
        <v>1.4254022074303549E-2</v>
      </c>
      <c r="AT57">
        <f t="shared" si="27"/>
        <v>-8.0532380227454437E-4</v>
      </c>
      <c r="AU57">
        <f t="shared" si="24"/>
        <v>-2.5206034831565787</v>
      </c>
      <c r="AW57">
        <v>54</v>
      </c>
      <c r="AX57">
        <f>IF(Z57&gt;0, (R57*SUMPRODUCT(K57:$K$98, X57:$X$98)-K57*$AZ$3)/Z57, 0)</f>
        <v>-305.79624365787708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0.41881499999999999</v>
      </c>
      <c r="Q58" s="4">
        <f t="shared" si="22"/>
        <v>50</v>
      </c>
      <c r="R58">
        <f t="shared" si="0"/>
        <v>50000</v>
      </c>
      <c r="S58">
        <f t="shared" si="1"/>
        <v>-700.90417541438671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-4.579330026672257</v>
      </c>
      <c r="AC58">
        <f t="shared" si="19"/>
        <v>-5.9952215714912329</v>
      </c>
      <c r="AE58">
        <f t="shared" si="2"/>
        <v>0</v>
      </c>
      <c r="AF58">
        <f t="shared" si="25"/>
        <v>0</v>
      </c>
      <c r="AG58">
        <f t="shared" si="25"/>
        <v>-0.42767768988868943</v>
      </c>
      <c r="AH58">
        <f t="shared" si="4"/>
        <v>-313.5898731422069</v>
      </c>
      <c r="AI58">
        <f t="shared" si="26"/>
        <v>-314.01755083209559</v>
      </c>
      <c r="AJ58">
        <f t="shared" si="6"/>
        <v>1.4158915448189759</v>
      </c>
      <c r="AK58">
        <f t="shared" si="20"/>
        <v>-0.32055310186705804</v>
      </c>
      <c r="AL58">
        <f t="shared" si="23"/>
        <v>-312.92221238914368</v>
      </c>
      <c r="AN58">
        <f t="shared" si="27"/>
        <v>0</v>
      </c>
      <c r="AO58">
        <f t="shared" si="27"/>
        <v>0</v>
      </c>
      <c r="AP58">
        <f t="shared" si="27"/>
        <v>-2.1479278570797049E-3</v>
      </c>
      <c r="AQ58">
        <f t="shared" si="27"/>
        <v>-1.5749440294525181</v>
      </c>
      <c r="AR58">
        <f t="shared" si="27"/>
        <v>-1.5770919573095978</v>
      </c>
      <c r="AS58">
        <f t="shared" si="27"/>
        <v>7.1110393729255077E-3</v>
      </c>
      <c r="AT58">
        <f t="shared" si="27"/>
        <v>-1.6099154888176723E-3</v>
      </c>
      <c r="AU58">
        <f t="shared" si="24"/>
        <v>-1.57159083342549</v>
      </c>
      <c r="AW58">
        <v>55</v>
      </c>
      <c r="AX58">
        <f>IF(Z58&gt;0, (R58*SUMPRODUCT(K58:$K$98, X58:$X$98)-K58*$AZ$3)/Z58, 0)</f>
        <v>-700.90417541438671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0.47081499999999998</v>
      </c>
      <c r="Q59" s="4">
        <f t="shared" si="22"/>
        <v>50</v>
      </c>
      <c r="R59">
        <f t="shared" si="0"/>
        <v>50000</v>
      </c>
      <c r="S59">
        <f t="shared" si="1"/>
        <v>-1480.6914535757171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-5.9952215714912329</v>
      </c>
      <c r="AC59">
        <f t="shared" si="19"/>
        <v>-6.5755683663382154</v>
      </c>
      <c r="AE59">
        <f t="shared" si="2"/>
        <v>0</v>
      </c>
      <c r="AF59">
        <f t="shared" si="25"/>
        <v>0</v>
      </c>
      <c r="AG59">
        <f t="shared" si="25"/>
        <v>-0.2220438414248592</v>
      </c>
      <c r="AH59">
        <f t="shared" si="4"/>
        <v>-201.35707156494331</v>
      </c>
      <c r="AI59">
        <f t="shared" si="26"/>
        <v>-201.57911540636817</v>
      </c>
      <c r="AJ59">
        <f t="shared" si="6"/>
        <v>0.58034679484698248</v>
      </c>
      <c r="AK59">
        <f t="shared" si="20"/>
        <v>-0.41966551000438634</v>
      </c>
      <c r="AL59">
        <f t="shared" si="23"/>
        <v>-201.41843412152559</v>
      </c>
      <c r="AN59">
        <f t="shared" si="27"/>
        <v>0</v>
      </c>
      <c r="AO59">
        <f t="shared" si="27"/>
        <v>0</v>
      </c>
      <c r="AP59">
        <f t="shared" si="27"/>
        <v>-9.956892182838629E-4</v>
      </c>
      <c r="AQ59">
        <f t="shared" si="27"/>
        <v>-0.90292558395623324</v>
      </c>
      <c r="AR59">
        <f t="shared" si="27"/>
        <v>-0.90392127317451709</v>
      </c>
      <c r="AS59">
        <f t="shared" si="27"/>
        <v>2.6023916843930261E-3</v>
      </c>
      <c r="AT59">
        <f t="shared" si="27"/>
        <v>-1.8818645043950516E-3</v>
      </c>
      <c r="AU59">
        <f t="shared" si="24"/>
        <v>-0.90320074599451916</v>
      </c>
      <c r="AW59">
        <v>56</v>
      </c>
      <c r="AX59">
        <f>IF(Z59&gt;0, (R59*SUMPRODUCT(K59:$K$98, X59:$X$98)-K59*$AZ$3)/Z59, 0)</f>
        <v>-1480.6914535757171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0.52931399999999995</v>
      </c>
      <c r="Q60" s="4">
        <f t="shared" si="22"/>
        <v>50</v>
      </c>
      <c r="R60">
        <f t="shared" si="0"/>
        <v>50000</v>
      </c>
      <c r="S60">
        <f t="shared" si="1"/>
        <v>-3221.3805535093056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-6.5755683663382154</v>
      </c>
      <c r="AC60">
        <f t="shared" si="19"/>
        <v>-6.5904607051109325</v>
      </c>
      <c r="AE60">
        <f t="shared" si="2"/>
        <v>0</v>
      </c>
      <c r="AF60">
        <f t="shared" si="25"/>
        <v>0</v>
      </c>
      <c r="AG60">
        <f t="shared" si="25"/>
        <v>-0.1022924891306527</v>
      </c>
      <c r="AH60">
        <f t="shared" si="4"/>
        <v>-117.53091387995791</v>
      </c>
      <c r="AI60">
        <f t="shared" si="26"/>
        <v>-117.63320636908855</v>
      </c>
      <c r="AJ60">
        <f t="shared" si="6"/>
        <v>1.4892338772717117E-2</v>
      </c>
      <c r="AK60">
        <f t="shared" si="20"/>
        <v>-0.46028978564367512</v>
      </c>
      <c r="AL60">
        <f t="shared" si="23"/>
        <v>-118.07860381595953</v>
      </c>
      <c r="AN60">
        <f t="shared" si="27"/>
        <v>0</v>
      </c>
      <c r="AO60">
        <f t="shared" si="27"/>
        <v>0</v>
      </c>
      <c r="AP60">
        <f t="shared" si="27"/>
        <v>-4.0955364572707115E-4</v>
      </c>
      <c r="AQ60">
        <f t="shared" si="27"/>
        <v>-0.47056450257741472</v>
      </c>
      <c r="AR60">
        <f t="shared" si="27"/>
        <v>-0.47097405622314176</v>
      </c>
      <c r="AS60">
        <f t="shared" si="27"/>
        <v>5.9625214809063026E-5</v>
      </c>
      <c r="AT60">
        <f t="shared" si="27"/>
        <v>-1.8428856449130028E-3</v>
      </c>
      <c r="AU60">
        <f t="shared" si="24"/>
        <v>-0.47275731665324577</v>
      </c>
      <c r="AW60">
        <v>57</v>
      </c>
      <c r="AX60">
        <f>IF(Z60&gt;0, (R60*SUMPRODUCT(K60:$K$98, X60:$X$98)-K60*$AZ$3)/Z60, 0)</f>
        <v>-3221.3805535093056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0.595055</v>
      </c>
      <c r="Q61" s="4">
        <f t="shared" si="22"/>
        <v>50</v>
      </c>
      <c r="R61">
        <f t="shared" si="0"/>
        <v>50000</v>
      </c>
      <c r="S61">
        <f t="shared" si="1"/>
        <v>-7757.6148418597049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-6.5904607051109325</v>
      </c>
      <c r="AC61">
        <f t="shared" si="19"/>
        <v>-6.2681383816316387</v>
      </c>
      <c r="AE61">
        <f t="shared" si="2"/>
        <v>0</v>
      </c>
      <c r="AF61">
        <f t="shared" si="25"/>
        <v>0</v>
      </c>
      <c r="AG61">
        <f t="shared" si="25"/>
        <v>-4.0399907119705626E-2</v>
      </c>
      <c r="AH61">
        <f t="shared" si="4"/>
        <v>-60.869657119640543</v>
      </c>
      <c r="AI61">
        <f t="shared" si="26"/>
        <v>-60.910057026760249</v>
      </c>
      <c r="AJ61">
        <f t="shared" si="6"/>
        <v>-0.32232232347929379</v>
      </c>
      <c r="AK61">
        <f t="shared" si="20"/>
        <v>-0.46133224935776534</v>
      </c>
      <c r="AL61">
        <f t="shared" si="23"/>
        <v>-61.693711599597307</v>
      </c>
      <c r="AN61">
        <f t="shared" si="27"/>
        <v>0</v>
      </c>
      <c r="AO61">
        <f t="shared" si="27"/>
        <v>0</v>
      </c>
      <c r="AP61">
        <f t="shared" si="27"/>
        <v>-1.444206826889983E-4</v>
      </c>
      <c r="AQ61">
        <f t="shared" si="27"/>
        <v>-0.21759548630189493</v>
      </c>
      <c r="AR61">
        <f t="shared" si="27"/>
        <v>-0.21773990698458393</v>
      </c>
      <c r="AS61">
        <f t="shared" si="27"/>
        <v>-1.1522306193639323E-3</v>
      </c>
      <c r="AT61">
        <f t="shared" si="27"/>
        <v>-1.6491601874550333E-3</v>
      </c>
      <c r="AU61">
        <f t="shared" si="24"/>
        <v>-0.22054129779140288</v>
      </c>
      <c r="AW61">
        <v>58</v>
      </c>
      <c r="AX61">
        <f>IF(Z61&gt;0, (R61*SUMPRODUCT(K61:$K$98, X61:$X$98)-K61*$AZ$3)/Z61, 0)</f>
        <v>-7757.6148418597049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0.66919700000000004</v>
      </c>
      <c r="Q62" s="4">
        <f t="shared" si="22"/>
        <v>50</v>
      </c>
      <c r="R62">
        <f t="shared" si="0"/>
        <v>50000</v>
      </c>
      <c r="S62">
        <f t="shared" si="1"/>
        <v>-22290.184400133232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-6.2681383816316387</v>
      </c>
      <c r="AC62">
        <f t="shared" si="19"/>
        <v>-5.7777992018114714</v>
      </c>
      <c r="AE62">
        <f t="shared" si="2"/>
        <v>0</v>
      </c>
      <c r="AF62">
        <f t="shared" si="25"/>
        <v>0</v>
      </c>
      <c r="AG62">
        <f t="shared" si="25"/>
        <v>-1.2960411403722925E-2</v>
      </c>
      <c r="AH62">
        <f t="shared" si="4"/>
        <v>-27.035496644785646</v>
      </c>
      <c r="AI62">
        <f t="shared" si="26"/>
        <v>-27.048457056189367</v>
      </c>
      <c r="AJ62">
        <f t="shared" si="6"/>
        <v>-0.49033917982016728</v>
      </c>
      <c r="AK62">
        <f t="shared" si="20"/>
        <v>-0.43876968671421474</v>
      </c>
      <c r="AL62">
        <f t="shared" si="23"/>
        <v>-27.977565922723748</v>
      </c>
      <c r="AN62">
        <f t="shared" si="27"/>
        <v>0</v>
      </c>
      <c r="AO62">
        <f t="shared" si="27"/>
        <v>0</v>
      </c>
      <c r="AP62">
        <f t="shared" si="27"/>
        <v>-4.1366596668463142E-5</v>
      </c>
      <c r="AQ62">
        <f t="shared" si="27"/>
        <v>-8.6290971065562119E-2</v>
      </c>
      <c r="AR62">
        <f t="shared" si="27"/>
        <v>-8.6332337662230585E-2</v>
      </c>
      <c r="AS62">
        <f t="shared" si="27"/>
        <v>-1.5650477790033212E-3</v>
      </c>
      <c r="AT62">
        <f t="shared" si="27"/>
        <v>-1.4004500393746051E-3</v>
      </c>
      <c r="AU62">
        <f t="shared" si="24"/>
        <v>-8.9297835480608503E-2</v>
      </c>
      <c r="AW62">
        <v>59</v>
      </c>
      <c r="AX62">
        <f>IF(Z62&gt;0, (R62*SUMPRODUCT(K62:$K$98, X62:$X$98)-K62*$AZ$3)/Z62, 0)</f>
        <v>-22290.184400133232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0.74928899999999998</v>
      </c>
      <c r="Q63" s="4">
        <f t="shared" si="22"/>
        <v>50</v>
      </c>
      <c r="R63">
        <f t="shared" si="0"/>
        <v>50000</v>
      </c>
      <c r="S63">
        <f t="shared" si="1"/>
        <v>-83853.942030579361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-5.7777992018114714</v>
      </c>
      <c r="AC63">
        <f t="shared" si="19"/>
        <v>-5.2320056495537637</v>
      </c>
      <c r="AE63">
        <f t="shared" si="2"/>
        <v>0</v>
      </c>
      <c r="AF63">
        <f t="shared" si="25"/>
        <v>0</v>
      </c>
      <c r="AG63">
        <f t="shared" si="25"/>
        <v>-3.1197135894015494E-3</v>
      </c>
      <c r="AH63">
        <f t="shared" si="4"/>
        <v>-9.7110937002841453</v>
      </c>
      <c r="AI63">
        <f t="shared" si="26"/>
        <v>-9.7142134138735461</v>
      </c>
      <c r="AJ63">
        <f t="shared" si="6"/>
        <v>-0.54579355225770776</v>
      </c>
      <c r="AK63">
        <f t="shared" si="20"/>
        <v>-0.40444594412680301</v>
      </c>
      <c r="AL63">
        <f t="shared" si="23"/>
        <v>-10.664452910258056</v>
      </c>
      <c r="AN63">
        <f t="shared" si="27"/>
        <v>0</v>
      </c>
      <c r="AO63">
        <f t="shared" si="27"/>
        <v>0</v>
      </c>
      <c r="AP63">
        <f t="shared" si="27"/>
        <v>-8.8905311166628851E-6</v>
      </c>
      <c r="AQ63">
        <f t="shared" si="27"/>
        <v>-2.7674585581353637E-2</v>
      </c>
      <c r="AR63">
        <f t="shared" si="27"/>
        <v>-2.7683476112470299E-2</v>
      </c>
      <c r="AS63">
        <f t="shared" si="27"/>
        <v>-1.5553974493382741E-3</v>
      </c>
      <c r="AT63">
        <f t="shared" si="27"/>
        <v>-1.1525863346824755E-3</v>
      </c>
      <c r="AU63">
        <f t="shared" si="24"/>
        <v>-3.0391459896491047E-2</v>
      </c>
      <c r="AW63">
        <v>60</v>
      </c>
      <c r="AX63">
        <f>IF(Z63&gt;0, (R63*SUMPRODUCT(K63:$K$98, X63:$X$98)-K63*$AZ$3)/Z63, 0)</f>
        <v>-83853.942030579361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0.83297500000000002</v>
      </c>
      <c r="Q64" s="4">
        <f t="shared" si="22"/>
        <v>50</v>
      </c>
      <c r="R64">
        <f t="shared" si="0"/>
        <v>50000</v>
      </c>
      <c r="S64">
        <f t="shared" si="1"/>
        <v>-479238.37410826696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-5.2320056495537637</v>
      </c>
      <c r="AC64">
        <f t="shared" si="19"/>
        <v>-4.6953190535964833</v>
      </c>
      <c r="AE64">
        <f t="shared" si="2"/>
        <v>0</v>
      </c>
      <c r="AF64">
        <f t="shared" si="25"/>
        <v>0</v>
      </c>
      <c r="AG64">
        <f t="shared" si="25"/>
        <v>-4.8987302637577834E-4</v>
      </c>
      <c r="AH64">
        <f t="shared" si="4"/>
        <v>-2.5986434271317558</v>
      </c>
      <c r="AI64">
        <f t="shared" si="26"/>
        <v>-2.5991333001581314</v>
      </c>
      <c r="AJ64">
        <f t="shared" si="6"/>
        <v>-0.53668659595728041</v>
      </c>
      <c r="AK64">
        <f t="shared" si="20"/>
        <v>-0.36624039546876347</v>
      </c>
      <c r="AL64">
        <f t="shared" si="23"/>
        <v>-3.5020602915841752</v>
      </c>
      <c r="AN64">
        <f t="shared" si="27"/>
        <v>0</v>
      </c>
      <c r="AO64">
        <f t="shared" si="27"/>
        <v>0</v>
      </c>
      <c r="AP64">
        <f t="shared" si="27"/>
        <v>-1.2464604005303481E-6</v>
      </c>
      <c r="AQ64">
        <f t="shared" si="27"/>
        <v>-6.6121340686627391E-3</v>
      </c>
      <c r="AR64">
        <f t="shared" si="27"/>
        <v>-6.6133805290632692E-3</v>
      </c>
      <c r="AS64">
        <f t="shared" si="27"/>
        <v>-1.3655754722919303E-3</v>
      </c>
      <c r="AT64">
        <f t="shared" si="27"/>
        <v>-9.318826010971396E-4</v>
      </c>
      <c r="AU64">
        <f t="shared" si="24"/>
        <v>-8.9108386024523388E-3</v>
      </c>
      <c r="AW64">
        <v>61</v>
      </c>
      <c r="AX64">
        <f>IF(Z64&gt;0, (R64*SUMPRODUCT(K64:$K$98, X64:$X$98)-K64*$AZ$3)/Z64, 0)</f>
        <v>-479238.37410826696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0.83526170899999996</v>
      </c>
      <c r="Q65" s="4">
        <f t="shared" si="22"/>
        <v>50</v>
      </c>
      <c r="R65">
        <f t="shared" si="0"/>
        <v>50000</v>
      </c>
      <c r="S65">
        <f t="shared" si="1"/>
        <v>-2769076.6152440533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-4.6953190535964833</v>
      </c>
      <c r="AC65">
        <f t="shared" si="19"/>
        <v>-4.1980372755770805</v>
      </c>
      <c r="AE65">
        <f t="shared" si="2"/>
        <v>0</v>
      </c>
      <c r="AF65">
        <f t="shared" si="25"/>
        <v>0</v>
      </c>
      <c r="AG65">
        <f t="shared" si="25"/>
        <v>-7.5802114908385911E-5</v>
      </c>
      <c r="AH65">
        <f t="shared" si="4"/>
        <v>-0.40917218120363463</v>
      </c>
      <c r="AI65">
        <f t="shared" si="26"/>
        <v>-0.40924798331854301</v>
      </c>
      <c r="AJ65">
        <f t="shared" si="6"/>
        <v>-0.49728177801940276</v>
      </c>
      <c r="AK65">
        <f t="shared" si="20"/>
        <v>-0.32867233375175386</v>
      </c>
      <c r="AL65">
        <f t="shared" si="23"/>
        <v>-1.2352020950896996</v>
      </c>
      <c r="AN65">
        <f t="shared" si="27"/>
        <v>0</v>
      </c>
      <c r="AO65">
        <f t="shared" si="27"/>
        <v>0</v>
      </c>
      <c r="AP65">
        <f t="shared" si="27"/>
        <v>-1.7220995730110863E-7</v>
      </c>
      <c r="AQ65">
        <f t="shared" si="27"/>
        <v>-9.2957200388196683E-4</v>
      </c>
      <c r="AR65">
        <f t="shared" si="27"/>
        <v>-9.2974421383926794E-4</v>
      </c>
      <c r="AS65">
        <f t="shared" si="27"/>
        <v>-1.1297425390154492E-3</v>
      </c>
      <c r="AT65">
        <f t="shared" si="27"/>
        <v>-7.4668956967562897E-4</v>
      </c>
      <c r="AU65">
        <f t="shared" si="24"/>
        <v>-2.8061763225303458E-3</v>
      </c>
      <c r="AW65">
        <v>62</v>
      </c>
      <c r="AX65">
        <f>IF(Z65&gt;0, (R65*SUMPRODUCT(K65:$K$98, X65:$X$98)-K65*$AZ$3)/Z65, 0)</f>
        <v>-2769076.6152440533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0.83773177600000004</v>
      </c>
      <c r="Q66" s="4">
        <f t="shared" si="22"/>
        <v>50</v>
      </c>
      <c r="R66">
        <f t="shared" si="0"/>
        <v>50000</v>
      </c>
      <c r="S66">
        <f t="shared" si="1"/>
        <v>-16240596.33301984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-4.1980372755770805</v>
      </c>
      <c r="AC66">
        <f t="shared" si="19"/>
        <v>-3.7490615689309035</v>
      </c>
      <c r="AE66">
        <f t="shared" si="2"/>
        <v>0</v>
      </c>
      <c r="AF66">
        <f t="shared" si="25"/>
        <v>0</v>
      </c>
      <c r="AG66">
        <f t="shared" si="25"/>
        <v>-1.1542253412543837E-5</v>
      </c>
      <c r="AH66">
        <f t="shared" si="4"/>
        <v>-6.3501840346758209E-2</v>
      </c>
      <c r="AI66">
        <f t="shared" si="26"/>
        <v>-6.3513382600170754E-2</v>
      </c>
      <c r="AJ66">
        <f t="shared" si="6"/>
        <v>-0.44897570664617703</v>
      </c>
      <c r="AK66">
        <f t="shared" si="20"/>
        <v>-0.29386260929039565</v>
      </c>
      <c r="AL66">
        <f t="shared" si="23"/>
        <v>-0.80635169853674349</v>
      </c>
      <c r="AN66">
        <f t="shared" si="27"/>
        <v>0</v>
      </c>
      <c r="AO66">
        <f t="shared" si="27"/>
        <v>0</v>
      </c>
      <c r="AP66">
        <f t="shared" si="27"/>
        <v>-2.3412593172638948E-8</v>
      </c>
      <c r="AQ66">
        <f t="shared" si="27"/>
        <v>-1.2880870837030526E-4</v>
      </c>
      <c r="AR66">
        <f t="shared" si="27"/>
        <v>-1.288321209634779E-4</v>
      </c>
      <c r="AS66">
        <f t="shared" si="27"/>
        <v>-9.1071346195546092E-4</v>
      </c>
      <c r="AT66">
        <f t="shared" si="27"/>
        <v>-5.9607820709334594E-4</v>
      </c>
      <c r="AU66">
        <f t="shared" si="24"/>
        <v>-1.6356237900122849E-3</v>
      </c>
      <c r="AW66">
        <v>63</v>
      </c>
      <c r="AX66">
        <f>IF(Z66&gt;0, (R66*SUMPRODUCT(K66:$K$98, X66:$X$98)-K66*$AZ$3)/Z66, 0)</f>
        <v>-16240596.33301984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0.84045353700000003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-96966661.337279245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-3.7490615689309035</v>
      </c>
      <c r="AC67">
        <f t="shared" si="19"/>
        <v>-3.3474892359874353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-9.7007277055227888E-3</v>
      </c>
      <c r="AI67">
        <f t="shared" ref="AI67:AI98" si="33">SUM(AE67:AH67)</f>
        <v>-9.7024538086956848E-3</v>
      </c>
      <c r="AJ67">
        <f t="shared" ref="AJ67:AJ98" si="34">AB67-AC67</f>
        <v>-0.40157233294346817</v>
      </c>
      <c r="AK67">
        <f t="shared" si="20"/>
        <v>-0.26243430982516325</v>
      </c>
      <c r="AL67">
        <f t="shared" si="23"/>
        <v>-0.67370909657732714</v>
      </c>
      <c r="AN67">
        <f t="shared" ref="AN67:AU98" si="35">AE67*$K67</f>
        <v>0</v>
      </c>
      <c r="AO67">
        <f t="shared" si="35"/>
        <v>0</v>
      </c>
      <c r="AP67">
        <f t="shared" si="35"/>
        <v>-3.1261343737733048E-9</v>
      </c>
      <c r="AQ67">
        <f t="shared" si="35"/>
        <v>-1.7568925662755762E-5</v>
      </c>
      <c r="AR67">
        <f t="shared" si="35"/>
        <v>-1.7572051797129537E-5</v>
      </c>
      <c r="AS67">
        <f t="shared" si="35"/>
        <v>-7.2728507384931104E-4</v>
      </c>
      <c r="AT67">
        <f t="shared" si="35"/>
        <v>-4.7529309353255676E-4</v>
      </c>
      <c r="AU67">
        <f t="shared" si="24"/>
        <v>-1.2201502191789974E-3</v>
      </c>
      <c r="AW67">
        <v>64</v>
      </c>
      <c r="AX67">
        <f>IF(Z67&gt;0, (R67*SUMPRODUCT(K67:$K$98, X67:$X$98)-K67*$AZ$3)/Z67, 0)</f>
        <v>-96966661.337279245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1.6170478387293595E-3</v>
      </c>
      <c r="L68" s="2">
        <v>65</v>
      </c>
      <c r="M68" s="6">
        <v>0.84346351399999997</v>
      </c>
      <c r="Q68" s="4">
        <f t="shared" si="22"/>
        <v>50</v>
      </c>
      <c r="R68">
        <f t="shared" si="28"/>
        <v>50000</v>
      </c>
      <c r="S68">
        <f t="shared" si="29"/>
        <v>-590827749.05998254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-3.3474892359874353</v>
      </c>
      <c r="AC68">
        <f t="shared" ref="AC68:AC98" si="46">S68*Z68</f>
        <v>-2.9888450712953851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-1.4559050477370805E-3</v>
      </c>
      <c r="AI68">
        <f t="shared" si="33"/>
        <v>-1.4561579848305101E-3</v>
      </c>
      <c r="AJ68">
        <f t="shared" si="34"/>
        <v>-0.35864416469205018</v>
      </c>
      <c r="AK68">
        <f t="shared" ref="AK68:AK98" si="47">G68*SUM(AB68:AB68, AE68:AF68)</f>
        <v>-0.23432424651912048</v>
      </c>
      <c r="AL68">
        <f t="shared" si="23"/>
        <v>-0.59442456919600117</v>
      </c>
      <c r="AN68">
        <f t="shared" si="35"/>
        <v>0</v>
      </c>
      <c r="AO68">
        <f t="shared" si="35"/>
        <v>0</v>
      </c>
      <c r="AP68">
        <f t="shared" si="35"/>
        <v>-4.0901138026477748E-10</v>
      </c>
      <c r="AQ68">
        <f t="shared" si="35"/>
        <v>-2.3542681108384112E-6</v>
      </c>
      <c r="AR68">
        <f t="shared" si="35"/>
        <v>-2.3546771222186759E-6</v>
      </c>
      <c r="AS68">
        <f t="shared" si="35"/>
        <v>-5.799447713881762E-4</v>
      </c>
      <c r="AT68">
        <f t="shared" si="35"/>
        <v>-3.7891351639562942E-4</v>
      </c>
      <c r="AU68">
        <f t="shared" si="24"/>
        <v>-9.6121296490602436E-4</v>
      </c>
      <c r="AW68">
        <v>65</v>
      </c>
      <c r="AX68">
        <f>IF(Z68&gt;0, (R68*SUMPRODUCT(K68:$K$98, X68:$X$98)-K68*$AZ$3)/Z68, 0)</f>
        <v>-590827749.05998254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1.4437927131512138E-3</v>
      </c>
      <c r="L69" s="2">
        <v>66</v>
      </c>
      <c r="M69" s="6">
        <v>0.84645297100000005</v>
      </c>
      <c r="Q69" s="4">
        <f t="shared" ref="Q69:Q98" si="49">$C$8</f>
        <v>50</v>
      </c>
      <c r="R69">
        <f t="shared" si="28"/>
        <v>50000</v>
      </c>
      <c r="S69">
        <f t="shared" si="29"/>
        <v>-3674929308.0786042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-2.9888450712953851</v>
      </c>
      <c r="AC69">
        <f t="shared" si="46"/>
        <v>-2.668613734833396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-2.1409935420956685E-4</v>
      </c>
      <c r="AI69">
        <f t="shared" si="33"/>
        <v>-2.1413566257785256E-4</v>
      </c>
      <c r="AJ69">
        <f t="shared" si="34"/>
        <v>-0.32023133646198909</v>
      </c>
      <c r="AK69">
        <f t="shared" si="47"/>
        <v>-0.20921915499067698</v>
      </c>
      <c r="AL69">
        <f t="shared" si="23"/>
        <v>-0.52966462711524387</v>
      </c>
      <c r="AN69">
        <f t="shared" si="35"/>
        <v>0</v>
      </c>
      <c r="AO69">
        <f t="shared" si="35"/>
        <v>0</v>
      </c>
      <c r="AP69">
        <f t="shared" si="35"/>
        <v>-5.242175755731967E-11</v>
      </c>
      <c r="AQ69">
        <f t="shared" si="35"/>
        <v>-3.0911508749815328E-7</v>
      </c>
      <c r="AR69">
        <f t="shared" si="35"/>
        <v>-3.0916750925571059E-7</v>
      </c>
      <c r="AS69">
        <f t="shared" si="35"/>
        <v>-4.6234767010649443E-4</v>
      </c>
      <c r="AT69">
        <f t="shared" si="35"/>
        <v>-3.020690914271938E-4</v>
      </c>
      <c r="AU69">
        <f t="shared" si="24"/>
        <v>-7.6472592904294387E-4</v>
      </c>
      <c r="AW69">
        <v>66</v>
      </c>
      <c r="AX69">
        <f>IF(Z69&gt;0, (R69*SUMPRODUCT(K69:$K$98, X69:$X$98)-K69*$AZ$3)/Z69, 0)</f>
        <v>-3674929308.0786042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1.2891006367421552E-3</v>
      </c>
      <c r="L70" s="2">
        <v>67</v>
      </c>
      <c r="M70" s="6">
        <v>0.84968151000000003</v>
      </c>
      <c r="Q70" s="4">
        <f t="shared" si="49"/>
        <v>50</v>
      </c>
      <c r="R70">
        <f t="shared" si="28"/>
        <v>50000</v>
      </c>
      <c r="S70">
        <f t="shared" si="29"/>
        <v>-23383855225.180309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-2.668613734833396</v>
      </c>
      <c r="AC70">
        <f t="shared" si="46"/>
        <v>-2.3826911057966078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-3.0850549190638744E-5</v>
      </c>
      <c r="AI70">
        <f t="shared" si="33"/>
        <v>-3.0855643926050958E-5</v>
      </c>
      <c r="AJ70">
        <f t="shared" si="34"/>
        <v>-0.28592262903678822</v>
      </c>
      <c r="AK70">
        <f t="shared" si="47"/>
        <v>-0.18680296143833774</v>
      </c>
      <c r="AL70">
        <f t="shared" si="23"/>
        <v>-0.47275644611905204</v>
      </c>
      <c r="AN70">
        <f t="shared" si="35"/>
        <v>0</v>
      </c>
      <c r="AO70">
        <f t="shared" si="35"/>
        <v>0</v>
      </c>
      <c r="AP70">
        <f t="shared" si="35"/>
        <v>-6.5676266639189145E-12</v>
      </c>
      <c r="AQ70">
        <f t="shared" si="35"/>
        <v>-3.9769462605497583E-8</v>
      </c>
      <c r="AR70">
        <f t="shared" si="35"/>
        <v>-3.9776030232161502E-8</v>
      </c>
      <c r="AS70">
        <f t="shared" si="35"/>
        <v>-3.6858304315031472E-4</v>
      </c>
      <c r="AT70">
        <f t="shared" si="35"/>
        <v>-2.4080781653548143E-4</v>
      </c>
      <c r="AU70">
        <f t="shared" si="24"/>
        <v>-6.0943063571602832E-4</v>
      </c>
      <c r="AW70">
        <v>67</v>
      </c>
      <c r="AX70">
        <f>IF(Z70&gt;0, (R70*SUMPRODUCT(K70:$K$98, X70:$X$98)-K70*$AZ$3)/Z70, 0)</f>
        <v>-23383855225.180309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1.1509827113769242E-3</v>
      </c>
      <c r="L71" s="2">
        <v>68</v>
      </c>
      <c r="M71" s="6">
        <v>0.85306441600000005</v>
      </c>
      <c r="Q71" s="4">
        <f t="shared" si="49"/>
        <v>50</v>
      </c>
      <c r="R71">
        <f t="shared" si="28"/>
        <v>50000</v>
      </c>
      <c r="S71">
        <f t="shared" si="29"/>
        <v>-152469079971.41373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-2.3826911057966078</v>
      </c>
      <c r="AC71">
        <f t="shared" si="46"/>
        <v>-2.1274028079304679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-4.3461374890955442E-6</v>
      </c>
      <c r="AI71">
        <f t="shared" si="33"/>
        <v>-4.3468351396645415E-6</v>
      </c>
      <c r="AJ71">
        <f t="shared" si="34"/>
        <v>-0.25528829786613993</v>
      </c>
      <c r="AK71">
        <f t="shared" si="47"/>
        <v>-0.16678837740576255</v>
      </c>
      <c r="AL71">
        <f t="shared" si="23"/>
        <v>-0.42208102210704213</v>
      </c>
      <c r="AN71">
        <f t="shared" si="35"/>
        <v>0</v>
      </c>
      <c r="AO71">
        <f t="shared" si="35"/>
        <v>0</v>
      </c>
      <c r="AP71">
        <f t="shared" si="35"/>
        <v>-8.0298374349795308E-13</v>
      </c>
      <c r="AQ71">
        <f t="shared" si="35"/>
        <v>-5.0023291112160866E-9</v>
      </c>
      <c r="AR71">
        <f t="shared" si="35"/>
        <v>-5.003132094959585E-9</v>
      </c>
      <c r="AS71">
        <f t="shared" si="35"/>
        <v>-2.9383241726076961E-4</v>
      </c>
      <c r="AT71">
        <f t="shared" si="35"/>
        <v>-1.919705388526423E-4</v>
      </c>
      <c r="AU71">
        <f t="shared" si="24"/>
        <v>-4.8580795924550686E-4</v>
      </c>
      <c r="AW71">
        <v>68</v>
      </c>
      <c r="AX71">
        <f>IF(Z71&gt;0, (R71*SUMPRODUCT(K71:$K$98, X71:$X$98)-K71*$AZ$3)/Z71, 0)</f>
        <v>-152469079971.41373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1.027663135157968E-3</v>
      </c>
      <c r="L72" s="2">
        <v>69</v>
      </c>
      <c r="M72" s="6">
        <v>0.856559709</v>
      </c>
      <c r="Q72" s="4">
        <f t="shared" si="49"/>
        <v>50</v>
      </c>
      <c r="R72">
        <f t="shared" si="28"/>
        <v>50000</v>
      </c>
      <c r="S72">
        <f t="shared" si="29"/>
        <v>-1020179935249.6931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-2.1274028079304679</v>
      </c>
      <c r="AC72">
        <f t="shared" si="46"/>
        <v>-1.8994667971867225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-5.9757936836385308E-7</v>
      </c>
      <c r="AI72">
        <f t="shared" si="33"/>
        <v>-5.9767246305879633E-7</v>
      </c>
      <c r="AJ72">
        <f t="shared" si="34"/>
        <v>-0.22793601074374537</v>
      </c>
      <c r="AK72">
        <f t="shared" si="47"/>
        <v>-0.14891819655513278</v>
      </c>
      <c r="AL72">
        <f t="shared" si="23"/>
        <v>-0.37685480497134116</v>
      </c>
      <c r="AN72">
        <f t="shared" si="35"/>
        <v>0</v>
      </c>
      <c r="AO72">
        <f t="shared" si="35"/>
        <v>0</v>
      </c>
      <c r="AP72">
        <f t="shared" si="35"/>
        <v>-9.5669986071996634E-14</v>
      </c>
      <c r="AQ72">
        <f t="shared" si="35"/>
        <v>-6.1411028719851547E-10</v>
      </c>
      <c r="AR72">
        <f t="shared" si="35"/>
        <v>-6.1420595718458748E-10</v>
      </c>
      <c r="AS72">
        <f t="shared" si="35"/>
        <v>-2.3424143541631763E-4</v>
      </c>
      <c r="AT72">
        <f t="shared" si="35"/>
        <v>-1.5303774075391827E-4</v>
      </c>
      <c r="AU72">
        <f t="shared" si="24"/>
        <v>-3.8727979037619302E-4</v>
      </c>
      <c r="AW72">
        <v>69</v>
      </c>
      <c r="AX72">
        <f>IF(Z72&gt;0, (R72*SUMPRODUCT(K72:$K$98, X72:$X$98)-K72*$AZ$3)/Z72, 0)</f>
        <v>-1020179935249.6931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9.1755637067675712E-4</v>
      </c>
      <c r="L73" s="2">
        <v>70</v>
      </c>
      <c r="M73" s="6">
        <v>0.86031008399999997</v>
      </c>
      <c r="Q73" s="4">
        <f t="shared" si="49"/>
        <v>50</v>
      </c>
      <c r="R73">
        <f t="shared" si="28"/>
        <v>50000</v>
      </c>
      <c r="S73">
        <f t="shared" si="29"/>
        <v>-7023483171019.5156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-1.8994667971867225</v>
      </c>
      <c r="AC73">
        <f t="shared" si="46"/>
        <v>-1.6959524980275524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-8.0090304826616702E-8</v>
      </c>
      <c r="AI73">
        <f t="shared" si="33"/>
        <v>-8.0102378269783944E-8</v>
      </c>
      <c r="AJ73">
        <f t="shared" si="34"/>
        <v>-0.20351429915917008</v>
      </c>
      <c r="AK73">
        <f t="shared" si="47"/>
        <v>-0.13296267580307058</v>
      </c>
      <c r="AL73">
        <f t="shared" si="23"/>
        <v>-0.33647705506461889</v>
      </c>
      <c r="AN73">
        <f t="shared" si="35"/>
        <v>0</v>
      </c>
      <c r="AO73">
        <f t="shared" si="35"/>
        <v>0</v>
      </c>
      <c r="AP73">
        <f t="shared" si="35"/>
        <v>-1.1078064694105731E-14</v>
      </c>
      <c r="AQ73">
        <f t="shared" si="35"/>
        <v>-7.3487369423105581E-11</v>
      </c>
      <c r="AR73">
        <f t="shared" si="35"/>
        <v>-7.3498447487799697E-11</v>
      </c>
      <c r="AS73">
        <f t="shared" si="35"/>
        <v>-1.8673584171731189E-4</v>
      </c>
      <c r="AT73">
        <f t="shared" si="35"/>
        <v>-1.2200075024533572E-4</v>
      </c>
      <c r="AU73">
        <f t="shared" si="24"/>
        <v>-3.0873666546109508E-4</v>
      </c>
      <c r="AW73">
        <v>70</v>
      </c>
      <c r="AX73">
        <f>IF(Z73&gt;0, (R73*SUMPRODUCT(K73:$K$98, X73:$X$98)-K73*$AZ$3)/Z73, 0)</f>
        <v>-7023483171019.5156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8.1924675953281884E-4</v>
      </c>
      <c r="L74" s="2">
        <v>71</v>
      </c>
      <c r="M74" s="6">
        <v>0.86416701100000004</v>
      </c>
      <c r="Q74" s="4">
        <f t="shared" si="49"/>
        <v>50</v>
      </c>
      <c r="R74">
        <f t="shared" si="28"/>
        <v>50000</v>
      </c>
      <c r="S74">
        <f t="shared" si="29"/>
        <v>-49835636640954.047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-1.6959524980275524</v>
      </c>
      <c r="AC74">
        <f t="shared" si="46"/>
        <v>-1.5142433018748964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-1.0433471294313017E-8</v>
      </c>
      <c r="AI74">
        <f t="shared" si="33"/>
        <v>-1.0434990531754273E-8</v>
      </c>
      <c r="AJ74">
        <f t="shared" si="34"/>
        <v>-0.18170919615265602</v>
      </c>
      <c r="AK74">
        <f t="shared" si="47"/>
        <v>-0.11871667486192868</v>
      </c>
      <c r="AL74">
        <f t="shared" si="23"/>
        <v>-0.30042588144957522</v>
      </c>
      <c r="AN74">
        <f t="shared" si="35"/>
        <v>0</v>
      </c>
      <c r="AO74">
        <f t="shared" si="35"/>
        <v>0</v>
      </c>
      <c r="AP74">
        <f t="shared" si="35"/>
        <v>-1.2446303507095482E-15</v>
      </c>
      <c r="AQ74">
        <f t="shared" si="35"/>
        <v>-8.5475875485446247E-12</v>
      </c>
      <c r="AR74">
        <f t="shared" si="35"/>
        <v>-8.5488321788953349E-12</v>
      </c>
      <c r="AS74">
        <f t="shared" si="35"/>
        <v>-1.4886467012537678E-4</v>
      </c>
      <c r="AT74">
        <f t="shared" si="35"/>
        <v>-9.7258251183146327E-5</v>
      </c>
      <c r="AU74">
        <f t="shared" si="24"/>
        <v>-2.4612292985735527E-4</v>
      </c>
      <c r="AW74">
        <v>71</v>
      </c>
      <c r="AX74">
        <f>IF(Z74&gt;0, (R74*SUMPRODUCT(K74:$K$98, X74:$X$98)-K74*$AZ$3)/Z74, 0)</f>
        <v>-49835636640954.047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7.3147032101144531E-4</v>
      </c>
      <c r="L75" s="2">
        <v>72</v>
      </c>
      <c r="M75" s="6">
        <v>0.86825209999999997</v>
      </c>
      <c r="Q75" s="4">
        <f t="shared" si="49"/>
        <v>50</v>
      </c>
      <c r="R75">
        <f t="shared" si="28"/>
        <v>50000</v>
      </c>
      <c r="S75">
        <f t="shared" si="29"/>
        <v>-365477385186572.56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-1.5142433018748964</v>
      </c>
      <c r="AC75">
        <f t="shared" si="46"/>
        <v>-1.3520029481101017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-1.319081098768766E-9</v>
      </c>
      <c r="AI75">
        <f t="shared" si="33"/>
        <v>-1.3192660627368401E-9</v>
      </c>
      <c r="AJ75">
        <f t="shared" si="34"/>
        <v>-0.16224035376479473</v>
      </c>
      <c r="AK75">
        <f t="shared" si="47"/>
        <v>-0.10599703113124276</v>
      </c>
      <c r="AL75">
        <f t="shared" si="23"/>
        <v>-0.26823738621530357</v>
      </c>
      <c r="AN75">
        <f t="shared" si="35"/>
        <v>0</v>
      </c>
      <c r="AO75">
        <f t="shared" si="35"/>
        <v>0</v>
      </c>
      <c r="AP75">
        <f t="shared" si="35"/>
        <v>-1.3529565310281338E-16</v>
      </c>
      <c r="AQ75">
        <f t="shared" si="35"/>
        <v>-9.6486867475651926E-13</v>
      </c>
      <c r="AR75">
        <f t="shared" si="35"/>
        <v>-9.6500397040962208E-13</v>
      </c>
      <c r="AS75">
        <f t="shared" si="35"/>
        <v>-1.1867400364934485E-4</v>
      </c>
      <c r="AT75">
        <f t="shared" si="35"/>
        <v>-7.7533682387830301E-5</v>
      </c>
      <c r="AU75">
        <f t="shared" si="24"/>
        <v>-1.9620768700217913E-4</v>
      </c>
      <c r="AW75">
        <v>72</v>
      </c>
      <c r="AX75">
        <f>IF(Z75&gt;0, (R75*SUMPRODUCT(K75:$K$98, X75:$X$98)-K75*$AZ$3)/Z75, 0)</f>
        <v>-365477385186572.56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6.5309850090307614E-4</v>
      </c>
      <c r="L76" s="2">
        <v>73</v>
      </c>
      <c r="M76" s="6">
        <v>0.87257664800000001</v>
      </c>
      <c r="Q76" s="4">
        <f t="shared" si="49"/>
        <v>50</v>
      </c>
      <c r="R76">
        <f t="shared" si="28"/>
        <v>50000</v>
      </c>
      <c r="S76">
        <f t="shared" si="29"/>
        <v>-2778996582526550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-1.3520029481101017</v>
      </c>
      <c r="AC76">
        <f t="shared" si="46"/>
        <v>-1.2071454893848683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-1.6139523926299735E-10</v>
      </c>
      <c r="AI76">
        <f t="shared" si="33"/>
        <v>-1.6141695835212785E-10</v>
      </c>
      <c r="AJ76">
        <f t="shared" si="34"/>
        <v>-0.14485745872523337</v>
      </c>
      <c r="AK76">
        <f t="shared" si="47"/>
        <v>-9.4640206367707133E-2</v>
      </c>
      <c r="AL76">
        <f t="shared" si="23"/>
        <v>-0.23949766525435745</v>
      </c>
      <c r="AN76">
        <f t="shared" si="35"/>
        <v>0</v>
      </c>
      <c r="AO76">
        <f t="shared" si="35"/>
        <v>0</v>
      </c>
      <c r="AP76">
        <f t="shared" si="35"/>
        <v>-1.4184704552108524E-17</v>
      </c>
      <c r="AQ76">
        <f t="shared" si="35"/>
        <v>-1.0540698881555687E-13</v>
      </c>
      <c r="AR76">
        <f t="shared" si="35"/>
        <v>-1.0542117352010897E-13</v>
      </c>
      <c r="AS76">
        <f t="shared" si="35"/>
        <v>-9.4606189138079136E-5</v>
      </c>
      <c r="AT76">
        <f t="shared" si="35"/>
        <v>-6.1809376903907285E-5</v>
      </c>
      <c r="AU76">
        <f t="shared" si="24"/>
        <v>-1.564155661474076E-4</v>
      </c>
      <c r="AW76">
        <v>73</v>
      </c>
      <c r="AX76">
        <f>IF(Z76&gt;0, (R76*SUMPRODUCT(K76:$K$98, X76:$X$98)-K76*$AZ$3)/Z76, 0)</f>
        <v>-2778996582526550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5.8312366152060366E-4</v>
      </c>
      <c r="L77" s="2">
        <v>74</v>
      </c>
      <c r="M77" s="6">
        <v>0.87698101399999995</v>
      </c>
      <c r="Q77" s="4">
        <f t="shared" si="49"/>
        <v>50</v>
      </c>
      <c r="R77">
        <f t="shared" si="28"/>
        <v>50000</v>
      </c>
      <c r="S77">
        <f t="shared" si="29"/>
        <v>-2.1954248896593632E+16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-1.2071454893848683</v>
      </c>
      <c r="AC77">
        <f t="shared" si="46"/>
        <v>-1.0778084726651536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-1.9047228808820493E-11</v>
      </c>
      <c r="AI77">
        <f t="shared" si="33"/>
        <v>-1.9049683478250866E-11</v>
      </c>
      <c r="AJ77">
        <f t="shared" si="34"/>
        <v>-0.12933701671971476</v>
      </c>
      <c r="AK77">
        <f t="shared" si="47"/>
        <v>-8.4500184256940794E-2</v>
      </c>
      <c r="AL77">
        <f t="shared" si="23"/>
        <v>-0.21383720099570525</v>
      </c>
      <c r="AN77">
        <f t="shared" si="35"/>
        <v>0</v>
      </c>
      <c r="AO77">
        <f t="shared" si="35"/>
        <v>0</v>
      </c>
      <c r="AP77">
        <f t="shared" si="35"/>
        <v>-1.4313758260615094E-18</v>
      </c>
      <c r="AQ77">
        <f t="shared" si="35"/>
        <v>-1.1106889804820132E-14</v>
      </c>
      <c r="AR77">
        <f t="shared" si="35"/>
        <v>-1.1108321180646193E-14</v>
      </c>
      <c r="AS77">
        <f t="shared" si="35"/>
        <v>-7.5419474759751603E-5</v>
      </c>
      <c r="AT77">
        <f t="shared" si="35"/>
        <v>-4.9274056843072983E-5</v>
      </c>
      <c r="AU77">
        <f t="shared" si="24"/>
        <v>-1.2469353161393291E-4</v>
      </c>
      <c r="AW77">
        <v>74</v>
      </c>
      <c r="AX77">
        <f>IF(Z77&gt;0, (R77*SUMPRODUCT(K77:$K$98, X77:$X$98)-K77*$AZ$3)/Z77, 0)</f>
        <v>-2.1954248896593632E+16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5.2064612635768185E-4</v>
      </c>
      <c r="L78" s="2">
        <v>75</v>
      </c>
      <c r="M78" s="6">
        <v>0.88158379899999995</v>
      </c>
      <c r="Q78" s="4">
        <f t="shared" si="49"/>
        <v>50</v>
      </c>
      <c r="R78">
        <f t="shared" si="28"/>
        <v>50000</v>
      </c>
      <c r="S78">
        <f t="shared" si="29"/>
        <v>-1.8080330949234573E+17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-1.0778084726651536</v>
      </c>
      <c r="AC78">
        <f t="shared" si="46"/>
        <v>-0.96232899345103984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-2.1639968017169586E-12</v>
      </c>
      <c r="AI78">
        <f t="shared" si="33"/>
        <v>-2.1642629276513105E-12</v>
      </c>
      <c r="AJ78">
        <f t="shared" si="34"/>
        <v>-0.11547947921411372</v>
      </c>
      <c r="AK78">
        <f t="shared" si="47"/>
        <v>-7.5446593086560751E-2</v>
      </c>
      <c r="AL78">
        <f t="shared" si="23"/>
        <v>-0.19092607230283876</v>
      </c>
      <c r="AN78">
        <f t="shared" si="35"/>
        <v>0</v>
      </c>
      <c r="AO78">
        <f t="shared" si="35"/>
        <v>0</v>
      </c>
      <c r="AP78">
        <f t="shared" si="35"/>
        <v>-1.3855743684359438E-19</v>
      </c>
      <c r="AQ78">
        <f t="shared" si="35"/>
        <v>-1.126676552264347E-15</v>
      </c>
      <c r="AR78">
        <f t="shared" si="35"/>
        <v>-1.1268151097011907E-15</v>
      </c>
      <c r="AS78">
        <f t="shared" si="35"/>
        <v>-6.0123943526630747E-5</v>
      </c>
      <c r="AT78">
        <f t="shared" si="35"/>
        <v>-3.9280976437402115E-5</v>
      </c>
      <c r="AU78">
        <f t="shared" si="24"/>
        <v>-9.9404919965159687E-5</v>
      </c>
      <c r="AW78">
        <v>75</v>
      </c>
      <c r="AX78">
        <f>IF(Z78&gt;0, (R78*SUMPRODUCT(K78:$K$98, X78:$X$98)-K78*$AZ$3)/Z78, 0)</f>
        <v>-1.8080330949234573E+17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4.6486261281935876E-4</v>
      </c>
      <c r="L79" s="2">
        <v>76</v>
      </c>
      <c r="M79" s="6">
        <v>0.88621764599999997</v>
      </c>
      <c r="Q79" s="4">
        <f t="shared" si="49"/>
        <v>50</v>
      </c>
      <c r="R79">
        <f t="shared" si="28"/>
        <v>50000</v>
      </c>
      <c r="S79">
        <f t="shared" si="29"/>
        <v>-1.5554814485365373E+18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-0.96232899345103984</v>
      </c>
      <c r="AC79">
        <f t="shared" si="46"/>
        <v>-0.85922231558128648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-2.3584549908082142E-13</v>
      </c>
      <c r="AI79">
        <f t="shared" si="33"/>
        <v>-2.358731182567489E-13</v>
      </c>
      <c r="AJ79">
        <f t="shared" si="34"/>
        <v>-0.10310667786975336</v>
      </c>
      <c r="AK79">
        <f t="shared" si="47"/>
        <v>-6.7363029541572791E-2</v>
      </c>
      <c r="AL79">
        <f t="shared" si="23"/>
        <v>-0.17046970741156203</v>
      </c>
      <c r="AN79">
        <f t="shared" si="35"/>
        <v>0</v>
      </c>
      <c r="AO79">
        <f t="shared" si="35"/>
        <v>0</v>
      </c>
      <c r="AP79">
        <f t="shared" si="35"/>
        <v>-1.2839122285566568E-20</v>
      </c>
      <c r="AQ79">
        <f t="shared" si="35"/>
        <v>-1.0963575492439632E-16</v>
      </c>
      <c r="AR79">
        <f t="shared" si="35"/>
        <v>-1.0964859404668188E-16</v>
      </c>
      <c r="AS79">
        <f t="shared" si="35"/>
        <v>-4.7930439673657505E-5</v>
      </c>
      <c r="AT79">
        <f t="shared" si="35"/>
        <v>-3.1314553920123181E-5</v>
      </c>
      <c r="AU79">
        <f t="shared" si="24"/>
        <v>-7.9244993593890339E-5</v>
      </c>
      <c r="AW79">
        <v>76</v>
      </c>
      <c r="AX79">
        <f>IF(Z79&gt;0, (R79*SUMPRODUCT(K79:$K$98, X79:$X$98)-K79*$AZ$3)/Z79, 0)</f>
        <v>-1.5554814485365373E+18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4.1505590430299886E-4</v>
      </c>
      <c r="L80" s="2">
        <v>77</v>
      </c>
      <c r="M80" s="6">
        <v>0.89077562700000001</v>
      </c>
      <c r="Q80" s="4">
        <f t="shared" si="49"/>
        <v>50</v>
      </c>
      <c r="R80">
        <f t="shared" si="28"/>
        <v>50000</v>
      </c>
      <c r="S80">
        <f t="shared" si="29"/>
        <v>-1.399679010224255E+19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-0.85922231558128648</v>
      </c>
      <c r="AC80">
        <f t="shared" si="46"/>
        <v>-0.76716278176900587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-2.4602488754025607E-14</v>
      </c>
      <c r="AI80">
        <f t="shared" si="33"/>
        <v>-2.4605229249439787E-14</v>
      </c>
      <c r="AJ80">
        <f t="shared" si="34"/>
        <v>-9.2059533812280603E-2</v>
      </c>
      <c r="AK80">
        <f t="shared" si="47"/>
        <v>-6.0145562090690059E-2</v>
      </c>
      <c r="AL80">
        <f t="shared" si="23"/>
        <v>-0.15220509590299527</v>
      </c>
      <c r="AN80">
        <f t="shared" si="35"/>
        <v>0</v>
      </c>
      <c r="AO80">
        <f t="shared" si="35"/>
        <v>0</v>
      </c>
      <c r="AP80">
        <f t="shared" si="35"/>
        <v>-1.1374588023711335E-21</v>
      </c>
      <c r="AQ80">
        <f t="shared" si="35"/>
        <v>-1.0211408217906458E-17</v>
      </c>
      <c r="AR80">
        <f t="shared" si="35"/>
        <v>-1.0212545676708829E-17</v>
      </c>
      <c r="AS80">
        <f t="shared" si="35"/>
        <v>-3.8209853056168625E-5</v>
      </c>
      <c r="AT80">
        <f t="shared" si="35"/>
        <v>-2.496377066336353E-5</v>
      </c>
      <c r="AU80">
        <f t="shared" si="24"/>
        <v>-6.3173623719542377E-5</v>
      </c>
      <c r="AW80">
        <v>77</v>
      </c>
      <c r="AX80">
        <f>IF(Z80&gt;0, (R80*SUMPRODUCT(K80:$K$98, X80:$X$98)-K80*$AZ$3)/Z80, 0)</f>
        <v>-1.399679010224255E+19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3.7058562884196325E-4</v>
      </c>
      <c r="L81" s="2">
        <v>78</v>
      </c>
      <c r="M81" s="6">
        <v>0.89544260600000003</v>
      </c>
      <c r="Q81" s="4">
        <f t="shared" si="49"/>
        <v>50</v>
      </c>
      <c r="R81">
        <f t="shared" si="28"/>
        <v>50000</v>
      </c>
      <c r="S81">
        <f t="shared" si="29"/>
        <v>-1.3216453511672947E+20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-0.76716278176900587</v>
      </c>
      <c r="AC81">
        <f t="shared" si="46"/>
        <v>-0.68496676943661239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-2.4539563554053211E-15</v>
      </c>
      <c r="AI81">
        <f t="shared" si="33"/>
        <v>-2.4542154895099552E-15</v>
      </c>
      <c r="AJ81">
        <f t="shared" si="34"/>
        <v>-8.2196012332393487E-2</v>
      </c>
      <c r="AK81">
        <f t="shared" si="47"/>
        <v>-5.3701394723830419E-2</v>
      </c>
      <c r="AL81">
        <f t="shared" si="23"/>
        <v>-0.13589740705622635</v>
      </c>
      <c r="AN81">
        <f t="shared" si="35"/>
        <v>0</v>
      </c>
      <c r="AO81">
        <f t="shared" si="35"/>
        <v>0</v>
      </c>
      <c r="AP81">
        <f t="shared" si="35"/>
        <v>-9.6031375120156573E-23</v>
      </c>
      <c r="AQ81">
        <f t="shared" si="35"/>
        <v>-9.094009591186131E-19</v>
      </c>
      <c r="AR81">
        <f t="shared" si="35"/>
        <v>-9.0949699049373342E-19</v>
      </c>
      <c r="AS81">
        <f t="shared" si="35"/>
        <v>-3.0460660918501805E-5</v>
      </c>
      <c r="AT81">
        <f t="shared" si="35"/>
        <v>-1.9900965133421183E-5</v>
      </c>
      <c r="AU81">
        <f t="shared" si="24"/>
        <v>-5.0361626051923899E-5</v>
      </c>
      <c r="AW81">
        <v>78</v>
      </c>
      <c r="AX81">
        <f>IF(Z81&gt;0, (R81*SUMPRODUCT(K81:$K$98, X81:$X$98)-K81*$AZ$3)/Z81, 0)</f>
        <v>-1.3216453511672947E+20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3.3088002575175287E-4</v>
      </c>
      <c r="L82" s="2">
        <v>79</v>
      </c>
      <c r="M82" s="6">
        <v>0.90019128800000003</v>
      </c>
      <c r="Q82" s="4">
        <f t="shared" si="49"/>
        <v>50</v>
      </c>
      <c r="R82">
        <f t="shared" si="28"/>
        <v>50000</v>
      </c>
      <c r="S82">
        <f t="shared" si="29"/>
        <v>-1.3139487983233246E+21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-0.68496676943661239</v>
      </c>
      <c r="AC82">
        <f t="shared" si="46"/>
        <v>-0.61157747271126095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-2.3327026341512603E-16</v>
      </c>
      <c r="AI82">
        <f t="shared" si="33"/>
        <v>-2.3329353591529849E-16</v>
      </c>
      <c r="AJ82">
        <f t="shared" si="34"/>
        <v>-7.3389296725351438E-2</v>
      </c>
      <c r="AK82">
        <f t="shared" si="47"/>
        <v>-4.7947673860562874E-2</v>
      </c>
      <c r="AL82">
        <f t="shared" si="23"/>
        <v>-0.12133697058591456</v>
      </c>
      <c r="AN82">
        <f t="shared" si="35"/>
        <v>0</v>
      </c>
      <c r="AO82">
        <f t="shared" si="35"/>
        <v>0</v>
      </c>
      <c r="AP82">
        <f t="shared" si="35"/>
        <v>-7.7004054563661666E-24</v>
      </c>
      <c r="AQ82">
        <f t="shared" si="35"/>
        <v>-7.7184470765915071E-20</v>
      </c>
      <c r="AR82">
        <f t="shared" si="35"/>
        <v>-7.7192171171371442E-20</v>
      </c>
      <c r="AS82">
        <f t="shared" si="35"/>
        <v>-2.4283052390387318E-5</v>
      </c>
      <c r="AT82">
        <f t="shared" si="35"/>
        <v>-1.5864927561719692E-5</v>
      </c>
      <c r="AU82">
        <f t="shared" si="24"/>
        <v>-4.0147979952107091E-5</v>
      </c>
      <c r="AW82">
        <v>79</v>
      </c>
      <c r="AX82">
        <f>IF(Z82&gt;0, (R82*SUMPRODUCT(K82:$K$98, X82:$X$98)-K82*$AZ$3)/Z82, 0)</f>
        <v>-1.3139487983233246E+21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2.9542859442120787E-4</v>
      </c>
      <c r="L83" s="2">
        <v>80</v>
      </c>
      <c r="M83" s="6">
        <v>0.90499098499999997</v>
      </c>
      <c r="Q83" s="4">
        <f t="shared" si="49"/>
        <v>50</v>
      </c>
      <c r="R83">
        <f t="shared" si="28"/>
        <v>50000</v>
      </c>
      <c r="S83">
        <f t="shared" si="29"/>
        <v>-1.3800519508801966E+22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-0.61157747271126095</v>
      </c>
      <c r="AC83">
        <f t="shared" si="46"/>
        <v>-0.54605131492076864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-2.1061402854473376E-17</v>
      </c>
      <c r="AI83">
        <f t="shared" si="33"/>
        <v>-2.1063381226789622E-17</v>
      </c>
      <c r="AJ83">
        <f t="shared" si="34"/>
        <v>-6.5526157790492312E-2</v>
      </c>
      <c r="AK83">
        <f t="shared" si="47"/>
        <v>-4.2810423089788267E-2</v>
      </c>
      <c r="AL83">
        <f t="shared" si="23"/>
        <v>-0.10833658088028061</v>
      </c>
      <c r="AN83">
        <f t="shared" si="35"/>
        <v>0</v>
      </c>
      <c r="AO83">
        <f t="shared" si="35"/>
        <v>0</v>
      </c>
      <c r="AP83">
        <f t="shared" si="35"/>
        <v>-5.8446775263063719E-25</v>
      </c>
      <c r="AQ83">
        <f t="shared" si="35"/>
        <v>-6.2221406418358846E-21</v>
      </c>
      <c r="AR83">
        <f t="shared" si="35"/>
        <v>-6.2227251095885152E-21</v>
      </c>
      <c r="AS83">
        <f t="shared" si="35"/>
        <v>-1.9358300693867422E-5</v>
      </c>
      <c r="AT83">
        <f t="shared" si="35"/>
        <v>-1.2647423119993371E-5</v>
      </c>
      <c r="AU83">
        <f t="shared" si="24"/>
        <v>-3.2005723813860806E-5</v>
      </c>
      <c r="AW83">
        <v>80</v>
      </c>
      <c r="AX83">
        <f>IF(Z83&gt;0, (R83*SUMPRODUCT(K83:$K$98, X83:$X$98)-K83*$AZ$3)/Z83, 0)</f>
        <v>-1.3800519508801966E+22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2.6377553073322132E-4</v>
      </c>
      <c r="L84" s="2">
        <v>81</v>
      </c>
      <c r="M84" s="6">
        <v>0.90981139099999997</v>
      </c>
      <c r="Q84" s="4">
        <f t="shared" si="49"/>
        <v>50</v>
      </c>
      <c r="R84">
        <f t="shared" si="28"/>
        <v>50000</v>
      </c>
      <c r="S84">
        <f t="shared" si="29"/>
        <v>-1.5366138123898835E+23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-0.54605131492076864</v>
      </c>
      <c r="AC84">
        <f t="shared" si="46"/>
        <v>-0.48754581689354343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-1.7999456689604413E-18</v>
      </c>
      <c r="AI84">
        <f t="shared" si="33"/>
        <v>-1.8001043118845653E-18</v>
      </c>
      <c r="AJ84">
        <f t="shared" si="34"/>
        <v>-5.8505498027225211E-2</v>
      </c>
      <c r="AK84">
        <f t="shared" si="47"/>
        <v>-3.8223592044453809E-2</v>
      </c>
      <c r="AL84">
        <f t="shared" si="23"/>
        <v>-9.6729090071679014E-2</v>
      </c>
      <c r="AN84">
        <f t="shared" si="35"/>
        <v>0</v>
      </c>
      <c r="AO84">
        <f t="shared" si="35"/>
        <v>0</v>
      </c>
      <c r="AP84">
        <f t="shared" si="35"/>
        <v>-4.1846121507863334E-26</v>
      </c>
      <c r="AQ84">
        <f t="shared" si="35"/>
        <v>-4.747816241210035E-22</v>
      </c>
      <c r="AR84">
        <f t="shared" si="35"/>
        <v>-4.7482347024251135E-22</v>
      </c>
      <c r="AS84">
        <f t="shared" si="35"/>
        <v>-1.5432318792942762E-5</v>
      </c>
      <c r="AT84">
        <f t="shared" si="35"/>
        <v>-1.0082448278055939E-5</v>
      </c>
      <c r="AU84">
        <f t="shared" si="24"/>
        <v>-2.55147670709987E-5</v>
      </c>
      <c r="AW84">
        <v>81</v>
      </c>
      <c r="AX84">
        <f>IF(Z84&gt;0, (R84*SUMPRODUCT(K84:$K$98, X84:$X$98)-K84*$AZ$3)/Z84, 0)</f>
        <v>-1.5366138123898835E+23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2.3551386672609044E-4</v>
      </c>
      <c r="L85" s="2">
        <v>82</v>
      </c>
      <c r="M85" s="6">
        <v>0.91465739899999998</v>
      </c>
      <c r="Q85" s="4">
        <f t="shared" si="49"/>
        <v>50</v>
      </c>
      <c r="R85">
        <f t="shared" si="28"/>
        <v>50000</v>
      </c>
      <c r="S85">
        <f t="shared" si="29"/>
        <v>-1.8209838789680919E+24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-0.48754581689354343</v>
      </c>
      <c r="AC85">
        <f t="shared" si="46"/>
        <v>-0.4353087650835209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-1.4510392434896043E-19</v>
      </c>
      <c r="AI85">
        <f t="shared" si="33"/>
        <v>-1.4511587691949416E-19</v>
      </c>
      <c r="AJ85">
        <f t="shared" si="34"/>
        <v>-5.2237051810022528E-2</v>
      </c>
      <c r="AK85">
        <f t="shared" si="47"/>
        <v>-3.412820718254804E-2</v>
      </c>
      <c r="AL85">
        <f t="shared" si="23"/>
        <v>-8.6365258992570568E-2</v>
      </c>
      <c r="AN85">
        <f t="shared" si="35"/>
        <v>0</v>
      </c>
      <c r="AO85">
        <f t="shared" si="35"/>
        <v>0</v>
      </c>
      <c r="AP85">
        <f t="shared" si="35"/>
        <v>-2.8149961037182737E-27</v>
      </c>
      <c r="AQ85">
        <f t="shared" si="35"/>
        <v>-3.4173986300553775E-23</v>
      </c>
      <c r="AR85">
        <f t="shared" si="35"/>
        <v>-3.4176801296657492E-23</v>
      </c>
      <c r="AS85">
        <f t="shared" si="35"/>
        <v>-1.2302550058149526E-5</v>
      </c>
      <c r="AT85">
        <f t="shared" si="35"/>
        <v>-8.0376660379910214E-6</v>
      </c>
      <c r="AU85">
        <f t="shared" si="24"/>
        <v>-2.0340216096140549E-5</v>
      </c>
      <c r="AW85">
        <v>82</v>
      </c>
      <c r="AX85">
        <f>IF(Z85&gt;0, (R85*SUMPRODUCT(K85:$K$98, X85:$X$98)-K85*$AZ$3)/Z85, 0)</f>
        <v>-1.8209838789680919E+24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2.1028023814829503E-4</v>
      </c>
      <c r="L86" s="2">
        <v>83</v>
      </c>
      <c r="M86" s="6">
        <v>0.91953785700000001</v>
      </c>
      <c r="Q86" s="4">
        <f t="shared" si="49"/>
        <v>50</v>
      </c>
      <c r="R86">
        <f t="shared" si="28"/>
        <v>50000</v>
      </c>
      <c r="S86">
        <f t="shared" si="29"/>
        <v>-2.307449637693202E+25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-0.4353087650835209</v>
      </c>
      <c r="AC86">
        <f t="shared" si="46"/>
        <v>-0.38866854025314362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-1.0990841094239888E-20</v>
      </c>
      <c r="AI86">
        <f t="shared" si="33"/>
        <v>-1.0991683297974054E-20</v>
      </c>
      <c r="AJ86">
        <f t="shared" si="34"/>
        <v>-4.6640224830377275E-2</v>
      </c>
      <c r="AK86">
        <f t="shared" si="47"/>
        <v>-3.0471613555846464E-2</v>
      </c>
      <c r="AL86">
        <f t="shared" si="23"/>
        <v>-7.7111838386223736E-2</v>
      </c>
      <c r="AN86">
        <f t="shared" si="35"/>
        <v>0</v>
      </c>
      <c r="AO86">
        <f t="shared" si="35"/>
        <v>0</v>
      </c>
      <c r="AP86">
        <f t="shared" si="35"/>
        <v>-1.7709880178985718E-28</v>
      </c>
      <c r="AQ86">
        <f t="shared" si="35"/>
        <v>-2.311156682746831E-24</v>
      </c>
      <c r="AR86">
        <f t="shared" si="35"/>
        <v>-2.3113337815486211E-24</v>
      </c>
      <c r="AS86">
        <f t="shared" si="35"/>
        <v>-9.807517584621756E-6</v>
      </c>
      <c r="AT86">
        <f t="shared" si="35"/>
        <v>-6.4075781552862098E-6</v>
      </c>
      <c r="AU86">
        <f t="shared" si="24"/>
        <v>-1.6215095739907965E-5</v>
      </c>
      <c r="AW86">
        <v>83</v>
      </c>
      <c r="AX86">
        <f>IF(Z86&gt;0, (R86*SUMPRODUCT(K86:$K$98, X86:$X$98)-K86*$AZ$3)/Z86, 0)</f>
        <v>-2.307449637693202E+25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1.8775021263240627E-4</v>
      </c>
      <c r="L87" s="2">
        <v>84</v>
      </c>
      <c r="M87" s="6">
        <v>0.924425092</v>
      </c>
      <c r="Q87" s="4">
        <f t="shared" si="49"/>
        <v>50</v>
      </c>
      <c r="R87">
        <f t="shared" si="28"/>
        <v>50000</v>
      </c>
      <c r="S87">
        <f t="shared" si="29"/>
        <v>-3.1417854079147176E+26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-0.38866854025314362</v>
      </c>
      <c r="AC87">
        <f t="shared" si="46"/>
        <v>-0.3470254823688782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-7.7855426443935623E-22</v>
      </c>
      <c r="AI87">
        <f t="shared" si="33"/>
        <v>-7.7860949187174144E-22</v>
      </c>
      <c r="AJ87">
        <f t="shared" si="34"/>
        <v>-4.1643057884265422E-2</v>
      </c>
      <c r="AK87">
        <f t="shared" si="47"/>
        <v>-2.7206797817720056E-2</v>
      </c>
      <c r="AL87">
        <f t="shared" si="23"/>
        <v>-6.8849855701985485E-2</v>
      </c>
      <c r="AN87">
        <f t="shared" si="35"/>
        <v>0</v>
      </c>
      <c r="AO87">
        <f t="shared" si="35"/>
        <v>0</v>
      </c>
      <c r="AP87">
        <f t="shared" si="35"/>
        <v>-1.0368962173464396E-29</v>
      </c>
      <c r="AQ87">
        <f t="shared" si="35"/>
        <v>-1.4617372869435578E-25</v>
      </c>
      <c r="AR87">
        <f t="shared" si="35"/>
        <v>-1.4618409765652926E-25</v>
      </c>
      <c r="AS87">
        <f t="shared" si="35"/>
        <v>-7.8184929724344348E-6</v>
      </c>
      <c r="AT87">
        <f t="shared" si="35"/>
        <v>-5.1080820753238272E-6</v>
      </c>
      <c r="AU87">
        <f t="shared" si="24"/>
        <v>-1.2926575047758265E-5</v>
      </c>
      <c r="AW87">
        <v>84</v>
      </c>
      <c r="AX87">
        <f>IF(Z87&gt;0, (R87*SUMPRODUCT(K87:$K$98, X87:$X$98)-K87*$AZ$3)/Z87, 0)</f>
        <v>-3.1417854079147176E+26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1.6763411842179131E-4</v>
      </c>
      <c r="L88" s="2">
        <v>85</v>
      </c>
      <c r="M88" s="6">
        <v>0.92929067899999995</v>
      </c>
      <c r="Q88" s="4">
        <f t="shared" si="49"/>
        <v>50</v>
      </c>
      <c r="R88">
        <f t="shared" si="28"/>
        <v>50000</v>
      </c>
      <c r="S88">
        <f t="shared" si="29"/>
        <v>-4.6206504974433697E+27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-0.3470254823688782</v>
      </c>
      <c r="AC88">
        <f t="shared" si="46"/>
        <v>-0.30984418068649838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-5.1322338140675308E-23</v>
      </c>
      <c r="AI88">
        <f t="shared" si="33"/>
        <v>-5.1325690960595986E-23</v>
      </c>
      <c r="AJ88">
        <f t="shared" si="34"/>
        <v>-3.7181301682379819E-2</v>
      </c>
      <c r="AK88">
        <f t="shared" si="47"/>
        <v>-2.4291783765821476E-2</v>
      </c>
      <c r="AL88">
        <f t="shared" ref="AL88:AL98" si="50">SUM(AI88:AK88)</f>
        <v>-6.1473085448201292E-2</v>
      </c>
      <c r="AN88">
        <f t="shared" si="35"/>
        <v>0</v>
      </c>
      <c r="AO88">
        <f t="shared" si="35"/>
        <v>0</v>
      </c>
      <c r="AP88">
        <f t="shared" si="35"/>
        <v>-5.6204701163009736E-31</v>
      </c>
      <c r="AQ88">
        <f t="shared" si="35"/>
        <v>-8.6033749095571813E-27</v>
      </c>
      <c r="AR88">
        <f t="shared" si="35"/>
        <v>-8.6039369565688118E-27</v>
      </c>
      <c r="AS88">
        <f t="shared" si="35"/>
        <v>-6.2328547293004067E-6</v>
      </c>
      <c r="AT88">
        <f t="shared" si="35"/>
        <v>-4.0721317564762654E-6</v>
      </c>
      <c r="AU88">
        <f t="shared" si="24"/>
        <v>-1.0304986485776672E-5</v>
      </c>
      <c r="AW88">
        <v>85</v>
      </c>
      <c r="AX88">
        <f>IF(Z88&gt;0, (R88*SUMPRODUCT(K88:$K$98, X88:$X$98)-K88*$AZ$3)/Z88, 0)</f>
        <v>-4.6206504974433697E+27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1.4967332001945651E-4</v>
      </c>
      <c r="L89" s="2">
        <v>86</v>
      </c>
      <c r="M89" s="6">
        <v>0.93493958499999996</v>
      </c>
      <c r="Q89" s="4">
        <f t="shared" si="49"/>
        <v>50</v>
      </c>
      <c r="R89">
        <f t="shared" si="28"/>
        <v>50000</v>
      </c>
      <c r="S89">
        <f t="shared" si="29"/>
        <v>-7.4928254741427544E+28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-0.30984418068649838</v>
      </c>
      <c r="AC89">
        <f t="shared" si="46"/>
        <v>-0.27664658989865926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-3.134684065219652E-24</v>
      </c>
      <c r="AI89">
        <f t="shared" si="33"/>
        <v>-3.134868672875905E-24</v>
      </c>
      <c r="AJ89">
        <f t="shared" si="34"/>
        <v>-3.3197590787839126E-2</v>
      </c>
      <c r="AK89">
        <f t="shared" si="47"/>
        <v>-2.1689092648054888E-2</v>
      </c>
      <c r="AL89">
        <f t="shared" si="50"/>
        <v>-5.4886683435894014E-2</v>
      </c>
      <c r="AN89">
        <f t="shared" si="35"/>
        <v>0</v>
      </c>
      <c r="AO89">
        <f t="shared" si="35"/>
        <v>0</v>
      </c>
      <c r="AP89">
        <f t="shared" si="35"/>
        <v>-2.7630840812377694E-32</v>
      </c>
      <c r="AQ89">
        <f t="shared" si="35"/>
        <v>-4.6917857125351184E-28</v>
      </c>
      <c r="AR89">
        <f t="shared" si="35"/>
        <v>-4.6920620209432422E-28</v>
      </c>
      <c r="AS89">
        <f t="shared" si="35"/>
        <v>-4.9687936298632065E-6</v>
      </c>
      <c r="AT89">
        <f t="shared" si="35"/>
        <v>-3.2462785048439604E-6</v>
      </c>
      <c r="AU89">
        <f t="shared" si="24"/>
        <v>-8.2150721347071669E-6</v>
      </c>
      <c r="AW89">
        <v>86</v>
      </c>
      <c r="AX89">
        <f>IF(Z89&gt;0, (R89*SUMPRODUCT(K89:$K$98, X89:$X$98)-K89*$AZ$3)/Z89, 0)</f>
        <v>-7.4928254741427544E+28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1.3363689287451474E-4</v>
      </c>
      <c r="L90" s="2">
        <v>87</v>
      </c>
      <c r="M90">
        <v>0.94055780700000002</v>
      </c>
      <c r="Q90" s="4">
        <f t="shared" si="49"/>
        <v>50</v>
      </c>
      <c r="R90">
        <f t="shared" si="28"/>
        <v>50000</v>
      </c>
      <c r="S90">
        <f t="shared" si="29"/>
        <v>-1.3530999211079346E+30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-0.27664658989865926</v>
      </c>
      <c r="AC90">
        <f t="shared" si="46"/>
        <v>-0.24700588383808866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-1.7363417232060965E-25</v>
      </c>
      <c r="AI90">
        <f t="shared" si="33"/>
        <v>-1.7364329972797938E-25</v>
      </c>
      <c r="AJ90">
        <f t="shared" si="34"/>
        <v>-2.9640706060570593E-2</v>
      </c>
      <c r="AK90">
        <f t="shared" si="47"/>
        <v>-1.9365261292906149E-2</v>
      </c>
      <c r="AL90">
        <f t="shared" si="50"/>
        <v>-4.9005967353476745E-2</v>
      </c>
      <c r="AN90">
        <f t="shared" si="35"/>
        <v>0</v>
      </c>
      <c r="AO90">
        <f t="shared" si="35"/>
        <v>0</v>
      </c>
      <c r="AP90">
        <f t="shared" si="35"/>
        <v>-1.2197583608909397E-33</v>
      </c>
      <c r="AQ90">
        <f t="shared" si="35"/>
        <v>-2.3203931285764343E-29</v>
      </c>
      <c r="AR90">
        <f t="shared" si="35"/>
        <v>-2.3205151044125234E-29</v>
      </c>
      <c r="AS90">
        <f t="shared" si="35"/>
        <v>-3.961091860541452E-6</v>
      </c>
      <c r="AT90">
        <f t="shared" si="35"/>
        <v>-2.5879133488870857E-6</v>
      </c>
      <c r="AU90">
        <f t="shared" si="24"/>
        <v>-6.5490052094285386E-6</v>
      </c>
      <c r="AW90">
        <v>87</v>
      </c>
      <c r="AX90">
        <f>IF(Z90&gt;0, (R90*SUMPRODUCT(K90:$K$98, X90:$X$98)-K90*$AZ$3)/Z90, 0)</f>
        <v>-1.3530999211079346E+30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1.1931865435224529E-4</v>
      </c>
      <c r="L91" s="2">
        <v>88</v>
      </c>
      <c r="M91">
        <v>0.946138378</v>
      </c>
      <c r="Q91" s="4">
        <f t="shared" si="49"/>
        <v>50</v>
      </c>
      <c r="R91">
        <f t="shared" si="28"/>
        <v>50000</v>
      </c>
      <c r="S91">
        <f t="shared" si="29"/>
        <v>-2.7544009420368837E+31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-0.24700588383808866</v>
      </c>
      <c r="AC91">
        <f t="shared" si="46"/>
        <v>-0.22054096771257911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-8.6357904041435393E-27</v>
      </c>
      <c r="AI91">
        <f t="shared" si="33"/>
        <v>-8.63619074703543E-27</v>
      </c>
      <c r="AJ91">
        <f t="shared" si="34"/>
        <v>-2.6464916125509552E-2</v>
      </c>
      <c r="AK91">
        <f t="shared" si="47"/>
        <v>-1.7290411868666207E-2</v>
      </c>
      <c r="AL91">
        <f t="shared" si="50"/>
        <v>-4.3755327994175759E-2</v>
      </c>
      <c r="AN91">
        <f t="shared" si="35"/>
        <v>0</v>
      </c>
      <c r="AO91">
        <f t="shared" si="35"/>
        <v>0</v>
      </c>
      <c r="AP91">
        <f t="shared" si="35"/>
        <v>-4.7768375139944576E-35</v>
      </c>
      <c r="AQ91">
        <f t="shared" si="35"/>
        <v>-1.0304108902904397E-30</v>
      </c>
      <c r="AR91">
        <f t="shared" si="35"/>
        <v>-1.0304586586655796E-30</v>
      </c>
      <c r="AS91">
        <f t="shared" si="35"/>
        <v>-3.1577581796408368E-6</v>
      </c>
      <c r="AT91">
        <f t="shared" si="35"/>
        <v>-2.0630686773653427E-6</v>
      </c>
      <c r="AU91">
        <f t="shared" si="24"/>
        <v>-5.2208268570061795E-6</v>
      </c>
      <c r="AW91">
        <v>88</v>
      </c>
      <c r="AX91">
        <f>IF(Z91&gt;0, (R91*SUMPRODUCT(K91:$K$98, X91:$X$98)-K91*$AZ$3)/Z91, 0)</f>
        <v>-2.7544009420368837E+31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1.0653451281450472E-4</v>
      </c>
      <c r="L92" s="2">
        <v>89</v>
      </c>
      <c r="M92">
        <v>0.95167433300000004</v>
      </c>
      <c r="Q92" s="4">
        <f t="shared" si="49"/>
        <v>50</v>
      </c>
      <c r="R92">
        <f t="shared" si="28"/>
        <v>50000</v>
      </c>
      <c r="S92">
        <f t="shared" si="29"/>
        <v>-6.4168134513877564E+32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-0.22054096771257911</v>
      </c>
      <c r="AC92">
        <f t="shared" si="46"/>
        <v>-0.19691157831480277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-3.8099605461185027E-28</v>
      </c>
      <c r="AI92">
        <f t="shared" si="33"/>
        <v>-3.810113980202107E-28</v>
      </c>
      <c r="AJ92">
        <f t="shared" si="34"/>
        <v>-2.362938939777634E-2</v>
      </c>
      <c r="AK92">
        <f t="shared" si="47"/>
        <v>-1.543786773988054E-2</v>
      </c>
      <c r="AL92">
        <f t="shared" si="50"/>
        <v>-3.906725713765688E-2</v>
      </c>
      <c r="AN92">
        <f t="shared" si="35"/>
        <v>0</v>
      </c>
      <c r="AO92">
        <f t="shared" si="35"/>
        <v>0</v>
      </c>
      <c r="AP92">
        <f t="shared" si="35"/>
        <v>-1.634602534593385E-36</v>
      </c>
      <c r="AQ92">
        <f t="shared" si="35"/>
        <v>-4.0589229062321901E-32</v>
      </c>
      <c r="AR92">
        <f t="shared" si="35"/>
        <v>-4.0590863664856496E-32</v>
      </c>
      <c r="AS92">
        <f t="shared" si="35"/>
        <v>-2.5173454875963256E-6</v>
      </c>
      <c r="AT92">
        <f t="shared" si="35"/>
        <v>-1.6446657185629324E-6</v>
      </c>
      <c r="AU92">
        <f t="shared" si="24"/>
        <v>-4.1620112061592578E-6</v>
      </c>
      <c r="AW92">
        <v>89</v>
      </c>
      <c r="AX92">
        <f>IF(Z92&gt;0, (R92*SUMPRODUCT(K92:$K$98, X92:$X$98)-K92*$AZ$3)/Z92, 0)</f>
        <v>-6.4168134513877564E+32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9.512010072723635E-5</v>
      </c>
      <c r="L93" s="2">
        <v>90</v>
      </c>
      <c r="M93">
        <v>0.95715889499999995</v>
      </c>
      <c r="Q93" s="4">
        <f t="shared" si="49"/>
        <v>50</v>
      </c>
      <c r="R93">
        <f t="shared" si="28"/>
        <v>50000</v>
      </c>
      <c r="S93">
        <f t="shared" si="29"/>
        <v>-1.7445508378762998E+34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-0.19691157831480277</v>
      </c>
      <c r="AC93">
        <f t="shared" si="46"/>
        <v>-0.17581390920964532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-1.4686079791811711E-29</v>
      </c>
      <c r="AI93">
        <f t="shared" si="33"/>
        <v>-1.4686583686296734E-29</v>
      </c>
      <c r="AJ93">
        <f t="shared" si="34"/>
        <v>-2.1097669105157452E-2</v>
      </c>
      <c r="AK93">
        <f t="shared" si="47"/>
        <v>-1.3783810482036194E-2</v>
      </c>
      <c r="AL93">
        <f t="shared" si="50"/>
        <v>-3.4881479587193648E-2</v>
      </c>
      <c r="AN93">
        <f t="shared" si="35"/>
        <v>0</v>
      </c>
      <c r="AO93">
        <f t="shared" si="35"/>
        <v>0</v>
      </c>
      <c r="AP93">
        <f t="shared" si="35"/>
        <v>-4.79304941712924E-38</v>
      </c>
      <c r="AQ93">
        <f t="shared" si="35"/>
        <v>-1.3969413890853601E-33</v>
      </c>
      <c r="AR93">
        <f t="shared" si="35"/>
        <v>-1.3969893195795315E-33</v>
      </c>
      <c r="AS93">
        <f t="shared" si="35"/>
        <v>-2.006812410392479E-6</v>
      </c>
      <c r="AT93">
        <f t="shared" si="35"/>
        <v>-1.3111174414564191E-6</v>
      </c>
      <c r="AU93">
        <f t="shared" si="24"/>
        <v>-3.3179298518488985E-6</v>
      </c>
      <c r="AW93">
        <v>90</v>
      </c>
      <c r="AX93">
        <f>IF(Z93&gt;0, (R93*SUMPRODUCT(K93:$K$98, X93:$X$98)-K93*$AZ$3)/Z93, 0)</f>
        <v>-1.7445508378762998E+34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8.4928661363603881E-5</v>
      </c>
      <c r="L94" s="2">
        <v>91</v>
      </c>
      <c r="M94">
        <v>0.96261559600000002</v>
      </c>
      <c r="Q94" s="4">
        <f t="shared" si="49"/>
        <v>50</v>
      </c>
      <c r="R94">
        <f t="shared" si="28"/>
        <v>50000</v>
      </c>
      <c r="S94">
        <f t="shared" si="29"/>
        <v>-5.6880357033706771E+35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-0.17581390920964532</v>
      </c>
      <c r="AC94">
        <f t="shared" si="46"/>
        <v>-0.15697670465146901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-4.8505669002158636E-31</v>
      </c>
      <c r="AI94">
        <f t="shared" si="33"/>
        <v>-4.8507048887173762E-31</v>
      </c>
      <c r="AJ94">
        <f t="shared" si="34"/>
        <v>-1.8837204558176307E-2</v>
      </c>
      <c r="AK94">
        <f t="shared" si="47"/>
        <v>-1.2306973644675173E-2</v>
      </c>
      <c r="AL94">
        <f t="shared" si="50"/>
        <v>-3.114417820285148E-2</v>
      </c>
      <c r="AN94">
        <f t="shared" si="35"/>
        <v>0</v>
      </c>
      <c r="AO94">
        <f t="shared" si="35"/>
        <v>0</v>
      </c>
      <c r="AP94">
        <f t="shared" si="35"/>
        <v>-1.1719178717020676E-39</v>
      </c>
      <c r="AQ94">
        <f t="shared" si="35"/>
        <v>-4.1195215368993887E-35</v>
      </c>
      <c r="AR94">
        <f t="shared" si="35"/>
        <v>-4.1196387286865591E-35</v>
      </c>
      <c r="AS94">
        <f t="shared" si="35"/>
        <v>-1.5998185669582911E-6</v>
      </c>
      <c r="AT94">
        <f t="shared" si="35"/>
        <v>-1.0452147970794156E-6</v>
      </c>
      <c r="AU94">
        <f t="shared" si="24"/>
        <v>-2.6450333640377065E-6</v>
      </c>
      <c r="AW94">
        <v>91</v>
      </c>
      <c r="AX94">
        <f>IF(Z94&gt;0, (R94*SUMPRODUCT(K94:$K$98, X94:$X$98)-K94*$AZ$3)/Z94, 0)</f>
        <v>-5.6880357033706771E+35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7.5829161931789167E-5</v>
      </c>
      <c r="L95" s="2">
        <v>92</v>
      </c>
      <c r="M95">
        <v>0.96807210799999999</v>
      </c>
      <c r="Q95" s="4">
        <f t="shared" si="49"/>
        <v>50</v>
      </c>
      <c r="R95">
        <f t="shared" si="28"/>
        <v>50000</v>
      </c>
      <c r="S95">
        <f t="shared" si="29"/>
        <v>-2.3160472089979985E+37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-0.15697670465146901</v>
      </c>
      <c r="AC95">
        <f t="shared" si="46"/>
        <v>-0.14015777201024018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-1.3358281953890348E-32</v>
      </c>
      <c r="AI95">
        <f t="shared" si="33"/>
        <v>-1.3358584533586189E-32</v>
      </c>
      <c r="AJ95">
        <f t="shared" si="34"/>
        <v>-1.6818932641228829E-2</v>
      </c>
      <c r="AK95">
        <f t="shared" si="47"/>
        <v>-1.0988369325602832E-2</v>
      </c>
      <c r="AL95">
        <f t="shared" si="50"/>
        <v>-2.7807301966831663E-2</v>
      </c>
      <c r="AN95">
        <f t="shared" si="35"/>
        <v>0</v>
      </c>
      <c r="AO95">
        <f t="shared" si="35"/>
        <v>0</v>
      </c>
      <c r="AP95">
        <f t="shared" si="35"/>
        <v>-2.2944364753172169E-41</v>
      </c>
      <c r="AQ95">
        <f t="shared" si="35"/>
        <v>-1.0129473254120481E-36</v>
      </c>
      <c r="AR95">
        <f t="shared" si="35"/>
        <v>-1.0129702697768015E-36</v>
      </c>
      <c r="AS95">
        <f t="shared" si="35"/>
        <v>-1.2753655667715953E-6</v>
      </c>
      <c r="AT95">
        <f t="shared" si="35"/>
        <v>-8.3323883695744208E-7</v>
      </c>
      <c r="AU95">
        <f t="shared" si="24"/>
        <v>-2.1086044037290375E-6</v>
      </c>
      <c r="AW95">
        <v>92</v>
      </c>
      <c r="AX95">
        <f>IF(Z95&gt;0, (R95*SUMPRODUCT(K95:$K$98, X95:$X$98)-K95*$AZ$3)/Z95, 0)</f>
        <v>-2.3160472089979985E+37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6.770460886766889E-5</v>
      </c>
      <c r="L96" s="2">
        <v>93</v>
      </c>
      <c r="M96">
        <v>0.97352880900000005</v>
      </c>
      <c r="Q96" s="4">
        <f t="shared" si="49"/>
        <v>50</v>
      </c>
      <c r="R96">
        <f t="shared" si="28"/>
        <v>50000</v>
      </c>
      <c r="S96">
        <f t="shared" si="29"/>
        <v>-1.2554643399789501E+39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-0.14015777201024018</v>
      </c>
      <c r="AC96">
        <f t="shared" si="46"/>
        <v>-0.12514086786628587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-2.9457005091933035E-34</v>
      </c>
      <c r="AI96">
        <f t="shared" si="33"/>
        <v>-2.9457503476729326E-34</v>
      </c>
      <c r="AJ96">
        <f t="shared" si="34"/>
        <v>-1.5016904143954318E-2</v>
      </c>
      <c r="AK96">
        <f t="shared" si="47"/>
        <v>-9.8110440407168133E-3</v>
      </c>
      <c r="AL96">
        <f t="shared" si="50"/>
        <v>-2.4827948184671132E-2</v>
      </c>
      <c r="AN96">
        <f t="shared" si="35"/>
        <v>0</v>
      </c>
      <c r="AO96">
        <f t="shared" si="35"/>
        <v>0</v>
      </c>
      <c r="AP96">
        <f t="shared" si="35"/>
        <v>-3.3742947698496861E-43</v>
      </c>
      <c r="AQ96">
        <f t="shared" si="35"/>
        <v>-1.994375008162257E-38</v>
      </c>
      <c r="AR96">
        <f t="shared" si="35"/>
        <v>-1.9944087511099555E-38</v>
      </c>
      <c r="AS96">
        <f t="shared" si="35"/>
        <v>-1.0167136214697032E-6</v>
      </c>
      <c r="AT96">
        <f t="shared" si="35"/>
        <v>-6.6425289936020559E-7</v>
      </c>
      <c r="AU96">
        <f t="shared" si="24"/>
        <v>-1.6809665208299089E-6</v>
      </c>
      <c r="AW96">
        <v>93</v>
      </c>
      <c r="AX96">
        <f>IF(Z96&gt;0, (R96*SUMPRODUCT(K96:$K$98, X96:$X$98)-K96*$AZ$3)/Z96, 0)</f>
        <v>-1.2554643399789501E+39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6.045054363184722E-5</v>
      </c>
      <c r="L97" s="2">
        <v>94</v>
      </c>
      <c r="M97">
        <v>0.97898550900000003</v>
      </c>
      <c r="Q97" s="4">
        <f t="shared" si="49"/>
        <v>50</v>
      </c>
      <c r="R97">
        <f t="shared" si="28"/>
        <v>50000</v>
      </c>
      <c r="S97">
        <f t="shared" si="29"/>
        <v>-1.0177050428863527E+41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-0.12514086786628587</v>
      </c>
      <c r="AC97">
        <f t="shared" si="46"/>
        <v>-0.11173291773775521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-4.8791149347512218E-36</v>
      </c>
      <c r="AI97">
        <f t="shared" si="33"/>
        <v>-4.8791698292997548E-36</v>
      </c>
      <c r="AJ97">
        <f t="shared" si="34"/>
        <v>-1.340795012853066E-2</v>
      </c>
      <c r="AK97">
        <f t="shared" si="47"/>
        <v>-8.7598607506400115E-3</v>
      </c>
      <c r="AL97">
        <f t="shared" si="50"/>
        <v>-2.216781087917067E-2</v>
      </c>
      <c r="AN97">
        <f t="shared" si="35"/>
        <v>0</v>
      </c>
      <c r="AO97">
        <f t="shared" si="35"/>
        <v>0</v>
      </c>
      <c r="AP97">
        <f t="shared" si="35"/>
        <v>-3.3184053012371791E-45</v>
      </c>
      <c r="AQ97">
        <f t="shared" si="35"/>
        <v>-2.9494515024797615E-40</v>
      </c>
      <c r="AR97">
        <f t="shared" si="35"/>
        <v>-2.9494846865327739E-40</v>
      </c>
      <c r="AS97">
        <f t="shared" si="35"/>
        <v>-8.1051787425837422E-7</v>
      </c>
      <c r="AT97">
        <f t="shared" si="35"/>
        <v>-5.2953834451546999E-7</v>
      </c>
      <c r="AU97">
        <f t="shared" si="24"/>
        <v>-1.3400562187738441E-6</v>
      </c>
      <c r="AW97">
        <v>94</v>
      </c>
      <c r="AX97">
        <f>IF(Z97&gt;0, (R97*SUMPRODUCT(K97:$K$98, X97:$X$98)-K97*$AZ$3)/Z97, 0)</f>
        <v>-1.0177050428863527E+41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5.3973699671292156E-5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-0.11173291773775521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-0.11173291773775521</v>
      </c>
      <c r="AK98">
        <f t="shared" si="47"/>
        <v>-7.8213042416428648E-3</v>
      </c>
      <c r="AL98">
        <f t="shared" si="50"/>
        <v>-0.11955422197939806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-2.962861876104624E-42</v>
      </c>
      <c r="AR98">
        <f t="shared" si="35"/>
        <v>-2.962861876104624E-42</v>
      </c>
      <c r="AS98">
        <f t="shared" si="35"/>
        <v>-6.0306389453747914E-6</v>
      </c>
      <c r="AT98">
        <f t="shared" si="35"/>
        <v>-4.2214472617623546E-7</v>
      </c>
      <c r="AU98">
        <f t="shared" si="35"/>
        <v>-6.4527836715510271E-6</v>
      </c>
      <c r="AW98">
        <v>95</v>
      </c>
    </row>
    <row r="100" spans="5:50" x14ac:dyDescent="0.25">
      <c r="AN100" s="8">
        <f t="shared" ref="AN100:AP100" si="51">SUM(AN3:AN98)</f>
        <v>3371.5879511223484</v>
      </c>
      <c r="AO100" s="8">
        <f t="shared" si="51"/>
        <v>-337.15879511223488</v>
      </c>
      <c r="AP100" s="8">
        <f t="shared" si="51"/>
        <v>-898.54180116418445</v>
      </c>
      <c r="AQ100" s="8">
        <f>SUM(AQ3:AQ98)</f>
        <v>-1848.3360285099379</v>
      </c>
      <c r="AR100" s="8">
        <f t="shared" ref="AR100:AU100" si="52">SUM(AR3:AR98)</f>
        <v>287.55132633599084</v>
      </c>
      <c r="AS100" s="8">
        <f t="shared" si="52"/>
        <v>-452.85797034612881</v>
      </c>
      <c r="AT100" s="8">
        <f t="shared" si="52"/>
        <v>165.30664401013752</v>
      </c>
      <c r="AU100" s="8">
        <f t="shared" si="52"/>
        <v>-1.4889211469515861E-13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82A24-C739-4E88-9B26-A987460053F8}">
  <dimension ref="A1:AZ164"/>
  <sheetViews>
    <sheetView workbookViewId="0">
      <selection activeCell="AZ164" sqref="AZ16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6239.8279837824311</v>
      </c>
      <c r="K3">
        <v>1</v>
      </c>
      <c r="L3" s="2">
        <v>0</v>
      </c>
      <c r="O3">
        <f>$C$3</f>
        <v>6239.8279837824311</v>
      </c>
      <c r="P3">
        <f>O3*C5</f>
        <v>623.98279837824316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6239.8279837824311</v>
      </c>
      <c r="AF3">
        <f t="shared" ref="AF3:AG34" si="3">-$Z3*P3</f>
        <v>-623.98279837824316</v>
      </c>
      <c r="AG3">
        <f t="shared" si="3"/>
        <v>-400</v>
      </c>
      <c r="AH3">
        <f t="shared" ref="AH3:AH66" si="4">-X3*R3</f>
        <v>0</v>
      </c>
      <c r="AI3">
        <f t="shared" ref="AI3:AI66" si="5">SUM(AE3:AH3)</f>
        <v>5215.8451854041878</v>
      </c>
      <c r="AJ3">
        <f t="shared" ref="AJ3:AJ66" si="6">AB3-AC3</f>
        <v>0</v>
      </c>
      <c r="AL3">
        <f t="shared" ref="AL3:AL66" si="7">SUM(AI3:AK3)</f>
        <v>5215.8451854041878</v>
      </c>
      <c r="AN3">
        <f t="shared" ref="AN3:AU34" si="8">AE3*$K3</f>
        <v>6239.8279837824311</v>
      </c>
      <c r="AO3">
        <f t="shared" si="8"/>
        <v>-623.98279837824316</v>
      </c>
      <c r="AP3">
        <f t="shared" si="8"/>
        <v>-400</v>
      </c>
      <c r="AQ3">
        <f t="shared" si="8"/>
        <v>0</v>
      </c>
      <c r="AR3">
        <f t="shared" si="8"/>
        <v>5215.8451854041878</v>
      </c>
      <c r="AS3">
        <f t="shared" si="8"/>
        <v>0</v>
      </c>
      <c r="AT3">
        <f t="shared" si="8"/>
        <v>0</v>
      </c>
      <c r="AU3">
        <f t="shared" si="8"/>
        <v>5215.8451854041878</v>
      </c>
      <c r="AW3">
        <v>0</v>
      </c>
      <c r="AX3">
        <f>IF(Z3&gt;0, (R3*SUMPRODUCT(K3:$K$98, X3:$X$98)-K3*$AZ$3)/Z3, 0)</f>
        <v>0</v>
      </c>
      <c r="AZ3">
        <f>C6*SUMPRODUCT(X4:X89, K4:K89)/1</f>
        <v>4048.4414286872225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274.69520807022508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271.55792398788253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-271.55792398788253</v>
      </c>
      <c r="AK4">
        <f t="shared" ref="AK4:AK67" si="20">G4*SUM(AB4:AB4, AE4:AF4)</f>
        <v>0</v>
      </c>
      <c r="AL4">
        <f t="shared" si="7"/>
        <v>-342.60612398788254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-66.282489038156555</v>
      </c>
      <c r="AR4">
        <f t="shared" si="8"/>
        <v>-66.282489038156555</v>
      </c>
      <c r="AS4">
        <f t="shared" si="8"/>
        <v>-253.34259164836507</v>
      </c>
      <c r="AT4">
        <f t="shared" si="8"/>
        <v>0</v>
      </c>
      <c r="AU4">
        <f t="shared" si="8"/>
        <v>-319.62508068652164</v>
      </c>
      <c r="AW4">
        <v>1</v>
      </c>
      <c r="AX4">
        <f>IF(Z4&gt;0, (R4*SUMPRODUCT(K4:$K$98, X4:$X$98)-K4*$AZ$3)/Z4, 0)</f>
        <v>274.69520807022508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1.47693E-3</v>
      </c>
      <c r="Q5" s="4">
        <f t="shared" ref="Q5:Q68" si="22">$C$8</f>
        <v>50</v>
      </c>
      <c r="R5">
        <f t="shared" si="0"/>
        <v>50000</v>
      </c>
      <c r="S5">
        <f t="shared" si="1"/>
        <v>532.42585662377758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271.55792398788253</v>
      </c>
      <c r="AC5">
        <f t="shared" si="19"/>
        <v>520.30421490173285</v>
      </c>
      <c r="AE5">
        <f t="shared" si="2"/>
        <v>0</v>
      </c>
      <c r="AF5">
        <f t="shared" si="3"/>
        <v>0</v>
      </c>
      <c r="AG5">
        <f t="shared" si="3"/>
        <v>-48.86165918021802</v>
      </c>
      <c r="AH5">
        <f t="shared" si="4"/>
        <v>-73.003101781973996</v>
      </c>
      <c r="AI5">
        <f t="shared" si="5"/>
        <v>-121.86476096219201</v>
      </c>
      <c r="AJ5">
        <f t="shared" si="6"/>
        <v>-248.74629091385032</v>
      </c>
      <c r="AK5">
        <f t="shared" si="20"/>
        <v>11.133874883503184</v>
      </c>
      <c r="AL5">
        <f t="shared" si="7"/>
        <v>-359.47717699253911</v>
      </c>
      <c r="AN5">
        <f t="shared" si="8"/>
        <v>0</v>
      </c>
      <c r="AO5">
        <f t="shared" si="8"/>
        <v>0</v>
      </c>
      <c r="AP5">
        <f t="shared" si="8"/>
        <v>-41.781996521778041</v>
      </c>
      <c r="AQ5">
        <f t="shared" si="8"/>
        <v>-62.425537648716329</v>
      </c>
      <c r="AR5">
        <f t="shared" si="8"/>
        <v>-104.20753417049436</v>
      </c>
      <c r="AS5">
        <f t="shared" si="8"/>
        <v>-212.70494772669136</v>
      </c>
      <c r="AT5">
        <f t="shared" si="8"/>
        <v>9.5206656806443348</v>
      </c>
      <c r="AU5">
        <f t="shared" si="8"/>
        <v>-307.39181621654137</v>
      </c>
      <c r="AW5">
        <v>2</v>
      </c>
      <c r="AX5">
        <f>IF(Z5&gt;0, (R5*SUMPRODUCT(K5:$K$98, X5:$X$98)-K5*$AZ$3)/Z5, 0)</f>
        <v>532.42585662377758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1.553883E-3</v>
      </c>
      <c r="Q6" s="4">
        <f t="shared" si="22"/>
        <v>50</v>
      </c>
      <c r="R6">
        <f t="shared" si="0"/>
        <v>50000</v>
      </c>
      <c r="S6">
        <f t="shared" si="1"/>
        <v>824.81639166914533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520.30421490173285</v>
      </c>
      <c r="AC6">
        <f t="shared" si="19"/>
        <v>796.72508017145174</v>
      </c>
      <c r="AE6">
        <f t="shared" si="2"/>
        <v>0</v>
      </c>
      <c r="AF6">
        <f t="shared" si="3"/>
        <v>0</v>
      </c>
      <c r="AG6">
        <f t="shared" si="3"/>
        <v>-48.297117286863909</v>
      </c>
      <c r="AH6">
        <f t="shared" si="4"/>
        <v>-75.925301551934723</v>
      </c>
      <c r="AI6">
        <f t="shared" si="5"/>
        <v>-124.22241883879863</v>
      </c>
      <c r="AJ6">
        <f t="shared" si="6"/>
        <v>-276.42086526971889</v>
      </c>
      <c r="AK6">
        <f t="shared" si="20"/>
        <v>30.437796571751374</v>
      </c>
      <c r="AL6">
        <f t="shared" si="7"/>
        <v>-370.2054875367661</v>
      </c>
      <c r="AN6">
        <f t="shared" si="8"/>
        <v>0</v>
      </c>
      <c r="AO6">
        <f t="shared" si="8"/>
        <v>0</v>
      </c>
      <c r="AP6">
        <f t="shared" si="8"/>
        <v>-37.256880669787108</v>
      </c>
      <c r="AQ6">
        <f t="shared" si="8"/>
        <v>-58.569539108028891</v>
      </c>
      <c r="AR6">
        <f t="shared" si="8"/>
        <v>-95.826419777816</v>
      </c>
      <c r="AS6">
        <f t="shared" si="8"/>
        <v>-213.23382782504652</v>
      </c>
      <c r="AT6">
        <f t="shared" si="8"/>
        <v>23.480021550549804</v>
      </c>
      <c r="AU6">
        <f t="shared" si="8"/>
        <v>-285.5802260523127</v>
      </c>
      <c r="AW6">
        <v>3</v>
      </c>
      <c r="AX6">
        <f>IF(Z6&gt;0, (R6*SUMPRODUCT(K6:$K$98, X6:$X$98)-K6*$AZ$3)/Z6, 0)</f>
        <v>824.81639166914533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1.6428289999999999E-3</v>
      </c>
      <c r="Q7" s="4">
        <f t="shared" si="22"/>
        <v>50</v>
      </c>
      <c r="R7">
        <f t="shared" si="0"/>
        <v>50000</v>
      </c>
      <c r="S7">
        <f t="shared" si="1"/>
        <v>1068.1311542613284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796.72508017145174</v>
      </c>
      <c r="AC7">
        <f t="shared" si="19"/>
        <v>1019.740587640844</v>
      </c>
      <c r="AE7">
        <f t="shared" si="2"/>
        <v>0</v>
      </c>
      <c r="AF7">
        <f t="shared" si="3"/>
        <v>0</v>
      </c>
      <c r="AG7">
        <f t="shared" si="3"/>
        <v>-47.734802209100003</v>
      </c>
      <c r="AH7">
        <f t="shared" si="4"/>
        <v>-79.343904895261346</v>
      </c>
      <c r="AI7">
        <f t="shared" si="5"/>
        <v>-127.07870710436134</v>
      </c>
      <c r="AJ7">
        <f t="shared" si="6"/>
        <v>-223.01550746939222</v>
      </c>
      <c r="AK7">
        <f t="shared" si="20"/>
        <v>39.11920143641828</v>
      </c>
      <c r="AL7">
        <f t="shared" si="7"/>
        <v>-310.97501313733528</v>
      </c>
      <c r="AN7">
        <f t="shared" si="8"/>
        <v>0</v>
      </c>
      <c r="AO7">
        <f t="shared" si="8"/>
        <v>0</v>
      </c>
      <c r="AP7">
        <f t="shared" si="8"/>
        <v>-33.502961676895069</v>
      </c>
      <c r="AQ7">
        <f t="shared" si="8"/>
        <v>-55.688002924088515</v>
      </c>
      <c r="AR7">
        <f t="shared" si="8"/>
        <v>-89.190964600983577</v>
      </c>
      <c r="AS7">
        <f t="shared" si="8"/>
        <v>-156.52479227568639</v>
      </c>
      <c r="AT7">
        <f t="shared" si="8"/>
        <v>27.45604979809071</v>
      </c>
      <c r="AU7">
        <f t="shared" si="8"/>
        <v>-218.25970707857925</v>
      </c>
      <c r="AW7">
        <v>4</v>
      </c>
      <c r="AX7">
        <f>IF(Z7&gt;0, (R7*SUMPRODUCT(K7:$K$98, X7:$X$98)-K7*$AZ$3)/Z7, 0)</f>
        <v>1068.1311542613284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1.733774E-3</v>
      </c>
      <c r="Q8" s="4">
        <f t="shared" si="22"/>
        <v>50</v>
      </c>
      <c r="R8">
        <f t="shared" si="0"/>
        <v>50000</v>
      </c>
      <c r="S8">
        <f t="shared" si="1"/>
        <v>1222.2257913475989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1019.740587640844</v>
      </c>
      <c r="AC8">
        <f t="shared" si="19"/>
        <v>1153.1625254667129</v>
      </c>
      <c r="AE8">
        <f t="shared" si="2"/>
        <v>0</v>
      </c>
      <c r="AF8">
        <f t="shared" si="3"/>
        <v>0</v>
      </c>
      <c r="AG8">
        <f t="shared" si="3"/>
        <v>-47.174692828043725</v>
      </c>
      <c r="AH8">
        <f t="shared" si="4"/>
        <v>-82.761358965280152</v>
      </c>
      <c r="AI8">
        <f t="shared" si="5"/>
        <v>-129.93605179332388</v>
      </c>
      <c r="AJ8">
        <f t="shared" si="6"/>
        <v>-133.42193782586889</v>
      </c>
      <c r="AK8">
        <f t="shared" si="20"/>
        <v>21.720474516749977</v>
      </c>
      <c r="AL8">
        <f t="shared" si="7"/>
        <v>-241.63751510244279</v>
      </c>
      <c r="AN8">
        <f t="shared" si="8"/>
        <v>0</v>
      </c>
      <c r="AO8">
        <f t="shared" si="8"/>
        <v>0</v>
      </c>
      <c r="AP8">
        <f t="shared" si="8"/>
        <v>-30.906231210909851</v>
      </c>
      <c r="AQ8">
        <f t="shared" si="8"/>
        <v>-54.220632762435436</v>
      </c>
      <c r="AR8">
        <f t="shared" si="8"/>
        <v>-85.126863973345294</v>
      </c>
      <c r="AS8">
        <f t="shared" si="8"/>
        <v>-87.41062234543314</v>
      </c>
      <c r="AT8">
        <f t="shared" si="8"/>
        <v>14.230045119155218</v>
      </c>
      <c r="AU8">
        <f t="shared" si="8"/>
        <v>-158.30744119962321</v>
      </c>
      <c r="AW8">
        <v>5</v>
      </c>
      <c r="AX8">
        <f>IF(Z8&gt;0, (R8*SUMPRODUCT(K8:$K$98, X8:$X$98)-K8*$AZ$3)/Z8, 0)</f>
        <v>1222.2257913475989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1.8297159999999999E-3</v>
      </c>
      <c r="Q9" s="4">
        <f t="shared" si="22"/>
        <v>50</v>
      </c>
      <c r="R9">
        <f t="shared" si="0"/>
        <v>50000</v>
      </c>
      <c r="S9">
        <f t="shared" si="1"/>
        <v>1329.3078176136937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1153.1625254667129</v>
      </c>
      <c r="AC9">
        <f t="shared" si="19"/>
        <v>1239.3570034142263</v>
      </c>
      <c r="AE9">
        <f t="shared" si="2"/>
        <v>0</v>
      </c>
      <c r="AF9">
        <f t="shared" si="3"/>
        <v>0</v>
      </c>
      <c r="AG9">
        <f t="shared" si="3"/>
        <v>-46.616629609500734</v>
      </c>
      <c r="AH9">
        <f t="shared" si="4"/>
        <v>-86.316290262556848</v>
      </c>
      <c r="AI9">
        <f t="shared" si="5"/>
        <v>-132.9329198720576</v>
      </c>
      <c r="AJ9">
        <f t="shared" si="6"/>
        <v>-86.194477947513406</v>
      </c>
      <c r="AK9">
        <f t="shared" si="20"/>
        <v>6.8036589002536054</v>
      </c>
      <c r="AL9">
        <f t="shared" si="7"/>
        <v>-212.32373891931741</v>
      </c>
      <c r="AN9">
        <f t="shared" si="8"/>
        <v>0</v>
      </c>
      <c r="AO9">
        <f t="shared" si="8"/>
        <v>0</v>
      </c>
      <c r="AP9">
        <f t="shared" si="8"/>
        <v>-28.92377997258685</v>
      </c>
      <c r="AQ9">
        <f t="shared" si="8"/>
        <v>-53.555853533763731</v>
      </c>
      <c r="AR9">
        <f t="shared" si="8"/>
        <v>-82.479633506350595</v>
      </c>
      <c r="AS9">
        <f t="shared" si="8"/>
        <v>-53.480273796923427</v>
      </c>
      <c r="AT9">
        <f t="shared" si="8"/>
        <v>4.2214019908329252</v>
      </c>
      <c r="AU9">
        <f t="shared" si="8"/>
        <v>-131.73850531244111</v>
      </c>
      <c r="AW9">
        <v>6</v>
      </c>
      <c r="AX9">
        <f>IF(Z9&gt;0, (R9*SUMPRODUCT(K9:$K$98, X9:$X$98)-K9*$AZ$3)/Z9, 0)</f>
        <v>1329.3078176136937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1.940649E-3</v>
      </c>
      <c r="Q10" s="4">
        <f t="shared" si="22"/>
        <v>50</v>
      </c>
      <c r="R10">
        <f t="shared" si="0"/>
        <v>50000</v>
      </c>
      <c r="S10">
        <f t="shared" si="1"/>
        <v>1427.1823797846371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1239.3570034142263</v>
      </c>
      <c r="AC10">
        <f t="shared" si="19"/>
        <v>1314.7203168543024</v>
      </c>
      <c r="AE10">
        <f t="shared" si="2"/>
        <v>0</v>
      </c>
      <c r="AF10">
        <f t="shared" si="3"/>
        <v>0</v>
      </c>
      <c r="AG10">
        <f t="shared" si="3"/>
        <v>-46.05999679777068</v>
      </c>
      <c r="AH10">
        <f t="shared" si="4"/>
        <v>-90.466515635047983</v>
      </c>
      <c r="AI10">
        <f t="shared" si="5"/>
        <v>-136.52651243281866</v>
      </c>
      <c r="AJ10">
        <f t="shared" si="6"/>
        <v>-75.363313440076126</v>
      </c>
      <c r="AK10">
        <f t="shared" si="20"/>
        <v>5.0813637139983276</v>
      </c>
      <c r="AL10">
        <f t="shared" si="7"/>
        <v>-206.80846215889648</v>
      </c>
      <c r="AN10">
        <f t="shared" si="8"/>
        <v>0</v>
      </c>
      <c r="AO10">
        <f t="shared" si="8"/>
        <v>0</v>
      </c>
      <c r="AP10">
        <f t="shared" si="8"/>
        <v>-27.11166992522622</v>
      </c>
      <c r="AQ10">
        <f t="shared" si="8"/>
        <v>-53.250075590570809</v>
      </c>
      <c r="AR10">
        <f t="shared" si="8"/>
        <v>-80.361745515797026</v>
      </c>
      <c r="AS10">
        <f t="shared" si="8"/>
        <v>-44.360082946371413</v>
      </c>
      <c r="AT10">
        <f t="shared" si="8"/>
        <v>2.9909740634331117</v>
      </c>
      <c r="AU10">
        <f t="shared" si="8"/>
        <v>-121.73085439873533</v>
      </c>
      <c r="AW10">
        <v>7</v>
      </c>
      <c r="AX10">
        <f>IF(Z10&gt;0, (R10*SUMPRODUCT(K10:$K$98, X10:$X$98)-K10*$AZ$3)/Z10, 0)</f>
        <v>1427.1823797846371</v>
      </c>
    </row>
    <row r="11" spans="1:52" x14ac:dyDescent="0.25">
      <c r="A11" t="s">
        <v>33</v>
      </c>
      <c r="C11" s="12">
        <f>AU91</f>
        <v>3.9002874958589742E-12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2.0505829999999999E-3</v>
      </c>
      <c r="Q11" s="4">
        <f t="shared" si="22"/>
        <v>50</v>
      </c>
      <c r="R11">
        <f t="shared" si="0"/>
        <v>50000</v>
      </c>
      <c r="S11">
        <f t="shared" si="1"/>
        <v>1516.4516534788418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1314.7203168543024</v>
      </c>
      <c r="AC11">
        <f t="shared" si="19"/>
        <v>1380.1210418882547</v>
      </c>
      <c r="AE11">
        <f t="shared" si="2"/>
        <v>0</v>
      </c>
      <c r="AF11">
        <f t="shared" si="3"/>
        <v>0</v>
      </c>
      <c r="AG11">
        <f t="shared" si="3"/>
        <v>-45.504946983379405</v>
      </c>
      <c r="AH11">
        <f t="shared" si="4"/>
        <v>-94.449846413562994</v>
      </c>
      <c r="AI11">
        <f t="shared" si="5"/>
        <v>-139.95479339694239</v>
      </c>
      <c r="AJ11">
        <f t="shared" si="6"/>
        <v>-65.400725033952313</v>
      </c>
      <c r="AK11">
        <f t="shared" si="20"/>
        <v>3.1553287604503253</v>
      </c>
      <c r="AL11">
        <f t="shared" si="7"/>
        <v>-202.20018967044439</v>
      </c>
      <c r="AN11">
        <f t="shared" si="8"/>
        <v>0</v>
      </c>
      <c r="AO11">
        <f t="shared" si="8"/>
        <v>0</v>
      </c>
      <c r="AP11">
        <f t="shared" si="8"/>
        <v>-25.451309859866665</v>
      </c>
      <c r="AQ11">
        <f t="shared" si="8"/>
        <v>-52.826614833029424</v>
      </c>
      <c r="AR11">
        <f t="shared" si="8"/>
        <v>-78.277924692896079</v>
      </c>
      <c r="AS11">
        <f t="shared" si="8"/>
        <v>-36.579190357194065</v>
      </c>
      <c r="AT11">
        <f t="shared" si="8"/>
        <v>1.7648026273121973</v>
      </c>
      <c r="AU11">
        <f t="shared" si="8"/>
        <v>-113.09231242277795</v>
      </c>
      <c r="AW11">
        <v>8</v>
      </c>
      <c r="AX11">
        <f>IF(Z11&gt;0, (R11*SUMPRODUCT(K11:$K$98, X11:$X$98)-K11*$AZ$3)/Z11, 0)</f>
        <v>1516.4516534788418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2.1765069999999998E-3</v>
      </c>
      <c r="Q12" s="4">
        <f t="shared" si="22"/>
        <v>50</v>
      </c>
      <c r="R12">
        <f t="shared" si="0"/>
        <v>50000</v>
      </c>
      <c r="S12">
        <f t="shared" si="1"/>
        <v>1601.5635346745241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1380.1210418882547</v>
      </c>
      <c r="AC12">
        <f t="shared" si="19"/>
        <v>1439.8330261228916</v>
      </c>
      <c r="AE12">
        <f t="shared" si="2"/>
        <v>0</v>
      </c>
      <c r="AF12">
        <f t="shared" si="3"/>
        <v>0</v>
      </c>
      <c r="AG12">
        <f t="shared" si="3"/>
        <v>-44.950855677901657</v>
      </c>
      <c r="AH12">
        <f t="shared" si="4"/>
        <v>-99.041835643954158</v>
      </c>
      <c r="AI12">
        <f t="shared" si="5"/>
        <v>-143.99269132185583</v>
      </c>
      <c r="AJ12">
        <f t="shared" si="6"/>
        <v>-59.71198423463693</v>
      </c>
      <c r="AK12">
        <f t="shared" si="20"/>
        <v>3.1742783963429857</v>
      </c>
      <c r="AL12">
        <f t="shared" si="7"/>
        <v>-200.53039716014976</v>
      </c>
      <c r="AN12">
        <f t="shared" si="8"/>
        <v>0</v>
      </c>
      <c r="AO12">
        <f t="shared" si="8"/>
        <v>0</v>
      </c>
      <c r="AP12">
        <f t="shared" si="8"/>
        <v>-23.891857651999267</v>
      </c>
      <c r="AQ12">
        <f t="shared" si="8"/>
        <v>-52.641788529097035</v>
      </c>
      <c r="AR12">
        <f t="shared" si="8"/>
        <v>-76.533646181096302</v>
      </c>
      <c r="AS12">
        <f t="shared" si="8"/>
        <v>-31.737554401077112</v>
      </c>
      <c r="AT12">
        <f t="shared" si="8"/>
        <v>1.6871627124670425</v>
      </c>
      <c r="AU12">
        <f t="shared" si="8"/>
        <v>-106.58403786970636</v>
      </c>
      <c r="AW12">
        <v>9</v>
      </c>
      <c r="AX12">
        <f>IF(Z12&gt;0, (R12*SUMPRODUCT(K12:$K$98, X12:$X$98)-K12*$AZ$3)/Z12, 0)</f>
        <v>1601.5635346745241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2.312424E-3</v>
      </c>
      <c r="Q13" s="4">
        <f t="shared" si="22"/>
        <v>50</v>
      </c>
      <c r="R13">
        <f t="shared" si="0"/>
        <v>50000</v>
      </c>
      <c r="S13">
        <f t="shared" si="1"/>
        <v>1682.0280099209576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1439.8330261228916</v>
      </c>
      <c r="AC13">
        <f t="shared" si="19"/>
        <v>1493.5534639916359</v>
      </c>
      <c r="AE13">
        <f t="shared" si="2"/>
        <v>0</v>
      </c>
      <c r="AF13">
        <f t="shared" si="3"/>
        <v>0</v>
      </c>
      <c r="AG13">
        <f t="shared" si="3"/>
        <v>-44.397401683632523</v>
      </c>
      <c r="AH13">
        <f t="shared" si="4"/>
        <v>-103.94543749011606</v>
      </c>
      <c r="AI13">
        <f t="shared" si="5"/>
        <v>-148.34283917374859</v>
      </c>
      <c r="AJ13">
        <f t="shared" si="6"/>
        <v>-53.720437868744284</v>
      </c>
      <c r="AK13">
        <f t="shared" si="20"/>
        <v>2.8796660522457831</v>
      </c>
      <c r="AL13">
        <f t="shared" si="7"/>
        <v>-199.18361099024708</v>
      </c>
      <c r="AN13">
        <f t="shared" si="8"/>
        <v>0</v>
      </c>
      <c r="AO13">
        <f t="shared" si="8"/>
        <v>0</v>
      </c>
      <c r="AP13">
        <f t="shared" si="8"/>
        <v>-22.431265181026809</v>
      </c>
      <c r="AQ13">
        <f t="shared" si="8"/>
        <v>-52.517210113181314</v>
      </c>
      <c r="AR13">
        <f t="shared" si="8"/>
        <v>-74.948475294208123</v>
      </c>
      <c r="AS13">
        <f t="shared" si="8"/>
        <v>-27.141619594349315</v>
      </c>
      <c r="AT13">
        <f t="shared" si="8"/>
        <v>1.4549174141093733</v>
      </c>
      <c r="AU13">
        <f t="shared" si="8"/>
        <v>-100.63517747444806</v>
      </c>
      <c r="AW13">
        <v>10</v>
      </c>
      <c r="AX13">
        <f>IF(Z13&gt;0, (R13*SUMPRODUCT(K13:$K$98, X13:$X$98)-K13*$AZ$3)/Z13, 0)</f>
        <v>1682.0280099209576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2.4603350000000001E-3</v>
      </c>
      <c r="Q14" s="4">
        <f t="shared" si="22"/>
        <v>50</v>
      </c>
      <c r="R14">
        <f t="shared" si="0"/>
        <v>50000</v>
      </c>
      <c r="S14">
        <f t="shared" si="1"/>
        <v>1758.2388180711616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1493.5534639916359</v>
      </c>
      <c r="AC14">
        <f t="shared" si="19"/>
        <v>1541.7713184455724</v>
      </c>
      <c r="AE14">
        <f t="shared" si="2"/>
        <v>0</v>
      </c>
      <c r="AF14">
        <f t="shared" si="3"/>
        <v>0</v>
      </c>
      <c r="AG14">
        <f t="shared" si="3"/>
        <v>-43.844195185524903</v>
      </c>
      <c r="AH14">
        <f t="shared" si="4"/>
        <v>-109.23248127130005</v>
      </c>
      <c r="AI14">
        <f t="shared" si="5"/>
        <v>-153.07667645682494</v>
      </c>
      <c r="AJ14">
        <f t="shared" si="6"/>
        <v>-48.217854453936525</v>
      </c>
      <c r="AK14">
        <f t="shared" si="20"/>
        <v>2.6883962351849444</v>
      </c>
      <c r="AL14">
        <f t="shared" si="7"/>
        <v>-198.60613467557653</v>
      </c>
      <c r="AN14">
        <f t="shared" si="8"/>
        <v>0</v>
      </c>
      <c r="AO14">
        <f t="shared" si="8"/>
        <v>0</v>
      </c>
      <c r="AP14">
        <f t="shared" si="8"/>
        <v>-21.060813940290341</v>
      </c>
      <c r="AQ14">
        <f t="shared" si="8"/>
        <v>-52.470457139343601</v>
      </c>
      <c r="AR14">
        <f t="shared" si="8"/>
        <v>-73.531271079633939</v>
      </c>
      <c r="AS14">
        <f t="shared" si="8"/>
        <v>-23.161726585635339</v>
      </c>
      <c r="AT14">
        <f t="shared" si="8"/>
        <v>1.2913867541055948</v>
      </c>
      <c r="AU14">
        <f t="shared" si="8"/>
        <v>-95.401610911163687</v>
      </c>
      <c r="AW14">
        <v>11</v>
      </c>
      <c r="AX14">
        <f>IF(Z14&gt;0, (R14*SUMPRODUCT(K14:$K$98, X14:$X$98)-K14*$AZ$3)/Z14, 0)</f>
        <v>1758.2388180711616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2.6172399999999998E-3</v>
      </c>
      <c r="Q15" s="4">
        <f t="shared" si="22"/>
        <v>50</v>
      </c>
      <c r="R15">
        <f t="shared" si="0"/>
        <v>50000</v>
      </c>
      <c r="S15">
        <f t="shared" si="1"/>
        <v>1835.3803365193507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1541.7713184455724</v>
      </c>
      <c r="AC15">
        <f t="shared" si="19"/>
        <v>1589.109092981864</v>
      </c>
      <c r="AE15">
        <f t="shared" si="2"/>
        <v>0</v>
      </c>
      <c r="AF15">
        <f t="shared" si="3"/>
        <v>0</v>
      </c>
      <c r="AG15">
        <f t="shared" si="3"/>
        <v>-43.29100245226229</v>
      </c>
      <c r="AH15">
        <f t="shared" si="4"/>
        <v>-114.75078140736319</v>
      </c>
      <c r="AI15">
        <f t="shared" si="5"/>
        <v>-158.04178385962547</v>
      </c>
      <c r="AJ15">
        <f t="shared" si="6"/>
        <v>-47.33777453629159</v>
      </c>
      <c r="AK15">
        <f t="shared" si="20"/>
        <v>6.3212624056268476</v>
      </c>
      <c r="AL15">
        <f t="shared" si="7"/>
        <v>-199.05829599029022</v>
      </c>
      <c r="AN15">
        <f t="shared" si="8"/>
        <v>0</v>
      </c>
      <c r="AO15">
        <f t="shared" si="8"/>
        <v>0</v>
      </c>
      <c r="AP15">
        <f t="shared" si="8"/>
        <v>-19.727810071350302</v>
      </c>
      <c r="AQ15">
        <f t="shared" si="8"/>
        <v>-52.292196828655243</v>
      </c>
      <c r="AR15">
        <f t="shared" si="8"/>
        <v>-72.020006900005541</v>
      </c>
      <c r="AS15">
        <f t="shared" si="8"/>
        <v>-21.571933481608742</v>
      </c>
      <c r="AT15">
        <f t="shared" si="8"/>
        <v>2.8806139171040739</v>
      </c>
      <c r="AU15">
        <f t="shared" si="8"/>
        <v>-90.711326464510208</v>
      </c>
      <c r="AW15">
        <v>12</v>
      </c>
      <c r="AX15">
        <f>IF(Z15&gt;0, (R15*SUMPRODUCT(K15:$K$98, X15:$X$98)-K15*$AZ$3)/Z15, 0)</f>
        <v>1835.3803365193507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2.8021280000000001E-3</v>
      </c>
      <c r="Q16" s="4">
        <f t="shared" si="22"/>
        <v>50</v>
      </c>
      <c r="R16">
        <f t="shared" si="0"/>
        <v>50000</v>
      </c>
      <c r="S16">
        <f t="shared" si="1"/>
        <v>1914.5913657311742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1589.109092981864</v>
      </c>
      <c r="AC16">
        <f t="shared" si="19"/>
        <v>1636.4696102569746</v>
      </c>
      <c r="AE16">
        <f t="shared" si="2"/>
        <v>0</v>
      </c>
      <c r="AF16">
        <f t="shared" si="3"/>
        <v>0</v>
      </c>
      <c r="AG16">
        <f t="shared" si="3"/>
        <v>-42.736785497620119</v>
      </c>
      <c r="AH16">
        <f t="shared" si="4"/>
        <v>-121.30693011955283</v>
      </c>
      <c r="AI16">
        <f t="shared" si="5"/>
        <v>-164.04371561717295</v>
      </c>
      <c r="AJ16">
        <f t="shared" si="6"/>
        <v>-47.360517275110624</v>
      </c>
      <c r="AK16">
        <f t="shared" si="20"/>
        <v>11.282674560171236</v>
      </c>
      <c r="AL16">
        <f t="shared" si="7"/>
        <v>-200.12155833211233</v>
      </c>
      <c r="AN16">
        <f t="shared" si="8"/>
        <v>0</v>
      </c>
      <c r="AO16">
        <f t="shared" si="8"/>
        <v>0</v>
      </c>
      <c r="AP16">
        <f t="shared" si="8"/>
        <v>-18.4232826805952</v>
      </c>
      <c r="AQ16">
        <f t="shared" si="8"/>
        <v>-52.29386905648726</v>
      </c>
      <c r="AR16">
        <f t="shared" si="8"/>
        <v>-70.71715173708246</v>
      </c>
      <c r="AS16">
        <f t="shared" si="8"/>
        <v>-20.416514426597768</v>
      </c>
      <c r="AT16">
        <f t="shared" si="8"/>
        <v>4.863816976285456</v>
      </c>
      <c r="AU16">
        <f t="shared" si="8"/>
        <v>-86.269849187394769</v>
      </c>
      <c r="AW16">
        <v>13</v>
      </c>
      <c r="AX16">
        <f>IF(Z16&gt;0, (R16*SUMPRODUCT(K16:$K$98, X16:$X$98)-K16*$AZ$3)/Z16, 0)</f>
        <v>1914.5913657311742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3.0140000000000002E-3</v>
      </c>
      <c r="Q17" s="4">
        <f t="shared" si="22"/>
        <v>50</v>
      </c>
      <c r="R17">
        <f t="shared" si="0"/>
        <v>50000</v>
      </c>
      <c r="S17">
        <f t="shared" si="1"/>
        <v>2001.9195215995055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1636.4696102569746</v>
      </c>
      <c r="AC17">
        <f t="shared" si="19"/>
        <v>1688.843690646172</v>
      </c>
      <c r="AE17">
        <f t="shared" si="2"/>
        <v>0</v>
      </c>
      <c r="AF17">
        <f t="shared" si="3"/>
        <v>0</v>
      </c>
      <c r="AG17">
        <f t="shared" si="3"/>
        <v>-42.180608971154086</v>
      </c>
      <c r="AH17">
        <f t="shared" si="4"/>
        <v>-128.80867148982705</v>
      </c>
      <c r="AI17">
        <f t="shared" si="5"/>
        <v>-170.98928046098115</v>
      </c>
      <c r="AJ17">
        <f t="shared" si="6"/>
        <v>-52.374080389197388</v>
      </c>
      <c r="AK17">
        <f t="shared" si="20"/>
        <v>22.583280621546251</v>
      </c>
      <c r="AL17">
        <f t="shared" si="7"/>
        <v>-200.7800802286323</v>
      </c>
      <c r="AN17">
        <f t="shared" si="8"/>
        <v>0</v>
      </c>
      <c r="AO17">
        <f t="shared" si="8"/>
        <v>0</v>
      </c>
      <c r="AP17">
        <f t="shared" si="8"/>
        <v>-17.092989358704578</v>
      </c>
      <c r="AQ17">
        <f t="shared" si="8"/>
        <v>-52.197569091289658</v>
      </c>
      <c r="AR17">
        <f t="shared" si="8"/>
        <v>-69.290558449994236</v>
      </c>
      <c r="AS17">
        <f t="shared" si="8"/>
        <v>-21.223723900636589</v>
      </c>
      <c r="AT17">
        <f t="shared" si="8"/>
        <v>9.1514983961638094</v>
      </c>
      <c r="AU17">
        <f t="shared" si="8"/>
        <v>-81.362783954467034</v>
      </c>
      <c r="AW17">
        <v>14</v>
      </c>
      <c r="AX17">
        <f>IF(Z17&gt;0, (R17*SUMPRODUCT(K17:$K$98, X17:$X$98)-K17*$AZ$3)/Z17, 0)</f>
        <v>2001.9195215995055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4.6990000000000001E-3</v>
      </c>
      <c r="Q18" s="4">
        <f t="shared" si="22"/>
        <v>50</v>
      </c>
      <c r="R18">
        <f t="shared" si="0"/>
        <v>50000</v>
      </c>
      <c r="S18">
        <f t="shared" si="1"/>
        <v>2100.8625127006635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1688.843690646172</v>
      </c>
      <c r="AC18">
        <f t="shared" si="19"/>
        <v>1746.2619712366491</v>
      </c>
      <c r="AE18">
        <f t="shared" si="2"/>
        <v>0</v>
      </c>
      <c r="AF18">
        <f t="shared" si="3"/>
        <v>0</v>
      </c>
      <c r="AG18">
        <f t="shared" si="3"/>
        <v>-41.560596199887094</v>
      </c>
      <c r="AH18">
        <f t="shared" si="4"/>
        <v>-198.20668155545309</v>
      </c>
      <c r="AI18">
        <f t="shared" si="5"/>
        <v>-239.76727775534019</v>
      </c>
      <c r="AJ18">
        <f t="shared" si="6"/>
        <v>-57.418280590477025</v>
      </c>
      <c r="AK18">
        <f t="shared" si="20"/>
        <v>36.479023717957318</v>
      </c>
      <c r="AL18">
        <f t="shared" si="7"/>
        <v>-260.70653462785987</v>
      </c>
      <c r="AN18">
        <f t="shared" si="8"/>
        <v>0</v>
      </c>
      <c r="AO18">
        <f t="shared" si="8"/>
        <v>0</v>
      </c>
      <c r="AP18">
        <f t="shared" si="8"/>
        <v>-15.716442243487291</v>
      </c>
      <c r="AQ18">
        <f t="shared" si="8"/>
        <v>-74.953300668675652</v>
      </c>
      <c r="AR18">
        <f t="shared" si="8"/>
        <v>-90.669742912162945</v>
      </c>
      <c r="AS18">
        <f t="shared" si="8"/>
        <v>-21.713141127244732</v>
      </c>
      <c r="AT18">
        <f t="shared" si="8"/>
        <v>13.794808587554304</v>
      </c>
      <c r="AU18">
        <f t="shared" si="8"/>
        <v>-98.588075451853371</v>
      </c>
      <c r="AW18">
        <v>15</v>
      </c>
      <c r="AX18">
        <f>IF(Z18&gt;0, (R18*SUMPRODUCT(K18:$K$98, X18:$X$98)-K18*$AZ$3)/Z18, 0)</f>
        <v>2100.8625127006635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6.5490000000000001E-3</v>
      </c>
      <c r="Q19" s="4">
        <f t="shared" si="22"/>
        <v>50</v>
      </c>
      <c r="R19">
        <f t="shared" si="0"/>
        <v>50000</v>
      </c>
      <c r="S19">
        <f t="shared" si="1"/>
        <v>2170.7989551519522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1746.2619712366491</v>
      </c>
      <c r="AC19">
        <f t="shared" si="19"/>
        <v>1774.5330602132635</v>
      </c>
      <c r="AE19">
        <f t="shared" si="2"/>
        <v>0</v>
      </c>
      <c r="AF19">
        <f t="shared" si="3"/>
        <v>0</v>
      </c>
      <c r="AG19">
        <f t="shared" si="3"/>
        <v>-40.872809893375162</v>
      </c>
      <c r="AH19">
        <f t="shared" si="4"/>
        <v>-272.18034451306062</v>
      </c>
      <c r="AI19">
        <f t="shared" si="5"/>
        <v>-313.05315440643579</v>
      </c>
      <c r="AJ19">
        <f t="shared" si="6"/>
        <v>-28.271088976614465</v>
      </c>
      <c r="AK19">
        <f t="shared" si="20"/>
        <v>38.941641958577272</v>
      </c>
      <c r="AL19">
        <f t="shared" si="7"/>
        <v>-302.38260142447297</v>
      </c>
      <c r="AN19">
        <f t="shared" si="8"/>
        <v>0</v>
      </c>
      <c r="AO19">
        <f t="shared" si="8"/>
        <v>0</v>
      </c>
      <c r="AP19">
        <f t="shared" si="8"/>
        <v>-14.41420389890872</v>
      </c>
      <c r="AQ19">
        <f t="shared" si="8"/>
        <v>-95.987112051290026</v>
      </c>
      <c r="AR19">
        <f t="shared" si="8"/>
        <v>-110.40131595019875</v>
      </c>
      <c r="AS19">
        <f t="shared" si="8"/>
        <v>-9.9700813821259135</v>
      </c>
      <c r="AT19">
        <f t="shared" si="8"/>
        <v>13.733158273520408</v>
      </c>
      <c r="AU19">
        <f t="shared" si="8"/>
        <v>-106.63823905880425</v>
      </c>
      <c r="AW19">
        <v>16</v>
      </c>
      <c r="AX19">
        <f>IF(Z19&gt;0, (R19*SUMPRODUCT(K19:$K$98, X19:$X$98)-K19*$AZ$3)/Z19, 0)</f>
        <v>2170.7989551519522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8.5349999999999992E-3</v>
      </c>
      <c r="Q20" s="4">
        <f t="shared" si="22"/>
        <v>50</v>
      </c>
      <c r="R20">
        <f t="shared" si="0"/>
        <v>50000</v>
      </c>
      <c r="S20">
        <f t="shared" si="1"/>
        <v>2183.806996499346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1774.5330602132635</v>
      </c>
      <c r="AC20">
        <f t="shared" si="19"/>
        <v>1752.0785019667151</v>
      </c>
      <c r="AE20">
        <f t="shared" si="2"/>
        <v>0</v>
      </c>
      <c r="AF20">
        <f t="shared" si="3"/>
        <v>0</v>
      </c>
      <c r="AG20">
        <f t="shared" si="3"/>
        <v>-40.11523236200145</v>
      </c>
      <c r="AH20">
        <f t="shared" si="4"/>
        <v>-348.84943243995696</v>
      </c>
      <c r="AI20">
        <f t="shared" si="5"/>
        <v>-388.96466480195841</v>
      </c>
      <c r="AJ20">
        <f t="shared" si="6"/>
        <v>22.454558246548459</v>
      </c>
      <c r="AK20">
        <f t="shared" si="20"/>
        <v>7.6304921589170336</v>
      </c>
      <c r="AL20">
        <f t="shared" si="7"/>
        <v>-358.87961439649291</v>
      </c>
      <c r="AN20">
        <f t="shared" si="8"/>
        <v>0</v>
      </c>
      <c r="AO20">
        <f t="shared" si="8"/>
        <v>0</v>
      </c>
      <c r="AP20">
        <f t="shared" si="8"/>
        <v>-13.418416607836901</v>
      </c>
      <c r="AQ20">
        <f t="shared" si="8"/>
        <v>-116.68901667190165</v>
      </c>
      <c r="AR20">
        <f t="shared" si="8"/>
        <v>-130.10743327973856</v>
      </c>
      <c r="AS20">
        <f t="shared" si="8"/>
        <v>7.5109777397807909</v>
      </c>
      <c r="AT20">
        <f t="shared" si="8"/>
        <v>2.552375162312861</v>
      </c>
      <c r="AU20">
        <f t="shared" si="8"/>
        <v>-120.0440803776449</v>
      </c>
      <c r="AW20">
        <v>17</v>
      </c>
      <c r="AX20">
        <f>IF(Z20&gt;0, (R20*SUMPRODUCT(K20:$K$98, X20:$X$98)-K20*$AZ$3)/Z20, 0)</f>
        <v>2183.806996499346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1.0821000000000001E-2</v>
      </c>
      <c r="Q21" s="4">
        <f t="shared" si="22"/>
        <v>50</v>
      </c>
      <c r="R21">
        <f t="shared" si="0"/>
        <v>50000</v>
      </c>
      <c r="S21">
        <f t="shared" si="1"/>
        <v>2166.2898796765116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1752.0785019667151</v>
      </c>
      <c r="AC21">
        <f t="shared" si="19"/>
        <v>1701.8370309154593</v>
      </c>
      <c r="AE21">
        <f t="shared" si="2"/>
        <v>0</v>
      </c>
      <c r="AF21">
        <f t="shared" si="3"/>
        <v>0</v>
      </c>
      <c r="AG21">
        <f t="shared" si="3"/>
        <v>-39.279993108992223</v>
      </c>
      <c r="AH21">
        <f t="shared" si="4"/>
        <v>-434.0869293892178</v>
      </c>
      <c r="AI21">
        <f t="shared" si="5"/>
        <v>-473.36692249821004</v>
      </c>
      <c r="AJ21">
        <f t="shared" si="6"/>
        <v>50.241471051255758</v>
      </c>
      <c r="AK21">
        <f t="shared" si="20"/>
        <v>2.8033256031467442</v>
      </c>
      <c r="AL21">
        <f t="shared" si="7"/>
        <v>-420.32212584380756</v>
      </c>
      <c r="AN21">
        <f t="shared" si="8"/>
        <v>0</v>
      </c>
      <c r="AO21">
        <f t="shared" si="8"/>
        <v>0</v>
      </c>
      <c r="AP21">
        <f t="shared" si="8"/>
        <v>-12.494324605976733</v>
      </c>
      <c r="AQ21">
        <f t="shared" si="8"/>
        <v>-138.07596625466257</v>
      </c>
      <c r="AR21">
        <f t="shared" si="8"/>
        <v>-150.57029086063932</v>
      </c>
      <c r="AS21">
        <f t="shared" si="8"/>
        <v>15.980991805532366</v>
      </c>
      <c r="AT21">
        <f t="shared" si="8"/>
        <v>0.89169211320311148</v>
      </c>
      <c r="AU21">
        <f t="shared" si="8"/>
        <v>-133.69760694190384</v>
      </c>
      <c r="AW21">
        <v>18</v>
      </c>
      <c r="AX21">
        <f>IF(Z21&gt;0, (R21*SUMPRODUCT(K21:$K$98, X21:$X$98)-K21*$AZ$3)/Z21, 0)</f>
        <v>2166.2898796765116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1.3422999999999999E-2</v>
      </c>
      <c r="Q22" s="4">
        <f t="shared" si="22"/>
        <v>50</v>
      </c>
      <c r="R22">
        <f t="shared" si="0"/>
        <v>50000</v>
      </c>
      <c r="S22">
        <f t="shared" si="1"/>
        <v>2149.5468322728293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1701.8370309154593</v>
      </c>
      <c r="AC22">
        <f t="shared" si="19"/>
        <v>1649.1296569903925</v>
      </c>
      <c r="AE22">
        <f t="shared" si="2"/>
        <v>0</v>
      </c>
      <c r="AF22">
        <f t="shared" si="3"/>
        <v>0</v>
      </c>
      <c r="AG22">
        <f t="shared" si="3"/>
        <v>-38.359937830400298</v>
      </c>
      <c r="AH22">
        <f t="shared" si="4"/>
        <v>-527.25534750200256</v>
      </c>
      <c r="AI22">
        <f t="shared" si="5"/>
        <v>-565.61528533240289</v>
      </c>
      <c r="AJ22">
        <f t="shared" si="6"/>
        <v>52.707373925066804</v>
      </c>
      <c r="AK22">
        <f t="shared" si="20"/>
        <v>35.738577649224645</v>
      </c>
      <c r="AL22">
        <f t="shared" si="7"/>
        <v>-477.16933375811146</v>
      </c>
      <c r="AN22">
        <f t="shared" si="8"/>
        <v>0</v>
      </c>
      <c r="AO22">
        <f t="shared" si="8"/>
        <v>0</v>
      </c>
      <c r="AP22">
        <f t="shared" si="8"/>
        <v>-11.392782484342614</v>
      </c>
      <c r="AQ22">
        <f t="shared" si="8"/>
        <v>-156.5932018543657</v>
      </c>
      <c r="AR22">
        <f t="shared" si="8"/>
        <v>-167.98598433870831</v>
      </c>
      <c r="AS22">
        <f t="shared" si="8"/>
        <v>15.653926476734632</v>
      </c>
      <c r="AT22">
        <f t="shared" si="8"/>
        <v>10.614246646008084</v>
      </c>
      <c r="AU22">
        <f t="shared" si="8"/>
        <v>-141.71781121596561</v>
      </c>
      <c r="AW22">
        <v>19</v>
      </c>
      <c r="AX22">
        <f>IF(Z22&gt;0, (R22*SUMPRODUCT(K22:$K$98, X22:$X$98)-K22*$AZ$3)/Z22, 0)</f>
        <v>2149.5468322728293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1.6303999999999999E-2</v>
      </c>
      <c r="Q23" s="4">
        <f t="shared" si="22"/>
        <v>50</v>
      </c>
      <c r="R23">
        <f t="shared" si="0"/>
        <v>50000</v>
      </c>
      <c r="S23">
        <f t="shared" si="1"/>
        <v>2170.445044450762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1649.1296569903925</v>
      </c>
      <c r="AC23">
        <f t="shared" si="19"/>
        <v>1621.3622986917544</v>
      </c>
      <c r="AE23">
        <f t="shared" si="2"/>
        <v>0</v>
      </c>
      <c r="AF23">
        <f t="shared" si="3"/>
        <v>0</v>
      </c>
      <c r="AG23">
        <f t="shared" si="3"/>
        <v>-37.350918025709454</v>
      </c>
      <c r="AH23">
        <f t="shared" si="4"/>
        <v>-625.42042638684643</v>
      </c>
      <c r="AI23">
        <f t="shared" si="5"/>
        <v>-662.77134441255589</v>
      </c>
      <c r="AJ23">
        <f t="shared" si="6"/>
        <v>27.767358298638101</v>
      </c>
      <c r="AK23">
        <f t="shared" si="20"/>
        <v>115.43907598932749</v>
      </c>
      <c r="AL23">
        <f t="shared" si="7"/>
        <v>-519.56491012459026</v>
      </c>
      <c r="AN23">
        <f t="shared" si="8"/>
        <v>0</v>
      </c>
      <c r="AO23">
        <f t="shared" si="8"/>
        <v>0</v>
      </c>
      <c r="AP23">
        <f t="shared" si="8"/>
        <v>-9.9045595838164893</v>
      </c>
      <c r="AQ23">
        <f t="shared" si="8"/>
        <v>-165.84636216493033</v>
      </c>
      <c r="AR23">
        <f t="shared" si="8"/>
        <v>-175.75092174874683</v>
      </c>
      <c r="AS23">
        <f t="shared" si="8"/>
        <v>7.3632314623361506</v>
      </c>
      <c r="AT23">
        <f t="shared" si="8"/>
        <v>30.611649374990055</v>
      </c>
      <c r="AU23">
        <f t="shared" si="8"/>
        <v>-137.77604091142061</v>
      </c>
      <c r="AW23">
        <v>20</v>
      </c>
      <c r="AX23">
        <f>IF(Z23&gt;0, (R23*SUMPRODUCT(K23:$K$98, X23:$X$98)-K23*$AZ$3)/Z23, 0)</f>
        <v>2170.445044450762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1.9576E-2</v>
      </c>
      <c r="Q24" s="4">
        <f t="shared" si="22"/>
        <v>50</v>
      </c>
      <c r="R24">
        <f t="shared" si="0"/>
        <v>50000</v>
      </c>
      <c r="S24">
        <f t="shared" si="1"/>
        <v>2166.4861824790228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1621.3622986917544</v>
      </c>
      <c r="AC24">
        <f t="shared" si="19"/>
        <v>1570.5390111301517</v>
      </c>
      <c r="AE24">
        <f t="shared" si="2"/>
        <v>0</v>
      </c>
      <c r="AF24">
        <f t="shared" si="3"/>
        <v>0</v>
      </c>
      <c r="AG24">
        <f t="shared" si="3"/>
        <v>-36.246227274181066</v>
      </c>
      <c r="AH24">
        <f t="shared" si="4"/>
        <v>-731.18157127128825</v>
      </c>
      <c r="AI24">
        <f t="shared" si="5"/>
        <v>-767.42779854546927</v>
      </c>
      <c r="AJ24">
        <f t="shared" si="6"/>
        <v>50.823287561602683</v>
      </c>
      <c r="AK24">
        <f t="shared" si="20"/>
        <v>113.49536090842282</v>
      </c>
      <c r="AL24">
        <f t="shared" si="7"/>
        <v>-603.10915007544372</v>
      </c>
      <c r="AN24">
        <f t="shared" si="8"/>
        <v>0</v>
      </c>
      <c r="AO24">
        <f t="shared" si="8"/>
        <v>0</v>
      </c>
      <c r="AP24">
        <f t="shared" si="8"/>
        <v>-8.5818056513977954</v>
      </c>
      <c r="AQ24">
        <f t="shared" si="8"/>
        <v>-173.11755215427817</v>
      </c>
      <c r="AR24">
        <f t="shared" si="8"/>
        <v>-181.69935780567596</v>
      </c>
      <c r="AS24">
        <f t="shared" si="8"/>
        <v>12.033130320557797</v>
      </c>
      <c r="AT24">
        <f t="shared" si="8"/>
        <v>26.871627832702249</v>
      </c>
      <c r="AU24">
        <f t="shared" si="8"/>
        <v>-142.79459965241591</v>
      </c>
      <c r="AW24">
        <v>21</v>
      </c>
      <c r="AX24">
        <f>IF(Z24&gt;0, (R24*SUMPRODUCT(K24:$K$98, X24:$X$98)-K24*$AZ$3)/Z24, 0)</f>
        <v>2166.4861824790228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2.3283000000000002E-2</v>
      </c>
      <c r="Q25" s="4">
        <f t="shared" si="22"/>
        <v>50</v>
      </c>
      <c r="R25">
        <f t="shared" si="0"/>
        <v>50000</v>
      </c>
      <c r="S25">
        <f t="shared" si="1"/>
        <v>2140.5926190740124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1570.5390111301517</v>
      </c>
      <c r="AC25">
        <f t="shared" si="19"/>
        <v>1500.1206327288453</v>
      </c>
      <c r="AE25">
        <f t="shared" si="2"/>
        <v>0</v>
      </c>
      <c r="AF25">
        <f t="shared" si="3"/>
        <v>0</v>
      </c>
      <c r="AG25">
        <f t="shared" si="3"/>
        <v>-35.039844091814501</v>
      </c>
      <c r="AH25">
        <f t="shared" si="4"/>
        <v>-843.92090962475788</v>
      </c>
      <c r="AI25">
        <f t="shared" si="5"/>
        <v>-878.96075371657241</v>
      </c>
      <c r="AJ25">
        <f t="shared" si="6"/>
        <v>70.418378401306427</v>
      </c>
      <c r="AK25">
        <f t="shared" si="20"/>
        <v>109.93773077911064</v>
      </c>
      <c r="AL25">
        <f t="shared" si="7"/>
        <v>-698.60464453615532</v>
      </c>
      <c r="AN25">
        <f t="shared" si="8"/>
        <v>0</v>
      </c>
      <c r="AO25">
        <f t="shared" si="8"/>
        <v>0</v>
      </c>
      <c r="AP25">
        <f t="shared" si="8"/>
        <v>-7.4073012624127879</v>
      </c>
      <c r="AQ25">
        <f t="shared" si="8"/>
        <v>-178.40194730490614</v>
      </c>
      <c r="AR25">
        <f t="shared" si="8"/>
        <v>-185.80924856731892</v>
      </c>
      <c r="AS25">
        <f t="shared" si="8"/>
        <v>14.88620045974775</v>
      </c>
      <c r="AT25">
        <f t="shared" si="8"/>
        <v>23.240454205592144</v>
      </c>
      <c r="AU25">
        <f t="shared" si="8"/>
        <v>-147.68259390197903</v>
      </c>
      <c r="AW25">
        <v>22</v>
      </c>
      <c r="AX25">
        <f>IF(Z25&gt;0, (R25*SUMPRODUCT(K25:$K$98, X25:$X$98)-K25*$AZ$3)/Z25, 0)</f>
        <v>2140.5926190740124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2.7149E-2</v>
      </c>
      <c r="Q26" s="4">
        <f t="shared" si="22"/>
        <v>50</v>
      </c>
      <c r="R26">
        <f t="shared" si="0"/>
        <v>50000</v>
      </c>
      <c r="S26">
        <f t="shared" si="1"/>
        <v>2094.6827573046235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1500.1206327288453</v>
      </c>
      <c r="AC26">
        <f t="shared" si="19"/>
        <v>1413.414376274807</v>
      </c>
      <c r="AE26">
        <f t="shared" si="2"/>
        <v>0</v>
      </c>
      <c r="AF26">
        <f t="shared" si="3"/>
        <v>0</v>
      </c>
      <c r="AG26">
        <f t="shared" si="3"/>
        <v>-33.738148923647685</v>
      </c>
      <c r="AH26">
        <f t="shared" si="4"/>
        <v>-951.29672724867191</v>
      </c>
      <c r="AI26">
        <f t="shared" si="5"/>
        <v>-985.03487617231963</v>
      </c>
      <c r="AJ26">
        <f t="shared" si="6"/>
        <v>86.706256454038339</v>
      </c>
      <c r="AK26">
        <f t="shared" si="20"/>
        <v>105.00844429101917</v>
      </c>
      <c r="AL26">
        <f t="shared" si="7"/>
        <v>-793.32017542726214</v>
      </c>
      <c r="AN26">
        <f t="shared" si="8"/>
        <v>0</v>
      </c>
      <c r="AO26">
        <f t="shared" si="8"/>
        <v>0</v>
      </c>
      <c r="AP26">
        <f t="shared" si="8"/>
        <v>-6.3679709176923351</v>
      </c>
      <c r="AQ26">
        <f t="shared" si="8"/>
        <v>-179.55430533325426</v>
      </c>
      <c r="AR26">
        <f t="shared" si="8"/>
        <v>-185.9222762509466</v>
      </c>
      <c r="AS26">
        <f t="shared" si="8"/>
        <v>16.365536850608969</v>
      </c>
      <c r="AT26">
        <f t="shared" si="8"/>
        <v>19.820018011973037</v>
      </c>
      <c r="AU26">
        <f t="shared" si="8"/>
        <v>-149.7367213883646</v>
      </c>
      <c r="AW26">
        <v>23</v>
      </c>
      <c r="AX26">
        <f>IF(Z26&gt;0, (R26*SUMPRODUCT(K26:$K$98, X26:$X$98)-K26*$AZ$3)/Z26, 0)</f>
        <v>2094.6827573046235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3.1286000000000001E-2</v>
      </c>
      <c r="Q27" s="4">
        <f t="shared" si="22"/>
        <v>50</v>
      </c>
      <c r="R27">
        <f t="shared" si="0"/>
        <v>50000</v>
      </c>
      <c r="S27">
        <f t="shared" si="1"/>
        <v>2033.8872089200156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1413.414376274807</v>
      </c>
      <c r="AC27">
        <f t="shared" si="19"/>
        <v>1315.7312234869701</v>
      </c>
      <c r="AE27">
        <f t="shared" si="2"/>
        <v>0</v>
      </c>
      <c r="AF27">
        <f t="shared" si="3"/>
        <v>0</v>
      </c>
      <c r="AG27">
        <f t="shared" si="3"/>
        <v>-32.345235707185971</v>
      </c>
      <c r="AH27">
        <f t="shared" si="4"/>
        <v>-1055.5317272252416</v>
      </c>
      <c r="AI27">
        <f t="shared" si="5"/>
        <v>-1087.8769629324277</v>
      </c>
      <c r="AJ27">
        <f t="shared" si="6"/>
        <v>97.683152787836889</v>
      </c>
      <c r="AK27">
        <f t="shared" si="20"/>
        <v>98.939006339236499</v>
      </c>
      <c r="AL27">
        <f t="shared" si="7"/>
        <v>-891.2548038053543</v>
      </c>
      <c r="AN27">
        <f t="shared" si="8"/>
        <v>0</v>
      </c>
      <c r="AO27">
        <f t="shared" si="8"/>
        <v>0</v>
      </c>
      <c r="AP27">
        <f t="shared" si="8"/>
        <v>-5.4509489914147231</v>
      </c>
      <c r="AQ27">
        <f t="shared" si="8"/>
        <v>-177.88244475975216</v>
      </c>
      <c r="AR27">
        <f t="shared" si="8"/>
        <v>-183.33339375116688</v>
      </c>
      <c r="AS27">
        <f t="shared" si="8"/>
        <v>16.461957117498283</v>
      </c>
      <c r="AT27">
        <f t="shared" si="8"/>
        <v>16.673598600384292</v>
      </c>
      <c r="AU27">
        <f t="shared" si="8"/>
        <v>-150.19783803328431</v>
      </c>
      <c r="AW27">
        <v>24</v>
      </c>
      <c r="AX27">
        <f>IF(Z27&gt;0, (R27*SUMPRODUCT(K27:$K$98, X27:$X$98)-K27*$AZ$3)/Z27, 0)</f>
        <v>2033.8872089200156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3.5844000000000001E-2</v>
      </c>
      <c r="Q28" s="4">
        <f t="shared" si="22"/>
        <v>50</v>
      </c>
      <c r="R28">
        <f t="shared" si="0"/>
        <v>50000</v>
      </c>
      <c r="S28">
        <f t="shared" si="1"/>
        <v>1961.8500080433773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1315.7312234869701</v>
      </c>
      <c r="AC28">
        <f t="shared" si="19"/>
        <v>1210.9480220713403</v>
      </c>
      <c r="AE28">
        <f t="shared" si="2"/>
        <v>0</v>
      </c>
      <c r="AF28">
        <f t="shared" si="3"/>
        <v>0</v>
      </c>
      <c r="AG28">
        <f t="shared" si="3"/>
        <v>-30.862400721425736</v>
      </c>
      <c r="AH28">
        <f t="shared" si="4"/>
        <v>-1159.3826286883741</v>
      </c>
      <c r="AI28">
        <f t="shared" si="5"/>
        <v>-1190.2450294097998</v>
      </c>
      <c r="AJ28">
        <f t="shared" si="6"/>
        <v>104.78320141562972</v>
      </c>
      <c r="AK28">
        <f t="shared" si="20"/>
        <v>92.10118564408792</v>
      </c>
      <c r="AL28">
        <f t="shared" si="7"/>
        <v>-993.36064235008223</v>
      </c>
      <c r="AN28">
        <f t="shared" si="8"/>
        <v>0</v>
      </c>
      <c r="AO28">
        <f t="shared" si="8"/>
        <v>0</v>
      </c>
      <c r="AP28">
        <f t="shared" si="8"/>
        <v>-4.6437997195109872</v>
      </c>
      <c r="AQ28">
        <f t="shared" si="8"/>
        <v>-174.44983540024049</v>
      </c>
      <c r="AR28">
        <f t="shared" si="8"/>
        <v>-179.09363511975147</v>
      </c>
      <c r="AS28">
        <f t="shared" si="8"/>
        <v>15.766505196258295</v>
      </c>
      <c r="AT28">
        <f t="shared" si="8"/>
        <v>13.858269287642333</v>
      </c>
      <c r="AU28">
        <f t="shared" si="8"/>
        <v>-149.46886063585086</v>
      </c>
      <c r="AW28">
        <v>25</v>
      </c>
      <c r="AX28">
        <f>IF(Z28&gt;0, (R28*SUMPRODUCT(K28:$K$98, X28:$X$98)-K28*$AZ$3)/Z28, 0)</f>
        <v>1961.8500080433773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4.1295999999999999E-2</v>
      </c>
      <c r="Q29" s="4">
        <f t="shared" si="22"/>
        <v>50</v>
      </c>
      <c r="R29">
        <f t="shared" si="0"/>
        <v>50000</v>
      </c>
      <c r="S29">
        <f t="shared" si="1"/>
        <v>1881.4760042122716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1210.9480220713403</v>
      </c>
      <c r="AC29">
        <f t="shared" si="19"/>
        <v>1101.7653682283521</v>
      </c>
      <c r="AE29">
        <f t="shared" si="2"/>
        <v>0</v>
      </c>
      <c r="AF29">
        <f t="shared" si="3"/>
        <v>0</v>
      </c>
      <c r="AG29">
        <f t="shared" si="3"/>
        <v>-29.27928301401948</v>
      </c>
      <c r="AH29">
        <f t="shared" si="4"/>
        <v>-1274.4937001919973</v>
      </c>
      <c r="AI29">
        <f t="shared" si="5"/>
        <v>-1303.7729832060168</v>
      </c>
      <c r="AJ29">
        <f t="shared" si="6"/>
        <v>109.1826538429882</v>
      </c>
      <c r="AK29">
        <f t="shared" si="20"/>
        <v>84.766361544993828</v>
      </c>
      <c r="AL29">
        <f t="shared" si="7"/>
        <v>-1109.8239678180348</v>
      </c>
      <c r="AN29">
        <f t="shared" si="8"/>
        <v>0</v>
      </c>
      <c r="AO29">
        <f t="shared" si="8"/>
        <v>0</v>
      </c>
      <c r="AP29">
        <f t="shared" si="8"/>
        <v>-3.9335637224097781</v>
      </c>
      <c r="AQ29">
        <f t="shared" si="8"/>
        <v>-171.22352965796941</v>
      </c>
      <c r="AR29">
        <f t="shared" si="8"/>
        <v>-175.15709338037919</v>
      </c>
      <c r="AS29">
        <f t="shared" si="8"/>
        <v>14.668286995537466</v>
      </c>
      <c r="AT29">
        <f t="shared" si="8"/>
        <v>11.388048146343081</v>
      </c>
      <c r="AU29">
        <f t="shared" si="8"/>
        <v>-149.10075823849866</v>
      </c>
      <c r="AW29">
        <v>26</v>
      </c>
      <c r="AX29">
        <f>IF(Z29&gt;0, (R29*SUMPRODUCT(K29:$K$98, X29:$X$98)-K29*$AZ$3)/Z29, 0)</f>
        <v>1881.4760042122716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4.7109999999999999E-2</v>
      </c>
      <c r="Q30" s="4">
        <f t="shared" si="22"/>
        <v>50</v>
      </c>
      <c r="R30">
        <f t="shared" si="0"/>
        <v>50000</v>
      </c>
      <c r="S30">
        <f t="shared" si="1"/>
        <v>1790.8700332521662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1101.7653682283521</v>
      </c>
      <c r="AC30">
        <f t="shared" si="19"/>
        <v>988.81610781792938</v>
      </c>
      <c r="AE30">
        <f t="shared" si="2"/>
        <v>0</v>
      </c>
      <c r="AF30">
        <f t="shared" si="3"/>
        <v>0</v>
      </c>
      <c r="AG30">
        <f t="shared" si="3"/>
        <v>-27.607143161088832</v>
      </c>
      <c r="AH30">
        <f t="shared" si="4"/>
        <v>-1379.3470227904577</v>
      </c>
      <c r="AI30">
        <f t="shared" si="5"/>
        <v>-1406.9541659515464</v>
      </c>
      <c r="AJ30">
        <f t="shared" si="6"/>
        <v>112.94926041042277</v>
      </c>
      <c r="AK30">
        <f t="shared" si="20"/>
        <v>77.123575775984662</v>
      </c>
      <c r="AL30">
        <f t="shared" si="7"/>
        <v>-1216.8813297651391</v>
      </c>
      <c r="AN30">
        <f t="shared" si="8"/>
        <v>0</v>
      </c>
      <c r="AO30">
        <f t="shared" si="8"/>
        <v>0</v>
      </c>
      <c r="AP30">
        <f t="shared" si="8"/>
        <v>-3.3115338376990682</v>
      </c>
      <c r="AQ30">
        <f t="shared" si="8"/>
        <v>-165.45552407386128</v>
      </c>
      <c r="AR30">
        <f t="shared" si="8"/>
        <v>-168.76705791156036</v>
      </c>
      <c r="AS30">
        <f t="shared" si="8"/>
        <v>13.548497054174971</v>
      </c>
      <c r="AT30">
        <f t="shared" si="8"/>
        <v>9.2511321934423751</v>
      </c>
      <c r="AU30">
        <f t="shared" si="8"/>
        <v>-145.96742866394302</v>
      </c>
      <c r="AW30">
        <v>27</v>
      </c>
      <c r="AX30">
        <f>IF(Z30&gt;0, (R30*SUMPRODUCT(K30:$K$98, X30:$X$98)-K30*$AZ$3)/Z30, 0)</f>
        <v>1790.8700332521662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5.2900999999999997E-2</v>
      </c>
      <c r="Q31" s="4">
        <f t="shared" si="22"/>
        <v>50</v>
      </c>
      <c r="R31">
        <f t="shared" si="0"/>
        <v>50000</v>
      </c>
      <c r="S31">
        <f t="shared" si="1"/>
        <v>1691.8631440484121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988.81610781792938</v>
      </c>
      <c r="AC31">
        <f t="shared" si="19"/>
        <v>875.39118128652035</v>
      </c>
      <c r="AE31">
        <f t="shared" si="2"/>
        <v>0</v>
      </c>
      <c r="AF31">
        <f t="shared" si="3"/>
        <v>0</v>
      </c>
      <c r="AG31">
        <f t="shared" si="3"/>
        <v>-25.870626249113187</v>
      </c>
      <c r="AH31">
        <f t="shared" si="4"/>
        <v>-1460.4454803647602</v>
      </c>
      <c r="AI31">
        <f t="shared" si="5"/>
        <v>-1486.3161066138734</v>
      </c>
      <c r="AJ31">
        <f t="shared" si="6"/>
        <v>113.42492653140903</v>
      </c>
      <c r="AK31">
        <f t="shared" si="20"/>
        <v>69.21712754725506</v>
      </c>
      <c r="AL31">
        <f t="shared" si="7"/>
        <v>-1303.6740525352093</v>
      </c>
      <c r="AN31">
        <f t="shared" si="8"/>
        <v>0</v>
      </c>
      <c r="AO31">
        <f t="shared" si="8"/>
        <v>0</v>
      </c>
      <c r="AP31">
        <f t="shared" si="8"/>
        <v>-2.7707455783696062</v>
      </c>
      <c r="AQ31">
        <f t="shared" si="8"/>
        <v>-156.41379602510568</v>
      </c>
      <c r="AR31">
        <f t="shared" si="8"/>
        <v>-159.18454160347531</v>
      </c>
      <c r="AS31">
        <f t="shared" si="8"/>
        <v>12.14781623906657</v>
      </c>
      <c r="AT31">
        <f t="shared" si="8"/>
        <v>7.4131583925447542</v>
      </c>
      <c r="AU31">
        <f t="shared" si="8"/>
        <v>-139.62356697186397</v>
      </c>
      <c r="AW31">
        <v>28</v>
      </c>
      <c r="AX31">
        <f>IF(Z31&gt;0, (R31*SUMPRODUCT(K31:$K$98, X31:$X$98)-K31*$AZ$3)/Z31, 0)</f>
        <v>1691.8631440484121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5.9271999999999998E-2</v>
      </c>
      <c r="Q32" s="4">
        <f t="shared" si="22"/>
        <v>50</v>
      </c>
      <c r="R32">
        <f t="shared" si="0"/>
        <v>50000</v>
      </c>
      <c r="S32">
        <f t="shared" si="1"/>
        <v>1589.4527484368609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875.39118128652035</v>
      </c>
      <c r="AC32">
        <f t="shared" si="19"/>
        <v>765.43327592431865</v>
      </c>
      <c r="AE32">
        <f t="shared" si="2"/>
        <v>0</v>
      </c>
      <c r="AF32">
        <f t="shared" si="3"/>
        <v>0</v>
      </c>
      <c r="AG32">
        <f t="shared" si="3"/>
        <v>-24.078516227584622</v>
      </c>
      <c r="AH32">
        <f t="shared" si="4"/>
        <v>-1533.4037590374367</v>
      </c>
      <c r="AI32">
        <f t="shared" si="5"/>
        <v>-1557.4822752650214</v>
      </c>
      <c r="AJ32">
        <f t="shared" si="6"/>
        <v>109.9579053622017</v>
      </c>
      <c r="AK32">
        <f t="shared" si="20"/>
        <v>61.277382690056427</v>
      </c>
      <c r="AL32">
        <f t="shared" si="7"/>
        <v>-1386.2469872127633</v>
      </c>
      <c r="AN32">
        <f t="shared" si="8"/>
        <v>0</v>
      </c>
      <c r="AO32">
        <f t="shared" si="8"/>
        <v>0</v>
      </c>
      <c r="AP32">
        <f t="shared" si="8"/>
        <v>-2.3025093666649883</v>
      </c>
      <c r="AQ32">
        <f t="shared" si="8"/>
        <v>-146.63181421528864</v>
      </c>
      <c r="AR32">
        <f t="shared" si="8"/>
        <v>-148.93432358195363</v>
      </c>
      <c r="AS32">
        <f t="shared" si="8"/>
        <v>10.514730419530041</v>
      </c>
      <c r="AT32">
        <f t="shared" si="8"/>
        <v>5.8596529069732979</v>
      </c>
      <c r="AU32">
        <f t="shared" si="8"/>
        <v>-132.5599402554503</v>
      </c>
      <c r="AW32">
        <v>29</v>
      </c>
      <c r="AX32">
        <f>IF(Z32&gt;0, (R32*SUMPRODUCT(K32:$K$98, X32:$X$98)-K32*$AZ$3)/Z32, 0)</f>
        <v>1589.4527484368609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6.6047999999999996E-2</v>
      </c>
      <c r="Q33" s="4">
        <f t="shared" si="22"/>
        <v>50</v>
      </c>
      <c r="R33">
        <f t="shared" si="0"/>
        <v>50000</v>
      </c>
      <c r="S33">
        <f t="shared" si="1"/>
        <v>1483.9489930849634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765.43327592431865</v>
      </c>
      <c r="AC33">
        <f t="shared" si="19"/>
        <v>660.27993551519421</v>
      </c>
      <c r="AE33">
        <f t="shared" si="2"/>
        <v>0</v>
      </c>
      <c r="AF33">
        <f t="shared" si="3"/>
        <v>0</v>
      </c>
      <c r="AG33">
        <f t="shared" si="3"/>
        <v>-22.247393225509267</v>
      </c>
      <c r="AH33">
        <f t="shared" si="4"/>
        <v>-1590.3378397995089</v>
      </c>
      <c r="AI33">
        <f t="shared" si="5"/>
        <v>-1612.5852330250182</v>
      </c>
      <c r="AJ33">
        <f t="shared" si="6"/>
        <v>105.15334040912444</v>
      </c>
      <c r="AK33">
        <f t="shared" si="20"/>
        <v>53.580329314702311</v>
      </c>
      <c r="AL33">
        <f t="shared" si="7"/>
        <v>-1453.8515633011914</v>
      </c>
      <c r="AN33">
        <f t="shared" si="8"/>
        <v>0</v>
      </c>
      <c r="AO33">
        <f t="shared" si="8"/>
        <v>0</v>
      </c>
      <c r="AP33">
        <f t="shared" si="8"/>
        <v>-1.8994715485257583</v>
      </c>
      <c r="AQ33">
        <f t="shared" si="8"/>
        <v>-135.78226665132956</v>
      </c>
      <c r="AR33">
        <f t="shared" si="8"/>
        <v>-137.68173819985535</v>
      </c>
      <c r="AS33">
        <f t="shared" si="8"/>
        <v>8.9779407553490405</v>
      </c>
      <c r="AT33">
        <f t="shared" si="8"/>
        <v>4.5746623014341026</v>
      </c>
      <c r="AU33">
        <f t="shared" si="8"/>
        <v>-124.12913514307219</v>
      </c>
      <c r="AW33">
        <v>30</v>
      </c>
      <c r="AX33">
        <f>IF(Z33&gt;0, (R33*SUMPRODUCT(K33:$K$98, X33:$X$98)-K33*$AZ$3)/Z33, 0)</f>
        <v>1483.9489930849634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7.3592000000000005E-2</v>
      </c>
      <c r="Q34" s="4">
        <f t="shared" si="22"/>
        <v>50</v>
      </c>
      <c r="R34">
        <f t="shared" si="0"/>
        <v>50000</v>
      </c>
      <c r="S34">
        <f t="shared" si="1"/>
        <v>1377.1350369047443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660.27993551519421</v>
      </c>
      <c r="AC34">
        <f t="shared" si="19"/>
        <v>561.53202047651143</v>
      </c>
      <c r="AE34">
        <f t="shared" si="2"/>
        <v>0</v>
      </c>
      <c r="AF34">
        <f t="shared" si="3"/>
        <v>0</v>
      </c>
      <c r="AG34">
        <f t="shared" si="3"/>
        <v>-20.387689131002492</v>
      </c>
      <c r="AH34">
        <f t="shared" si="4"/>
        <v>-1637.2301622516779</v>
      </c>
      <c r="AI34">
        <f t="shared" si="5"/>
        <v>-1657.6178513826803</v>
      </c>
      <c r="AJ34">
        <f t="shared" si="6"/>
        <v>98.747915038682777</v>
      </c>
      <c r="AK34">
        <f t="shared" si="20"/>
        <v>46.219595486063596</v>
      </c>
      <c r="AL34">
        <f t="shared" si="7"/>
        <v>-1512.650340857934</v>
      </c>
      <c r="AN34">
        <f t="shared" si="8"/>
        <v>0</v>
      </c>
      <c r="AO34">
        <f t="shared" si="8"/>
        <v>0</v>
      </c>
      <c r="AP34">
        <f t="shared" si="8"/>
        <v>-1.5541883239655292</v>
      </c>
      <c r="AQ34">
        <f t="shared" si="8"/>
        <v>-124.80884839206036</v>
      </c>
      <c r="AR34">
        <f t="shared" si="8"/>
        <v>-126.36303671602587</v>
      </c>
      <c r="AS34">
        <f t="shared" si="8"/>
        <v>7.5277220278821453</v>
      </c>
      <c r="AT34">
        <f t="shared" si="8"/>
        <v>3.5233986147854188</v>
      </c>
      <c r="AU34">
        <f t="shared" ref="AU34:AU89" si="23">AL34*$K34</f>
        <v>-115.31191607335832</v>
      </c>
      <c r="AW34">
        <v>31</v>
      </c>
      <c r="AX34">
        <f>IF(Z34&gt;0, (R34*SUMPRODUCT(K34:$K$98, X34:$X$98)-K34*$AZ$3)/Z34, 0)</f>
        <v>1377.1350369047443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8.2293000000000005E-2</v>
      </c>
      <c r="Q35" s="4">
        <f t="shared" si="22"/>
        <v>50</v>
      </c>
      <c r="R35">
        <f t="shared" si="0"/>
        <v>50000</v>
      </c>
      <c r="S35">
        <f t="shared" si="1"/>
        <v>1269.2865433742779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561.53202047651143</v>
      </c>
      <c r="AC35">
        <f t="shared" si="19"/>
        <v>469.78955745288567</v>
      </c>
      <c r="AE35">
        <f t="shared" si="2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4"/>
        <v>-1677.7641016575883</v>
      </c>
      <c r="AI35">
        <f t="shared" si="5"/>
        <v>-1696.2701497956232</v>
      </c>
      <c r="AJ35">
        <f t="shared" si="6"/>
        <v>91.74246302362576</v>
      </c>
      <c r="AK35">
        <f t="shared" si="20"/>
        <v>39.307241433355806</v>
      </c>
      <c r="AL35">
        <f t="shared" si="7"/>
        <v>-1565.2204453386416</v>
      </c>
      <c r="AN35">
        <f t="shared" ref="AN35:AT66" si="25">AE35*$K35</f>
        <v>0</v>
      </c>
      <c r="AO35">
        <f t="shared" si="25"/>
        <v>0</v>
      </c>
      <c r="AP35">
        <f t="shared" si="25"/>
        <v>-1.2595960901623022</v>
      </c>
      <c r="AQ35">
        <f t="shared" si="25"/>
        <v>-114.19537477151367</v>
      </c>
      <c r="AR35">
        <f t="shared" si="25"/>
        <v>-115.45497086167597</v>
      </c>
      <c r="AS35">
        <f t="shared" si="25"/>
        <v>6.2443611334240012</v>
      </c>
      <c r="AT35">
        <f t="shared" si="25"/>
        <v>2.67540899360149</v>
      </c>
      <c r="AU35">
        <f t="shared" si="23"/>
        <v>-106.53520073465049</v>
      </c>
      <c r="AW35">
        <v>32</v>
      </c>
      <c r="AX35">
        <f>IF(Z35&gt;0, (R35*SUMPRODUCT(K35:$K$98, X35:$X$98)-K35*$AZ$3)/Z35, 0)</f>
        <v>1269.2865433742779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9.1596999999999998E-2</v>
      </c>
      <c r="Q36" s="4">
        <f t="shared" si="22"/>
        <v>50</v>
      </c>
      <c r="R36">
        <f t="shared" si="0"/>
        <v>50000</v>
      </c>
      <c r="S36">
        <f t="shared" si="1"/>
        <v>1158.1869012111385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469.78955745288567</v>
      </c>
      <c r="AC36">
        <f t="shared" si="19"/>
        <v>385.11774104604581</v>
      </c>
      <c r="AE36">
        <f t="shared" si="2"/>
        <v>0</v>
      </c>
      <c r="AF36">
        <f t="shared" si="24"/>
        <v>0</v>
      </c>
      <c r="AG36">
        <f t="shared" si="24"/>
        <v>-16.625889165354948</v>
      </c>
      <c r="AH36">
        <f t="shared" si="4"/>
        <v>-1695.0984912995807</v>
      </c>
      <c r="AI36">
        <f t="shared" si="5"/>
        <v>-1711.7243804649356</v>
      </c>
      <c r="AJ36">
        <f t="shared" si="6"/>
        <v>84.671816406839866</v>
      </c>
      <c r="AK36">
        <f t="shared" si="20"/>
        <v>32.885269021702001</v>
      </c>
      <c r="AL36">
        <f t="shared" si="7"/>
        <v>-1594.1672950363939</v>
      </c>
      <c r="AN36">
        <f t="shared" si="25"/>
        <v>0</v>
      </c>
      <c r="AO36">
        <f t="shared" si="25"/>
        <v>0</v>
      </c>
      <c r="AP36">
        <f t="shared" si="25"/>
        <v>-1.0103793805268595</v>
      </c>
      <c r="AQ36">
        <f t="shared" si="25"/>
        <v>-103.0135920273182</v>
      </c>
      <c r="AR36">
        <f t="shared" si="25"/>
        <v>-104.02397140784505</v>
      </c>
      <c r="AS36">
        <f t="shared" si="25"/>
        <v>5.1456289981469041</v>
      </c>
      <c r="AT36">
        <f t="shared" si="25"/>
        <v>1.99848545916233</v>
      </c>
      <c r="AU36">
        <f t="shared" si="23"/>
        <v>-96.879856950535824</v>
      </c>
      <c r="AW36">
        <v>33</v>
      </c>
      <c r="AX36">
        <f>IF(Z36&gt;0, (R36*SUMPRODUCT(K36:$K$98, X36:$X$98)-K36*$AZ$3)/Z36, 0)</f>
        <v>1158.1869012111385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0.10148</v>
      </c>
      <c r="Q37" s="4">
        <f t="shared" si="22"/>
        <v>50</v>
      </c>
      <c r="R37">
        <f t="shared" si="0"/>
        <v>50000</v>
      </c>
      <c r="S37">
        <f t="shared" si="1"/>
        <v>1044.0542406409672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385.11774104604581</v>
      </c>
      <c r="AC37">
        <f t="shared" si="19"/>
        <v>308.46446898718625</v>
      </c>
      <c r="AE37">
        <f t="shared" si="2"/>
        <v>0</v>
      </c>
      <c r="AF37">
        <f t="shared" si="24"/>
        <v>0</v>
      </c>
      <c r="AG37">
        <f t="shared" si="24"/>
        <v>-14.772435041201179</v>
      </c>
      <c r="AH37">
        <f t="shared" si="4"/>
        <v>-1687.1952325002201</v>
      </c>
      <c r="AI37">
        <f t="shared" si="5"/>
        <v>-1701.9676675414212</v>
      </c>
      <c r="AJ37">
        <f t="shared" si="6"/>
        <v>76.653272058859557</v>
      </c>
      <c r="AK37">
        <f t="shared" si="20"/>
        <v>26.958241873223209</v>
      </c>
      <c r="AL37">
        <f t="shared" si="7"/>
        <v>-1598.3561536093384</v>
      </c>
      <c r="AN37">
        <f t="shared" si="25"/>
        <v>0</v>
      </c>
      <c r="AO37">
        <f t="shared" si="25"/>
        <v>0</v>
      </c>
      <c r="AP37">
        <f t="shared" si="25"/>
        <v>-0.80155561355868321</v>
      </c>
      <c r="AQ37">
        <f t="shared" si="25"/>
        <v>-91.547588871308662</v>
      </c>
      <c r="AR37">
        <f t="shared" si="25"/>
        <v>-92.349144484867338</v>
      </c>
      <c r="AS37">
        <f t="shared" si="25"/>
        <v>4.1592236043045663</v>
      </c>
      <c r="AT37">
        <f t="shared" si="25"/>
        <v>1.4627602047250416</v>
      </c>
      <c r="AU37">
        <f t="shared" si="23"/>
        <v>-86.727160675837723</v>
      </c>
      <c r="AW37">
        <v>34</v>
      </c>
      <c r="AX37">
        <f>IF(Z37&gt;0, (R37*SUMPRODUCT(K37:$K$98, X37:$X$98)-K37*$AZ$3)/Z37, 0)</f>
        <v>1044.0542406409672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0.112611</v>
      </c>
      <c r="Q38" s="4">
        <f t="shared" si="22"/>
        <v>50</v>
      </c>
      <c r="R38">
        <f t="shared" si="0"/>
        <v>50000</v>
      </c>
      <c r="S38">
        <f t="shared" si="1"/>
        <v>927.58926404394606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308.46446898718625</v>
      </c>
      <c r="AC38">
        <f t="shared" si="19"/>
        <v>240.45288008771567</v>
      </c>
      <c r="AE38">
        <f t="shared" si="2"/>
        <v>0</v>
      </c>
      <c r="AF38">
        <f t="shared" si="24"/>
        <v>0</v>
      </c>
      <c r="AG38">
        <f t="shared" si="24"/>
        <v>-12.961172008364461</v>
      </c>
      <c r="AH38">
        <f t="shared" si="4"/>
        <v>-1663.5386824247062</v>
      </c>
      <c r="AI38">
        <f t="shared" si="5"/>
        <v>-1676.4998544330706</v>
      </c>
      <c r="AJ38">
        <f t="shared" si="6"/>
        <v>68.011588899470581</v>
      </c>
      <c r="AK38">
        <f t="shared" si="20"/>
        <v>21.59251282910304</v>
      </c>
      <c r="AL38">
        <f t="shared" si="7"/>
        <v>-1586.895752704497</v>
      </c>
      <c r="AN38">
        <f t="shared" si="25"/>
        <v>0</v>
      </c>
      <c r="AO38">
        <f t="shared" si="25"/>
        <v>0</v>
      </c>
      <c r="AP38">
        <f t="shared" si="25"/>
        <v>-0.62792506984342811</v>
      </c>
      <c r="AQ38">
        <f t="shared" si="25"/>
        <v>-80.592838570050787</v>
      </c>
      <c r="AR38">
        <f t="shared" si="25"/>
        <v>-81.220763639894216</v>
      </c>
      <c r="AS38">
        <f t="shared" si="25"/>
        <v>3.2949321004537437</v>
      </c>
      <c r="AT38">
        <f t="shared" si="25"/>
        <v>1.0460844218068945</v>
      </c>
      <c r="AU38">
        <f t="shared" si="23"/>
        <v>-76.879747117633585</v>
      </c>
      <c r="AW38">
        <v>35</v>
      </c>
      <c r="AX38">
        <f>IF(Z38&gt;0, (R38*SUMPRODUCT(K38:$K$98, X38:$X$98)-K38*$AZ$3)/Z38, 0)</f>
        <v>927.58926404394606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0.125163</v>
      </c>
      <c r="Q39" s="4">
        <f t="shared" si="22"/>
        <v>50</v>
      </c>
      <c r="R39">
        <f t="shared" si="0"/>
        <v>50000</v>
      </c>
      <c r="S39">
        <f t="shared" si="1"/>
        <v>806.80465861263792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240.45288008771567</v>
      </c>
      <c r="AC39">
        <f t="shared" si="19"/>
        <v>180.87432720680607</v>
      </c>
      <c r="AE39">
        <f t="shared" si="2"/>
        <v>0</v>
      </c>
      <c r="AF39">
        <f t="shared" si="24"/>
        <v>0</v>
      </c>
      <c r="AG39">
        <f t="shared" si="24"/>
        <v>-11.209301116197896</v>
      </c>
      <c r="AH39">
        <f t="shared" si="4"/>
        <v>-1622.2591720829209</v>
      </c>
      <c r="AI39">
        <f t="shared" si="5"/>
        <v>-1633.4684731991188</v>
      </c>
      <c r="AJ39">
        <f t="shared" si="6"/>
        <v>59.578552880909598</v>
      </c>
      <c r="AK39">
        <f t="shared" si="20"/>
        <v>16.831701606140097</v>
      </c>
      <c r="AL39">
        <f t="shared" si="7"/>
        <v>-1557.058218712069</v>
      </c>
      <c r="AN39">
        <f t="shared" si="25"/>
        <v>0</v>
      </c>
      <c r="AO39">
        <f t="shared" si="25"/>
        <v>0</v>
      </c>
      <c r="AP39">
        <f t="shared" si="25"/>
        <v>-0.48486860145373284</v>
      </c>
      <c r="AQ39">
        <f t="shared" si="25"/>
        <v>-70.172308497154447</v>
      </c>
      <c r="AR39">
        <f t="shared" si="25"/>
        <v>-70.657177098608173</v>
      </c>
      <c r="AS39">
        <f t="shared" si="25"/>
        <v>2.5771249529785494</v>
      </c>
      <c r="AT39">
        <f t="shared" si="25"/>
        <v>0.72807069176351102</v>
      </c>
      <c r="AU39">
        <f t="shared" si="23"/>
        <v>-67.351981453866117</v>
      </c>
      <c r="AW39">
        <v>36</v>
      </c>
      <c r="AX39">
        <f>IF(Z39&gt;0, (R39*SUMPRODUCT(K39:$K$98, X39:$X$98)-K39*$AZ$3)/Z39, 0)</f>
        <v>806.80465861263792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0.13952899999999999</v>
      </c>
      <c r="Q40" s="4">
        <f t="shared" si="22"/>
        <v>50</v>
      </c>
      <c r="R40">
        <f t="shared" si="0"/>
        <v>50000</v>
      </c>
      <c r="S40">
        <f t="shared" si="1"/>
        <v>679.02157881719302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180.87432720680607</v>
      </c>
      <c r="AC40">
        <f t="shared" si="19"/>
        <v>129.46477378924192</v>
      </c>
      <c r="AE40">
        <f t="shared" si="2"/>
        <v>0</v>
      </c>
      <c r="AF40">
        <f t="shared" si="24"/>
        <v>0</v>
      </c>
      <c r="AG40">
        <f t="shared" si="24"/>
        <v>-9.5331855295939398</v>
      </c>
      <c r="AH40">
        <f t="shared" si="4"/>
        <v>-1564.022575441976</v>
      </c>
      <c r="AI40">
        <f t="shared" si="5"/>
        <v>-1573.55576097157</v>
      </c>
      <c r="AJ40">
        <f t="shared" si="6"/>
        <v>51.409553417564155</v>
      </c>
      <c r="AK40">
        <f t="shared" si="20"/>
        <v>12.661202904476426</v>
      </c>
      <c r="AL40">
        <f t="shared" si="7"/>
        <v>-1509.4850046495294</v>
      </c>
      <c r="AN40">
        <f t="shared" si="25"/>
        <v>0</v>
      </c>
      <c r="AO40">
        <f t="shared" si="25"/>
        <v>0</v>
      </c>
      <c r="AP40">
        <f t="shared" si="25"/>
        <v>-0.36818453959549785</v>
      </c>
      <c r="AQ40">
        <f t="shared" si="25"/>
        <v>-60.404670618069531</v>
      </c>
      <c r="AR40">
        <f t="shared" si="25"/>
        <v>-60.772855157665028</v>
      </c>
      <c r="AS40">
        <f t="shared" si="25"/>
        <v>1.9855065966247114</v>
      </c>
      <c r="AT40">
        <f t="shared" si="25"/>
        <v>0.48899280808483259</v>
      </c>
      <c r="AU40">
        <f t="shared" si="23"/>
        <v>-58.298355752955487</v>
      </c>
      <c r="AW40">
        <v>37</v>
      </c>
      <c r="AX40">
        <f>IF(Z40&gt;0, (R40*SUMPRODUCT(K40:$K$98, X40:$X$98)-K40*$AZ$3)/Z40, 0)</f>
        <v>679.02157881719302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0.15610499999999999</v>
      </c>
      <c r="Q41" s="4">
        <f t="shared" si="22"/>
        <v>50</v>
      </c>
      <c r="R41">
        <f t="shared" si="0"/>
        <v>50000</v>
      </c>
      <c r="S41">
        <f t="shared" si="1"/>
        <v>539.72366793626963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129.46477378924192</v>
      </c>
      <c r="AC41">
        <f t="shared" si="19"/>
        <v>85.81256306366376</v>
      </c>
      <c r="AE41">
        <f t="shared" si="2"/>
        <v>0</v>
      </c>
      <c r="AF41">
        <f t="shared" si="24"/>
        <v>0</v>
      </c>
      <c r="AG41">
        <f t="shared" si="24"/>
        <v>-7.9496757472007396</v>
      </c>
      <c r="AH41">
        <f t="shared" si="4"/>
        <v>-1488.177927097262</v>
      </c>
      <c r="AI41">
        <f t="shared" si="5"/>
        <v>-1496.1276028444627</v>
      </c>
      <c r="AJ41">
        <f t="shared" si="6"/>
        <v>43.652210725578158</v>
      </c>
      <c r="AK41">
        <f t="shared" si="20"/>
        <v>9.0625341652469356</v>
      </c>
      <c r="AL41">
        <f t="shared" si="7"/>
        <v>-1443.4128579536375</v>
      </c>
      <c r="AN41">
        <f t="shared" si="25"/>
        <v>0</v>
      </c>
      <c r="AO41">
        <f t="shared" si="25"/>
        <v>0</v>
      </c>
      <c r="AP41">
        <f t="shared" si="25"/>
        <v>-0.27413147021963186</v>
      </c>
      <c r="AQ41">
        <f t="shared" si="25"/>
        <v>-51.317363887102843</v>
      </c>
      <c r="AR41">
        <f t="shared" si="25"/>
        <v>-51.591495357322472</v>
      </c>
      <c r="AS41">
        <f t="shared" si="25"/>
        <v>1.505274565286965</v>
      </c>
      <c r="AT41">
        <f t="shared" si="25"/>
        <v>0.31250655921527032</v>
      </c>
      <c r="AU41">
        <f t="shared" si="23"/>
        <v>-49.773714232820232</v>
      </c>
      <c r="AW41">
        <v>38</v>
      </c>
      <c r="AX41">
        <f>IF(Z41&gt;0, (R41*SUMPRODUCT(K41:$K$98, X41:$X$98)-K41*$AZ$3)/Z41, 0)</f>
        <v>539.72366793626963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0.17521600000000001</v>
      </c>
      <c r="Q42" s="4">
        <f t="shared" si="22"/>
        <v>50</v>
      </c>
      <c r="R42">
        <f t="shared" si="0"/>
        <v>50000</v>
      </c>
      <c r="S42">
        <f t="shared" si="1"/>
        <v>381.74078979375122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85.81256306366376</v>
      </c>
      <c r="AC42">
        <f t="shared" si="19"/>
        <v>49.452752651999589</v>
      </c>
      <c r="AE42">
        <f t="shared" si="2"/>
        <v>0</v>
      </c>
      <c r="AF42">
        <f t="shared" si="24"/>
        <v>0</v>
      </c>
      <c r="AG42">
        <f t="shared" si="24"/>
        <v>-6.4772686040072065</v>
      </c>
      <c r="AH42">
        <f t="shared" si="4"/>
        <v>-1392.9103857215248</v>
      </c>
      <c r="AI42">
        <f t="shared" si="5"/>
        <v>-1399.3876543255319</v>
      </c>
      <c r="AJ42">
        <f t="shared" si="6"/>
        <v>36.359810411664171</v>
      </c>
      <c r="AK42">
        <f t="shared" si="20"/>
        <v>6.0068794144564635</v>
      </c>
      <c r="AL42">
        <f t="shared" si="7"/>
        <v>-1357.0209644994113</v>
      </c>
      <c r="AN42">
        <f t="shared" si="25"/>
        <v>0</v>
      </c>
      <c r="AO42">
        <f t="shared" si="25"/>
        <v>0</v>
      </c>
      <c r="AP42">
        <f t="shared" si="25"/>
        <v>-0.19942672842092185</v>
      </c>
      <c r="AQ42">
        <f t="shared" si="25"/>
        <v>-42.885910433931258</v>
      </c>
      <c r="AR42">
        <f t="shared" si="25"/>
        <v>-43.085337162352175</v>
      </c>
      <c r="AS42">
        <f t="shared" si="25"/>
        <v>1.1194715673698019</v>
      </c>
      <c r="AT42">
        <f t="shared" si="25"/>
        <v>0.18494405325462743</v>
      </c>
      <c r="AU42">
        <f t="shared" si="23"/>
        <v>-41.78092154172775</v>
      </c>
      <c r="AW42">
        <v>39</v>
      </c>
      <c r="AX42">
        <f>IF(Z42&gt;0, (R42*SUMPRODUCT(K42:$K$98, X42:$X$98)-K42*$AZ$3)/Z42, 0)</f>
        <v>381.74078979375122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0.19798199999999999</v>
      </c>
      <c r="Q43" s="4">
        <f t="shared" si="22"/>
        <v>50</v>
      </c>
      <c r="R43">
        <f t="shared" si="0"/>
        <v>50000</v>
      </c>
      <c r="S43">
        <f t="shared" si="1"/>
        <v>194.16530800975471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49.452752651999589</v>
      </c>
      <c r="AC43">
        <f t="shared" si="19"/>
        <v>19.921800678281414</v>
      </c>
      <c r="AE43">
        <f t="shared" si="2"/>
        <v>0</v>
      </c>
      <c r="AF43">
        <f t="shared" si="24"/>
        <v>0</v>
      </c>
      <c r="AG43">
        <f t="shared" si="24"/>
        <v>-5.1301133252085798</v>
      </c>
      <c r="AH43">
        <f t="shared" si="4"/>
        <v>-1282.3825927585547</v>
      </c>
      <c r="AI43">
        <f t="shared" si="5"/>
        <v>-1287.5127060837633</v>
      </c>
      <c r="AJ43">
        <f t="shared" si="6"/>
        <v>29.530951973718174</v>
      </c>
      <c r="AK43">
        <f t="shared" si="20"/>
        <v>3.4616926856399717</v>
      </c>
      <c r="AL43">
        <f t="shared" si="7"/>
        <v>-1254.5200614244052</v>
      </c>
      <c r="AN43">
        <f t="shared" si="25"/>
        <v>0</v>
      </c>
      <c r="AO43">
        <f t="shared" si="25"/>
        <v>0</v>
      </c>
      <c r="AP43">
        <f t="shared" si="25"/>
        <v>-0.14102639159864436</v>
      </c>
      <c r="AQ43">
        <f t="shared" si="25"/>
        <v>-35.252591559134771</v>
      </c>
      <c r="AR43">
        <f t="shared" si="25"/>
        <v>-35.393617950733415</v>
      </c>
      <c r="AS43">
        <f t="shared" si="25"/>
        <v>0.81180343070823158</v>
      </c>
      <c r="AT43">
        <f t="shared" si="25"/>
        <v>9.5161646016733312E-2</v>
      </c>
      <c r="AU43">
        <f t="shared" si="23"/>
        <v>-34.486652874008456</v>
      </c>
      <c r="AW43">
        <v>40</v>
      </c>
      <c r="AX43">
        <f>IF(Z43&gt;0, (R43*SUMPRODUCT(K43:$K$98, X43:$X$98)-K43*$AZ$3)/Z43, 0)</f>
        <v>194.16530800975471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0.22423799999999999</v>
      </c>
      <c r="Q44" s="4">
        <f t="shared" si="22"/>
        <v>50</v>
      </c>
      <c r="R44">
        <f t="shared" si="0"/>
        <v>50000</v>
      </c>
      <c r="S44">
        <f t="shared" si="1"/>
        <v>-43.359651191876871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19.921800678281414</v>
      </c>
      <c r="AC44">
        <f t="shared" si="19"/>
        <v>-3.4067208270915899</v>
      </c>
      <c r="AE44">
        <f t="shared" si="2"/>
        <v>0</v>
      </c>
      <c r="AF44">
        <f t="shared" si="24"/>
        <v>0</v>
      </c>
      <c r="AG44">
        <f t="shared" si="24"/>
        <v>-3.9284458401383717</v>
      </c>
      <c r="AH44">
        <f t="shared" si="4"/>
        <v>-1150.3663518181213</v>
      </c>
      <c r="AI44">
        <f t="shared" si="5"/>
        <v>-1154.2947976582598</v>
      </c>
      <c r="AJ44">
        <f t="shared" si="6"/>
        <v>23.328521505373004</v>
      </c>
      <c r="AK44">
        <f t="shared" si="20"/>
        <v>1.3945260474796992</v>
      </c>
      <c r="AL44">
        <f t="shared" si="7"/>
        <v>-1129.5717501054071</v>
      </c>
      <c r="AN44">
        <f t="shared" si="25"/>
        <v>0</v>
      </c>
      <c r="AO44">
        <f t="shared" si="25"/>
        <v>0</v>
      </c>
      <c r="AP44">
        <f t="shared" si="25"/>
        <v>-9.6422010431572377E-2</v>
      </c>
      <c r="AQ44">
        <f t="shared" si="25"/>
        <v>-28.235246427943576</v>
      </c>
      <c r="AR44">
        <f t="shared" si="25"/>
        <v>-28.33166843837515</v>
      </c>
      <c r="AS44">
        <f t="shared" si="25"/>
        <v>0.57258850840234732</v>
      </c>
      <c r="AT44">
        <f t="shared" si="25"/>
        <v>3.4228040952818832E-2</v>
      </c>
      <c r="AU44">
        <f t="shared" si="23"/>
        <v>-27.724851889019984</v>
      </c>
      <c r="AW44">
        <v>41</v>
      </c>
      <c r="AX44">
        <f>IF(Z44&gt;0, (R44*SUMPRODUCT(K44:$K$98, X44:$X$98)-K44*$AZ$3)/Z44, 0)</f>
        <v>-43.359651191876871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0.25439000000000001</v>
      </c>
      <c r="Q45" s="4">
        <f t="shared" si="22"/>
        <v>50</v>
      </c>
      <c r="R45">
        <f t="shared" si="0"/>
        <v>50000</v>
      </c>
      <c r="S45">
        <f t="shared" si="1"/>
        <v>-363.26816304075641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-3.4067208270915899</v>
      </c>
      <c r="AC45">
        <f t="shared" si="19"/>
        <v>-20.995476135605074</v>
      </c>
      <c r="AE45">
        <f t="shared" si="2"/>
        <v>0</v>
      </c>
      <c r="AF45">
        <f t="shared" si="24"/>
        <v>0</v>
      </c>
      <c r="AG45">
        <f t="shared" si="24"/>
        <v>-2.8898040444641877</v>
      </c>
      <c r="AH45">
        <f t="shared" si="4"/>
        <v>-999.35733727280046</v>
      </c>
      <c r="AI45">
        <f t="shared" si="5"/>
        <v>-1002.2471413172647</v>
      </c>
      <c r="AJ45">
        <f t="shared" si="6"/>
        <v>17.588755308513484</v>
      </c>
      <c r="AK45">
        <f t="shared" si="20"/>
        <v>-0.2384704578964113</v>
      </c>
      <c r="AL45">
        <f t="shared" si="7"/>
        <v>-984.89685646664759</v>
      </c>
      <c r="AN45">
        <f t="shared" si="25"/>
        <v>0</v>
      </c>
      <c r="AO45">
        <f t="shared" si="25"/>
        <v>0</v>
      </c>
      <c r="AP45">
        <f t="shared" si="25"/>
        <v>-6.3329459904972282E-2</v>
      </c>
      <c r="AQ45">
        <f t="shared" si="25"/>
        <v>-21.900710030078301</v>
      </c>
      <c r="AR45">
        <f t="shared" si="25"/>
        <v>-21.964039489983275</v>
      </c>
      <c r="AS45">
        <f t="shared" si="25"/>
        <v>0.38545394668634148</v>
      </c>
      <c r="AT45">
        <f t="shared" si="25"/>
        <v>-5.2260309244156148E-3</v>
      </c>
      <c r="AU45">
        <f t="shared" si="23"/>
        <v>-21.583811574221347</v>
      </c>
      <c r="AW45">
        <v>42</v>
      </c>
      <c r="AX45">
        <f>IF(Z45&gt;0, (R45*SUMPRODUCT(K45:$K$98, X45:$X$98)-K45*$AZ$3)/Z45, 0)</f>
        <v>-363.26816304075641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0.28921999999999998</v>
      </c>
      <c r="Q46" s="4">
        <f t="shared" si="22"/>
        <v>50</v>
      </c>
      <c r="R46">
        <f t="shared" si="0"/>
        <v>50000</v>
      </c>
      <c r="S46">
        <f t="shared" si="1"/>
        <v>-824.40650417424342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-20.995476135605074</v>
      </c>
      <c r="AC46">
        <f t="shared" si="19"/>
        <v>-33.390390523335057</v>
      </c>
      <c r="AE46">
        <f t="shared" si="2"/>
        <v>0</v>
      </c>
      <c r="AF46">
        <f t="shared" si="24"/>
        <v>0</v>
      </c>
      <c r="AG46">
        <f t="shared" si="24"/>
        <v>-2.0251168782796132</v>
      </c>
      <c r="AH46">
        <f t="shared" si="4"/>
        <v>-835.78912573993239</v>
      </c>
      <c r="AI46">
        <f t="shared" si="5"/>
        <v>-837.81424261821201</v>
      </c>
      <c r="AJ46">
        <f t="shared" si="6"/>
        <v>12.394914387729983</v>
      </c>
      <c r="AK46">
        <f t="shared" si="20"/>
        <v>-1.4696833294923553</v>
      </c>
      <c r="AL46">
        <f t="shared" si="7"/>
        <v>-826.88901155997439</v>
      </c>
      <c r="AN46">
        <f t="shared" si="25"/>
        <v>0</v>
      </c>
      <c r="AO46">
        <f t="shared" si="25"/>
        <v>0</v>
      </c>
      <c r="AP46">
        <f t="shared" si="25"/>
        <v>-3.9625016885898624E-2</v>
      </c>
      <c r="AQ46">
        <f t="shared" si="25"/>
        <v>-16.353702137246501</v>
      </c>
      <c r="AR46">
        <f t="shared" si="25"/>
        <v>-16.3933271541324</v>
      </c>
      <c r="AS46">
        <f t="shared" si="25"/>
        <v>0.24252856572422199</v>
      </c>
      <c r="AT46">
        <f t="shared" si="25"/>
        <v>-2.8756970707553141E-2</v>
      </c>
      <c r="AU46">
        <f t="shared" si="23"/>
        <v>-16.17955555911573</v>
      </c>
      <c r="AW46">
        <v>43</v>
      </c>
      <c r="AX46">
        <f>IF(Z46&gt;0, (R46*SUMPRODUCT(K46:$K$98, X46:$X$98)-K46*$AZ$3)/Z46, 0)</f>
        <v>-824.40650417424342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0.32816400000000001</v>
      </c>
      <c r="Q47" s="4">
        <f t="shared" si="22"/>
        <v>50</v>
      </c>
      <c r="R47">
        <f t="shared" si="0"/>
        <v>50000</v>
      </c>
      <c r="S47">
        <f t="shared" si="1"/>
        <v>-1539.0927854087863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-33.390390523335057</v>
      </c>
      <c r="AC47">
        <f t="shared" si="19"/>
        <v>-41.256775122770577</v>
      </c>
      <c r="AE47">
        <f t="shared" si="2"/>
        <v>0</v>
      </c>
      <c r="AF47">
        <f t="shared" si="24"/>
        <v>0</v>
      </c>
      <c r="AG47">
        <f t="shared" si="24"/>
        <v>-1.3402952542530659</v>
      </c>
      <c r="AH47">
        <f t="shared" si="4"/>
        <v>-664.57045524375098</v>
      </c>
      <c r="AI47">
        <f t="shared" si="5"/>
        <v>-665.91075049800406</v>
      </c>
      <c r="AJ47">
        <f t="shared" si="6"/>
        <v>7.8663845994355199</v>
      </c>
      <c r="AK47">
        <f t="shared" si="20"/>
        <v>-2.3373273366334542</v>
      </c>
      <c r="AL47">
        <f t="shared" si="7"/>
        <v>-660.38169323520208</v>
      </c>
      <c r="AN47">
        <f t="shared" si="25"/>
        <v>0</v>
      </c>
      <c r="AO47">
        <f t="shared" si="25"/>
        <v>0</v>
      </c>
      <c r="AP47">
        <f t="shared" si="25"/>
        <v>-2.3415413103299643E-2</v>
      </c>
      <c r="AQ47">
        <f t="shared" si="25"/>
        <v>-11.610271465485747</v>
      </c>
      <c r="AR47">
        <f t="shared" si="25"/>
        <v>-11.633686878589046</v>
      </c>
      <c r="AS47">
        <f t="shared" si="25"/>
        <v>0.1374284094797209</v>
      </c>
      <c r="AT47">
        <f t="shared" si="25"/>
        <v>-4.0833902060936317E-2</v>
      </c>
      <c r="AU47">
        <f t="shared" si="23"/>
        <v>-11.537092371170264</v>
      </c>
      <c r="AW47">
        <v>44</v>
      </c>
      <c r="AX47">
        <f>IF(Z47&gt;0, (R47*SUMPRODUCT(K47:$K$98, X47:$X$98)-K47*$AZ$3)/Z47, 0)</f>
        <v>-1539.0927854087863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0.37150699999999998</v>
      </c>
      <c r="Q48" s="4">
        <f t="shared" si="22"/>
        <v>50</v>
      </c>
      <c r="R48">
        <f t="shared" si="0"/>
        <v>50000</v>
      </c>
      <c r="S48">
        <f t="shared" si="1"/>
        <v>-2731.6702789115257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-41.256775122770577</v>
      </c>
      <c r="AC48">
        <f t="shared" si="19"/>
        <v>-45.2890845009251</v>
      </c>
      <c r="AE48">
        <f t="shared" si="2"/>
        <v>0</v>
      </c>
      <c r="AF48">
        <f t="shared" si="24"/>
        <v>0</v>
      </c>
      <c r="AG48">
        <f t="shared" si="24"/>
        <v>-0.82896323268874161</v>
      </c>
      <c r="AH48">
        <f t="shared" si="4"/>
        <v>-497.92906902179374</v>
      </c>
      <c r="AI48">
        <f t="shared" si="5"/>
        <v>-498.75803225448249</v>
      </c>
      <c r="AJ48">
        <f t="shared" si="6"/>
        <v>4.0323093781545225</v>
      </c>
      <c r="AK48">
        <f t="shared" si="20"/>
        <v>-2.8879742585939407</v>
      </c>
      <c r="AL48">
        <f t="shared" si="7"/>
        <v>-497.61369713492189</v>
      </c>
      <c r="AN48">
        <f t="shared" si="25"/>
        <v>0</v>
      </c>
      <c r="AO48">
        <f t="shared" si="25"/>
        <v>0</v>
      </c>
      <c r="AP48">
        <f t="shared" si="25"/>
        <v>-1.2930597407588489E-2</v>
      </c>
      <c r="AQ48">
        <f t="shared" si="25"/>
        <v>-7.7669552462210172</v>
      </c>
      <c r="AR48">
        <f t="shared" si="25"/>
        <v>-7.7798858436286062</v>
      </c>
      <c r="AS48">
        <f t="shared" si="25"/>
        <v>6.2898047990190137E-2</v>
      </c>
      <c r="AT48">
        <f t="shared" si="25"/>
        <v>-4.5048116718318557E-2</v>
      </c>
      <c r="AU48">
        <f t="shared" si="23"/>
        <v>-7.7620359123567342</v>
      </c>
      <c r="AW48">
        <v>45</v>
      </c>
      <c r="AX48">
        <f>IF(Z48&gt;0, (R48*SUMPRODUCT(K48:$K$98, X48:$X$98)-K48*$AZ$3)/Z48, 0)</f>
        <v>-2731.6702789115257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0.41881499999999999</v>
      </c>
      <c r="Q49" s="4">
        <f t="shared" si="22"/>
        <v>50</v>
      </c>
      <c r="R49">
        <f t="shared" si="0"/>
        <v>50000</v>
      </c>
      <c r="S49">
        <f t="shared" si="1"/>
        <v>-4888.156963616927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-45.2890845009251</v>
      </c>
      <c r="AC49">
        <f t="shared" si="19"/>
        <v>-46.2900021691718</v>
      </c>
      <c r="AE49">
        <f t="shared" si="2"/>
        <v>0</v>
      </c>
      <c r="AF49">
        <f t="shared" si="24"/>
        <v>0</v>
      </c>
      <c r="AG49">
        <f t="shared" si="24"/>
        <v>-0.47349136406331893</v>
      </c>
      <c r="AH49">
        <f t="shared" si="4"/>
        <v>-347.18223629853532</v>
      </c>
      <c r="AI49">
        <f t="shared" si="5"/>
        <v>-347.65572766259862</v>
      </c>
      <c r="AJ49">
        <f t="shared" si="6"/>
        <v>1.0009176682467</v>
      </c>
      <c r="AK49">
        <f t="shared" si="20"/>
        <v>-3.1702359150647572</v>
      </c>
      <c r="AL49">
        <f t="shared" si="7"/>
        <v>-349.8250459094167</v>
      </c>
      <c r="AN49">
        <f t="shared" si="25"/>
        <v>0</v>
      </c>
      <c r="AO49">
        <f t="shared" si="25"/>
        <v>0</v>
      </c>
      <c r="AP49">
        <f t="shared" si="25"/>
        <v>-6.5944315002262775E-3</v>
      </c>
      <c r="AQ49">
        <f t="shared" si="25"/>
        <v>-4.8352929939814038</v>
      </c>
      <c r="AR49">
        <f t="shared" si="25"/>
        <v>-4.8418874254816302</v>
      </c>
      <c r="AS49">
        <f t="shared" si="25"/>
        <v>1.3940028269948354E-2</v>
      </c>
      <c r="AT49">
        <f t="shared" si="25"/>
        <v>-4.4152660783599876E-2</v>
      </c>
      <c r="AU49">
        <f t="shared" si="23"/>
        <v>-4.872100057995282</v>
      </c>
      <c r="AW49">
        <v>46</v>
      </c>
      <c r="AX49">
        <f>IF(Z49&gt;0, (R49*SUMPRODUCT(K49:$K$98, X49:$X$98)-K49*$AZ$3)/Z49, 0)</f>
        <v>-4888.156963616927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0.47081499999999998</v>
      </c>
      <c r="Q50" s="4">
        <f t="shared" si="22"/>
        <v>50</v>
      </c>
      <c r="R50">
        <f t="shared" si="0"/>
        <v>50000</v>
      </c>
      <c r="S50">
        <f t="shared" si="1"/>
        <v>-9169.804539925306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-46.2900021691718</v>
      </c>
      <c r="AC50">
        <f t="shared" si="19"/>
        <v>-45.084190182818986</v>
      </c>
      <c r="AE50">
        <f t="shared" si="2"/>
        <v>0</v>
      </c>
      <c r="AF50">
        <f t="shared" si="24"/>
        <v>0</v>
      </c>
      <c r="AG50">
        <f t="shared" si="24"/>
        <v>-0.24582961385121424</v>
      </c>
      <c r="AH50">
        <f t="shared" si="4"/>
        <v>-222.92683657147151</v>
      </c>
      <c r="AI50">
        <f t="shared" si="5"/>
        <v>-223.17266618532273</v>
      </c>
      <c r="AJ50">
        <f t="shared" si="6"/>
        <v>-1.2058119863528134</v>
      </c>
      <c r="AK50">
        <f t="shared" si="20"/>
        <v>-3.2403001518420265</v>
      </c>
      <c r="AL50">
        <f t="shared" si="7"/>
        <v>-227.61877832351757</v>
      </c>
      <c r="AN50">
        <f t="shared" si="25"/>
        <v>0</v>
      </c>
      <c r="AO50">
        <f t="shared" si="25"/>
        <v>0</v>
      </c>
      <c r="AP50">
        <f t="shared" si="25"/>
        <v>-3.0569017128973031E-3</v>
      </c>
      <c r="AQ50">
        <f t="shared" si="25"/>
        <v>-2.7721047024812808</v>
      </c>
      <c r="AR50">
        <f t="shared" si="25"/>
        <v>-2.775161604194178</v>
      </c>
      <c r="AS50">
        <f t="shared" si="25"/>
        <v>-1.4994323380196808E-2</v>
      </c>
      <c r="AT50">
        <f t="shared" si="25"/>
        <v>-4.0293270323657371E-2</v>
      </c>
      <c r="AU50">
        <f t="shared" si="23"/>
        <v>-2.8304491978980324</v>
      </c>
      <c r="AW50">
        <v>47</v>
      </c>
      <c r="AX50">
        <f>IF(Z50&gt;0, (R50*SUMPRODUCT(K50:$K$98, X50:$X$98)-K50*$AZ$3)/Z50, 0)</f>
        <v>-9169.804539925306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0.52931399999999995</v>
      </c>
      <c r="Q51" s="4">
        <f t="shared" si="22"/>
        <v>50</v>
      </c>
      <c r="R51">
        <f t="shared" si="0"/>
        <v>50000</v>
      </c>
      <c r="S51">
        <f t="shared" si="1"/>
        <v>-18747.175766062392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-45.084190182818986</v>
      </c>
      <c r="AC51">
        <f t="shared" si="19"/>
        <v>-42.462451152859011</v>
      </c>
      <c r="AE51">
        <f t="shared" si="2"/>
        <v>0</v>
      </c>
      <c r="AF51">
        <f t="shared" si="24"/>
        <v>0</v>
      </c>
      <c r="AG51">
        <f t="shared" si="24"/>
        <v>-0.11325026148666049</v>
      </c>
      <c r="AH51">
        <f t="shared" si="4"/>
        <v>-130.12105622604159</v>
      </c>
      <c r="AI51">
        <f t="shared" si="5"/>
        <v>-130.23430648752824</v>
      </c>
      <c r="AJ51">
        <f t="shared" si="6"/>
        <v>-2.6217390299599757</v>
      </c>
      <c r="AK51">
        <f t="shared" si="20"/>
        <v>-3.1558933127973292</v>
      </c>
      <c r="AL51">
        <f t="shared" si="7"/>
        <v>-136.01193883028554</v>
      </c>
      <c r="AN51">
        <f t="shared" si="25"/>
        <v>0</v>
      </c>
      <c r="AO51">
        <f t="shared" si="25"/>
        <v>0</v>
      </c>
      <c r="AP51">
        <f t="shared" si="25"/>
        <v>-1.2573855558105421E-3</v>
      </c>
      <c r="AQ51">
        <f t="shared" si="25"/>
        <v>-1.4446972082683238</v>
      </c>
      <c r="AR51">
        <f t="shared" si="25"/>
        <v>-1.4459545938241343</v>
      </c>
      <c r="AS51">
        <f t="shared" si="25"/>
        <v>-2.9108425394361735E-2</v>
      </c>
      <c r="AT51">
        <f t="shared" si="25"/>
        <v>-3.503898900628892E-2</v>
      </c>
      <c r="AU51">
        <f t="shared" si="23"/>
        <v>-1.5101020082247849</v>
      </c>
      <c r="AW51">
        <v>48</v>
      </c>
      <c r="AX51">
        <f>IF(Z51&gt;0, (R51*SUMPRODUCT(K51:$K$98, X51:$X$98)-K51*$AZ$3)/Z51, 0)</f>
        <v>-18747.175766062392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0.595055</v>
      </c>
      <c r="Q52" s="4">
        <f t="shared" si="22"/>
        <v>50</v>
      </c>
      <c r="R52">
        <f t="shared" si="0"/>
        <v>50000</v>
      </c>
      <c r="S52">
        <f t="shared" si="1"/>
        <v>-43699.186883032606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-42.462451152859011</v>
      </c>
      <c r="AC52">
        <f t="shared" si="19"/>
        <v>-39.091216457161927</v>
      </c>
      <c r="AE52">
        <f t="shared" si="2"/>
        <v>0</v>
      </c>
      <c r="AF52">
        <f t="shared" si="24"/>
        <v>0</v>
      </c>
      <c r="AG52">
        <f t="shared" si="24"/>
        <v>-4.4727624522849133E-2</v>
      </c>
      <c r="AH52">
        <f t="shared" si="4"/>
        <v>-67.390134348944756</v>
      </c>
      <c r="AI52">
        <f t="shared" si="5"/>
        <v>-67.434861973467605</v>
      </c>
      <c r="AJ52">
        <f t="shared" si="6"/>
        <v>-3.3712346956970833</v>
      </c>
      <c r="AK52">
        <f t="shared" si="20"/>
        <v>-2.972371580700131</v>
      </c>
      <c r="AL52">
        <f t="shared" si="7"/>
        <v>-73.778468249864815</v>
      </c>
      <c r="AN52">
        <f t="shared" si="25"/>
        <v>0</v>
      </c>
      <c r="AO52">
        <f t="shared" si="25"/>
        <v>0</v>
      </c>
      <c r="AP52">
        <f t="shared" si="25"/>
        <v>-4.4339119494606652E-4</v>
      </c>
      <c r="AQ52">
        <f t="shared" si="25"/>
        <v>-0.66804782313646605</v>
      </c>
      <c r="AR52">
        <f t="shared" si="25"/>
        <v>-0.66849121433141212</v>
      </c>
      <c r="AS52">
        <f t="shared" si="25"/>
        <v>-3.3419520846790368E-2</v>
      </c>
      <c r="AT52">
        <f t="shared" si="25"/>
        <v>-2.9465535025610352E-2</v>
      </c>
      <c r="AU52">
        <f t="shared" si="23"/>
        <v>-0.73137627020381279</v>
      </c>
      <c r="AW52">
        <v>49</v>
      </c>
      <c r="AX52">
        <f>IF(Z52&gt;0, (R52*SUMPRODUCT(K52:$K$98, X52:$X$98)-K52*$AZ$3)/Z52, 0)</f>
        <v>-43699.186883032606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0.66919700000000004</v>
      </c>
      <c r="Q53" s="4">
        <f t="shared" si="22"/>
        <v>50</v>
      </c>
      <c r="R53">
        <f t="shared" si="0"/>
        <v>50000</v>
      </c>
      <c r="S53">
        <f t="shared" si="1"/>
        <v>-123562.36582304609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-39.091216457161927</v>
      </c>
      <c r="AC53">
        <f t="shared" si="19"/>
        <v>-35.459325080329265</v>
      </c>
      <c r="AE53">
        <f t="shared" si="2"/>
        <v>0</v>
      </c>
      <c r="AF53">
        <f t="shared" si="24"/>
        <v>0</v>
      </c>
      <c r="AG53">
        <f t="shared" si="24"/>
        <v>-1.4348756129803566E-2</v>
      </c>
      <c r="AH53">
        <f t="shared" si="4"/>
        <v>-29.931592147817078</v>
      </c>
      <c r="AI53">
        <f t="shared" si="5"/>
        <v>-29.94594090394688</v>
      </c>
      <c r="AJ53">
        <f t="shared" si="6"/>
        <v>-3.6318913768326624</v>
      </c>
      <c r="AK53">
        <f t="shared" si="20"/>
        <v>-2.7363851520013354</v>
      </c>
      <c r="AL53">
        <f t="shared" si="7"/>
        <v>-36.314217432780879</v>
      </c>
      <c r="AN53">
        <f t="shared" si="25"/>
        <v>0</v>
      </c>
      <c r="AO53">
        <f t="shared" si="25"/>
        <v>0</v>
      </c>
      <c r="AP53">
        <f t="shared" si="25"/>
        <v>-1.2700109420739545E-4</v>
      </c>
      <c r="AQ53">
        <f t="shared" si="25"/>
        <v>-0.26492505132528832</v>
      </c>
      <c r="AR53">
        <f t="shared" si="25"/>
        <v>-0.2650520524194957</v>
      </c>
      <c r="AS53">
        <f t="shared" si="25"/>
        <v>-3.2145934792360761E-2</v>
      </c>
      <c r="AT53">
        <f t="shared" si="25"/>
        <v>-2.4219793362799131E-2</v>
      </c>
      <c r="AU53">
        <f t="shared" si="23"/>
        <v>-0.32141778057465559</v>
      </c>
      <c r="AW53">
        <v>50</v>
      </c>
      <c r="AX53">
        <f>IF(Z53&gt;0, (R53*SUMPRODUCT(K53:$K$98, X53:$X$98)-K53*$AZ$3)/Z53, 0)</f>
        <v>-123562.36582304609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0.74928899999999998</v>
      </c>
      <c r="Q54" s="4">
        <f t="shared" si="22"/>
        <v>50</v>
      </c>
      <c r="R54">
        <f t="shared" si="0"/>
        <v>50000</v>
      </c>
      <c r="S54">
        <f t="shared" si="1"/>
        <v>-461579.47503318853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-35.459325080329265</v>
      </c>
      <c r="AC54">
        <f t="shared" si="19"/>
        <v>-31.88501870311071</v>
      </c>
      <c r="AE54">
        <f t="shared" si="2"/>
        <v>0</v>
      </c>
      <c r="AF54">
        <f t="shared" si="24"/>
        <v>0</v>
      </c>
      <c r="AG54">
        <f t="shared" si="24"/>
        <v>-3.4539034367611463E-3</v>
      </c>
      <c r="AH54">
        <f t="shared" si="4"/>
        <v>-10.751365131744386</v>
      </c>
      <c r="AI54">
        <f t="shared" si="5"/>
        <v>-10.754819035181146</v>
      </c>
      <c r="AJ54">
        <f t="shared" si="6"/>
        <v>-3.574306377218555</v>
      </c>
      <c r="AK54">
        <f t="shared" si="20"/>
        <v>-2.4821527556230487</v>
      </c>
      <c r="AL54">
        <f t="shared" si="7"/>
        <v>-16.811278168022749</v>
      </c>
      <c r="AN54">
        <f t="shared" si="25"/>
        <v>0</v>
      </c>
      <c r="AO54">
        <f t="shared" si="25"/>
        <v>0</v>
      </c>
      <c r="AP54">
        <f t="shared" si="25"/>
        <v>-2.7295143203353901E-5</v>
      </c>
      <c r="AQ54">
        <f t="shared" si="25"/>
        <v>-8.4964752569254606E-2</v>
      </c>
      <c r="AR54">
        <f t="shared" si="25"/>
        <v>-8.4992047712457955E-2</v>
      </c>
      <c r="AS54">
        <f t="shared" si="25"/>
        <v>-2.8246650841613662E-2</v>
      </c>
      <c r="AT54">
        <f t="shared" si="25"/>
        <v>-1.9615694577976673E-2</v>
      </c>
      <c r="AU54">
        <f t="shared" si="23"/>
        <v>-0.13285439313204828</v>
      </c>
      <c r="AW54">
        <v>51</v>
      </c>
      <c r="AX54">
        <f>IF(Z54&gt;0, (R54*SUMPRODUCT(K54:$K$98, X54:$X$98)-K54*$AZ$3)/Z54, 0)</f>
        <v>-461579.47503318853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0.83297500000000002</v>
      </c>
      <c r="Q55" s="4">
        <f t="shared" si="22"/>
        <v>50</v>
      </c>
      <c r="R55">
        <f t="shared" si="0"/>
        <v>50000</v>
      </c>
      <c r="S55">
        <f t="shared" si="1"/>
        <v>-2631339.6357445363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-31.88501870311071</v>
      </c>
      <c r="AC55">
        <f t="shared" si="19"/>
        <v>-28.542098251622949</v>
      </c>
      <c r="AE55">
        <f t="shared" si="2"/>
        <v>0</v>
      </c>
      <c r="AF55">
        <f t="shared" si="24"/>
        <v>0</v>
      </c>
      <c r="AG55">
        <f t="shared" si="24"/>
        <v>-5.4234918715741871E-4</v>
      </c>
      <c r="AH55">
        <f t="shared" si="4"/>
        <v>-2.8770152152361157</v>
      </c>
      <c r="AI55">
        <f t="shared" si="5"/>
        <v>-2.8775575644232729</v>
      </c>
      <c r="AJ55">
        <f t="shared" si="6"/>
        <v>-3.3429204514877604</v>
      </c>
      <c r="AK55">
        <f t="shared" si="20"/>
        <v>-2.2319513092177501</v>
      </c>
      <c r="AL55">
        <f t="shared" si="7"/>
        <v>-8.452429325128783</v>
      </c>
      <c r="AN55">
        <f t="shared" si="25"/>
        <v>0</v>
      </c>
      <c r="AO55">
        <f t="shared" si="25"/>
        <v>0</v>
      </c>
      <c r="AP55">
        <f t="shared" si="25"/>
        <v>-3.826803447773789E-6</v>
      </c>
      <c r="AQ55">
        <f t="shared" si="25"/>
        <v>-2.0300153490905099E-2</v>
      </c>
      <c r="AR55">
        <f t="shared" si="25"/>
        <v>-2.0303980294352875E-2</v>
      </c>
      <c r="AS55">
        <f t="shared" si="25"/>
        <v>-2.3587570171233148E-2</v>
      </c>
      <c r="AT55">
        <f t="shared" si="25"/>
        <v>-1.5748597338449747E-2</v>
      </c>
      <c r="AU55">
        <f t="shared" si="23"/>
        <v>-5.9640147804035766E-2</v>
      </c>
      <c r="AW55">
        <v>52</v>
      </c>
      <c r="AX55">
        <f>IF(Z55&gt;0, (R55*SUMPRODUCT(K55:$K$98, X55:$X$98)-K55*$AZ$3)/Z55, 0)</f>
        <v>-2631339.6357445363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0.83526170899999996</v>
      </c>
      <c r="Q56" s="4">
        <f t="shared" si="22"/>
        <v>50</v>
      </c>
      <c r="R56">
        <f t="shared" si="0"/>
        <v>50000</v>
      </c>
      <c r="S56">
        <f t="shared" si="1"/>
        <v>-15193709.629205449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-28.542098251622949</v>
      </c>
      <c r="AC56">
        <f t="shared" si="19"/>
        <v>-25.501786615777238</v>
      </c>
      <c r="AE56">
        <f t="shared" si="2"/>
        <v>0</v>
      </c>
      <c r="AF56">
        <f t="shared" si="24"/>
        <v>0</v>
      </c>
      <c r="AG56">
        <f t="shared" si="24"/>
        <v>-8.3922186345978132E-5</v>
      </c>
      <c r="AH56">
        <f t="shared" si="4"/>
        <v>-0.45300350893986641</v>
      </c>
      <c r="AI56">
        <f t="shared" si="5"/>
        <v>-0.45308743112621236</v>
      </c>
      <c r="AJ56">
        <f t="shared" si="6"/>
        <v>-3.0403116358457112</v>
      </c>
      <c r="AK56">
        <f t="shared" si="20"/>
        <v>-1.9979468776136067</v>
      </c>
      <c r="AL56">
        <f t="shared" si="7"/>
        <v>-5.4913459445855306</v>
      </c>
      <c r="AN56">
        <f t="shared" si="25"/>
        <v>0</v>
      </c>
      <c r="AO56">
        <f t="shared" si="25"/>
        <v>0</v>
      </c>
      <c r="AP56">
        <f t="shared" si="25"/>
        <v>-5.2870805848341422E-7</v>
      </c>
      <c r="AQ56">
        <f t="shared" si="25"/>
        <v>-2.8539128462452025E-3</v>
      </c>
      <c r="AR56">
        <f t="shared" si="25"/>
        <v>-2.8544415543036859E-3</v>
      </c>
      <c r="AS56">
        <f t="shared" si="25"/>
        <v>-1.9153901157265944E-2</v>
      </c>
      <c r="AT56">
        <f t="shared" si="25"/>
        <v>-1.2587024487913772E-2</v>
      </c>
      <c r="AU56">
        <f t="shared" si="23"/>
        <v>-3.4595367199483404E-2</v>
      </c>
      <c r="AW56">
        <v>53</v>
      </c>
      <c r="AX56">
        <f>IF(Z56&gt;0, (R56*SUMPRODUCT(K56:$K$98, X56:$X$98)-K56*$AZ$3)/Z56, 0)</f>
        <v>-15193709.629205449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0.83773177600000004</v>
      </c>
      <c r="Q57" s="4">
        <f t="shared" si="22"/>
        <v>50</v>
      </c>
      <c r="R57">
        <f t="shared" si="0"/>
        <v>50000</v>
      </c>
      <c r="S57">
        <f t="shared" si="1"/>
        <v>-89101328.882977515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-25.501786615777238</v>
      </c>
      <c r="AC57">
        <f t="shared" si="19"/>
        <v>-22.771951431001508</v>
      </c>
      <c r="AE57">
        <f t="shared" si="2"/>
        <v>0</v>
      </c>
      <c r="AF57">
        <f t="shared" si="24"/>
        <v>0</v>
      </c>
      <c r="AG57">
        <f t="shared" si="24"/>
        <v>-1.2778682269099134E-5</v>
      </c>
      <c r="AH57">
        <f t="shared" si="4"/>
        <v>-7.0304282213419209E-2</v>
      </c>
      <c r="AI57">
        <f t="shared" si="5"/>
        <v>-7.0317060895688302E-2</v>
      </c>
      <c r="AJ57">
        <f t="shared" si="6"/>
        <v>-2.7298351847757303</v>
      </c>
      <c r="AK57">
        <f t="shared" si="20"/>
        <v>-1.7851250631044069</v>
      </c>
      <c r="AL57">
        <f t="shared" si="7"/>
        <v>-4.5852773087758258</v>
      </c>
      <c r="AN57">
        <f t="shared" si="25"/>
        <v>0</v>
      </c>
      <c r="AO57">
        <f t="shared" si="25"/>
        <v>0</v>
      </c>
      <c r="AP57">
        <f t="shared" si="25"/>
        <v>-7.1879854535497835E-8</v>
      </c>
      <c r="AQ57">
        <f t="shared" si="25"/>
        <v>-3.9546030430251996E-4</v>
      </c>
      <c r="AR57">
        <f t="shared" si="25"/>
        <v>-3.9553218415705547E-4</v>
      </c>
      <c r="AS57">
        <f t="shared" si="25"/>
        <v>-1.5355273091189893E-2</v>
      </c>
      <c r="AT57">
        <f t="shared" si="25"/>
        <v>-1.0041295899022459E-2</v>
      </c>
      <c r="AU57">
        <f t="shared" si="23"/>
        <v>-2.5792101174369409E-2</v>
      </c>
      <c r="AW57">
        <v>54</v>
      </c>
      <c r="AX57">
        <f>IF(Z57&gt;0, (R57*SUMPRODUCT(K57:$K$98, X57:$X$98)-K57*$AZ$3)/Z57, 0)</f>
        <v>-89101328.882977515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0.84045353700000003</v>
      </c>
      <c r="Q58" s="4">
        <f t="shared" si="22"/>
        <v>50</v>
      </c>
      <c r="R58">
        <f t="shared" si="0"/>
        <v>50000</v>
      </c>
      <c r="S58">
        <f t="shared" si="1"/>
        <v>-531982581.15369254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-22.771951431001508</v>
      </c>
      <c r="AC58">
        <f t="shared" si="19"/>
        <v>-20.332445911286186</v>
      </c>
      <c r="AE58">
        <f t="shared" si="2"/>
        <v>0</v>
      </c>
      <c r="AF58">
        <f t="shared" si="24"/>
        <v>0</v>
      </c>
      <c r="AG58">
        <f t="shared" si="24"/>
        <v>-1.9110067351445889E-6</v>
      </c>
      <c r="AH58">
        <f t="shared" si="4"/>
        <v>-1.0739888711263555E-2</v>
      </c>
      <c r="AI58">
        <f t="shared" si="5"/>
        <v>-1.0741799717998698E-2</v>
      </c>
      <c r="AJ58">
        <f t="shared" si="6"/>
        <v>-2.4395055197153219</v>
      </c>
      <c r="AK58">
        <f t="shared" si="20"/>
        <v>-1.5940366001701056</v>
      </c>
      <c r="AL58">
        <f t="shared" si="7"/>
        <v>-4.0442839196034264</v>
      </c>
      <c r="AN58">
        <f t="shared" si="25"/>
        <v>0</v>
      </c>
      <c r="AO58">
        <f t="shared" si="25"/>
        <v>0</v>
      </c>
      <c r="AP58">
        <f t="shared" si="25"/>
        <v>-9.5976589345876819E-9</v>
      </c>
      <c r="AQ58">
        <f t="shared" si="25"/>
        <v>-5.393899819946844E-5</v>
      </c>
      <c r="AR58">
        <f t="shared" si="25"/>
        <v>-5.3948595858403023E-5</v>
      </c>
      <c r="AS58">
        <f t="shared" si="25"/>
        <v>-1.2251941092975914E-2</v>
      </c>
      <c r="AT58">
        <f t="shared" si="25"/>
        <v>-8.0057381987849695E-3</v>
      </c>
      <c r="AU58">
        <f t="shared" si="23"/>
        <v>-2.0311627887619286E-2</v>
      </c>
      <c r="AW58">
        <v>55</v>
      </c>
      <c r="AX58">
        <f>IF(Z58&gt;0, (R58*SUMPRODUCT(K58:$K$98, X58:$X$98)-K58*$AZ$3)/Z58, 0)</f>
        <v>-531982581.15369254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0.84346351399999997</v>
      </c>
      <c r="Q59" s="4">
        <f t="shared" si="22"/>
        <v>50</v>
      </c>
      <c r="R59">
        <f t="shared" si="0"/>
        <v>50000</v>
      </c>
      <c r="S59">
        <f t="shared" si="1"/>
        <v>-3241415821.9196615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-20.332445911286186</v>
      </c>
      <c r="AC59">
        <f t="shared" si="19"/>
        <v>-18.15401683240972</v>
      </c>
      <c r="AE59">
        <f t="shared" si="2"/>
        <v>0</v>
      </c>
      <c r="AF59">
        <f t="shared" si="24"/>
        <v>0</v>
      </c>
      <c r="AG59">
        <f t="shared" si="24"/>
        <v>-2.8003221169042082E-7</v>
      </c>
      <c r="AH59">
        <f t="shared" si="4"/>
        <v>-1.6118644561027222E-3</v>
      </c>
      <c r="AI59">
        <f t="shared" si="5"/>
        <v>-1.6121444883144126E-3</v>
      </c>
      <c r="AJ59">
        <f t="shared" si="6"/>
        <v>-2.1784290788764658</v>
      </c>
      <c r="AK59">
        <f t="shared" si="20"/>
        <v>-1.4232712137900332</v>
      </c>
      <c r="AL59">
        <f t="shared" si="7"/>
        <v>-3.6033124371548135</v>
      </c>
      <c r="AN59">
        <f t="shared" si="25"/>
        <v>0</v>
      </c>
      <c r="AO59">
        <f t="shared" si="25"/>
        <v>0</v>
      </c>
      <c r="AP59">
        <f t="shared" si="25"/>
        <v>-1.2557207268758776E-9</v>
      </c>
      <c r="AQ59">
        <f t="shared" si="25"/>
        <v>-7.2279242242328761E-6</v>
      </c>
      <c r="AR59">
        <f t="shared" si="25"/>
        <v>-7.2291799449597521E-6</v>
      </c>
      <c r="AS59">
        <f t="shared" si="25"/>
        <v>-9.7685138786763308E-3</v>
      </c>
      <c r="AT59">
        <f t="shared" si="25"/>
        <v>-6.3822342163184428E-3</v>
      </c>
      <c r="AU59">
        <f t="shared" si="23"/>
        <v>-1.6157977274939735E-2</v>
      </c>
      <c r="AW59">
        <v>56</v>
      </c>
      <c r="AX59">
        <f>IF(Z59&gt;0, (R59*SUMPRODUCT(K59:$K$98, X59:$X$98)-K59*$AZ$3)/Z59, 0)</f>
        <v>-3241415821.9196615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0.84645297100000005</v>
      </c>
      <c r="Q60" s="4">
        <f t="shared" si="22"/>
        <v>50</v>
      </c>
      <c r="R60">
        <f t="shared" si="0"/>
        <v>50000</v>
      </c>
      <c r="S60">
        <f t="shared" si="1"/>
        <v>-20161492865.339146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-18.15401683240972</v>
      </c>
      <c r="AC60">
        <f t="shared" si="19"/>
        <v>-16.208949937231569</v>
      </c>
      <c r="AE60">
        <f t="shared" si="2"/>
        <v>0</v>
      </c>
      <c r="AF60">
        <f t="shared" si="24"/>
        <v>0</v>
      </c>
      <c r="AG60">
        <f t="shared" si="24"/>
        <v>-4.0197792012458975E-8</v>
      </c>
      <c r="AH60">
        <f t="shared" si="4"/>
        <v>-2.370340975610576E-4</v>
      </c>
      <c r="AI60">
        <f t="shared" si="5"/>
        <v>-2.3707429535307006E-4</v>
      </c>
      <c r="AJ60">
        <f t="shared" si="6"/>
        <v>-1.9450668951781509</v>
      </c>
      <c r="AK60">
        <f t="shared" si="20"/>
        <v>-1.2707811782686806</v>
      </c>
      <c r="AL60">
        <f t="shared" si="7"/>
        <v>-3.2160851477421843</v>
      </c>
      <c r="AN60">
        <f t="shared" si="25"/>
        <v>0</v>
      </c>
      <c r="AO60">
        <f t="shared" si="25"/>
        <v>0</v>
      </c>
      <c r="AP60">
        <f t="shared" si="25"/>
        <v>-1.6094194606852916E-10</v>
      </c>
      <c r="AQ60">
        <f t="shared" si="25"/>
        <v>-9.4902548215211255E-7</v>
      </c>
      <c r="AR60">
        <f t="shared" si="25"/>
        <v>-9.4918642409818101E-7</v>
      </c>
      <c r="AS60">
        <f t="shared" si="25"/>
        <v>-7.787563337966881E-3</v>
      </c>
      <c r="AT60">
        <f t="shared" si="25"/>
        <v>-5.08789129000991E-3</v>
      </c>
      <c r="AU60">
        <f t="shared" si="23"/>
        <v>-1.2876403814400889E-2</v>
      </c>
      <c r="AW60">
        <v>57</v>
      </c>
      <c r="AX60">
        <f>IF(Z60&gt;0, (R60*SUMPRODUCT(K60:$K$98, X60:$X$98)-K60*$AZ$3)/Z60, 0)</f>
        <v>-20161492865.339146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0.84968151000000003</v>
      </c>
      <c r="Q61" s="4">
        <f t="shared" si="22"/>
        <v>50</v>
      </c>
      <c r="R61">
        <f t="shared" si="0"/>
        <v>50000</v>
      </c>
      <c r="S61">
        <f t="shared" si="1"/>
        <v>-128289108234.03262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-16.208949937231569</v>
      </c>
      <c r="AC61">
        <f t="shared" si="19"/>
        <v>-14.472277562058498</v>
      </c>
      <c r="AE61">
        <f t="shared" si="2"/>
        <v>0</v>
      </c>
      <c r="AF61">
        <f t="shared" si="24"/>
        <v>0</v>
      </c>
      <c r="AG61">
        <f t="shared" si="24"/>
        <v>-5.6404934765223044E-9</v>
      </c>
      <c r="AH61">
        <f t="shared" si="4"/>
        <v>-3.4155320615812078E-5</v>
      </c>
      <c r="AI61">
        <f t="shared" si="5"/>
        <v>-3.4160961109288603E-5</v>
      </c>
      <c r="AJ61">
        <f t="shared" si="6"/>
        <v>-1.7366723751730717</v>
      </c>
      <c r="AK61">
        <f t="shared" si="20"/>
        <v>-1.13462649560621</v>
      </c>
      <c r="AL61">
        <f t="shared" si="7"/>
        <v>-2.8713330317403907</v>
      </c>
      <c r="AN61">
        <f t="shared" si="25"/>
        <v>0</v>
      </c>
      <c r="AO61">
        <f t="shared" si="25"/>
        <v>0</v>
      </c>
      <c r="AP61">
        <f t="shared" si="25"/>
        <v>-2.0163509687497722E-11</v>
      </c>
      <c r="AQ61">
        <f t="shared" si="25"/>
        <v>-1.2209767478379145E-7</v>
      </c>
      <c r="AR61">
        <f t="shared" si="25"/>
        <v>-1.2211783829347895E-7</v>
      </c>
      <c r="AS61">
        <f t="shared" si="25"/>
        <v>-6.2082174913536464E-3</v>
      </c>
      <c r="AT61">
        <f t="shared" si="25"/>
        <v>-4.0560373717430601E-3</v>
      </c>
      <c r="AU61">
        <f t="shared" si="23"/>
        <v>-1.0264376980935E-2</v>
      </c>
      <c r="AW61">
        <v>58</v>
      </c>
      <c r="AX61">
        <f>IF(Z61&gt;0, (R61*SUMPRODUCT(K61:$K$98, X61:$X$98)-K61*$AZ$3)/Z61, 0)</f>
        <v>-128289108234.03262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0.85306441600000005</v>
      </c>
      <c r="Q62" s="4">
        <f t="shared" si="22"/>
        <v>50</v>
      </c>
      <c r="R62">
        <f t="shared" si="0"/>
        <v>50000</v>
      </c>
      <c r="S62">
        <f t="shared" si="1"/>
        <v>-836479782985.24048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-14.472277562058498</v>
      </c>
      <c r="AC62">
        <f t="shared" si="19"/>
        <v>-12.921676501836037</v>
      </c>
      <c r="AE62">
        <f t="shared" si="2"/>
        <v>0</v>
      </c>
      <c r="AF62">
        <f t="shared" si="24"/>
        <v>0</v>
      </c>
      <c r="AG62">
        <f t="shared" si="24"/>
        <v>-7.7238426825577198E-10</v>
      </c>
      <c r="AH62">
        <f t="shared" si="4"/>
        <v>-4.8117042735013094E-6</v>
      </c>
      <c r="AI62">
        <f t="shared" si="5"/>
        <v>-4.8124766577695654E-6</v>
      </c>
      <c r="AJ62">
        <f t="shared" si="6"/>
        <v>-1.5506010602224602</v>
      </c>
      <c r="AK62">
        <f t="shared" si="20"/>
        <v>-1.0130594293440949</v>
      </c>
      <c r="AL62">
        <f t="shared" si="7"/>
        <v>-2.563665302043213</v>
      </c>
      <c r="AN62">
        <f t="shared" si="25"/>
        <v>0</v>
      </c>
      <c r="AO62">
        <f t="shared" si="25"/>
        <v>0</v>
      </c>
      <c r="AP62">
        <f t="shared" si="25"/>
        <v>-2.4652696201313904E-12</v>
      </c>
      <c r="AQ62">
        <f t="shared" si="25"/>
        <v>-1.535783269292463E-8</v>
      </c>
      <c r="AR62">
        <f t="shared" si="25"/>
        <v>-1.5360297962544761E-8</v>
      </c>
      <c r="AS62">
        <f t="shared" si="25"/>
        <v>-4.9491552894292004E-3</v>
      </c>
      <c r="AT62">
        <f t="shared" si="25"/>
        <v>-3.2334483458467005E-3</v>
      </c>
      <c r="AU62">
        <f t="shared" si="23"/>
        <v>-8.1826189955738638E-3</v>
      </c>
      <c r="AW62">
        <v>59</v>
      </c>
      <c r="AX62">
        <f>IF(Z62&gt;0, (R62*SUMPRODUCT(K62:$K$98, X62:$X$98)-K62*$AZ$3)/Z62, 0)</f>
        <v>-836479782985.24048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0.856559709</v>
      </c>
      <c r="Q63" s="4">
        <f t="shared" si="22"/>
        <v>50</v>
      </c>
      <c r="R63">
        <f t="shared" si="0"/>
        <v>50000</v>
      </c>
      <c r="S63">
        <f t="shared" si="1"/>
        <v>-5596937359547.4375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-12.921676501836037</v>
      </c>
      <c r="AC63">
        <f t="shared" si="19"/>
        <v>-11.537211175836607</v>
      </c>
      <c r="AE63">
        <f t="shared" si="2"/>
        <v>0</v>
      </c>
      <c r="AF63">
        <f t="shared" si="24"/>
        <v>0</v>
      </c>
      <c r="AG63">
        <f t="shared" si="24"/>
        <v>-1.0306718151987227E-10</v>
      </c>
      <c r="AH63">
        <f t="shared" si="4"/>
        <v>-6.615932440533419E-7</v>
      </c>
      <c r="AI63">
        <f t="shared" si="5"/>
        <v>-6.6169631123486182E-7</v>
      </c>
      <c r="AJ63">
        <f t="shared" si="6"/>
        <v>-1.3844653259994306</v>
      </c>
      <c r="AK63">
        <f t="shared" si="20"/>
        <v>-0.90451735512852272</v>
      </c>
      <c r="AL63">
        <f t="shared" si="7"/>
        <v>-2.2889833428242645</v>
      </c>
      <c r="AN63">
        <f t="shared" si="25"/>
        <v>0</v>
      </c>
      <c r="AO63">
        <f t="shared" si="25"/>
        <v>0</v>
      </c>
      <c r="AP63">
        <f t="shared" si="25"/>
        <v>-2.9371990669981448E-13</v>
      </c>
      <c r="AQ63">
        <f t="shared" si="25"/>
        <v>-1.8854023468091823E-9</v>
      </c>
      <c r="AR63">
        <f t="shared" si="25"/>
        <v>-1.8856960667158823E-9</v>
      </c>
      <c r="AS63">
        <f t="shared" si="25"/>
        <v>-3.9454365626877671E-3</v>
      </c>
      <c r="AT63">
        <f t="shared" si="25"/>
        <v>-2.5776852460595149E-3</v>
      </c>
      <c r="AU63">
        <f t="shared" si="23"/>
        <v>-6.5231236944433479E-3</v>
      </c>
      <c r="AW63">
        <v>60</v>
      </c>
      <c r="AX63">
        <f>IF(Z63&gt;0, (R63*SUMPRODUCT(K63:$K$98, X63:$X$98)-K63*$AZ$3)/Z63, 0)</f>
        <v>-5596937359547.4375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0.86031008399999997</v>
      </c>
      <c r="Q64" s="4">
        <f t="shared" si="22"/>
        <v>50</v>
      </c>
      <c r="R64">
        <f t="shared" si="0"/>
        <v>50000</v>
      </c>
      <c r="S64">
        <f t="shared" si="1"/>
        <v>-38532413733688.516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-11.537211175836607</v>
      </c>
      <c r="AC64">
        <f t="shared" si="19"/>
        <v>-10.301081408653024</v>
      </c>
      <c r="AE64">
        <f t="shared" si="2"/>
        <v>0</v>
      </c>
      <c r="AF64">
        <f t="shared" si="24"/>
        <v>0</v>
      </c>
      <c r="AG64">
        <f t="shared" si="24"/>
        <v>-1.3366774113668992E-11</v>
      </c>
      <c r="AH64">
        <f t="shared" si="4"/>
        <v>-8.8669735591004551E-8</v>
      </c>
      <c r="AI64">
        <f t="shared" si="5"/>
        <v>-8.8683102365118224E-8</v>
      </c>
      <c r="AJ64">
        <f t="shared" si="6"/>
        <v>-1.2361297671835825</v>
      </c>
      <c r="AK64">
        <f t="shared" si="20"/>
        <v>-0.80760478230856259</v>
      </c>
      <c r="AL64">
        <f t="shared" si="7"/>
        <v>-2.0437346381752475</v>
      </c>
      <c r="AN64">
        <f t="shared" si="25"/>
        <v>0</v>
      </c>
      <c r="AO64">
        <f t="shared" si="25"/>
        <v>0</v>
      </c>
      <c r="AP64">
        <f t="shared" si="25"/>
        <v>-3.4011169667345348E-14</v>
      </c>
      <c r="AQ64">
        <f t="shared" si="25"/>
        <v>-2.2561624786195493E-10</v>
      </c>
      <c r="AR64">
        <f t="shared" si="25"/>
        <v>-2.2565025903162228E-10</v>
      </c>
      <c r="AS64">
        <f t="shared" si="25"/>
        <v>-3.1452779021337801E-3</v>
      </c>
      <c r="AT64">
        <f t="shared" si="25"/>
        <v>-2.0549148988137245E-3</v>
      </c>
      <c r="AU64">
        <f t="shared" si="23"/>
        <v>-5.2001930265977636E-3</v>
      </c>
      <c r="AW64">
        <v>61</v>
      </c>
      <c r="AX64">
        <f>IF(Z64&gt;0, (R64*SUMPRODUCT(K64:$K$98, X64:$X$98)-K64*$AZ$3)/Z64, 0)</f>
        <v>-38532413733688.516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0.86416701100000004</v>
      </c>
      <c r="Q65" s="4">
        <f t="shared" si="22"/>
        <v>50</v>
      </c>
      <c r="R65">
        <f t="shared" si="0"/>
        <v>50000</v>
      </c>
      <c r="S65">
        <f t="shared" si="1"/>
        <v>-273409549497327.09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-10.301081408653024</v>
      </c>
      <c r="AC65">
        <f t="shared" si="19"/>
        <v>-9.1973941150670466</v>
      </c>
      <c r="AE65">
        <f t="shared" si="2"/>
        <v>0</v>
      </c>
      <c r="AF65">
        <f t="shared" si="24"/>
        <v>0</v>
      </c>
      <c r="AG65">
        <f t="shared" si="24"/>
        <v>-1.6819811400107958E-12</v>
      </c>
      <c r="AH65">
        <f t="shared" si="4"/>
        <v>-1.1551125232521506E-8</v>
      </c>
      <c r="AI65">
        <f t="shared" si="5"/>
        <v>-1.1552807213661517E-8</v>
      </c>
      <c r="AJ65">
        <f t="shared" si="6"/>
        <v>-1.1036872935859776</v>
      </c>
      <c r="AK65">
        <f t="shared" si="20"/>
        <v>-0.72107569860571175</v>
      </c>
      <c r="AL65">
        <f t="shared" si="7"/>
        <v>-1.8247630037444966</v>
      </c>
      <c r="AN65">
        <f t="shared" si="25"/>
        <v>0</v>
      </c>
      <c r="AO65">
        <f t="shared" si="25"/>
        <v>0</v>
      </c>
      <c r="AP65">
        <f t="shared" si="25"/>
        <v>-3.8211849452037527E-15</v>
      </c>
      <c r="AQ65">
        <f t="shared" si="25"/>
        <v>-2.6242259671467581E-11</v>
      </c>
      <c r="AR65">
        <f t="shared" si="25"/>
        <v>-2.6246080856412786E-11</v>
      </c>
      <c r="AS65">
        <f t="shared" si="25"/>
        <v>-2.5073962900894016E-3</v>
      </c>
      <c r="AT65">
        <f t="shared" si="25"/>
        <v>-1.6381655764860354E-3</v>
      </c>
      <c r="AU65">
        <f t="shared" si="23"/>
        <v>-4.145561892821518E-3</v>
      </c>
      <c r="AW65">
        <v>62</v>
      </c>
      <c r="AX65">
        <f>IF(Z65&gt;0, (R65*SUMPRODUCT(K65:$K$98, X65:$X$98)-K65*$AZ$3)/Z65, 0)</f>
        <v>-273409549497327.09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0.86825209999999997</v>
      </c>
      <c r="Q66" s="4">
        <f t="shared" si="22"/>
        <v>50</v>
      </c>
      <c r="R66">
        <f t="shared" si="0"/>
        <v>50000</v>
      </c>
      <c r="S66">
        <f t="shared" si="1"/>
        <v>-2005091415907196.3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-9.1973941150670466</v>
      </c>
      <c r="AC66">
        <f t="shared" si="19"/>
        <v>-8.2119590313329365</v>
      </c>
      <c r="AE66">
        <f t="shared" si="2"/>
        <v>0</v>
      </c>
      <c r="AF66">
        <f t="shared" si="24"/>
        <v>0</v>
      </c>
      <c r="AG66">
        <f t="shared" si="24"/>
        <v>-2.0477767163592055E-13</v>
      </c>
      <c r="AH66">
        <f t="shared" si="4"/>
        <v>-1.4603836569747673E-9</v>
      </c>
      <c r="AI66">
        <f t="shared" si="5"/>
        <v>-1.4605884346464032E-9</v>
      </c>
      <c r="AJ66">
        <f t="shared" si="6"/>
        <v>-0.98543508373411015</v>
      </c>
      <c r="AK66">
        <f t="shared" si="20"/>
        <v>-0.64381758805469336</v>
      </c>
      <c r="AL66">
        <f t="shared" si="7"/>
        <v>-1.6292526732493919</v>
      </c>
      <c r="AN66">
        <f t="shared" si="25"/>
        <v>0</v>
      </c>
      <c r="AO66">
        <f t="shared" si="25"/>
        <v>0</v>
      </c>
      <c r="AP66">
        <f t="shared" si="25"/>
        <v>-4.1537610945551096E-16</v>
      </c>
      <c r="AQ66">
        <f t="shared" si="25"/>
        <v>-2.9622784403228052E-12</v>
      </c>
      <c r="AR66">
        <f t="shared" si="25"/>
        <v>-2.9626938164322611E-12</v>
      </c>
      <c r="AS66">
        <f t="shared" si="25"/>
        <v>-1.998880971408796E-3</v>
      </c>
      <c r="AT66">
        <f t="shared" si="25"/>
        <v>-1.3059355680176581E-3</v>
      </c>
      <c r="AU66">
        <f t="shared" si="23"/>
        <v>-3.3048165423891478E-3</v>
      </c>
      <c r="AW66">
        <v>63</v>
      </c>
      <c r="AX66">
        <f>IF(Z66&gt;0, (R66*SUMPRODUCT(K66:$K$98, X66:$X$98)-K66*$AZ$3)/Z66, 0)</f>
        <v>-2005091415907196.3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0.87257664800000001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-1.5246202414447502E+16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-8.2119590313329365</v>
      </c>
      <c r="AC67">
        <f t="shared" si="19"/>
        <v>-7.3321062779784407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-2.4045680618245107E-14</v>
      </c>
      <c r="AH67">
        <f t="shared" ref="AH67:AH89" si="30">-X67*R67</f>
        <v>-1.7868421430131624E-10</v>
      </c>
      <c r="AI67">
        <f t="shared" ref="AI67:AI89" si="31">SUM(AE67:AH67)</f>
        <v>-1.7870825998193448E-10</v>
      </c>
      <c r="AJ67">
        <f t="shared" ref="AJ67:AJ89" si="32">AB67-AC67</f>
        <v>-0.87985275335449575</v>
      </c>
      <c r="AK67">
        <f t="shared" si="20"/>
        <v>-0.57483713219330557</v>
      </c>
      <c r="AL67">
        <f t="shared" ref="AL67:AL89" si="33">SUM(AI67:AK67)</f>
        <v>-1.4546898857265096</v>
      </c>
      <c r="AN67">
        <f t="shared" ref="AN67:AT89" si="34">AE67*$K67</f>
        <v>0</v>
      </c>
      <c r="AO67">
        <f t="shared" si="34"/>
        <v>0</v>
      </c>
      <c r="AP67">
        <f t="shared" si="34"/>
        <v>-4.3548977779450869E-17</v>
      </c>
      <c r="AQ67">
        <f t="shared" si="34"/>
        <v>-3.2361383325711681E-13</v>
      </c>
      <c r="AR67">
        <f t="shared" si="34"/>
        <v>-3.2365738223489626E-13</v>
      </c>
      <c r="AS67">
        <f t="shared" si="34"/>
        <v>-1.5934956723973994E-3</v>
      </c>
      <c r="AT67">
        <f t="shared" si="34"/>
        <v>-1.041083839302716E-3</v>
      </c>
      <c r="AU67">
        <f t="shared" si="23"/>
        <v>-2.6345795120237729E-3</v>
      </c>
      <c r="AW67">
        <v>64</v>
      </c>
      <c r="AX67">
        <f>IF(Z67&gt;0, (R67*SUMPRODUCT(K67:$K$98, X67:$X$98)-K67*$AZ$3)/Z67, 0)</f>
        <v>-1.5246202414447502E+16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1.6170478387293595E-3</v>
      </c>
      <c r="L68" s="2">
        <v>65</v>
      </c>
      <c r="M68" s="6">
        <v>0.87698101399999995</v>
      </c>
      <c r="Q68" s="4">
        <f t="shared" si="22"/>
        <v>50</v>
      </c>
      <c r="R68">
        <f t="shared" si="26"/>
        <v>50000</v>
      </c>
      <c r="S68">
        <f t="shared" si="27"/>
        <v>-1.2044596407178746E+17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-7.3321062779784407</v>
      </c>
      <c r="AC68">
        <f t="shared" ref="AC68:AC89" si="45">S68*Z68</f>
        <v>-6.5465234624810353</v>
      </c>
      <c r="AE68">
        <f t="shared" si="28"/>
        <v>0</v>
      </c>
      <c r="AF68">
        <f t="shared" si="29"/>
        <v>0</v>
      </c>
      <c r="AG68">
        <f t="shared" si="29"/>
        <v>-2.7176184411539174E-15</v>
      </c>
      <c r="AH68">
        <f t="shared" si="30"/>
        <v>-2.1087605370908739E-11</v>
      </c>
      <c r="AI68">
        <f t="shared" si="31"/>
        <v>-2.1090322989349892E-11</v>
      </c>
      <c r="AJ68">
        <f t="shared" si="32"/>
        <v>-0.78558281549740538</v>
      </c>
      <c r="AK68">
        <f t="shared" ref="AK68:AK89" si="46">G68*SUM(AB68:AB68, AE68:AF68)</f>
        <v>-0.51324743945849094</v>
      </c>
      <c r="AL68">
        <f t="shared" si="33"/>
        <v>-1.2988302549769868</v>
      </c>
      <c r="AN68">
        <f t="shared" si="34"/>
        <v>0</v>
      </c>
      <c r="AO68">
        <f t="shared" si="34"/>
        <v>0</v>
      </c>
      <c r="AP68">
        <f t="shared" si="34"/>
        <v>-4.3945190267589931E-18</v>
      </c>
      <c r="AQ68">
        <f t="shared" si="34"/>
        <v>-3.4099666689005609E-14</v>
      </c>
      <c r="AR68">
        <f t="shared" si="34"/>
        <v>-3.4104061208032367E-14</v>
      </c>
      <c r="AS68">
        <f t="shared" si="34"/>
        <v>-1.2703249939430047E-3</v>
      </c>
      <c r="AT68">
        <f t="shared" si="34"/>
        <v>-8.2994566270973064E-4</v>
      </c>
      <c r="AU68">
        <f t="shared" si="23"/>
        <v>-2.1002706566868395E-3</v>
      </c>
      <c r="AW68">
        <v>65</v>
      </c>
      <c r="AX68">
        <f>IF(Z68&gt;0, (R68*SUMPRODUCT(K68:$K$98, X68:$X$98)-K68*$AZ$3)/Z68, 0)</f>
        <v>-1.2044596407178746E+17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1.4437927131512138E-3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6"/>
        <v>50000</v>
      </c>
      <c r="S69">
        <f t="shared" si="27"/>
        <v>-9.9192775948504858E+17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-6.5465234624810353</v>
      </c>
      <c r="AC69">
        <f t="shared" si="45"/>
        <v>-5.8451102343580974</v>
      </c>
      <c r="AE69">
        <f t="shared" si="28"/>
        <v>0</v>
      </c>
      <c r="AF69">
        <f t="shared" si="29"/>
        <v>0</v>
      </c>
      <c r="AG69">
        <f t="shared" si="29"/>
        <v>-2.9463386715745003E-16</v>
      </c>
      <c r="AH69">
        <f t="shared" si="30"/>
        <v>-2.3958083895849281E-12</v>
      </c>
      <c r="AI69">
        <f t="shared" si="31"/>
        <v>-2.3961030234520854E-12</v>
      </c>
      <c r="AJ69">
        <f t="shared" si="32"/>
        <v>-0.70141322812293794</v>
      </c>
      <c r="AK69">
        <f t="shared" si="46"/>
        <v>-0.45825664237367253</v>
      </c>
      <c r="AL69">
        <f t="shared" si="33"/>
        <v>-1.1596698704990065</v>
      </c>
      <c r="AN69">
        <f t="shared" si="34"/>
        <v>0</v>
      </c>
      <c r="AO69">
        <f t="shared" si="34"/>
        <v>0</v>
      </c>
      <c r="AP69">
        <f t="shared" si="34"/>
        <v>-4.2539023044948908E-19</v>
      </c>
      <c r="AQ69">
        <f t="shared" si="34"/>
        <v>-3.4590506949892635E-15</v>
      </c>
      <c r="AR69">
        <f t="shared" si="34"/>
        <v>-3.4594760852197126E-15</v>
      </c>
      <c r="AS69">
        <f t="shared" si="34"/>
        <v>-1.0126953076717679E-3</v>
      </c>
      <c r="AT69">
        <f t="shared" si="34"/>
        <v>-6.6162760101225019E-4</v>
      </c>
      <c r="AU69">
        <f t="shared" si="23"/>
        <v>-1.6743229086874773E-3</v>
      </c>
      <c r="AW69">
        <v>66</v>
      </c>
      <c r="AX69">
        <f>IF(Z69&gt;0, (R69*SUMPRODUCT(K69:$K$98, X69:$X$98)-K69*$AZ$3)/Z69, 0)</f>
        <v>-9.9192775948504858E+17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0.88621764599999997</v>
      </c>
      <c r="Q70" s="4">
        <f t="shared" si="48"/>
        <v>50</v>
      </c>
      <c r="R70">
        <f t="shared" si="26"/>
        <v>50000</v>
      </c>
      <c r="S70">
        <f t="shared" si="27"/>
        <v>-8.5337222670292081E+18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-5.8451102343580974</v>
      </c>
      <c r="AC70">
        <f t="shared" si="45"/>
        <v>-5.2188484235340189</v>
      </c>
      <c r="AE70">
        <f t="shared" si="28"/>
        <v>0</v>
      </c>
      <c r="AF70">
        <f t="shared" si="29"/>
        <v>0</v>
      </c>
      <c r="AG70">
        <f t="shared" si="29"/>
        <v>-3.0577796301723469E-17</v>
      </c>
      <c r="AH70">
        <f t="shared" si="30"/>
        <v>-2.6110973218415205E-13</v>
      </c>
      <c r="AI70">
        <f t="shared" si="31"/>
        <v>-2.6114030998045376E-13</v>
      </c>
      <c r="AJ70">
        <f t="shared" si="32"/>
        <v>-0.6262618108240785</v>
      </c>
      <c r="AK70">
        <f t="shared" si="46"/>
        <v>-0.40915771640506687</v>
      </c>
      <c r="AL70">
        <f t="shared" si="33"/>
        <v>-1.0354195272294064</v>
      </c>
      <c r="AN70">
        <f t="shared" si="34"/>
        <v>0</v>
      </c>
      <c r="AO70">
        <f t="shared" si="34"/>
        <v>0</v>
      </c>
      <c r="AP70">
        <f t="shared" si="34"/>
        <v>-3.9417856682723643E-20</v>
      </c>
      <c r="AQ70">
        <f t="shared" si="34"/>
        <v>-3.3659672201816399E-16</v>
      </c>
      <c r="AR70">
        <f t="shared" si="34"/>
        <v>-3.3663613987484671E-16</v>
      </c>
      <c r="AS70">
        <f t="shared" si="34"/>
        <v>-8.0731449910061473E-4</v>
      </c>
      <c r="AT70">
        <f t="shared" si="34"/>
        <v>-5.2744547274573782E-4</v>
      </c>
      <c r="AU70">
        <f t="shared" si="23"/>
        <v>-1.3347599718466891E-3</v>
      </c>
      <c r="AW70">
        <v>67</v>
      </c>
      <c r="AX70">
        <f>IF(Z70&gt;0, (R70*SUMPRODUCT(K70:$K$98, X70:$X$98)-K70*$AZ$3)/Z70, 0)</f>
        <v>-8.5337222670292081E+18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0.89077562700000001</v>
      </c>
      <c r="Q71" s="4">
        <f t="shared" si="48"/>
        <v>50</v>
      </c>
      <c r="R71">
        <f t="shared" si="26"/>
        <v>50000</v>
      </c>
      <c r="S71">
        <f t="shared" si="27"/>
        <v>-7.6789549290234216E+19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-5.2188484235340189</v>
      </c>
      <c r="AC71">
        <f t="shared" si="45"/>
        <v>-4.6596860924410883</v>
      </c>
      <c r="AE71">
        <f t="shared" si="28"/>
        <v>0</v>
      </c>
      <c r="AF71">
        <f t="shared" si="29"/>
        <v>0</v>
      </c>
      <c r="AG71">
        <f t="shared" si="29"/>
        <v>-3.0340626657602275E-18</v>
      </c>
      <c r="AH71">
        <f t="shared" si="30"/>
        <v>-2.723795567294601E-14</v>
      </c>
      <c r="AI71">
        <f t="shared" si="31"/>
        <v>-2.724098973561177E-14</v>
      </c>
      <c r="AJ71">
        <f t="shared" si="32"/>
        <v>-0.55916233109293056</v>
      </c>
      <c r="AK71">
        <f t="shared" si="46"/>
        <v>-0.36531938964738137</v>
      </c>
      <c r="AL71">
        <f t="shared" si="33"/>
        <v>-0.92448172074033907</v>
      </c>
      <c r="AN71">
        <f t="shared" si="34"/>
        <v>0</v>
      </c>
      <c r="AO71">
        <f t="shared" si="34"/>
        <v>0</v>
      </c>
      <c r="AP71">
        <f t="shared" si="34"/>
        <v>-3.4921536735242054E-21</v>
      </c>
      <c r="AQ71">
        <f t="shared" si="34"/>
        <v>-3.1350416072811875E-17</v>
      </c>
      <c r="AR71">
        <f t="shared" si="34"/>
        <v>-3.1353908226485396E-17</v>
      </c>
      <c r="AS71">
        <f t="shared" si="34"/>
        <v>-6.4358617594118266E-4</v>
      </c>
      <c r="AT71">
        <f t="shared" si="34"/>
        <v>-4.2047630161490604E-4</v>
      </c>
      <c r="AU71">
        <f t="shared" si="23"/>
        <v>-1.06406247755612E-3</v>
      </c>
      <c r="AW71">
        <v>68</v>
      </c>
      <c r="AX71">
        <f>IF(Z71&gt;0, (R71*SUMPRODUCT(K71:$K$98, X71:$X$98)-K71*$AZ$3)/Z71, 0)</f>
        <v>-7.6789549290234216E+19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0.89544260600000003</v>
      </c>
      <c r="Q72" s="4">
        <f t="shared" si="48"/>
        <v>50</v>
      </c>
      <c r="R72">
        <f t="shared" si="26"/>
        <v>50000</v>
      </c>
      <c r="S72">
        <f t="shared" si="27"/>
        <v>-7.2508446648356517E+20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-4.6596860924410883</v>
      </c>
      <c r="AC72">
        <f t="shared" si="45"/>
        <v>-4.1604340111081139</v>
      </c>
      <c r="AE72">
        <f t="shared" si="28"/>
        <v>0</v>
      </c>
      <c r="AF72">
        <f t="shared" si="29"/>
        <v>0</v>
      </c>
      <c r="AG72">
        <f t="shared" si="29"/>
        <v>-2.868930589069801E-19</v>
      </c>
      <c r="AH72">
        <f t="shared" si="30"/>
        <v>-2.7168289801956452E-15</v>
      </c>
      <c r="AI72">
        <f t="shared" si="31"/>
        <v>-2.717115873254552E-15</v>
      </c>
      <c r="AJ72">
        <f t="shared" si="32"/>
        <v>-0.49925208133297438</v>
      </c>
      <c r="AK72">
        <f t="shared" si="46"/>
        <v>-0.32617802647087624</v>
      </c>
      <c r="AL72">
        <f t="shared" si="33"/>
        <v>-0.82543010780385329</v>
      </c>
      <c r="AN72">
        <f t="shared" si="34"/>
        <v>0</v>
      </c>
      <c r="AO72">
        <f t="shared" si="34"/>
        <v>0</v>
      </c>
      <c r="AP72">
        <f t="shared" si="34"/>
        <v>-2.9482942037140675E-22</v>
      </c>
      <c r="AQ72">
        <f t="shared" si="34"/>
        <v>-2.7919849874758816E-18</v>
      </c>
      <c r="AR72">
        <f t="shared" si="34"/>
        <v>-2.792279816896253E-18</v>
      </c>
      <c r="AS72">
        <f t="shared" si="34"/>
        <v>-5.130629591367853E-4</v>
      </c>
      <c r="AT72">
        <f t="shared" si="34"/>
        <v>-3.3520113330269937E-4</v>
      </c>
      <c r="AU72">
        <f t="shared" si="23"/>
        <v>-8.4826409243948732E-4</v>
      </c>
      <c r="AW72">
        <v>69</v>
      </c>
      <c r="AX72">
        <f>IF(Z72&gt;0, (R72*SUMPRODUCT(K72:$K$98, X72:$X$98)-K72*$AZ$3)/Z72, 0)</f>
        <v>-7.2508446648356517E+20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0.90019128800000003</v>
      </c>
      <c r="Q73" s="4">
        <f t="shared" si="48"/>
        <v>50</v>
      </c>
      <c r="R73">
        <f t="shared" si="26"/>
        <v>50000</v>
      </c>
      <c r="S73">
        <f t="shared" si="27"/>
        <v>-7.2086196389790351E+21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-4.1604340111081139</v>
      </c>
      <c r="AC73">
        <f t="shared" si="45"/>
        <v>-3.7146732242036733</v>
      </c>
      <c r="AE73">
        <f t="shared" si="28"/>
        <v>0</v>
      </c>
      <c r="AF73">
        <f t="shared" si="29"/>
        <v>0</v>
      </c>
      <c r="AG73">
        <f t="shared" si="29"/>
        <v>-2.5765496102175998E-20</v>
      </c>
      <c r="AH73">
        <f t="shared" si="30"/>
        <v>-2.582586322157343E-16</v>
      </c>
      <c r="AI73">
        <f t="shared" si="31"/>
        <v>-2.5828439771183649E-16</v>
      </c>
      <c r="AJ73">
        <f t="shared" si="32"/>
        <v>-0.44576078690444065</v>
      </c>
      <c r="AK73">
        <f t="shared" si="46"/>
        <v>-0.29123038077756802</v>
      </c>
      <c r="AL73">
        <f t="shared" si="33"/>
        <v>-0.7369911676820089</v>
      </c>
      <c r="AN73">
        <f t="shared" si="34"/>
        <v>0</v>
      </c>
      <c r="AO73">
        <f t="shared" si="34"/>
        <v>0</v>
      </c>
      <c r="AP73">
        <f t="shared" si="34"/>
        <v>-2.3641295092198742E-23</v>
      </c>
      <c r="AQ73">
        <f t="shared" si="34"/>
        <v>-2.369668532718126E-19</v>
      </c>
      <c r="AR73">
        <f t="shared" si="34"/>
        <v>-2.3699049456690481E-19</v>
      </c>
      <c r="AS73">
        <f t="shared" si="34"/>
        <v>-4.0901064982205388E-4</v>
      </c>
      <c r="AT73">
        <f t="shared" si="34"/>
        <v>-2.6722029121707534E-4</v>
      </c>
      <c r="AU73">
        <f t="shared" si="23"/>
        <v>-6.7623094103912943E-4</v>
      </c>
      <c r="AW73">
        <v>70</v>
      </c>
      <c r="AX73">
        <f>IF(Z73&gt;0, (R73*SUMPRODUCT(K73:$K$98, X73:$X$98)-K73*$AZ$3)/Z73, 0)</f>
        <v>-7.2086196389790351E+21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0.90499098499999997</v>
      </c>
      <c r="Q74" s="4">
        <f t="shared" si="48"/>
        <v>50</v>
      </c>
      <c r="R74">
        <f t="shared" si="26"/>
        <v>50000</v>
      </c>
      <c r="S74">
        <f t="shared" si="27"/>
        <v>-7.571276452035944E+22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-3.7146732242036733</v>
      </c>
      <c r="AC74">
        <f t="shared" si="45"/>
        <v>-3.3166725216104225</v>
      </c>
      <c r="AE74">
        <f t="shared" si="28"/>
        <v>0</v>
      </c>
      <c r="AF74">
        <f t="shared" si="29"/>
        <v>0</v>
      </c>
      <c r="AG74">
        <f t="shared" si="29"/>
        <v>-2.1902994446323226E-21</v>
      </c>
      <c r="AH74">
        <f t="shared" si="30"/>
        <v>-2.3317541696521913E-17</v>
      </c>
      <c r="AI74">
        <f t="shared" si="31"/>
        <v>-2.3319731995966546E-17</v>
      </c>
      <c r="AJ74">
        <f t="shared" si="32"/>
        <v>-0.39800070259325082</v>
      </c>
      <c r="AK74">
        <f t="shared" si="46"/>
        <v>-0.26002712569425718</v>
      </c>
      <c r="AL74">
        <f t="shared" si="33"/>
        <v>-0.65802782828750805</v>
      </c>
      <c r="AN74">
        <f t="shared" si="34"/>
        <v>0</v>
      </c>
      <c r="AO74">
        <f t="shared" si="34"/>
        <v>0</v>
      </c>
      <c r="AP74">
        <f t="shared" si="34"/>
        <v>-1.794395722421563E-24</v>
      </c>
      <c r="AQ74">
        <f t="shared" si="34"/>
        <v>-1.9102820475146963E-20</v>
      </c>
      <c r="AR74">
        <f t="shared" si="34"/>
        <v>-1.9104614870869385E-20</v>
      </c>
      <c r="AS74">
        <f t="shared" si="34"/>
        <v>-3.260607858913059E-4</v>
      </c>
      <c r="AT74">
        <f t="shared" si="34"/>
        <v>-2.1302638011565318E-4</v>
      </c>
      <c r="AU74">
        <f t="shared" si="23"/>
        <v>-5.390871660069591E-4</v>
      </c>
      <c r="AW74">
        <v>71</v>
      </c>
      <c r="AX74">
        <f>IF(Z74&gt;0, (R74*SUMPRODUCT(K74:$K$98, X74:$X$98)-K74*$AZ$3)/Z74, 0)</f>
        <v>-7.571276452035944E+22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0.90981139099999997</v>
      </c>
      <c r="Q75" s="4">
        <f t="shared" si="48"/>
        <v>50</v>
      </c>
      <c r="R75">
        <f t="shared" si="26"/>
        <v>50000</v>
      </c>
      <c r="S75">
        <f t="shared" si="27"/>
        <v>-8.4302101570889973E+23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-3.3166725216104225</v>
      </c>
      <c r="AC75">
        <f t="shared" si="45"/>
        <v>-2.961314751437877</v>
      </c>
      <c r="AE75">
        <f t="shared" si="28"/>
        <v>0</v>
      </c>
      <c r="AF75">
        <f t="shared" si="29"/>
        <v>0</v>
      </c>
      <c r="AG75">
        <f t="shared" si="29"/>
        <v>-1.756370657585384E-22</v>
      </c>
      <c r="AH75">
        <f t="shared" si="30"/>
        <v>-1.9927593844274613E-18</v>
      </c>
      <c r="AI75">
        <f t="shared" si="31"/>
        <v>-1.9929350214932197E-18</v>
      </c>
      <c r="AJ75">
        <f t="shared" si="32"/>
        <v>-0.35535777017254544</v>
      </c>
      <c r="AK75">
        <f t="shared" si="46"/>
        <v>-0.23216707651272961</v>
      </c>
      <c r="AL75">
        <f t="shared" si="33"/>
        <v>-0.58752484668527505</v>
      </c>
      <c r="AN75">
        <f t="shared" si="34"/>
        <v>0</v>
      </c>
      <c r="AO75">
        <f t="shared" si="34"/>
        <v>0</v>
      </c>
      <c r="AP75">
        <f t="shared" si="34"/>
        <v>-1.2847330087190641E-25</v>
      </c>
      <c r="AQ75">
        <f t="shared" si="34"/>
        <v>-1.4576443466257253E-21</v>
      </c>
      <c r="AR75">
        <f t="shared" si="34"/>
        <v>-1.4577728199265971E-21</v>
      </c>
      <c r="AS75">
        <f t="shared" si="34"/>
        <v>-2.5993366222202321E-4</v>
      </c>
      <c r="AT75">
        <f t="shared" si="34"/>
        <v>-1.698233259850551E-4</v>
      </c>
      <c r="AU75">
        <f t="shared" si="23"/>
        <v>-4.2975698820707834E-4</v>
      </c>
      <c r="AW75">
        <v>72</v>
      </c>
      <c r="AX75">
        <f>IF(Z75&gt;0, (R75*SUMPRODUCT(K75:$K$98, X75:$X$98)-K75*$AZ$3)/Z75, 0)</f>
        <v>-8.4302101570889973E+23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0.91465739899999998</v>
      </c>
      <c r="Q76" s="4">
        <f t="shared" si="48"/>
        <v>50</v>
      </c>
      <c r="R76">
        <f t="shared" si="26"/>
        <v>50000</v>
      </c>
      <c r="S76">
        <f t="shared" si="27"/>
        <v>-9.9903285188465188E+24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-2.961314751437877</v>
      </c>
      <c r="AC76">
        <f t="shared" si="45"/>
        <v>-2.6440310280695329</v>
      </c>
      <c r="AE76">
        <f t="shared" si="28"/>
        <v>0</v>
      </c>
      <c r="AF76">
        <f t="shared" si="29"/>
        <v>0</v>
      </c>
      <c r="AG76">
        <f t="shared" si="29"/>
        <v>-1.3232953366256329E-23</v>
      </c>
      <c r="AH76">
        <f t="shared" si="30"/>
        <v>-1.606477417346967E-19</v>
      </c>
      <c r="AI76">
        <f t="shared" si="31"/>
        <v>-1.6066097468806296E-19</v>
      </c>
      <c r="AJ76">
        <f t="shared" si="32"/>
        <v>-0.31728372336834409</v>
      </c>
      <c r="AK76">
        <f t="shared" si="46"/>
        <v>-0.2072920326006514</v>
      </c>
      <c r="AL76">
        <f t="shared" si="33"/>
        <v>-0.52457575596899553</v>
      </c>
      <c r="AN76">
        <f t="shared" si="34"/>
        <v>0</v>
      </c>
      <c r="AO76">
        <f t="shared" si="34"/>
        <v>0</v>
      </c>
      <c r="AP76">
        <f t="shared" si="34"/>
        <v>-8.6424220060223235E-27</v>
      </c>
      <c r="AQ76">
        <f t="shared" si="34"/>
        <v>-1.0491879930039496E-22</v>
      </c>
      <c r="AR76">
        <f t="shared" si="34"/>
        <v>-1.0492744172240098E-22</v>
      </c>
      <c r="AS76">
        <f t="shared" si="34"/>
        <v>-2.0721752409281184E-4</v>
      </c>
      <c r="AT76">
        <f t="shared" si="34"/>
        <v>-1.3538211574063702E-4</v>
      </c>
      <c r="AU76">
        <f t="shared" si="23"/>
        <v>-3.4259963983344888E-4</v>
      </c>
      <c r="AW76">
        <v>73</v>
      </c>
      <c r="AX76">
        <f>IF(Z76&gt;0, (R76*SUMPRODUCT(K76:$K$98, X76:$X$98)-K76*$AZ$3)/Z76, 0)</f>
        <v>-9.9903285188465188E+24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0.91953785700000001</v>
      </c>
      <c r="Q77" s="4">
        <f t="shared" si="48"/>
        <v>50</v>
      </c>
      <c r="R77">
        <f t="shared" si="26"/>
        <v>50000</v>
      </c>
      <c r="S77">
        <f t="shared" si="27"/>
        <v>-1.2659189456587398E+26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-2.6440310280695329</v>
      </c>
      <c r="AC77">
        <f t="shared" si="45"/>
        <v>-2.360741989347797</v>
      </c>
      <c r="AE77">
        <f t="shared" si="28"/>
        <v>0</v>
      </c>
      <c r="AF77">
        <f t="shared" si="29"/>
        <v>0</v>
      </c>
      <c r="AG77">
        <f t="shared" si="29"/>
        <v>-9.3242225240548458E-25</v>
      </c>
      <c r="AH77">
        <f t="shared" si="30"/>
        <v>-1.2168201580188282E-20</v>
      </c>
      <c r="AI77">
        <f t="shared" si="31"/>
        <v>-1.2169134002440687E-20</v>
      </c>
      <c r="AJ77">
        <f t="shared" si="32"/>
        <v>-0.28328903872173594</v>
      </c>
      <c r="AK77">
        <f t="shared" si="46"/>
        <v>-0.18508217196486731</v>
      </c>
      <c r="AL77">
        <f t="shared" si="33"/>
        <v>-0.46837121068660326</v>
      </c>
      <c r="AN77">
        <f t="shared" si="34"/>
        <v>0</v>
      </c>
      <c r="AO77">
        <f t="shared" si="34"/>
        <v>0</v>
      </c>
      <c r="AP77">
        <f t="shared" si="34"/>
        <v>-5.4371747790597463E-28</v>
      </c>
      <c r="AQ77">
        <f t="shared" si="34"/>
        <v>-7.0955662595601857E-24</v>
      </c>
      <c r="AR77">
        <f t="shared" si="34"/>
        <v>-7.0961099770380913E-24</v>
      </c>
      <c r="AS77">
        <f t="shared" si="34"/>
        <v>-1.6519254152807074E-4</v>
      </c>
      <c r="AT77">
        <f t="shared" si="34"/>
        <v>-1.0792579379833945E-4</v>
      </c>
      <c r="AU77">
        <f t="shared" si="23"/>
        <v>-2.7311833532641018E-4</v>
      </c>
      <c r="AW77">
        <v>74</v>
      </c>
      <c r="AX77">
        <f>IF(Z77&gt;0, (R77*SUMPRODUCT(K77:$K$98, X77:$X$98)-K77*$AZ$3)/Z77, 0)</f>
        <v>-1.2659189456587398E+26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0.924425092</v>
      </c>
      <c r="Q78" s="4">
        <f t="shared" si="48"/>
        <v>50</v>
      </c>
      <c r="R78">
        <f t="shared" si="26"/>
        <v>50000</v>
      </c>
      <c r="S78">
        <f t="shared" si="27"/>
        <v>-1.7236543784546213E+27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-2.360741989347797</v>
      </c>
      <c r="AC78">
        <f t="shared" si="45"/>
        <v>-2.1078053476319618</v>
      </c>
      <c r="AE78">
        <f t="shared" si="28"/>
        <v>0</v>
      </c>
      <c r="AF78">
        <f t="shared" si="29"/>
        <v>0</v>
      </c>
      <c r="AG78">
        <f t="shared" si="29"/>
        <v>-6.1143503418642413E-26</v>
      </c>
      <c r="AH78">
        <f t="shared" si="30"/>
        <v>-8.619545264627873E-22</v>
      </c>
      <c r="AI78">
        <f t="shared" si="31"/>
        <v>-8.62015669966206E-22</v>
      </c>
      <c r="AJ78">
        <f t="shared" si="32"/>
        <v>-0.25293664171583519</v>
      </c>
      <c r="AK78">
        <f t="shared" si="46"/>
        <v>-0.16525193925434581</v>
      </c>
      <c r="AL78">
        <f t="shared" si="33"/>
        <v>-0.41818858097018097</v>
      </c>
      <c r="AN78">
        <f t="shared" si="34"/>
        <v>0</v>
      </c>
      <c r="AO78">
        <f t="shared" si="34"/>
        <v>0</v>
      </c>
      <c r="AP78">
        <f t="shared" si="34"/>
        <v>-3.1834128206853849E-29</v>
      </c>
      <c r="AQ78">
        <f t="shared" si="34"/>
        <v>-4.4877328529932022E-25</v>
      </c>
      <c r="AR78">
        <f t="shared" si="34"/>
        <v>-4.4880511942752707E-25</v>
      </c>
      <c r="AS78">
        <f t="shared" si="34"/>
        <v>-1.3169048272327044E-4</v>
      </c>
      <c r="AT78">
        <f t="shared" si="34"/>
        <v>-8.6037782045870096E-5</v>
      </c>
      <c r="AU78">
        <f t="shared" si="23"/>
        <v>-2.1772826476914052E-4</v>
      </c>
      <c r="AW78">
        <v>75</v>
      </c>
      <c r="AX78">
        <f>IF(Z78&gt;0, (R78*SUMPRODUCT(K78:$K$98, X78:$X$98)-K78*$AZ$3)/Z78, 0)</f>
        <v>-1.7236543784546213E+27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0.92929067899999995</v>
      </c>
      <c r="Q79" s="4">
        <f t="shared" si="48"/>
        <v>50</v>
      </c>
      <c r="R79">
        <f t="shared" si="26"/>
        <v>50000</v>
      </c>
      <c r="S79">
        <f t="shared" si="27"/>
        <v>-2.534993141531258E+28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-2.1078053476319618</v>
      </c>
      <c r="AC79">
        <f t="shared" si="45"/>
        <v>-1.88196906038568</v>
      </c>
      <c r="AE79">
        <f t="shared" si="28"/>
        <v>0</v>
      </c>
      <c r="AF79">
        <f t="shared" si="29"/>
        <v>0</v>
      </c>
      <c r="AG79">
        <f t="shared" si="29"/>
        <v>-3.7119805761069636E-27</v>
      </c>
      <c r="AH79">
        <f t="shared" si="30"/>
        <v>-5.6820087808349022E-23</v>
      </c>
      <c r="AI79">
        <f t="shared" si="31"/>
        <v>-5.6823799788925134E-23</v>
      </c>
      <c r="AJ79">
        <f t="shared" si="32"/>
        <v>-0.2258362872462818</v>
      </c>
      <c r="AK79">
        <f t="shared" si="46"/>
        <v>-0.14754637433423734</v>
      </c>
      <c r="AL79">
        <f t="shared" si="33"/>
        <v>-0.37338266158051914</v>
      </c>
      <c r="AN79">
        <f t="shared" si="34"/>
        <v>0</v>
      </c>
      <c r="AO79">
        <f t="shared" si="34"/>
        <v>0</v>
      </c>
      <c r="AP79">
        <f t="shared" si="34"/>
        <v>-1.7255609893437916E-30</v>
      </c>
      <c r="AQ79">
        <f t="shared" si="34"/>
        <v>-2.6413534479214517E-26</v>
      </c>
      <c r="AR79">
        <f t="shared" si="34"/>
        <v>-2.6415260040203862E-26</v>
      </c>
      <c r="AS79">
        <f t="shared" si="34"/>
        <v>-1.0498284655872978E-4</v>
      </c>
      <c r="AT79">
        <f t="shared" si="34"/>
        <v>-6.8588793085036745E-5</v>
      </c>
      <c r="AU79">
        <f t="shared" si="23"/>
        <v>-1.7357163964376652E-4</v>
      </c>
      <c r="AW79">
        <v>76</v>
      </c>
      <c r="AX79">
        <f>IF(Z79&gt;0, (R79*SUMPRODUCT(K79:$K$98, X79:$X$98)-K79*$AZ$3)/Z79, 0)</f>
        <v>-2.534993141531258E+28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4.1505590430299886E-4</v>
      </c>
      <c r="L80" s="2">
        <v>77</v>
      </c>
      <c r="M80" s="6">
        <v>0.93493958499999996</v>
      </c>
      <c r="Q80" s="4">
        <f t="shared" si="48"/>
        <v>50</v>
      </c>
      <c r="R80">
        <f t="shared" si="26"/>
        <v>50000</v>
      </c>
      <c r="S80">
        <f t="shared" si="27"/>
        <v>-4.1107331528649976E+29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-1.88196906038568</v>
      </c>
      <c r="AC80">
        <f t="shared" si="45"/>
        <v>-1.6803295182014999</v>
      </c>
      <c r="AE80">
        <f t="shared" si="28"/>
        <v>0</v>
      </c>
      <c r="AF80">
        <f t="shared" si="29"/>
        <v>0</v>
      </c>
      <c r="AG80">
        <f t="shared" si="29"/>
        <v>-2.0438319099238845E-28</v>
      </c>
      <c r="AH80">
        <f t="shared" si="30"/>
        <v>-3.4704775793535051E-24</v>
      </c>
      <c r="AI80">
        <f t="shared" si="31"/>
        <v>-3.4706819625444975E-24</v>
      </c>
      <c r="AJ80">
        <f t="shared" si="32"/>
        <v>-0.20163954218418012</v>
      </c>
      <c r="AK80">
        <f t="shared" si="46"/>
        <v>-0.13173783422699761</v>
      </c>
      <c r="AL80">
        <f t="shared" si="33"/>
        <v>-0.33337737641117771</v>
      </c>
      <c r="AN80">
        <f t="shared" si="34"/>
        <v>0</v>
      </c>
      <c r="AO80">
        <f t="shared" si="34"/>
        <v>0</v>
      </c>
      <c r="AP80">
        <f t="shared" si="34"/>
        <v>-8.4830450161678315E-32</v>
      </c>
      <c r="AQ80">
        <f t="shared" si="34"/>
        <v>-1.4404422100618516E-27</v>
      </c>
      <c r="AR80">
        <f t="shared" si="34"/>
        <v>-1.4405270405120133E-27</v>
      </c>
      <c r="AS80">
        <f t="shared" si="34"/>
        <v>-8.3691682524497568E-5</v>
      </c>
      <c r="AT80">
        <f t="shared" si="34"/>
        <v>-5.4678565916005051E-5</v>
      </c>
      <c r="AU80">
        <f t="shared" si="23"/>
        <v>-1.3837024844050259E-4</v>
      </c>
      <c r="AW80">
        <v>77</v>
      </c>
      <c r="AX80">
        <f>IF(Z80&gt;0, (R80*SUMPRODUCT(K80:$K$98, X80:$X$98)-K80*$AZ$3)/Z80, 0)</f>
        <v>-4.1107331528649976E+29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3.7058562884196325E-4</v>
      </c>
      <c r="L81" s="2">
        <v>78</v>
      </c>
      <c r="M81" s="6">
        <v>0.94055780700000002</v>
      </c>
      <c r="Q81" s="4">
        <f t="shared" si="48"/>
        <v>50</v>
      </c>
      <c r="R81">
        <f t="shared" si="26"/>
        <v>50000</v>
      </c>
      <c r="S81">
        <f t="shared" si="27"/>
        <v>-7.4234115341833264E+30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-1.6803295182014999</v>
      </c>
      <c r="AC81">
        <f t="shared" si="45"/>
        <v>-1.5002942126799104</v>
      </c>
      <c r="AE81">
        <f t="shared" si="28"/>
        <v>0</v>
      </c>
      <c r="AF81">
        <f t="shared" si="29"/>
        <v>0</v>
      </c>
      <c r="AG81">
        <f t="shared" si="29"/>
        <v>-1.0105153175001516E-29</v>
      </c>
      <c r="AH81">
        <f t="shared" si="30"/>
        <v>-1.9223420590746305E-25</v>
      </c>
      <c r="AI81">
        <f t="shared" si="31"/>
        <v>-1.9224431106063804E-25</v>
      </c>
      <c r="AJ81">
        <f t="shared" si="32"/>
        <v>-0.18003530552158953</v>
      </c>
      <c r="AK81">
        <f t="shared" si="46"/>
        <v>-0.117623066274105</v>
      </c>
      <c r="AL81">
        <f t="shared" si="33"/>
        <v>-0.29765837179569454</v>
      </c>
      <c r="AN81">
        <f t="shared" si="34"/>
        <v>0</v>
      </c>
      <c r="AO81">
        <f t="shared" si="34"/>
        <v>0</v>
      </c>
      <c r="AP81">
        <f t="shared" si="34"/>
        <v>-3.7448245439022978E-33</v>
      </c>
      <c r="AQ81">
        <f t="shared" si="34"/>
        <v>-7.1239234081152646E-29</v>
      </c>
      <c r="AR81">
        <f t="shared" si="34"/>
        <v>-7.1242978905696536E-29</v>
      </c>
      <c r="AS81">
        <f t="shared" si="34"/>
        <v>-6.6718496910473239E-5</v>
      </c>
      <c r="AT81">
        <f t="shared" si="34"/>
        <v>-4.3589417981509117E-5</v>
      </c>
      <c r="AU81">
        <f t="shared" si="23"/>
        <v>-1.1030791489198236E-4</v>
      </c>
      <c r="AW81">
        <v>78</v>
      </c>
      <c r="AX81">
        <f>IF(Z81&gt;0, (R81*SUMPRODUCT(K81:$K$98, X81:$X$98)-K81*$AZ$3)/Z81, 0)</f>
        <v>-7.4234115341833264E+30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3.3088002575175287E-4</v>
      </c>
      <c r="L82" s="2">
        <v>79</v>
      </c>
      <c r="M82" s="6">
        <v>0.946138378</v>
      </c>
      <c r="Q82" s="4">
        <f t="shared" si="48"/>
        <v>50</v>
      </c>
      <c r="R82">
        <f t="shared" si="26"/>
        <v>50000</v>
      </c>
      <c r="S82">
        <f t="shared" si="27"/>
        <v>-1.5111265179987366E+32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-1.5002942126799104</v>
      </c>
      <c r="AC82">
        <f t="shared" si="45"/>
        <v>-1.3395484041784913</v>
      </c>
      <c r="AE82">
        <f t="shared" si="28"/>
        <v>0</v>
      </c>
      <c r="AF82">
        <f t="shared" si="29"/>
        <v>0</v>
      </c>
      <c r="AG82">
        <f t="shared" si="29"/>
        <v>-4.4322840881401678E-31</v>
      </c>
      <c r="AH82">
        <f t="shared" si="30"/>
        <v>-9.5608732344374837E-27</v>
      </c>
      <c r="AI82">
        <f t="shared" si="31"/>
        <v>-9.561316462846297E-27</v>
      </c>
      <c r="AJ82">
        <f t="shared" si="32"/>
        <v>-0.16074580850141906</v>
      </c>
      <c r="AK82">
        <f t="shared" si="46"/>
        <v>-0.10502059488759373</v>
      </c>
      <c r="AL82">
        <f t="shared" si="33"/>
        <v>-0.26576640338901281</v>
      </c>
      <c r="AN82">
        <f t="shared" si="34"/>
        <v>0</v>
      </c>
      <c r="AO82">
        <f t="shared" si="34"/>
        <v>0</v>
      </c>
      <c r="AP82">
        <f t="shared" si="34"/>
        <v>-1.4665542732229032E-34</v>
      </c>
      <c r="AQ82">
        <f t="shared" si="34"/>
        <v>-3.1635019820199194E-30</v>
      </c>
      <c r="AR82">
        <f t="shared" si="34"/>
        <v>-3.1636486374472413E-30</v>
      </c>
      <c r="AS82">
        <f t="shared" si="34"/>
        <v>-5.3187577256435873E-5</v>
      </c>
      <c r="AT82">
        <f t="shared" si="34"/>
        <v>-3.4749217140871421E-5</v>
      </c>
      <c r="AU82">
        <f t="shared" si="23"/>
        <v>-8.7936794397307301E-5</v>
      </c>
      <c r="AW82">
        <v>79</v>
      </c>
      <c r="AX82">
        <f>IF(Z82&gt;0, (R82*SUMPRODUCT(K82:$K$98, X82:$X$98)-K82*$AZ$3)/Z82, 0)</f>
        <v>-1.5111265179987366E+32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2.9542859442120787E-4</v>
      </c>
      <c r="L83" s="2">
        <v>80</v>
      </c>
      <c r="M83" s="6">
        <v>0.95167433300000004</v>
      </c>
      <c r="Q83" s="4">
        <f t="shared" si="48"/>
        <v>50</v>
      </c>
      <c r="R83">
        <f t="shared" si="26"/>
        <v>50000</v>
      </c>
      <c r="S83">
        <f t="shared" si="27"/>
        <v>-3.5204086737903808E+33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-1.3395484041784913</v>
      </c>
      <c r="AC83">
        <f t="shared" si="45"/>
        <v>-1.1960253608736529</v>
      </c>
      <c r="AE83">
        <f t="shared" si="28"/>
        <v>0</v>
      </c>
      <c r="AF83">
        <f t="shared" si="29"/>
        <v>0</v>
      </c>
      <c r="AG83">
        <f t="shared" si="29"/>
        <v>-1.6987024401145833E-32</v>
      </c>
      <c r="AH83">
        <f t="shared" si="30"/>
        <v>-4.2180910032473079E-28</v>
      </c>
      <c r="AI83">
        <f t="shared" si="31"/>
        <v>-4.2182608734913197E-28</v>
      </c>
      <c r="AJ83">
        <f t="shared" si="32"/>
        <v>-0.14352304330483845</v>
      </c>
      <c r="AK83">
        <f t="shared" si="46"/>
        <v>-9.3768388292494398E-2</v>
      </c>
      <c r="AL83">
        <f t="shared" si="33"/>
        <v>-0.23729143159733285</v>
      </c>
      <c r="AN83">
        <f t="shared" si="34"/>
        <v>0</v>
      </c>
      <c r="AO83">
        <f t="shared" si="34"/>
        <v>0</v>
      </c>
      <c r="AP83">
        <f t="shared" si="34"/>
        <v>-5.0184527422292741E-36</v>
      </c>
      <c r="AQ83">
        <f t="shared" si="34"/>
        <v>-1.2461446962300947E-31</v>
      </c>
      <c r="AR83">
        <f t="shared" si="34"/>
        <v>-1.246194880757517E-31</v>
      </c>
      <c r="AS83">
        <f t="shared" si="34"/>
        <v>-4.2400810950602569E-5</v>
      </c>
      <c r="AT83">
        <f t="shared" si="34"/>
        <v>-2.7701863154393664E-5</v>
      </c>
      <c r="AU83">
        <f t="shared" si="23"/>
        <v>-7.010267410499623E-5</v>
      </c>
      <c r="AW83">
        <v>80</v>
      </c>
      <c r="AX83">
        <f>IF(Z83&gt;0, (R83*SUMPRODUCT(K83:$K$98, X83:$X$98)-K83*$AZ$3)/Z83, 0)</f>
        <v>-3.5204086737903808E+33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2.6377553073322132E-4</v>
      </c>
      <c r="L84" s="2">
        <v>81</v>
      </c>
      <c r="M84" s="6">
        <v>0.95715889499999995</v>
      </c>
      <c r="Q84" s="4">
        <f t="shared" si="48"/>
        <v>50</v>
      </c>
      <c r="R84">
        <f t="shared" si="26"/>
        <v>50000</v>
      </c>
      <c r="S84">
        <f t="shared" si="27"/>
        <v>-9.5709996060424377E+34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-1.1960253608736529</v>
      </c>
      <c r="AC84">
        <f t="shared" si="45"/>
        <v>-1.0678797864943328</v>
      </c>
      <c r="AE84">
        <f t="shared" si="28"/>
        <v>0</v>
      </c>
      <c r="AF84">
        <f t="shared" si="29"/>
        <v>0</v>
      </c>
      <c r="AG84">
        <f t="shared" si="29"/>
        <v>-5.5787265199559228E-34</v>
      </c>
      <c r="AH84">
        <f t="shared" si="30"/>
        <v>-1.6259281505138784E-29</v>
      </c>
      <c r="AI84">
        <f t="shared" si="31"/>
        <v>-1.6259839377790779E-29</v>
      </c>
      <c r="AJ84">
        <f t="shared" si="32"/>
        <v>-0.12814557437932006</v>
      </c>
      <c r="AK84">
        <f t="shared" si="46"/>
        <v>-8.3721775261155706E-2</v>
      </c>
      <c r="AL84">
        <f t="shared" si="33"/>
        <v>-0.21186734964047577</v>
      </c>
      <c r="AN84">
        <f t="shared" si="34"/>
        <v>0</v>
      </c>
      <c r="AO84">
        <f t="shared" si="34"/>
        <v>0</v>
      </c>
      <c r="AP84">
        <f t="shared" si="34"/>
        <v>-1.4715315486168704E-37</v>
      </c>
      <c r="AQ84">
        <f t="shared" si="34"/>
        <v>-4.2888006083588324E-33</v>
      </c>
      <c r="AR84">
        <f t="shared" si="34"/>
        <v>-4.2889477615136935E-33</v>
      </c>
      <c r="AS84">
        <f t="shared" si="34"/>
        <v>-3.3801666893018636E-5</v>
      </c>
      <c r="AT84">
        <f t="shared" si="34"/>
        <v>-2.2083755703438827E-5</v>
      </c>
      <c r="AU84">
        <f t="shared" si="23"/>
        <v>-5.5885422596457459E-5</v>
      </c>
      <c r="AW84">
        <v>81</v>
      </c>
      <c r="AX84">
        <f>IF(Z84&gt;0, (R84*SUMPRODUCT(K84:$K$98, X84:$X$98)-K84*$AZ$3)/Z84, 0)</f>
        <v>-9.5709996060424377E+34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2.3551386672609044E-4</v>
      </c>
      <c r="L85" s="2">
        <v>82</v>
      </c>
      <c r="M85" s="6">
        <v>0.96261559600000002</v>
      </c>
      <c r="Q85" s="4">
        <f t="shared" si="48"/>
        <v>50</v>
      </c>
      <c r="R85">
        <f t="shared" si="26"/>
        <v>50000</v>
      </c>
      <c r="S85">
        <f t="shared" si="27"/>
        <v>-3.1205847542045885E+36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-1.0678797864943328</v>
      </c>
      <c r="AC85">
        <f t="shared" si="45"/>
        <v>-0.9534640950842258</v>
      </c>
      <c r="AE85">
        <f t="shared" si="28"/>
        <v>0</v>
      </c>
      <c r="AF85">
        <f t="shared" si="29"/>
        <v>0</v>
      </c>
      <c r="AG85">
        <f t="shared" si="29"/>
        <v>-1.5277010082798665E-35</v>
      </c>
      <c r="AH85">
        <f t="shared" si="30"/>
        <v>-5.3701691539283768E-31</v>
      </c>
      <c r="AI85">
        <f t="shared" si="31"/>
        <v>-5.3703219240292048E-31</v>
      </c>
      <c r="AJ85">
        <f t="shared" si="32"/>
        <v>-0.11441569141010699</v>
      </c>
      <c r="AK85">
        <f t="shared" si="46"/>
        <v>-7.4751585054603303E-2</v>
      </c>
      <c r="AL85">
        <f t="shared" si="33"/>
        <v>-0.18916727646471029</v>
      </c>
      <c r="AN85">
        <f t="shared" si="34"/>
        <v>0</v>
      </c>
      <c r="AO85">
        <f t="shared" si="34"/>
        <v>0</v>
      </c>
      <c r="AP85">
        <f t="shared" si="34"/>
        <v>-3.5979477166133848E-39</v>
      </c>
      <c r="AQ85">
        <f t="shared" si="34"/>
        <v>-1.2647493024148496E-34</v>
      </c>
      <c r="AR85">
        <f t="shared" si="34"/>
        <v>-1.2647852818920158E-34</v>
      </c>
      <c r="AS85">
        <f t="shared" si="34"/>
        <v>-2.694648189813343E-5</v>
      </c>
      <c r="AT85">
        <f t="shared" si="34"/>
        <v>-1.7605034840113855E-5</v>
      </c>
      <c r="AU85">
        <f t="shared" si="23"/>
        <v>-4.4551516738247285E-5</v>
      </c>
      <c r="AW85">
        <v>82</v>
      </c>
      <c r="AX85">
        <f>IF(Z85&gt;0, (R85*SUMPRODUCT(K85:$K$98, X85:$X$98)-K85*$AZ$3)/Z85, 0)</f>
        <v>-3.1205847542045885E+36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2.1028023814829503E-4</v>
      </c>
      <c r="L86" s="2">
        <v>83</v>
      </c>
      <c r="M86" s="6">
        <v>0.96807210799999999</v>
      </c>
      <c r="Q86" s="4">
        <f t="shared" si="48"/>
        <v>50</v>
      </c>
      <c r="R86">
        <f t="shared" si="26"/>
        <v>50000</v>
      </c>
      <c r="S86">
        <f t="shared" si="27"/>
        <v>-1.2706357673061621E+38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-0.9534640950842258</v>
      </c>
      <c r="AC86">
        <f t="shared" si="45"/>
        <v>-0.85130722775377288</v>
      </c>
      <c r="AE86">
        <f t="shared" si="28"/>
        <v>0</v>
      </c>
      <c r="AF86">
        <f t="shared" si="29"/>
        <v>0</v>
      </c>
      <c r="AG86">
        <f t="shared" si="29"/>
        <v>-3.3499262717852048E-37</v>
      </c>
      <c r="AH86">
        <f t="shared" si="30"/>
        <v>-1.4789247354792158E-32</v>
      </c>
      <c r="AI86">
        <f t="shared" si="31"/>
        <v>-1.4789582347419337E-32</v>
      </c>
      <c r="AJ86">
        <f t="shared" si="32"/>
        <v>-0.10215686733045293</v>
      </c>
      <c r="AK86">
        <f t="shared" si="46"/>
        <v>-6.6742486655895814E-2</v>
      </c>
      <c r="AL86">
        <f t="shared" si="33"/>
        <v>-0.16889935398634875</v>
      </c>
      <c r="AN86">
        <f t="shared" si="34"/>
        <v>0</v>
      </c>
      <c r="AO86">
        <f t="shared" si="34"/>
        <v>0</v>
      </c>
      <c r="AP86">
        <f t="shared" si="34"/>
        <v>-7.0442329421022302E-41</v>
      </c>
      <c r="AQ86">
        <f t="shared" si="34"/>
        <v>-3.1098864557997373E-36</v>
      </c>
      <c r="AR86">
        <f t="shared" si="34"/>
        <v>-3.1099568981291582E-36</v>
      </c>
      <c r="AS86">
        <f t="shared" si="34"/>
        <v>-2.1481570390731422E-5</v>
      </c>
      <c r="AT86">
        <f t="shared" si="34"/>
        <v>-1.4034625988611175E-5</v>
      </c>
      <c r="AU86">
        <f t="shared" si="23"/>
        <v>-3.5516196379342601E-5</v>
      </c>
      <c r="AW86">
        <v>83</v>
      </c>
      <c r="AX86">
        <f>IF(Z86&gt;0, (R86*SUMPRODUCT(K86:$K$98, X86:$X$98)-K86*$AZ$3)/Z86, 0)</f>
        <v>-1.2706357673061621E+38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1.8775021263240627E-4</v>
      </c>
      <c r="L87" s="2">
        <v>84</v>
      </c>
      <c r="M87" s="6">
        <v>0.97352880900000005</v>
      </c>
      <c r="Q87" s="4">
        <f t="shared" si="48"/>
        <v>50</v>
      </c>
      <c r="R87">
        <f t="shared" si="26"/>
        <v>50000</v>
      </c>
      <c r="S87">
        <f t="shared" si="27"/>
        <v>-6.887760701755409E+39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-0.85130722775377288</v>
      </c>
      <c r="AC87">
        <f t="shared" si="45"/>
        <v>-0.76009573906586858</v>
      </c>
      <c r="AE87">
        <f t="shared" si="28"/>
        <v>0</v>
      </c>
      <c r="AF87">
        <f t="shared" si="29"/>
        <v>0</v>
      </c>
      <c r="AG87">
        <f t="shared" si="29"/>
        <v>-5.5177275458491985E-39</v>
      </c>
      <c r="AH87">
        <f t="shared" si="30"/>
        <v>-3.261249733608861E-34</v>
      </c>
      <c r="AI87">
        <f t="shared" si="31"/>
        <v>-3.2613049108843196E-34</v>
      </c>
      <c r="AJ87">
        <f t="shared" si="32"/>
        <v>-9.1211488687904296E-2</v>
      </c>
      <c r="AK87">
        <f t="shared" si="46"/>
        <v>-5.9591505942764106E-2</v>
      </c>
      <c r="AL87">
        <f t="shared" si="33"/>
        <v>-0.1508029946306684</v>
      </c>
      <c r="AN87">
        <f t="shared" si="34"/>
        <v>0</v>
      </c>
      <c r="AO87">
        <f t="shared" si="34"/>
        <v>0</v>
      </c>
      <c r="AP87">
        <f t="shared" si="34"/>
        <v>-1.0359545199808722E-42</v>
      </c>
      <c r="AQ87">
        <f t="shared" si="34"/>
        <v>-6.1230033093244195E-38</v>
      </c>
      <c r="AR87">
        <f t="shared" si="34"/>
        <v>-6.1231069047764179E-38</v>
      </c>
      <c r="AS87">
        <f t="shared" si="34"/>
        <v>-1.712497639567235E-5</v>
      </c>
      <c r="AT87">
        <f t="shared" si="34"/>
        <v>-1.1188317911839263E-5</v>
      </c>
      <c r="AU87">
        <f t="shared" si="23"/>
        <v>-2.8313294307511614E-5</v>
      </c>
      <c r="AW87">
        <v>84</v>
      </c>
      <c r="AX87">
        <f>IF(Z87&gt;0, (R87*SUMPRODUCT(K87:$K$98, X87:$X$98)-K87*$AZ$3)/Z87, 0)</f>
        <v>-6.887760701755409E+39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1.6763411842179131E-4</v>
      </c>
      <c r="L88" s="2">
        <v>85</v>
      </c>
      <c r="M88" s="6">
        <v>0.97898550900000003</v>
      </c>
      <c r="Q88" s="4">
        <f t="shared" si="48"/>
        <v>50</v>
      </c>
      <c r="R88">
        <f t="shared" si="26"/>
        <v>50000</v>
      </c>
      <c r="S88">
        <f t="shared" si="27"/>
        <v>-5.5833595404935906E+41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-0.76009573906586858</v>
      </c>
      <c r="AC88">
        <f t="shared" si="45"/>
        <v>-0.67865690988023986</v>
      </c>
      <c r="AE88">
        <f t="shared" si="28"/>
        <v>0</v>
      </c>
      <c r="AF88">
        <f t="shared" si="29"/>
        <v>0</v>
      </c>
      <c r="AG88">
        <f t="shared" si="29"/>
        <v>-6.0774960394207747E-41</v>
      </c>
      <c r="AH88">
        <f t="shared" si="30"/>
        <v>-5.4017753099964992E-36</v>
      </c>
      <c r="AI88">
        <f t="shared" si="31"/>
        <v>-5.4018360849568935E-36</v>
      </c>
      <c r="AJ88">
        <f t="shared" si="32"/>
        <v>-8.1438829185628725E-2</v>
      </c>
      <c r="AK88">
        <f t="shared" si="46"/>
        <v>-5.3206701734610805E-2</v>
      </c>
      <c r="AL88">
        <f t="shared" si="33"/>
        <v>-0.13464553092023954</v>
      </c>
      <c r="AN88">
        <f t="shared" si="34"/>
        <v>0</v>
      </c>
      <c r="AO88">
        <f t="shared" si="34"/>
        <v>0</v>
      </c>
      <c r="AP88">
        <f t="shared" si="34"/>
        <v>-1.0187956907802297E-44</v>
      </c>
      <c r="AQ88">
        <f t="shared" si="34"/>
        <v>-9.0552184200386154E-40</v>
      </c>
      <c r="AR88">
        <f t="shared" si="34"/>
        <v>-9.0553202996076935E-40</v>
      </c>
      <c r="AS88">
        <f t="shared" si="34"/>
        <v>-1.3651926335835719E-5</v>
      </c>
      <c r="AT88">
        <f t="shared" si="34"/>
        <v>-8.9192585394126761E-6</v>
      </c>
      <c r="AU88">
        <f t="shared" si="23"/>
        <v>-2.2571184875248399E-5</v>
      </c>
      <c r="AW88">
        <v>85</v>
      </c>
      <c r="AX88">
        <f>IF(Z88&gt;0, (R88*SUMPRODUCT(K88:$K$98, X88:$X$98)-K88*$AZ$3)/Z88, 0)</f>
        <v>-5.5833595404935906E+41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-0.67865690988023986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-6.0774960394207753E-38</v>
      </c>
      <c r="AI89">
        <f t="shared" si="31"/>
        <v>-6.0774960394207753E-38</v>
      </c>
      <c r="AJ89">
        <f t="shared" si="32"/>
        <v>-0.67865690988023986</v>
      </c>
      <c r="AK89">
        <f t="shared" si="46"/>
        <v>-4.7505983691616793E-2</v>
      </c>
      <c r="AL89">
        <f t="shared" si="33"/>
        <v>-0.7261628935718567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-9.0963900962520514E-42</v>
      </c>
      <c r="AR89">
        <f t="shared" si="34"/>
        <v>-9.0963900962520514E-42</v>
      </c>
      <c r="AS89">
        <f t="shared" si="34"/>
        <v>-1.015768328559206E-4</v>
      </c>
      <c r="AT89">
        <f t="shared" si="34"/>
        <v>-7.1103782999144422E-6</v>
      </c>
      <c r="AU89">
        <f t="shared" si="23"/>
        <v>-1.0868721115583504E-4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>SUM(AN3:AN89)</f>
        <v>6239.8279837824311</v>
      </c>
      <c r="AO91" s="8">
        <f t="shared" ref="AO91:AU91" si="49">SUM(AO3:AO89)</f>
        <v>-623.98279837824316</v>
      </c>
      <c r="AP91" s="8">
        <f t="shared" si="49"/>
        <v>-878.54174429319153</v>
      </c>
      <c r="AQ91" s="8">
        <f t="shared" si="49"/>
        <v>-4048.4414286872234</v>
      </c>
      <c r="AR91" s="8">
        <f t="shared" si="49"/>
        <v>688.86201242377433</v>
      </c>
      <c r="AS91" s="8">
        <f t="shared" si="49"/>
        <v>-1017.1634875771562</v>
      </c>
      <c r="AT91" s="8">
        <f t="shared" si="49"/>
        <v>328.30147515338626</v>
      </c>
      <c r="AU91" s="8">
        <f t="shared" si="49"/>
        <v>3.9002874958589742E-12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2E2E9-FF89-44B3-9E6B-00E2370A015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13073.857732845736</v>
      </c>
      <c r="K3">
        <v>1</v>
      </c>
      <c r="L3" s="2">
        <v>0</v>
      </c>
      <c r="O3">
        <f>$C$3</f>
        <v>13073.857732845736</v>
      </c>
      <c r="P3">
        <f>O3*C5</f>
        <v>1307.3857732845736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13073.857732845736</v>
      </c>
      <c r="AF3">
        <f t="shared" ref="AF3:AG34" si="3">-$Z3*P3</f>
        <v>-1307.3857732845736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11366.471959561162</v>
      </c>
      <c r="AJ3">
        <f t="shared" ref="AJ3:AJ66" si="6">AB3-AC3</f>
        <v>0</v>
      </c>
      <c r="AL3">
        <f t="shared" ref="AL3:AL66" si="7">SUM(AI3:AK3)</f>
        <v>11366.471959561162</v>
      </c>
      <c r="AN3">
        <f t="shared" ref="AN3:AU34" si="8">AE3*$K3</f>
        <v>13073.857732845736</v>
      </c>
      <c r="AO3">
        <f t="shared" si="8"/>
        <v>-1307.3857732845736</v>
      </c>
      <c r="AP3">
        <f t="shared" si="8"/>
        <v>-400</v>
      </c>
      <c r="AQ3">
        <f t="shared" si="8"/>
        <v>0</v>
      </c>
      <c r="AR3">
        <f t="shared" si="8"/>
        <v>11366.471959561162</v>
      </c>
      <c r="AS3">
        <f t="shared" si="8"/>
        <v>0</v>
      </c>
      <c r="AT3">
        <f t="shared" si="8"/>
        <v>0</v>
      </c>
      <c r="AU3">
        <f t="shared" si="8"/>
        <v>11366.471959561162</v>
      </c>
      <c r="AW3">
        <v>0</v>
      </c>
      <c r="AX3">
        <f>IF(Z3&gt;0, (R3*SUMPRODUCT(K3:$K$98, X3:$X$98)-K3*$AZ$3)/Z3, 0)</f>
        <v>0</v>
      </c>
      <c r="AZ3">
        <f>C6*ABS(SUMPRODUCT(X4:X79, K4:K79))/1</f>
        <v>9791.3931201018331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665.06571323739217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656.77877165344034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-656.77877165344034</v>
      </c>
      <c r="AK4">
        <f t="shared" ref="AK4:AK67" si="20">G4*SUM(AB4:AB4, AE4:AF4)</f>
        <v>0</v>
      </c>
      <c r="AL4">
        <f t="shared" si="7"/>
        <v>-779.79552165344035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-114.76513667319712</v>
      </c>
      <c r="AR4">
        <f t="shared" si="8"/>
        <v>-114.76513667319712</v>
      </c>
      <c r="AS4">
        <f t="shared" si="8"/>
        <v>-612.72392168433657</v>
      </c>
      <c r="AT4">
        <f t="shared" si="8"/>
        <v>0</v>
      </c>
      <c r="AU4">
        <f t="shared" si="8"/>
        <v>-727.48905835753362</v>
      </c>
      <c r="AW4">
        <v>1</v>
      </c>
      <c r="AX4">
        <f>IF(Z4&gt;0, (R4*SUMPRODUCT(K4:$K$98, X4:$X$98)-K4*$AZ$3)/Z4, 0)</f>
        <v>665.06571323739217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2.6172399999999998E-3</v>
      </c>
      <c r="Q5" s="4">
        <f t="shared" ref="Q5:Q68" si="22">$C$8</f>
        <v>50</v>
      </c>
      <c r="R5">
        <f t="shared" si="0"/>
        <v>50000</v>
      </c>
      <c r="S5">
        <f t="shared" si="1"/>
        <v>1337.2540751625127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656.77877165344034</v>
      </c>
      <c r="AC5">
        <f t="shared" si="19"/>
        <v>1303.9292222477088</v>
      </c>
      <c r="AE5">
        <f t="shared" si="2"/>
        <v>0</v>
      </c>
      <c r="AF5">
        <f t="shared" si="3"/>
        <v>0</v>
      </c>
      <c r="AG5">
        <f t="shared" si="3"/>
        <v>-48.753982001858773</v>
      </c>
      <c r="AH5">
        <f t="shared" si="4"/>
        <v>-129.23141564123</v>
      </c>
      <c r="AI5">
        <f t="shared" si="5"/>
        <v>-177.98539764308879</v>
      </c>
      <c r="AJ5">
        <f t="shared" si="6"/>
        <v>-647.15045059426848</v>
      </c>
      <c r="AK5">
        <f t="shared" si="20"/>
        <v>26.927929637791056</v>
      </c>
      <c r="AL5">
        <f t="shared" si="7"/>
        <v>-798.20791859956626</v>
      </c>
      <c r="AN5">
        <f t="shared" si="8"/>
        <v>0</v>
      </c>
      <c r="AO5">
        <f t="shared" si="8"/>
        <v>0</v>
      </c>
      <c r="AP5">
        <f t="shared" si="8"/>
        <v>-41.689920903242715</v>
      </c>
      <c r="AQ5">
        <f t="shared" si="8"/>
        <v>-110.50681964996325</v>
      </c>
      <c r="AR5">
        <f t="shared" si="8"/>
        <v>-152.19674055320598</v>
      </c>
      <c r="AS5">
        <f t="shared" si="8"/>
        <v>-553.38353894343072</v>
      </c>
      <c r="AT5">
        <f t="shared" si="8"/>
        <v>23.026288532591938</v>
      </c>
      <c r="AU5">
        <f t="shared" si="8"/>
        <v>-682.55399096404483</v>
      </c>
      <c r="AW5">
        <v>2</v>
      </c>
      <c r="AX5">
        <f>IF(Z5&gt;0, (R5*SUMPRODUCT(K5:$K$98, X5:$X$98)-K5*$AZ$3)/Z5, 0)</f>
        <v>1337.2540751625127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2.8021280000000001E-3</v>
      </c>
      <c r="Q6" s="4">
        <f t="shared" si="22"/>
        <v>50</v>
      </c>
      <c r="R6">
        <f t="shared" si="0"/>
        <v>50000</v>
      </c>
      <c r="S6">
        <f t="shared" si="1"/>
        <v>2091.1588738288146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1303.9292222477088</v>
      </c>
      <c r="AC6">
        <f t="shared" si="19"/>
        <v>2012.9423084057116</v>
      </c>
      <c r="AE6">
        <f t="shared" si="2"/>
        <v>0</v>
      </c>
      <c r="AF6">
        <f t="shared" si="3"/>
        <v>0</v>
      </c>
      <c r="AG6">
        <f t="shared" si="3"/>
        <v>-48.129827283761273</v>
      </c>
      <c r="AH6">
        <f t="shared" si="4"/>
        <v>-136.61489807890453</v>
      </c>
      <c r="AI6">
        <f t="shared" si="5"/>
        <v>-184.7447253626658</v>
      </c>
      <c r="AJ6">
        <f t="shared" si="6"/>
        <v>-709.01308615800281</v>
      </c>
      <c r="AK6">
        <f t="shared" si="20"/>
        <v>76.279859501490975</v>
      </c>
      <c r="AL6">
        <f t="shared" si="7"/>
        <v>-817.47795201917768</v>
      </c>
      <c r="AN6">
        <f t="shared" si="8"/>
        <v>0</v>
      </c>
      <c r="AO6">
        <f t="shared" si="8"/>
        <v>0</v>
      </c>
      <c r="AP6">
        <f t="shared" si="8"/>
        <v>-37.127831483562936</v>
      </c>
      <c r="AQ6">
        <f t="shared" si="8"/>
        <v>-105.3861025536867</v>
      </c>
      <c r="AR6">
        <f t="shared" si="8"/>
        <v>-142.51393403724961</v>
      </c>
      <c r="AS6">
        <f t="shared" si="8"/>
        <v>-546.93980569086364</v>
      </c>
      <c r="AT6">
        <f t="shared" si="8"/>
        <v>58.843048666346455</v>
      </c>
      <c r="AU6">
        <f t="shared" si="8"/>
        <v>-630.61069106176683</v>
      </c>
      <c r="AW6">
        <v>3</v>
      </c>
      <c r="AX6">
        <f>IF(Z6&gt;0, (R6*SUMPRODUCT(K6:$K$98, X6:$X$98)-K6*$AZ$3)/Z6, 0)</f>
        <v>2091.1588738288146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3.0140000000000002E-3</v>
      </c>
      <c r="Q7" s="4">
        <f t="shared" si="22"/>
        <v>50</v>
      </c>
      <c r="R7">
        <f t="shared" si="0"/>
        <v>50000</v>
      </c>
      <c r="S7">
        <f t="shared" si="1"/>
        <v>2724.6287434142396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2012.9423084057116</v>
      </c>
      <c r="AC7">
        <f t="shared" si="19"/>
        <v>2588.5861617863902</v>
      </c>
      <c r="AE7">
        <f t="shared" si="2"/>
        <v>0</v>
      </c>
      <c r="AF7">
        <f t="shared" si="3"/>
        <v>0</v>
      </c>
      <c r="AG7">
        <f t="shared" si="3"/>
        <v>-47.503465711490406</v>
      </c>
      <c r="AH7">
        <f t="shared" si="4"/>
        <v>-145.0632994332565</v>
      </c>
      <c r="AI7">
        <f t="shared" si="5"/>
        <v>-192.56676514474691</v>
      </c>
      <c r="AJ7">
        <f t="shared" si="6"/>
        <v>-575.64385338067859</v>
      </c>
      <c r="AK7">
        <f t="shared" si="20"/>
        <v>98.835467342720435</v>
      </c>
      <c r="AL7">
        <f t="shared" si="7"/>
        <v>-669.37515118270505</v>
      </c>
      <c r="AN7">
        <f t="shared" si="8"/>
        <v>0</v>
      </c>
      <c r="AO7">
        <f t="shared" si="8"/>
        <v>0</v>
      </c>
      <c r="AP7">
        <f t="shared" si="8"/>
        <v>-33.340596747007417</v>
      </c>
      <c r="AQ7">
        <f t="shared" si="8"/>
        <v>-101.81356026881878</v>
      </c>
      <c r="AR7">
        <f t="shared" si="8"/>
        <v>-135.1541570158262</v>
      </c>
      <c r="AS7">
        <f t="shared" si="8"/>
        <v>-404.01914466666636</v>
      </c>
      <c r="AT7">
        <f t="shared" si="8"/>
        <v>69.368274748395734</v>
      </c>
      <c r="AU7">
        <f t="shared" si="8"/>
        <v>-469.80502693409682</v>
      </c>
      <c r="AW7">
        <v>4</v>
      </c>
      <c r="AX7">
        <f>IF(Z7&gt;0, (R7*SUMPRODUCT(K7:$K$98, X7:$X$98)-K7*$AZ$3)/Z7, 0)</f>
        <v>2724.6287434142396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4.6990000000000001E-3</v>
      </c>
      <c r="Q8" s="4">
        <f t="shared" si="22"/>
        <v>50</v>
      </c>
      <c r="R8">
        <f t="shared" si="0"/>
        <v>50000</v>
      </c>
      <c r="S8">
        <f t="shared" si="1"/>
        <v>3145.1049420630234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2588.5861617863902</v>
      </c>
      <c r="AC8">
        <f t="shared" si="19"/>
        <v>2944.1460884306398</v>
      </c>
      <c r="AE8">
        <f t="shared" si="2"/>
        <v>0</v>
      </c>
      <c r="AF8">
        <f t="shared" si="3"/>
        <v>0</v>
      </c>
      <c r="AG8">
        <f t="shared" si="3"/>
        <v>-46.805212268997209</v>
      </c>
      <c r="AH8">
        <f t="shared" si="4"/>
        <v>-223.2187853782934</v>
      </c>
      <c r="AI8">
        <f t="shared" si="5"/>
        <v>-270.02399764729063</v>
      </c>
      <c r="AJ8">
        <f t="shared" si="6"/>
        <v>-355.55992664424957</v>
      </c>
      <c r="AK8">
        <f t="shared" si="20"/>
        <v>55.136885246050113</v>
      </c>
      <c r="AL8">
        <f t="shared" si="7"/>
        <v>-570.44703904548999</v>
      </c>
      <c r="AN8">
        <f t="shared" si="8"/>
        <v>0</v>
      </c>
      <c r="AO8">
        <f t="shared" si="8"/>
        <v>0</v>
      </c>
      <c r="AP8">
        <f t="shared" si="8"/>
        <v>-30.664168127903629</v>
      </c>
      <c r="AQ8">
        <f t="shared" si="8"/>
        <v>-146.24051536841955</v>
      </c>
      <c r="AR8">
        <f t="shared" si="8"/>
        <v>-176.90468349632317</v>
      </c>
      <c r="AS8">
        <f t="shared" si="8"/>
        <v>-232.94306000586681</v>
      </c>
      <c r="AT8">
        <f t="shared" si="8"/>
        <v>36.122616206009852</v>
      </c>
      <c r="AU8">
        <f t="shared" si="8"/>
        <v>-373.72512729618006</v>
      </c>
      <c r="AW8">
        <v>5</v>
      </c>
      <c r="AX8">
        <f>IF(Z8&gt;0, (R8*SUMPRODUCT(K8:$K$98, X8:$X$98)-K8*$AZ$3)/Z8, 0)</f>
        <v>3145.1049420630234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6.5490000000000001E-3</v>
      </c>
      <c r="Q9" s="4">
        <f t="shared" si="22"/>
        <v>50</v>
      </c>
      <c r="R9">
        <f t="shared" si="0"/>
        <v>50000</v>
      </c>
      <c r="S9">
        <f t="shared" si="1"/>
        <v>3408.0649829824843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2944.1460884306398</v>
      </c>
      <c r="AC9">
        <f t="shared" si="19"/>
        <v>3137.5077565646143</v>
      </c>
      <c r="AE9">
        <f t="shared" si="2"/>
        <v>0</v>
      </c>
      <c r="AF9">
        <f t="shared" si="3"/>
        <v>0</v>
      </c>
      <c r="AG9">
        <f t="shared" si="3"/>
        <v>-46.030632811157574</v>
      </c>
      <c r="AH9">
        <f t="shared" si="4"/>
        <v>-306.52733514966275</v>
      </c>
      <c r="AI9">
        <f t="shared" si="5"/>
        <v>-352.55796796082029</v>
      </c>
      <c r="AJ9">
        <f t="shared" si="6"/>
        <v>-193.36166813397449</v>
      </c>
      <c r="AK9">
        <f t="shared" si="20"/>
        <v>17.370461921740773</v>
      </c>
      <c r="AL9">
        <f t="shared" si="7"/>
        <v>-528.54917417305398</v>
      </c>
      <c r="AN9">
        <f t="shared" si="8"/>
        <v>0</v>
      </c>
      <c r="AO9">
        <f t="shared" si="8"/>
        <v>0</v>
      </c>
      <c r="AP9">
        <f t="shared" si="8"/>
        <v>-28.560192072691496</v>
      </c>
      <c r="AQ9">
        <f t="shared" si="8"/>
        <v>-190.18812110014289</v>
      </c>
      <c r="AR9">
        <f t="shared" si="8"/>
        <v>-218.74831317283437</v>
      </c>
      <c r="AS9">
        <f t="shared" si="8"/>
        <v>-119.9732883112511</v>
      </c>
      <c r="AT9">
        <f t="shared" si="8"/>
        <v>10.777686479166489</v>
      </c>
      <c r="AU9">
        <f t="shared" si="8"/>
        <v>-327.94391500491895</v>
      </c>
      <c r="AW9">
        <v>6</v>
      </c>
      <c r="AX9">
        <f>IF(Z9&gt;0, (R9*SUMPRODUCT(K9:$K$98, X9:$X$98)-K9*$AZ$3)/Z9, 0)</f>
        <v>3408.0649829824843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8.5349999999999992E-3</v>
      </c>
      <c r="Q10" s="4">
        <f t="shared" si="22"/>
        <v>50</v>
      </c>
      <c r="R10">
        <f t="shared" si="0"/>
        <v>50000</v>
      </c>
      <c r="S10">
        <f t="shared" si="1"/>
        <v>3607.0183703990501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3137.5077565646143</v>
      </c>
      <c r="AC10">
        <f t="shared" si="19"/>
        <v>3259.1182045662199</v>
      </c>
      <c r="AE10">
        <f t="shared" si="2"/>
        <v>0</v>
      </c>
      <c r="AF10">
        <f t="shared" si="3"/>
        <v>0</v>
      </c>
      <c r="AG10">
        <f t="shared" si="3"/>
        <v>-45.177455032002769</v>
      </c>
      <c r="AH10">
        <f t="shared" si="4"/>
        <v>-392.87145104322985</v>
      </c>
      <c r="AI10">
        <f t="shared" si="5"/>
        <v>-438.04890607523259</v>
      </c>
      <c r="AJ10">
        <f t="shared" si="6"/>
        <v>-121.61044800160562</v>
      </c>
      <c r="AK10">
        <f t="shared" si="20"/>
        <v>12.86378180191492</v>
      </c>
      <c r="AL10">
        <f t="shared" si="7"/>
        <v>-546.7955722749233</v>
      </c>
      <c r="AN10">
        <f t="shared" si="8"/>
        <v>0</v>
      </c>
      <c r="AO10">
        <f t="shared" si="8"/>
        <v>0</v>
      </c>
      <c r="AP10">
        <f t="shared" si="8"/>
        <v>-26.592191360045685</v>
      </c>
      <c r="AQ10">
        <f t="shared" si="8"/>
        <v>-231.25058281038031</v>
      </c>
      <c r="AR10">
        <f t="shared" si="8"/>
        <v>-257.84277417042597</v>
      </c>
      <c r="AS10">
        <f t="shared" si="8"/>
        <v>-71.581905230136641</v>
      </c>
      <c r="AT10">
        <f t="shared" si="8"/>
        <v>7.5718330536342791</v>
      </c>
      <c r="AU10">
        <f t="shared" si="8"/>
        <v>-321.85284634692835</v>
      </c>
      <c r="AW10">
        <v>7</v>
      </c>
      <c r="AX10">
        <f>IF(Z10&gt;0, (R10*SUMPRODUCT(K10:$K$98, X10:$X$98)-K10*$AZ$3)/Z10, 0)</f>
        <v>3607.0183703990501</v>
      </c>
    </row>
    <row r="11" spans="1:52" x14ac:dyDescent="0.25">
      <c r="A11" t="s">
        <v>33</v>
      </c>
      <c r="C11" s="12">
        <f>AU81</f>
        <v>1.6538419939093885E-13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1.0821000000000001E-2</v>
      </c>
      <c r="Q11" s="4">
        <f t="shared" si="22"/>
        <v>50</v>
      </c>
      <c r="R11">
        <f t="shared" si="0"/>
        <v>50000</v>
      </c>
      <c r="S11">
        <f t="shared" si="1"/>
        <v>3746.6887323907054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3259.1182045662199</v>
      </c>
      <c r="AC11">
        <f t="shared" si="19"/>
        <v>3314.8315443897045</v>
      </c>
      <c r="AE11">
        <f t="shared" si="2"/>
        <v>0</v>
      </c>
      <c r="AF11">
        <f t="shared" si="3"/>
        <v>0</v>
      </c>
      <c r="AG11">
        <f t="shared" si="3"/>
        <v>-44.236815240781432</v>
      </c>
      <c r="AH11">
        <f t="shared" si="4"/>
        <v>-488.865240901302</v>
      </c>
      <c r="AI11">
        <f t="shared" si="5"/>
        <v>-533.10205614208348</v>
      </c>
      <c r="AJ11">
        <f t="shared" si="6"/>
        <v>-55.713339823484603</v>
      </c>
      <c r="AK11">
        <f t="shared" si="20"/>
        <v>7.8218836909589271</v>
      </c>
      <c r="AL11">
        <f t="shared" si="7"/>
        <v>-580.9935122746092</v>
      </c>
      <c r="AN11">
        <f t="shared" si="8"/>
        <v>0</v>
      </c>
      <c r="AO11">
        <f t="shared" si="8"/>
        <v>0</v>
      </c>
      <c r="AP11">
        <f t="shared" si="8"/>
        <v>-24.742032823772494</v>
      </c>
      <c r="AQ11">
        <f t="shared" si="8"/>
        <v>-273.42655141301253</v>
      </c>
      <c r="AR11">
        <f t="shared" si="8"/>
        <v>-298.16858423678508</v>
      </c>
      <c r="AS11">
        <f t="shared" si="8"/>
        <v>-31.160952142048849</v>
      </c>
      <c r="AT11">
        <f t="shared" si="8"/>
        <v>4.3748471035280136</v>
      </c>
      <c r="AU11">
        <f t="shared" si="8"/>
        <v>-324.95468927530595</v>
      </c>
      <c r="AW11">
        <v>8</v>
      </c>
      <c r="AX11">
        <f>IF(Z11&gt;0, (R11*SUMPRODUCT(K11:$K$98, X11:$X$98)-K11*$AZ$3)/Z11, 0)</f>
        <v>3746.6887323907054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1.3422999999999999E-2</v>
      </c>
      <c r="Q12" s="4">
        <f t="shared" si="22"/>
        <v>50</v>
      </c>
      <c r="R12">
        <f t="shared" si="0"/>
        <v>50000</v>
      </c>
      <c r="S12">
        <f t="shared" si="1"/>
        <v>3835.1109450667082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3314.8315443897045</v>
      </c>
      <c r="AC12">
        <f t="shared" si="19"/>
        <v>3313.5861975382595</v>
      </c>
      <c r="AE12">
        <f t="shared" si="2"/>
        <v>0</v>
      </c>
      <c r="AF12">
        <f t="shared" si="3"/>
        <v>0</v>
      </c>
      <c r="AG12">
        <f t="shared" si="3"/>
        <v>-43.200656317396614</v>
      </c>
      <c r="AH12">
        <f t="shared" si="4"/>
        <v>-593.79077097700917</v>
      </c>
      <c r="AI12">
        <f t="shared" si="5"/>
        <v>-636.99142729440575</v>
      </c>
      <c r="AJ12">
        <f t="shared" si="6"/>
        <v>1.2453468514449924</v>
      </c>
      <c r="AK12">
        <f t="shared" si="20"/>
        <v>7.62411255209632</v>
      </c>
      <c r="AL12">
        <f t="shared" si="7"/>
        <v>-628.12196789086443</v>
      </c>
      <c r="AN12">
        <f t="shared" si="8"/>
        <v>0</v>
      </c>
      <c r="AO12">
        <f t="shared" si="8"/>
        <v>0</v>
      </c>
      <c r="AP12">
        <f t="shared" si="8"/>
        <v>-22.961608086041313</v>
      </c>
      <c r="AQ12">
        <f t="shared" si="8"/>
        <v>-315.60610718758738</v>
      </c>
      <c r="AR12">
        <f t="shared" si="8"/>
        <v>-338.56771527362866</v>
      </c>
      <c r="AS12">
        <f t="shared" si="8"/>
        <v>0.66191509045547403</v>
      </c>
      <c r="AT12">
        <f t="shared" si="8"/>
        <v>4.0522968711150735</v>
      </c>
      <c r="AU12">
        <f t="shared" si="8"/>
        <v>-333.85350331205808</v>
      </c>
      <c r="AW12">
        <v>9</v>
      </c>
      <c r="AX12">
        <f>IF(Z12&gt;0, (R12*SUMPRODUCT(K12:$K$98, X12:$X$98)-K12*$AZ$3)/Z12, 0)</f>
        <v>3835.1109450667082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1.6303999999999999E-2</v>
      </c>
      <c r="Q13" s="4">
        <f t="shared" si="22"/>
        <v>50</v>
      </c>
      <c r="R13">
        <f t="shared" si="0"/>
        <v>50000</v>
      </c>
      <c r="S13">
        <f t="shared" si="1"/>
        <v>3869.3415690860597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3313.5861975382595</v>
      </c>
      <c r="AC13">
        <f t="shared" si="19"/>
        <v>3255.2233752382663</v>
      </c>
      <c r="AE13">
        <f t="shared" si="2"/>
        <v>0</v>
      </c>
      <c r="AF13">
        <f t="shared" si="3"/>
        <v>0</v>
      </c>
      <c r="AG13">
        <f t="shared" si="3"/>
        <v>-42.064306253623812</v>
      </c>
      <c r="AH13">
        <f t="shared" si="4"/>
        <v>-704.34350059883434</v>
      </c>
      <c r="AI13">
        <f t="shared" si="5"/>
        <v>-746.40780685245818</v>
      </c>
      <c r="AJ13">
        <f t="shared" si="6"/>
        <v>58.36282229999324</v>
      </c>
      <c r="AK13">
        <f t="shared" si="20"/>
        <v>6.6271723950765189</v>
      </c>
      <c r="AL13">
        <f t="shared" si="7"/>
        <v>-681.41781215738843</v>
      </c>
      <c r="AN13">
        <f t="shared" si="8"/>
        <v>0</v>
      </c>
      <c r="AO13">
        <f t="shared" si="8"/>
        <v>0</v>
      </c>
      <c r="AP13">
        <f t="shared" si="8"/>
        <v>-21.252496147287147</v>
      </c>
      <c r="AQ13">
        <f t="shared" si="8"/>
        <v>-355.86127208632843</v>
      </c>
      <c r="AR13">
        <f t="shared" si="8"/>
        <v>-377.11376823361559</v>
      </c>
      <c r="AS13">
        <f t="shared" si="8"/>
        <v>29.487129743606669</v>
      </c>
      <c r="AT13">
        <f t="shared" si="8"/>
        <v>3.3483009310687928</v>
      </c>
      <c r="AU13">
        <f t="shared" si="8"/>
        <v>-344.27833755894011</v>
      </c>
      <c r="AW13">
        <v>10</v>
      </c>
      <c r="AX13">
        <f>IF(Z13&gt;0, (R13*SUMPRODUCT(K13:$K$98, X13:$X$98)-K13*$AZ$3)/Z13, 0)</f>
        <v>3869.3415690860597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1.9576E-2</v>
      </c>
      <c r="Q14" s="4">
        <f t="shared" si="22"/>
        <v>50</v>
      </c>
      <c r="R14">
        <f t="shared" si="0"/>
        <v>50000</v>
      </c>
      <c r="S14">
        <f t="shared" si="1"/>
        <v>3849.8033051005232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3255.2233752382663</v>
      </c>
      <c r="AC14">
        <f t="shared" si="19"/>
        <v>3142.995767002506</v>
      </c>
      <c r="AE14">
        <f t="shared" si="2"/>
        <v>0</v>
      </c>
      <c r="AF14">
        <f t="shared" si="3"/>
        <v>0</v>
      </c>
      <c r="AG14">
        <f t="shared" si="3"/>
        <v>-40.820212331866635</v>
      </c>
      <c r="AH14">
        <f t="shared" si="4"/>
        <v>-823.45085922093972</v>
      </c>
      <c r="AI14">
        <f t="shared" si="5"/>
        <v>-864.27107155280635</v>
      </c>
      <c r="AJ14">
        <f t="shared" si="6"/>
        <v>112.22760823576027</v>
      </c>
      <c r="AK14">
        <f t="shared" si="20"/>
        <v>5.8594020754288794</v>
      </c>
      <c r="AL14">
        <f t="shared" si="7"/>
        <v>-746.1840612416172</v>
      </c>
      <c r="AN14">
        <f t="shared" si="8"/>
        <v>0</v>
      </c>
      <c r="AO14">
        <f t="shared" si="8"/>
        <v>0</v>
      </c>
      <c r="AP14">
        <f t="shared" si="8"/>
        <v>-19.608226203874292</v>
      </c>
      <c r="AQ14">
        <f t="shared" si="8"/>
        <v>-395.54940538057917</v>
      </c>
      <c r="AR14">
        <f t="shared" si="8"/>
        <v>-415.15763158445344</v>
      </c>
      <c r="AS14">
        <f t="shared" si="8"/>
        <v>53.909183781698964</v>
      </c>
      <c r="AT14">
        <f t="shared" si="8"/>
        <v>2.8145978364930797</v>
      </c>
      <c r="AU14">
        <f t="shared" si="8"/>
        <v>-358.43384996626139</v>
      </c>
      <c r="AW14">
        <v>11</v>
      </c>
      <c r="AX14">
        <f>IF(Z14&gt;0, (R14*SUMPRODUCT(K14:$K$98, X14:$X$98)-K14*$AZ$3)/Z14, 0)</f>
        <v>3849.8033051005232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2.3283000000000002E-2</v>
      </c>
      <c r="Q15" s="4">
        <f t="shared" si="22"/>
        <v>50</v>
      </c>
      <c r="R15">
        <f t="shared" si="0"/>
        <v>50000</v>
      </c>
      <c r="S15">
        <f t="shared" si="1"/>
        <v>3787.0219915260136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3142.995767002506</v>
      </c>
      <c r="AC15">
        <f t="shared" si="19"/>
        <v>2988.8384257465241</v>
      </c>
      <c r="AE15">
        <f t="shared" si="2"/>
        <v>0</v>
      </c>
      <c r="AF15">
        <f t="shared" si="3"/>
        <v>0</v>
      </c>
      <c r="AG15">
        <f t="shared" si="3"/>
        <v>-39.461593204825114</v>
      </c>
      <c r="AH15">
        <f t="shared" si="4"/>
        <v>-950.41700372285095</v>
      </c>
      <c r="AI15">
        <f t="shared" si="5"/>
        <v>-989.87859692767609</v>
      </c>
      <c r="AJ15">
        <f t="shared" si="6"/>
        <v>154.15734125598192</v>
      </c>
      <c r="AK15">
        <f t="shared" si="20"/>
        <v>12.886282644710276</v>
      </c>
      <c r="AL15">
        <f t="shared" si="7"/>
        <v>-822.8349730269839</v>
      </c>
      <c r="AN15">
        <f t="shared" si="8"/>
        <v>0</v>
      </c>
      <c r="AO15">
        <f t="shared" si="8"/>
        <v>0</v>
      </c>
      <c r="AP15">
        <f t="shared" si="8"/>
        <v>-17.982739409098514</v>
      </c>
      <c r="AQ15">
        <f t="shared" si="8"/>
        <v>-433.10722958429483</v>
      </c>
      <c r="AR15">
        <f t="shared" si="8"/>
        <v>-451.08996899339337</v>
      </c>
      <c r="AS15">
        <f t="shared" si="8"/>
        <v>70.24985740988356</v>
      </c>
      <c r="AT15">
        <f t="shared" si="8"/>
        <v>5.8723088434118047</v>
      </c>
      <c r="AU15">
        <f t="shared" si="8"/>
        <v>-374.96780274009802</v>
      </c>
      <c r="AW15">
        <v>12</v>
      </c>
      <c r="AX15">
        <f>IF(Z15&gt;0, (R15*SUMPRODUCT(K15:$K$98, X15:$X$98)-K15*$AZ$3)/Z15, 0)</f>
        <v>3787.0219915260136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2.7149E-2</v>
      </c>
      <c r="Q16" s="4">
        <f t="shared" si="22"/>
        <v>50</v>
      </c>
      <c r="R16">
        <f t="shared" si="0"/>
        <v>50000</v>
      </c>
      <c r="S16">
        <f t="shared" si="1"/>
        <v>3680.3532435694151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2988.8384257465241</v>
      </c>
      <c r="AC16">
        <f t="shared" si="19"/>
        <v>2796.7471319149372</v>
      </c>
      <c r="AE16">
        <f t="shared" si="2"/>
        <v>0</v>
      </c>
      <c r="AF16">
        <f t="shared" si="3"/>
        <v>0</v>
      </c>
      <c r="AG16">
        <f t="shared" si="3"/>
        <v>-37.995634478859067</v>
      </c>
      <c r="AH16">
        <f t="shared" si="4"/>
        <v>-1071.3427939177968</v>
      </c>
      <c r="AI16">
        <f t="shared" si="5"/>
        <v>-1109.3384283966559</v>
      </c>
      <c r="AJ16">
        <f t="shared" si="6"/>
        <v>192.09129383158688</v>
      </c>
      <c r="AK16">
        <f t="shared" si="20"/>
        <v>21.220752822800321</v>
      </c>
      <c r="AL16">
        <f t="shared" si="7"/>
        <v>-896.02638174226865</v>
      </c>
      <c r="AN16">
        <f t="shared" si="8"/>
        <v>0</v>
      </c>
      <c r="AO16">
        <f t="shared" si="8"/>
        <v>0</v>
      </c>
      <c r="AP16">
        <f t="shared" si="8"/>
        <v>-16.379432998571481</v>
      </c>
      <c r="AQ16">
        <f t="shared" si="8"/>
        <v>-461.84220245730347</v>
      </c>
      <c r="AR16">
        <f t="shared" si="8"/>
        <v>-478.22163545587495</v>
      </c>
      <c r="AS16">
        <f t="shared" si="8"/>
        <v>82.808104669867419</v>
      </c>
      <c r="AT16">
        <f t="shared" si="8"/>
        <v>9.1479956528611641</v>
      </c>
      <c r="AU16">
        <f t="shared" si="8"/>
        <v>-386.26553513314633</v>
      </c>
      <c r="AW16">
        <v>13</v>
      </c>
      <c r="AX16">
        <f>IF(Z16&gt;0, (R16*SUMPRODUCT(K16:$K$98, X16:$X$98)-K16*$AZ$3)/Z16, 0)</f>
        <v>3680.3532435694151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3.1286000000000001E-2</v>
      </c>
      <c r="Q17" s="4">
        <f t="shared" si="22"/>
        <v>50</v>
      </c>
      <c r="R17">
        <f t="shared" si="0"/>
        <v>50000</v>
      </c>
      <c r="S17">
        <f t="shared" si="1"/>
        <v>3552.3846212920353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2796.7471319149372</v>
      </c>
      <c r="AC17">
        <f t="shared" si="19"/>
        <v>2588.0505061320569</v>
      </c>
      <c r="AE17">
        <f t="shared" si="2"/>
        <v>0</v>
      </c>
      <c r="AF17">
        <f t="shared" si="3"/>
        <v>0</v>
      </c>
      <c r="AG17">
        <f t="shared" si="3"/>
        <v>-36.426946713764892</v>
      </c>
      <c r="AH17">
        <f t="shared" si="4"/>
        <v>-1188.7314203055848</v>
      </c>
      <c r="AI17">
        <f t="shared" si="5"/>
        <v>-1225.1583670193497</v>
      </c>
      <c r="AJ17">
        <f t="shared" si="6"/>
        <v>208.69662578288035</v>
      </c>
      <c r="AK17">
        <f t="shared" si="20"/>
        <v>38.595110420426131</v>
      </c>
      <c r="AL17">
        <f t="shared" si="7"/>
        <v>-977.8666308160432</v>
      </c>
      <c r="AN17">
        <f t="shared" si="8"/>
        <v>0</v>
      </c>
      <c r="AO17">
        <f t="shared" si="8"/>
        <v>0</v>
      </c>
      <c r="AP17">
        <f t="shared" si="8"/>
        <v>-14.761413543704135</v>
      </c>
      <c r="AQ17">
        <f t="shared" si="8"/>
        <v>-481.71361232685405</v>
      </c>
      <c r="AR17">
        <f t="shared" si="8"/>
        <v>-496.47502587055823</v>
      </c>
      <c r="AS17">
        <f t="shared" si="8"/>
        <v>84.570832207373968</v>
      </c>
      <c r="AT17">
        <f t="shared" si="8"/>
        <v>15.640025779749243</v>
      </c>
      <c r="AU17">
        <f t="shared" si="8"/>
        <v>-396.26416788343499</v>
      </c>
      <c r="AW17">
        <v>14</v>
      </c>
      <c r="AX17">
        <f>IF(Z17&gt;0, (R17*SUMPRODUCT(K17:$K$98, X17:$X$98)-K17*$AZ$3)/Z17, 0)</f>
        <v>3552.3846212920353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3.5844000000000001E-2</v>
      </c>
      <c r="Q18" s="4">
        <f t="shared" si="22"/>
        <v>50</v>
      </c>
      <c r="R18">
        <f t="shared" si="0"/>
        <v>50000</v>
      </c>
      <c r="S18">
        <f t="shared" si="1"/>
        <v>3411.4710066726989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2588.0505061320569</v>
      </c>
      <c r="AC18">
        <f t="shared" si="19"/>
        <v>2371.4492574972705</v>
      </c>
      <c r="AE18">
        <f t="shared" si="2"/>
        <v>0</v>
      </c>
      <c r="AF18">
        <f t="shared" si="3"/>
        <v>0</v>
      </c>
      <c r="AG18">
        <f t="shared" si="3"/>
        <v>-34.75698976861905</v>
      </c>
      <c r="AH18">
        <f t="shared" si="4"/>
        <v>-1305.6874780081887</v>
      </c>
      <c r="AI18">
        <f t="shared" si="5"/>
        <v>-1340.4444677768076</v>
      </c>
      <c r="AJ18">
        <f t="shared" si="6"/>
        <v>216.60124863478632</v>
      </c>
      <c r="AK18">
        <f t="shared" si="20"/>
        <v>55.901890932452432</v>
      </c>
      <c r="AL18">
        <f t="shared" si="7"/>
        <v>-1067.9413282095688</v>
      </c>
      <c r="AN18">
        <f t="shared" si="8"/>
        <v>0</v>
      </c>
      <c r="AO18">
        <f t="shared" si="8"/>
        <v>0</v>
      </c>
      <c r="AP18">
        <f t="shared" si="8"/>
        <v>-13.143608903701532</v>
      </c>
      <c r="AQ18">
        <f t="shared" si="8"/>
        <v>-493.75523241930847</v>
      </c>
      <c r="AR18">
        <f t="shared" si="8"/>
        <v>-506.89884132300995</v>
      </c>
      <c r="AS18">
        <f t="shared" si="8"/>
        <v>81.909340223687593</v>
      </c>
      <c r="AT18">
        <f t="shared" si="8"/>
        <v>21.139707330377551</v>
      </c>
      <c r="AU18">
        <f t="shared" si="8"/>
        <v>-403.84979376894478</v>
      </c>
      <c r="AW18">
        <v>15</v>
      </c>
      <c r="AX18">
        <f>IF(Z18&gt;0, (R18*SUMPRODUCT(K18:$K$98, X18:$X$98)-K18*$AZ$3)/Z18, 0)</f>
        <v>3411.4710066726989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4.1295999999999999E-2</v>
      </c>
      <c r="Q19" s="4">
        <f t="shared" si="22"/>
        <v>50</v>
      </c>
      <c r="R19">
        <f t="shared" si="0"/>
        <v>50000</v>
      </c>
      <c r="S19">
        <f t="shared" si="1"/>
        <v>3225.7871723145249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2371.4492574972705</v>
      </c>
      <c r="AC19">
        <f t="shared" si="19"/>
        <v>2127.3482676804906</v>
      </c>
      <c r="AE19">
        <f t="shared" si="2"/>
        <v>0</v>
      </c>
      <c r="AF19">
        <f t="shared" si="3"/>
        <v>0</v>
      </c>
      <c r="AG19">
        <f t="shared" si="3"/>
        <v>-32.974095221447968</v>
      </c>
      <c r="AH19">
        <f t="shared" si="4"/>
        <v>-1435.3246494848922</v>
      </c>
      <c r="AI19">
        <f t="shared" si="5"/>
        <v>-1468.2987447063401</v>
      </c>
      <c r="AJ19">
        <f t="shared" si="6"/>
        <v>244.10098981677993</v>
      </c>
      <c r="AK19">
        <f t="shared" si="20"/>
        <v>52.883318442189136</v>
      </c>
      <c r="AL19">
        <f t="shared" si="7"/>
        <v>-1171.314436447371</v>
      </c>
      <c r="AN19">
        <f t="shared" si="8"/>
        <v>0</v>
      </c>
      <c r="AO19">
        <f t="shared" si="8"/>
        <v>0</v>
      </c>
      <c r="AP19">
        <f t="shared" si="8"/>
        <v>-11.628643421968906</v>
      </c>
      <c r="AQ19">
        <f t="shared" si="8"/>
        <v>-506.1815474095481</v>
      </c>
      <c r="AR19">
        <f t="shared" si="8"/>
        <v>-517.81019083151693</v>
      </c>
      <c r="AS19">
        <f t="shared" si="8"/>
        <v>86.08464767465874</v>
      </c>
      <c r="AT19">
        <f t="shared" si="8"/>
        <v>18.649829479920005</v>
      </c>
      <c r="AU19">
        <f t="shared" si="8"/>
        <v>-413.07571367693822</v>
      </c>
      <c r="AW19">
        <v>16</v>
      </c>
      <c r="AX19">
        <f>IF(Z19&gt;0, (R19*SUMPRODUCT(K19:$K$98, X19:$X$98)-K19*$AZ$3)/Z19, 0)</f>
        <v>3225.7871723145249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4.7109999999999999E-2</v>
      </c>
      <c r="Q20" s="4">
        <f t="shared" si="22"/>
        <v>50</v>
      </c>
      <c r="R20">
        <f t="shared" si="0"/>
        <v>50000</v>
      </c>
      <c r="S20">
        <f t="shared" si="1"/>
        <v>2893.1406499376867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2127.3482676804906</v>
      </c>
      <c r="AC20">
        <f t="shared" si="19"/>
        <v>1799.0095158528275</v>
      </c>
      <c r="AE20">
        <f t="shared" si="2"/>
        <v>0</v>
      </c>
      <c r="AF20">
        <f t="shared" si="3"/>
        <v>0</v>
      </c>
      <c r="AG20">
        <f t="shared" si="3"/>
        <v>-31.090944643351076</v>
      </c>
      <c r="AH20">
        <f t="shared" si="4"/>
        <v>-1553.4096258824138</v>
      </c>
      <c r="AI20">
        <f t="shared" si="5"/>
        <v>-1584.5005705257649</v>
      </c>
      <c r="AJ20">
        <f t="shared" si="6"/>
        <v>328.33875182766315</v>
      </c>
      <c r="AK20">
        <f t="shared" si="20"/>
        <v>9.1475975510261094</v>
      </c>
      <c r="AL20">
        <f t="shared" si="7"/>
        <v>-1247.0142211470757</v>
      </c>
      <c r="AN20">
        <f t="shared" si="8"/>
        <v>0</v>
      </c>
      <c r="AO20">
        <f t="shared" si="8"/>
        <v>0</v>
      </c>
      <c r="AP20">
        <f t="shared" si="8"/>
        <v>-10.399821299573425</v>
      </c>
      <c r="AQ20">
        <f t="shared" si="8"/>
        <v>-519.6105393236794</v>
      </c>
      <c r="AR20">
        <f t="shared" si="8"/>
        <v>-530.01036062325284</v>
      </c>
      <c r="AS20">
        <f t="shared" si="8"/>
        <v>109.82825976832852</v>
      </c>
      <c r="AT20">
        <f t="shared" si="8"/>
        <v>3.0598420518378071</v>
      </c>
      <c r="AU20">
        <f t="shared" si="8"/>
        <v>-417.12225880308648</v>
      </c>
      <c r="AW20">
        <v>17</v>
      </c>
      <c r="AX20">
        <f>IF(Z20&gt;0, (R20*SUMPRODUCT(K20:$K$98, X20:$X$98)-K20*$AZ$3)/Z20, 0)</f>
        <v>2893.1406499376867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5.2900999999999997E-2</v>
      </c>
      <c r="Q21" s="4">
        <f t="shared" si="22"/>
        <v>50</v>
      </c>
      <c r="R21">
        <f t="shared" si="0"/>
        <v>50000</v>
      </c>
      <c r="S21">
        <f t="shared" si="1"/>
        <v>2471.4120044980505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1799.0095158528275</v>
      </c>
      <c r="AC21">
        <f t="shared" si="19"/>
        <v>1440.1062641355329</v>
      </c>
      <c r="AE21">
        <f t="shared" si="2"/>
        <v>0</v>
      </c>
      <c r="AF21">
        <f t="shared" si="3"/>
        <v>0</v>
      </c>
      <c r="AG21">
        <f t="shared" si="3"/>
        <v>-29.135293134339651</v>
      </c>
      <c r="AH21">
        <f t="shared" si="4"/>
        <v>-1644.7420625779152</v>
      </c>
      <c r="AI21">
        <f t="shared" si="5"/>
        <v>-1673.8773557122549</v>
      </c>
      <c r="AJ21">
        <f t="shared" si="6"/>
        <v>358.90325171729455</v>
      </c>
      <c r="AK21">
        <f t="shared" si="20"/>
        <v>2.8784152253645239</v>
      </c>
      <c r="AL21">
        <f t="shared" si="7"/>
        <v>-1312.0956887695959</v>
      </c>
      <c r="AN21">
        <f t="shared" si="8"/>
        <v>0</v>
      </c>
      <c r="AO21">
        <f t="shared" si="8"/>
        <v>0</v>
      </c>
      <c r="AP21">
        <f t="shared" si="8"/>
        <v>-9.2674611449305431</v>
      </c>
      <c r="AQ21">
        <f t="shared" si="8"/>
        <v>-523.16560152979628</v>
      </c>
      <c r="AR21">
        <f t="shared" si="8"/>
        <v>-532.4330626747269</v>
      </c>
      <c r="AS21">
        <f t="shared" si="8"/>
        <v>114.16126567674705</v>
      </c>
      <c r="AT21">
        <f t="shared" si="8"/>
        <v>0.91557689627641414</v>
      </c>
      <c r="AU21">
        <f t="shared" si="8"/>
        <v>-417.3562201017034</v>
      </c>
      <c r="AW21">
        <v>18</v>
      </c>
      <c r="AX21">
        <f>IF(Z21&gt;0, (R21*SUMPRODUCT(K21:$K$98, X21:$X$98)-K21*$AZ$3)/Z21, 0)</f>
        <v>2471.4120044980505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5.9271999999999998E-2</v>
      </c>
      <c r="Q22" s="4">
        <f t="shared" si="22"/>
        <v>50</v>
      </c>
      <c r="R22">
        <f t="shared" si="0"/>
        <v>50000</v>
      </c>
      <c r="S22">
        <f t="shared" si="1"/>
        <v>2071.4095220155682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1440.1062641355329</v>
      </c>
      <c r="AC22">
        <f t="shared" si="19"/>
        <v>1123.4096117884415</v>
      </c>
      <c r="AE22">
        <f t="shared" si="2"/>
        <v>0</v>
      </c>
      <c r="AF22">
        <f t="shared" si="3"/>
        <v>0</v>
      </c>
      <c r="AG22">
        <f t="shared" si="3"/>
        <v>-27.117033108337672</v>
      </c>
      <c r="AH22">
        <f t="shared" si="4"/>
        <v>-1726.9070946585796</v>
      </c>
      <c r="AI22">
        <f t="shared" si="5"/>
        <v>-1754.0241277669172</v>
      </c>
      <c r="AJ22">
        <f t="shared" si="6"/>
        <v>316.69665234709146</v>
      </c>
      <c r="AK22">
        <f t="shared" si="20"/>
        <v>30.242231546846192</v>
      </c>
      <c r="AL22">
        <f t="shared" si="7"/>
        <v>-1407.0852438729796</v>
      </c>
      <c r="AN22">
        <f t="shared" si="8"/>
        <v>0</v>
      </c>
      <c r="AO22">
        <f t="shared" si="8"/>
        <v>0</v>
      </c>
      <c r="AP22">
        <f t="shared" si="8"/>
        <v>-8.0536746746021599</v>
      </c>
      <c r="AQ22">
        <f t="shared" si="8"/>
        <v>-512.88604760254248</v>
      </c>
      <c r="AR22">
        <f t="shared" si="8"/>
        <v>-520.9397222771446</v>
      </c>
      <c r="AS22">
        <f t="shared" si="8"/>
        <v>94.057922868959835</v>
      </c>
      <c r="AT22">
        <f t="shared" si="8"/>
        <v>8.9818489116865052</v>
      </c>
      <c r="AU22">
        <f t="shared" si="8"/>
        <v>-417.89995049649832</v>
      </c>
      <c r="AW22">
        <v>19</v>
      </c>
      <c r="AX22">
        <f>IF(Z22&gt;0, (R22*SUMPRODUCT(K22:$K$98, X22:$X$98)-K22*$AZ$3)/Z22, 0)</f>
        <v>2071.4095220155682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6.6047999999999996E-2</v>
      </c>
      <c r="Q23" s="4">
        <f t="shared" si="22"/>
        <v>50</v>
      </c>
      <c r="R23">
        <f t="shared" si="0"/>
        <v>50000</v>
      </c>
      <c r="S23">
        <f t="shared" si="1"/>
        <v>1840.1565056350755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1123.4096117884415</v>
      </c>
      <c r="AC23">
        <f t="shared" si="19"/>
        <v>922.09642512559321</v>
      </c>
      <c r="AE23">
        <f t="shared" si="2"/>
        <v>0</v>
      </c>
      <c r="AF23">
        <f t="shared" si="3"/>
        <v>0</v>
      </c>
      <c r="AG23">
        <f t="shared" si="3"/>
        <v>-25.05483697451481</v>
      </c>
      <c r="AH23">
        <f t="shared" si="4"/>
        <v>-1791.0258027394866</v>
      </c>
      <c r="AI23">
        <f t="shared" si="5"/>
        <v>-1816.0806397140013</v>
      </c>
      <c r="AJ23">
        <f t="shared" si="6"/>
        <v>201.31318666284824</v>
      </c>
      <c r="AK23">
        <f t="shared" si="20"/>
        <v>78.638672825190909</v>
      </c>
      <c r="AL23">
        <f t="shared" si="7"/>
        <v>-1536.1287802259621</v>
      </c>
      <c r="AN23">
        <f t="shared" si="8"/>
        <v>0</v>
      </c>
      <c r="AO23">
        <f t="shared" si="8"/>
        <v>0</v>
      </c>
      <c r="AP23">
        <f t="shared" si="8"/>
        <v>-6.6439364490607273</v>
      </c>
      <c r="AQ23">
        <f t="shared" si="8"/>
        <v>-474.9367008108245</v>
      </c>
      <c r="AR23">
        <f t="shared" si="8"/>
        <v>-481.58063725988518</v>
      </c>
      <c r="AS23">
        <f t="shared" si="8"/>
        <v>53.383385408029156</v>
      </c>
      <c r="AT23">
        <f t="shared" si="8"/>
        <v>20.853073010233182</v>
      </c>
      <c r="AU23">
        <f t="shared" si="8"/>
        <v>-407.34417884162286</v>
      </c>
      <c r="AW23">
        <v>20</v>
      </c>
      <c r="AX23">
        <f>IF(Z23&gt;0, (R23*SUMPRODUCT(K23:$K$98, X23:$X$98)-K23*$AZ$3)/Z23, 0)</f>
        <v>1840.1565056350755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7.3592000000000005E-2</v>
      </c>
      <c r="Q24" s="4">
        <f t="shared" si="22"/>
        <v>50</v>
      </c>
      <c r="R24">
        <f t="shared" si="0"/>
        <v>50000</v>
      </c>
      <c r="S24">
        <f t="shared" si="1"/>
        <v>1579.5632982370191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922.09642512559321</v>
      </c>
      <c r="AC24">
        <f t="shared" si="19"/>
        <v>725.34977872521404</v>
      </c>
      <c r="AE24">
        <f t="shared" si="2"/>
        <v>0</v>
      </c>
      <c r="AF24">
        <f t="shared" si="3"/>
        <v>0</v>
      </c>
      <c r="AG24">
        <f t="shared" si="3"/>
        <v>-22.960453042141168</v>
      </c>
      <c r="AH24">
        <f t="shared" si="4"/>
        <v>-1843.835562628494</v>
      </c>
      <c r="AI24">
        <f t="shared" ref="AI24:AI79" si="23">SUM(AE24:AH24)</f>
        <v>-1866.7960156706351</v>
      </c>
      <c r="AJ24">
        <f t="shared" si="6"/>
        <v>196.74664640037918</v>
      </c>
      <c r="AK24">
        <f t="shared" si="20"/>
        <v>64.546749758791535</v>
      </c>
      <c r="AL24">
        <f t="shared" si="7"/>
        <v>-1605.5026195114644</v>
      </c>
      <c r="AN24">
        <f t="shared" si="8"/>
        <v>0</v>
      </c>
      <c r="AO24">
        <f t="shared" si="8"/>
        <v>0</v>
      </c>
      <c r="AP24">
        <f t="shared" si="8"/>
        <v>-5.4362111726882523</v>
      </c>
      <c r="AQ24">
        <f t="shared" si="8"/>
        <v>-436.55408139221163</v>
      </c>
      <c r="AR24">
        <f t="shared" si="8"/>
        <v>-441.99029256489985</v>
      </c>
      <c r="AS24">
        <f t="shared" si="8"/>
        <v>46.582544141774697</v>
      </c>
      <c r="AT24">
        <f t="shared" si="8"/>
        <v>15.282353599706376</v>
      </c>
      <c r="AU24">
        <f t="shared" si="8"/>
        <v>-380.12539482341879</v>
      </c>
      <c r="AW24">
        <v>21</v>
      </c>
      <c r="AX24">
        <f>IF(Z24&gt;0, (R24*SUMPRODUCT(K24:$K$98, X24:$X$98)-K24*$AZ$3)/Z24, 0)</f>
        <v>1579.5632982370191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8.2293000000000005E-2</v>
      </c>
      <c r="Q25" s="4">
        <f t="shared" si="22"/>
        <v>50</v>
      </c>
      <c r="R25">
        <f t="shared" si="0"/>
        <v>50000</v>
      </c>
      <c r="S25">
        <f t="shared" si="1"/>
        <v>1288.734450840687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725.34977872521404</v>
      </c>
      <c r="AC25">
        <f t="shared" si="19"/>
        <v>537.17967448518402</v>
      </c>
      <c r="AE25">
        <f t="shared" si="2"/>
        <v>0</v>
      </c>
      <c r="AF25">
        <f t="shared" si="3"/>
        <v>0</v>
      </c>
      <c r="AG25">
        <f t="shared" si="3"/>
        <v>-20.841363949522833</v>
      </c>
      <c r="AH25">
        <f t="shared" si="4"/>
        <v>-1889.4845621969234</v>
      </c>
      <c r="AI25">
        <f t="shared" si="23"/>
        <v>-1910.3259261464464</v>
      </c>
      <c r="AJ25">
        <f t="shared" si="6"/>
        <v>188.17010424003001</v>
      </c>
      <c r="AK25">
        <f t="shared" si="20"/>
        <v>50.774484510764985</v>
      </c>
      <c r="AL25">
        <f t="shared" si="7"/>
        <v>-1671.3813373956514</v>
      </c>
      <c r="AN25">
        <f t="shared" si="8"/>
        <v>0</v>
      </c>
      <c r="AO25">
        <f t="shared" si="8"/>
        <v>0</v>
      </c>
      <c r="AP25">
        <f t="shared" si="8"/>
        <v>-4.4057919061851205</v>
      </c>
      <c r="AQ25">
        <f t="shared" si="8"/>
        <v>-399.430469673245</v>
      </c>
      <c r="AR25">
        <f t="shared" si="8"/>
        <v>-403.83626157943013</v>
      </c>
      <c r="AS25">
        <f t="shared" si="8"/>
        <v>39.778506063933293</v>
      </c>
      <c r="AT25">
        <f t="shared" si="8"/>
        <v>10.733549562305486</v>
      </c>
      <c r="AU25">
        <f t="shared" si="8"/>
        <v>-353.32420595319132</v>
      </c>
      <c r="AW25">
        <v>22</v>
      </c>
      <c r="AX25">
        <f>IF(Z25&gt;0, (R25*SUMPRODUCT(K25:$K$98, X25:$X$98)-K25*$AZ$3)/Z25, 0)</f>
        <v>1288.734450840687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9.1596999999999998E-2</v>
      </c>
      <c r="Q26" s="4">
        <f t="shared" si="22"/>
        <v>50</v>
      </c>
      <c r="R26">
        <f t="shared" si="0"/>
        <v>50000</v>
      </c>
      <c r="S26">
        <f t="shared" si="1"/>
        <v>960.05578465160829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537.17967448518402</v>
      </c>
      <c r="AC26">
        <f t="shared" si="19"/>
        <v>359.52061298352851</v>
      </c>
      <c r="AE26">
        <f t="shared" si="2"/>
        <v>0</v>
      </c>
      <c r="AF26">
        <f t="shared" si="3"/>
        <v>0</v>
      </c>
      <c r="AG26">
        <f t="shared" si="3"/>
        <v>-18.723943896343162</v>
      </c>
      <c r="AH26">
        <f t="shared" si="4"/>
        <v>-1909.0064136844428</v>
      </c>
      <c r="AI26">
        <f t="shared" si="23"/>
        <v>-1927.7303575807859</v>
      </c>
      <c r="AJ26">
        <f t="shared" si="6"/>
        <v>177.65906150165551</v>
      </c>
      <c r="AK26">
        <f t="shared" si="20"/>
        <v>37.602577213962888</v>
      </c>
      <c r="AL26">
        <f t="shared" si="7"/>
        <v>-1712.4687188651676</v>
      </c>
      <c r="AN26">
        <f t="shared" si="8"/>
        <v>0</v>
      </c>
      <c r="AO26">
        <f t="shared" si="8"/>
        <v>0</v>
      </c>
      <c r="AP26">
        <f t="shared" si="8"/>
        <v>-3.5340863088325274</v>
      </c>
      <c r="AQ26">
        <f t="shared" si="8"/>
        <v>-360.3190368132486</v>
      </c>
      <c r="AR26">
        <f t="shared" si="8"/>
        <v>-363.85312312208117</v>
      </c>
      <c r="AS26">
        <f t="shared" si="8"/>
        <v>33.532596570942516</v>
      </c>
      <c r="AT26">
        <f t="shared" si="8"/>
        <v>7.0973697659197832</v>
      </c>
      <c r="AU26">
        <f t="shared" si="8"/>
        <v>-323.22315678521886</v>
      </c>
      <c r="AW26">
        <v>23</v>
      </c>
      <c r="AX26">
        <f>IF(Z26&gt;0, (R26*SUMPRODUCT(K26:$K$98, X26:$X$98)-K26*$AZ$3)/Z26, 0)</f>
        <v>960.05578465160829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0.10148</v>
      </c>
      <c r="Q27" s="4">
        <f t="shared" si="22"/>
        <v>50</v>
      </c>
      <c r="R27">
        <f t="shared" si="0"/>
        <v>50000</v>
      </c>
      <c r="S27">
        <f t="shared" si="1"/>
        <v>592.70457385717043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359.52061298352851</v>
      </c>
      <c r="AC27">
        <f t="shared" si="19"/>
        <v>197.211762037771</v>
      </c>
      <c r="AE27">
        <f t="shared" si="2"/>
        <v>0</v>
      </c>
      <c r="AF27">
        <f t="shared" si="3"/>
        <v>0</v>
      </c>
      <c r="AG27">
        <f t="shared" si="3"/>
        <v>-16.636598630778828</v>
      </c>
      <c r="AH27">
        <f t="shared" si="4"/>
        <v>-1900.1058266009043</v>
      </c>
      <c r="AI27">
        <f t="shared" si="23"/>
        <v>-1916.742425231683</v>
      </c>
      <c r="AJ27">
        <f t="shared" si="6"/>
        <v>162.30885094575751</v>
      </c>
      <c r="AK27">
        <f t="shared" si="20"/>
        <v>25.166442908846999</v>
      </c>
      <c r="AL27">
        <f t="shared" si="7"/>
        <v>-1729.2671313770784</v>
      </c>
      <c r="AN27">
        <f t="shared" si="8"/>
        <v>0</v>
      </c>
      <c r="AO27">
        <f t="shared" si="8"/>
        <v>0</v>
      </c>
      <c r="AP27">
        <f t="shared" si="8"/>
        <v>-2.8036663992177475</v>
      </c>
      <c r="AQ27">
        <f t="shared" si="8"/>
        <v>-320.21346305386152</v>
      </c>
      <c r="AR27">
        <f t="shared" si="8"/>
        <v>-323.01712945307924</v>
      </c>
      <c r="AS27">
        <f t="shared" si="8"/>
        <v>27.352939251078084</v>
      </c>
      <c r="AT27">
        <f t="shared" si="8"/>
        <v>4.2411500053158981</v>
      </c>
      <c r="AU27">
        <f t="shared" si="8"/>
        <v>-291.42304019668524</v>
      </c>
      <c r="AW27">
        <v>24</v>
      </c>
      <c r="AX27">
        <f>IF(Z27&gt;0, (R27*SUMPRODUCT(K27:$K$98, X27:$X$98)-K27*$AZ$3)/Z27, 0)</f>
        <v>592.70457385717043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0.112611</v>
      </c>
      <c r="Q28" s="4">
        <f t="shared" si="22"/>
        <v>50</v>
      </c>
      <c r="R28">
        <f t="shared" si="0"/>
        <v>50000</v>
      </c>
      <c r="S28">
        <f t="shared" si="1"/>
        <v>184.26375431229255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197.211762037771</v>
      </c>
      <c r="AC28">
        <f t="shared" si="19"/>
        <v>53.793107794168236</v>
      </c>
      <c r="AE28">
        <f t="shared" si="2"/>
        <v>0</v>
      </c>
      <c r="AF28">
        <f t="shared" si="3"/>
        <v>0</v>
      </c>
      <c r="AG28">
        <f t="shared" si="3"/>
        <v>-14.596768636060403</v>
      </c>
      <c r="AH28">
        <f t="shared" si="4"/>
        <v>-1873.4640084106343</v>
      </c>
      <c r="AI28">
        <f t="shared" si="23"/>
        <v>-1888.0607770466947</v>
      </c>
      <c r="AJ28">
        <f t="shared" si="6"/>
        <v>143.41865424360276</v>
      </c>
      <c r="AK28">
        <f t="shared" si="20"/>
        <v>13.804823342643971</v>
      </c>
      <c r="AL28">
        <f t="shared" si="7"/>
        <v>-1730.8372994604481</v>
      </c>
      <c r="AN28">
        <f t="shared" si="8"/>
        <v>0</v>
      </c>
      <c r="AO28">
        <f t="shared" si="8"/>
        <v>0</v>
      </c>
      <c r="AP28">
        <f t="shared" si="8"/>
        <v>-2.1963446949493393</v>
      </c>
      <c r="AQ28">
        <f t="shared" si="8"/>
        <v>-281.89614007349081</v>
      </c>
      <c r="AR28">
        <f t="shared" si="8"/>
        <v>-284.09248476844022</v>
      </c>
      <c r="AS28">
        <f t="shared" si="8"/>
        <v>21.579899514645358</v>
      </c>
      <c r="AT28">
        <f t="shared" si="8"/>
        <v>2.0771823729825285</v>
      </c>
      <c r="AU28">
        <f t="shared" si="8"/>
        <v>-260.43540288081232</v>
      </c>
      <c r="AW28">
        <v>25</v>
      </c>
      <c r="AX28">
        <f>IF(Z28&gt;0, (R28*SUMPRODUCT(K28:$K$98, X28:$X$98)-K28*$AZ$3)/Z28, 0)</f>
        <v>184.26375431229255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0.125163</v>
      </c>
      <c r="Q29" s="4">
        <f t="shared" si="22"/>
        <v>50</v>
      </c>
      <c r="R29">
        <f t="shared" si="0"/>
        <v>50000</v>
      </c>
      <c r="S29">
        <f t="shared" si="1"/>
        <v>-278.24578165213785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53.793107794168236</v>
      </c>
      <c r="AC29">
        <f t="shared" si="19"/>
        <v>-70.250524413019548</v>
      </c>
      <c r="AE29">
        <f t="shared" si="2"/>
        <v>0</v>
      </c>
      <c r="AF29">
        <f t="shared" si="3"/>
        <v>0</v>
      </c>
      <c r="AG29">
        <f t="shared" si="3"/>
        <v>-12.62382559690457</v>
      </c>
      <c r="AH29">
        <f t="shared" si="4"/>
        <v>-1826.9753527952282</v>
      </c>
      <c r="AI29">
        <f t="shared" si="23"/>
        <v>-1839.5991783921329</v>
      </c>
      <c r="AJ29">
        <f t="shared" si="6"/>
        <v>124.04363220718778</v>
      </c>
      <c r="AK29">
        <f t="shared" si="20"/>
        <v>3.7655175455917771</v>
      </c>
      <c r="AL29">
        <f t="shared" si="7"/>
        <v>-1711.7900286393533</v>
      </c>
      <c r="AN29">
        <f t="shared" si="8"/>
        <v>0</v>
      </c>
      <c r="AO29">
        <f t="shared" si="8"/>
        <v>0</v>
      </c>
      <c r="AP29">
        <f t="shared" si="8"/>
        <v>-1.6959644258445552</v>
      </c>
      <c r="AQ29">
        <f t="shared" si="8"/>
        <v>-245.44740272673585</v>
      </c>
      <c r="AR29">
        <f t="shared" si="8"/>
        <v>-247.14336715258042</v>
      </c>
      <c r="AS29">
        <f t="shared" si="8"/>
        <v>16.664804647453394</v>
      </c>
      <c r="AT29">
        <f t="shared" si="8"/>
        <v>0.50588339906906532</v>
      </c>
      <c r="AU29">
        <f t="shared" si="8"/>
        <v>-229.97267910605797</v>
      </c>
      <c r="AW29">
        <v>26</v>
      </c>
      <c r="AX29">
        <f>IF(Z29&gt;0, (R29*SUMPRODUCT(K29:$K$98, X29:$X$98)-K29*$AZ$3)/Z29, 0)</f>
        <v>-278.24578165213785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0.13952899999999999</v>
      </c>
      <c r="Q30" s="4">
        <f t="shared" si="22"/>
        <v>50</v>
      </c>
      <c r="R30">
        <f t="shared" si="0"/>
        <v>50000</v>
      </c>
      <c r="S30">
        <f t="shared" si="1"/>
        <v>-813.87375131572173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-70.250524413019548</v>
      </c>
      <c r="AC30">
        <f t="shared" si="19"/>
        <v>-174.75818797341287</v>
      </c>
      <c r="AE30">
        <f t="shared" si="2"/>
        <v>0</v>
      </c>
      <c r="AF30">
        <f t="shared" si="3"/>
        <v>0</v>
      </c>
      <c r="AG30">
        <f t="shared" si="3"/>
        <v>-10.736197579225028</v>
      </c>
      <c r="AH30">
        <f t="shared" si="4"/>
        <v>-1761.3897617104974</v>
      </c>
      <c r="AI30">
        <f t="shared" si="23"/>
        <v>-1772.1259592897225</v>
      </c>
      <c r="AJ30">
        <f t="shared" si="6"/>
        <v>104.50766356039333</v>
      </c>
      <c r="AK30">
        <f t="shared" si="20"/>
        <v>-4.9175367089113688</v>
      </c>
      <c r="AL30">
        <f t="shared" si="7"/>
        <v>-1672.5358324382403</v>
      </c>
      <c r="AN30">
        <f t="shared" si="8"/>
        <v>0</v>
      </c>
      <c r="AO30">
        <f t="shared" si="8"/>
        <v>0</v>
      </c>
      <c r="AP30">
        <f t="shared" si="8"/>
        <v>-1.2878290725111115</v>
      </c>
      <c r="AQ30">
        <f t="shared" si="8"/>
        <v>-211.28233961934365</v>
      </c>
      <c r="AR30">
        <f t="shared" si="8"/>
        <v>-212.57016869185475</v>
      </c>
      <c r="AS30">
        <f t="shared" si="8"/>
        <v>12.535910078044557</v>
      </c>
      <c r="AT30">
        <f t="shared" si="8"/>
        <v>-0.58986868415417171</v>
      </c>
      <c r="AU30">
        <f t="shared" si="8"/>
        <v>-200.62412729796435</v>
      </c>
      <c r="AW30">
        <v>27</v>
      </c>
      <c r="AX30">
        <f>IF(Z30&gt;0, (R30*SUMPRODUCT(K30:$K$98, X30:$X$98)-K30*$AZ$3)/Z30, 0)</f>
        <v>-813.87375131572173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0.15610499999999999</v>
      </c>
      <c r="Q31" s="4">
        <f t="shared" si="22"/>
        <v>50</v>
      </c>
      <c r="R31">
        <f t="shared" si="0"/>
        <v>50000</v>
      </c>
      <c r="S31">
        <f t="shared" si="1"/>
        <v>-1453.1749169659699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-174.75818797341287</v>
      </c>
      <c r="AC31">
        <f t="shared" si="19"/>
        <v>-260.20147476566524</v>
      </c>
      <c r="AE31">
        <f t="shared" si="2"/>
        <v>0</v>
      </c>
      <c r="AF31">
        <f t="shared" si="3"/>
        <v>0</v>
      </c>
      <c r="AG31">
        <f t="shared" si="3"/>
        <v>-8.9528614803278543</v>
      </c>
      <c r="AH31">
        <f t="shared" si="4"/>
        <v>-1675.9741231049229</v>
      </c>
      <c r="AI31">
        <f t="shared" si="23"/>
        <v>-1684.9269845852507</v>
      </c>
      <c r="AJ31">
        <f t="shared" si="6"/>
        <v>85.443286792252366</v>
      </c>
      <c r="AK31">
        <f t="shared" si="20"/>
        <v>-12.233073158138902</v>
      </c>
      <c r="AL31">
        <f t="shared" si="7"/>
        <v>-1611.7167709511373</v>
      </c>
      <c r="AN31">
        <f t="shared" si="8"/>
        <v>0</v>
      </c>
      <c r="AO31">
        <f t="shared" si="8"/>
        <v>0</v>
      </c>
      <c r="AP31">
        <f t="shared" si="8"/>
        <v>-0.95885198609076161</v>
      </c>
      <c r="AQ31">
        <f t="shared" si="8"/>
        <v>-179.49692621816698</v>
      </c>
      <c r="AR31">
        <f t="shared" si="8"/>
        <v>-180.45577820425774</v>
      </c>
      <c r="AS31">
        <f t="shared" si="8"/>
        <v>9.1509809929365211</v>
      </c>
      <c r="AT31">
        <f t="shared" si="8"/>
        <v>-1.3101628478725809</v>
      </c>
      <c r="AU31">
        <f t="shared" si="8"/>
        <v>-172.61496005919378</v>
      </c>
      <c r="AW31">
        <v>28</v>
      </c>
      <c r="AX31">
        <f>IF(Z31&gt;0, (R31*SUMPRODUCT(K31:$K$98, X31:$X$98)-K31*$AZ$3)/Z31, 0)</f>
        <v>-1453.1749169659699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0.17521600000000001</v>
      </c>
      <c r="Q32" s="4">
        <f t="shared" si="22"/>
        <v>50</v>
      </c>
      <c r="R32">
        <f t="shared" si="0"/>
        <v>50000</v>
      </c>
      <c r="S32">
        <f t="shared" si="1"/>
        <v>-2243.7140961127029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-260.20147476566524</v>
      </c>
      <c r="AC32">
        <f t="shared" si="19"/>
        <v>-327.34210381678645</v>
      </c>
      <c r="AE32">
        <f t="shared" si="2"/>
        <v>0</v>
      </c>
      <c r="AF32">
        <f t="shared" si="3"/>
        <v>0</v>
      </c>
      <c r="AG32">
        <f t="shared" si="3"/>
        <v>-7.2946482883874495</v>
      </c>
      <c r="AH32">
        <f t="shared" si="4"/>
        <v>-1568.6845771371256</v>
      </c>
      <c r="AI32">
        <f t="shared" si="23"/>
        <v>-1575.9792254255131</v>
      </c>
      <c r="AJ32">
        <f t="shared" si="6"/>
        <v>67.140629051121209</v>
      </c>
      <c r="AK32">
        <f t="shared" si="20"/>
        <v>-18.214103233596568</v>
      </c>
      <c r="AL32">
        <f t="shared" si="7"/>
        <v>-1527.0526996079882</v>
      </c>
      <c r="AN32">
        <f t="shared" si="8"/>
        <v>0</v>
      </c>
      <c r="AO32">
        <f t="shared" si="8"/>
        <v>0</v>
      </c>
      <c r="AP32">
        <f t="shared" si="8"/>
        <v>-0.69755112199551339</v>
      </c>
      <c r="AQ32">
        <f t="shared" si="8"/>
        <v>-150.00554428114188</v>
      </c>
      <c r="AR32">
        <f t="shared" si="8"/>
        <v>-150.70309540313738</v>
      </c>
      <c r="AS32">
        <f t="shared" si="8"/>
        <v>6.4203261452166958</v>
      </c>
      <c r="AT32">
        <f t="shared" si="8"/>
        <v>-1.7417245690876224</v>
      </c>
      <c r="AU32">
        <f t="shared" si="8"/>
        <v>-146.02449382700829</v>
      </c>
      <c r="AW32">
        <v>29</v>
      </c>
      <c r="AX32">
        <f>IF(Z32&gt;0, (R32*SUMPRODUCT(K32:$K$98, X32:$X$98)-K32*$AZ$3)/Z32, 0)</f>
        <v>-2243.7140961127029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0.19798199999999999</v>
      </c>
      <c r="Q33" s="4">
        <f t="shared" si="22"/>
        <v>50</v>
      </c>
      <c r="R33">
        <f t="shared" si="0"/>
        <v>50000</v>
      </c>
      <c r="S33">
        <f t="shared" si="1"/>
        <v>-3262.9164766426265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-327.34210381678645</v>
      </c>
      <c r="AC33">
        <f t="shared" si="19"/>
        <v>-377.02952562735163</v>
      </c>
      <c r="AE33">
        <f t="shared" si="2"/>
        <v>0</v>
      </c>
      <c r="AF33">
        <f t="shared" si="3"/>
        <v>0</v>
      </c>
      <c r="AG33">
        <f t="shared" si="3"/>
        <v>-5.777492748072051</v>
      </c>
      <c r="AH33">
        <f t="shared" si="4"/>
        <v>-1444.2090574315239</v>
      </c>
      <c r="AI33">
        <f t="shared" si="23"/>
        <v>-1449.986550179596</v>
      </c>
      <c r="AJ33">
        <f t="shared" si="6"/>
        <v>49.687421810565183</v>
      </c>
      <c r="AK33">
        <f t="shared" si="20"/>
        <v>-22.913947267175054</v>
      </c>
      <c r="AL33">
        <f t="shared" si="7"/>
        <v>-1423.2130756362058</v>
      </c>
      <c r="AN33">
        <f t="shared" si="8"/>
        <v>0</v>
      </c>
      <c r="AO33">
        <f t="shared" si="8"/>
        <v>0</v>
      </c>
      <c r="AP33">
        <f t="shared" si="8"/>
        <v>-0.49327950405414506</v>
      </c>
      <c r="AQ33">
        <f t="shared" si="8"/>
        <v>-123.30586270974617</v>
      </c>
      <c r="AR33">
        <f t="shared" si="8"/>
        <v>-123.79914221380031</v>
      </c>
      <c r="AS33">
        <f t="shared" si="8"/>
        <v>4.2422877634288021</v>
      </c>
      <c r="AT33">
        <f t="shared" si="8"/>
        <v>-1.9563816064757065</v>
      </c>
      <c r="AU33">
        <f t="shared" si="8"/>
        <v>-121.51323605684721</v>
      </c>
      <c r="AW33">
        <v>30</v>
      </c>
      <c r="AX33">
        <f>IF(Z33&gt;0, (R33*SUMPRODUCT(K33:$K$98, X33:$X$98)-K33*$AZ$3)/Z33, 0)</f>
        <v>-3262.9164766426265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0.22423799999999999</v>
      </c>
      <c r="Q34" s="4">
        <f t="shared" si="22"/>
        <v>50</v>
      </c>
      <c r="R34">
        <f t="shared" si="0"/>
        <v>50000</v>
      </c>
      <c r="S34">
        <f t="shared" si="1"/>
        <v>-4642.27526285777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-377.02952562735163</v>
      </c>
      <c r="AC34">
        <f t="shared" si="19"/>
        <v>-410.76563613122562</v>
      </c>
      <c r="AE34">
        <f t="shared" si="2"/>
        <v>0</v>
      </c>
      <c r="AF34">
        <f t="shared" si="3"/>
        <v>0</v>
      </c>
      <c r="AG34">
        <f t="shared" si="3"/>
        <v>-4.4241844017491498</v>
      </c>
      <c r="AH34">
        <f t="shared" si="4"/>
        <v>-1295.5334188421805</v>
      </c>
      <c r="AI34">
        <f t="shared" si="23"/>
        <v>-1299.9576032439297</v>
      </c>
      <c r="AJ34">
        <f t="shared" si="6"/>
        <v>33.736110503873988</v>
      </c>
      <c r="AK34">
        <f t="shared" si="20"/>
        <v>-26.392066793914616</v>
      </c>
      <c r="AL34">
        <f t="shared" si="7"/>
        <v>-1292.6135595339704</v>
      </c>
      <c r="AN34">
        <f t="shared" si="8"/>
        <v>0</v>
      </c>
      <c r="AO34">
        <f t="shared" si="8"/>
        <v>0</v>
      </c>
      <c r="AP34">
        <f t="shared" si="8"/>
        <v>-0.33726312462813413</v>
      </c>
      <c r="AQ34">
        <f t="shared" si="8"/>
        <v>-98.7607227054405</v>
      </c>
      <c r="AR34">
        <f t="shared" si="8"/>
        <v>-99.097985830068637</v>
      </c>
      <c r="AS34">
        <f t="shared" si="8"/>
        <v>2.5717612576994218</v>
      </c>
      <c r="AT34">
        <f t="shared" si="8"/>
        <v>-2.0119122767104662</v>
      </c>
      <c r="AU34">
        <f t="shared" ref="AU34:AU79" si="24">AL34*$K34</f>
        <v>-98.538136849079692</v>
      </c>
      <c r="AW34">
        <v>31</v>
      </c>
      <c r="AX34">
        <f>IF(Z34&gt;0, (R34*SUMPRODUCT(K34:$K$98, X34:$X$98)-K34*$AZ$3)/Z34, 0)</f>
        <v>-4642.27526285777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0.25439000000000001</v>
      </c>
      <c r="Q35" s="4">
        <f t="shared" si="22"/>
        <v>50</v>
      </c>
      <c r="R35">
        <f t="shared" si="0"/>
        <v>50000</v>
      </c>
      <c r="S35">
        <f t="shared" si="1"/>
        <v>-6599.4278616647498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-410.76563613122562</v>
      </c>
      <c r="AC35">
        <f t="shared" si="19"/>
        <v>-429.55336579570888</v>
      </c>
      <c r="AE35">
        <f t="shared" si="2"/>
        <v>0</v>
      </c>
      <c r="AF35">
        <f t="shared" ref="AF35:AG66" si="25">-$Z35*P35</f>
        <v>0</v>
      </c>
      <c r="AG35">
        <f t="shared" si="25"/>
        <v>-3.2544742877706914</v>
      </c>
      <c r="AH35">
        <f t="shared" si="4"/>
        <v>-1125.4682699609662</v>
      </c>
      <c r="AI35">
        <f t="shared" si="23"/>
        <v>-1128.7227442487369</v>
      </c>
      <c r="AJ35">
        <f t="shared" si="6"/>
        <v>18.787729664483265</v>
      </c>
      <c r="AK35">
        <f t="shared" si="20"/>
        <v>-28.753594529185797</v>
      </c>
      <c r="AL35">
        <f t="shared" si="7"/>
        <v>-1138.6886091134395</v>
      </c>
      <c r="AN35">
        <f t="shared" ref="AN35:AT66" si="26">AE35*$K35</f>
        <v>0</v>
      </c>
      <c r="AO35">
        <f t="shared" si="26"/>
        <v>0</v>
      </c>
      <c r="AP35">
        <f t="shared" si="26"/>
        <v>-0.22151261348901935</v>
      </c>
      <c r="AQ35">
        <f t="shared" si="26"/>
        <v>-76.603898459063416</v>
      </c>
      <c r="AR35">
        <f t="shared" si="26"/>
        <v>-76.825411072552441</v>
      </c>
      <c r="AS35">
        <f t="shared" si="26"/>
        <v>1.2787684681188969</v>
      </c>
      <c r="AT35">
        <f t="shared" si="26"/>
        <v>-1.9570853256691303</v>
      </c>
      <c r="AU35">
        <f t="shared" si="24"/>
        <v>-77.503727930102684</v>
      </c>
      <c r="AW35">
        <v>32</v>
      </c>
      <c r="AX35">
        <f>IF(Z35&gt;0, (R35*SUMPRODUCT(K35:$K$98, X35:$X$98)-K35*$AZ$3)/Z35, 0)</f>
        <v>-6599.4278616647498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0.28921999999999998</v>
      </c>
      <c r="Q36" s="4">
        <f t="shared" si="22"/>
        <v>50</v>
      </c>
      <c r="R36">
        <f t="shared" si="0"/>
        <v>50000</v>
      </c>
      <c r="S36">
        <f t="shared" si="1"/>
        <v>-9531.2498632512816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-429.55336579570888</v>
      </c>
      <c r="AC36">
        <f t="shared" si="19"/>
        <v>-434.75280618248922</v>
      </c>
      <c r="AE36">
        <f t="shared" si="2"/>
        <v>0</v>
      </c>
      <c r="AF36">
        <f t="shared" si="25"/>
        <v>0</v>
      </c>
      <c r="AG36">
        <f t="shared" si="25"/>
        <v>-2.2806704913839453</v>
      </c>
      <c r="AH36">
        <f t="shared" si="4"/>
        <v>-941.2590535090394</v>
      </c>
      <c r="AI36">
        <f t="shared" si="23"/>
        <v>-943.53972400042335</v>
      </c>
      <c r="AJ36">
        <f t="shared" si="6"/>
        <v>5.1994403867803385</v>
      </c>
      <c r="AK36">
        <f t="shared" si="20"/>
        <v>-30.068735605699626</v>
      </c>
      <c r="AL36">
        <f t="shared" si="7"/>
        <v>-968.40901921934267</v>
      </c>
      <c r="AN36">
        <f t="shared" si="26"/>
        <v>0</v>
      </c>
      <c r="AO36">
        <f t="shared" si="26"/>
        <v>0</v>
      </c>
      <c r="AP36">
        <f t="shared" si="26"/>
        <v>-0.13859965114360265</v>
      </c>
      <c r="AQ36">
        <f t="shared" si="26"/>
        <v>-57.201676851155511</v>
      </c>
      <c r="AR36">
        <f t="shared" si="26"/>
        <v>-57.340276502299112</v>
      </c>
      <c r="AS36">
        <f t="shared" si="26"/>
        <v>0.31597752786831462</v>
      </c>
      <c r="AT36">
        <f t="shared" si="26"/>
        <v>-1.8273206414620116</v>
      </c>
      <c r="AU36">
        <f t="shared" si="24"/>
        <v>-58.851619615892808</v>
      </c>
      <c r="AW36">
        <v>33</v>
      </c>
      <c r="AX36">
        <f>IF(Z36&gt;0, (R36*SUMPRODUCT(K36:$K$98, X36:$X$98)-K36*$AZ$3)/Z36, 0)</f>
        <v>-9531.2498632512816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0.32816400000000001</v>
      </c>
      <c r="Q37" s="4">
        <f t="shared" si="22"/>
        <v>50</v>
      </c>
      <c r="R37">
        <f t="shared" si="0"/>
        <v>50000</v>
      </c>
      <c r="S37">
        <f t="shared" si="1"/>
        <v>-14184.180429849644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-434.75280618248922</v>
      </c>
      <c r="AC37">
        <f t="shared" si="19"/>
        <v>-428.20050261196343</v>
      </c>
      <c r="AE37">
        <f t="shared" si="2"/>
        <v>0</v>
      </c>
      <c r="AF37">
        <f t="shared" si="25"/>
        <v>0</v>
      </c>
      <c r="AG37">
        <f t="shared" si="25"/>
        <v>-1.5094298353355846</v>
      </c>
      <c r="AH37">
        <f t="shared" si="4"/>
        <v>-748.43395113452107</v>
      </c>
      <c r="AI37">
        <f t="shared" si="23"/>
        <v>-749.94338096985666</v>
      </c>
      <c r="AJ37">
        <f t="shared" si="6"/>
        <v>-6.5523035705257939</v>
      </c>
      <c r="AK37">
        <f t="shared" si="20"/>
        <v>-30.43269643277425</v>
      </c>
      <c r="AL37">
        <f t="shared" si="7"/>
        <v>-786.92838097315666</v>
      </c>
      <c r="AN37">
        <f t="shared" si="26"/>
        <v>0</v>
      </c>
      <c r="AO37">
        <f t="shared" si="26"/>
        <v>0</v>
      </c>
      <c r="AP37">
        <f t="shared" si="26"/>
        <v>-8.1901998852033378E-2</v>
      </c>
      <c r="AQ37">
        <f t="shared" si="26"/>
        <v>-40.61019278382966</v>
      </c>
      <c r="AR37">
        <f t="shared" si="26"/>
        <v>-40.6920947826817</v>
      </c>
      <c r="AS37">
        <f t="shared" si="26"/>
        <v>-0.35552945022586468</v>
      </c>
      <c r="AT37">
        <f t="shared" si="26"/>
        <v>-1.6512848825114228</v>
      </c>
      <c r="AU37">
        <f t="shared" si="24"/>
        <v>-42.698909115418985</v>
      </c>
      <c r="AW37">
        <v>34</v>
      </c>
      <c r="AX37">
        <f>IF(Z37&gt;0, (R37*SUMPRODUCT(K37:$K$98, X37:$X$98)-K37*$AZ$3)/Z37, 0)</f>
        <v>-14184.180429849644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0.37150699999999998</v>
      </c>
      <c r="Q38" s="4">
        <f t="shared" si="22"/>
        <v>50</v>
      </c>
      <c r="R38">
        <f t="shared" si="0"/>
        <v>50000</v>
      </c>
      <c r="S38">
        <f t="shared" si="1"/>
        <v>-22059.765743874847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-428.20050261196343</v>
      </c>
      <c r="AC38">
        <f t="shared" si="19"/>
        <v>-411.88749859072044</v>
      </c>
      <c r="AE38">
        <f t="shared" si="2"/>
        <v>0</v>
      </c>
      <c r="AF38">
        <f t="shared" si="25"/>
        <v>0</v>
      </c>
      <c r="AG38">
        <f t="shared" si="25"/>
        <v>-0.93357178714621181</v>
      </c>
      <c r="AH38">
        <f t="shared" si="4"/>
        <v>-560.76374983601704</v>
      </c>
      <c r="AI38">
        <f t="shared" si="23"/>
        <v>-561.69732162316325</v>
      </c>
      <c r="AJ38">
        <f t="shared" si="6"/>
        <v>-16.313004021242989</v>
      </c>
      <c r="AK38">
        <f t="shared" si="20"/>
        <v>-29.974035182837444</v>
      </c>
      <c r="AL38">
        <f t="shared" si="7"/>
        <v>-607.98436082724379</v>
      </c>
      <c r="AN38">
        <f t="shared" si="26"/>
        <v>0</v>
      </c>
      <c r="AO38">
        <f t="shared" si="26"/>
        <v>0</v>
      </c>
      <c r="AP38">
        <f t="shared" si="26"/>
        <v>-4.5228404442848827E-2</v>
      </c>
      <c r="AQ38">
        <f t="shared" si="26"/>
        <v>-27.16711239957354</v>
      </c>
      <c r="AR38">
        <f t="shared" si="26"/>
        <v>-27.212340804016389</v>
      </c>
      <c r="AS38">
        <f t="shared" si="26"/>
        <v>-0.79031002619088841</v>
      </c>
      <c r="AT38">
        <f t="shared" si="26"/>
        <v>-1.4521409116032251</v>
      </c>
      <c r="AU38">
        <f t="shared" si="24"/>
        <v>-29.45479174181051</v>
      </c>
      <c r="AW38">
        <v>35</v>
      </c>
      <c r="AX38">
        <f>IF(Z38&gt;0, (R38*SUMPRODUCT(K38:$K$98, X38:$X$98)-K38*$AZ$3)/Z38, 0)</f>
        <v>-22059.765743874847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0.41881499999999999</v>
      </c>
      <c r="Q39" s="4">
        <f t="shared" si="22"/>
        <v>50</v>
      </c>
      <c r="R39">
        <f t="shared" si="0"/>
        <v>50000</v>
      </c>
      <c r="S39">
        <f t="shared" si="1"/>
        <v>-36402.813508104264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-411.88749859072044</v>
      </c>
      <c r="AC39">
        <f t="shared" si="19"/>
        <v>-388.23032812862192</v>
      </c>
      <c r="AE39">
        <f t="shared" si="2"/>
        <v>0</v>
      </c>
      <c r="AF39">
        <f t="shared" si="25"/>
        <v>0</v>
      </c>
      <c r="AG39">
        <f t="shared" si="25"/>
        <v>-0.53324220124110899</v>
      </c>
      <c r="AH39">
        <f t="shared" si="4"/>
        <v>-390.99386803364069</v>
      </c>
      <c r="AI39">
        <f t="shared" si="23"/>
        <v>-391.52711023488183</v>
      </c>
      <c r="AJ39">
        <f t="shared" si="6"/>
        <v>-23.65717046209852</v>
      </c>
      <c r="AK39">
        <f t="shared" si="20"/>
        <v>-28.832124901350433</v>
      </c>
      <c r="AL39">
        <f t="shared" si="7"/>
        <v>-444.01640559833078</v>
      </c>
      <c r="AN39">
        <f t="shared" si="26"/>
        <v>0</v>
      </c>
      <c r="AO39">
        <f t="shared" si="26"/>
        <v>0</v>
      </c>
      <c r="AP39">
        <f t="shared" si="26"/>
        <v>-2.3065880528293399E-2</v>
      </c>
      <c r="AQ39">
        <f t="shared" si="26"/>
        <v>-16.912798398867615</v>
      </c>
      <c r="AR39">
        <f t="shared" si="26"/>
        <v>-16.935864279395911</v>
      </c>
      <c r="AS39">
        <f t="shared" si="26"/>
        <v>-1.0233126077534627</v>
      </c>
      <c r="AT39">
        <f t="shared" si="26"/>
        <v>-1.2471600087230919</v>
      </c>
      <c r="AU39">
        <f t="shared" si="24"/>
        <v>-19.206336895872465</v>
      </c>
      <c r="AW39">
        <v>36</v>
      </c>
      <c r="AX39">
        <f>IF(Z39&gt;0, (R39*SUMPRODUCT(K39:$K$98, X39:$X$98)-K39*$AZ$3)/Z39, 0)</f>
        <v>-36402.813508104264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0.47081499999999998</v>
      </c>
      <c r="Q40" s="4">
        <f t="shared" si="22"/>
        <v>50</v>
      </c>
      <c r="R40">
        <f t="shared" si="0"/>
        <v>50000</v>
      </c>
      <c r="S40">
        <f t="shared" si="1"/>
        <v>-64974.272225553075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-388.23032812862192</v>
      </c>
      <c r="AC40">
        <f t="shared" si="19"/>
        <v>-359.76430254385377</v>
      </c>
      <c r="AE40">
        <f t="shared" si="2"/>
        <v>0</v>
      </c>
      <c r="AF40">
        <f t="shared" si="25"/>
        <v>0</v>
      </c>
      <c r="AG40">
        <f t="shared" si="25"/>
        <v>-0.2768513522513652</v>
      </c>
      <c r="AH40">
        <f t="shared" si="4"/>
        <v>-251.05842697733274</v>
      </c>
      <c r="AI40">
        <f t="shared" si="23"/>
        <v>-251.3352783295841</v>
      </c>
      <c r="AJ40">
        <f t="shared" si="6"/>
        <v>-28.466025584768147</v>
      </c>
      <c r="AK40">
        <f t="shared" si="20"/>
        <v>-27.176122969003536</v>
      </c>
      <c r="AL40">
        <f t="shared" si="7"/>
        <v>-306.9774268833558</v>
      </c>
      <c r="AN40">
        <f t="shared" si="26"/>
        <v>0</v>
      </c>
      <c r="AO40">
        <f t="shared" si="26"/>
        <v>0</v>
      </c>
      <c r="AP40">
        <f t="shared" si="26"/>
        <v>-1.0692374269716079E-2</v>
      </c>
      <c r="AQ40">
        <f t="shared" si="26"/>
        <v>-9.6962165544004062</v>
      </c>
      <c r="AR40">
        <f t="shared" si="26"/>
        <v>-9.7069089286701224</v>
      </c>
      <c r="AS40">
        <f t="shared" si="26"/>
        <v>-1.0993964705193295</v>
      </c>
      <c r="AT40">
        <f t="shared" si="26"/>
        <v>-1.0495786840895975</v>
      </c>
      <c r="AU40">
        <f t="shared" si="24"/>
        <v>-11.855884083279051</v>
      </c>
      <c r="AW40">
        <v>37</v>
      </c>
      <c r="AX40">
        <f>IF(Z40&gt;0, (R40*SUMPRODUCT(K40:$K$98, X40:$X$98)-K40*$AZ$3)/Z40, 0)</f>
        <v>-64974.272225553075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0.52931399999999995</v>
      </c>
      <c r="Q41" s="4">
        <f t="shared" si="22"/>
        <v>50</v>
      </c>
      <c r="R41">
        <f t="shared" si="0"/>
        <v>50000</v>
      </c>
      <c r="S41">
        <f t="shared" si="1"/>
        <v>-128955.51780565012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-359.76430254385377</v>
      </c>
      <c r="AC41">
        <f t="shared" si="19"/>
        <v>-328.94371197000805</v>
      </c>
      <c r="AE41">
        <f t="shared" si="2"/>
        <v>0</v>
      </c>
      <c r="AF41">
        <f t="shared" si="25"/>
        <v>0</v>
      </c>
      <c r="AG41">
        <f t="shared" si="25"/>
        <v>-0.12754154206327245</v>
      </c>
      <c r="AH41">
        <f t="shared" si="4"/>
        <v>-146.5412966655791</v>
      </c>
      <c r="AI41">
        <f t="shared" si="23"/>
        <v>-146.66883820764238</v>
      </c>
      <c r="AJ41">
        <f t="shared" si="6"/>
        <v>-30.82059057384572</v>
      </c>
      <c r="AK41">
        <f t="shared" si="20"/>
        <v>-25.183501178069765</v>
      </c>
      <c r="AL41">
        <f t="shared" si="7"/>
        <v>-202.67292995955788</v>
      </c>
      <c r="AN41">
        <f t="shared" si="26"/>
        <v>0</v>
      </c>
      <c r="AO41">
        <f t="shared" si="26"/>
        <v>0</v>
      </c>
      <c r="AP41">
        <f t="shared" si="26"/>
        <v>-4.3980599400164477E-3</v>
      </c>
      <c r="AQ41">
        <f t="shared" si="26"/>
        <v>-5.0532351733932988</v>
      </c>
      <c r="AR41">
        <f t="shared" si="26"/>
        <v>-5.0576332333333154</v>
      </c>
      <c r="AS41">
        <f t="shared" si="26"/>
        <v>-1.0627972857912726</v>
      </c>
      <c r="AT41">
        <f t="shared" si="26"/>
        <v>-0.86841154567253953</v>
      </c>
      <c r="AU41">
        <f t="shared" si="24"/>
        <v>-6.9888420647971286</v>
      </c>
      <c r="AW41">
        <v>38</v>
      </c>
      <c r="AX41">
        <f>IF(Z41&gt;0, (R41*SUMPRODUCT(K41:$K$98, X41:$X$98)-K41*$AZ$3)/Z41, 0)</f>
        <v>-128955.51780565012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0.595055</v>
      </c>
      <c r="Q42" s="4">
        <f t="shared" si="22"/>
        <v>50</v>
      </c>
      <c r="R42">
        <f t="shared" si="0"/>
        <v>50000</v>
      </c>
      <c r="S42">
        <f t="shared" si="1"/>
        <v>-295622.42045238009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-328.94371197000805</v>
      </c>
      <c r="AC42">
        <f t="shared" si="19"/>
        <v>-297.82122649318154</v>
      </c>
      <c r="AE42">
        <f t="shared" si="2"/>
        <v>0</v>
      </c>
      <c r="AF42">
        <f t="shared" si="25"/>
        <v>0</v>
      </c>
      <c r="AG42">
        <f t="shared" si="25"/>
        <v>-5.0371894330179141E-2</v>
      </c>
      <c r="AH42">
        <f t="shared" si="4"/>
        <v>-75.894232312460588</v>
      </c>
      <c r="AI42">
        <f t="shared" si="23"/>
        <v>-75.944604206790771</v>
      </c>
      <c r="AJ42">
        <f t="shared" si="6"/>
        <v>-31.122485476826512</v>
      </c>
      <c r="AK42">
        <f t="shared" si="20"/>
        <v>-23.026059837900565</v>
      </c>
      <c r="AL42">
        <f t="shared" si="7"/>
        <v>-130.09314952151786</v>
      </c>
      <c r="AN42">
        <f t="shared" si="26"/>
        <v>0</v>
      </c>
      <c r="AO42">
        <f t="shared" si="26"/>
        <v>0</v>
      </c>
      <c r="AP42">
        <f t="shared" si="26"/>
        <v>-1.5508855205444607E-3</v>
      </c>
      <c r="AQ42">
        <f t="shared" si="26"/>
        <v>-2.3366853192915062</v>
      </c>
      <c r="AR42">
        <f t="shared" si="26"/>
        <v>-2.3382362048120511</v>
      </c>
      <c r="AS42">
        <f t="shared" si="26"/>
        <v>-0.95822110189028986</v>
      </c>
      <c r="AT42">
        <f t="shared" si="26"/>
        <v>-0.70894262113138429</v>
      </c>
      <c r="AU42">
        <f t="shared" si="24"/>
        <v>-4.0053999278337251</v>
      </c>
      <c r="AW42">
        <v>39</v>
      </c>
      <c r="AX42">
        <f>IF(Z42&gt;0, (R42*SUMPRODUCT(K42:$K$98, X42:$X$98)-K42*$AZ$3)/Z42, 0)</f>
        <v>-295622.42045238009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0.66919700000000004</v>
      </c>
      <c r="Q43" s="4">
        <f t="shared" si="22"/>
        <v>50</v>
      </c>
      <c r="R43">
        <f t="shared" si="0"/>
        <v>50000</v>
      </c>
      <c r="S43">
        <f t="shared" si="1"/>
        <v>-828797.02399789507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-297.82122649318154</v>
      </c>
      <c r="AC43">
        <f t="shared" si="19"/>
        <v>-267.85816123191967</v>
      </c>
      <c r="AE43">
        <f t="shared" si="2"/>
        <v>0</v>
      </c>
      <c r="AF43">
        <f t="shared" si="25"/>
        <v>0</v>
      </c>
      <c r="AG43">
        <f t="shared" si="25"/>
        <v>-1.6159454816804454E-2</v>
      </c>
      <c r="AH43">
        <f t="shared" si="4"/>
        <v>-33.708720570072892</v>
      </c>
      <c r="AI43">
        <f t="shared" si="23"/>
        <v>-33.724880024889693</v>
      </c>
      <c r="AJ43">
        <f t="shared" si="6"/>
        <v>-29.963065261261875</v>
      </c>
      <c r="AK43">
        <f t="shared" si="20"/>
        <v>-20.847485854522709</v>
      </c>
      <c r="AL43">
        <f t="shared" si="7"/>
        <v>-84.535431140674277</v>
      </c>
      <c r="AN43">
        <f t="shared" si="26"/>
        <v>0</v>
      </c>
      <c r="AO43">
        <f t="shared" si="26"/>
        <v>0</v>
      </c>
      <c r="AP43">
        <f t="shared" si="26"/>
        <v>-4.442220782564504E-4</v>
      </c>
      <c r="AQ43">
        <f t="shared" si="26"/>
        <v>-0.9266499443676709</v>
      </c>
      <c r="AR43">
        <f t="shared" si="26"/>
        <v>-0.92709416644592724</v>
      </c>
      <c r="AS43">
        <f t="shared" si="26"/>
        <v>-0.82368218929328441</v>
      </c>
      <c r="AT43">
        <f t="shared" si="26"/>
        <v>-0.57309566428487857</v>
      </c>
      <c r="AU43">
        <f t="shared" si="24"/>
        <v>-2.3238720200240901</v>
      </c>
      <c r="AW43">
        <v>40</v>
      </c>
      <c r="AX43">
        <f>IF(Z43&gt;0, (R43*SUMPRODUCT(K43:$K$98, X43:$X$98)-K43*$AZ$3)/Z43, 0)</f>
        <v>-828797.02399789507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0.74928899999999998</v>
      </c>
      <c r="Q44" s="4">
        <f t="shared" si="22"/>
        <v>50</v>
      </c>
      <c r="R44">
        <f t="shared" si="0"/>
        <v>50000</v>
      </c>
      <c r="S44">
        <f t="shared" si="1"/>
        <v>-3084327.0399120674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-267.85816123191967</v>
      </c>
      <c r="AC44">
        <f t="shared" si="19"/>
        <v>-239.94574815793607</v>
      </c>
      <c r="AE44">
        <f t="shared" si="2"/>
        <v>0</v>
      </c>
      <c r="AF44">
        <f t="shared" si="25"/>
        <v>0</v>
      </c>
      <c r="AG44">
        <f t="shared" si="25"/>
        <v>-3.8897585284078176E-3</v>
      </c>
      <c r="AH44">
        <f t="shared" si="4"/>
        <v>-12.108101740228593</v>
      </c>
      <c r="AI44">
        <f t="shared" si="23"/>
        <v>-12.111991498757</v>
      </c>
      <c r="AJ44">
        <f t="shared" si="6"/>
        <v>-27.9124130739836</v>
      </c>
      <c r="AK44">
        <f t="shared" si="20"/>
        <v>-18.750071286234377</v>
      </c>
      <c r="AL44">
        <f t="shared" si="7"/>
        <v>-58.774475858974981</v>
      </c>
      <c r="AN44">
        <f t="shared" si="26"/>
        <v>0</v>
      </c>
      <c r="AO44">
        <f t="shared" si="26"/>
        <v>0</v>
      </c>
      <c r="AP44">
        <f t="shared" si="26"/>
        <v>-9.5472447034989684E-5</v>
      </c>
      <c r="AQ44">
        <f t="shared" si="26"/>
        <v>-0.29718813999526555</v>
      </c>
      <c r="AR44">
        <f t="shared" si="26"/>
        <v>-0.29728361244230056</v>
      </c>
      <c r="AS44">
        <f t="shared" si="26"/>
        <v>-0.68509815181649691</v>
      </c>
      <c r="AT44">
        <f t="shared" si="26"/>
        <v>-0.46021242056638267</v>
      </c>
      <c r="AU44">
        <f t="shared" si="24"/>
        <v>-1.4425941848251802</v>
      </c>
      <c r="AW44">
        <v>41</v>
      </c>
      <c r="AX44">
        <f>IF(Z44&gt;0, (R44*SUMPRODUCT(K44:$K$98, X44:$X$98)-K44*$AZ$3)/Z44, 0)</f>
        <v>-3084327.0399120674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0.83297500000000002</v>
      </c>
      <c r="Q45" s="4">
        <f t="shared" si="22"/>
        <v>50</v>
      </c>
      <c r="R45">
        <f t="shared" si="0"/>
        <v>50000</v>
      </c>
      <c r="S45">
        <f t="shared" si="1"/>
        <v>-17558735.993482567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-239.94574815793607</v>
      </c>
      <c r="AC45">
        <f t="shared" si="19"/>
        <v>-214.49377288868919</v>
      </c>
      <c r="AE45">
        <f t="shared" si="2"/>
        <v>0</v>
      </c>
      <c r="AF45">
        <f t="shared" si="25"/>
        <v>0</v>
      </c>
      <c r="AG45">
        <f t="shared" si="25"/>
        <v>-6.1078933292323763E-4</v>
      </c>
      <c r="AH45">
        <f t="shared" si="4"/>
        <v>-3.2400716102005021</v>
      </c>
      <c r="AI45">
        <f t="shared" si="23"/>
        <v>-3.2406823995334251</v>
      </c>
      <c r="AJ45">
        <f t="shared" si="6"/>
        <v>-25.451975269246873</v>
      </c>
      <c r="AK45">
        <f t="shared" si="20"/>
        <v>-16.796202371055525</v>
      </c>
      <c r="AL45">
        <f t="shared" si="7"/>
        <v>-45.488860039835828</v>
      </c>
      <c r="AN45">
        <f t="shared" si="26"/>
        <v>0</v>
      </c>
      <c r="AO45">
        <f t="shared" si="26"/>
        <v>0</v>
      </c>
      <c r="AP45">
        <f t="shared" si="26"/>
        <v>-1.3385322317561834E-5</v>
      </c>
      <c r="AQ45">
        <f t="shared" si="26"/>
        <v>-7.1005501400866547E-2</v>
      </c>
      <c r="AR45">
        <f t="shared" si="26"/>
        <v>-7.1018886723184099E-2</v>
      </c>
      <c r="AS45">
        <f t="shared" si="26"/>
        <v>-0.55777479113293249</v>
      </c>
      <c r="AT45">
        <f t="shared" si="26"/>
        <v>-0.36808531244573917</v>
      </c>
      <c r="AU45">
        <f t="shared" si="24"/>
        <v>-0.99687899030185589</v>
      </c>
      <c r="AW45">
        <v>42</v>
      </c>
      <c r="AX45">
        <f>IF(Z45&gt;0, (R45*SUMPRODUCT(K45:$K$98, X45:$X$98)-K45*$AZ$3)/Z45, 0)</f>
        <v>-17558735.993482567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0.83526170899999996</v>
      </c>
      <c r="Q46" s="4">
        <f t="shared" si="22"/>
        <v>50</v>
      </c>
      <c r="R46">
        <f t="shared" si="0"/>
        <v>50000</v>
      </c>
      <c r="S46">
        <f t="shared" si="1"/>
        <v>-101348741.65260272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-214.49377288868919</v>
      </c>
      <c r="AC46">
        <f t="shared" si="19"/>
        <v>-191.57445391755238</v>
      </c>
      <c r="AE46">
        <f t="shared" si="2"/>
        <v>0</v>
      </c>
      <c r="AF46">
        <f t="shared" si="25"/>
        <v>0</v>
      </c>
      <c r="AG46">
        <f t="shared" si="25"/>
        <v>-9.4512497537571844E-5</v>
      </c>
      <c r="AH46">
        <f t="shared" si="4"/>
        <v>-0.51016894205643337</v>
      </c>
      <c r="AI46">
        <f t="shared" si="23"/>
        <v>-0.51026345455397093</v>
      </c>
      <c r="AJ46">
        <f t="shared" si="6"/>
        <v>-22.919318971136818</v>
      </c>
      <c r="AK46">
        <f t="shared" si="20"/>
        <v>-15.014564102208245</v>
      </c>
      <c r="AL46">
        <f t="shared" si="7"/>
        <v>-38.444146527899036</v>
      </c>
      <c r="AN46">
        <f t="shared" si="26"/>
        <v>0</v>
      </c>
      <c r="AO46">
        <f t="shared" si="26"/>
        <v>0</v>
      </c>
      <c r="AP46">
        <f t="shared" si="26"/>
        <v>-1.8493052677711409E-6</v>
      </c>
      <c r="AQ46">
        <f t="shared" si="26"/>
        <v>-9.9823635665022645E-3</v>
      </c>
      <c r="AR46">
        <f t="shared" si="26"/>
        <v>-9.9842128717700356E-3</v>
      </c>
      <c r="AS46">
        <f t="shared" si="26"/>
        <v>-0.44845727719977979</v>
      </c>
      <c r="AT46">
        <f t="shared" si="26"/>
        <v>-0.29378667595217312</v>
      </c>
      <c r="AU46">
        <f t="shared" si="24"/>
        <v>-0.752228166023723</v>
      </c>
      <c r="AW46">
        <v>43</v>
      </c>
      <c r="AX46">
        <f>IF(Z46&gt;0, (R46*SUMPRODUCT(K46:$K$98, X46:$X$98)-K46*$AZ$3)/Z46, 0)</f>
        <v>-101348741.65260272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0.83773177600000004</v>
      </c>
      <c r="Q47" s="4">
        <f t="shared" si="22"/>
        <v>50</v>
      </c>
      <c r="R47">
        <f t="shared" si="0"/>
        <v>50000</v>
      </c>
      <c r="S47">
        <f t="shared" si="1"/>
        <v>-594310289.67463529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-191.57445391755238</v>
      </c>
      <c r="AC47">
        <f t="shared" si="19"/>
        <v>-171.05736085921026</v>
      </c>
      <c r="AE47">
        <f t="shared" si="2"/>
        <v>0</v>
      </c>
      <c r="AF47">
        <f t="shared" si="25"/>
        <v>0</v>
      </c>
      <c r="AG47">
        <f t="shared" si="25"/>
        <v>-1.4391250145850441E-5</v>
      </c>
      <c r="AH47">
        <f t="shared" si="4"/>
        <v>-7.9176122416345682E-2</v>
      </c>
      <c r="AI47">
        <f t="shared" si="23"/>
        <v>-7.9190513666491533E-2</v>
      </c>
      <c r="AJ47">
        <f t="shared" si="6"/>
        <v>-20.517093058342112</v>
      </c>
      <c r="AK47">
        <f t="shared" si="20"/>
        <v>-13.410211774228667</v>
      </c>
      <c r="AL47">
        <f t="shared" si="7"/>
        <v>-34.006495346237273</v>
      </c>
      <c r="AN47">
        <f t="shared" si="26"/>
        <v>0</v>
      </c>
      <c r="AO47">
        <f t="shared" si="26"/>
        <v>0</v>
      </c>
      <c r="AP47">
        <f t="shared" si="26"/>
        <v>-2.514200256762108E-7</v>
      </c>
      <c r="AQ47">
        <f t="shared" si="26"/>
        <v>-1.3832337378000652E-3</v>
      </c>
      <c r="AR47">
        <f t="shared" si="26"/>
        <v>-1.3834851578257415E-3</v>
      </c>
      <c r="AS47">
        <f t="shared" si="26"/>
        <v>-0.3584405809954565</v>
      </c>
      <c r="AT47">
        <f t="shared" si="26"/>
        <v>-0.23428095227516829</v>
      </c>
      <c r="AU47">
        <f t="shared" si="24"/>
        <v>-0.59410501842845054</v>
      </c>
      <c r="AW47">
        <v>44</v>
      </c>
      <c r="AX47">
        <f>IF(Z47&gt;0, (R47*SUMPRODUCT(K47:$K$98, X47:$X$98)-K47*$AZ$3)/Z47, 0)</f>
        <v>-594310289.67463529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0.84045353700000003</v>
      </c>
      <c r="Q48" s="4">
        <f t="shared" si="22"/>
        <v>50</v>
      </c>
      <c r="R48">
        <f t="shared" si="0"/>
        <v>50000</v>
      </c>
      <c r="S48">
        <f t="shared" si="1"/>
        <v>-3548317936.8544044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-171.05736085921026</v>
      </c>
      <c r="AC48">
        <f t="shared" si="19"/>
        <v>-152.73099818052967</v>
      </c>
      <c r="AE48">
        <f t="shared" si="2"/>
        <v>0</v>
      </c>
      <c r="AF48">
        <f t="shared" si="25"/>
        <v>0</v>
      </c>
      <c r="AG48">
        <f t="shared" si="25"/>
        <v>-2.1521605574601666E-6</v>
      </c>
      <c r="AH48">
        <f t="shared" si="4"/>
        <v>-1.2095177086931769E-2</v>
      </c>
      <c r="AI48">
        <f t="shared" si="23"/>
        <v>-1.2097329247489229E-2</v>
      </c>
      <c r="AJ48">
        <f t="shared" si="6"/>
        <v>-18.326362678680596</v>
      </c>
      <c r="AK48">
        <f t="shared" si="20"/>
        <v>-11.97401526014472</v>
      </c>
      <c r="AL48">
        <f t="shared" si="7"/>
        <v>-30.312475268072802</v>
      </c>
      <c r="AN48">
        <f t="shared" si="26"/>
        <v>0</v>
      </c>
      <c r="AO48">
        <f t="shared" si="26"/>
        <v>0</v>
      </c>
      <c r="AP48">
        <f t="shared" si="26"/>
        <v>-3.3570513899327223E-8</v>
      </c>
      <c r="AQ48">
        <f t="shared" si="26"/>
        <v>-1.886668302251805E-4</v>
      </c>
      <c r="AR48">
        <f t="shared" si="26"/>
        <v>-1.8870040073907984E-4</v>
      </c>
      <c r="AS48">
        <f t="shared" si="26"/>
        <v>-0.28586408708967592</v>
      </c>
      <c r="AT48">
        <f t="shared" si="26"/>
        <v>-0.18677688536204137</v>
      </c>
      <c r="AU48">
        <f t="shared" si="24"/>
        <v>-0.47282967285245636</v>
      </c>
      <c r="AW48">
        <v>45</v>
      </c>
      <c r="AX48">
        <f>IF(Z48&gt;0, (R48*SUMPRODUCT(K48:$K$98, X48:$X$98)-K48*$AZ$3)/Z48, 0)</f>
        <v>-3548317936.8544044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0.84346351399999997</v>
      </c>
      <c r="Q49" s="4">
        <f t="shared" si="22"/>
        <v>50</v>
      </c>
      <c r="R49">
        <f t="shared" si="0"/>
        <v>50000</v>
      </c>
      <c r="S49">
        <f t="shared" si="1"/>
        <v>-21620177627.346268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-152.73099818052967</v>
      </c>
      <c r="AC49">
        <f t="shared" si="19"/>
        <v>-136.36712799698631</v>
      </c>
      <c r="AE49">
        <f t="shared" si="2"/>
        <v>0</v>
      </c>
      <c r="AF49">
        <f t="shared" si="25"/>
        <v>0</v>
      </c>
      <c r="AG49">
        <f t="shared" si="25"/>
        <v>-3.1537004539801385E-7</v>
      </c>
      <c r="AH49">
        <f t="shared" si="4"/>
        <v>-1.8152689064875511E-3</v>
      </c>
      <c r="AI49">
        <f t="shared" si="23"/>
        <v>-1.8155842765329492E-3</v>
      </c>
      <c r="AJ49">
        <f t="shared" si="6"/>
        <v>-16.363870183543355</v>
      </c>
      <c r="AK49">
        <f t="shared" si="20"/>
        <v>-10.691169872637078</v>
      </c>
      <c r="AL49">
        <f t="shared" si="7"/>
        <v>-27.056855640456966</v>
      </c>
      <c r="AN49">
        <f t="shared" si="26"/>
        <v>0</v>
      </c>
      <c r="AO49">
        <f t="shared" si="26"/>
        <v>0</v>
      </c>
      <c r="AP49">
        <f t="shared" si="26"/>
        <v>-4.3922367321621139E-9</v>
      </c>
      <c r="AQ49">
        <f t="shared" si="26"/>
        <v>-2.5281699660993195E-5</v>
      </c>
      <c r="AR49">
        <f t="shared" si="26"/>
        <v>-2.5286091897725359E-5</v>
      </c>
      <c r="AS49">
        <f t="shared" si="26"/>
        <v>-0.22790367300034059</v>
      </c>
      <c r="AT49">
        <f t="shared" si="26"/>
        <v>-0.14889857077300359</v>
      </c>
      <c r="AU49">
        <f t="shared" si="24"/>
        <v>-0.37682752986524193</v>
      </c>
      <c r="AW49">
        <v>46</v>
      </c>
      <c r="AX49">
        <f>IF(Z49&gt;0, (R49*SUMPRODUCT(K49:$K$98, X49:$X$98)-K49*$AZ$3)/Z49, 0)</f>
        <v>-21620177627.346268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0.84645297100000005</v>
      </c>
      <c r="Q50" s="4">
        <f t="shared" si="22"/>
        <v>50</v>
      </c>
      <c r="R50">
        <f t="shared" si="0"/>
        <v>50000</v>
      </c>
      <c r="S50">
        <f t="shared" si="1"/>
        <v>-134476719393.04016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-136.36712799698631</v>
      </c>
      <c r="AC50">
        <f t="shared" si="19"/>
        <v>-121.75638644799527</v>
      </c>
      <c r="AE50">
        <f t="shared" si="2"/>
        <v>0</v>
      </c>
      <c r="AF50">
        <f t="shared" si="25"/>
        <v>0</v>
      </c>
      <c r="AG50">
        <f t="shared" si="25"/>
        <v>-4.5270433052480001E-8</v>
      </c>
      <c r="AH50">
        <f t="shared" si="4"/>
        <v>-2.6694591189155368E-4</v>
      </c>
      <c r="AI50">
        <f t="shared" si="23"/>
        <v>-2.6699118232460616E-4</v>
      </c>
      <c r="AJ50">
        <f t="shared" si="6"/>
        <v>-14.610741548991044</v>
      </c>
      <c r="AK50">
        <f t="shared" si="20"/>
        <v>-9.5456989597890427</v>
      </c>
      <c r="AL50">
        <f t="shared" si="7"/>
        <v>-24.156707499962412</v>
      </c>
      <c r="AN50">
        <f t="shared" si="26"/>
        <v>0</v>
      </c>
      <c r="AO50">
        <f t="shared" si="26"/>
        <v>0</v>
      </c>
      <c r="AP50">
        <f t="shared" si="26"/>
        <v>-5.6293976211298209E-10</v>
      </c>
      <c r="AQ50">
        <f t="shared" si="26"/>
        <v>-3.3194837779231711E-6</v>
      </c>
      <c r="AR50">
        <f t="shared" si="26"/>
        <v>-3.3200467176852843E-6</v>
      </c>
      <c r="AS50">
        <f t="shared" si="26"/>
        <v>-0.18168519312259379</v>
      </c>
      <c r="AT50">
        <f t="shared" si="26"/>
        <v>-0.11870117291337476</v>
      </c>
      <c r="AU50">
        <f t="shared" si="24"/>
        <v>-0.30038968608268624</v>
      </c>
      <c r="AW50">
        <v>47</v>
      </c>
      <c r="AX50">
        <f>IF(Z50&gt;0, (R50*SUMPRODUCT(K50:$K$98, X50:$X$98)-K50*$AZ$3)/Z50, 0)</f>
        <v>-134476719393.04016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0.84968151000000003</v>
      </c>
      <c r="Q51" s="4">
        <f t="shared" si="22"/>
        <v>50</v>
      </c>
      <c r="R51">
        <f t="shared" si="0"/>
        <v>50000</v>
      </c>
      <c r="S51">
        <f t="shared" si="1"/>
        <v>-855685538475.77075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-121.75638644799527</v>
      </c>
      <c r="AC51">
        <f t="shared" si="19"/>
        <v>-108.71106224007666</v>
      </c>
      <c r="AE51">
        <f t="shared" si="2"/>
        <v>0</v>
      </c>
      <c r="AF51">
        <f t="shared" si="25"/>
        <v>0</v>
      </c>
      <c r="AG51">
        <f t="shared" si="25"/>
        <v>-6.3522788075700831E-9</v>
      </c>
      <c r="AH51">
        <f t="shared" si="4"/>
        <v>-3.8465449914385118E-5</v>
      </c>
      <c r="AI51">
        <f t="shared" si="23"/>
        <v>-3.8471802193192689E-5</v>
      </c>
      <c r="AJ51">
        <f t="shared" si="6"/>
        <v>-13.045324207918611</v>
      </c>
      <c r="AK51">
        <f t="shared" si="20"/>
        <v>-8.5229470513596688</v>
      </c>
      <c r="AL51">
        <f t="shared" si="7"/>
        <v>-21.568309731080475</v>
      </c>
      <c r="AN51">
        <f t="shared" si="26"/>
        <v>0</v>
      </c>
      <c r="AO51">
        <f t="shared" si="26"/>
        <v>0</v>
      </c>
      <c r="AP51">
        <f t="shared" si="26"/>
        <v>-7.0527551232725756E-11</v>
      </c>
      <c r="AQ51">
        <f t="shared" si="26"/>
        <v>-4.2707098849214235E-7</v>
      </c>
      <c r="AR51">
        <f t="shared" si="26"/>
        <v>-4.2714151604337507E-7</v>
      </c>
      <c r="AS51">
        <f t="shared" si="26"/>
        <v>-0.14483853736474187</v>
      </c>
      <c r="AT51">
        <f t="shared" si="26"/>
        <v>-9.4627865531065336E-2</v>
      </c>
      <c r="AU51">
        <f t="shared" si="24"/>
        <v>-0.23946683003732325</v>
      </c>
      <c r="AW51">
        <v>48</v>
      </c>
      <c r="AX51">
        <f>IF(Z51&gt;0, (R51*SUMPRODUCT(K51:$K$98, X51:$X$98)-K51*$AZ$3)/Z51, 0)</f>
        <v>-855685538475.77075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0.85306441600000005</v>
      </c>
      <c r="Q52" s="4">
        <f t="shared" si="22"/>
        <v>50</v>
      </c>
      <c r="R52">
        <f t="shared" si="0"/>
        <v>50000</v>
      </c>
      <c r="S52">
        <f t="shared" si="1"/>
        <v>-5579301783365.7148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-108.71106224007666</v>
      </c>
      <c r="AC52">
        <f t="shared" si="19"/>
        <v>-97.063448803395488</v>
      </c>
      <c r="AE52">
        <f t="shared" si="2"/>
        <v>0</v>
      </c>
      <c r="AF52">
        <f t="shared" si="25"/>
        <v>0</v>
      </c>
      <c r="AG52">
        <f t="shared" si="25"/>
        <v>-8.6985300824543269E-10</v>
      </c>
      <c r="AH52">
        <f t="shared" si="4"/>
        <v>-5.4189030112489488E-6</v>
      </c>
      <c r="AI52">
        <f t="shared" si="23"/>
        <v>-5.4197728642571939E-6</v>
      </c>
      <c r="AJ52">
        <f t="shared" si="6"/>
        <v>-11.647613436681169</v>
      </c>
      <c r="AK52">
        <f t="shared" si="20"/>
        <v>-7.6097743568053664</v>
      </c>
      <c r="AL52">
        <f t="shared" si="7"/>
        <v>-19.257393213259398</v>
      </c>
      <c r="AN52">
        <f t="shared" si="26"/>
        <v>0</v>
      </c>
      <c r="AO52">
        <f t="shared" si="26"/>
        <v>0</v>
      </c>
      <c r="AP52">
        <f t="shared" si="26"/>
        <v>-8.6229744786993009E-12</v>
      </c>
      <c r="AQ52">
        <f t="shared" si="26"/>
        <v>-5.3718343128799339E-8</v>
      </c>
      <c r="AR52">
        <f t="shared" si="26"/>
        <v>-5.3726966103278037E-8</v>
      </c>
      <c r="AS52">
        <f t="shared" si="26"/>
        <v>-0.11546442036781235</v>
      </c>
      <c r="AT52">
        <f t="shared" si="26"/>
        <v>-7.5436757067440546E-2</v>
      </c>
      <c r="AU52">
        <f t="shared" si="24"/>
        <v>-0.19090123116221897</v>
      </c>
      <c r="AW52">
        <v>49</v>
      </c>
      <c r="AX52">
        <f>IF(Z52&gt;0, (R52*SUMPRODUCT(K52:$K$98, X52:$X$98)-K52*$AZ$3)/Z52, 0)</f>
        <v>-5579301783365.7148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0.856559709</v>
      </c>
      <c r="Q53" s="4">
        <f t="shared" si="22"/>
        <v>50</v>
      </c>
      <c r="R53">
        <f t="shared" si="0"/>
        <v>50000</v>
      </c>
      <c r="S53">
        <f t="shared" si="1"/>
        <v>-37331449255791.211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-97.063448803395488</v>
      </c>
      <c r="AC53">
        <f t="shared" si="19"/>
        <v>-86.66379362162084</v>
      </c>
      <c r="AE53">
        <f t="shared" si="2"/>
        <v>0</v>
      </c>
      <c r="AF53">
        <f t="shared" si="25"/>
        <v>0</v>
      </c>
      <c r="AG53">
        <f t="shared" si="25"/>
        <v>-1.1607343854749588E-10</v>
      </c>
      <c r="AH53">
        <f t="shared" si="4"/>
        <v>-7.4508103961548252E-7</v>
      </c>
      <c r="AI53">
        <f t="shared" si="23"/>
        <v>-7.4519711305402999E-7</v>
      </c>
      <c r="AJ53">
        <f t="shared" si="6"/>
        <v>-10.399655181774648</v>
      </c>
      <c r="AK53">
        <f t="shared" si="20"/>
        <v>-6.7944414162376852</v>
      </c>
      <c r="AL53">
        <f t="shared" si="7"/>
        <v>-17.194097343209446</v>
      </c>
      <c r="AN53">
        <f t="shared" si="26"/>
        <v>0</v>
      </c>
      <c r="AO53">
        <f t="shared" si="26"/>
        <v>0</v>
      </c>
      <c r="AP53">
        <f t="shared" si="26"/>
        <v>-1.0273680568957207E-12</v>
      </c>
      <c r="AQ53">
        <f t="shared" si="26"/>
        <v>-6.5947254555259816E-9</v>
      </c>
      <c r="AR53">
        <f t="shared" si="26"/>
        <v>-6.5957528235828768E-9</v>
      </c>
      <c r="AS53">
        <f t="shared" si="26"/>
        <v>-9.2047531891746748E-2</v>
      </c>
      <c r="AT53">
        <f t="shared" si="26"/>
        <v>-6.0137721108655062E-2</v>
      </c>
      <c r="AU53">
        <f t="shared" si="24"/>
        <v>-0.15218525959615464</v>
      </c>
      <c r="AW53">
        <v>50</v>
      </c>
      <c r="AX53">
        <f>IF(Z53&gt;0, (R53*SUMPRODUCT(K53:$K$98, X53:$X$98)-K53*$AZ$3)/Z53, 0)</f>
        <v>-37331449255791.211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0.86031008399999997</v>
      </c>
      <c r="Q54" s="4">
        <f t="shared" si="22"/>
        <v>50</v>
      </c>
      <c r="R54">
        <f t="shared" si="0"/>
        <v>50000</v>
      </c>
      <c r="S54">
        <f t="shared" si="1"/>
        <v>-257010353247027.78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-86.66379362162084</v>
      </c>
      <c r="AC54">
        <f t="shared" si="19"/>
        <v>-77.378387167953989</v>
      </c>
      <c r="AE54">
        <f t="shared" si="2"/>
        <v>0</v>
      </c>
      <c r="AF54">
        <f t="shared" si="25"/>
        <v>0</v>
      </c>
      <c r="AG54">
        <f t="shared" si="25"/>
        <v>-1.5053554495055899E-11</v>
      </c>
      <c r="AH54">
        <f t="shared" si="4"/>
        <v>-9.9859149666965024E-8</v>
      </c>
      <c r="AI54">
        <f t="shared" si="23"/>
        <v>-9.9874203221460079E-8</v>
      </c>
      <c r="AJ54">
        <f t="shared" si="6"/>
        <v>-9.2854064536668517</v>
      </c>
      <c r="AK54">
        <f t="shared" si="20"/>
        <v>-6.0664655535134591</v>
      </c>
      <c r="AL54">
        <f t="shared" si="7"/>
        <v>-15.351872107054515</v>
      </c>
      <c r="AN54">
        <f t="shared" si="26"/>
        <v>0</v>
      </c>
      <c r="AO54">
        <f t="shared" si="26"/>
        <v>0</v>
      </c>
      <c r="AP54">
        <f t="shared" si="26"/>
        <v>-1.189636401784725E-13</v>
      </c>
      <c r="AQ54">
        <f t="shared" si="26"/>
        <v>-7.8915633868470923E-10</v>
      </c>
      <c r="AR54">
        <f t="shared" si="26"/>
        <v>-7.8927530232488773E-10</v>
      </c>
      <c r="AS54">
        <f t="shared" si="26"/>
        <v>-7.3379729194701926E-2</v>
      </c>
      <c r="AT54">
        <f t="shared" si="26"/>
        <v>-4.7941423103779274E-2</v>
      </c>
      <c r="AU54">
        <f t="shared" si="24"/>
        <v>-0.12132115308775651</v>
      </c>
      <c r="AW54">
        <v>51</v>
      </c>
      <c r="AX54">
        <f>IF(Z54&gt;0, (R54*SUMPRODUCT(K54:$K$98, X54:$X$98)-K54*$AZ$3)/Z54, 0)</f>
        <v>-257010353247027.78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0.86416701100000004</v>
      </c>
      <c r="Q55" s="4">
        <f t="shared" si="22"/>
        <v>50</v>
      </c>
      <c r="R55">
        <f t="shared" si="0"/>
        <v>50000</v>
      </c>
      <c r="S55">
        <f t="shared" si="1"/>
        <v>-1823635689740705.8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-77.378387167953989</v>
      </c>
      <c r="AC55">
        <f t="shared" si="19"/>
        <v>-69.08784568636672</v>
      </c>
      <c r="AE55">
        <f t="shared" si="2"/>
        <v>0</v>
      </c>
      <c r="AF55">
        <f t="shared" si="25"/>
        <v>0</v>
      </c>
      <c r="AG55">
        <f t="shared" si="25"/>
        <v>-1.89423375718727E-12</v>
      </c>
      <c r="AH55">
        <f t="shared" si="4"/>
        <v>-1.300878519291807E-8</v>
      </c>
      <c r="AI55">
        <f t="shared" si="23"/>
        <v>-1.3010679426675258E-8</v>
      </c>
      <c r="AJ55">
        <f t="shared" si="6"/>
        <v>-8.2905414815872689</v>
      </c>
      <c r="AK55">
        <f t="shared" si="20"/>
        <v>-5.4164871017567799</v>
      </c>
      <c r="AL55">
        <f t="shared" si="7"/>
        <v>-13.707028596354728</v>
      </c>
      <c r="AN55">
        <f t="shared" si="26"/>
        <v>0</v>
      </c>
      <c r="AO55">
        <f t="shared" si="26"/>
        <v>0</v>
      </c>
      <c r="AP55">
        <f t="shared" si="26"/>
        <v>-1.3365670023194368E-14</v>
      </c>
      <c r="AQ55">
        <f t="shared" si="26"/>
        <v>-9.1789690491705433E-11</v>
      </c>
      <c r="AR55">
        <f t="shared" si="26"/>
        <v>-9.1803056161728637E-11</v>
      </c>
      <c r="AS55">
        <f t="shared" si="26"/>
        <v>-5.8497870886346733E-2</v>
      </c>
      <c r="AT55">
        <f t="shared" si="26"/>
        <v>-3.8218608982276907E-2</v>
      </c>
      <c r="AU55">
        <f t="shared" si="24"/>
        <v>-9.6716479960426691E-2</v>
      </c>
      <c r="AW55">
        <v>52</v>
      </c>
      <c r="AX55">
        <f>IF(Z55&gt;0, (R55*SUMPRODUCT(K55:$K$98, X55:$X$98)-K55*$AZ$3)/Z55, 0)</f>
        <v>-1823635689740705.8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0.86825209999999997</v>
      </c>
      <c r="Q56" s="4">
        <f t="shared" si="22"/>
        <v>50</v>
      </c>
      <c r="R56">
        <f t="shared" si="0"/>
        <v>50000</v>
      </c>
      <c r="S56">
        <f t="shared" si="1"/>
        <v>-1.3373915702499442E+16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-69.08784568636672</v>
      </c>
      <c r="AC56">
        <f t="shared" si="19"/>
        <v>-61.685576505765269</v>
      </c>
      <c r="AE56">
        <f t="shared" si="2"/>
        <v>0</v>
      </c>
      <c r="AF56">
        <f t="shared" si="25"/>
        <v>0</v>
      </c>
      <c r="AG56">
        <f t="shared" si="25"/>
        <v>-2.3061898204666005E-13</v>
      </c>
      <c r="AH56">
        <f t="shared" si="4"/>
        <v>-1.6446724375687375E-9</v>
      </c>
      <c r="AI56">
        <f t="shared" si="23"/>
        <v>-1.6449030565507842E-9</v>
      </c>
      <c r="AJ56">
        <f t="shared" si="6"/>
        <v>-7.4022691806014507</v>
      </c>
      <c r="AK56">
        <f t="shared" si="20"/>
        <v>-4.8361491980456712</v>
      </c>
      <c r="AL56">
        <f t="shared" si="7"/>
        <v>-12.238418380292025</v>
      </c>
      <c r="AN56">
        <f t="shared" si="26"/>
        <v>0</v>
      </c>
      <c r="AO56">
        <f t="shared" si="26"/>
        <v>0</v>
      </c>
      <c r="AP56">
        <f t="shared" si="26"/>
        <v>-1.45289487269363E-15</v>
      </c>
      <c r="AQ56">
        <f t="shared" si="26"/>
        <v>-1.036140273709425E-11</v>
      </c>
      <c r="AR56">
        <f t="shared" si="26"/>
        <v>-1.0362855631966943E-11</v>
      </c>
      <c r="AS56">
        <f t="shared" si="26"/>
        <v>-4.6634144524226429E-2</v>
      </c>
      <c r="AT56">
        <f t="shared" si="26"/>
        <v>-3.0467641089493423E-2</v>
      </c>
      <c r="AU56">
        <f t="shared" si="24"/>
        <v>-7.7101785624082708E-2</v>
      </c>
      <c r="AW56">
        <v>53</v>
      </c>
      <c r="AX56">
        <f>IF(Z56&gt;0, (R56*SUMPRODUCT(K56:$K$98, X56:$X$98)-K56*$AZ$3)/Z56, 0)</f>
        <v>-1.3373915702499442E+16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0.87257664800000001</v>
      </c>
      <c r="Q57" s="4">
        <f t="shared" si="22"/>
        <v>50</v>
      </c>
      <c r="R57">
        <f t="shared" si="0"/>
        <v>50000</v>
      </c>
      <c r="S57">
        <f t="shared" si="1"/>
        <v>-1.0169183522326894E+17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-61.685576505765269</v>
      </c>
      <c r="AC57">
        <f t="shared" si="19"/>
        <v>-55.076407594442387</v>
      </c>
      <c r="AE57">
        <f t="shared" si="2"/>
        <v>0</v>
      </c>
      <c r="AF57">
        <f t="shared" si="25"/>
        <v>0</v>
      </c>
      <c r="AG57">
        <f t="shared" si="25"/>
        <v>-2.7080053906746635E-14</v>
      </c>
      <c r="AH57">
        <f t="shared" si="4"/>
        <v>-2.0123273831944679E-10</v>
      </c>
      <c r="AI57">
        <f t="shared" si="23"/>
        <v>-2.0125981837335355E-10</v>
      </c>
      <c r="AJ57">
        <f t="shared" si="6"/>
        <v>-6.6091689113228824</v>
      </c>
      <c r="AK57">
        <f t="shared" si="20"/>
        <v>-4.3179903554035697</v>
      </c>
      <c r="AL57">
        <f t="shared" si="7"/>
        <v>-10.927159266927712</v>
      </c>
      <c r="AN57">
        <f t="shared" si="26"/>
        <v>0</v>
      </c>
      <c r="AO57">
        <f t="shared" si="26"/>
        <v>0</v>
      </c>
      <c r="AP57">
        <f t="shared" si="26"/>
        <v>-1.5232480897794575E-16</v>
      </c>
      <c r="AQ57">
        <f t="shared" si="26"/>
        <v>-1.1319304802780305E-12</v>
      </c>
      <c r="AR57">
        <f t="shared" si="26"/>
        <v>-1.1320828050870085E-12</v>
      </c>
      <c r="AS57">
        <f t="shared" si="26"/>
        <v>-3.717645449994543E-2</v>
      </c>
      <c r="AT57">
        <f t="shared" si="26"/>
        <v>-2.4288616939997832E-2</v>
      </c>
      <c r="AU57">
        <f t="shared" si="24"/>
        <v>-6.1465071441075339E-2</v>
      </c>
      <c r="AW57">
        <v>54</v>
      </c>
      <c r="AX57">
        <f>IF(Z57&gt;0, (R57*SUMPRODUCT(K57:$K$98, X57:$X$98)-K57*$AZ$3)/Z57, 0)</f>
        <v>-1.0169183522326894E+17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0.87698101399999995</v>
      </c>
      <c r="Q58" s="4">
        <f t="shared" si="22"/>
        <v>50</v>
      </c>
      <c r="R58">
        <f t="shared" si="0"/>
        <v>50000</v>
      </c>
      <c r="S58">
        <f t="shared" si="1"/>
        <v>-8.0337193477695078E+17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-55.076407594442387</v>
      </c>
      <c r="AC58">
        <f t="shared" si="19"/>
        <v>-49.17536392361027</v>
      </c>
      <c r="AE58">
        <f t="shared" si="2"/>
        <v>0</v>
      </c>
      <c r="AF58">
        <f t="shared" si="25"/>
        <v>0</v>
      </c>
      <c r="AG58">
        <f t="shared" si="25"/>
        <v>-3.0605602333658432E-15</v>
      </c>
      <c r="AH58">
        <f t="shared" si="4"/>
        <v>-2.3748693134313326E-11</v>
      </c>
      <c r="AI58">
        <f t="shared" si="23"/>
        <v>-2.3751753694546692E-11</v>
      </c>
      <c r="AJ58">
        <f t="shared" si="6"/>
        <v>-5.9010436708321166</v>
      </c>
      <c r="AK58">
        <f t="shared" si="20"/>
        <v>-3.8553485316109675</v>
      </c>
      <c r="AL58">
        <f t="shared" si="7"/>
        <v>-9.7563922024668361</v>
      </c>
      <c r="AN58">
        <f t="shared" si="26"/>
        <v>0</v>
      </c>
      <c r="AO58">
        <f t="shared" si="26"/>
        <v>0</v>
      </c>
      <c r="AP58">
        <f t="shared" si="26"/>
        <v>-1.5371067369045647E-17</v>
      </c>
      <c r="AQ58">
        <f t="shared" si="26"/>
        <v>-1.1927318342395997E-13</v>
      </c>
      <c r="AR58">
        <f t="shared" si="26"/>
        <v>-1.1928855449132901E-13</v>
      </c>
      <c r="AS58">
        <f t="shared" si="26"/>
        <v>-2.9636841916451329E-2</v>
      </c>
      <c r="AT58">
        <f t="shared" si="26"/>
        <v>-1.9362736718751473E-2</v>
      </c>
      <c r="AU58">
        <f t="shared" si="24"/>
        <v>-4.8999578635322096E-2</v>
      </c>
      <c r="AW58">
        <v>55</v>
      </c>
      <c r="AX58">
        <f>IF(Z58&gt;0, (R58*SUMPRODUCT(K58:$K$98, X58:$X$98)-K58*$AZ$3)/Z58, 0)</f>
        <v>-8.0337193477695078E+17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0.88158379899999995</v>
      </c>
      <c r="Q59" s="4">
        <f t="shared" si="22"/>
        <v>50</v>
      </c>
      <c r="R59">
        <f t="shared" si="0"/>
        <v>50000</v>
      </c>
      <c r="S59">
        <f t="shared" si="1"/>
        <v>-6.616136368185088E+18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-49.17536392361027</v>
      </c>
      <c r="AC59">
        <f t="shared" si="19"/>
        <v>-43.906574931794985</v>
      </c>
      <c r="AE59">
        <f t="shared" si="2"/>
        <v>0</v>
      </c>
      <c r="AF59">
        <f t="shared" si="25"/>
        <v>0</v>
      </c>
      <c r="AG59">
        <f t="shared" si="25"/>
        <v>-3.3181431343319837E-16</v>
      </c>
      <c r="AH59">
        <f t="shared" si="4"/>
        <v>-2.6981403175989863E-12</v>
      </c>
      <c r="AI59">
        <f t="shared" si="23"/>
        <v>-2.6984721319124195E-12</v>
      </c>
      <c r="AJ59">
        <f t="shared" si="6"/>
        <v>-5.2687889918152848</v>
      </c>
      <c r="AK59">
        <f t="shared" si="20"/>
        <v>-3.4422754746527193</v>
      </c>
      <c r="AL59">
        <f t="shared" si="7"/>
        <v>-8.7110644664707024</v>
      </c>
      <c r="AN59">
        <f t="shared" si="26"/>
        <v>0</v>
      </c>
      <c r="AO59">
        <f t="shared" si="26"/>
        <v>0</v>
      </c>
      <c r="AP59">
        <f t="shared" si="26"/>
        <v>-1.4879220798812453E-18</v>
      </c>
      <c r="AQ59">
        <f t="shared" si="26"/>
        <v>-1.20990035409716E-14</v>
      </c>
      <c r="AR59">
        <f t="shared" si="26"/>
        <v>-1.2100491463051483E-14</v>
      </c>
      <c r="AS59">
        <f t="shared" si="26"/>
        <v>-2.3626308925746461E-2</v>
      </c>
      <c r="AT59">
        <f t="shared" si="26"/>
        <v>-1.543585516482132E-2</v>
      </c>
      <c r="AU59">
        <f t="shared" si="24"/>
        <v>-3.906216409057988E-2</v>
      </c>
      <c r="AW59">
        <v>56</v>
      </c>
      <c r="AX59">
        <f>IF(Z59&gt;0, (R59*SUMPRODUCT(K59:$K$98, X59:$X$98)-K59*$AZ$3)/Z59, 0)</f>
        <v>-6.616136368185088E+18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0.88621764599999997</v>
      </c>
      <c r="Q60" s="4">
        <f t="shared" si="22"/>
        <v>50</v>
      </c>
      <c r="R60">
        <f t="shared" si="0"/>
        <v>50000</v>
      </c>
      <c r="S60">
        <f t="shared" si="1"/>
        <v>-5.6919740078847812E+19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-43.906574931794985</v>
      </c>
      <c r="AC60">
        <f t="shared" si="19"/>
        <v>-39.202299046245535</v>
      </c>
      <c r="AE60">
        <f t="shared" si="2"/>
        <v>0</v>
      </c>
      <c r="AF60">
        <f t="shared" si="25"/>
        <v>0</v>
      </c>
      <c r="AG60">
        <f t="shared" si="25"/>
        <v>-3.4436470538991154E-17</v>
      </c>
      <c r="AH60">
        <f t="shared" si="4"/>
        <v>-2.9405969975987522E-13</v>
      </c>
      <c r="AI60">
        <f t="shared" si="23"/>
        <v>-2.940941362304142E-13</v>
      </c>
      <c r="AJ60">
        <f t="shared" si="6"/>
        <v>-4.7042758855494498</v>
      </c>
      <c r="AK60">
        <f t="shared" si="20"/>
        <v>-3.0734602452256494</v>
      </c>
      <c r="AL60">
        <f t="shared" si="7"/>
        <v>-7.7777361307753932</v>
      </c>
      <c r="AN60">
        <f t="shared" si="26"/>
        <v>0</v>
      </c>
      <c r="AO60">
        <f t="shared" si="26"/>
        <v>0</v>
      </c>
      <c r="AP60">
        <f t="shared" si="26"/>
        <v>-1.3787505001665332E-19</v>
      </c>
      <c r="AQ60">
        <f t="shared" si="26"/>
        <v>-1.1773417884498047E-15</v>
      </c>
      <c r="AR60">
        <f t="shared" si="26"/>
        <v>-1.1774796634998213E-15</v>
      </c>
      <c r="AS60">
        <f t="shared" si="26"/>
        <v>-1.883474882473446E-2</v>
      </c>
      <c r="AT60">
        <f t="shared" si="26"/>
        <v>-1.2305369232159882E-2</v>
      </c>
      <c r="AU60">
        <f t="shared" si="24"/>
        <v>-3.1140118056895517E-2</v>
      </c>
      <c r="AW60">
        <v>57</v>
      </c>
      <c r="AX60">
        <f>IF(Z60&gt;0, (R60*SUMPRODUCT(K60:$K$98, X60:$X$98)-K60*$AZ$3)/Z60, 0)</f>
        <v>-5.6919740078847812E+19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0.89077562700000001</v>
      </c>
      <c r="Q61" s="4">
        <f t="shared" si="22"/>
        <v>50</v>
      </c>
      <c r="R61">
        <f t="shared" si="0"/>
        <v>50000</v>
      </c>
      <c r="S61">
        <f t="shared" si="1"/>
        <v>-5.1218460709216348E+20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-39.202299046245535</v>
      </c>
      <c r="AC61">
        <f t="shared" si="19"/>
        <v>-35.002052719862078</v>
      </c>
      <c r="AE61">
        <f t="shared" si="2"/>
        <v>0</v>
      </c>
      <c r="AF61">
        <f t="shared" si="25"/>
        <v>0</v>
      </c>
      <c r="AG61">
        <f t="shared" si="25"/>
        <v>-3.4169371975643681E-18</v>
      </c>
      <c r="AH61">
        <f t="shared" si="4"/>
        <v>-3.0675168636036877E-14</v>
      </c>
      <c r="AI61">
        <f t="shared" si="23"/>
        <v>-3.0678585573234439E-14</v>
      </c>
      <c r="AJ61">
        <f t="shared" si="6"/>
        <v>-4.2002463263834571</v>
      </c>
      <c r="AK61">
        <f t="shared" si="20"/>
        <v>-2.7441609332371879</v>
      </c>
      <c r="AL61">
        <f t="shared" si="7"/>
        <v>-6.9444072596206761</v>
      </c>
      <c r="AN61">
        <f t="shared" si="26"/>
        <v>0</v>
      </c>
      <c r="AO61">
        <f t="shared" si="26"/>
        <v>0</v>
      </c>
      <c r="AP61">
        <f t="shared" si="26"/>
        <v>-1.2214790527005409E-20</v>
      </c>
      <c r="AQ61">
        <f t="shared" si="26"/>
        <v>-1.0965690546985779E-16</v>
      </c>
      <c r="AR61">
        <f t="shared" si="26"/>
        <v>-1.0966912026038478E-16</v>
      </c>
      <c r="AS61">
        <f t="shared" si="26"/>
        <v>-1.5014946448289657E-2</v>
      </c>
      <c r="AT61">
        <f t="shared" si="26"/>
        <v>-9.8097650128825611E-3</v>
      </c>
      <c r="AU61">
        <f t="shared" si="24"/>
        <v>-2.4824711461172329E-2</v>
      </c>
      <c r="AW61">
        <v>58</v>
      </c>
      <c r="AX61">
        <f>IF(Z61&gt;0, (R61*SUMPRODUCT(K61:$K$98, X61:$X$98)-K61*$AZ$3)/Z61, 0)</f>
        <v>-5.1218460709216348E+20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0.89544260600000003</v>
      </c>
      <c r="Q62" s="4">
        <f t="shared" si="22"/>
        <v>50</v>
      </c>
      <c r="R62">
        <f t="shared" si="0"/>
        <v>50000</v>
      </c>
      <c r="S62">
        <f t="shared" si="1"/>
        <v>-4.8362974650477073E+21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-35.002052719862078</v>
      </c>
      <c r="AC62">
        <f t="shared" si="19"/>
        <v>-31.251832785591141</v>
      </c>
      <c r="AE62">
        <f t="shared" si="2"/>
        <v>0</v>
      </c>
      <c r="AF62">
        <f t="shared" si="25"/>
        <v>0</v>
      </c>
      <c r="AG62">
        <f t="shared" si="25"/>
        <v>-3.2309667686334985E-19</v>
      </c>
      <c r="AH62">
        <f t="shared" si="4"/>
        <v>-3.0596711487253744E-15</v>
      </c>
      <c r="AI62">
        <f t="shared" si="23"/>
        <v>-3.0599942454022377E-15</v>
      </c>
      <c r="AJ62">
        <f t="shared" si="6"/>
        <v>-3.7502199342709375</v>
      </c>
      <c r="AK62">
        <f t="shared" si="20"/>
        <v>-2.4501436903903455</v>
      </c>
      <c r="AL62">
        <f t="shared" si="7"/>
        <v>-6.2003636246612857</v>
      </c>
      <c r="AN62">
        <f t="shared" si="26"/>
        <v>0</v>
      </c>
      <c r="AO62">
        <f t="shared" si="26"/>
        <v>0</v>
      </c>
      <c r="AP62">
        <f t="shared" si="26"/>
        <v>-1.0312488932942128E-21</v>
      </c>
      <c r="AQ62">
        <f t="shared" si="26"/>
        <v>-9.7657534475409236E-18</v>
      </c>
      <c r="AR62">
        <f t="shared" si="26"/>
        <v>-9.7667846964342187E-18</v>
      </c>
      <c r="AS62">
        <f t="shared" si="26"/>
        <v>-1.1969823380332933E-2</v>
      </c>
      <c r="AT62">
        <f t="shared" si="26"/>
        <v>-7.8202846084841817E-3</v>
      </c>
      <c r="AU62">
        <f t="shared" si="24"/>
        <v>-1.9790107988817123E-2</v>
      </c>
      <c r="AW62">
        <v>59</v>
      </c>
      <c r="AX62">
        <f>IF(Z62&gt;0, (R62*SUMPRODUCT(K62:$K$98, X62:$X$98)-K62*$AZ$3)/Z62, 0)</f>
        <v>-4.8362974650477073E+21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0.90019128800000003</v>
      </c>
      <c r="Q63" s="4">
        <f t="shared" si="22"/>
        <v>50</v>
      </c>
      <c r="R63">
        <f t="shared" si="0"/>
        <v>50000</v>
      </c>
      <c r="S63">
        <f t="shared" si="1"/>
        <v>-4.8081334655481339E+22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-31.251832785591141</v>
      </c>
      <c r="AC63">
        <f t="shared" si="19"/>
        <v>-27.903422129992091</v>
      </c>
      <c r="AE63">
        <f t="shared" si="2"/>
        <v>0</v>
      </c>
      <c r="AF63">
        <f t="shared" si="25"/>
        <v>0</v>
      </c>
      <c r="AG63">
        <f t="shared" si="25"/>
        <v>-2.9016896400577619E-20</v>
      </c>
      <c r="AH63">
        <f t="shared" si="4"/>
        <v>-2.9084881369413874E-16</v>
      </c>
      <c r="AI63">
        <f t="shared" si="23"/>
        <v>-2.908778305905393E-16</v>
      </c>
      <c r="AJ63">
        <f t="shared" si="6"/>
        <v>-3.34841065559905</v>
      </c>
      <c r="AK63">
        <f t="shared" si="20"/>
        <v>-2.1876282949913799</v>
      </c>
      <c r="AL63">
        <f t="shared" si="7"/>
        <v>-5.5360389505904308</v>
      </c>
      <c r="AN63">
        <f t="shared" si="26"/>
        <v>0</v>
      </c>
      <c r="AO63">
        <f t="shared" si="26"/>
        <v>0</v>
      </c>
      <c r="AP63">
        <f t="shared" si="26"/>
        <v>-8.26920846948023E-23</v>
      </c>
      <c r="AQ63">
        <f t="shared" si="26"/>
        <v>-8.2885827634204639E-19</v>
      </c>
      <c r="AR63">
        <f t="shared" si="26"/>
        <v>-8.2894096842674119E-19</v>
      </c>
      <c r="AS63">
        <f t="shared" si="26"/>
        <v>-9.5422699141684691E-3</v>
      </c>
      <c r="AT63">
        <f t="shared" si="26"/>
        <v>-6.2342830105900681E-3</v>
      </c>
      <c r="AU63">
        <f t="shared" si="24"/>
        <v>-1.577655292475854E-2</v>
      </c>
      <c r="AW63">
        <v>60</v>
      </c>
      <c r="AX63">
        <f>IF(Z63&gt;0, (R63*SUMPRODUCT(K63:$K$98, X63:$X$98)-K63*$AZ$3)/Z63, 0)</f>
        <v>-4.8081334655481339E+22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0.90499098499999997</v>
      </c>
      <c r="Q64" s="4">
        <f t="shared" si="22"/>
        <v>50</v>
      </c>
      <c r="R64">
        <f t="shared" si="0"/>
        <v>50000</v>
      </c>
      <c r="S64">
        <f t="shared" si="1"/>
        <v>-5.0500247632855403E+23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-27.903422129992091</v>
      </c>
      <c r="AC64">
        <f t="shared" si="19"/>
        <v>-24.913769758921507</v>
      </c>
      <c r="AE64">
        <f t="shared" si="2"/>
        <v>0</v>
      </c>
      <c r="AF64">
        <f t="shared" si="25"/>
        <v>0</v>
      </c>
      <c r="AG64">
        <f t="shared" si="25"/>
        <v>-2.4666977813701492E-21</v>
      </c>
      <c r="AH64">
        <f t="shared" si="4"/>
        <v>-2.6260029655201697E-17</v>
      </c>
      <c r="AI64">
        <f t="shared" si="23"/>
        <v>-2.6262496352983068E-17</v>
      </c>
      <c r="AJ64">
        <f t="shared" si="6"/>
        <v>-2.9896523710705836</v>
      </c>
      <c r="AK64">
        <f t="shared" si="20"/>
        <v>-1.9532395490994465</v>
      </c>
      <c r="AL64">
        <f t="shared" si="7"/>
        <v>-4.9428919201700303</v>
      </c>
      <c r="AN64">
        <f t="shared" si="26"/>
        <v>0</v>
      </c>
      <c r="AO64">
        <f t="shared" si="26"/>
        <v>0</v>
      </c>
      <c r="AP64">
        <f t="shared" si="26"/>
        <v>-6.2764041680372507E-24</v>
      </c>
      <c r="AQ64">
        <f t="shared" si="26"/>
        <v>-6.6817492124689789E-20</v>
      </c>
      <c r="AR64">
        <f t="shared" si="26"/>
        <v>-6.6823768528857832E-20</v>
      </c>
      <c r="AS64">
        <f t="shared" si="26"/>
        <v>-7.6070391535144125E-3</v>
      </c>
      <c r="AT64">
        <f t="shared" si="26"/>
        <v>-4.9699322469627461E-3</v>
      </c>
      <c r="AU64">
        <f t="shared" si="24"/>
        <v>-1.2576971400477159E-2</v>
      </c>
      <c r="AW64">
        <v>61</v>
      </c>
      <c r="AX64">
        <f>IF(Z64&gt;0, (R64*SUMPRODUCT(K64:$K$98, X64:$X$98)-K64*$AZ$3)/Z64, 0)</f>
        <v>-5.0500247632855403E+23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0.90981139099999997</v>
      </c>
      <c r="Q65" s="4">
        <f t="shared" si="22"/>
        <v>50</v>
      </c>
      <c r="R65">
        <f t="shared" si="0"/>
        <v>50000</v>
      </c>
      <c r="S65">
        <f t="shared" si="1"/>
        <v>-5.6229316579178305E+24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-24.913769758921507</v>
      </c>
      <c r="AC65">
        <f t="shared" si="19"/>
        <v>-22.244437284751346</v>
      </c>
      <c r="AE65">
        <f t="shared" si="2"/>
        <v>0</v>
      </c>
      <c r="AF65">
        <f t="shared" si="25"/>
        <v>0</v>
      </c>
      <c r="AG65">
        <f t="shared" si="25"/>
        <v>-1.9780106391145836E-22</v>
      </c>
      <c r="AH65">
        <f t="shared" si="4"/>
        <v>-2.2442297396449893E-18</v>
      </c>
      <c r="AI65">
        <f t="shared" si="23"/>
        <v>-2.2444275407089007E-18</v>
      </c>
      <c r="AJ65">
        <f t="shared" si="6"/>
        <v>-2.6693324741701616</v>
      </c>
      <c r="AK65">
        <f t="shared" si="20"/>
        <v>-1.7439638831245057</v>
      </c>
      <c r="AL65">
        <f t="shared" si="7"/>
        <v>-4.4132963572946675</v>
      </c>
      <c r="AN65">
        <f t="shared" si="26"/>
        <v>0</v>
      </c>
      <c r="AO65">
        <f t="shared" si="26"/>
        <v>0</v>
      </c>
      <c r="AP65">
        <f t="shared" si="26"/>
        <v>-4.4937153549706193E-25</v>
      </c>
      <c r="AQ65">
        <f t="shared" si="26"/>
        <v>-5.0985214344644363E-21</v>
      </c>
      <c r="AR65">
        <f t="shared" si="26"/>
        <v>-5.098970805999933E-21</v>
      </c>
      <c r="AS65">
        <f t="shared" si="26"/>
        <v>-6.0642850394725814E-3</v>
      </c>
      <c r="AT65">
        <f t="shared" si="26"/>
        <v>-3.9619995591220862E-3</v>
      </c>
      <c r="AU65">
        <f t="shared" si="24"/>
        <v>-1.0026284598594669E-2</v>
      </c>
      <c r="AW65">
        <v>62</v>
      </c>
      <c r="AX65">
        <f>IF(Z65&gt;0, (R65*SUMPRODUCT(K65:$K$98, X65:$X$98)-K65*$AZ$3)/Z65, 0)</f>
        <v>-5.6229316579178305E+24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0.91465739899999998</v>
      </c>
      <c r="Q66" s="4">
        <f t="shared" si="22"/>
        <v>50</v>
      </c>
      <c r="R66">
        <f t="shared" si="0"/>
        <v>50000</v>
      </c>
      <c r="S66">
        <f t="shared" si="1"/>
        <v>-6.6635271784278994E+25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-22.244437284751346</v>
      </c>
      <c r="AC66">
        <f t="shared" si="19"/>
        <v>-19.861104718527987</v>
      </c>
      <c r="AE66">
        <f t="shared" si="2"/>
        <v>0</v>
      </c>
      <c r="AF66">
        <f t="shared" si="25"/>
        <v>0</v>
      </c>
      <c r="AG66">
        <f t="shared" si="25"/>
        <v>-1.4902846635656507E-23</v>
      </c>
      <c r="AH66">
        <f t="shared" si="4"/>
        <v>-1.8092020663668728E-19</v>
      </c>
      <c r="AI66">
        <f t="shared" si="23"/>
        <v>-1.8093510948332293E-19</v>
      </c>
      <c r="AJ66">
        <f t="shared" si="6"/>
        <v>-2.3833325662233591</v>
      </c>
      <c r="AK66">
        <f t="shared" si="20"/>
        <v>-1.5571106099325944</v>
      </c>
      <c r="AL66">
        <f t="shared" si="7"/>
        <v>-3.9404431761559535</v>
      </c>
      <c r="AN66">
        <f t="shared" si="26"/>
        <v>0</v>
      </c>
      <c r="AO66">
        <f t="shared" si="26"/>
        <v>0</v>
      </c>
      <c r="AP66">
        <f t="shared" si="26"/>
        <v>-3.0229303839028989E-26</v>
      </c>
      <c r="AQ66">
        <f t="shared" si="26"/>
        <v>-3.6698303557355246E-22</v>
      </c>
      <c r="AR66">
        <f t="shared" si="26"/>
        <v>-3.6701326487739145E-22</v>
      </c>
      <c r="AS66">
        <f t="shared" si="26"/>
        <v>-4.8344109051917904E-3</v>
      </c>
      <c r="AT66">
        <f t="shared" si="26"/>
        <v>-3.1584817913919692E-3</v>
      </c>
      <c r="AU66">
        <f t="shared" si="24"/>
        <v>-7.9928926965837591E-3</v>
      </c>
      <c r="AW66">
        <v>63</v>
      </c>
      <c r="AX66">
        <f>IF(Z66&gt;0, (R66*SUMPRODUCT(K66:$K$98, X66:$X$98)-K66*$AZ$3)/Z66, 0)</f>
        <v>-6.6635271784278994E+25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0.91953785700000001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-8.4436515617784323E+26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-19.861104718527987</v>
      </c>
      <c r="AC67">
        <f t="shared" si="19"/>
        <v>-17.733129212971413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-1.0500865107486978E-24</v>
      </c>
      <c r="AH67">
        <f t="shared" ref="AH67:AH79" si="31">-X67*R67</f>
        <v>-1.3703731658551245E-20</v>
      </c>
      <c r="AI67">
        <f t="shared" si="23"/>
        <v>-1.3704781745061994E-20</v>
      </c>
      <c r="AJ67">
        <f t="shared" ref="AJ67:AJ79" si="32">AB67-AC67</f>
        <v>-2.1279755055565737</v>
      </c>
      <c r="AK67">
        <f t="shared" si="20"/>
        <v>-1.3902773302969591</v>
      </c>
      <c r="AL67">
        <f t="shared" ref="AL67:AL79" si="33">SUM(AI67:AK67)</f>
        <v>-3.5182528358535325</v>
      </c>
      <c r="AN67">
        <f t="shared" ref="AN67:AT79" si="34">AE67*$K67</f>
        <v>0</v>
      </c>
      <c r="AO67">
        <f t="shared" si="34"/>
        <v>0</v>
      </c>
      <c r="AP67">
        <f t="shared" si="34"/>
        <v>-1.9018049374072406E-27</v>
      </c>
      <c r="AQ67">
        <f t="shared" si="34"/>
        <v>-2.481874042030588E-23</v>
      </c>
      <c r="AR67">
        <f t="shared" si="34"/>
        <v>-2.4820642225243288E-23</v>
      </c>
      <c r="AS67">
        <f t="shared" si="34"/>
        <v>-3.8539627751847869E-3</v>
      </c>
      <c r="AT67">
        <f t="shared" si="34"/>
        <v>-2.5179223464540565E-3</v>
      </c>
      <c r="AU67">
        <f t="shared" si="24"/>
        <v>-6.371885121638843E-3</v>
      </c>
      <c r="AW67">
        <v>64</v>
      </c>
      <c r="AX67">
        <f>IF(Z67&gt;0, (R67*SUMPRODUCT(K67:$K$98, X67:$X$98)-K67*$AZ$3)/Z67, 0)</f>
        <v>-8.4436515617784323E+26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1.6170478387293595E-3</v>
      </c>
      <c r="L68" s="2">
        <v>65</v>
      </c>
      <c r="M68" s="6">
        <v>0.924425092</v>
      </c>
      <c r="Q68" s="4">
        <f t="shared" si="22"/>
        <v>50</v>
      </c>
      <c r="R68">
        <f t="shared" si="27"/>
        <v>50000</v>
      </c>
      <c r="S68">
        <f t="shared" si="28"/>
        <v>-1.1496736844420336E+28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-17.733129212971413</v>
      </c>
      <c r="AC68">
        <f t="shared" ref="AC68:AC79" si="45">S68*Z68</f>
        <v>-15.83315108301019</v>
      </c>
      <c r="AE68">
        <f t="shared" si="29"/>
        <v>0</v>
      </c>
      <c r="AF68">
        <f t="shared" si="30"/>
        <v>0</v>
      </c>
      <c r="AG68">
        <f t="shared" si="30"/>
        <v>-6.8859326334386902E-26</v>
      </c>
      <c r="AH68">
        <f t="shared" si="31"/>
        <v>-9.7072631930682385E-22</v>
      </c>
      <c r="AI68">
        <f t="shared" si="23"/>
        <v>-9.7079517863315819E-22</v>
      </c>
      <c r="AJ68">
        <f t="shared" si="32"/>
        <v>-1.8999781299612231</v>
      </c>
      <c r="AK68">
        <f t="shared" ref="AK68:AK79" si="46">G68*SUM(AB68:AB68, AE68:AF68)</f>
        <v>-1.2413190449079989</v>
      </c>
      <c r="AL68">
        <f t="shared" si="33"/>
        <v>-3.141297174869222</v>
      </c>
      <c r="AN68">
        <f t="shared" si="34"/>
        <v>0</v>
      </c>
      <c r="AO68">
        <f t="shared" si="34"/>
        <v>0</v>
      </c>
      <c r="AP68">
        <f t="shared" si="34"/>
        <v>-1.1134882482538002E-28</v>
      </c>
      <c r="AQ68">
        <f t="shared" si="34"/>
        <v>-1.5697108966328057E-24</v>
      </c>
      <c r="AR68">
        <f t="shared" si="34"/>
        <v>-1.569822245457631E-24</v>
      </c>
      <c r="AS68">
        <f t="shared" si="34"/>
        <v>-3.0723555286868462E-3</v>
      </c>
      <c r="AT68">
        <f t="shared" si="34"/>
        <v>-2.0072722787420724E-3</v>
      </c>
      <c r="AU68">
        <f t="shared" si="24"/>
        <v>-5.0796278074289186E-3</v>
      </c>
      <c r="AW68">
        <v>65</v>
      </c>
      <c r="AX68">
        <f>IF(Z68&gt;0, (R68*SUMPRODUCT(K68:$K$98, X68:$X$98)-K68*$AZ$3)/Z68, 0)</f>
        <v>-1.1496736844420336E+28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1.4437927131512138E-3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50000</v>
      </c>
      <c r="S69">
        <f t="shared" si="28"/>
        <v>-1.6908348573178049E+29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-15.83315108301019</v>
      </c>
      <c r="AC69">
        <f t="shared" si="45"/>
        <v>-14.136742038401954</v>
      </c>
      <c r="AE69">
        <f t="shared" si="29"/>
        <v>0</v>
      </c>
      <c r="AF69">
        <f t="shared" si="30"/>
        <v>0</v>
      </c>
      <c r="AG69">
        <f t="shared" si="30"/>
        <v>-4.180402946278049E-27</v>
      </c>
      <c r="AH69">
        <f t="shared" si="31"/>
        <v>-6.3990330124764983E-23</v>
      </c>
      <c r="AI69">
        <f t="shared" si="23"/>
        <v>-6.3994510527711265E-23</v>
      </c>
      <c r="AJ69">
        <f t="shared" si="32"/>
        <v>-1.6964090446082363</v>
      </c>
      <c r="AK69">
        <f t="shared" si="46"/>
        <v>-1.1083205758107133</v>
      </c>
      <c r="AL69">
        <f t="shared" si="33"/>
        <v>-2.8047296204189496</v>
      </c>
      <c r="AN69">
        <f t="shared" si="34"/>
        <v>0</v>
      </c>
      <c r="AO69">
        <f t="shared" si="34"/>
        <v>0</v>
      </c>
      <c r="AP69">
        <f t="shared" si="34"/>
        <v>-6.0356353118721124E-30</v>
      </c>
      <c r="AQ69">
        <f t="shared" si="34"/>
        <v>-9.2388772346276288E-26</v>
      </c>
      <c r="AR69">
        <f t="shared" si="34"/>
        <v>-9.2394807981588164E-26</v>
      </c>
      <c r="AS69">
        <f t="shared" si="34"/>
        <v>-2.4492630171291841E-3</v>
      </c>
      <c r="AT69">
        <f t="shared" si="34"/>
        <v>-1.6001851711910653E-3</v>
      </c>
      <c r="AU69">
        <f t="shared" si="24"/>
        <v>-4.0494481883202489E-3</v>
      </c>
      <c r="AW69">
        <v>66</v>
      </c>
      <c r="AX69">
        <f>IF(Z69&gt;0, (R69*SUMPRODUCT(K69:$K$98, X69:$X$98)-K69*$AZ$3)/Z69, 0)</f>
        <v>-1.6908348573178049E+29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50000</v>
      </c>
      <c r="S70">
        <f t="shared" si="28"/>
        <v>-2.7418499837824276E+30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-14.136742038401954</v>
      </c>
      <c r="AC70">
        <f t="shared" si="45"/>
        <v>-12.622091105716029</v>
      </c>
      <c r="AE70">
        <f t="shared" si="29"/>
        <v>0</v>
      </c>
      <c r="AF70">
        <f t="shared" si="30"/>
        <v>0</v>
      </c>
      <c r="AG70">
        <f t="shared" si="30"/>
        <v>-2.3017472108929254E-28</v>
      </c>
      <c r="AH70">
        <f t="shared" si="31"/>
        <v>-3.9084241957259764E-24</v>
      </c>
      <c r="AI70">
        <f t="shared" si="23"/>
        <v>-3.908654370447066E-24</v>
      </c>
      <c r="AJ70">
        <f t="shared" si="32"/>
        <v>-1.5146509326859245</v>
      </c>
      <c r="AK70">
        <f t="shared" si="46"/>
        <v>-0.98957194268813686</v>
      </c>
      <c r="AL70">
        <f t="shared" si="33"/>
        <v>-2.5042228753740616</v>
      </c>
      <c r="AN70">
        <f t="shared" si="34"/>
        <v>0</v>
      </c>
      <c r="AO70">
        <f t="shared" si="34"/>
        <v>0</v>
      </c>
      <c r="AP70">
        <f t="shared" si="34"/>
        <v>-2.96718379518155E-31</v>
      </c>
      <c r="AQ70">
        <f t="shared" si="34"/>
        <v>-5.038352119368802E-27</v>
      </c>
      <c r="AR70">
        <f t="shared" si="34"/>
        <v>-5.0386488377483204E-27</v>
      </c>
      <c r="AS70">
        <f t="shared" si="34"/>
        <v>-1.9525374817675246E-3</v>
      </c>
      <c r="AT70">
        <f t="shared" si="34"/>
        <v>-1.2756578214214488E-3</v>
      </c>
      <c r="AU70">
        <f t="shared" si="24"/>
        <v>-3.2281953031889736E-3</v>
      </c>
      <c r="AW70">
        <v>67</v>
      </c>
      <c r="AX70">
        <f>IF(Z70&gt;0, (R70*SUMPRODUCT(K70:$K$98, X70:$X$98)-K70*$AZ$3)/Z70, 0)</f>
        <v>-2.7418499837824276E+30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50000</v>
      </c>
      <c r="S71">
        <f t="shared" si="28"/>
        <v>-4.9513991878614359E+31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-12.622091105716029</v>
      </c>
      <c r="AC71">
        <f t="shared" si="45"/>
        <v>-11.269724201532169</v>
      </c>
      <c r="AE71">
        <f t="shared" si="29"/>
        <v>0</v>
      </c>
      <c r="AF71">
        <f t="shared" si="30"/>
        <v>0</v>
      </c>
      <c r="AG71">
        <f t="shared" si="30"/>
        <v>-1.1380342983817961E-29</v>
      </c>
      <c r="AH71">
        <f t="shared" si="31"/>
        <v>-2.1649263089458164E-25</v>
      </c>
      <c r="AI71">
        <f t="shared" si="23"/>
        <v>-2.1650401123756546E-25</v>
      </c>
      <c r="AJ71">
        <f t="shared" si="32"/>
        <v>-1.3523669041838602</v>
      </c>
      <c r="AK71">
        <f t="shared" si="46"/>
        <v>-0.8835463774001221</v>
      </c>
      <c r="AL71">
        <f t="shared" si="33"/>
        <v>-2.2359132815839824</v>
      </c>
      <c r="AN71">
        <f t="shared" si="34"/>
        <v>0</v>
      </c>
      <c r="AO71">
        <f t="shared" si="34"/>
        <v>0</v>
      </c>
      <c r="AP71">
        <f t="shared" si="34"/>
        <v>-1.3098578023914152E-32</v>
      </c>
      <c r="AQ71">
        <f t="shared" si="34"/>
        <v>-2.4917927530016926E-28</v>
      </c>
      <c r="AR71">
        <f t="shared" si="34"/>
        <v>-2.4919237387819316E-28</v>
      </c>
      <c r="AS71">
        <f t="shared" si="34"/>
        <v>-1.5565509261539566E-3</v>
      </c>
      <c r="AT71">
        <f t="shared" si="34"/>
        <v>-1.0169466050872517E-3</v>
      </c>
      <c r="AU71">
        <f t="shared" si="24"/>
        <v>-2.5734975312412083E-3</v>
      </c>
      <c r="AW71">
        <v>68</v>
      </c>
      <c r="AX71">
        <f>IF(Z71&gt;0, (R71*SUMPRODUCT(K71:$K$98, X71:$X$98)-K71*$AZ$3)/Z71, 0)</f>
        <v>-4.9513991878614359E+31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0.946138378</v>
      </c>
      <c r="Q72" s="4">
        <f t="shared" si="48"/>
        <v>50</v>
      </c>
      <c r="R72">
        <f t="shared" si="27"/>
        <v>50000</v>
      </c>
      <c r="S72">
        <f t="shared" si="28"/>
        <v>-1.0079180683329818E+33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-11.269724201532169</v>
      </c>
      <c r="AC72">
        <f t="shared" si="45"/>
        <v>-10.062253751368008</v>
      </c>
      <c r="AE72">
        <f t="shared" si="29"/>
        <v>0</v>
      </c>
      <c r="AF72">
        <f t="shared" si="30"/>
        <v>0</v>
      </c>
      <c r="AG72">
        <f t="shared" si="30"/>
        <v>-4.9916030218657527E-31</v>
      </c>
      <c r="AH72">
        <f t="shared" si="31"/>
        <v>-1.0767379251793206E-26</v>
      </c>
      <c r="AI72">
        <f t="shared" si="23"/>
        <v>-1.0767878412095393E-26</v>
      </c>
      <c r="AJ72">
        <f t="shared" si="32"/>
        <v>-1.2074704501641609</v>
      </c>
      <c r="AK72">
        <f t="shared" si="46"/>
        <v>-0.78888069410725192</v>
      </c>
      <c r="AL72">
        <f t="shared" si="33"/>
        <v>-1.9963511442714128</v>
      </c>
      <c r="AN72">
        <f t="shared" si="34"/>
        <v>0</v>
      </c>
      <c r="AO72">
        <f t="shared" si="34"/>
        <v>0</v>
      </c>
      <c r="AP72">
        <f t="shared" si="34"/>
        <v>-5.1296864109145464E-34</v>
      </c>
      <c r="AQ72">
        <f t="shared" si="34"/>
        <v>-1.1065238719332662E-29</v>
      </c>
      <c r="AR72">
        <f t="shared" si="34"/>
        <v>-1.1065751687973753E-29</v>
      </c>
      <c r="AS72">
        <f t="shared" si="34"/>
        <v>-1.2408728684263045E-3</v>
      </c>
      <c r="AT72">
        <f t="shared" si="34"/>
        <v>-8.1070360737185243E-4</v>
      </c>
      <c r="AU72">
        <f t="shared" si="24"/>
        <v>-2.0515764757981568E-3</v>
      </c>
      <c r="AW72">
        <v>69</v>
      </c>
      <c r="AX72">
        <f>IF(Z72&gt;0, (R72*SUMPRODUCT(K72:$K$98, X72:$X$98)-K72*$AZ$3)/Z72, 0)</f>
        <v>-1.0079180683329818E+33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50000</v>
      </c>
      <c r="S73">
        <f t="shared" si="28"/>
        <v>-2.34810485288065E+34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-10.062253751368008</v>
      </c>
      <c r="AC73">
        <f t="shared" si="45"/>
        <v>-8.9841551351500062</v>
      </c>
      <c r="AE73">
        <f t="shared" si="29"/>
        <v>0</v>
      </c>
      <c r="AF73">
        <f t="shared" si="30"/>
        <v>0</v>
      </c>
      <c r="AG73">
        <f t="shared" si="30"/>
        <v>-1.9130651521222026E-32</v>
      </c>
      <c r="AH73">
        <f t="shared" si="31"/>
        <v>-4.7503804764348744E-28</v>
      </c>
      <c r="AI73">
        <f t="shared" si="23"/>
        <v>-4.7505717829500864E-28</v>
      </c>
      <c r="AJ73">
        <f t="shared" si="32"/>
        <v>-1.0780986162180017</v>
      </c>
      <c r="AK73">
        <f t="shared" si="46"/>
        <v>-0.70435776259576066</v>
      </c>
      <c r="AL73">
        <f t="shared" si="33"/>
        <v>-1.7824563788137624</v>
      </c>
      <c r="AN73">
        <f t="shared" si="34"/>
        <v>0</v>
      </c>
      <c r="AO73">
        <f t="shared" si="34"/>
        <v>0</v>
      </c>
      <c r="AP73">
        <f t="shared" si="34"/>
        <v>-1.7553451178494266E-35</v>
      </c>
      <c r="AQ73">
        <f t="shared" si="34"/>
        <v>-4.3587418692913075E-31</v>
      </c>
      <c r="AR73">
        <f t="shared" si="34"/>
        <v>-4.3589174038030923E-31</v>
      </c>
      <c r="AS73">
        <f t="shared" si="34"/>
        <v>-9.8921625352862367E-4</v>
      </c>
      <c r="AT73">
        <f t="shared" si="34"/>
        <v>-6.4628795230536711E-4</v>
      </c>
      <c r="AU73">
        <f t="shared" si="24"/>
        <v>-1.6355042058339908E-3</v>
      </c>
      <c r="AW73">
        <v>70</v>
      </c>
      <c r="AX73">
        <f>IF(Z73&gt;0, (R73*SUMPRODUCT(K73:$K$98, X73:$X$98)-K73*$AZ$3)/Z73, 0)</f>
        <v>-2.34810485288065E+34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50000</v>
      </c>
      <c r="S74">
        <f t="shared" si="28"/>
        <v>-6.3838357146387228E+35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-8.9841551351500062</v>
      </c>
      <c r="AC74">
        <f t="shared" si="45"/>
        <v>-8.0215670849553629</v>
      </c>
      <c r="AE74">
        <f t="shared" si="29"/>
        <v>0</v>
      </c>
      <c r="AF74">
        <f t="shared" si="30"/>
        <v>0</v>
      </c>
      <c r="AG74">
        <f t="shared" si="30"/>
        <v>-6.2827173532686406E-34</v>
      </c>
      <c r="AH74">
        <f t="shared" si="31"/>
        <v>-1.831107327068294E-29</v>
      </c>
      <c r="AI74">
        <f t="shared" si="23"/>
        <v>-1.8311701542418265E-29</v>
      </c>
      <c r="AJ74">
        <f t="shared" si="32"/>
        <v>-0.96258805019464333</v>
      </c>
      <c r="AK74">
        <f t="shared" si="46"/>
        <v>-0.6288908594605005</v>
      </c>
      <c r="AL74">
        <f t="shared" si="33"/>
        <v>-1.5914789096551438</v>
      </c>
      <c r="AN74">
        <f t="shared" si="34"/>
        <v>0</v>
      </c>
      <c r="AO74">
        <f t="shared" si="34"/>
        <v>0</v>
      </c>
      <c r="AP74">
        <f t="shared" si="34"/>
        <v>-5.1470958327259417E-37</v>
      </c>
      <c r="AQ74">
        <f t="shared" si="34"/>
        <v>-1.5001287440575013E-32</v>
      </c>
      <c r="AR74">
        <f t="shared" si="34"/>
        <v>-1.5001802150158284E-32</v>
      </c>
      <c r="AS74">
        <f t="shared" si="34"/>
        <v>-7.8859714088697595E-4</v>
      </c>
      <c r="AT74">
        <f t="shared" si="34"/>
        <v>-5.1521679871282438E-4</v>
      </c>
      <c r="AU74">
        <f t="shared" si="24"/>
        <v>-1.3038139395998003E-3</v>
      </c>
      <c r="AW74">
        <v>71</v>
      </c>
      <c r="AX74">
        <f>IF(Z74&gt;0, (R74*SUMPRODUCT(K74:$K$98, X74:$X$98)-K74*$AZ$3)/Z74, 0)</f>
        <v>-6.3838357146387228E+35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50000</v>
      </c>
      <c r="S75">
        <f t="shared" si="28"/>
        <v>-2.0814231767255943E+37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-8.0215670849553629</v>
      </c>
      <c r="AC75">
        <f t="shared" si="45"/>
        <v>-7.1621134687101451</v>
      </c>
      <c r="AE75">
        <f t="shared" si="29"/>
        <v>0</v>
      </c>
      <c r="AF75">
        <f t="shared" si="30"/>
        <v>0</v>
      </c>
      <c r="AG75">
        <f t="shared" si="30"/>
        <v>-1.7204847021971945E-35</v>
      </c>
      <c r="AH75">
        <f t="shared" si="31"/>
        <v>-6.0478417095162345E-31</v>
      </c>
      <c r="AI75">
        <f t="shared" si="23"/>
        <v>-6.0480137579864544E-31</v>
      </c>
      <c r="AJ75">
        <f t="shared" si="32"/>
        <v>-0.85945361624521777</v>
      </c>
      <c r="AK75">
        <f t="shared" si="46"/>
        <v>-0.5615096959468755</v>
      </c>
      <c r="AL75">
        <f t="shared" si="33"/>
        <v>-1.4209633121920933</v>
      </c>
      <c r="AN75">
        <f t="shared" si="34"/>
        <v>0</v>
      </c>
      <c r="AO75">
        <f t="shared" si="34"/>
        <v>0</v>
      </c>
      <c r="AP75">
        <f t="shared" si="34"/>
        <v>-1.2584834974114628E-38</v>
      </c>
      <c r="AQ75">
        <f t="shared" si="34"/>
        <v>-4.4238167166862485E-34</v>
      </c>
      <c r="AR75">
        <f t="shared" si="34"/>
        <v>-4.4239425650359899E-34</v>
      </c>
      <c r="AS75">
        <f t="shared" si="34"/>
        <v>-6.2866481256933693E-4</v>
      </c>
      <c r="AT75">
        <f t="shared" si="34"/>
        <v>-4.1072767754530008E-4</v>
      </c>
      <c r="AU75">
        <f t="shared" si="24"/>
        <v>-1.0393924901146371E-3</v>
      </c>
      <c r="AW75">
        <v>72</v>
      </c>
      <c r="AX75">
        <f>IF(Z75&gt;0, (R75*SUMPRODUCT(K75:$K$98, X75:$X$98)-K75*$AZ$3)/Z75, 0)</f>
        <v>-2.0814231767255943E+37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50000</v>
      </c>
      <c r="S76">
        <f t="shared" si="28"/>
        <v>-8.4751126585622082E+38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-7.1621134687101451</v>
      </c>
      <c r="AC76">
        <f t="shared" si="45"/>
        <v>-6.3947441684912008</v>
      </c>
      <c r="AE76">
        <f t="shared" si="29"/>
        <v>0</v>
      </c>
      <c r="AF76">
        <f t="shared" si="30"/>
        <v>0</v>
      </c>
      <c r="AG76">
        <f t="shared" si="30"/>
        <v>-3.7726602737432292E-37</v>
      </c>
      <c r="AH76">
        <f t="shared" si="31"/>
        <v>-1.6655532524377903E-32</v>
      </c>
      <c r="AI76">
        <f t="shared" si="23"/>
        <v>-1.6655909790405277E-32</v>
      </c>
      <c r="AJ76">
        <f t="shared" si="32"/>
        <v>-0.76736930021894434</v>
      </c>
      <c r="AK76">
        <f t="shared" si="46"/>
        <v>-0.50134794280971018</v>
      </c>
      <c r="AL76">
        <f t="shared" si="33"/>
        <v>-1.2687172430286546</v>
      </c>
      <c r="AN76">
        <f t="shared" si="34"/>
        <v>0</v>
      </c>
      <c r="AO76">
        <f t="shared" si="34"/>
        <v>0</v>
      </c>
      <c r="AP76">
        <f t="shared" si="34"/>
        <v>-2.4639187691982917E-40</v>
      </c>
      <c r="AQ76">
        <f t="shared" si="34"/>
        <v>-1.0877703323413637E-35</v>
      </c>
      <c r="AR76">
        <f t="shared" si="34"/>
        <v>-1.0877949715290555E-35</v>
      </c>
      <c r="AS76">
        <f t="shared" si="34"/>
        <v>-5.0116773961203509E-4</v>
      </c>
      <c r="AT76">
        <f t="shared" si="34"/>
        <v>-3.2742958987986285E-4</v>
      </c>
      <c r="AU76">
        <f t="shared" si="24"/>
        <v>-8.285973294918981E-4</v>
      </c>
      <c r="AW76">
        <v>73</v>
      </c>
      <c r="AX76">
        <f>IF(Z76&gt;0, (R76*SUMPRODUCT(K76:$K$98, X76:$X$98)-K76*$AZ$3)/Z76, 0)</f>
        <v>-8.4751126585622082E+38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50000</v>
      </c>
      <c r="S77">
        <f t="shared" si="28"/>
        <v>-4.5941212591829236E+40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-6.3947441684912008</v>
      </c>
      <c r="AC77">
        <f t="shared" si="45"/>
        <v>-5.7095930075814287</v>
      </c>
      <c r="AE77">
        <f t="shared" si="29"/>
        <v>0</v>
      </c>
      <c r="AF77">
        <f t="shared" si="30"/>
        <v>0</v>
      </c>
      <c r="AG77">
        <f t="shared" si="30"/>
        <v>-6.2140207946937103E-39</v>
      </c>
      <c r="AH77">
        <f t="shared" si="31"/>
        <v>-3.6727934630588597E-34</v>
      </c>
      <c r="AI77">
        <f t="shared" si="23"/>
        <v>-3.6728556032668068E-34</v>
      </c>
      <c r="AJ77">
        <f t="shared" si="32"/>
        <v>-0.68515116090977202</v>
      </c>
      <c r="AK77">
        <f t="shared" si="46"/>
        <v>-0.44763209179438407</v>
      </c>
      <c r="AL77">
        <f t="shared" si="33"/>
        <v>-1.1327832527041561</v>
      </c>
      <c r="AN77">
        <f t="shared" si="34"/>
        <v>0</v>
      </c>
      <c r="AO77">
        <f t="shared" si="34"/>
        <v>0</v>
      </c>
      <c r="AP77">
        <f t="shared" si="34"/>
        <v>-3.6235425585669673E-42</v>
      </c>
      <c r="AQ77">
        <f t="shared" si="34"/>
        <v>-2.1416927721878201E-37</v>
      </c>
      <c r="AR77">
        <f t="shared" si="34"/>
        <v>-2.141729007613406E-37</v>
      </c>
      <c r="AS77">
        <f t="shared" si="34"/>
        <v>-3.9952785364479856E-4</v>
      </c>
      <c r="AT77">
        <f t="shared" si="34"/>
        <v>-2.6102486438126822E-4</v>
      </c>
      <c r="AU77">
        <f t="shared" si="24"/>
        <v>-6.6055271802606679E-4</v>
      </c>
      <c r="AW77">
        <v>74</v>
      </c>
      <c r="AX77">
        <f>IF(Z77&gt;0, (R77*SUMPRODUCT(K77:$K$98, X77:$X$98)-K77*$AZ$3)/Z77, 0)</f>
        <v>-4.5941212591829236E+40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50000</v>
      </c>
      <c r="S78">
        <f t="shared" si="28"/>
        <v>-3.7240885497235882E+42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-5.7095930075814287</v>
      </c>
      <c r="AC78">
        <f t="shared" si="45"/>
        <v>-5.0978508996262759</v>
      </c>
      <c r="AE78">
        <f t="shared" si="29"/>
        <v>0</v>
      </c>
      <c r="AF78">
        <f t="shared" si="30"/>
        <v>0</v>
      </c>
      <c r="AG78">
        <f t="shared" si="30"/>
        <v>-6.8444276116966294E-41</v>
      </c>
      <c r="AH78">
        <f t="shared" si="31"/>
        <v>-6.0834363106298071E-36</v>
      </c>
      <c r="AI78">
        <f t="shared" si="23"/>
        <v>-6.0835047549059244E-36</v>
      </c>
      <c r="AJ78">
        <f t="shared" si="32"/>
        <v>-0.61174210795515283</v>
      </c>
      <c r="AK78">
        <f t="shared" si="46"/>
        <v>-0.39967151053070005</v>
      </c>
      <c r="AL78">
        <f t="shared" si="33"/>
        <v>-1.0114136184858529</v>
      </c>
      <c r="AN78">
        <f t="shared" si="34"/>
        <v>0</v>
      </c>
      <c r="AO78">
        <f t="shared" si="34"/>
        <v>0</v>
      </c>
      <c r="AP78">
        <f t="shared" si="34"/>
        <v>-3.5635247231654097E-44</v>
      </c>
      <c r="AQ78">
        <f t="shared" si="34"/>
        <v>-3.1673175500730762E-39</v>
      </c>
      <c r="AR78">
        <f t="shared" si="34"/>
        <v>-3.1673531853203084E-39</v>
      </c>
      <c r="AS78">
        <f t="shared" si="34"/>
        <v>-3.1850115883673316E-4</v>
      </c>
      <c r="AT78">
        <f t="shared" si="34"/>
        <v>-2.0808742377333243E-4</v>
      </c>
      <c r="AU78">
        <f t="shared" si="24"/>
        <v>-5.2658858261006559E-4</v>
      </c>
      <c r="AW78">
        <v>75</v>
      </c>
      <c r="AX78">
        <f>IF(Z78&gt;0, (R78*SUMPRODUCT(K78:$K$98, X78:$X$98)-K78*$AZ$3)/Z78, 0)</f>
        <v>-3.7240885497235882E+42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-5.0978508996262759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-6.8444276116966291E-38</v>
      </c>
      <c r="AI79">
        <f t="shared" si="23"/>
        <v>-6.8444276116966291E-38</v>
      </c>
      <c r="AJ79">
        <f t="shared" si="32"/>
        <v>-5.0978508996262759</v>
      </c>
      <c r="AK79">
        <f t="shared" si="46"/>
        <v>-0.35684956297383935</v>
      </c>
      <c r="AL79">
        <f t="shared" si="33"/>
        <v>-5.4547004626001154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-3.1817185028262583E-41</v>
      </c>
      <c r="AR79">
        <f t="shared" si="34"/>
        <v>-3.1817185028262583E-41</v>
      </c>
      <c r="AS79">
        <f t="shared" si="34"/>
        <v>-2.3698002889637891E-3</v>
      </c>
      <c r="AT79">
        <f t="shared" si="34"/>
        <v>-1.6588602022746526E-4</v>
      </c>
      <c r="AU79">
        <f t="shared" si="24"/>
        <v>-2.5356863091912547E-3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>SUM(AN3:AN79)</f>
        <v>13073.857732845736</v>
      </c>
      <c r="AO81" s="8">
        <f t="shared" ref="AO81:AU81" si="49">SUM(AO3:AO79)</f>
        <v>-1307.3857732845736</v>
      </c>
      <c r="AP81" s="8">
        <f t="shared" si="49"/>
        <v>-819.17434060500284</v>
      </c>
      <c r="AQ81" s="8">
        <f t="shared" si="49"/>
        <v>-9791.3931201018313</v>
      </c>
      <c r="AR81" s="8">
        <f t="shared" si="49"/>
        <v>1155.9044988543253</v>
      </c>
      <c r="AS81" s="8">
        <f t="shared" si="49"/>
        <v>-1499.1802329952679</v>
      </c>
      <c r="AT81" s="8">
        <f t="shared" si="49"/>
        <v>343.27573414094184</v>
      </c>
      <c r="AU81" s="8">
        <f t="shared" si="49"/>
        <v>1.6538419939093885E-13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2A71-EDED-425C-B267-B6E2EC9A3065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22439.296788400883</v>
      </c>
      <c r="K3">
        <v>1</v>
      </c>
      <c r="L3" s="2">
        <v>0</v>
      </c>
      <c r="O3">
        <f>$C$3</f>
        <v>22439.296788400883</v>
      </c>
      <c r="P3" s="2">
        <f>O3*C5</f>
        <v>2243.9296788400884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22439.296788400883</v>
      </c>
      <c r="AF3">
        <f t="shared" ref="AF3:AG34" si="3">-$Z3*P3</f>
        <v>-2243.9296788400884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19795.367109560793</v>
      </c>
      <c r="AJ3">
        <f t="shared" ref="AJ3:AJ66" si="6">AB3-AC3</f>
        <v>0</v>
      </c>
      <c r="AL3">
        <f t="shared" ref="AL3:AL66" si="7">SUM(AI3:AK3)</f>
        <v>19795.367109560793</v>
      </c>
      <c r="AN3">
        <f t="shared" ref="AN3:AU34" si="8">AE3*$K3</f>
        <v>22439.296788400883</v>
      </c>
      <c r="AO3">
        <f t="shared" si="8"/>
        <v>-2243.9296788400884</v>
      </c>
      <c r="AP3">
        <f t="shared" si="8"/>
        <v>-400</v>
      </c>
      <c r="AQ3">
        <f t="shared" si="8"/>
        <v>0</v>
      </c>
      <c r="AR3">
        <f t="shared" si="8"/>
        <v>19795.367109560793</v>
      </c>
      <c r="AS3">
        <f t="shared" si="8"/>
        <v>0</v>
      </c>
      <c r="AT3">
        <f t="shared" si="8"/>
        <v>0</v>
      </c>
      <c r="AU3">
        <f t="shared" si="8"/>
        <v>19795.367109560793</v>
      </c>
      <c r="AW3">
        <v>0</v>
      </c>
      <c r="AX3">
        <f>IF(Z3&gt;0, (R3*SUMPRODUCT(K3:$K$98, X3:$X$98)-K3*$AZ$3)/Z3, 0)</f>
        <v>0</v>
      </c>
      <c r="AZ3">
        <f>C6*ABS(SUMPRODUCT(X4:X69, K4:K69))/1</f>
        <v>19435.440450721395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1343.4066009117739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1303.6740072832072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-1303.6740072832072</v>
      </c>
      <c r="AK4">
        <f t="shared" ref="AK4:AK67" si="19">G4*SUM(AB4:AB4, AE4:AF4)</f>
        <v>0</v>
      </c>
      <c r="AL4">
        <f t="shared" si="7"/>
        <v>-2282.4740072832074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-913.14488291818259</v>
      </c>
      <c r="AR4">
        <f t="shared" si="8"/>
        <v>-913.14488291818259</v>
      </c>
      <c r="AS4">
        <f t="shared" si="8"/>
        <v>-1216.2272668002679</v>
      </c>
      <c r="AT4">
        <f t="shared" si="8"/>
        <v>0</v>
      </c>
      <c r="AU4">
        <f t="shared" si="8"/>
        <v>-2129.3721497184506</v>
      </c>
      <c r="AW4">
        <v>1</v>
      </c>
      <c r="AX4">
        <f>IF(Z4&gt;0, (R4*SUMPRODUCT(K4:$K$98, X4:$X$98)-K4*$AZ$3)/Z4, 0)</f>
        <v>1343.4066009117739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50000</v>
      </c>
      <c r="S5">
        <f t="shared" si="1"/>
        <v>2028.4011668445378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1303.6740072832072</v>
      </c>
      <c r="AC5">
        <f>S5*Z5</f>
        <v>1902.8946113979</v>
      </c>
      <c r="AE5">
        <f t="shared" si="2"/>
        <v>0</v>
      </c>
      <c r="AF5">
        <f t="shared" si="3"/>
        <v>0</v>
      </c>
      <c r="AG5">
        <f t="shared" si="3"/>
        <v>-46.906268900399994</v>
      </c>
      <c r="AH5">
        <f t="shared" si="4"/>
        <v>-1129.7190995999999</v>
      </c>
      <c r="AI5">
        <f t="shared" si="5"/>
        <v>-1176.6253685003999</v>
      </c>
      <c r="AJ5">
        <f t="shared" si="6"/>
        <v>-599.22060411469283</v>
      </c>
      <c r="AK5">
        <f t="shared" si="19"/>
        <v>53.450634298611497</v>
      </c>
      <c r="AL5">
        <f t="shared" si="7"/>
        <v>-1722.3953383164812</v>
      </c>
      <c r="AN5">
        <f t="shared" si="8"/>
        <v>0</v>
      </c>
      <c r="AO5">
        <f t="shared" si="8"/>
        <v>0</v>
      </c>
      <c r="AP5">
        <f t="shared" si="8"/>
        <v>-40.109926615827071</v>
      </c>
      <c r="AQ5">
        <f t="shared" si="8"/>
        <v>-966.03185978554404</v>
      </c>
      <c r="AR5">
        <f t="shared" si="8"/>
        <v>-1006.1417864013711</v>
      </c>
      <c r="AS5">
        <f t="shared" si="8"/>
        <v>-512.39834293294086</v>
      </c>
      <c r="AT5">
        <f t="shared" si="8"/>
        <v>45.706065938415207</v>
      </c>
      <c r="AU5">
        <f t="shared" si="8"/>
        <v>-1472.8340633958967</v>
      </c>
      <c r="AW5">
        <v>2</v>
      </c>
      <c r="AX5">
        <f>IF(Z5&gt;0, (R5*SUMPRODUCT(K5:$K$98, X5:$X$98)-K5*$AZ$3)/Z5, 0)</f>
        <v>2028.4011668445378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50000</v>
      </c>
      <c r="S6">
        <f t="shared" si="1"/>
        <v>2838.0837898897657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1902.8946113979</v>
      </c>
      <c r="AC6">
        <f t="shared" ref="AC6:AC69" si="22">S6*Z6</f>
        <v>2563.5700170791879</v>
      </c>
      <c r="AE6">
        <f t="shared" si="2"/>
        <v>0</v>
      </c>
      <c r="AF6">
        <f t="shared" si="3"/>
        <v>0</v>
      </c>
      <c r="AG6">
        <f t="shared" si="3"/>
        <v>-45.16374791701903</v>
      </c>
      <c r="AH6">
        <f t="shared" si="4"/>
        <v>-1273.4582943769594</v>
      </c>
      <c r="AI6">
        <f t="shared" si="5"/>
        <v>-1318.6220422939784</v>
      </c>
      <c r="AJ6">
        <f t="shared" si="6"/>
        <v>-660.67540568128788</v>
      </c>
      <c r="AK6">
        <f t="shared" si="19"/>
        <v>111.31933476677716</v>
      </c>
      <c r="AL6">
        <f t="shared" si="7"/>
        <v>-1867.978113208489</v>
      </c>
      <c r="AN6">
        <f t="shared" si="8"/>
        <v>0</v>
      </c>
      <c r="AO6">
        <f t="shared" si="8"/>
        <v>0</v>
      </c>
      <c r="AP6">
        <f t="shared" si="8"/>
        <v>-34.839768111840961</v>
      </c>
      <c r="AQ6">
        <f t="shared" si="8"/>
        <v>-982.35850039971956</v>
      </c>
      <c r="AR6">
        <f t="shared" si="8"/>
        <v>-1017.1982685115605</v>
      </c>
      <c r="AS6">
        <f t="shared" si="8"/>
        <v>-509.65163416959797</v>
      </c>
      <c r="AT6">
        <f t="shared" si="8"/>
        <v>85.872851313507553</v>
      </c>
      <c r="AU6">
        <f t="shared" si="8"/>
        <v>-1440.9770513676508</v>
      </c>
      <c r="AW6">
        <v>3</v>
      </c>
      <c r="AX6">
        <f>IF(Z6&gt;0, (R6*SUMPRODUCT(K6:$K$98, X6:$X$98)-K6*$AZ$3)/Z6, 0)</f>
        <v>2838.0837898897657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50000</v>
      </c>
      <c r="S7">
        <f t="shared" si="1"/>
        <v>3386.9315626777948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2563.5700170791879</v>
      </c>
      <c r="AC7">
        <f t="shared" si="22"/>
        <v>2933.022948552818</v>
      </c>
      <c r="AE7">
        <f t="shared" si="2"/>
        <v>0</v>
      </c>
      <c r="AF7">
        <f t="shared" si="3"/>
        <v>0</v>
      </c>
      <c r="AG7">
        <f t="shared" si="3"/>
        <v>-43.299117420516978</v>
      </c>
      <c r="AH7">
        <f t="shared" si="4"/>
        <v>-1412.9930173318576</v>
      </c>
      <c r="AI7">
        <f t="shared" si="5"/>
        <v>-1456.2921347523745</v>
      </c>
      <c r="AJ7">
        <f t="shared" si="6"/>
        <v>-369.45293147363009</v>
      </c>
      <c r="AK7">
        <f t="shared" si="19"/>
        <v>125.87128783858812</v>
      </c>
      <c r="AL7">
        <f t="shared" si="7"/>
        <v>-1699.8737783874165</v>
      </c>
      <c r="AN7">
        <f t="shared" si="8"/>
        <v>0</v>
      </c>
      <c r="AO7">
        <f t="shared" si="8"/>
        <v>0</v>
      </c>
      <c r="AP7">
        <f t="shared" si="8"/>
        <v>-30.389749290852059</v>
      </c>
      <c r="AQ7">
        <f t="shared" si="8"/>
        <v>-991.71775557006333</v>
      </c>
      <c r="AR7">
        <f t="shared" si="8"/>
        <v>-1022.1075048609154</v>
      </c>
      <c r="AS7">
        <f t="shared" si="8"/>
        <v>-259.30279024426153</v>
      </c>
      <c r="AT7">
        <f t="shared" si="8"/>
        <v>88.343530035067786</v>
      </c>
      <c r="AU7">
        <f t="shared" si="8"/>
        <v>-1193.0667650701091</v>
      </c>
      <c r="AW7">
        <v>4</v>
      </c>
      <c r="AX7">
        <f>IF(Z7&gt;0, (R7*SUMPRODUCT(K7:$K$98, X7:$X$98)-K7*$AZ$3)/Z7, 0)</f>
        <v>3386.9315626777948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50000</v>
      </c>
      <c r="S8">
        <f t="shared" si="1"/>
        <v>3448.1793223833138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2933.022948552818</v>
      </c>
      <c r="AC8">
        <f t="shared" si="22"/>
        <v>2849.1693814186165</v>
      </c>
      <c r="AE8">
        <f t="shared" si="2"/>
        <v>0</v>
      </c>
      <c r="AF8">
        <f t="shared" si="3"/>
        <v>0</v>
      </c>
      <c r="AG8">
        <f t="shared" si="3"/>
        <v>-41.314112681490798</v>
      </c>
      <c r="AH8">
        <f t="shared" si="4"/>
        <v>-1552.0135648210107</v>
      </c>
      <c r="AI8">
        <f t="shared" si="5"/>
        <v>-1593.3276775025015</v>
      </c>
      <c r="AJ8">
        <f t="shared" si="6"/>
        <v>83.853567134201512</v>
      </c>
      <c r="AK8">
        <f t="shared" si="19"/>
        <v>62.473388804175023</v>
      </c>
      <c r="AL8">
        <f t="shared" si="7"/>
        <v>-1447.0007215641249</v>
      </c>
      <c r="AN8">
        <f t="shared" si="8"/>
        <v>0</v>
      </c>
      <c r="AO8">
        <f t="shared" si="8"/>
        <v>0</v>
      </c>
      <c r="AP8">
        <f t="shared" si="8"/>
        <v>-27.066705520733908</v>
      </c>
      <c r="AQ8">
        <f t="shared" si="8"/>
        <v>-1016.7928438171393</v>
      </c>
      <c r="AR8">
        <f t="shared" si="8"/>
        <v>-1043.8595493378732</v>
      </c>
      <c r="AS8">
        <f t="shared" si="8"/>
        <v>54.936186721041416</v>
      </c>
      <c r="AT8">
        <f t="shared" si="8"/>
        <v>40.929084709653822</v>
      </c>
      <c r="AU8">
        <f t="shared" si="8"/>
        <v>-947.99427790717789</v>
      </c>
      <c r="AW8">
        <v>5</v>
      </c>
      <c r="AX8">
        <f>IF(Z8&gt;0, (R8*SUMPRODUCT(K8:$K$98, X8:$X$98)-K8*$AZ$3)/Z8, 0)</f>
        <v>3448.1793223833138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50000</v>
      </c>
      <c r="S9">
        <f t="shared" si="1"/>
        <v>3197.447506798927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2849.1693814186165</v>
      </c>
      <c r="AC9">
        <f t="shared" si="22"/>
        <v>2506.4704007970231</v>
      </c>
      <c r="AE9">
        <f t="shared" si="2"/>
        <v>0</v>
      </c>
      <c r="AF9">
        <f t="shared" si="3"/>
        <v>0</v>
      </c>
      <c r="AG9">
        <f t="shared" si="3"/>
        <v>-39.194863957381045</v>
      </c>
      <c r="AH9">
        <f t="shared" si="4"/>
        <v>-1706.1075972948438</v>
      </c>
      <c r="AI9">
        <f t="shared" si="5"/>
        <v>-1745.3024612522249</v>
      </c>
      <c r="AJ9">
        <f t="shared" si="6"/>
        <v>342.69898062159336</v>
      </c>
      <c r="AK9">
        <f t="shared" si="19"/>
        <v>16.810099350369835</v>
      </c>
      <c r="AL9">
        <f t="shared" si="7"/>
        <v>-1385.7933812802617</v>
      </c>
      <c r="AN9">
        <f t="shared" si="8"/>
        <v>0</v>
      </c>
      <c r="AO9">
        <f t="shared" si="8"/>
        <v>0</v>
      </c>
      <c r="AP9">
        <f t="shared" si="8"/>
        <v>-24.318867122210758</v>
      </c>
      <c r="AQ9">
        <f t="shared" si="8"/>
        <v>-1058.5724701053389</v>
      </c>
      <c r="AR9">
        <f t="shared" si="8"/>
        <v>-1082.8913372275497</v>
      </c>
      <c r="AS9">
        <f t="shared" si="8"/>
        <v>212.63120039696344</v>
      </c>
      <c r="AT9">
        <f t="shared" si="8"/>
        <v>10.430003606016372</v>
      </c>
      <c r="AU9">
        <f t="shared" si="8"/>
        <v>-859.83013322456986</v>
      </c>
      <c r="AW9">
        <v>6</v>
      </c>
      <c r="AX9">
        <f>IF(Z9&gt;0, (R9*SUMPRODUCT(K9:$K$98, X9:$X$98)-K9*$AZ$3)/Z9, 0)</f>
        <v>3197.447506798927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50000</v>
      </c>
      <c r="S10">
        <f t="shared" si="1"/>
        <v>2796.2686242240325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2506.4704007970231</v>
      </c>
      <c r="AC10">
        <f t="shared" si="22"/>
        <v>2066.8029678059684</v>
      </c>
      <c r="AE10">
        <f t="shared" si="2"/>
        <v>0</v>
      </c>
      <c r="AF10">
        <f t="shared" si="3"/>
        <v>0</v>
      </c>
      <c r="AG10">
        <f t="shared" si="3"/>
        <v>-36.956445276775021</v>
      </c>
      <c r="AH10">
        <f t="shared" si="4"/>
        <v>-1846.4700410322212</v>
      </c>
      <c r="AI10">
        <f t="shared" si="5"/>
        <v>-1883.4264863089961</v>
      </c>
      <c r="AJ10">
        <f t="shared" si="6"/>
        <v>439.66743299105474</v>
      </c>
      <c r="AK10">
        <f t="shared" si="19"/>
        <v>10.276528643267795</v>
      </c>
      <c r="AL10">
        <f t="shared" si="7"/>
        <v>-1433.4825246746736</v>
      </c>
      <c r="AN10">
        <f t="shared" si="8"/>
        <v>0</v>
      </c>
      <c r="AO10">
        <f t="shared" si="8"/>
        <v>0</v>
      </c>
      <c r="AP10">
        <f t="shared" si="8"/>
        <v>-21.753170117504322</v>
      </c>
      <c r="AQ10">
        <f t="shared" si="8"/>
        <v>-1086.8625653423289</v>
      </c>
      <c r="AR10">
        <f t="shared" si="8"/>
        <v>-1108.6157354598331</v>
      </c>
      <c r="AS10">
        <f t="shared" si="8"/>
        <v>258.79546567189368</v>
      </c>
      <c r="AT10">
        <f t="shared" si="8"/>
        <v>6.0489333895675461</v>
      </c>
      <c r="AU10">
        <f t="shared" si="8"/>
        <v>-843.771336398372</v>
      </c>
      <c r="AW10">
        <v>7</v>
      </c>
      <c r="AX10">
        <f>IF(Z10&gt;0, (R10*SUMPRODUCT(K10:$K$98, X10:$X$98)-K10*$AZ$3)/Z10, 0)</f>
        <v>2796.2686242240325</v>
      </c>
    </row>
    <row r="11" spans="1:52" x14ac:dyDescent="0.25">
      <c r="A11" t="s">
        <v>33</v>
      </c>
      <c r="C11" s="12">
        <f>AU71</f>
        <v>-2.1878263090080452E-12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50000</v>
      </c>
      <c r="S11">
        <f t="shared" si="1"/>
        <v>2237.1746878246145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2066.8029678059684</v>
      </c>
      <c r="AC11">
        <f t="shared" si="22"/>
        <v>1549.5498708451814</v>
      </c>
      <c r="AE11">
        <f t="shared" si="2"/>
        <v>0</v>
      </c>
      <c r="AF11">
        <f t="shared" si="3"/>
        <v>0</v>
      </c>
      <c r="AG11">
        <f t="shared" si="3"/>
        <v>-34.631847912420596</v>
      </c>
      <c r="AH11">
        <f t="shared" si="4"/>
        <v>-1955.0329115866753</v>
      </c>
      <c r="AI11">
        <f t="shared" si="5"/>
        <v>-1989.6647594990959</v>
      </c>
      <c r="AJ11">
        <f t="shared" si="6"/>
        <v>517.25309696078693</v>
      </c>
      <c r="AK11">
        <f t="shared" si="19"/>
        <v>4.9603271227343235</v>
      </c>
      <c r="AL11">
        <f t="shared" si="7"/>
        <v>-1467.4513354155747</v>
      </c>
      <c r="AN11">
        <f t="shared" si="8"/>
        <v>0</v>
      </c>
      <c r="AO11">
        <f t="shared" si="8"/>
        <v>0</v>
      </c>
      <c r="AP11">
        <f t="shared" si="8"/>
        <v>-19.369891641907245</v>
      </c>
      <c r="AQ11">
        <f t="shared" si="8"/>
        <v>-1093.4667924611329</v>
      </c>
      <c r="AR11">
        <f t="shared" si="8"/>
        <v>-1112.8366841030402</v>
      </c>
      <c r="AS11">
        <f t="shared" si="8"/>
        <v>289.30412448415888</v>
      </c>
      <c r="AT11">
        <f t="shared" si="8"/>
        <v>2.7743538005466424</v>
      </c>
      <c r="AU11">
        <f t="shared" si="8"/>
        <v>-820.75820581833466</v>
      </c>
      <c r="AW11">
        <v>8</v>
      </c>
      <c r="AX11">
        <f>IF(Z11&gt;0, (R11*SUMPRODUCT(K11:$K$98, X11:$X$98)-K11*$AZ$3)/Z11, 0)</f>
        <v>2237.1746878246145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50000</v>
      </c>
      <c r="S12">
        <f t="shared" si="1"/>
        <v>1545.5508429740739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1549.5498708451814</v>
      </c>
      <c r="AC12">
        <f t="shared" si="22"/>
        <v>996.34956836918172</v>
      </c>
      <c r="AE12">
        <f t="shared" si="2"/>
        <v>0</v>
      </c>
      <c r="AF12">
        <f t="shared" si="3"/>
        <v>0</v>
      </c>
      <c r="AG12">
        <f t="shared" si="3"/>
        <v>-32.23283054383139</v>
      </c>
      <c r="AH12">
        <f t="shared" si="4"/>
        <v>-2052.6988894649935</v>
      </c>
      <c r="AI12">
        <f t="shared" si="5"/>
        <v>-2084.9317200088249</v>
      </c>
      <c r="AJ12">
        <f t="shared" si="6"/>
        <v>553.20030247599971</v>
      </c>
      <c r="AK12">
        <f t="shared" si="19"/>
        <v>3.5639647029439172</v>
      </c>
      <c r="AL12">
        <f t="shared" si="7"/>
        <v>-1528.1674528298813</v>
      </c>
      <c r="AN12">
        <f t="shared" si="8"/>
        <v>0</v>
      </c>
      <c r="AO12">
        <f t="shared" si="8"/>
        <v>0</v>
      </c>
      <c r="AP12">
        <f t="shared" si="8"/>
        <v>-17.132092091693472</v>
      </c>
      <c r="AQ12">
        <f t="shared" si="8"/>
        <v>-1091.0312813828054</v>
      </c>
      <c r="AR12">
        <f t="shared" si="8"/>
        <v>-1108.1633734744989</v>
      </c>
      <c r="AS12">
        <f t="shared" si="8"/>
        <v>294.03184167408716</v>
      </c>
      <c r="AT12">
        <f t="shared" si="8"/>
        <v>1.8942851270648109</v>
      </c>
      <c r="AU12">
        <f t="shared" si="8"/>
        <v>-812.23724667334693</v>
      </c>
      <c r="AW12">
        <v>9</v>
      </c>
      <c r="AX12">
        <f>IF(Z12&gt;0, (R12*SUMPRODUCT(K12:$K$98, X12:$X$98)-K12*$AZ$3)/Z12, 0)</f>
        <v>1545.5508429740739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50000</v>
      </c>
      <c r="S13">
        <f t="shared" si="1"/>
        <v>698.30683219222476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996.34956836918172</v>
      </c>
      <c r="AC13">
        <f t="shared" si="22"/>
        <v>415.93373092320513</v>
      </c>
      <c r="AE13">
        <f t="shared" si="2"/>
        <v>0</v>
      </c>
      <c r="AF13">
        <f t="shared" si="3"/>
        <v>0</v>
      </c>
      <c r="AG13">
        <f t="shared" si="3"/>
        <v>-29.781588246634104</v>
      </c>
      <c r="AH13">
        <f t="shared" si="4"/>
        <v>-2128.9139917589755</v>
      </c>
      <c r="AI13">
        <f t="shared" si="5"/>
        <v>-2158.6955800056098</v>
      </c>
      <c r="AJ13">
        <f t="shared" si="6"/>
        <v>580.41583744597665</v>
      </c>
      <c r="AK13">
        <f t="shared" si="19"/>
        <v>1.9926991367383635</v>
      </c>
      <c r="AL13">
        <f t="shared" si="7"/>
        <v>-1576.2870434228948</v>
      </c>
      <c r="AN13">
        <f t="shared" si="8"/>
        <v>0</v>
      </c>
      <c r="AO13">
        <f t="shared" si="8"/>
        <v>0</v>
      </c>
      <c r="AP13">
        <f t="shared" si="8"/>
        <v>-15.046797293064989</v>
      </c>
      <c r="AQ13">
        <f t="shared" si="8"/>
        <v>-1075.6087628062455</v>
      </c>
      <c r="AR13">
        <f t="shared" si="8"/>
        <v>-1090.6555600993106</v>
      </c>
      <c r="AS13">
        <f t="shared" si="8"/>
        <v>293.24827740579661</v>
      </c>
      <c r="AT13">
        <f t="shared" si="8"/>
        <v>1.0067878089059434</v>
      </c>
      <c r="AU13">
        <f t="shared" si="8"/>
        <v>-796.40049488460807</v>
      </c>
      <c r="AW13">
        <v>10</v>
      </c>
      <c r="AX13">
        <f>IF(Z13&gt;0, (R13*SUMPRODUCT(K13:$K$98, X13:$X$98)-K13*$AZ$3)/Z13, 0)</f>
        <v>698.30683219222476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0"/>
        <v>0.48035581109819386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50000</v>
      </c>
      <c r="S14">
        <f t="shared" si="1"/>
        <v>-322.57341453864382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415.93373092320513</v>
      </c>
      <c r="AC14">
        <f t="shared" si="22"/>
        <v>-176.07402562403149</v>
      </c>
      <c r="AE14">
        <f t="shared" si="2"/>
        <v>0</v>
      </c>
      <c r="AF14">
        <f t="shared" si="3"/>
        <v>0</v>
      </c>
      <c r="AG14">
        <f t="shared" si="3"/>
        <v>-27.292085721921467</v>
      </c>
      <c r="AH14">
        <f t="shared" si="4"/>
        <v>-2191.6866422462972</v>
      </c>
      <c r="AI14">
        <f t="shared" si="5"/>
        <v>-2218.9787279682187</v>
      </c>
      <c r="AJ14">
        <f t="shared" si="6"/>
        <v>592.00775654723657</v>
      </c>
      <c r="AK14">
        <f t="shared" si="19"/>
        <v>0.74868071566176919</v>
      </c>
      <c r="AL14">
        <f t="shared" si="7"/>
        <v>-1626.2222907053203</v>
      </c>
      <c r="AN14">
        <f t="shared" si="8"/>
        <v>0</v>
      </c>
      <c r="AO14">
        <f t="shared" si="8"/>
        <v>0</v>
      </c>
      <c r="AP14">
        <f t="shared" si="8"/>
        <v>-13.109911973515022</v>
      </c>
      <c r="AQ14">
        <f t="shared" si="8"/>
        <v>-1052.789414709297</v>
      </c>
      <c r="AR14">
        <f t="shared" si="8"/>
        <v>-1065.8993266828122</v>
      </c>
      <c r="AS14">
        <f t="shared" si="8"/>
        <v>284.37436607266989</v>
      </c>
      <c r="AT14">
        <f t="shared" si="8"/>
        <v>0.35963313242528538</v>
      </c>
      <c r="AU14">
        <f t="shared" si="8"/>
        <v>-781.16532747771691</v>
      </c>
      <c r="AW14">
        <v>11</v>
      </c>
      <c r="AX14">
        <f>IF(Z14&gt;0, (R14*SUMPRODUCT(K14:$K$98, X14:$X$98)-K14*$AZ$3)/Z14, 0)</f>
        <v>-322.57341453864382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0"/>
        <v>0.45570231581272541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50000</v>
      </c>
      <c r="S15">
        <f t="shared" si="1"/>
        <v>-1513.150054576915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-176.07402562403149</v>
      </c>
      <c r="AC15">
        <f t="shared" si="22"/>
        <v>-749.71190081046461</v>
      </c>
      <c r="AE15">
        <f t="shared" si="2"/>
        <v>0</v>
      </c>
      <c r="AF15">
        <f t="shared" si="3"/>
        <v>0</v>
      </c>
      <c r="AG15">
        <f t="shared" si="3"/>
        <v>-24.773217254388172</v>
      </c>
      <c r="AH15">
        <f t="shared" si="4"/>
        <v>-2245.9476103140837</v>
      </c>
      <c r="AI15">
        <f t="shared" si="5"/>
        <v>-2270.720827568472</v>
      </c>
      <c r="AJ15">
        <f t="shared" si="6"/>
        <v>573.63787518643312</v>
      </c>
      <c r="AK15">
        <f t="shared" si="19"/>
        <v>-0.72190350505852918</v>
      </c>
      <c r="AL15">
        <f t="shared" si="7"/>
        <v>-1697.8048558870973</v>
      </c>
      <c r="AN15">
        <f t="shared" si="8"/>
        <v>0</v>
      </c>
      <c r="AO15">
        <f t="shared" si="8"/>
        <v>0</v>
      </c>
      <c r="AP15">
        <f t="shared" si="8"/>
        <v>-11.289212472956457</v>
      </c>
      <c r="AQ15">
        <f t="shared" si="8"/>
        <v>-1023.4835272141845</v>
      </c>
      <c r="AR15">
        <f t="shared" si="8"/>
        <v>-1034.772739687141</v>
      </c>
      <c r="AS15">
        <f t="shared" si="8"/>
        <v>261.40810816034872</v>
      </c>
      <c r="AT15">
        <f t="shared" si="8"/>
        <v>-0.32897309904849525</v>
      </c>
      <c r="AU15">
        <f t="shared" si="8"/>
        <v>-773.69360462584075</v>
      </c>
      <c r="AW15">
        <v>12</v>
      </c>
      <c r="AX15">
        <f>IF(Z15&gt;0, (R15*SUMPRODUCT(K15:$K$98, X15:$X$98)-K15*$AZ$3)/Z15, 0)</f>
        <v>-1513.150054576915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0"/>
        <v>0.43108723471074206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50000</v>
      </c>
      <c r="S16">
        <f t="shared" si="1"/>
        <v>-2908.8136452497019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-749.71190081046461</v>
      </c>
      <c r="AC16">
        <f t="shared" si="22"/>
        <v>-1294.7904850773757</v>
      </c>
      <c r="AE16">
        <f t="shared" si="2"/>
        <v>0</v>
      </c>
      <c r="AF16">
        <f t="shared" si="3"/>
        <v>0</v>
      </c>
      <c r="AG16">
        <f t="shared" si="3"/>
        <v>-22.256332700994097</v>
      </c>
      <c r="AH16">
        <f t="shared" si="4"/>
        <v>-2269.1523808501934</v>
      </c>
      <c r="AI16">
        <f t="shared" si="5"/>
        <v>-2291.4087135511872</v>
      </c>
      <c r="AJ16">
        <f t="shared" si="6"/>
        <v>545.07858426691109</v>
      </c>
      <c r="AK16">
        <f t="shared" si="19"/>
        <v>-5.3229544957542991</v>
      </c>
      <c r="AL16">
        <f t="shared" si="7"/>
        <v>-1751.6530837800306</v>
      </c>
      <c r="AN16">
        <f t="shared" si="8"/>
        <v>0</v>
      </c>
      <c r="AO16">
        <f t="shared" si="8"/>
        <v>0</v>
      </c>
      <c r="AP16">
        <f t="shared" si="8"/>
        <v>-9.5944209188738068</v>
      </c>
      <c r="AQ16">
        <f t="shared" si="8"/>
        <v>-978.20262499800651</v>
      </c>
      <c r="AR16">
        <f t="shared" si="8"/>
        <v>-987.79704591688017</v>
      </c>
      <c r="AS16">
        <f t="shared" si="8"/>
        <v>234.9764195916689</v>
      </c>
      <c r="AT16">
        <f t="shared" si="8"/>
        <v>-2.2946577340658334</v>
      </c>
      <c r="AU16">
        <f t="shared" si="8"/>
        <v>-755.1152840592772</v>
      </c>
      <c r="AW16">
        <v>13</v>
      </c>
      <c r="AX16">
        <f>IF(Z16&gt;0, (R16*SUMPRODUCT(K16:$K$98, X16:$X$98)-K16*$AZ$3)/Z16, 0)</f>
        <v>-2908.8136452497019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0"/>
        <v>0.40523334716181802</v>
      </c>
      <c r="L17" s="2">
        <v>14</v>
      </c>
      <c r="M17" s="6">
        <v>0.10148</v>
      </c>
      <c r="Q17" s="4">
        <f t="shared" si="21"/>
        <v>50</v>
      </c>
      <c r="R17">
        <f t="shared" si="0"/>
        <v>50000</v>
      </c>
      <c r="S17">
        <f t="shared" si="1"/>
        <v>-4476.5962185840272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-1294.7904850773757</v>
      </c>
      <c r="AC17">
        <f t="shared" si="22"/>
        <v>-1770.5114181986228</v>
      </c>
      <c r="AE17">
        <f t="shared" si="2"/>
        <v>0</v>
      </c>
      <c r="AF17">
        <f t="shared" si="3"/>
        <v>0</v>
      </c>
      <c r="AG17">
        <f t="shared" si="3"/>
        <v>-19.775196731487274</v>
      </c>
      <c r="AH17">
        <f t="shared" si="4"/>
        <v>-2258.5726424968811</v>
      </c>
      <c r="AI17">
        <f t="shared" si="5"/>
        <v>-2278.3478392283682</v>
      </c>
      <c r="AJ17">
        <f t="shared" si="6"/>
        <v>475.72093312124707</v>
      </c>
      <c r="AK17">
        <f t="shared" si="19"/>
        <v>-17.868108694067786</v>
      </c>
      <c r="AL17">
        <f t="shared" si="7"/>
        <v>-1820.495014801189</v>
      </c>
      <c r="AN17">
        <f t="shared" si="8"/>
        <v>0</v>
      </c>
      <c r="AO17">
        <f t="shared" si="8"/>
        <v>0</v>
      </c>
      <c r="AP17">
        <f t="shared" si="8"/>
        <v>-8.0135691622840319</v>
      </c>
      <c r="AQ17">
        <f t="shared" si="8"/>
        <v>-915.24895172712331</v>
      </c>
      <c r="AR17">
        <f t="shared" si="8"/>
        <v>-923.26252088940726</v>
      </c>
      <c r="AS17">
        <f t="shared" si="8"/>
        <v>192.77798604366632</v>
      </c>
      <c r="AT17">
        <f t="shared" si="8"/>
        <v>-7.2407534935482696</v>
      </c>
      <c r="AU17">
        <f t="shared" si="8"/>
        <v>-737.72528833928925</v>
      </c>
      <c r="AW17">
        <v>14</v>
      </c>
      <c r="AX17">
        <f>IF(Z17&gt;0, (R17*SUMPRODUCT(K17:$K$98, X17:$X$98)-K17*$AZ$3)/Z17, 0)</f>
        <v>-4476.5962185840272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0"/>
        <v>0.3781572855186805</v>
      </c>
      <c r="L18" s="2">
        <v>15</v>
      </c>
      <c r="M18" s="6">
        <v>0.112611</v>
      </c>
      <c r="Q18" s="4">
        <f t="shared" si="21"/>
        <v>50</v>
      </c>
      <c r="R18">
        <f t="shared" si="0"/>
        <v>50000</v>
      </c>
      <c r="S18">
        <f t="shared" si="1"/>
        <v>-6223.2218006922803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-1770.5114181986228</v>
      </c>
      <c r="AC18">
        <f t="shared" si="22"/>
        <v>-2159.5251862204841</v>
      </c>
      <c r="AE18">
        <f t="shared" si="2"/>
        <v>0</v>
      </c>
      <c r="AF18">
        <f t="shared" si="3"/>
        <v>0</v>
      </c>
      <c r="AG18">
        <f t="shared" si="3"/>
        <v>-17.350540085042891</v>
      </c>
      <c r="AH18">
        <f t="shared" si="4"/>
        <v>-2226.9046791295136</v>
      </c>
      <c r="AI18">
        <f t="shared" si="5"/>
        <v>-2244.2552192145563</v>
      </c>
      <c r="AJ18">
        <f t="shared" si="6"/>
        <v>389.01376802186132</v>
      </c>
      <c r="AK18">
        <f t="shared" si="19"/>
        <v>-38.243046633090252</v>
      </c>
      <c r="AL18">
        <f t="shared" si="7"/>
        <v>-1893.4844978257852</v>
      </c>
      <c r="AN18">
        <f t="shared" si="8"/>
        <v>0</v>
      </c>
      <c r="AO18">
        <f t="shared" si="8"/>
        <v>0</v>
      </c>
      <c r="AP18">
        <f t="shared" si="8"/>
        <v>-6.5612331408428757</v>
      </c>
      <c r="AQ18">
        <f t="shared" si="8"/>
        <v>-842.12022856846511</v>
      </c>
      <c r="AR18">
        <f t="shared" si="8"/>
        <v>-848.68146170930788</v>
      </c>
      <c r="AS18">
        <f t="shared" si="8"/>
        <v>147.10839054454075</v>
      </c>
      <c r="AT18">
        <f t="shared" si="8"/>
        <v>-14.461886704733724</v>
      </c>
      <c r="AU18">
        <f t="shared" si="8"/>
        <v>-716.03495786950077</v>
      </c>
      <c r="AW18">
        <v>15</v>
      </c>
      <c r="AX18">
        <f>IF(Z18&gt;0, (R18*SUMPRODUCT(K18:$K$98, X18:$X$98)-K18*$AZ$3)/Z18, 0)</f>
        <v>-6223.2218006922803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0"/>
        <v>0.3526599697087387</v>
      </c>
      <c r="L19" s="2">
        <v>16</v>
      </c>
      <c r="M19" s="6">
        <v>0.125163</v>
      </c>
      <c r="Q19" s="4">
        <f t="shared" si="21"/>
        <v>50</v>
      </c>
      <c r="R19">
        <f t="shared" si="0"/>
        <v>50000</v>
      </c>
      <c r="S19">
        <f t="shared" si="1"/>
        <v>-8350.6460438243703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-2159.5251862204841</v>
      </c>
      <c r="AC19">
        <f t="shared" si="22"/>
        <v>-2506.0938517115892</v>
      </c>
      <c r="AE19">
        <f t="shared" si="2"/>
        <v>0</v>
      </c>
      <c r="AF19">
        <f t="shared" si="3"/>
        <v>0</v>
      </c>
      <c r="AG19">
        <f t="shared" si="3"/>
        <v>-15.005389035528239</v>
      </c>
      <c r="AH19">
        <f t="shared" si="4"/>
        <v>-2171.6456486642232</v>
      </c>
      <c r="AI19">
        <f t="shared" si="5"/>
        <v>-2186.6510376997517</v>
      </c>
      <c r="AJ19">
        <f t="shared" si="6"/>
        <v>346.56866549110509</v>
      </c>
      <c r="AK19">
        <f t="shared" si="19"/>
        <v>-48.157411652716796</v>
      </c>
      <c r="AL19">
        <f t="shared" si="7"/>
        <v>-1888.2397838613633</v>
      </c>
      <c r="AN19">
        <f t="shared" si="8"/>
        <v>0</v>
      </c>
      <c r="AO19">
        <f t="shared" si="8"/>
        <v>0</v>
      </c>
      <c r="AP19">
        <f t="shared" si="8"/>
        <v>-5.2918000427372283</v>
      </c>
      <c r="AQ19">
        <f t="shared" si="8"/>
        <v>-765.85248867603912</v>
      </c>
      <c r="AR19">
        <f t="shared" si="8"/>
        <v>-771.14428871877647</v>
      </c>
      <c r="AS19">
        <f t="shared" si="8"/>
        <v>122.22089507409112</v>
      </c>
      <c r="AT19">
        <f t="shared" si="8"/>
        <v>-16.983191334698365</v>
      </c>
      <c r="AU19">
        <f t="shared" si="8"/>
        <v>-665.90658497938364</v>
      </c>
      <c r="AW19">
        <v>16</v>
      </c>
      <c r="AX19">
        <f>IF(Z19&gt;0, (R19*SUMPRODUCT(K19:$K$98, X19:$X$98)-K19*$AZ$3)/Z19, 0)</f>
        <v>-8350.6460438243703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0"/>
        <v>0.33449679380512065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50000</v>
      </c>
      <c r="S20">
        <f t="shared" si="1"/>
        <v>-11436.363731215981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-2506.0938517115892</v>
      </c>
      <c r="AC20">
        <f t="shared" si="22"/>
        <v>-2918.9370167168813</v>
      </c>
      <c r="AE20">
        <f t="shared" si="2"/>
        <v>0</v>
      </c>
      <c r="AF20">
        <f t="shared" si="3"/>
        <v>0</v>
      </c>
      <c r="AG20">
        <f t="shared" si="3"/>
        <v>-12.761648218434738</v>
      </c>
      <c r="AH20">
        <f t="shared" si="4"/>
        <v>-2093.6869267382194</v>
      </c>
      <c r="AI20">
        <f t="shared" si="5"/>
        <v>-2106.4485749566543</v>
      </c>
      <c r="AJ20">
        <f t="shared" si="6"/>
        <v>412.84316500529212</v>
      </c>
      <c r="AK20">
        <f t="shared" si="19"/>
        <v>-10.776203562359834</v>
      </c>
      <c r="AL20">
        <f t="shared" si="7"/>
        <v>-1704.381613513722</v>
      </c>
      <c r="AN20">
        <f t="shared" si="8"/>
        <v>0</v>
      </c>
      <c r="AO20">
        <f t="shared" si="8"/>
        <v>0</v>
      </c>
      <c r="AP20">
        <f t="shared" si="8"/>
        <v>-4.2687304127352501</v>
      </c>
      <c r="AQ20">
        <f t="shared" si="8"/>
        <v>-700.33156422563093</v>
      </c>
      <c r="AR20">
        <f t="shared" si="8"/>
        <v>-704.60029463836622</v>
      </c>
      <c r="AS20">
        <f t="shared" si="8"/>
        <v>138.09471503862861</v>
      </c>
      <c r="AT20">
        <f t="shared" si="8"/>
        <v>-3.6046055410006841</v>
      </c>
      <c r="AU20">
        <f t="shared" si="8"/>
        <v>-570.11018514073828</v>
      </c>
      <c r="AW20">
        <v>17</v>
      </c>
      <c r="AX20">
        <f>IF(Z20&gt;0, (R20*SUMPRODUCT(K20:$K$98, X20:$X$98)-K20*$AZ$3)/Z20, 0)</f>
        <v>-11436.363731215981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0"/>
        <v>0.31808367611745975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50000</v>
      </c>
      <c r="S21">
        <f t="shared" si="1"/>
        <v>-15506.066932811356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-2918.9370167168813</v>
      </c>
      <c r="AC21">
        <f t="shared" si="22"/>
        <v>-3300.2724095132967</v>
      </c>
      <c r="AE21">
        <f t="shared" si="2"/>
        <v>0</v>
      </c>
      <c r="AF21">
        <f t="shared" si="3"/>
        <v>0</v>
      </c>
      <c r="AG21">
        <f t="shared" si="3"/>
        <v>-10.641874641111635</v>
      </c>
      <c r="AH21">
        <f t="shared" si="4"/>
        <v>-1992.1570951387544</v>
      </c>
      <c r="AI21">
        <f t="shared" si="5"/>
        <v>-2002.798969779866</v>
      </c>
      <c r="AJ21">
        <f t="shared" si="6"/>
        <v>381.33539279641536</v>
      </c>
      <c r="AK21">
        <f t="shared" si="19"/>
        <v>-4.6702992267470105</v>
      </c>
      <c r="AL21">
        <f t="shared" si="7"/>
        <v>-1626.1338762101975</v>
      </c>
      <c r="AN21">
        <f t="shared" si="8"/>
        <v>0</v>
      </c>
      <c r="AO21">
        <f t="shared" si="8"/>
        <v>0</v>
      </c>
      <c r="AP21">
        <f t="shared" si="8"/>
        <v>-3.3850066066259612</v>
      </c>
      <c r="AQ21">
        <f t="shared" si="8"/>
        <v>-633.67265222521496</v>
      </c>
      <c r="AR21">
        <f t="shared" si="8"/>
        <v>-637.05765883184097</v>
      </c>
      <c r="AS21">
        <f t="shared" si="8"/>
        <v>121.29656357437928</v>
      </c>
      <c r="AT21">
        <f t="shared" si="8"/>
        <v>-1.4855459466122187</v>
      </c>
      <c r="AU21">
        <f t="shared" si="8"/>
        <v>-517.24664120407385</v>
      </c>
      <c r="AW21">
        <v>18</v>
      </c>
      <c r="AX21">
        <f>IF(Z21&gt;0, (R21*SUMPRODUCT(K21:$K$98, X21:$X$98)-K21*$AZ$3)/Z21, 0)</f>
        <v>-15506.066932811356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0"/>
        <v>0.29699689646821636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50000</v>
      </c>
      <c r="S22">
        <f t="shared" si="1"/>
        <v>-20321.667832037543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-3300.2724095132967</v>
      </c>
      <c r="AC22">
        <f t="shared" si="22"/>
        <v>-3524.1142115681578</v>
      </c>
      <c r="AE22">
        <f t="shared" si="2"/>
        <v>0</v>
      </c>
      <c r="AF22">
        <f t="shared" si="3"/>
        <v>0</v>
      </c>
      <c r="AG22">
        <f t="shared" si="3"/>
        <v>-8.670829187583502</v>
      </c>
      <c r="AH22">
        <f t="shared" si="4"/>
        <v>-1864.6267071170162</v>
      </c>
      <c r="AI22">
        <f t="shared" si="5"/>
        <v>-1873.2975363045996</v>
      </c>
      <c r="AJ22">
        <f t="shared" si="6"/>
        <v>223.84180205486109</v>
      </c>
      <c r="AK22">
        <f t="shared" si="19"/>
        <v>-69.305720599779235</v>
      </c>
      <c r="AL22">
        <f t="shared" si="7"/>
        <v>-1718.7614548495178</v>
      </c>
      <c r="AN22">
        <f t="shared" si="8"/>
        <v>0</v>
      </c>
      <c r="AO22">
        <f t="shared" si="8"/>
        <v>0</v>
      </c>
      <c r="AP22">
        <f t="shared" si="8"/>
        <v>-2.5752093585183258</v>
      </c>
      <c r="AQ22">
        <f t="shared" si="8"/>
        <v>-553.78834508550369</v>
      </c>
      <c r="AR22">
        <f t="shared" si="8"/>
        <v>-556.36355444402193</v>
      </c>
      <c r="AS22">
        <f t="shared" si="8"/>
        <v>66.480320510146555</v>
      </c>
      <c r="AT22">
        <f t="shared" si="8"/>
        <v>-20.583583925627764</v>
      </c>
      <c r="AU22">
        <f t="shared" si="8"/>
        <v>-510.46681785950318</v>
      </c>
      <c r="AW22">
        <v>19</v>
      </c>
      <c r="AX22">
        <f>IF(Z22&gt;0, (R22*SUMPRODUCT(K22:$K$98, X22:$X$98)-K22*$AZ$3)/Z22, 0)</f>
        <v>-20321.667832037543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0.26517580041805033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50000</v>
      </c>
      <c r="S23">
        <f t="shared" si="1"/>
        <v>-25187.2538794885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-3524.1142115681578</v>
      </c>
      <c r="AC23">
        <f t="shared" si="22"/>
        <v>-3459.4455392939735</v>
      </c>
      <c r="AE23">
        <f t="shared" si="2"/>
        <v>0</v>
      </c>
      <c r="AF23">
        <f t="shared" si="3"/>
        <v>0</v>
      </c>
      <c r="AG23">
        <f t="shared" si="3"/>
        <v>-6.8674527914915098</v>
      </c>
      <c r="AH23">
        <f t="shared" si="4"/>
        <v>-1716.668104216157</v>
      </c>
      <c r="AI23">
        <f t="shared" si="5"/>
        <v>-1723.5355570076485</v>
      </c>
      <c r="AJ23">
        <f t="shared" si="6"/>
        <v>-64.668672274184246</v>
      </c>
      <c r="AK23">
        <f t="shared" si="19"/>
        <v>-246.68799480977106</v>
      </c>
      <c r="AL23">
        <f t="shared" si="7"/>
        <v>-2034.8922240916038</v>
      </c>
      <c r="AN23">
        <f t="shared" si="8"/>
        <v>0</v>
      </c>
      <c r="AO23">
        <f t="shared" si="8"/>
        <v>0</v>
      </c>
      <c r="AP23">
        <f t="shared" si="8"/>
        <v>-1.8210822908169353</v>
      </c>
      <c r="AQ23">
        <f t="shared" si="8"/>
        <v>-455.21883858765648</v>
      </c>
      <c r="AR23">
        <f t="shared" si="8"/>
        <v>-457.03992087847342</v>
      </c>
      <c r="AS23">
        <f t="shared" si="8"/>
        <v>-17.148566932279387</v>
      </c>
      <c r="AT23">
        <f t="shared" si="8"/>
        <v>-65.415686477204886</v>
      </c>
      <c r="AU23">
        <f t="shared" si="8"/>
        <v>-539.60417428795768</v>
      </c>
      <c r="AW23">
        <v>20</v>
      </c>
      <c r="AX23">
        <f>IF(Z23&gt;0, (R23*SUMPRODUCT(K23:$K$98, X23:$X$98)-K23*$AZ$3)/Z23, 0)</f>
        <v>-25187.2538794885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0.23676410751611635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50000</v>
      </c>
      <c r="S24">
        <f t="shared" si="1"/>
        <v>-31969.732896332869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-3459.4455392939735</v>
      </c>
      <c r="AC24">
        <f t="shared" si="22"/>
        <v>-3362.4706123819083</v>
      </c>
      <c r="AE24">
        <f t="shared" si="2"/>
        <v>0</v>
      </c>
      <c r="AF24">
        <f t="shared" si="3"/>
        <v>0</v>
      </c>
      <c r="AG24">
        <f t="shared" si="3"/>
        <v>-5.2588343845181216</v>
      </c>
      <c r="AH24">
        <f t="shared" si="4"/>
        <v>-1539.9438790584734</v>
      </c>
      <c r="AI24">
        <f t="shared" ref="AI24:AI69" si="23">SUM(AE24:AH24)</f>
        <v>-1545.2027134429916</v>
      </c>
      <c r="AJ24">
        <f t="shared" si="6"/>
        <v>-96.974926912065257</v>
      </c>
      <c r="AK24">
        <f t="shared" si="19"/>
        <v>-242.16118775057816</v>
      </c>
      <c r="AL24">
        <f t="shared" si="7"/>
        <v>-1884.338828105635</v>
      </c>
      <c r="AN24">
        <f t="shared" si="8"/>
        <v>0</v>
      </c>
      <c r="AO24">
        <f t="shared" si="8"/>
        <v>0</v>
      </c>
      <c r="AP24">
        <f t="shared" si="8"/>
        <v>-1.245103229625498</v>
      </c>
      <c r="AQ24">
        <f t="shared" si="8"/>
        <v>-364.60343815018564</v>
      </c>
      <c r="AR24">
        <f t="shared" si="8"/>
        <v>-365.84854137981119</v>
      </c>
      <c r="AS24">
        <f t="shared" si="8"/>
        <v>-22.960182021775744</v>
      </c>
      <c r="AT24">
        <f t="shared" si="8"/>
        <v>-57.335077492808324</v>
      </c>
      <c r="AU24">
        <f t="shared" si="8"/>
        <v>-446.14380089439527</v>
      </c>
      <c r="AW24">
        <v>21</v>
      </c>
      <c r="AX24">
        <f>IF(Z24&gt;0, (R24*SUMPRODUCT(K24:$K$98, X24:$X$98)-K24*$AZ$3)/Z24, 0)</f>
        <v>-31969.732896332869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0.21139652456796101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50000</v>
      </c>
      <c r="S25">
        <f t="shared" si="1"/>
        <v>-41800.242108145721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-3362.4706123819083</v>
      </c>
      <c r="AC25">
        <f t="shared" si="22"/>
        <v>-3234.0439027644852</v>
      </c>
      <c r="AE25">
        <f t="shared" si="2"/>
        <v>0</v>
      </c>
      <c r="AF25">
        <f t="shared" si="3"/>
        <v>0</v>
      </c>
      <c r="AG25">
        <f t="shared" si="3"/>
        <v>-3.8684511615953756</v>
      </c>
      <c r="AH25">
        <f t="shared" si="4"/>
        <v>-1337.7948790775652</v>
      </c>
      <c r="AI25">
        <f t="shared" si="23"/>
        <v>-1341.6633302391606</v>
      </c>
      <c r="AJ25">
        <f t="shared" si="6"/>
        <v>-128.42670961742306</v>
      </c>
      <c r="AK25">
        <f t="shared" si="19"/>
        <v>-235.37294286673361</v>
      </c>
      <c r="AL25">
        <f t="shared" si="7"/>
        <v>-1705.4629827233173</v>
      </c>
      <c r="AN25">
        <f t="shared" si="8"/>
        <v>0</v>
      </c>
      <c r="AO25">
        <f t="shared" si="8"/>
        <v>0</v>
      </c>
      <c r="AP25">
        <f t="shared" si="8"/>
        <v>-0.8177771310221541</v>
      </c>
      <c r="AQ25">
        <f t="shared" si="8"/>
        <v>-282.80518802181291</v>
      </c>
      <c r="AR25">
        <f t="shared" si="8"/>
        <v>-283.62296515283509</v>
      </c>
      <c r="AS25">
        <f t="shared" si="8"/>
        <v>-27.148960074821968</v>
      </c>
      <c r="AT25">
        <f t="shared" si="8"/>
        <v>-49.757022099360732</v>
      </c>
      <c r="AU25">
        <f t="shared" si="8"/>
        <v>-360.52894732701782</v>
      </c>
      <c r="AW25">
        <v>22</v>
      </c>
      <c r="AX25">
        <f>IF(Z25&gt;0, (R25*SUMPRODUCT(K25:$K$98, X25:$X$98)-K25*$AZ$3)/Z25, 0)</f>
        <v>-41800.242108145721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0.18874689693567948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50000</v>
      </c>
      <c r="S26">
        <f t="shared" si="1"/>
        <v>-56745.101576233639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-3234.0439027644852</v>
      </c>
      <c r="AC26">
        <f t="shared" si="22"/>
        <v>-3076.6436017080769</v>
      </c>
      <c r="AE26">
        <f t="shared" si="2"/>
        <v>0</v>
      </c>
      <c r="AF26">
        <f t="shared" si="3"/>
        <v>0</v>
      </c>
      <c r="AG26">
        <f t="shared" si="3"/>
        <v>-2.7109332050228079</v>
      </c>
      <c r="AH26">
        <f t="shared" si="4"/>
        <v>-1118.8334449566144</v>
      </c>
      <c r="AI26">
        <f t="shared" si="23"/>
        <v>-1121.5443781616373</v>
      </c>
      <c r="AJ26">
        <f t="shared" si="6"/>
        <v>-157.40030105640835</v>
      </c>
      <c r="AK26">
        <f t="shared" si="19"/>
        <v>-226.38307319351398</v>
      </c>
      <c r="AL26">
        <f t="shared" si="7"/>
        <v>-1505.3277524115597</v>
      </c>
      <c r="AN26">
        <f t="shared" si="8"/>
        <v>0</v>
      </c>
      <c r="AO26">
        <f t="shared" si="8"/>
        <v>0</v>
      </c>
      <c r="AP26">
        <f t="shared" si="8"/>
        <v>-0.51168023024795117</v>
      </c>
      <c r="AQ26">
        <f t="shared" si="8"/>
        <v>-211.17634092341731</v>
      </c>
      <c r="AR26">
        <f t="shared" si="8"/>
        <v>-211.68802115366529</v>
      </c>
      <c r="AS26">
        <f t="shared" si="8"/>
        <v>-29.708818401138828</v>
      </c>
      <c r="AT26">
        <f t="shared" si="8"/>
        <v>-42.729102584038564</v>
      </c>
      <c r="AU26">
        <f t="shared" si="8"/>
        <v>-284.12594213884267</v>
      </c>
      <c r="AW26">
        <v>23</v>
      </c>
      <c r="AX26">
        <f>IF(Z26&gt;0, (R26*SUMPRODUCT(K26:$K$98, X26:$X$98)-K26*$AZ$3)/Z26, 0)</f>
        <v>-56745.101576233639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0.16852401512114237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50000</v>
      </c>
      <c r="S27">
        <f t="shared" si="1"/>
        <v>-80670.781319642541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-3076.6436017080769</v>
      </c>
      <c r="AC27">
        <f t="shared" si="22"/>
        <v>-2894.7793273830816</v>
      </c>
      <c r="AE27">
        <f t="shared" si="2"/>
        <v>0</v>
      </c>
      <c r="AF27">
        <f t="shared" si="3"/>
        <v>0</v>
      </c>
      <c r="AG27">
        <f t="shared" si="3"/>
        <v>-1.7941931886794751</v>
      </c>
      <c r="AH27">
        <f t="shared" si="4"/>
        <v>-889.63068429310476</v>
      </c>
      <c r="AI27">
        <f t="shared" si="23"/>
        <v>-891.42487748178428</v>
      </c>
      <c r="AJ27">
        <f t="shared" si="6"/>
        <v>-181.86427432499522</v>
      </c>
      <c r="AK27">
        <f t="shared" si="19"/>
        <v>-215.36505211956541</v>
      </c>
      <c r="AL27">
        <f t="shared" si="7"/>
        <v>-1288.654203926345</v>
      </c>
      <c r="AN27">
        <f t="shared" si="8"/>
        <v>0</v>
      </c>
      <c r="AO27">
        <f t="shared" si="8"/>
        <v>0</v>
      </c>
      <c r="AP27">
        <f t="shared" si="8"/>
        <v>-0.3023646400592705</v>
      </c>
      <c r="AQ27">
        <f t="shared" si="8"/>
        <v>-149.92413489204341</v>
      </c>
      <c r="AR27">
        <f t="shared" si="8"/>
        <v>-150.22649953210271</v>
      </c>
      <c r="AS27">
        <f t="shared" si="8"/>
        <v>-30.64849771634108</v>
      </c>
      <c r="AT27">
        <f t="shared" si="8"/>
        <v>-36.294183299963258</v>
      </c>
      <c r="AU27">
        <f t="shared" si="8"/>
        <v>-217.16918054840704</v>
      </c>
      <c r="AW27">
        <v>24</v>
      </c>
      <c r="AX27">
        <f>IF(Z27&gt;0, (R27*SUMPRODUCT(K27:$K$98, X27:$X$98)-K27*$AZ$3)/Z27, 0)</f>
        <v>-80670.781319642541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0.15046787064387712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50000</v>
      </c>
      <c r="S28">
        <f t="shared" si="1"/>
        <v>-121374.43573153339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-2894.7793273830816</v>
      </c>
      <c r="AC28">
        <f t="shared" si="22"/>
        <v>-2693.7743415176142</v>
      </c>
      <c r="AE28">
        <f t="shared" si="2"/>
        <v>0</v>
      </c>
      <c r="AF28">
        <f t="shared" si="3"/>
        <v>0</v>
      </c>
      <c r="AG28">
        <f t="shared" si="3"/>
        <v>-1.1096959278459346</v>
      </c>
      <c r="AH28">
        <f t="shared" si="4"/>
        <v>-666.55532894674559</v>
      </c>
      <c r="AI28">
        <f t="shared" si="23"/>
        <v>-667.6650248745915</v>
      </c>
      <c r="AJ28">
        <f t="shared" si="6"/>
        <v>-201.00498586546746</v>
      </c>
      <c r="AK28">
        <f t="shared" si="19"/>
        <v>-202.63455291681572</v>
      </c>
      <c r="AL28">
        <f t="shared" si="7"/>
        <v>-1071.3045636568747</v>
      </c>
      <c r="AN28">
        <f t="shared" si="8"/>
        <v>0</v>
      </c>
      <c r="AO28">
        <f t="shared" si="8"/>
        <v>0</v>
      </c>
      <c r="AP28">
        <f t="shared" si="8"/>
        <v>-0.1669735833251593</v>
      </c>
      <c r="AQ28">
        <f t="shared" si="8"/>
        <v>-100.29516101294588</v>
      </c>
      <c r="AR28">
        <f t="shared" si="8"/>
        <v>-100.46213459627103</v>
      </c>
      <c r="AS28">
        <f t="shared" si="8"/>
        <v>-30.244792211979508</v>
      </c>
      <c r="AT28">
        <f t="shared" si="8"/>
        <v>-30.489989696267301</v>
      </c>
      <c r="AU28">
        <f t="shared" si="8"/>
        <v>-161.19691650451784</v>
      </c>
      <c r="AW28">
        <v>25</v>
      </c>
      <c r="AX28">
        <f>IF(Z28&gt;0, (R28*SUMPRODUCT(K28:$K$98, X28:$X$98)-K28*$AZ$3)/Z28, 0)</f>
        <v>-121374.43573153339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0.13434631307489028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50000</v>
      </c>
      <c r="S29">
        <f t="shared" si="1"/>
        <v>-195690.82103056324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-2693.7743415176142</v>
      </c>
      <c r="AC29">
        <f t="shared" si="22"/>
        <v>-2480.7399304256392</v>
      </c>
      <c r="AE29">
        <f t="shared" si="2"/>
        <v>0</v>
      </c>
      <c r="AF29">
        <f t="shared" si="3"/>
        <v>0</v>
      </c>
      <c r="AG29">
        <f t="shared" si="3"/>
        <v>-0.63384166854668011</v>
      </c>
      <c r="AH29">
        <f t="shared" si="4"/>
        <v>-464.75730002079513</v>
      </c>
      <c r="AI29">
        <f t="shared" si="23"/>
        <v>-465.39114168934179</v>
      </c>
      <c r="AJ29">
        <f t="shared" si="6"/>
        <v>-213.03441109197502</v>
      </c>
      <c r="AK29">
        <f t="shared" si="19"/>
        <v>-188.56420390623302</v>
      </c>
      <c r="AL29">
        <f t="shared" si="7"/>
        <v>-866.98975668754986</v>
      </c>
      <c r="AN29">
        <f t="shared" si="8"/>
        <v>0</v>
      </c>
      <c r="AO29">
        <f t="shared" si="8"/>
        <v>0</v>
      </c>
      <c r="AP29">
        <f t="shared" si="8"/>
        <v>-8.5154291242483124E-2</v>
      </c>
      <c r="AQ29">
        <f t="shared" si="8"/>
        <v>-62.438429732434457</v>
      </c>
      <c r="AR29">
        <f t="shared" si="8"/>
        <v>-62.523584023676939</v>
      </c>
      <c r="AS29">
        <f t="shared" si="8"/>
        <v>-28.620387688287355</v>
      </c>
      <c r="AT29">
        <f t="shared" si="8"/>
        <v>-25.332905572704231</v>
      </c>
      <c r="AU29">
        <f t="shared" si="8"/>
        <v>-116.47687728466852</v>
      </c>
      <c r="AW29">
        <v>26</v>
      </c>
      <c r="AX29">
        <f>IF(Z29&gt;0, (R29*SUMPRODUCT(K29:$K$98, X29:$X$98)-K29*$AZ$3)/Z29, 0)</f>
        <v>-195690.82103056324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0.11995206524543775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50000</v>
      </c>
      <c r="S30">
        <f t="shared" si="1"/>
        <v>-343900.01510577009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-2480.7399304256392</v>
      </c>
      <c r="AC30">
        <f t="shared" si="22"/>
        <v>-2263.4198136358236</v>
      </c>
      <c r="AE30">
        <f t="shared" si="2"/>
        <v>0</v>
      </c>
      <c r="AF30">
        <f t="shared" si="3"/>
        <v>0</v>
      </c>
      <c r="AG30">
        <f t="shared" si="3"/>
        <v>-0.32908108668440805</v>
      </c>
      <c r="AH30">
        <f t="shared" si="4"/>
        <v>-298.42216517680521</v>
      </c>
      <c r="AI30">
        <f t="shared" si="23"/>
        <v>-298.75124626348963</v>
      </c>
      <c r="AJ30">
        <f t="shared" si="6"/>
        <v>-217.32011678981553</v>
      </c>
      <c r="AK30">
        <f t="shared" si="19"/>
        <v>-173.65179512979475</v>
      </c>
      <c r="AL30">
        <f t="shared" si="7"/>
        <v>-689.72315818309994</v>
      </c>
      <c r="AN30">
        <f t="shared" si="8"/>
        <v>0</v>
      </c>
      <c r="AO30">
        <f t="shared" si="8"/>
        <v>0</v>
      </c>
      <c r="AP30">
        <f t="shared" si="8"/>
        <v>-3.9473955981007669E-2</v>
      </c>
      <c r="AQ30">
        <f t="shared" si="8"/>
        <v>-35.796355027972936</v>
      </c>
      <c r="AR30">
        <f t="shared" si="8"/>
        <v>-35.835828983953952</v>
      </c>
      <c r="AS30">
        <f t="shared" si="8"/>
        <v>-26.067996828318105</v>
      </c>
      <c r="AT30">
        <f t="shared" si="8"/>
        <v>-20.829891459396528</v>
      </c>
      <c r="AU30">
        <f t="shared" si="8"/>
        <v>-82.733717271668581</v>
      </c>
      <c r="AW30">
        <v>27</v>
      </c>
      <c r="AX30">
        <f>IF(Z30&gt;0, (R30*SUMPRODUCT(K30:$K$98, X30:$X$98)-K30*$AZ$3)/Z30, 0)</f>
        <v>-343900.01510577009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0.10710005825485512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50000</v>
      </c>
      <c r="S31">
        <f t="shared" si="1"/>
        <v>-675920.35875310958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-2263.4198136358236</v>
      </c>
      <c r="AC31">
        <f t="shared" si="22"/>
        <v>-2049.4317521260728</v>
      </c>
      <c r="AE31">
        <f t="shared" si="2"/>
        <v>0</v>
      </c>
      <c r="AF31">
        <f t="shared" si="3"/>
        <v>0</v>
      </c>
      <c r="AG31">
        <f t="shared" si="3"/>
        <v>-0.15160304950029324</v>
      </c>
      <c r="AH31">
        <f t="shared" si="4"/>
        <v>-174.18722631727076</v>
      </c>
      <c r="AI31">
        <f t="shared" si="23"/>
        <v>-174.33882936677105</v>
      </c>
      <c r="AJ31">
        <f t="shared" si="6"/>
        <v>-213.98806150975088</v>
      </c>
      <c r="AK31">
        <f t="shared" si="19"/>
        <v>-158.43938695450768</v>
      </c>
      <c r="AL31">
        <f t="shared" si="7"/>
        <v>-546.76627783102958</v>
      </c>
      <c r="AN31">
        <f t="shared" si="8"/>
        <v>0</v>
      </c>
      <c r="AO31">
        <f t="shared" si="8"/>
        <v>0</v>
      </c>
      <c r="AP31">
        <f t="shared" si="8"/>
        <v>-1.623669543309509E-2</v>
      </c>
      <c r="AQ31">
        <f t="shared" si="8"/>
        <v>-18.655462085831331</v>
      </c>
      <c r="AR31">
        <f t="shared" si="8"/>
        <v>-18.671698781264425</v>
      </c>
      <c r="AS31">
        <f t="shared" si="8"/>
        <v>-22.918133853537839</v>
      </c>
      <c r="AT31">
        <f t="shared" si="8"/>
        <v>-16.968867572691305</v>
      </c>
      <c r="AU31">
        <f t="shared" si="8"/>
        <v>-58.558700207493565</v>
      </c>
      <c r="AW31">
        <v>28</v>
      </c>
      <c r="AX31">
        <f>IF(Z31&gt;0, (R31*SUMPRODUCT(K31:$K$98, X31:$X$98)-K31*$AZ$3)/Z31, 0)</f>
        <v>-675920.35875310958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9.562505201326349E-2</v>
      </c>
      <c r="L32" s="2">
        <v>29</v>
      </c>
      <c r="M32" s="6">
        <v>0.595055</v>
      </c>
      <c r="Q32" s="4">
        <f t="shared" si="21"/>
        <v>50</v>
      </c>
      <c r="R32">
        <f t="shared" si="0"/>
        <v>50000</v>
      </c>
      <c r="S32">
        <f t="shared" si="1"/>
        <v>-1540767.8756819002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-2049.4317521260728</v>
      </c>
      <c r="AC32">
        <f t="shared" si="22"/>
        <v>-1845.0654137317938</v>
      </c>
      <c r="AE32">
        <f t="shared" si="2"/>
        <v>0</v>
      </c>
      <c r="AF32">
        <f t="shared" si="3"/>
        <v>0</v>
      </c>
      <c r="AG32">
        <f t="shared" si="3"/>
        <v>-5.9874866384893317E-2</v>
      </c>
      <c r="AH32">
        <f t="shared" si="4"/>
        <v>-90.212152620396992</v>
      </c>
      <c r="AI32">
        <f t="shared" si="23"/>
        <v>-90.27202748678188</v>
      </c>
      <c r="AJ32">
        <f t="shared" si="6"/>
        <v>-204.36633839427896</v>
      </c>
      <c r="AK32">
        <f t="shared" si="19"/>
        <v>-143.46022264882509</v>
      </c>
      <c r="AL32">
        <f t="shared" si="7"/>
        <v>-438.09858852988594</v>
      </c>
      <c r="AN32">
        <f t="shared" si="8"/>
        <v>0</v>
      </c>
      <c r="AO32">
        <f t="shared" si="8"/>
        <v>0</v>
      </c>
      <c r="AP32">
        <f t="shared" si="8"/>
        <v>-5.7255372123426254E-3</v>
      </c>
      <c r="AQ32">
        <f t="shared" si="8"/>
        <v>-8.6265417865539273</v>
      </c>
      <c r="AR32">
        <f t="shared" si="8"/>
        <v>-8.6322673237662695</v>
      </c>
      <c r="AS32">
        <f t="shared" si="8"/>
        <v>-19.542541738713133</v>
      </c>
      <c r="AT32">
        <f t="shared" si="8"/>
        <v>-13.71839125262826</v>
      </c>
      <c r="AU32">
        <f t="shared" si="8"/>
        <v>-41.893200315107663</v>
      </c>
      <c r="AW32">
        <v>29</v>
      </c>
      <c r="AX32">
        <f>IF(Z32&gt;0, (R32*SUMPRODUCT(K32:$K$98, X32:$X$98)-K32*$AZ$3)/Z32, 0)</f>
        <v>-1540767.8756819002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8.5379510726128108E-2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50000</v>
      </c>
      <c r="S33">
        <f t="shared" si="1"/>
        <v>-4306961.1135824043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-1845.0654137317938</v>
      </c>
      <c r="AC33">
        <f t="shared" si="22"/>
        <v>-1654.5653479468206</v>
      </c>
      <c r="AE33">
        <f t="shared" si="2"/>
        <v>0</v>
      </c>
      <c r="AF33">
        <f t="shared" si="3"/>
        <v>0</v>
      </c>
      <c r="AG33">
        <f t="shared" si="3"/>
        <v>-1.9208036760872928E-2</v>
      </c>
      <c r="AH33">
        <f t="shared" si="4"/>
        <v>-40.068080960171457</v>
      </c>
      <c r="AI33">
        <f t="shared" si="23"/>
        <v>-40.08728899693233</v>
      </c>
      <c r="AJ33">
        <f t="shared" si="6"/>
        <v>-190.50006578497323</v>
      </c>
      <c r="AK33">
        <f t="shared" si="19"/>
        <v>-129.15457896122558</v>
      </c>
      <c r="AL33">
        <f t="shared" si="7"/>
        <v>-359.74193374313114</v>
      </c>
      <c r="AN33">
        <f t="shared" si="8"/>
        <v>0</v>
      </c>
      <c r="AO33">
        <f t="shared" si="8"/>
        <v>0</v>
      </c>
      <c r="AP33">
        <f t="shared" si="8"/>
        <v>-1.6399727806528132E-3</v>
      </c>
      <c r="AQ33">
        <f t="shared" si="8"/>
        <v>-3.4209931481143285</v>
      </c>
      <c r="AR33">
        <f t="shared" si="8"/>
        <v>-3.422633120894981</v>
      </c>
      <c r="AS33">
        <f t="shared" si="8"/>
        <v>-16.264802410016234</v>
      </c>
      <c r="AT33">
        <f t="shared" si="8"/>
        <v>-11.02715475974852</v>
      </c>
      <c r="AU33">
        <f t="shared" si="8"/>
        <v>-30.714590290659732</v>
      </c>
      <c r="AW33">
        <v>30</v>
      </c>
      <c r="AX33">
        <f>IF(Z33&gt;0, (R33*SUMPRODUCT(K33:$K$98, X33:$X$98)-K33*$AZ$3)/Z33, 0)</f>
        <v>-4306961.1135824043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7.6231706005471522E-2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50000</v>
      </c>
      <c r="S34">
        <f t="shared" si="1"/>
        <v>-16006999.885692248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-1654.5653479468206</v>
      </c>
      <c r="AC34">
        <f t="shared" si="22"/>
        <v>-1480.1947271917857</v>
      </c>
      <c r="AE34">
        <f t="shared" si="2"/>
        <v>0</v>
      </c>
      <c r="AF34">
        <f t="shared" si="3"/>
        <v>0</v>
      </c>
      <c r="AG34">
        <f t="shared" si="3"/>
        <v>-4.6235857367464845E-3</v>
      </c>
      <c r="AH34">
        <f t="shared" si="4"/>
        <v>-14.392370656517715</v>
      </c>
      <c r="AI34">
        <f t="shared" si="23"/>
        <v>-14.396994242254461</v>
      </c>
      <c r="AJ34">
        <f t="shared" si="6"/>
        <v>-174.37062075503491</v>
      </c>
      <c r="AK34">
        <f t="shared" si="19"/>
        <v>-115.81957435627746</v>
      </c>
      <c r="AL34">
        <f t="shared" si="7"/>
        <v>-304.58718935356683</v>
      </c>
      <c r="AN34">
        <f t="shared" si="8"/>
        <v>0</v>
      </c>
      <c r="AO34">
        <f t="shared" si="8"/>
        <v>0</v>
      </c>
      <c r="AP34">
        <f t="shared" si="8"/>
        <v>-3.5246382857474946E-4</v>
      </c>
      <c r="AQ34">
        <f t="shared" si="8"/>
        <v>-1.0971549686094335</v>
      </c>
      <c r="AR34">
        <f t="shared" si="8"/>
        <v>-1.0975074324380083</v>
      </c>
      <c r="AS34">
        <f t="shared" si="8"/>
        <v>-13.292569897389392</v>
      </c>
      <c r="AT34">
        <f t="shared" si="8"/>
        <v>-8.8291237420065922</v>
      </c>
      <c r="AU34">
        <f t="shared" ref="AU34:AU69" si="24">AL34*$K34</f>
        <v>-23.219201071833993</v>
      </c>
      <c r="AW34">
        <v>31</v>
      </c>
      <c r="AX34">
        <f>IF(Z34&gt;0, (R34*SUMPRODUCT(K34:$K$98, X34:$X$98)-K34*$AZ$3)/Z34, 0)</f>
        <v>-16006999.885692248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6.8064023219171002E-2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50000</v>
      </c>
      <c r="S35">
        <f t="shared" si="1"/>
        <v>-91082340.05710955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-1480.1947271917857</v>
      </c>
      <c r="AC35">
        <f t="shared" si="22"/>
        <v>-1322.5493697468692</v>
      </c>
      <c r="AE35">
        <f t="shared" si="2"/>
        <v>0</v>
      </c>
      <c r="AF35">
        <f t="shared" ref="AF35:AG69" si="25">-$Z35*P35</f>
        <v>0</v>
      </c>
      <c r="AG35">
        <f t="shared" si="25"/>
        <v>-7.260185503126167E-4</v>
      </c>
      <c r="AH35">
        <f t="shared" si="4"/>
        <v>-3.8513313290664031</v>
      </c>
      <c r="AI35">
        <f t="shared" si="23"/>
        <v>-3.8520573476167157</v>
      </c>
      <c r="AJ35">
        <f t="shared" si="6"/>
        <v>-157.6453574449165</v>
      </c>
      <c r="AK35">
        <f t="shared" si="19"/>
        <v>-103.613630903425</v>
      </c>
      <c r="AL35">
        <f t="shared" si="7"/>
        <v>-265.11104569595824</v>
      </c>
      <c r="AN35">
        <f t="shared" ref="AN35:AT69" si="26">AE35*$K35</f>
        <v>0</v>
      </c>
      <c r="AO35">
        <f t="shared" si="26"/>
        <v>0</v>
      </c>
      <c r="AP35">
        <f t="shared" si="26"/>
        <v>-4.9415743466026814E-5</v>
      </c>
      <c r="AQ35">
        <f t="shared" si="26"/>
        <v>-0.26213710500629639</v>
      </c>
      <c r="AR35">
        <f t="shared" si="26"/>
        <v>-0.2621865207497624</v>
      </c>
      <c r="AS35">
        <f t="shared" si="26"/>
        <v>-10.729977269525309</v>
      </c>
      <c r="AT35">
        <f t="shared" si="26"/>
        <v>-7.0523605796333335</v>
      </c>
      <c r="AU35">
        <f t="shared" si="24"/>
        <v>-18.044524369908405</v>
      </c>
      <c r="AW35">
        <v>32</v>
      </c>
      <c r="AX35">
        <f>IF(Z35&gt;0, (R35*SUMPRODUCT(K35:$K$98, X35:$X$98)-K35*$AZ$3)/Z35, 0)</f>
        <v>-91082340.05710955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6.0771449302831244E-2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50000</v>
      </c>
      <c r="S36">
        <f t="shared" si="1"/>
        <v>-525657357.61452097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-1322.5493697468692</v>
      </c>
      <c r="AC36">
        <f t="shared" si="22"/>
        <v>-1181.0771207683699</v>
      </c>
      <c r="AE36">
        <f t="shared" si="2"/>
        <v>0</v>
      </c>
      <c r="AF36">
        <f t="shared" si="25"/>
        <v>0</v>
      </c>
      <c r="AG36">
        <f t="shared" si="25"/>
        <v>-1.1234286970967182E-4</v>
      </c>
      <c r="AH36">
        <f t="shared" si="4"/>
        <v>-0.60641549509981874</v>
      </c>
      <c r="AI36">
        <f t="shared" si="23"/>
        <v>-0.60652783796952836</v>
      </c>
      <c r="AJ36">
        <f t="shared" si="6"/>
        <v>-141.47224897849924</v>
      </c>
      <c r="AK36">
        <f t="shared" si="19"/>
        <v>-92.578455882280849</v>
      </c>
      <c r="AL36">
        <f t="shared" si="7"/>
        <v>-234.65723269874962</v>
      </c>
      <c r="AN36">
        <f t="shared" si="26"/>
        <v>0</v>
      </c>
      <c r="AO36">
        <f t="shared" si="26"/>
        <v>0</v>
      </c>
      <c r="AP36">
        <f t="shared" si="26"/>
        <v>-6.8272390110958975E-6</v>
      </c>
      <c r="AQ36">
        <f t="shared" si="26"/>
        <v>-3.6852748516909943E-2</v>
      </c>
      <c r="AR36">
        <f t="shared" si="26"/>
        <v>-3.685957575592104E-2</v>
      </c>
      <c r="AS36">
        <f t="shared" si="26"/>
        <v>-8.5974736065543862</v>
      </c>
      <c r="AT36">
        <f t="shared" si="26"/>
        <v>-5.6261269381844299</v>
      </c>
      <c r="AU36">
        <f t="shared" si="24"/>
        <v>-14.260460120494736</v>
      </c>
      <c r="AW36">
        <v>33</v>
      </c>
      <c r="AX36">
        <f>IF(Z36&gt;0, (R36*SUMPRODUCT(K36:$K$98, X36:$X$98)-K36*$AZ$3)/Z36, 0)</f>
        <v>-525657357.61452097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5.4260222591813609E-2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50000</v>
      </c>
      <c r="S37">
        <f t="shared" si="1"/>
        <v>-3082398131.5742064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-1181.0771207683699</v>
      </c>
      <c r="AC37">
        <f t="shared" si="22"/>
        <v>-1054.5654145137569</v>
      </c>
      <c r="AE37">
        <f t="shared" si="2"/>
        <v>0</v>
      </c>
      <c r="AF37">
        <f t="shared" si="25"/>
        <v>0</v>
      </c>
      <c r="AG37">
        <f t="shared" si="25"/>
        <v>-1.7106249249755118E-5</v>
      </c>
      <c r="AH37">
        <f t="shared" si="4"/>
        <v>-9.4113191762819973E-2</v>
      </c>
      <c r="AI37">
        <f t="shared" si="23"/>
        <v>-9.4130298012069721E-2</v>
      </c>
      <c r="AJ37">
        <f t="shared" si="6"/>
        <v>-126.51170625461305</v>
      </c>
      <c r="AK37">
        <f t="shared" si="19"/>
        <v>-82.675398453785903</v>
      </c>
      <c r="AL37">
        <f t="shared" si="7"/>
        <v>-209.28123500641101</v>
      </c>
      <c r="AN37">
        <f t="shared" si="26"/>
        <v>0</v>
      </c>
      <c r="AO37">
        <f t="shared" si="26"/>
        <v>0</v>
      </c>
      <c r="AP37">
        <f t="shared" si="26"/>
        <v>-9.281888920027572E-7</v>
      </c>
      <c r="AQ37">
        <f t="shared" si="26"/>
        <v>-5.1066027338766504E-3</v>
      </c>
      <c r="AR37">
        <f t="shared" si="26"/>
        <v>-5.107530922768653E-3</v>
      </c>
      <c r="AS37">
        <f t="shared" si="26"/>
        <v>-6.8645533418454416</v>
      </c>
      <c r="AT37">
        <f t="shared" si="26"/>
        <v>-4.4859855229693055</v>
      </c>
      <c r="AU37">
        <f t="shared" si="24"/>
        <v>-11.355646395737516</v>
      </c>
      <c r="AW37">
        <v>34</v>
      </c>
      <c r="AX37">
        <f>IF(Z37&gt;0, (R37*SUMPRODUCT(K37:$K$98, X37:$X$98)-K37*$AZ$3)/Z37, 0)</f>
        <v>-3082398131.5742064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4.8446627314119292E-2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50000</v>
      </c>
      <c r="S38">
        <f t="shared" si="1"/>
        <v>-18403339061.585609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-1054.5654145137569</v>
      </c>
      <c r="AC38">
        <f t="shared" si="22"/>
        <v>-941.58073629226783</v>
      </c>
      <c r="AE38">
        <f t="shared" si="2"/>
        <v>0</v>
      </c>
      <c r="AF38">
        <f t="shared" si="25"/>
        <v>0</v>
      </c>
      <c r="AG38">
        <f t="shared" si="25"/>
        <v>-2.5581790704972816E-6</v>
      </c>
      <c r="AH38">
        <f t="shared" si="4"/>
        <v>-1.4377007686760286E-2</v>
      </c>
      <c r="AI38">
        <f t="shared" si="23"/>
        <v>-1.4379565865830784E-2</v>
      </c>
      <c r="AJ38">
        <f t="shared" si="6"/>
        <v>-112.98467822148905</v>
      </c>
      <c r="AK38">
        <f t="shared" si="19"/>
        <v>-73.819579015962987</v>
      </c>
      <c r="AL38">
        <f t="shared" si="7"/>
        <v>-186.81863680331787</v>
      </c>
      <c r="AN38">
        <f t="shared" si="26"/>
        <v>0</v>
      </c>
      <c r="AO38">
        <f t="shared" si="26"/>
        <v>0</v>
      </c>
      <c r="AP38">
        <f t="shared" si="26"/>
        <v>-1.239351480311619E-7</v>
      </c>
      <c r="AQ38">
        <f t="shared" si="26"/>
        <v>-6.9651753329270396E-4</v>
      </c>
      <c r="AR38">
        <f t="shared" si="26"/>
        <v>-6.9664146844073511E-4</v>
      </c>
      <c r="AS38">
        <f t="shared" si="26"/>
        <v>-5.4737265980021705</v>
      </c>
      <c r="AT38">
        <f t="shared" si="26"/>
        <v>-3.5763096330715398</v>
      </c>
      <c r="AU38">
        <f t="shared" si="24"/>
        <v>-9.0507328725421505</v>
      </c>
      <c r="AW38">
        <v>35</v>
      </c>
      <c r="AX38">
        <f>IF(Z38&gt;0, (R38*SUMPRODUCT(K38:$K$98, X38:$X$98)-K38*$AZ$3)/Z38, 0)</f>
        <v>-18403339061.585609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4.3255917244749365E-2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50000</v>
      </c>
      <c r="S39">
        <f t="shared" si="1"/>
        <v>-112132924107.47469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-941.58073629226783</v>
      </c>
      <c r="AC39">
        <f t="shared" si="22"/>
        <v>-840.69769635960199</v>
      </c>
      <c r="AE39">
        <f t="shared" si="2"/>
        <v>0</v>
      </c>
      <c r="AF39">
        <f t="shared" si="25"/>
        <v>0</v>
      </c>
      <c r="AG39">
        <f t="shared" si="25"/>
        <v>-3.7486657154941783E-7</v>
      </c>
      <c r="AH39">
        <f t="shared" si="4"/>
        <v>-2.157730708242891E-3</v>
      </c>
      <c r="AI39">
        <f t="shared" si="23"/>
        <v>-2.1581055748144404E-3</v>
      </c>
      <c r="AJ39">
        <f t="shared" si="6"/>
        <v>-100.88303993266584</v>
      </c>
      <c r="AK39">
        <f t="shared" si="19"/>
        <v>-65.910651540458758</v>
      </c>
      <c r="AL39">
        <f t="shared" si="7"/>
        <v>-166.7958495786994</v>
      </c>
      <c r="AN39">
        <f t="shared" si="26"/>
        <v>0</v>
      </c>
      <c r="AO39">
        <f t="shared" si="26"/>
        <v>0</v>
      </c>
      <c r="AP39">
        <f t="shared" si="26"/>
        <v>-1.6215197396764536E-8</v>
      </c>
      <c r="AQ39">
        <f t="shared" si="26"/>
        <v>-9.3334620952208934E-5</v>
      </c>
      <c r="AR39">
        <f t="shared" si="26"/>
        <v>-9.3350836149605696E-5</v>
      </c>
      <c r="AS39">
        <f t="shared" si="26"/>
        <v>-4.3637884267261393</v>
      </c>
      <c r="AT39">
        <f t="shared" si="26"/>
        <v>-2.8510256885815961</v>
      </c>
      <c r="AU39">
        <f t="shared" si="24"/>
        <v>-7.2149074661438846</v>
      </c>
      <c r="AW39">
        <v>36</v>
      </c>
      <c r="AX39">
        <f>IF(Z39&gt;0, (R39*SUMPRODUCT(K39:$K$98, X39:$X$98)-K39*$AZ$3)/Z39, 0)</f>
        <v>-112132924107.47469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3.8621354682811929E-2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50000</v>
      </c>
      <c r="S40">
        <f t="shared" si="1"/>
        <v>-697462663286.07898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-840.69769635960199</v>
      </c>
      <c r="AC40">
        <f t="shared" si="22"/>
        <v>-750.62302500654516</v>
      </c>
      <c r="AE40">
        <f t="shared" si="2"/>
        <v>0</v>
      </c>
      <c r="AF40">
        <f t="shared" si="25"/>
        <v>0</v>
      </c>
      <c r="AG40">
        <f t="shared" si="25"/>
        <v>-5.3810982617334843E-8</v>
      </c>
      <c r="AH40">
        <f t="shared" si="4"/>
        <v>-3.1730692321658884E-4</v>
      </c>
      <c r="AI40">
        <f t="shared" si="23"/>
        <v>-3.1736073419920619E-4</v>
      </c>
      <c r="AJ40">
        <f t="shared" si="6"/>
        <v>-90.074671353056829</v>
      </c>
      <c r="AK40">
        <f t="shared" si="19"/>
        <v>-58.848838745172145</v>
      </c>
      <c r="AL40">
        <f t="shared" si="7"/>
        <v>-148.92382745896316</v>
      </c>
      <c r="AN40">
        <f t="shared" si="26"/>
        <v>0</v>
      </c>
      <c r="AO40">
        <f t="shared" si="26"/>
        <v>0</v>
      </c>
      <c r="AP40">
        <f t="shared" si="26"/>
        <v>-2.0782530454947162E-9</v>
      </c>
      <c r="AQ40">
        <f t="shared" si="26"/>
        <v>-1.2254823224859649E-5</v>
      </c>
      <c r="AR40">
        <f t="shared" si="26"/>
        <v>-1.2256901477905144E-5</v>
      </c>
      <c r="AS40">
        <f t="shared" si="26"/>
        <v>-3.4788058302641267</v>
      </c>
      <c r="AT40">
        <f t="shared" si="26"/>
        <v>-2.2728218738488981</v>
      </c>
      <c r="AU40">
        <f t="shared" si="24"/>
        <v>-5.7516399610145026</v>
      </c>
      <c r="AW40">
        <v>37</v>
      </c>
      <c r="AX40">
        <f>IF(Z40&gt;0, (R40*SUMPRODUCT(K40:$K$98, X40:$X$98)-K40*$AZ$3)/Z40, 0)</f>
        <v>-697462663286.07898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3.4483352395367789E-2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50000</v>
      </c>
      <c r="S41">
        <f t="shared" si="1"/>
        <v>-4438007640893.0332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-750.62302500654516</v>
      </c>
      <c r="AC41">
        <f t="shared" si="22"/>
        <v>-670.1991402187989</v>
      </c>
      <c r="AE41">
        <f t="shared" si="2"/>
        <v>0</v>
      </c>
      <c r="AF41">
        <f t="shared" si="25"/>
        <v>0</v>
      </c>
      <c r="AG41">
        <f t="shared" si="25"/>
        <v>-7.550675826280673E-9</v>
      </c>
      <c r="AH41">
        <f t="shared" si="4"/>
        <v>-4.5722196964880821E-5</v>
      </c>
      <c r="AI41">
        <f t="shared" si="23"/>
        <v>-4.5729747640707104E-5</v>
      </c>
      <c r="AJ41">
        <f t="shared" si="6"/>
        <v>-80.42388478774626</v>
      </c>
      <c r="AK41">
        <f t="shared" si="19"/>
        <v>-52.543611750458169</v>
      </c>
      <c r="AL41">
        <f t="shared" si="7"/>
        <v>-132.96754226795207</v>
      </c>
      <c r="AN41">
        <f t="shared" si="26"/>
        <v>0</v>
      </c>
      <c r="AO41">
        <f t="shared" si="26"/>
        <v>0</v>
      </c>
      <c r="AP41">
        <f t="shared" si="26"/>
        <v>-2.6037261534082128E-10</v>
      </c>
      <c r="AQ41">
        <f t="shared" si="26"/>
        <v>-1.5766546302304008E-6</v>
      </c>
      <c r="AR41">
        <f t="shared" si="26"/>
        <v>-1.5769150028457417E-6</v>
      </c>
      <c r="AS41">
        <f t="shared" si="26"/>
        <v>-2.773285160140313</v>
      </c>
      <c r="AT41">
        <f t="shared" si="26"/>
        <v>-1.8118798801164369</v>
      </c>
      <c r="AU41">
        <f t="shared" si="24"/>
        <v>-4.5851666171717529</v>
      </c>
      <c r="AW41">
        <v>38</v>
      </c>
      <c r="AX41">
        <f>IF(Z41&gt;0, (R41*SUMPRODUCT(K41:$K$98, X41:$X$98)-K41*$AZ$3)/Z41, 0)</f>
        <v>-4438007640893.0332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3.0788707495864095E-2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50000</v>
      </c>
      <c r="S42">
        <f t="shared" si="1"/>
        <v>-28937013416377.359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-670.1991402187989</v>
      </c>
      <c r="AC42">
        <f t="shared" si="22"/>
        <v>-598.39209086458789</v>
      </c>
      <c r="AE42">
        <f t="shared" si="2"/>
        <v>0</v>
      </c>
      <c r="AF42">
        <f t="shared" si="25"/>
        <v>0</v>
      </c>
      <c r="AG42">
        <f t="shared" si="25"/>
        <v>-1.0339562038664267E-9</v>
      </c>
      <c r="AH42">
        <f t="shared" si="4"/>
        <v>-6.4412128641514397E-6</v>
      </c>
      <c r="AI42">
        <f t="shared" si="23"/>
        <v>-6.4422468203553057E-6</v>
      </c>
      <c r="AJ42">
        <f t="shared" si="6"/>
        <v>-71.807049354211017</v>
      </c>
      <c r="AK42">
        <f t="shared" si="19"/>
        <v>-46.913939815315928</v>
      </c>
      <c r="AL42">
        <f t="shared" si="7"/>
        <v>-118.72099561177376</v>
      </c>
      <c r="AN42">
        <f t="shared" si="26"/>
        <v>0</v>
      </c>
      <c r="AO42">
        <f t="shared" si="26"/>
        <v>0</v>
      </c>
      <c r="AP42">
        <f t="shared" si="26"/>
        <v>-3.1834175124377437E-11</v>
      </c>
      <c r="AQ42">
        <f t="shared" si="26"/>
        <v>-1.9831661879295567E-7</v>
      </c>
      <c r="AR42">
        <f t="shared" si="26"/>
        <v>-1.9834845296808004E-7</v>
      </c>
      <c r="AS42">
        <f t="shared" si="26"/>
        <v>-2.2108462387078798</v>
      </c>
      <c r="AT42">
        <f t="shared" si="26"/>
        <v>-1.4444195704523346</v>
      </c>
      <c r="AU42">
        <f t="shared" si="24"/>
        <v>-3.6552660075086671</v>
      </c>
      <c r="AW42">
        <v>39</v>
      </c>
      <c r="AX42">
        <f>IF(Z42&gt;0, (R42*SUMPRODUCT(K42:$K$98, X42:$X$98)-K42*$AZ$3)/Z42, 0)</f>
        <v>-28937013416377.359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2.7489917407021513E-2</v>
      </c>
      <c r="L43" s="2">
        <v>40</v>
      </c>
      <c r="M43" s="6">
        <v>0.856559709</v>
      </c>
      <c r="Q43" s="4">
        <f t="shared" si="21"/>
        <v>50</v>
      </c>
      <c r="R43">
        <f t="shared" si="0"/>
        <v>50000</v>
      </c>
      <c r="S43">
        <f t="shared" si="1"/>
        <v>-193619325441855.84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-598.39209086458789</v>
      </c>
      <c r="AC43">
        <f t="shared" si="22"/>
        <v>-534.27865273177463</v>
      </c>
      <c r="AE43">
        <f t="shared" si="2"/>
        <v>0</v>
      </c>
      <c r="AF43">
        <f t="shared" si="25"/>
        <v>0</v>
      </c>
      <c r="AG43">
        <f t="shared" si="25"/>
        <v>-1.3797141672519132E-10</v>
      </c>
      <c r="AH43">
        <f t="shared" si="4"/>
        <v>-8.8564522510257112E-7</v>
      </c>
      <c r="AI43">
        <f t="shared" si="23"/>
        <v>-8.8578319651929629E-7</v>
      </c>
      <c r="AJ43">
        <f t="shared" si="6"/>
        <v>-64.113438132813258</v>
      </c>
      <c r="AK43">
        <f t="shared" si="19"/>
        <v>-41.887446360521153</v>
      </c>
      <c r="AL43">
        <f t="shared" si="7"/>
        <v>-106.00088537911761</v>
      </c>
      <c r="AN43">
        <f t="shared" si="26"/>
        <v>0</v>
      </c>
      <c r="AO43">
        <f t="shared" si="26"/>
        <v>0</v>
      </c>
      <c r="AP43">
        <f t="shared" si="26"/>
        <v>-3.7928228503052555E-12</v>
      </c>
      <c r="AQ43">
        <f t="shared" si="26"/>
        <v>-2.4346314089992657E-8</v>
      </c>
      <c r="AR43">
        <f t="shared" si="26"/>
        <v>-2.4350106912842961E-8</v>
      </c>
      <c r="AS43">
        <f t="shared" si="26"/>
        <v>-1.7624731189512199</v>
      </c>
      <c r="AT43">
        <f t="shared" si="26"/>
        <v>-1.1514824408417703</v>
      </c>
      <c r="AU43">
        <f t="shared" si="24"/>
        <v>-2.9139555841430971</v>
      </c>
      <c r="AW43">
        <v>40</v>
      </c>
      <c r="AX43">
        <f>IF(Z43&gt;0, (R43*SUMPRODUCT(K43:$K$98, X43:$X$98)-K43*$AZ$3)/Z43, 0)</f>
        <v>-193619325441855.84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2.4544569113412063E-2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50000</v>
      </c>
      <c r="S44">
        <f t="shared" si="1"/>
        <v>-1332982571472189.8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-534.27865273177463</v>
      </c>
      <c r="AC44">
        <f t="shared" si="22"/>
        <v>-477.03451138904057</v>
      </c>
      <c r="AE44">
        <f t="shared" si="2"/>
        <v>0</v>
      </c>
      <c r="AF44">
        <f t="shared" si="25"/>
        <v>0</v>
      </c>
      <c r="AG44">
        <f t="shared" si="25"/>
        <v>-1.7893501445491067E-11</v>
      </c>
      <c r="AH44">
        <f t="shared" si="4"/>
        <v>-1.1869820111244835E-7</v>
      </c>
      <c r="AI44">
        <f t="shared" si="23"/>
        <v>-1.1871609461389384E-7</v>
      </c>
      <c r="AJ44">
        <f t="shared" si="6"/>
        <v>-57.244141342734054</v>
      </c>
      <c r="AK44">
        <f t="shared" si="19"/>
        <v>-37.399505691224228</v>
      </c>
      <c r="AL44">
        <f t="shared" si="7"/>
        <v>-94.643647152674376</v>
      </c>
      <c r="AN44">
        <f t="shared" si="26"/>
        <v>0</v>
      </c>
      <c r="AO44">
        <f t="shared" si="26"/>
        <v>0</v>
      </c>
      <c r="AP44">
        <f t="shared" si="26"/>
        <v>-4.3918828290979413E-13</v>
      </c>
      <c r="AQ44">
        <f t="shared" si="26"/>
        <v>-2.9133962008421732E-9</v>
      </c>
      <c r="AR44">
        <f t="shared" si="26"/>
        <v>-2.9138353891250831E-9</v>
      </c>
      <c r="AS44">
        <f t="shared" si="26"/>
        <v>-1.4050327835246648</v>
      </c>
      <c r="AT44">
        <f t="shared" si="26"/>
        <v>-0.91795475224570089</v>
      </c>
      <c r="AU44">
        <f t="shared" si="24"/>
        <v>-2.3229875386842012</v>
      </c>
      <c r="AW44">
        <v>41</v>
      </c>
      <c r="AX44">
        <f>IF(Z44&gt;0, (R44*SUMPRODUCT(K44:$K$98, X44:$X$98)-K44*$AZ$3)/Z44, 0)</f>
        <v>-1332982571472189.8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2.1914793851260769E-2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50000</v>
      </c>
      <c r="S45">
        <f t="shared" si="1"/>
        <v>-9458274969930036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-477.03451138904057</v>
      </c>
      <c r="AC45">
        <f t="shared" si="22"/>
        <v>-425.92367088563225</v>
      </c>
      <c r="AE45">
        <f t="shared" si="2"/>
        <v>0</v>
      </c>
      <c r="AF45">
        <f t="shared" si="25"/>
        <v>0</v>
      </c>
      <c r="AG45">
        <f t="shared" si="25"/>
        <v>-2.2515927705619604E-12</v>
      </c>
      <c r="AH45">
        <f t="shared" si="4"/>
        <v>-1.5462973660474198E-8</v>
      </c>
      <c r="AI45">
        <f t="shared" si="23"/>
        <v>-1.5465225253244758E-8</v>
      </c>
      <c r="AJ45">
        <f t="shared" si="6"/>
        <v>-51.110840503408326</v>
      </c>
      <c r="AK45">
        <f t="shared" si="19"/>
        <v>-33.392415797232843</v>
      </c>
      <c r="AL45">
        <f t="shared" si="7"/>
        <v>-84.503256316106388</v>
      </c>
      <c r="AN45">
        <f t="shared" si="26"/>
        <v>0</v>
      </c>
      <c r="AO45">
        <f t="shared" si="26"/>
        <v>0</v>
      </c>
      <c r="AP45">
        <f t="shared" si="26"/>
        <v>-4.9343191403854451E-14</v>
      </c>
      <c r="AQ45">
        <f t="shared" si="26"/>
        <v>-3.3886788009676716E-10</v>
      </c>
      <c r="AR45">
        <f t="shared" si="26"/>
        <v>-3.3891722328817097E-10</v>
      </c>
      <c r="AS45">
        <f t="shared" si="26"/>
        <v>-1.1200835331968626</v>
      </c>
      <c r="AT45">
        <f t="shared" si="26"/>
        <v>-0.7317879083919413</v>
      </c>
      <c r="AU45">
        <f t="shared" si="24"/>
        <v>-1.8518714419277209</v>
      </c>
      <c r="AW45">
        <v>42</v>
      </c>
      <c r="AX45">
        <f>IF(Z45&gt;0, (R45*SUMPRODUCT(K45:$K$98, X45:$X$98)-K45*$AZ$3)/Z45, 0)</f>
        <v>-9458274969930036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1.9566780224339969E-2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50000</v>
      </c>
      <c r="S46">
        <f t="shared" si="1"/>
        <v>-6.9363729197921024E+16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-425.92367088563225</v>
      </c>
      <c r="AC46">
        <f t="shared" si="22"/>
        <v>-380.28899186246957</v>
      </c>
      <c r="AE46">
        <f t="shared" si="2"/>
        <v>0</v>
      </c>
      <c r="AF46">
        <f t="shared" si="25"/>
        <v>0</v>
      </c>
      <c r="AG46">
        <f t="shared" si="25"/>
        <v>-2.7412669147110073E-13</v>
      </c>
      <c r="AH46">
        <f t="shared" si="4"/>
        <v>-1.9549501513852403E-9</v>
      </c>
      <c r="AI46">
        <f t="shared" si="23"/>
        <v>-1.9552242780767114E-9</v>
      </c>
      <c r="AJ46">
        <f t="shared" si="6"/>
        <v>-45.634679023162676</v>
      </c>
      <c r="AK46">
        <f t="shared" si="19"/>
        <v>-29.81465696199426</v>
      </c>
      <c r="AL46">
        <f t="shared" si="7"/>
        <v>-75.449335987112164</v>
      </c>
      <c r="AN46">
        <f t="shared" si="26"/>
        <v>0</v>
      </c>
      <c r="AO46">
        <f t="shared" si="26"/>
        <v>0</v>
      </c>
      <c r="AP46">
        <f t="shared" si="26"/>
        <v>-5.3637767256404781E-15</v>
      </c>
      <c r="AQ46">
        <f t="shared" si="26"/>
        <v>-3.8252079961695149E-11</v>
      </c>
      <c r="AR46">
        <f t="shared" si="26"/>
        <v>-3.8257443738420788E-11</v>
      </c>
      <c r="AS46">
        <f t="shared" si="26"/>
        <v>-0.89292373505452149</v>
      </c>
      <c r="AT46">
        <f t="shared" si="26"/>
        <v>-0.58337684023942926</v>
      </c>
      <c r="AU46">
        <f t="shared" si="24"/>
        <v>-1.4763005753322083</v>
      </c>
      <c r="AW46">
        <v>43</v>
      </c>
      <c r="AX46">
        <f>IF(Z46&gt;0, (R46*SUMPRODUCT(K46:$K$98, X46:$X$98)-K46*$AZ$3)/Z46, 0)</f>
        <v>-6.9363729197921024E+16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1.7470339486017828E-2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50000</v>
      </c>
      <c r="S47">
        <f t="shared" si="1"/>
        <v>-5.2742406016120608E+17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-380.28899186246957</v>
      </c>
      <c r="AC47">
        <f t="shared" si="22"/>
        <v>-339.54374273438145</v>
      </c>
      <c r="AE47">
        <f t="shared" si="2"/>
        <v>0</v>
      </c>
      <c r="AF47">
        <f t="shared" si="25"/>
        <v>0</v>
      </c>
      <c r="AG47">
        <f t="shared" si="25"/>
        <v>-3.218887498520646E-14</v>
      </c>
      <c r="AH47">
        <f t="shared" si="4"/>
        <v>-2.3919654957118326E-10</v>
      </c>
      <c r="AI47">
        <f t="shared" si="23"/>
        <v>-2.3922873844616845E-10</v>
      </c>
      <c r="AJ47">
        <f t="shared" si="6"/>
        <v>-40.745249128088119</v>
      </c>
      <c r="AK47">
        <f t="shared" si="19"/>
        <v>-26.620229430372873</v>
      </c>
      <c r="AL47">
        <f t="shared" si="7"/>
        <v>-67.365478558700218</v>
      </c>
      <c r="AN47">
        <f t="shared" si="26"/>
        <v>0</v>
      </c>
      <c r="AO47">
        <f t="shared" si="26"/>
        <v>0</v>
      </c>
      <c r="AP47">
        <f t="shared" si="26"/>
        <v>-5.6235057366454393E-16</v>
      </c>
      <c r="AQ47">
        <f t="shared" si="26"/>
        <v>-4.1788449248926636E-12</v>
      </c>
      <c r="AR47">
        <f t="shared" si="26"/>
        <v>-4.1794072754663278E-12</v>
      </c>
      <c r="AS47">
        <f t="shared" si="26"/>
        <v>-0.71183333471007137</v>
      </c>
      <c r="AT47">
        <f t="shared" si="26"/>
        <v>-0.46506444534429708</v>
      </c>
      <c r="AU47">
        <f t="shared" si="24"/>
        <v>-1.1768977800585478</v>
      </c>
      <c r="AW47">
        <v>44</v>
      </c>
      <c r="AX47">
        <f>IF(Z47&gt;0, (R47*SUMPRODUCT(K47:$K$98, X47:$X$98)-K47*$AZ$3)/Z47, 0)</f>
        <v>-5.2742406016120608E+17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1.5598517398230203E-2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50000</v>
      </c>
      <c r="S48">
        <f t="shared" si="1"/>
        <v>-4.166683458208107E+18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-339.54374273438145</v>
      </c>
      <c r="AC48">
        <f t="shared" si="22"/>
        <v>-303.16405601284424</v>
      </c>
      <c r="AE48">
        <f t="shared" si="2"/>
        <v>0</v>
      </c>
      <c r="AF48">
        <f t="shared" si="25"/>
        <v>0</v>
      </c>
      <c r="AG48">
        <f t="shared" si="25"/>
        <v>-3.6379540113088014E-15</v>
      </c>
      <c r="AH48">
        <f t="shared" si="4"/>
        <v>-2.8229032224045594E-11</v>
      </c>
      <c r="AI48">
        <f t="shared" si="23"/>
        <v>-2.8232670178056904E-11</v>
      </c>
      <c r="AJ48">
        <f t="shared" si="6"/>
        <v>-36.379686721537212</v>
      </c>
      <c r="AK48">
        <f t="shared" si="19"/>
        <v>-23.768061991406704</v>
      </c>
      <c r="AL48">
        <f t="shared" si="7"/>
        <v>-60.147748712972145</v>
      </c>
      <c r="AN48">
        <f t="shared" si="26"/>
        <v>0</v>
      </c>
      <c r="AO48">
        <f t="shared" si="26"/>
        <v>0</v>
      </c>
      <c r="AP48">
        <f t="shared" si="26"/>
        <v>-5.6746688939361699E-17</v>
      </c>
      <c r="AQ48">
        <f t="shared" si="26"/>
        <v>-4.4033105028197625E-13</v>
      </c>
      <c r="AR48">
        <f t="shared" si="26"/>
        <v>-4.4038779697091564E-13</v>
      </c>
      <c r="AS48">
        <f t="shared" si="26"/>
        <v>-0.56746917626806248</v>
      </c>
      <c r="AT48">
        <f t="shared" si="26"/>
        <v>-0.37074652849517148</v>
      </c>
      <c r="AU48">
        <f t="shared" si="24"/>
        <v>-0.93821570476367433</v>
      </c>
      <c r="AW48">
        <v>45</v>
      </c>
      <c r="AX48">
        <f>IF(Z48&gt;0, (R48*SUMPRODUCT(K48:$K$98, X48:$X$98)-K48*$AZ$3)/Z48, 0)</f>
        <v>-4.166683458208107E+18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1.3927247676991251E-2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50000</v>
      </c>
      <c r="S49">
        <f t="shared" si="1"/>
        <v>-3.4314549425005355E+19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-303.16405601284424</v>
      </c>
      <c r="AC49">
        <f t="shared" si="22"/>
        <v>-270.68219286861131</v>
      </c>
      <c r="AE49">
        <f t="shared" si="2"/>
        <v>0</v>
      </c>
      <c r="AF49">
        <f t="shared" si="25"/>
        <v>0</v>
      </c>
      <c r="AG49">
        <f t="shared" si="25"/>
        <v>-3.944131533188113E-16</v>
      </c>
      <c r="AH49">
        <f t="shared" si="4"/>
        <v>-3.207161317876902E-12</v>
      </c>
      <c r="AI49">
        <f t="shared" si="23"/>
        <v>-3.2075557310302207E-12</v>
      </c>
      <c r="AJ49">
        <f t="shared" si="6"/>
        <v>-32.481863144232932</v>
      </c>
      <c r="AK49">
        <f t="shared" si="19"/>
        <v>-21.2214839208991</v>
      </c>
      <c r="AL49">
        <f t="shared" si="7"/>
        <v>-53.703347065135233</v>
      </c>
      <c r="AN49">
        <f t="shared" si="26"/>
        <v>0</v>
      </c>
      <c r="AO49">
        <f t="shared" si="26"/>
        <v>0</v>
      </c>
      <c r="AP49">
        <f t="shared" si="26"/>
        <v>-5.493089673334209E-18</v>
      </c>
      <c r="AQ49">
        <f t="shared" si="26"/>
        <v>-4.4666930014137281E-14</v>
      </c>
      <c r="AR49">
        <f t="shared" si="26"/>
        <v>-4.4672423103810618E-14</v>
      </c>
      <c r="AS49">
        <f t="shared" si="26"/>
        <v>-0.45238295301986586</v>
      </c>
      <c r="AT49">
        <f t="shared" si="26"/>
        <v>-0.2955568626396492</v>
      </c>
      <c r="AU49">
        <f t="shared" si="24"/>
        <v>-0.74793981565955958</v>
      </c>
      <c r="AW49">
        <v>46</v>
      </c>
      <c r="AX49">
        <f>IF(Z49&gt;0, (R49*SUMPRODUCT(K49:$K$98, X49:$X$98)-K49*$AZ$3)/Z49, 0)</f>
        <v>-3.4314549425005355E+19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1.2435042568742187E-2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50000</v>
      </c>
      <c r="S50">
        <f t="shared" si="1"/>
        <v>-2.9521387188847621E+20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-270.68219286861131</v>
      </c>
      <c r="AC50">
        <f t="shared" si="22"/>
        <v>-241.68052934697442</v>
      </c>
      <c r="AE50">
        <f t="shared" si="2"/>
        <v>0</v>
      </c>
      <c r="AF50">
        <f t="shared" si="25"/>
        <v>0</v>
      </c>
      <c r="AG50">
        <f t="shared" si="25"/>
        <v>-4.0933125499989168E-17</v>
      </c>
      <c r="AH50">
        <f t="shared" si="4"/>
        <v>-3.4953589628563401E-13</v>
      </c>
      <c r="AI50">
        <f t="shared" si="23"/>
        <v>-3.4957682941113398E-13</v>
      </c>
      <c r="AJ50">
        <f t="shared" si="6"/>
        <v>-29.001663521636885</v>
      </c>
      <c r="AK50">
        <f t="shared" si="19"/>
        <v>-18.947753500802794</v>
      </c>
      <c r="AL50">
        <f t="shared" si="7"/>
        <v>-47.949417022440031</v>
      </c>
      <c r="AN50">
        <f t="shared" si="26"/>
        <v>0</v>
      </c>
      <c r="AO50">
        <f t="shared" si="26"/>
        <v>0</v>
      </c>
      <c r="AP50">
        <f t="shared" si="26"/>
        <v>-5.0900515806403167E-19</v>
      </c>
      <c r="AQ50">
        <f t="shared" si="26"/>
        <v>-4.346493749615313E-15</v>
      </c>
      <c r="AR50">
        <f t="shared" si="26"/>
        <v>-4.347002754773377E-15</v>
      </c>
      <c r="AS50">
        <f t="shared" si="26"/>
        <v>-0.36063692045589213</v>
      </c>
      <c r="AT50">
        <f t="shared" si="26"/>
        <v>-0.23561612136451654</v>
      </c>
      <c r="AU50">
        <f t="shared" si="24"/>
        <v>-0.59625304182041305</v>
      </c>
      <c r="AW50">
        <v>47</v>
      </c>
      <c r="AX50">
        <f>IF(Z50&gt;0, (R50*SUMPRODUCT(K50:$K$98, X50:$X$98)-K50*$AZ$3)/Z50, 0)</f>
        <v>-2.9521387188847621E+20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1.1102716579234095E-2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50000</v>
      </c>
      <c r="S51">
        <f t="shared" si="1"/>
        <v>-2.656442224997879E+21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-241.68052934697442</v>
      </c>
      <c r="AC51">
        <f t="shared" si="22"/>
        <v>-215.7861869169414</v>
      </c>
      <c r="AE51">
        <f t="shared" si="2"/>
        <v>0</v>
      </c>
      <c r="AF51">
        <f t="shared" si="25"/>
        <v>0</v>
      </c>
      <c r="AG51">
        <f t="shared" si="25"/>
        <v>-4.0615637126667359E-18</v>
      </c>
      <c r="AH51">
        <f t="shared" si="4"/>
        <v>-3.6462230532322543E-14</v>
      </c>
      <c r="AI51">
        <f t="shared" si="23"/>
        <v>-3.6466292096035207E-14</v>
      </c>
      <c r="AJ51">
        <f t="shared" si="6"/>
        <v>-25.894342430033021</v>
      </c>
      <c r="AK51">
        <f t="shared" si="19"/>
        <v>-16.91763705428821</v>
      </c>
      <c r="AL51">
        <f t="shared" si="7"/>
        <v>-42.81197948432127</v>
      </c>
      <c r="AN51">
        <f t="shared" si="26"/>
        <v>0</v>
      </c>
      <c r="AO51">
        <f t="shared" si="26"/>
        <v>0</v>
      </c>
      <c r="AP51">
        <f t="shared" si="26"/>
        <v>-4.5094390770240551E-20</v>
      </c>
      <c r="AQ51">
        <f t="shared" si="26"/>
        <v>-4.0482981144707313E-16</v>
      </c>
      <c r="AR51">
        <f t="shared" si="26"/>
        <v>-4.0487490583784331E-16</v>
      </c>
      <c r="AS51">
        <f t="shared" si="26"/>
        <v>-0.28749754500629249</v>
      </c>
      <c r="AT51">
        <f t="shared" si="26"/>
        <v>-0.18783172940411078</v>
      </c>
      <c r="AU51">
        <f t="shared" si="24"/>
        <v>-0.47532927441040373</v>
      </c>
      <c r="AW51">
        <v>48</v>
      </c>
      <c r="AX51">
        <f>IF(Z51&gt;0, (R51*SUMPRODUCT(K51:$K$98, X51:$X$98)-K51*$AZ$3)/Z51, 0)</f>
        <v>-2.656442224997879E+21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9.9131398028875842E-3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50000</v>
      </c>
      <c r="S52">
        <f t="shared" si="1"/>
        <v>-2.5083426211774392E+22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-215.7861869169414</v>
      </c>
      <c r="AC52">
        <f t="shared" si="22"/>
        <v>-192.66623831869768</v>
      </c>
      <c r="AE52">
        <f t="shared" si="2"/>
        <v>0</v>
      </c>
      <c r="AF52">
        <f t="shared" si="25"/>
        <v>0</v>
      </c>
      <c r="AG52">
        <f t="shared" si="25"/>
        <v>-3.8405088023473117E-19</v>
      </c>
      <c r="AH52">
        <f t="shared" si="4"/>
        <v>-3.6368971953053374E-15</v>
      </c>
      <c r="AI52">
        <f t="shared" si="23"/>
        <v>-3.6372812461855723E-15</v>
      </c>
      <c r="AJ52">
        <f t="shared" si="6"/>
        <v>-23.119948598243724</v>
      </c>
      <c r="AK52">
        <f t="shared" si="19"/>
        <v>-15.1050330841859</v>
      </c>
      <c r="AL52">
        <f t="shared" si="7"/>
        <v>-38.224981682429629</v>
      </c>
      <c r="AN52">
        <f t="shared" si="26"/>
        <v>0</v>
      </c>
      <c r="AO52">
        <f t="shared" si="26"/>
        <v>0</v>
      </c>
      <c r="AP52">
        <f t="shared" si="26"/>
        <v>-3.8071500671889261E-21</v>
      </c>
      <c r="AQ52">
        <f t="shared" si="26"/>
        <v>-3.6053070345791561E-17</v>
      </c>
      <c r="AR52">
        <f t="shared" si="26"/>
        <v>-3.6056877495858753E-17</v>
      </c>
      <c r="AS52">
        <f t="shared" si="26"/>
        <v>-0.22919128268996486</v>
      </c>
      <c r="AT52">
        <f t="shared" si="26"/>
        <v>-0.14973830469077704</v>
      </c>
      <c r="AU52">
        <f t="shared" si="24"/>
        <v>-0.37892958738074195</v>
      </c>
      <c r="AW52">
        <v>49</v>
      </c>
      <c r="AX52">
        <f>IF(Z52&gt;0, (R52*SUMPRODUCT(K52:$K$98, X52:$X$98)-K52*$AZ$3)/Z52, 0)</f>
        <v>-2.5083426211774392E+22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8.8510176811496272E-3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50000</v>
      </c>
      <c r="S53">
        <f t="shared" si="1"/>
        <v>-2.4937353806513631E+23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-192.66623831869768</v>
      </c>
      <c r="AC53">
        <f t="shared" si="22"/>
        <v>-172.02342707026574</v>
      </c>
      <c r="AE53">
        <f t="shared" si="2"/>
        <v>0</v>
      </c>
      <c r="AF53">
        <f t="shared" si="25"/>
        <v>0</v>
      </c>
      <c r="AG53">
        <f t="shared" si="25"/>
        <v>-3.4491114896347437E-20</v>
      </c>
      <c r="AH53">
        <f t="shared" si="4"/>
        <v>-3.4571925653603644E-16</v>
      </c>
      <c r="AI53">
        <f t="shared" si="23"/>
        <v>-3.4575374765093277E-16</v>
      </c>
      <c r="AJ53">
        <f t="shared" si="6"/>
        <v>-20.64281124843194</v>
      </c>
      <c r="AK53">
        <f t="shared" si="19"/>
        <v>-13.486636682308839</v>
      </c>
      <c r="AL53">
        <f t="shared" si="7"/>
        <v>-34.129447930740781</v>
      </c>
      <c r="AN53">
        <f t="shared" si="26"/>
        <v>0</v>
      </c>
      <c r="AO53">
        <f t="shared" si="26"/>
        <v>0</v>
      </c>
      <c r="AP53">
        <f t="shared" si="26"/>
        <v>-3.0528146779013444E-22</v>
      </c>
      <c r="AQ53">
        <f t="shared" si="26"/>
        <v>-3.0599672523143624E-18</v>
      </c>
      <c r="AR53">
        <f t="shared" si="26"/>
        <v>-3.0602725337821522E-18</v>
      </c>
      <c r="AS53">
        <f t="shared" si="26"/>
        <v>-0.18270988734850552</v>
      </c>
      <c r="AT53">
        <f t="shared" si="26"/>
        <v>-0.11937045973435668</v>
      </c>
      <c r="AU53">
        <f t="shared" si="24"/>
        <v>-0.30208034708286219</v>
      </c>
      <c r="AW53">
        <v>50</v>
      </c>
      <c r="AX53">
        <f>IF(Z53&gt;0, (R53*SUMPRODUCT(K53:$K$98, X53:$X$98)-K53*$AZ$3)/Z53, 0)</f>
        <v>-2.4937353806513631E+23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7.9026943581693102E-3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50000</v>
      </c>
      <c r="S54">
        <f t="shared" si="1"/>
        <v>-2.6191921492210512E+24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-172.02342707026574</v>
      </c>
      <c r="AC54">
        <f t="shared" si="22"/>
        <v>-153.59234559845157</v>
      </c>
      <c r="AE54">
        <f t="shared" si="2"/>
        <v>0</v>
      </c>
      <c r="AF54">
        <f t="shared" si="25"/>
        <v>0</v>
      </c>
      <c r="AG54">
        <f t="shared" si="25"/>
        <v>-2.9320557035903227E-21</v>
      </c>
      <c r="AH54">
        <f t="shared" si="4"/>
        <v>-3.121414804379364E-17</v>
      </c>
      <c r="AI54">
        <f t="shared" si="23"/>
        <v>-3.1217080099497233E-17</v>
      </c>
      <c r="AJ54">
        <f t="shared" si="6"/>
        <v>-18.431081471814167</v>
      </c>
      <c r="AK54">
        <f t="shared" si="19"/>
        <v>-12.041639894918603</v>
      </c>
      <c r="AL54">
        <f t="shared" si="7"/>
        <v>-30.47272136673277</v>
      </c>
      <c r="AN54">
        <f t="shared" si="26"/>
        <v>0</v>
      </c>
      <c r="AO54">
        <f t="shared" si="26"/>
        <v>0</v>
      </c>
      <c r="AP54">
        <f t="shared" si="26"/>
        <v>-2.3171140066601391E-23</v>
      </c>
      <c r="AQ54">
        <f t="shared" si="26"/>
        <v>-2.466758716407496E-19</v>
      </c>
      <c r="AR54">
        <f t="shared" si="26"/>
        <v>-2.4669904278081625E-19</v>
      </c>
      <c r="AS54">
        <f t="shared" si="26"/>
        <v>-0.14565520356226472</v>
      </c>
      <c r="AT54">
        <f t="shared" si="26"/>
        <v>-9.5161399660679727E-2</v>
      </c>
      <c r="AU54">
        <f t="shared" si="24"/>
        <v>-0.24081660322294446</v>
      </c>
      <c r="AW54">
        <v>51</v>
      </c>
      <c r="AX54">
        <f>IF(Z54&gt;0, (R54*SUMPRODUCT(K54:$K$98, X54:$X$98)-K54*$AZ$3)/Z54, 0)</f>
        <v>-2.6191921492210512E+24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7.0559771055083119E-3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50000</v>
      </c>
      <c r="S55">
        <f t="shared" si="1"/>
        <v>-2.9163299477452756E+25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-153.59234559845157</v>
      </c>
      <c r="AC55">
        <f t="shared" si="22"/>
        <v>-137.1360228557603</v>
      </c>
      <c r="AE55">
        <f t="shared" si="2"/>
        <v>0</v>
      </c>
      <c r="AF55">
        <f t="shared" si="25"/>
        <v>0</v>
      </c>
      <c r="AG55">
        <f t="shared" si="25"/>
        <v>-2.3511746838142462E-22</v>
      </c>
      <c r="AH55">
        <f t="shared" si="4"/>
        <v>-2.6676176781729949E-18</v>
      </c>
      <c r="AI55">
        <f t="shared" si="23"/>
        <v>-2.6678527956413764E-18</v>
      </c>
      <c r="AJ55">
        <f t="shared" si="6"/>
        <v>-16.45632274269127</v>
      </c>
      <c r="AK55">
        <f t="shared" si="19"/>
        <v>-10.751464191891611</v>
      </c>
      <c r="AL55">
        <f t="shared" si="7"/>
        <v>-27.207786934582881</v>
      </c>
      <c r="AN55">
        <f t="shared" si="26"/>
        <v>0</v>
      </c>
      <c r="AO55">
        <f t="shared" si="26"/>
        <v>0</v>
      </c>
      <c r="AP55">
        <f t="shared" si="26"/>
        <v>-1.6589834740044065E-24</v>
      </c>
      <c r="AQ55">
        <f t="shared" si="26"/>
        <v>-1.8822649263437892E-20</v>
      </c>
      <c r="AR55">
        <f t="shared" si="26"/>
        <v>-1.8824308246911897E-20</v>
      </c>
      <c r="AS55">
        <f t="shared" si="26"/>
        <v>-0.11611543651328536</v>
      </c>
      <c r="AT55">
        <f t="shared" si="26"/>
        <v>-7.5862085188679623E-2</v>
      </c>
      <c r="AU55">
        <f t="shared" si="24"/>
        <v>-0.19197752170196497</v>
      </c>
      <c r="AW55">
        <v>52</v>
      </c>
      <c r="AX55">
        <f>IF(Z55&gt;0, (R55*SUMPRODUCT(K55:$K$98, X55:$X$98)-K55*$AZ$3)/Z55, 0)</f>
        <v>-2.9163299477452756E+25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6.2999795584895634E-3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50000</v>
      </c>
      <c r="S56">
        <f t="shared" si="1"/>
        <v>-3.456034156257184E+26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-137.1360228557603</v>
      </c>
      <c r="AC56">
        <f t="shared" si="22"/>
        <v>-122.44287754978596</v>
      </c>
      <c r="AE56">
        <f t="shared" si="2"/>
        <v>0</v>
      </c>
      <c r="AF56">
        <f t="shared" si="25"/>
        <v>0</v>
      </c>
      <c r="AG56">
        <f t="shared" si="25"/>
        <v>-1.7714361608391794E-23</v>
      </c>
      <c r="AH56">
        <f t="shared" si="4"/>
        <v>-2.1505193208921856E-19</v>
      </c>
      <c r="AI56">
        <f t="shared" si="23"/>
        <v>-2.1506964645082696E-19</v>
      </c>
      <c r="AJ56">
        <f t="shared" si="6"/>
        <v>-14.69314530597434</v>
      </c>
      <c r="AK56">
        <f t="shared" si="19"/>
        <v>-9.5995215999032215</v>
      </c>
      <c r="AL56">
        <f t="shared" si="7"/>
        <v>-24.29266690587756</v>
      </c>
      <c r="AN56">
        <f t="shared" si="26"/>
        <v>0</v>
      </c>
      <c r="AO56">
        <f t="shared" si="26"/>
        <v>0</v>
      </c>
      <c r="AP56">
        <f t="shared" si="26"/>
        <v>-1.116001160245606E-25</v>
      </c>
      <c r="AQ56">
        <f t="shared" si="26"/>
        <v>-1.3548227761757627E-21</v>
      </c>
      <c r="AR56">
        <f t="shared" si="26"/>
        <v>-1.3549343762917873E-21</v>
      </c>
      <c r="AS56">
        <f t="shared" si="26"/>
        <v>-9.2566515077555228E-2</v>
      </c>
      <c r="AT56">
        <f t="shared" si="26"/>
        <v>-6.0476789850669323E-2</v>
      </c>
      <c r="AU56">
        <f t="shared" si="24"/>
        <v>-0.15304330492822454</v>
      </c>
      <c r="AW56">
        <v>53</v>
      </c>
      <c r="AX56">
        <f>IF(Z56&gt;0, (R56*SUMPRODUCT(K56:$K$98, X56:$X$98)-K56*$AZ$3)/Z56, 0)</f>
        <v>-3.456034156257184E+26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5.6249817486513955E-3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50000</v>
      </c>
      <c r="S57">
        <f t="shared" si="1"/>
        <v>-4.3792945417122574E+27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-122.44287754978596</v>
      </c>
      <c r="AC57">
        <f t="shared" si="22"/>
        <v>-109.3239978123089</v>
      </c>
      <c r="AE57">
        <f t="shared" si="2"/>
        <v>0</v>
      </c>
      <c r="AF57">
        <f t="shared" si="25"/>
        <v>0</v>
      </c>
      <c r="AG57">
        <f t="shared" si="25"/>
        <v>-1.2481918808042126E-24</v>
      </c>
      <c r="AH57">
        <f t="shared" si="4"/>
        <v>-1.6289026111503663E-20</v>
      </c>
      <c r="AI57">
        <f t="shared" si="23"/>
        <v>-1.6290274303384467E-20</v>
      </c>
      <c r="AJ57">
        <f t="shared" si="6"/>
        <v>-13.118879737477059</v>
      </c>
      <c r="AK57">
        <f t="shared" si="19"/>
        <v>-8.5710014284850189</v>
      </c>
      <c r="AL57">
        <f t="shared" si="7"/>
        <v>-21.689881165962078</v>
      </c>
      <c r="AN57">
        <f t="shared" si="26"/>
        <v>0</v>
      </c>
      <c r="AO57">
        <f t="shared" si="26"/>
        <v>0</v>
      </c>
      <c r="AP57">
        <f t="shared" si="26"/>
        <v>-7.0210565483385537E-27</v>
      </c>
      <c r="AQ57">
        <f t="shared" si="26"/>
        <v>-9.1625474580514114E-23</v>
      </c>
      <c r="AR57">
        <f t="shared" si="26"/>
        <v>-9.1632495637062457E-23</v>
      </c>
      <c r="AS57">
        <f t="shared" si="26"/>
        <v>-7.3793459086061067E-2</v>
      </c>
      <c r="AT57">
        <f t="shared" si="26"/>
        <v>-4.8211726602893273E-2</v>
      </c>
      <c r="AU57">
        <f t="shared" si="24"/>
        <v>-0.12200518568895434</v>
      </c>
      <c r="AW57">
        <v>54</v>
      </c>
      <c r="AX57">
        <f>IF(Z57&gt;0, (R57*SUMPRODUCT(K57:$K$98, X57:$X$98)-K57*$AZ$3)/Z57, 0)</f>
        <v>-4.3792945417122574E+27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5.0223051327244602E-3</v>
      </c>
      <c r="L58" s="2">
        <v>55</v>
      </c>
      <c r="M58" s="6">
        <v>0.924425092</v>
      </c>
      <c r="Q58" s="4">
        <f t="shared" si="21"/>
        <v>50</v>
      </c>
      <c r="R58">
        <f t="shared" si="0"/>
        <v>50000</v>
      </c>
      <c r="S58">
        <f t="shared" si="1"/>
        <v>-5.9627752924077127E+28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-109.3239978123089</v>
      </c>
      <c r="AC58">
        <f t="shared" si="22"/>
        <v>-97.610712332418657</v>
      </c>
      <c r="AE58">
        <f t="shared" si="2"/>
        <v>0</v>
      </c>
      <c r="AF58">
        <f t="shared" si="25"/>
        <v>0</v>
      </c>
      <c r="AG58">
        <f t="shared" si="25"/>
        <v>-8.1850067750083179E-26</v>
      </c>
      <c r="AH58">
        <f t="shared" si="4"/>
        <v>-1.1538598942460874E-21</v>
      </c>
      <c r="AI58">
        <f t="shared" si="23"/>
        <v>-1.1539417443138375E-21</v>
      </c>
      <c r="AJ58">
        <f t="shared" si="6"/>
        <v>-11.713285479890246</v>
      </c>
      <c r="AK58">
        <f t="shared" si="19"/>
        <v>-7.6526798468616235</v>
      </c>
      <c r="AL58">
        <f t="shared" si="7"/>
        <v>-19.365965326751869</v>
      </c>
      <c r="AN58">
        <f t="shared" si="26"/>
        <v>0</v>
      </c>
      <c r="AO58">
        <f t="shared" si="26"/>
        <v>0</v>
      </c>
      <c r="AP58">
        <f t="shared" si="26"/>
        <v>-4.1107601537508754E-28</v>
      </c>
      <c r="AQ58">
        <f t="shared" si="26"/>
        <v>-5.7950364693170275E-24</v>
      </c>
      <c r="AR58">
        <f t="shared" si="26"/>
        <v>-5.7954475453324025E-24</v>
      </c>
      <c r="AS58">
        <f t="shared" si="26"/>
        <v>-5.8827693786719676E-2</v>
      </c>
      <c r="AT58">
        <f t="shared" si="26"/>
        <v>-3.8434093273990166E-2</v>
      </c>
      <c r="AU58">
        <f t="shared" si="24"/>
        <v>-9.7261787060709842E-2</v>
      </c>
      <c r="AW58">
        <v>55</v>
      </c>
      <c r="AX58">
        <f>IF(Z58&gt;0, (R58*SUMPRODUCT(K58:$K$98, X58:$X$98)-K58*$AZ$3)/Z58, 0)</f>
        <v>-5.9627752924077127E+28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4.4842010113611249E-3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50000</v>
      </c>
      <c r="S59">
        <f t="shared" si="1"/>
        <v>-8.7695042925588158E+29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-97.610712332418657</v>
      </c>
      <c r="AC59">
        <f t="shared" si="22"/>
        <v>-87.152421725373799</v>
      </c>
      <c r="AE59">
        <f t="shared" si="2"/>
        <v>0</v>
      </c>
      <c r="AF59">
        <f t="shared" si="25"/>
        <v>0</v>
      </c>
      <c r="AG59">
        <f t="shared" si="25"/>
        <v>-4.9690620369115508E-27</v>
      </c>
      <c r="AH59">
        <f t="shared" si="4"/>
        <v>-7.6062505035670798E-23</v>
      </c>
      <c r="AI59">
        <f t="shared" si="23"/>
        <v>-7.6067474097707706E-23</v>
      </c>
      <c r="AJ59">
        <f t="shared" si="6"/>
        <v>-10.458290607044859</v>
      </c>
      <c r="AK59">
        <f t="shared" si="19"/>
        <v>-6.8327498632693064</v>
      </c>
      <c r="AL59">
        <f t="shared" si="7"/>
        <v>-17.291040470314165</v>
      </c>
      <c r="AN59">
        <f t="shared" si="26"/>
        <v>0</v>
      </c>
      <c r="AO59">
        <f t="shared" si="26"/>
        <v>0</v>
      </c>
      <c r="AP59">
        <f t="shared" si="26"/>
        <v>-2.2282273011434947E-29</v>
      </c>
      <c r="AQ59">
        <f t="shared" si="26"/>
        <v>-3.4107956200761566E-25</v>
      </c>
      <c r="AR59">
        <f t="shared" si="26"/>
        <v>-3.4110184428062707E-25</v>
      </c>
      <c r="AS59">
        <f t="shared" si="26"/>
        <v>-4.6897077317219107E-2</v>
      </c>
      <c r="AT59">
        <f t="shared" si="26"/>
        <v>-3.0639423847249811E-2</v>
      </c>
      <c r="AU59">
        <f t="shared" si="24"/>
        <v>-7.7536501164468918E-2</v>
      </c>
      <c r="AW59">
        <v>56</v>
      </c>
      <c r="AX59">
        <f>IF(Z59&gt;0, (R59*SUMPRODUCT(K59:$K$98, X59:$X$98)-K59*$AZ$3)/Z59, 0)</f>
        <v>-8.7695042925588158E+29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4.0037509030010042E-3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50000</v>
      </c>
      <c r="S60">
        <f t="shared" si="1"/>
        <v>-1.4220587598054811E+31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-87.152421725373799</v>
      </c>
      <c r="AC60">
        <f t="shared" si="22"/>
        <v>-77.814662254798023</v>
      </c>
      <c r="AE60">
        <f t="shared" si="2"/>
        <v>0</v>
      </c>
      <c r="AF60">
        <f t="shared" si="25"/>
        <v>0</v>
      </c>
      <c r="AG60">
        <f t="shared" si="25"/>
        <v>-2.7359861791309541E-28</v>
      </c>
      <c r="AH60">
        <f t="shared" si="4"/>
        <v>-4.64577279862934E-24</v>
      </c>
      <c r="AI60">
        <f t="shared" si="23"/>
        <v>-4.6460463972472531E-24</v>
      </c>
      <c r="AJ60">
        <f t="shared" si="6"/>
        <v>-9.3377594705757758</v>
      </c>
      <c r="AK60">
        <f t="shared" si="19"/>
        <v>-6.1006695207761661</v>
      </c>
      <c r="AL60">
        <f t="shared" si="7"/>
        <v>-15.438428991351941</v>
      </c>
      <c r="AN60">
        <f t="shared" si="26"/>
        <v>0</v>
      </c>
      <c r="AO60">
        <f t="shared" si="26"/>
        <v>0</v>
      </c>
      <c r="AP60">
        <f t="shared" si="26"/>
        <v>-1.0954207135293826E-30</v>
      </c>
      <c r="AQ60">
        <f t="shared" si="26"/>
        <v>-1.8600517037649723E-26</v>
      </c>
      <c r="AR60">
        <f t="shared" si="26"/>
        <v>-1.8601612458363252E-26</v>
      </c>
      <c r="AS60">
        <f t="shared" si="26"/>
        <v>-3.7386062912323943E-2</v>
      </c>
      <c r="AT60">
        <f t="shared" si="26"/>
        <v>-2.442556110271828E-2</v>
      </c>
      <c r="AU60">
        <f t="shared" si="24"/>
        <v>-6.1811624015042213E-2</v>
      </c>
      <c r="AW60">
        <v>57</v>
      </c>
      <c r="AX60">
        <f>IF(Z60&gt;0, (R60*SUMPRODUCT(K60:$K$98, X60:$X$98)-K60*$AZ$3)/Z60, 0)</f>
        <v>-1.4220587598054811E+31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3.5747775919651821E-3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50000</v>
      </c>
      <c r="S61">
        <f t="shared" si="1"/>
        <v>-2.5680400569102863E+32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-77.814662254798023</v>
      </c>
      <c r="AC61">
        <f t="shared" si="22"/>
        <v>-69.477377013212518</v>
      </c>
      <c r="AE61">
        <f t="shared" si="2"/>
        <v>0</v>
      </c>
      <c r="AF61">
        <f t="shared" si="25"/>
        <v>0</v>
      </c>
      <c r="AG61">
        <f t="shared" si="25"/>
        <v>-1.3527315671392524E-29</v>
      </c>
      <c r="AH61">
        <f t="shared" si="4"/>
        <v>-2.5733531606257191E-25</v>
      </c>
      <c r="AI61">
        <f t="shared" si="23"/>
        <v>-2.5734884337824331E-25</v>
      </c>
      <c r="AJ61">
        <f t="shared" si="6"/>
        <v>-8.337285241585505</v>
      </c>
      <c r="AK61">
        <f t="shared" si="19"/>
        <v>-5.4470263578358624</v>
      </c>
      <c r="AL61">
        <f t="shared" si="7"/>
        <v>-13.784311599421368</v>
      </c>
      <c r="AN61">
        <f t="shared" si="26"/>
        <v>0</v>
      </c>
      <c r="AO61">
        <f t="shared" si="26"/>
        <v>0</v>
      </c>
      <c r="AP61">
        <f t="shared" si="26"/>
        <v>-4.8357144941533434E-32</v>
      </c>
      <c r="AQ61">
        <f t="shared" si="26"/>
        <v>-9.1991652148175981E-28</v>
      </c>
      <c r="AR61">
        <f t="shared" si="26"/>
        <v>-9.1996487862670146E-28</v>
      </c>
      <c r="AS61">
        <f t="shared" si="26"/>
        <v>-2.9803940459441881E-2</v>
      </c>
      <c r="AT61">
        <f t="shared" si="26"/>
        <v>-1.9471907766835359E-2</v>
      </c>
      <c r="AU61">
        <f t="shared" si="24"/>
        <v>-4.9275848226277244E-2</v>
      </c>
      <c r="AW61">
        <v>58</v>
      </c>
      <c r="AX61">
        <f>IF(Z61&gt;0, (R61*SUMPRODUCT(K61:$K$98, X61:$X$98)-K61*$AZ$3)/Z61, 0)</f>
        <v>-2.5680400569102863E+32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3.1917657071117694E-3</v>
      </c>
      <c r="L62" s="2">
        <v>59</v>
      </c>
      <c r="M62" s="6">
        <v>0.946138378</v>
      </c>
      <c r="Q62" s="4">
        <f t="shared" si="21"/>
        <v>50</v>
      </c>
      <c r="R62">
        <f t="shared" si="0"/>
        <v>50000</v>
      </c>
      <c r="S62">
        <f t="shared" si="1"/>
        <v>-5.2275606860950421E+33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-69.477377013212518</v>
      </c>
      <c r="AC62">
        <f t="shared" si="22"/>
        <v>-62.033372333225451</v>
      </c>
      <c r="AE62">
        <f t="shared" si="2"/>
        <v>0</v>
      </c>
      <c r="AF62">
        <f t="shared" si="25"/>
        <v>0</v>
      </c>
      <c r="AG62">
        <f t="shared" si="25"/>
        <v>-5.9333000665329457E-31</v>
      </c>
      <c r="AH62">
        <f t="shared" si="4"/>
        <v>-1.2798712508025303E-26</v>
      </c>
      <c r="AI62">
        <f t="shared" si="23"/>
        <v>-1.2799305838031957E-26</v>
      </c>
      <c r="AJ62">
        <f t="shared" si="6"/>
        <v>-7.4440046799870672</v>
      </c>
      <c r="AK62">
        <f t="shared" si="19"/>
        <v>-4.8634163909248764</v>
      </c>
      <c r="AL62">
        <f t="shared" si="7"/>
        <v>-12.307421070911943</v>
      </c>
      <c r="AN62">
        <f t="shared" si="26"/>
        <v>0</v>
      </c>
      <c r="AO62">
        <f t="shared" si="26"/>
        <v>0</v>
      </c>
      <c r="AP62">
        <f t="shared" si="26"/>
        <v>-1.8937703682363835E-33</v>
      </c>
      <c r="AQ62">
        <f t="shared" si="26"/>
        <v>-4.0850491678297628E-29</v>
      </c>
      <c r="AR62">
        <f t="shared" si="26"/>
        <v>-4.0852385448665867E-29</v>
      </c>
      <c r="AS62">
        <f t="shared" si="26"/>
        <v>-2.3759518861162243E-2</v>
      </c>
      <c r="AT62">
        <f t="shared" si="26"/>
        <v>-1.5522885655959308E-2</v>
      </c>
      <c r="AU62">
        <f t="shared" si="24"/>
        <v>-3.9282404517121547E-2</v>
      </c>
      <c r="AW62">
        <v>59</v>
      </c>
      <c r="AX62">
        <f>IF(Z62&gt;0, (R62*SUMPRODUCT(K62:$K$98, X62:$X$98)-K62*$AZ$3)/Z62, 0)</f>
        <v>-5.2275606860950421E+33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2.8497908099212226E-3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50000</v>
      </c>
      <c r="S63">
        <f t="shared" si="1"/>
        <v>-1.2178430967161386E+35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-62.033372333225451</v>
      </c>
      <c r="AC63">
        <f t="shared" si="22"/>
        <v>-55.386939583237016</v>
      </c>
      <c r="AE63">
        <f t="shared" si="2"/>
        <v>0</v>
      </c>
      <c r="AF63">
        <f t="shared" si="25"/>
        <v>0</v>
      </c>
      <c r="AG63">
        <f t="shared" si="25"/>
        <v>-2.2739768256101918E-32</v>
      </c>
      <c r="AH63">
        <f t="shared" si="4"/>
        <v>-5.6465693833065972E-28</v>
      </c>
      <c r="AI63">
        <f t="shared" si="23"/>
        <v>-5.6467967809891578E-28</v>
      </c>
      <c r="AJ63">
        <f t="shared" si="6"/>
        <v>-6.6464327499884348</v>
      </c>
      <c r="AK63">
        <f t="shared" si="19"/>
        <v>-4.3423360633257824</v>
      </c>
      <c r="AL63">
        <f t="shared" si="7"/>
        <v>-10.988768813314216</v>
      </c>
      <c r="AN63">
        <f t="shared" si="26"/>
        <v>0</v>
      </c>
      <c r="AO63">
        <f t="shared" si="26"/>
        <v>0</v>
      </c>
      <c r="AP63">
        <f t="shared" si="26"/>
        <v>-6.4803582595977593E-35</v>
      </c>
      <c r="AQ63">
        <f t="shared" si="26"/>
        <v>-1.6091541536129685E-30</v>
      </c>
      <c r="AR63">
        <f t="shared" si="26"/>
        <v>-1.6092189571955643E-30</v>
      </c>
      <c r="AS63">
        <f t="shared" si="26"/>
        <v>-1.894094296967648E-2</v>
      </c>
      <c r="AT63">
        <f t="shared" si="26"/>
        <v>-1.2374749406855314E-2</v>
      </c>
      <c r="AU63">
        <f t="shared" si="24"/>
        <v>-3.1315692376531791E-2</v>
      </c>
      <c r="AW63">
        <v>60</v>
      </c>
      <c r="AX63">
        <f>IF(Z63&gt;0, (R63*SUMPRODUCT(K63:$K$98, X63:$X$98)-K63*$AZ$3)/Z63, 0)</f>
        <v>-1.2178430967161386E+35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2.5444560802868059E-3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50000</v>
      </c>
      <c r="S64">
        <f t="shared" si="1"/>
        <v>-3.3109723554742241E+36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-55.386939583237016</v>
      </c>
      <c r="AC64">
        <f t="shared" si="22"/>
        <v>-49.452624627890195</v>
      </c>
      <c r="AE64">
        <f t="shared" si="2"/>
        <v>0</v>
      </c>
      <c r="AF64">
        <f t="shared" si="25"/>
        <v>0</v>
      </c>
      <c r="AG64">
        <f t="shared" si="25"/>
        <v>-7.4679911697431244E-34</v>
      </c>
      <c r="AH64">
        <f t="shared" si="4"/>
        <v>-2.1765571456566587E-29</v>
      </c>
      <c r="AI64">
        <f t="shared" si="23"/>
        <v>-2.1766318255683561E-29</v>
      </c>
      <c r="AJ64">
        <f t="shared" si="6"/>
        <v>-5.9343149553468209</v>
      </c>
      <c r="AK64">
        <f t="shared" si="19"/>
        <v>-3.8770857708265916</v>
      </c>
      <c r="AL64">
        <f t="shared" si="7"/>
        <v>-9.811400726173412</v>
      </c>
      <c r="AN64">
        <f t="shared" si="26"/>
        <v>0</v>
      </c>
      <c r="AO64">
        <f t="shared" si="26"/>
        <v>0</v>
      </c>
      <c r="AP64">
        <f t="shared" si="26"/>
        <v>-1.9001975539381067E-36</v>
      </c>
      <c r="AQ64">
        <f t="shared" si="26"/>
        <v>-5.5381540633577802E-32</v>
      </c>
      <c r="AR64">
        <f t="shared" si="26"/>
        <v>-5.5383440831131742E-32</v>
      </c>
      <c r="AS64">
        <f t="shared" si="26"/>
        <v>-1.5099603770469143E-2</v>
      </c>
      <c r="AT64">
        <f t="shared" si="26"/>
        <v>-9.8650744633731781E-3</v>
      </c>
      <c r="AU64">
        <f t="shared" si="24"/>
        <v>-2.4964678233842321E-2</v>
      </c>
      <c r="AW64">
        <v>61</v>
      </c>
      <c r="AX64">
        <f>IF(Z64&gt;0, (R64*SUMPRODUCT(K64:$K$98, X64:$X$98)-K64*$AZ$3)/Z64, 0)</f>
        <v>-3.3109723554742241E+36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2.2718357859703624E-3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50000</v>
      </c>
      <c r="S65">
        <f t="shared" si="1"/>
        <v>-1.0795288140606266E+38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-49.452624627890195</v>
      </c>
      <c r="AC65">
        <f t="shared" si="22"/>
        <v>-44.154129132044808</v>
      </c>
      <c r="AE65">
        <f t="shared" si="2"/>
        <v>0</v>
      </c>
      <c r="AF65">
        <f t="shared" si="25"/>
        <v>0</v>
      </c>
      <c r="AG65">
        <f t="shared" si="25"/>
        <v>-2.0450648726067771E-35</v>
      </c>
      <c r="AH65">
        <f t="shared" si="4"/>
        <v>-7.1888047707850154E-31</v>
      </c>
      <c r="AI65">
        <f t="shared" si="23"/>
        <v>-7.1890092772722761E-31</v>
      </c>
      <c r="AJ65">
        <f t="shared" si="6"/>
        <v>-5.2984954958453869</v>
      </c>
      <c r="AK65">
        <f t="shared" si="19"/>
        <v>-3.4616837239523139</v>
      </c>
      <c r="AL65">
        <f t="shared" si="7"/>
        <v>-8.7601792197977009</v>
      </c>
      <c r="AN65">
        <f t="shared" si="26"/>
        <v>0</v>
      </c>
      <c r="AO65">
        <f t="shared" si="26"/>
        <v>0</v>
      </c>
      <c r="AP65">
        <f t="shared" si="26"/>
        <v>-4.6460515622189964E-38</v>
      </c>
      <c r="AQ65">
        <f t="shared" si="26"/>
        <v>-1.6331783936623866E-33</v>
      </c>
      <c r="AR65">
        <f t="shared" si="26"/>
        <v>-1.6332248541780088E-33</v>
      </c>
      <c r="AS65">
        <f t="shared" si="26"/>
        <v>-1.2037311679264329E-2</v>
      </c>
      <c r="AT65">
        <f t="shared" si="26"/>
        <v>-7.8643769637860156E-3</v>
      </c>
      <c r="AU65">
        <f t="shared" si="24"/>
        <v>-1.9901688643050346E-2</v>
      </c>
      <c r="AW65">
        <v>62</v>
      </c>
      <c r="AX65">
        <f>IF(Z65&gt;0, (R65*SUMPRODUCT(K65:$K$98, X65:$X$98)-K65*$AZ$3)/Z65, 0)</f>
        <v>-1.0795288140606266E+38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2.0284248089021089E-3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50000</v>
      </c>
      <c r="S66">
        <f t="shared" si="1"/>
        <v>-4.3956118196593304E+39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-44.154129132044808</v>
      </c>
      <c r="AC66">
        <f t="shared" si="22"/>
        <v>-39.423329582182866</v>
      </c>
      <c r="AE66">
        <f t="shared" si="2"/>
        <v>0</v>
      </c>
      <c r="AF66">
        <f t="shared" si="25"/>
        <v>0</v>
      </c>
      <c r="AG66">
        <f t="shared" si="25"/>
        <v>-4.4843961659515079E-37</v>
      </c>
      <c r="AH66">
        <f t="shared" si="4"/>
        <v>-1.9797702622211942E-32</v>
      </c>
      <c r="AI66">
        <f t="shared" si="23"/>
        <v>-1.9798151061828536E-32</v>
      </c>
      <c r="AJ66">
        <f t="shared" si="6"/>
        <v>-4.730799549861942</v>
      </c>
      <c r="AK66">
        <f t="shared" si="19"/>
        <v>-3.0907890392431367</v>
      </c>
      <c r="AL66">
        <f t="shared" si="7"/>
        <v>-7.8215885891050787</v>
      </c>
      <c r="AN66">
        <f t="shared" si="26"/>
        <v>0</v>
      </c>
      <c r="AO66">
        <f t="shared" si="26"/>
        <v>0</v>
      </c>
      <c r="AP66">
        <f t="shared" si="26"/>
        <v>-9.0962604359615376E-40</v>
      </c>
      <c r="AQ66">
        <f t="shared" si="26"/>
        <v>-4.0158151158161042E-35</v>
      </c>
      <c r="AR66">
        <f t="shared" si="26"/>
        <v>-4.0159060784204635E-35</v>
      </c>
      <c r="AS66">
        <f t="shared" si="26"/>
        <v>-9.5960711728828932E-3</v>
      </c>
      <c r="AT66">
        <f t="shared" si="26"/>
        <v>-6.2694331662834927E-3</v>
      </c>
      <c r="AU66">
        <f t="shared" si="24"/>
        <v>-1.5865504339166385E-2</v>
      </c>
      <c r="AW66">
        <v>63</v>
      </c>
      <c r="AX66">
        <f>IF(Z66&gt;0, (R66*SUMPRODUCT(K66:$K$98, X66:$X$98)-K66*$AZ$3)/Z66, 0)</f>
        <v>-4.3956118196593304E+39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1.8110935793768828E-3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-2.3827380851877346E+41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-39.423329582182866</v>
      </c>
      <c r="AC67">
        <f t="shared" si="22"/>
        <v>-35.199401412663271</v>
      </c>
      <c r="AE67">
        <f t="shared" ref="AE67:AE69" si="29">$Z67*O67</f>
        <v>0</v>
      </c>
      <c r="AF67">
        <f t="shared" si="25"/>
        <v>0</v>
      </c>
      <c r="AG67">
        <f t="shared" si="25"/>
        <v>-7.3863345769054435E-39</v>
      </c>
      <c r="AH67">
        <f t="shared" ref="AH67:AH69" si="30">-X67*R67</f>
        <v>-4.3656888585229384E-34</v>
      </c>
      <c r="AI67">
        <f t="shared" si="23"/>
        <v>-4.3657627218687073E-34</v>
      </c>
      <c r="AJ67">
        <f t="shared" ref="AJ67:AJ69" si="31">AB67-AC67</f>
        <v>-4.2239281695195956</v>
      </c>
      <c r="AK67">
        <f t="shared" si="19"/>
        <v>-2.759633070752801</v>
      </c>
      <c r="AL67">
        <f t="shared" ref="AL67:AL69" si="32">SUM(AI67:AK67)</f>
        <v>-6.9835612402723966</v>
      </c>
      <c r="AN67">
        <f t="shared" si="26"/>
        <v>0</v>
      </c>
      <c r="AO67">
        <f t="shared" si="26"/>
        <v>0</v>
      </c>
      <c r="AP67">
        <f t="shared" si="26"/>
        <v>-1.3377343127362914E-41</v>
      </c>
      <c r="AQ67">
        <f t="shared" si="26"/>
        <v>-7.9066710612280866E-37</v>
      </c>
      <c r="AR67">
        <f t="shared" si="26"/>
        <v>-7.9068048346593586E-37</v>
      </c>
      <c r="AS67">
        <f t="shared" si="26"/>
        <v>-7.6499291875660892E-3</v>
      </c>
      <c r="AT67">
        <f t="shared" si="26"/>
        <v>-4.9979537358765085E-3</v>
      </c>
      <c r="AU67">
        <f t="shared" si="24"/>
        <v>-1.2647882923442598E-2</v>
      </c>
      <c r="AW67">
        <v>64</v>
      </c>
      <c r="AX67">
        <f>IF(Z67&gt;0, (R67*SUMPRODUCT(K67:$K$98, X67:$X$98)-K67*$AZ$3)/Z67, 0)</f>
        <v>-2.3827380851877346E+41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1.6170478387293595E-3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50000</v>
      </c>
      <c r="S68">
        <f t="shared" si="28"/>
        <v>-1.9314961707423613E+43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-35.199401412663271</v>
      </c>
      <c r="AC68">
        <f t="shared" si="22"/>
        <v>-31.4280369755922</v>
      </c>
      <c r="AE68">
        <f t="shared" si="29"/>
        <v>0</v>
      </c>
      <c r="AF68">
        <f t="shared" si="25"/>
        <v>0</v>
      </c>
      <c r="AG68">
        <f t="shared" si="25"/>
        <v>-8.1356715720313818E-41</v>
      </c>
      <c r="AH68">
        <f t="shared" si="30"/>
        <v>-7.2311145154160759E-36</v>
      </c>
      <c r="AI68">
        <f t="shared" si="23"/>
        <v>-7.2311958721317957E-36</v>
      </c>
      <c r="AJ68">
        <f t="shared" si="31"/>
        <v>-3.7713644370710711</v>
      </c>
      <c r="AK68">
        <f t="shared" ref="AK68:AK69" si="42">G68*SUM(AB68:AB68, AE68:AF68)</f>
        <v>-2.4639580988864291</v>
      </c>
      <c r="AL68">
        <f t="shared" si="32"/>
        <v>-6.2353225359575006</v>
      </c>
      <c r="AN68">
        <f t="shared" si="26"/>
        <v>0</v>
      </c>
      <c r="AO68">
        <f t="shared" si="26"/>
        <v>0</v>
      </c>
      <c r="AP68">
        <f t="shared" si="26"/>
        <v>-1.3155770132165238E-43</v>
      </c>
      <c r="AQ68">
        <f t="shared" si="26"/>
        <v>-1.1693058098758066E-38</v>
      </c>
      <c r="AR68">
        <f t="shared" si="26"/>
        <v>-1.1693189656459386E-38</v>
      </c>
      <c r="AS68">
        <f t="shared" si="26"/>
        <v>-6.098476712026543E-3</v>
      </c>
      <c r="AT68">
        <f t="shared" si="26"/>
        <v>-3.9843381185240018E-3</v>
      </c>
      <c r="AU68">
        <f t="shared" si="24"/>
        <v>-1.0082814830550546E-2</v>
      </c>
      <c r="AW68">
        <v>65</v>
      </c>
      <c r="AX68">
        <f>IF(Z68&gt;0, (R68*SUMPRODUCT(K68:$K$98, X68:$X$98)-K68*$AZ$3)/Z68, 0)</f>
        <v>-1.9314961707423613E+43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1.4437927131512138E-3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-31.4280369755922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-8.1356715720313819E-38</v>
      </c>
      <c r="AI69">
        <f t="shared" si="23"/>
        <v>-8.1356715720313819E-38</v>
      </c>
      <c r="AJ69">
        <f t="shared" si="31"/>
        <v>-31.4280369755922</v>
      </c>
      <c r="AK69">
        <f t="shared" si="42"/>
        <v>-2.199962588291454</v>
      </c>
      <c r="AL69">
        <f t="shared" si="32"/>
        <v>-33.627999563883655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-1.174622333229039E-40</v>
      </c>
      <c r="AR69">
        <f t="shared" si="26"/>
        <v>-1.174622333229039E-40</v>
      </c>
      <c r="AS69">
        <f t="shared" si="26"/>
        <v>-4.5375570774006932E-2</v>
      </c>
      <c r="AT69">
        <f t="shared" si="26"/>
        <v>-3.1762899541804852E-3</v>
      </c>
      <c r="AU69">
        <f t="shared" si="24"/>
        <v>-4.8551860728187415E-2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6">SUM(AN3:AN69)</f>
        <v>22439.296788400883</v>
      </c>
      <c r="AO71" s="8">
        <f t="shared" si="46"/>
        <v>-2243.9296788400884</v>
      </c>
      <c r="AP71" s="8">
        <f t="shared" si="46"/>
        <v>-699.12968322999529</v>
      </c>
      <c r="AQ71" s="8">
        <f t="shared" si="46"/>
        <v>-19435.440450721388</v>
      </c>
      <c r="AR71" s="8">
        <f t="shared" si="46"/>
        <v>60.796975609407141</v>
      </c>
      <c r="AS71" s="8">
        <f t="shared" si="46"/>
        <v>136.33428348658092</v>
      </c>
      <c r="AT71" s="8">
        <f t="shared" si="46"/>
        <v>-197.13125909599111</v>
      </c>
      <c r="AU71" s="8">
        <f t="shared" si="46"/>
        <v>-2.1878263090080452E-12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2ABB-B2F4-4D43-83BA-F93BEF8D8832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5744.7961231733689</v>
      </c>
      <c r="K3">
        <v>1</v>
      </c>
      <c r="L3" s="2">
        <v>0</v>
      </c>
      <c r="O3">
        <f>$C$3</f>
        <v>5744.7961231733689</v>
      </c>
      <c r="P3">
        <f>O3*C5</f>
        <v>574.47961231733689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5744.7961231733689</v>
      </c>
      <c r="AF3">
        <f t="shared" ref="AF3:AG34" si="4">-$Z3*P3</f>
        <v>-574.47961231733689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4770.3165108560315</v>
      </c>
      <c r="AJ3">
        <f t="shared" ref="AJ3:AJ66" si="7">AB3-AC3</f>
        <v>0</v>
      </c>
      <c r="AL3">
        <f t="shared" ref="AL3:AL66" si="8">SUM(AI3:AK3)</f>
        <v>4770.3165108560315</v>
      </c>
      <c r="AN3">
        <f t="shared" ref="AN3:AU34" si="9">AE3*$K3</f>
        <v>5744.7961231733689</v>
      </c>
      <c r="AO3">
        <f t="shared" si="9"/>
        <v>-574.47961231733689</v>
      </c>
      <c r="AP3">
        <f t="shared" si="9"/>
        <v>-400</v>
      </c>
      <c r="AQ3">
        <f t="shared" si="9"/>
        <v>0</v>
      </c>
      <c r="AR3">
        <f t="shared" si="9"/>
        <v>4770.3165108560315</v>
      </c>
      <c r="AS3">
        <f t="shared" si="9"/>
        <v>0</v>
      </c>
      <c r="AT3">
        <f t="shared" si="9"/>
        <v>0</v>
      </c>
      <c r="AU3">
        <f t="shared" si="9"/>
        <v>4770.3165108560315</v>
      </c>
      <c r="AW3">
        <v>0</v>
      </c>
      <c r="AX3">
        <f>IF(Z3&gt;0, (R3*SUMPRODUCT(K3:$K$98, X3:$X$98)-K3*$AZ$3)/Z3, 0)</f>
        <v>0</v>
      </c>
      <c r="AZ3">
        <f>C6*SUMPRODUCT(X4:X98, K4:K98)/1</f>
        <v>3696.6720570198763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250.76075650719196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247.96223612252015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-247.96223612252015</v>
      </c>
      <c r="AK4">
        <f>G4*SUM(AB4, AE4:AF4)</f>
        <v>0</v>
      </c>
      <c r="AL4">
        <f t="shared" si="8"/>
        <v>-363.97433612252019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-108.23033865099356</v>
      </c>
      <c r="AR4">
        <f t="shared" si="9"/>
        <v>-108.23033865099356</v>
      </c>
      <c r="AS4">
        <f t="shared" si="9"/>
        <v>-231.32963534146856</v>
      </c>
      <c r="AT4">
        <f t="shared" si="9"/>
        <v>0</v>
      </c>
      <c r="AU4">
        <f t="shared" si="9"/>
        <v>-339.55997399246218</v>
      </c>
      <c r="AW4">
        <v>1</v>
      </c>
      <c r="AX4">
        <f>IF(Z4&gt;0, (R4*SUMPRODUCT(K4:$K$98, X4:$X$98)-K4*$AZ$3)/Z4, 0)</f>
        <v>250.76075650719196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100000</v>
      </c>
      <c r="S5">
        <f t="shared" si="1"/>
        <v>437.0946052551086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247.96223612252015</v>
      </c>
      <c r="AC5">
        <f t="shared" si="2"/>
        <v>427.3878037058621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-115.90330659342058</v>
      </c>
      <c r="AI5">
        <f t="shared" si="6"/>
        <v>-164.79292895062386</v>
      </c>
      <c r="AJ5">
        <f t="shared" si="7"/>
        <v>-179.42556758334194</v>
      </c>
      <c r="AK5">
        <f>G5*SUM(AB5, AE5:AF5)</f>
        <v>10.166451681023327</v>
      </c>
      <c r="AL5">
        <f t="shared" si="8"/>
        <v>-334.05204485294246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-99.109846742770074</v>
      </c>
      <c r="AR5">
        <f t="shared" si="9"/>
        <v>-140.91575480138781</v>
      </c>
      <c r="AS5">
        <f t="shared" si="9"/>
        <v>-153.42824141592715</v>
      </c>
      <c r="AT5">
        <f t="shared" si="9"/>
        <v>8.6934143437215514</v>
      </c>
      <c r="AU5">
        <f t="shared" si="9"/>
        <v>-285.65058187359341</v>
      </c>
      <c r="AW5">
        <v>2</v>
      </c>
      <c r="AX5">
        <f>IF(Z5&gt;0, (R5*SUMPRODUCT(K5:$K$98, X5:$X$98)-K5*$AZ$3)/Z5, 0)</f>
        <v>437.0946052551086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100000</v>
      </c>
      <c r="S6">
        <f t="shared" si="1"/>
        <v>659.54333955182028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427.3878037058621</v>
      </c>
      <c r="AC6">
        <f t="shared" si="2"/>
        <v>637.68197116330657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-116.07423029669562</v>
      </c>
      <c r="AI6">
        <f t="shared" si="6"/>
        <v>-164.41691931517852</v>
      </c>
      <c r="AJ6">
        <f t="shared" si="7"/>
        <v>-210.29416745744447</v>
      </c>
      <c r="AK6">
        <f>G6*SUM(AB6, AE6:AF6)</f>
        <v>25.002186516792936</v>
      </c>
      <c r="AL6">
        <f t="shared" si="8"/>
        <v>-349.70890025583003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-89.540825414389531</v>
      </c>
      <c r="AR6">
        <f t="shared" si="9"/>
        <v>-126.83286057500806</v>
      </c>
      <c r="AS6">
        <f t="shared" si="9"/>
        <v>-162.2230299166367</v>
      </c>
      <c r="AT6">
        <f t="shared" si="9"/>
        <v>19.286937437843097</v>
      </c>
      <c r="AU6">
        <f t="shared" si="9"/>
        <v>-269.76895305380162</v>
      </c>
      <c r="AW6">
        <v>3</v>
      </c>
      <c r="AX6">
        <f>IF(Z6&gt;0, (R6*SUMPRODUCT(K6:$K$98, X6:$X$98)-K6*$AZ$3)/Z6, 0)</f>
        <v>659.54333955182028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100000</v>
      </c>
      <c r="S7">
        <f t="shared" si="1"/>
        <v>842.30198203483894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637.68197116330657</v>
      </c>
      <c r="AC7">
        <f t="shared" si="2"/>
        <v>805.25924704621775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-116.32169488938338</v>
      </c>
      <c r="AI7">
        <f t="shared" si="6"/>
        <v>-164.12279617023677</v>
      </c>
      <c r="AJ7">
        <f t="shared" si="7"/>
        <v>-167.57727588291118</v>
      </c>
      <c r="AK7">
        <f>G7*SUM(AB7, AE7:AF7)</f>
        <v>31.310184784118352</v>
      </c>
      <c r="AL7">
        <f t="shared" si="8"/>
        <v>-300.3898872690296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-81.641090058346535</v>
      </c>
      <c r="AR7">
        <f t="shared" si="9"/>
        <v>-115.1905841425707</v>
      </c>
      <c r="AS7">
        <f t="shared" si="9"/>
        <v>-117.61513176969544</v>
      </c>
      <c r="AT7">
        <f t="shared" si="9"/>
        <v>21.975243896974721</v>
      </c>
      <c r="AU7">
        <f t="shared" si="9"/>
        <v>-210.83047201529141</v>
      </c>
      <c r="AW7">
        <v>4</v>
      </c>
      <c r="AX7">
        <f>IF(Z7&gt;0, (R7*SUMPRODUCT(K7:$K$98, X7:$X$98)-K7*$AZ$3)/Z7, 0)</f>
        <v>842.30198203483894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100000</v>
      </c>
      <c r="S8">
        <f t="shared" si="1"/>
        <v>948.16822376453683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805.25924704621775</v>
      </c>
      <c r="AC8">
        <f t="shared" si="2"/>
        <v>896.29632116270614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-116.92942871578001</v>
      </c>
      <c r="AI8">
        <f t="shared" si="6"/>
        <v>-164.19405426946696</v>
      </c>
      <c r="AJ8">
        <f t="shared" si="7"/>
        <v>-91.037074116488384</v>
      </c>
      <c r="AK8">
        <f>G8*SUM(AB8, AE8:AF8)</f>
        <v>17.152021962084437</v>
      </c>
      <c r="AL8">
        <f t="shared" si="8"/>
        <v>-238.07910642387091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-76.605648974171828</v>
      </c>
      <c r="AR8">
        <f t="shared" si="9"/>
        <v>-107.57079909786164</v>
      </c>
      <c r="AS8">
        <f t="shared" si="9"/>
        <v>-59.642420389780071</v>
      </c>
      <c r="AT8">
        <f t="shared" si="9"/>
        <v>11.237049458426076</v>
      </c>
      <c r="AU8">
        <f t="shared" si="9"/>
        <v>-155.97617002921564</v>
      </c>
      <c r="AW8">
        <v>5</v>
      </c>
      <c r="AX8">
        <f>IF(Z8&gt;0, (R8*SUMPRODUCT(K8:$K$98, X8:$X$98)-K8*$AZ$3)/Z8, 0)</f>
        <v>948.16822376453683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100000</v>
      </c>
      <c r="S9">
        <f t="shared" si="1"/>
        <v>1014.1774102347863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896.29632116270614</v>
      </c>
      <c r="AC9">
        <f t="shared" si="2"/>
        <v>947.90510366497892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-118.54573076071777</v>
      </c>
      <c r="AI9">
        <f t="shared" si="6"/>
        <v>-165.27843719348749</v>
      </c>
      <c r="AJ9">
        <f t="shared" si="7"/>
        <v>-51.608782502272788</v>
      </c>
      <c r="AK9">
        <f t="shared" ref="AK9:AK72" si="22">G9*SUM(AB9:AB9, AE9:AF9)</f>
        <v>5.2881482948599663</v>
      </c>
      <c r="AL9">
        <f t="shared" si="8"/>
        <v>-211.5990714009003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-73.552950136783679</v>
      </c>
      <c r="AR9">
        <f t="shared" si="9"/>
        <v>-102.54875119978983</v>
      </c>
      <c r="AS9">
        <f t="shared" si="9"/>
        <v>-32.021213937023951</v>
      </c>
      <c r="AT9">
        <f t="shared" si="9"/>
        <v>3.2810874364835514</v>
      </c>
      <c r="AU9">
        <f t="shared" si="9"/>
        <v>-131.28887770033023</v>
      </c>
      <c r="AW9">
        <v>6</v>
      </c>
      <c r="AX9">
        <f>IF(Z9&gt;0, (R9*SUMPRODUCT(K9:$K$98, X9:$X$98)-K9*$AZ$3)/Z9, 0)</f>
        <v>1014.1774102347863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100000</v>
      </c>
      <c r="S10">
        <f t="shared" si="1"/>
        <v>1073.551074691379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947.90510366497892</v>
      </c>
      <c r="AC10">
        <f t="shared" si="2"/>
        <v>992.06952466008136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-120.66777355675181</v>
      </c>
      <c r="AI10">
        <f t="shared" si="6"/>
        <v>-166.87281903841546</v>
      </c>
      <c r="AJ10">
        <f t="shared" si="7"/>
        <v>-44.164420995102432</v>
      </c>
      <c r="AK10">
        <f t="shared" si="22"/>
        <v>3.8864109250264138</v>
      </c>
      <c r="AL10">
        <f t="shared" si="8"/>
        <v>-207.15082910849148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-71.027031583313914</v>
      </c>
      <c r="AR10">
        <f t="shared" si="9"/>
        <v>-98.22407954401983</v>
      </c>
      <c r="AS10">
        <f t="shared" si="9"/>
        <v>-25.99590290279615</v>
      </c>
      <c r="AT10">
        <f t="shared" si="9"/>
        <v>2.2876052435637391</v>
      </c>
      <c r="AU10">
        <f t="shared" si="9"/>
        <v>-121.93237720325224</v>
      </c>
      <c r="AW10">
        <v>7</v>
      </c>
      <c r="AX10">
        <f>IF(Z10&gt;0, (R10*SUMPRODUCT(K10:$K$98, X10:$X$98)-K10*$AZ$3)/Z10, 0)</f>
        <v>1073.551074691379</v>
      </c>
    </row>
    <row r="11" spans="1:52" x14ac:dyDescent="0.25">
      <c r="A11" t="s">
        <v>33</v>
      </c>
      <c r="C11" s="12">
        <f>AU100</f>
        <v>-1.0981061192118289E-11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100000</v>
      </c>
      <c r="S11">
        <f t="shared" si="1"/>
        <v>1126.6920533520706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992.06952466008136</v>
      </c>
      <c r="AC11">
        <f t="shared" si="2"/>
        <v>1029.3837169620133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-122.63003891015461</v>
      </c>
      <c r="AI11">
        <f t="shared" si="6"/>
        <v>-168.31171891754656</v>
      </c>
      <c r="AJ11">
        <f t="shared" si="7"/>
        <v>-37.314192301931939</v>
      </c>
      <c r="AK11">
        <f t="shared" si="22"/>
        <v>2.3809668591841953</v>
      </c>
      <c r="AL11">
        <f t="shared" si="8"/>
        <v>-203.24494436029431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-68.588039879923926</v>
      </c>
      <c r="AR11">
        <f t="shared" si="9"/>
        <v>-94.138198046508919</v>
      </c>
      <c r="AS11">
        <f t="shared" si="9"/>
        <v>-20.870150025534485</v>
      </c>
      <c r="AT11">
        <f t="shared" si="9"/>
        <v>1.3316953280113488</v>
      </c>
      <c r="AU11">
        <f t="shared" si="9"/>
        <v>-113.67665274403207</v>
      </c>
      <c r="AW11">
        <v>8</v>
      </c>
      <c r="AX11">
        <f>IF(Z11&gt;0, (R11*SUMPRODUCT(K11:$K$98, X11:$X$98)-K11*$AZ$3)/Z11, 0)</f>
        <v>1126.6920533520706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100000</v>
      </c>
      <c r="S12">
        <f t="shared" si="1"/>
        <v>1177.4859741831408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1029.3837169620133</v>
      </c>
      <c r="AC12">
        <f t="shared" si="2"/>
        <v>1063.5557890505374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-125.44125375677818</v>
      </c>
      <c r="AI12">
        <f t="shared" si="6"/>
        <v>-170.60339633721782</v>
      </c>
      <c r="AJ12">
        <f t="shared" si="7"/>
        <v>-34.172072088524146</v>
      </c>
      <c r="AK12">
        <f t="shared" si="22"/>
        <v>2.3675825490126305</v>
      </c>
      <c r="AL12">
        <f t="shared" si="8"/>
        <v>-202.40788587672932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-66.673359900435287</v>
      </c>
      <c r="AR12">
        <f t="shared" si="9"/>
        <v>-90.677518787261789</v>
      </c>
      <c r="AS12">
        <f t="shared" si="9"/>
        <v>-18.162819588198502</v>
      </c>
      <c r="AT12">
        <f t="shared" si="9"/>
        <v>1.2583952938670262</v>
      </c>
      <c r="AU12">
        <f t="shared" si="9"/>
        <v>-107.58194308159327</v>
      </c>
      <c r="AW12">
        <v>9</v>
      </c>
      <c r="AX12">
        <f>IF(Z12&gt;0, (R12*SUMPRODUCT(K12:$K$98, X12:$X$98)-K12*$AZ$3)/Z12, 0)</f>
        <v>1177.4859741831408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100000</v>
      </c>
      <c r="S13">
        <f t="shared" si="1"/>
        <v>1225.1873873481352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1063.5557890505374</v>
      </c>
      <c r="AC13">
        <f t="shared" si="2"/>
        <v>1094.0028339214803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-128.34755753934368</v>
      </c>
      <c r="AI13">
        <f t="shared" si="6"/>
        <v>-172.99390491520927</v>
      </c>
      <c r="AJ13">
        <f t="shared" si="7"/>
        <v>-30.447044870942818</v>
      </c>
      <c r="AK13">
        <f t="shared" si="22"/>
        <v>2.1271115781010748</v>
      </c>
      <c r="AL13">
        <f t="shared" si="8"/>
        <v>-201.31383820805101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-64.846094350685433</v>
      </c>
      <c r="AR13">
        <f t="shared" si="9"/>
        <v>-87.403136415637704</v>
      </c>
      <c r="AS13">
        <f t="shared" si="9"/>
        <v>-15.383011428133228</v>
      </c>
      <c r="AT13">
        <f t="shared" si="9"/>
        <v>1.0746981144981671</v>
      </c>
      <c r="AU13">
        <f t="shared" si="9"/>
        <v>-101.71144972927276</v>
      </c>
      <c r="AW13">
        <v>10</v>
      </c>
      <c r="AX13">
        <f>IF(Z13&gt;0, (R13*SUMPRODUCT(K13:$K$98, X13:$X$98)-K13*$AZ$3)/Z13, 0)</f>
        <v>1225.1873873481352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1.47693E-3</v>
      </c>
      <c r="Q14" s="4">
        <f t="shared" si="21"/>
        <v>50</v>
      </c>
      <c r="R14">
        <f t="shared" si="0"/>
        <v>100000</v>
      </c>
      <c r="S14">
        <f t="shared" si="1"/>
        <v>1270.1549147264732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1094.0028339214803</v>
      </c>
      <c r="AC14">
        <f t="shared" si="2"/>
        <v>1121.1389270142502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-131.87905965967428</v>
      </c>
      <c r="AI14">
        <f t="shared" si="6"/>
        <v>-176.01300403195137</v>
      </c>
      <c r="AJ14">
        <f t="shared" si="7"/>
        <v>-27.136093092769897</v>
      </c>
      <c r="AK14">
        <f t="shared" si="22"/>
        <v>1.9692051010586644</v>
      </c>
      <c r="AL14">
        <f t="shared" si="8"/>
        <v>-201.1798920236626</v>
      </c>
      <c r="AN14">
        <f t="shared" si="9"/>
        <v>0</v>
      </c>
      <c r="AO14">
        <f t="shared" si="9"/>
        <v>0</v>
      </c>
      <c r="AP14">
        <f t="shared" si="9"/>
        <v>-21.199996645907724</v>
      </c>
      <c r="AQ14">
        <f t="shared" si="9"/>
        <v>-63.348872669689939</v>
      </c>
      <c r="AR14">
        <f t="shared" si="9"/>
        <v>-84.54886931559767</v>
      </c>
      <c r="AS14">
        <f t="shared" si="9"/>
        <v>-13.03498000761358</v>
      </c>
      <c r="AT14">
        <f t="shared" si="9"/>
        <v>0.94591911353773561</v>
      </c>
      <c r="AU14">
        <f t="shared" si="9"/>
        <v>-96.637930209673513</v>
      </c>
      <c r="AW14">
        <v>11</v>
      </c>
      <c r="AX14">
        <f>IF(Z14&gt;0, (R14*SUMPRODUCT(K14:$K$98, X14:$X$98)-K14*$AZ$3)/Z14, 0)</f>
        <v>1270.1549147264732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1.553883E-3</v>
      </c>
      <c r="Q15" s="4">
        <f t="shared" si="21"/>
        <v>50</v>
      </c>
      <c r="R15">
        <f t="shared" si="0"/>
        <v>100000</v>
      </c>
      <c r="S15">
        <f t="shared" si="1"/>
        <v>1316.8499658698277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1121.1389270142502</v>
      </c>
      <c r="AC15">
        <f t="shared" si="2"/>
        <v>1148.925941474223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-137.15797176605406</v>
      </c>
      <c r="AI15">
        <f t="shared" si="6"/>
        <v>-180.78199770872533</v>
      </c>
      <c r="AJ15">
        <f t="shared" si="7"/>
        <v>-27.787014459972852</v>
      </c>
      <c r="AK15">
        <f t="shared" si="22"/>
        <v>4.5966696007584265</v>
      </c>
      <c r="AL15">
        <f t="shared" si="8"/>
        <v>-203.97234256793976</v>
      </c>
      <c r="AN15">
        <f t="shared" si="9"/>
        <v>0</v>
      </c>
      <c r="AO15">
        <f t="shared" si="9"/>
        <v>0</v>
      </c>
      <c r="AP15">
        <f t="shared" si="9"/>
        <v>-19.879569647149715</v>
      </c>
      <c r="AQ15">
        <f t="shared" si="9"/>
        <v>-62.50320536596724</v>
      </c>
      <c r="AR15">
        <f t="shared" si="9"/>
        <v>-82.382775013116955</v>
      </c>
      <c r="AS15">
        <f t="shared" si="9"/>
        <v>-12.662606838931316</v>
      </c>
      <c r="AT15">
        <f t="shared" si="9"/>
        <v>2.0947129820915711</v>
      </c>
      <c r="AU15">
        <f t="shared" si="9"/>
        <v>-92.950668869956701</v>
      </c>
      <c r="AW15">
        <v>12</v>
      </c>
      <c r="AX15">
        <f>IF(Z15&gt;0, (R15*SUMPRODUCT(K15:$K$98, X15:$X$98)-K15*$AZ$3)/Z15, 0)</f>
        <v>1316.8499658698277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100000</v>
      </c>
      <c r="S16">
        <f t="shared" si="1"/>
        <v>1365.4019071091564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1148.925941474223</v>
      </c>
      <c r="AC16">
        <f t="shared" si="2"/>
        <v>1177.4166185992353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-143.33362983074542</v>
      </c>
      <c r="AI16">
        <f t="shared" si="6"/>
        <v>-186.44974869907463</v>
      </c>
      <c r="AJ16">
        <f t="shared" si="7"/>
        <v>-28.490677125012326</v>
      </c>
      <c r="AK16">
        <f t="shared" si="22"/>
        <v>8.1573741844669847</v>
      </c>
      <c r="AL16">
        <f t="shared" si="8"/>
        <v>-206.78305163961997</v>
      </c>
      <c r="AN16">
        <f t="shared" si="9"/>
        <v>0</v>
      </c>
      <c r="AO16">
        <f t="shared" si="9"/>
        <v>0</v>
      </c>
      <c r="AP16">
        <f t="shared" si="9"/>
        <v>-18.586808454407681</v>
      </c>
      <c r="AQ16">
        <f t="shared" si="9"/>
        <v>-61.78929812478917</v>
      </c>
      <c r="AR16">
        <f t="shared" si="9"/>
        <v>-80.376106579196858</v>
      </c>
      <c r="AS16">
        <f t="shared" si="9"/>
        <v>-12.281967216858158</v>
      </c>
      <c r="AT16">
        <f t="shared" si="9"/>
        <v>3.516539879682667</v>
      </c>
      <c r="AU16">
        <f t="shared" si="9"/>
        <v>-89.141533916372353</v>
      </c>
      <c r="AW16">
        <v>13</v>
      </c>
      <c r="AX16">
        <f>IF(Z16&gt;0, (R16*SUMPRODUCT(K16:$K$98, X16:$X$98)-K16*$AZ$3)/Z16, 0)</f>
        <v>1365.4019071091564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1.733774E-3</v>
      </c>
      <c r="Q17" s="4">
        <f t="shared" si="21"/>
        <v>50</v>
      </c>
      <c r="R17">
        <f t="shared" si="0"/>
        <v>100000</v>
      </c>
      <c r="S17">
        <f t="shared" si="1"/>
        <v>1421.2565868552697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1177.4166185992353</v>
      </c>
      <c r="AC17">
        <f t="shared" si="2"/>
        <v>1211.200664141888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-149.50721174963715</v>
      </c>
      <c r="AI17">
        <f t="shared" si="6"/>
        <v>-192.11741582340824</v>
      </c>
      <c r="AJ17">
        <f t="shared" si="7"/>
        <v>-33.78404554265262</v>
      </c>
      <c r="AK17">
        <f t="shared" si="22"/>
        <v>16.248349336669449</v>
      </c>
      <c r="AL17">
        <f t="shared" si="8"/>
        <v>-209.65311202939142</v>
      </c>
      <c r="AN17">
        <f t="shared" si="9"/>
        <v>0</v>
      </c>
      <c r="AO17">
        <f t="shared" si="9"/>
        <v>0</v>
      </c>
      <c r="AP17">
        <f t="shared" si="9"/>
        <v>-17.267075620062393</v>
      </c>
      <c r="AQ17">
        <f t="shared" si="9"/>
        <v>-60.585307842136153</v>
      </c>
      <c r="AR17">
        <f t="shared" si="9"/>
        <v>-77.852383462198546</v>
      </c>
      <c r="AS17">
        <f t="shared" si="9"/>
        <v>-13.690421855916421</v>
      </c>
      <c r="AT17">
        <f t="shared" si="9"/>
        <v>6.5843729875530661</v>
      </c>
      <c r="AU17">
        <f t="shared" si="9"/>
        <v>-84.958432330561905</v>
      </c>
      <c r="AW17">
        <v>14</v>
      </c>
      <c r="AX17">
        <f>IF(Z17&gt;0, (R17*SUMPRODUCT(K17:$K$98, X17:$X$98)-K17*$AZ$3)/Z17, 0)</f>
        <v>1421.2565868552697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100000</v>
      </c>
      <c r="S18">
        <f t="shared" si="1"/>
        <v>1485.1833393079598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1211.200664141888</v>
      </c>
      <c r="AC18">
        <f t="shared" si="2"/>
        <v>1250.7066767900856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-155.92914431408826</v>
      </c>
      <c r="AI18">
        <f t="shared" si="6"/>
        <v>-198.03528177496457</v>
      </c>
      <c r="AJ18">
        <f t="shared" si="7"/>
        <v>-39.506012648197611</v>
      </c>
      <c r="AK18">
        <f t="shared" si="22"/>
        <v>26.161934345464783</v>
      </c>
      <c r="AL18">
        <f t="shared" si="8"/>
        <v>-211.37936007769741</v>
      </c>
      <c r="AN18">
        <f t="shared" si="9"/>
        <v>0</v>
      </c>
      <c r="AO18">
        <f t="shared" si="9"/>
        <v>0</v>
      </c>
      <c r="AP18">
        <f t="shared" si="9"/>
        <v>-15.922742645881417</v>
      </c>
      <c r="AQ18">
        <f t="shared" si="9"/>
        <v>-58.965741947066213</v>
      </c>
      <c r="AR18">
        <f t="shared" si="9"/>
        <v>-74.88848459294762</v>
      </c>
      <c r="AS18">
        <f t="shared" si="9"/>
        <v>-14.939486504709068</v>
      </c>
      <c r="AT18">
        <f t="shared" si="9"/>
        <v>9.8933260759988997</v>
      </c>
      <c r="AU18">
        <f t="shared" si="9"/>
        <v>-79.934645021657801</v>
      </c>
      <c r="AW18">
        <v>15</v>
      </c>
      <c r="AX18">
        <f>IF(Z18&gt;0, (R18*SUMPRODUCT(K18:$K$98, X18:$X$98)-K18*$AZ$3)/Z18, 0)</f>
        <v>1485.1833393079598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1.940649E-3</v>
      </c>
      <c r="Q19" s="4">
        <f t="shared" si="21"/>
        <v>50</v>
      </c>
      <c r="R19">
        <f t="shared" si="0"/>
        <v>100000</v>
      </c>
      <c r="S19">
        <f t="shared" si="1"/>
        <v>1545.543510844901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1250.7066767900856</v>
      </c>
      <c r="AC19">
        <f t="shared" si="2"/>
        <v>1285.9961497266427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-163.42646711462436</v>
      </c>
      <c r="AI19">
        <f t="shared" si="6"/>
        <v>-205.02982996733462</v>
      </c>
      <c r="AJ19">
        <f t="shared" si="7"/>
        <v>-35.289472936557104</v>
      </c>
      <c r="AK19">
        <f t="shared" si="22"/>
        <v>27.890758892418908</v>
      </c>
      <c r="AL19">
        <f t="shared" si="8"/>
        <v>-212.42854401147281</v>
      </c>
      <c r="AN19">
        <f t="shared" si="9"/>
        <v>0</v>
      </c>
      <c r="AO19">
        <f t="shared" si="9"/>
        <v>0</v>
      </c>
      <c r="AP19">
        <f t="shared" si="9"/>
        <v>-14.671840683418463</v>
      </c>
      <c r="AQ19">
        <f t="shared" si="9"/>
        <v>-57.633972942249606</v>
      </c>
      <c r="AR19">
        <f t="shared" si="9"/>
        <v>-72.30581362566808</v>
      </c>
      <c r="AS19">
        <f t="shared" si="9"/>
        <v>-12.445184456843583</v>
      </c>
      <c r="AT19">
        <f t="shared" si="9"/>
        <v>9.8359541861541864</v>
      </c>
      <c r="AU19">
        <f t="shared" si="9"/>
        <v>-74.91504389635746</v>
      </c>
      <c r="AW19">
        <v>16</v>
      </c>
      <c r="AX19">
        <f>IF(Z19&gt;0, (R19*SUMPRODUCT(K19:$K$98, X19:$X$98)-K19*$AZ$3)/Z19, 0)</f>
        <v>1545.543510844901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100000</v>
      </c>
      <c r="S20">
        <f t="shared" si="1"/>
        <v>1575.9633495756575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1285.9961497266427</v>
      </c>
      <c r="AC20">
        <f t="shared" si="2"/>
        <v>1295.5054816140339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-170.62229721719828</v>
      </c>
      <c r="AI20">
        <f t="shared" si="6"/>
        <v>-211.72431529277284</v>
      </c>
      <c r="AJ20">
        <f t="shared" si="7"/>
        <v>-9.5093318873912267</v>
      </c>
      <c r="AK20">
        <f t="shared" si="22"/>
        <v>5.5297834438245639</v>
      </c>
      <c r="AL20">
        <f t="shared" si="8"/>
        <v>-215.70386373633951</v>
      </c>
      <c r="AN20">
        <f t="shared" si="9"/>
        <v>0</v>
      </c>
      <c r="AO20">
        <f t="shared" si="9"/>
        <v>0</v>
      </c>
      <c r="AP20">
        <f t="shared" si="9"/>
        <v>-13.748493265199803</v>
      </c>
      <c r="AQ20">
        <f t="shared" si="9"/>
        <v>-57.072611370817185</v>
      </c>
      <c r="AR20">
        <f t="shared" si="9"/>
        <v>-70.821104636016997</v>
      </c>
      <c r="AS20">
        <f t="shared" si="9"/>
        <v>-3.1808410275611618</v>
      </c>
      <c r="AT20">
        <f t="shared" si="9"/>
        <v>1.8496948323959552</v>
      </c>
      <c r="AU20">
        <f t="shared" si="9"/>
        <v>-72.152250831182201</v>
      </c>
      <c r="AW20">
        <v>17</v>
      </c>
      <c r="AX20">
        <f>IF(Z20&gt;0, (R20*SUMPRODUCT(K20:$K$98, X20:$X$98)-K20*$AZ$3)/Z20, 0)</f>
        <v>1575.9633495756575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100000</v>
      </c>
      <c r="S21">
        <f t="shared" si="1"/>
        <v>1599.824555536647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1295.5054816140339</v>
      </c>
      <c r="AC21">
        <f t="shared" si="2"/>
        <v>1299.1067837677717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-178.91766011122908</v>
      </c>
      <c r="AI21">
        <f t="shared" si="6"/>
        <v>-219.51919917599227</v>
      </c>
      <c r="AJ21">
        <f t="shared" si="7"/>
        <v>-3.6013021537378336</v>
      </c>
      <c r="AK21">
        <f t="shared" si="22"/>
        <v>2.0728087705824545</v>
      </c>
      <c r="AL21">
        <f t="shared" si="8"/>
        <v>-221.04769255914766</v>
      </c>
      <c r="AN21">
        <f t="shared" si="9"/>
        <v>0</v>
      </c>
      <c r="AO21">
        <f t="shared" si="9"/>
        <v>0</v>
      </c>
      <c r="AP21">
        <f t="shared" si="9"/>
        <v>-12.914686801746525</v>
      </c>
      <c r="AQ21">
        <f t="shared" si="9"/>
        <v>-56.910787050513939</v>
      </c>
      <c r="AR21">
        <f t="shared" si="9"/>
        <v>-69.825473852260458</v>
      </c>
      <c r="AS21">
        <f t="shared" si="9"/>
        <v>-1.1455154278706552</v>
      </c>
      <c r="AT21">
        <f t="shared" si="9"/>
        <v>0.65932663363537936</v>
      </c>
      <c r="AU21">
        <f t="shared" si="9"/>
        <v>-70.311662646495748</v>
      </c>
      <c r="AW21">
        <v>18</v>
      </c>
      <c r="AX21">
        <f>IF(Z21&gt;0, (R21*SUMPRODUCT(K21:$K$98, X21:$X$98)-K21*$AZ$3)/Z21, 0)</f>
        <v>1599.824555536647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2.312424E-3</v>
      </c>
      <c r="Q22" s="4">
        <f t="shared" si="21"/>
        <v>50</v>
      </c>
      <c r="R22">
        <f t="shared" si="0"/>
        <v>100000</v>
      </c>
      <c r="S22">
        <f t="shared" si="1"/>
        <v>1646.0013198347128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1299.1067837677717</v>
      </c>
      <c r="AC22">
        <f t="shared" si="2"/>
        <v>1320.146905819151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-187.77594674059193</v>
      </c>
      <c r="AI22">
        <f t="shared" si="6"/>
        <v>-227.87758244133721</v>
      </c>
      <c r="AJ22">
        <f t="shared" si="7"/>
        <v>-21.040122051379285</v>
      </c>
      <c r="AK22">
        <f t="shared" si="22"/>
        <v>27.281242459123209</v>
      </c>
      <c r="AL22">
        <f t="shared" si="8"/>
        <v>-221.63646203359329</v>
      </c>
      <c r="AN22">
        <f t="shared" si="9"/>
        <v>0</v>
      </c>
      <c r="AO22">
        <f t="shared" si="9"/>
        <v>0</v>
      </c>
      <c r="AP22">
        <f t="shared" si="9"/>
        <v>-11.910061346420372</v>
      </c>
      <c r="AQ22">
        <f t="shared" si="9"/>
        <v>-55.768873413336891</v>
      </c>
      <c r="AR22">
        <f t="shared" si="9"/>
        <v>-67.678934759757269</v>
      </c>
      <c r="AS22">
        <f t="shared" si="9"/>
        <v>-6.2488509505721295</v>
      </c>
      <c r="AT22">
        <f t="shared" si="9"/>
        <v>8.1024443421565238</v>
      </c>
      <c r="AU22">
        <f t="shared" si="9"/>
        <v>-65.825341368172872</v>
      </c>
      <c r="AW22">
        <v>19</v>
      </c>
      <c r="AX22">
        <f>IF(Z22&gt;0, (R22*SUMPRODUCT(K22:$K$98, X22:$X$98)-K22*$AZ$3)/Z22, 0)</f>
        <v>1646.0013198347128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100000</v>
      </c>
      <c r="S23">
        <f t="shared" si="1"/>
        <v>1744.8761785670411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1320.146905819151</v>
      </c>
      <c r="AC23">
        <f t="shared" si="2"/>
        <v>1382.0101889982088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-197.32691574358623</v>
      </c>
      <c r="AI23">
        <f t="shared" si="6"/>
        <v>-236.92887162945226</v>
      </c>
      <c r="AJ23">
        <f t="shared" si="7"/>
        <v>-61.863283179057817</v>
      </c>
      <c r="AK23">
        <f t="shared" si="22"/>
        <v>92.410283407340586</v>
      </c>
      <c r="AL23">
        <f t="shared" si="8"/>
        <v>-206.38187140116949</v>
      </c>
      <c r="AN23">
        <f t="shared" si="9"/>
        <v>0</v>
      </c>
      <c r="AO23">
        <f t="shared" si="9"/>
        <v>0</v>
      </c>
      <c r="AP23">
        <f t="shared" si="9"/>
        <v>-10.501480350154841</v>
      </c>
      <c r="AQ23">
        <f t="shared" si="9"/>
        <v>-52.326322826330653</v>
      </c>
      <c r="AR23">
        <f t="shared" si="9"/>
        <v>-62.827803176485503</v>
      </c>
      <c r="AS23">
        <f t="shared" si="9"/>
        <v>-16.404645633495164</v>
      </c>
      <c r="AT23">
        <f t="shared" si="9"/>
        <v>24.504970869400417</v>
      </c>
      <c r="AU23">
        <f t="shared" si="9"/>
        <v>-54.727477940580251</v>
      </c>
      <c r="AW23">
        <v>20</v>
      </c>
      <c r="AX23">
        <f>IF(Z23&gt;0, (R23*SUMPRODUCT(K23:$K$98, X23:$X$98)-K23*$AZ$3)/Z23, 0)</f>
        <v>1744.8761785670411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100000</v>
      </c>
      <c r="S24">
        <f t="shared" si="1"/>
        <v>1834.5634390029197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1382.0101889982088</v>
      </c>
      <c r="AC24">
        <f t="shared" si="2"/>
        <v>1434.7125774150877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-207.29564604544797</v>
      </c>
      <c r="AI24">
        <f t="shared" si="6"/>
        <v>-246.39793454943259</v>
      </c>
      <c r="AJ24">
        <f t="shared" si="7"/>
        <v>-52.702388416878875</v>
      </c>
      <c r="AK24">
        <f t="shared" si="22"/>
        <v>96.740713229874629</v>
      </c>
      <c r="AL24">
        <f t="shared" si="8"/>
        <v>-202.35960973643682</v>
      </c>
      <c r="AN24">
        <f t="shared" si="9"/>
        <v>0</v>
      </c>
      <c r="AO24">
        <f t="shared" si="9"/>
        <v>0</v>
      </c>
      <c r="AP24">
        <f t="shared" si="9"/>
        <v>-9.2580184394836174</v>
      </c>
      <c r="AQ24">
        <f t="shared" si="9"/>
        <v>-49.080168627927243</v>
      </c>
      <c r="AR24">
        <f t="shared" si="9"/>
        <v>-58.338187067410857</v>
      </c>
      <c r="AS24">
        <f t="shared" si="9"/>
        <v>-12.478033957490036</v>
      </c>
      <c r="AT24">
        <f t="shared" si="9"/>
        <v>22.904728628343815</v>
      </c>
      <c r="AU24">
        <f t="shared" si="9"/>
        <v>-47.911492396557072</v>
      </c>
      <c r="AW24">
        <v>21</v>
      </c>
      <c r="AX24">
        <f>IF(Z24&gt;0, (R24*SUMPRODUCT(K24:$K$98, X24:$X$98)-K24*$AZ$3)/Z24, 0)</f>
        <v>1834.5634390029197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100000</v>
      </c>
      <c r="S25">
        <f t="shared" si="1"/>
        <v>1916.2474671704122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1434.7125774150877</v>
      </c>
      <c r="AC25">
        <f t="shared" si="2"/>
        <v>1479.4080438257406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-219.13923496218692</v>
      </c>
      <c r="AI25">
        <f t="shared" si="6"/>
        <v>-257.74093096365061</v>
      </c>
      <c r="AJ25">
        <f t="shared" si="7"/>
        <v>-44.695466410652898</v>
      </c>
      <c r="AK25">
        <f t="shared" si="22"/>
        <v>100.42988041905615</v>
      </c>
      <c r="AL25">
        <f t="shared" si="8"/>
        <v>-202.00651695524738</v>
      </c>
      <c r="AN25">
        <f t="shared" si="9"/>
        <v>0</v>
      </c>
      <c r="AO25">
        <f t="shared" si="9"/>
        <v>0</v>
      </c>
      <c r="AP25">
        <f t="shared" si="9"/>
        <v>-8.1602643771383825</v>
      </c>
      <c r="AQ25">
        <f t="shared" si="9"/>
        <v>-46.325272667488129</v>
      </c>
      <c r="AR25">
        <f t="shared" si="9"/>
        <v>-54.485537044626511</v>
      </c>
      <c r="AS25">
        <f t="shared" si="9"/>
        <v>-9.4484662631560621</v>
      </c>
      <c r="AT25">
        <f t="shared" si="9"/>
        <v>21.230527683364389</v>
      </c>
      <c r="AU25">
        <f t="shared" si="9"/>
        <v>-42.703475624418182</v>
      </c>
      <c r="AW25">
        <v>22</v>
      </c>
      <c r="AX25">
        <f>IF(Z25&gt;0, (R25*SUMPRODUCT(K25:$K$98, X25:$X$98)-K25*$AZ$3)/Z25, 0)</f>
        <v>1916.2474671704122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100000</v>
      </c>
      <c r="S26">
        <f t="shared" si="1"/>
        <v>1990.6004596457963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1479.4080438257406</v>
      </c>
      <c r="AC26">
        <f t="shared" si="2"/>
        <v>1516.8110167284121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-232.69102349682316</v>
      </c>
      <c r="AI26">
        <f t="shared" si="6"/>
        <v>-270.79035702652379</v>
      </c>
      <c r="AJ26">
        <f t="shared" si="7"/>
        <v>-37.402972902671536</v>
      </c>
      <c r="AK26">
        <f t="shared" si="22"/>
        <v>103.55856306780186</v>
      </c>
      <c r="AL26">
        <f t="shared" si="8"/>
        <v>-204.63476686139347</v>
      </c>
      <c r="AN26">
        <f t="shared" si="9"/>
        <v>0</v>
      </c>
      <c r="AO26">
        <f t="shared" si="9"/>
        <v>0</v>
      </c>
      <c r="AP26">
        <f t="shared" si="9"/>
        <v>-7.1911309790484852</v>
      </c>
      <c r="AQ26">
        <f t="shared" si="9"/>
        <v>-43.919708629812654</v>
      </c>
      <c r="AR26">
        <f t="shared" si="9"/>
        <v>-51.110839608861134</v>
      </c>
      <c r="AS26">
        <f t="shared" si="9"/>
        <v>-7.0596950715485569</v>
      </c>
      <c r="AT26">
        <f t="shared" si="9"/>
        <v>19.546357430165461</v>
      </c>
      <c r="AU26">
        <f t="shared" si="9"/>
        <v>-38.62417725024423</v>
      </c>
      <c r="AW26">
        <v>23</v>
      </c>
      <c r="AX26">
        <f>IF(Z26&gt;0, (R26*SUMPRODUCT(K26:$K$98, X26:$X$98)-K26*$AZ$3)/Z26, 0)</f>
        <v>1990.6004596457963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100000</v>
      </c>
      <c r="S27">
        <f t="shared" si="1"/>
        <v>2061.3706157870779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1516.8110167284121</v>
      </c>
      <c r="AC27">
        <f t="shared" si="2"/>
        <v>1547.6486702148143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-358.05753651212672</v>
      </c>
      <c r="AI27">
        <f t="shared" si="6"/>
        <v>-395.59684793827432</v>
      </c>
      <c r="AJ27">
        <f t="shared" si="7"/>
        <v>-30.837653486402132</v>
      </c>
      <c r="AK27">
        <f t="shared" si="22"/>
        <v>106.17677117098886</v>
      </c>
      <c r="AL27">
        <f t="shared" si="8"/>
        <v>-320.25773025368761</v>
      </c>
      <c r="AN27">
        <f t="shared" si="9"/>
        <v>0</v>
      </c>
      <c r="AO27">
        <f t="shared" si="9"/>
        <v>0</v>
      </c>
      <c r="AP27">
        <f t="shared" si="9"/>
        <v>-6.3262754864173667</v>
      </c>
      <c r="AQ27">
        <f t="shared" si="9"/>
        <v>-60.341293697408631</v>
      </c>
      <c r="AR27">
        <f t="shared" si="9"/>
        <v>-66.667569183826004</v>
      </c>
      <c r="AS27">
        <f t="shared" si="9"/>
        <v>-5.1968851824429816</v>
      </c>
      <c r="AT27">
        <f t="shared" si="9"/>
        <v>17.893335790333801</v>
      </c>
      <c r="AU27">
        <f t="shared" si="9"/>
        <v>-53.971118575935186</v>
      </c>
      <c r="AW27">
        <v>24</v>
      </c>
      <c r="AX27">
        <f>IF(Z27&gt;0, (R27*SUMPRODUCT(K27:$K$98, X27:$X$98)-K27*$AZ$3)/Z27, 0)</f>
        <v>2061.3706157870779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100000</v>
      </c>
      <c r="S28">
        <f t="shared" si="1"/>
        <v>2104.7347271522603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1547.6486702148143</v>
      </c>
      <c r="AC28">
        <f t="shared" si="2"/>
        <v>1554.0550212640262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-491.68990105968095</v>
      </c>
      <c r="AI28">
        <f t="shared" si="6"/>
        <v>-528.60797442103717</v>
      </c>
      <c r="AJ28">
        <f t="shared" si="7"/>
        <v>-6.4063510492119349</v>
      </c>
      <c r="AK28">
        <f t="shared" si="22"/>
        <v>108.33540691503701</v>
      </c>
      <c r="AL28">
        <f t="shared" si="8"/>
        <v>-426.67891855521208</v>
      </c>
      <c r="AN28">
        <f t="shared" si="9"/>
        <v>0</v>
      </c>
      <c r="AO28">
        <f t="shared" si="9"/>
        <v>0</v>
      </c>
      <c r="AP28">
        <f t="shared" si="9"/>
        <v>-5.5549838869577197</v>
      </c>
      <c r="AQ28">
        <f t="shared" si="9"/>
        <v>-73.983532429548816</v>
      </c>
      <c r="AR28">
        <f t="shared" si="9"/>
        <v>-79.538516316506531</v>
      </c>
      <c r="AS28">
        <f t="shared" si="9"/>
        <v>-0.96395000097208794</v>
      </c>
      <c r="AT28">
        <f t="shared" si="9"/>
        <v>16.300997993843581</v>
      </c>
      <c r="AU28">
        <f t="shared" si="9"/>
        <v>-64.201468323635027</v>
      </c>
      <c r="AW28">
        <v>25</v>
      </c>
      <c r="AX28">
        <f>IF(Z28&gt;0, (R28*SUMPRODUCT(K28:$K$98, X28:$X$98)-K28*$AZ$3)/Z28, 0)</f>
        <v>2104.7347271522603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100000</v>
      </c>
      <c r="S29">
        <f t="shared" si="1"/>
        <v>2124.6291213577283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1554.0550212640262</v>
      </c>
      <c r="AC29">
        <f t="shared" si="2"/>
        <v>1539.6676002153879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-630.1915122783513</v>
      </c>
      <c r="AI29">
        <f t="shared" si="6"/>
        <v>-666.42530914995484</v>
      </c>
      <c r="AJ29">
        <f t="shared" si="7"/>
        <v>14.387421048638316</v>
      </c>
      <c r="AK29">
        <f t="shared" si="22"/>
        <v>108.78385148848184</v>
      </c>
      <c r="AL29">
        <f t="shared" si="8"/>
        <v>-543.25403661283462</v>
      </c>
      <c r="AN29">
        <f t="shared" si="9"/>
        <v>0</v>
      </c>
      <c r="AO29">
        <f t="shared" si="9"/>
        <v>0</v>
      </c>
      <c r="AP29">
        <f t="shared" si="9"/>
        <v>-4.8678770184044273</v>
      </c>
      <c r="AQ29">
        <f t="shared" si="9"/>
        <v>-84.663906205685947</v>
      </c>
      <c r="AR29">
        <f t="shared" si="9"/>
        <v>-89.531783224090375</v>
      </c>
      <c r="AS29">
        <f t="shared" si="9"/>
        <v>1.9328969725406295</v>
      </c>
      <c r="AT29">
        <f t="shared" si="9"/>
        <v>14.614709369563951</v>
      </c>
      <c r="AU29">
        <f t="shared" si="9"/>
        <v>-72.984176881985789</v>
      </c>
      <c r="AW29">
        <v>26</v>
      </c>
      <c r="AX29">
        <f>IF(Z29&gt;0, (R29*SUMPRODUCT(K29:$K$98, X29:$X$98)-K29*$AZ$3)/Z29, 0)</f>
        <v>2124.6291213577283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100000</v>
      </c>
      <c r="S30">
        <f t="shared" si="1"/>
        <v>2125.48078047749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1539.6676002153879</v>
      </c>
      <c r="AC30">
        <f t="shared" si="2"/>
        <v>1508.2145077426585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-784.17183189524349</v>
      </c>
      <c r="AI30">
        <f t="shared" si="6"/>
        <v>-819.65120488218338</v>
      </c>
      <c r="AJ30">
        <f t="shared" si="7"/>
        <v>31.453092472729395</v>
      </c>
      <c r="AK30">
        <f t="shared" si="22"/>
        <v>107.77673201507716</v>
      </c>
      <c r="AL30">
        <f t="shared" si="8"/>
        <v>-680.4213803943768</v>
      </c>
      <c r="AN30">
        <f t="shared" si="9"/>
        <v>0</v>
      </c>
      <c r="AO30">
        <f t="shared" si="9"/>
        <v>0</v>
      </c>
      <c r="AP30">
        <f t="shared" si="9"/>
        <v>-4.2558240633966324</v>
      </c>
      <c r="AQ30">
        <f t="shared" si="9"/>
        <v>-94.063030743132686</v>
      </c>
      <c r="AR30">
        <f t="shared" si="9"/>
        <v>-98.31885480652933</v>
      </c>
      <c r="AS30">
        <f t="shared" si="9"/>
        <v>3.7728634004596233</v>
      </c>
      <c r="AT30">
        <f t="shared" si="9"/>
        <v>12.928041590612596</v>
      </c>
      <c r="AU30">
        <f t="shared" si="9"/>
        <v>-81.617949815457109</v>
      </c>
      <c r="AW30">
        <v>27</v>
      </c>
      <c r="AX30">
        <f>IF(Z30&gt;0, (R30*SUMPRODUCT(K30:$K$98, X30:$X$98)-K30*$AZ$3)/Z30, 0)</f>
        <v>2125.48078047749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100000</v>
      </c>
      <c r="S31">
        <f t="shared" si="1"/>
        <v>2109.2801957909983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1508.2145077426585</v>
      </c>
      <c r="AC31">
        <f t="shared" si="2"/>
        <v>1461.6611321182363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-952.47924720738752</v>
      </c>
      <c r="AI31">
        <f t="shared" si="6"/>
        <v>-987.12758684085429</v>
      </c>
      <c r="AJ31">
        <f t="shared" si="7"/>
        <v>46.553375624422188</v>
      </c>
      <c r="AK31">
        <f t="shared" si="22"/>
        <v>105.5750155419861</v>
      </c>
      <c r="AL31">
        <f t="shared" si="8"/>
        <v>-834.99919567444601</v>
      </c>
      <c r="AN31">
        <f t="shared" si="9"/>
        <v>0</v>
      </c>
      <c r="AO31">
        <f t="shared" si="9"/>
        <v>0</v>
      </c>
      <c r="AP31">
        <f t="shared" si="9"/>
        <v>-3.7108391931782974</v>
      </c>
      <c r="AQ31">
        <f t="shared" si="9"/>
        <v>-102.01058286245176</v>
      </c>
      <c r="AR31">
        <f t="shared" si="9"/>
        <v>-105.72142205563006</v>
      </c>
      <c r="AS31">
        <f t="shared" si="9"/>
        <v>4.9858692413357684</v>
      </c>
      <c r="AT31">
        <f t="shared" si="9"/>
        <v>11.307090314803947</v>
      </c>
      <c r="AU31">
        <f t="shared" si="9"/>
        <v>-89.428462499490337</v>
      </c>
      <c r="AW31">
        <v>28</v>
      </c>
      <c r="AX31">
        <f>IF(Z31&gt;0, (R31*SUMPRODUCT(K31:$K$98, X31:$X$98)-K31*$AZ$3)/Z31, 0)</f>
        <v>2109.2801957909983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100000</v>
      </c>
      <c r="S32">
        <f t="shared" si="1"/>
        <v>2077.9440588566372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1461.6611321182363</v>
      </c>
      <c r="AC32">
        <f t="shared" si="2"/>
        <v>1402.0698841832052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-1129.8130587680846</v>
      </c>
      <c r="AI32">
        <f t="shared" si="6"/>
        <v>-1163.5500084758328</v>
      </c>
      <c r="AJ32">
        <f t="shared" si="7"/>
        <v>59.591247935031106</v>
      </c>
      <c r="AK32">
        <f t="shared" si="22"/>
        <v>102.31627924827656</v>
      </c>
      <c r="AL32">
        <f t="shared" si="8"/>
        <v>-1001.6424812925251</v>
      </c>
      <c r="AN32">
        <f t="shared" si="9"/>
        <v>0</v>
      </c>
      <c r="AO32">
        <f t="shared" si="9"/>
        <v>0</v>
      </c>
      <c r="AP32">
        <f t="shared" si="9"/>
        <v>-3.2260975705722634</v>
      </c>
      <c r="AQ32">
        <f t="shared" si="9"/>
        <v>-108.0384325099624</v>
      </c>
      <c r="AR32">
        <f t="shared" si="9"/>
        <v>-111.26453008053468</v>
      </c>
      <c r="AS32">
        <f t="shared" si="9"/>
        <v>5.6984161833226299</v>
      </c>
      <c r="AT32">
        <f t="shared" si="9"/>
        <v>9.7839995249200378</v>
      </c>
      <c r="AU32">
        <f t="shared" si="9"/>
        <v>-95.782114372292014</v>
      </c>
      <c r="AW32">
        <v>29</v>
      </c>
      <c r="AX32">
        <f>IF(Z32&gt;0, (R32*SUMPRODUCT(K32:$K$98, X32:$X$98)-K32*$AZ$3)/Z32, 0)</f>
        <v>2077.9440588566372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1.9576E-2</v>
      </c>
      <c r="Q33" s="4">
        <f t="shared" si="21"/>
        <v>50</v>
      </c>
      <c r="R33">
        <f t="shared" si="0"/>
        <v>100000</v>
      </c>
      <c r="S33">
        <f t="shared" si="1"/>
        <v>2034.118224627714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1402.0698841832052</v>
      </c>
      <c r="AC33">
        <f t="shared" si="2"/>
        <v>1331.9058578584402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-1320.8690549577525</v>
      </c>
      <c r="AI33">
        <f t="shared" si="6"/>
        <v>-1353.6082006409442</v>
      </c>
      <c r="AJ33">
        <f t="shared" si="7"/>
        <v>70.164026324765018</v>
      </c>
      <c r="AK33">
        <f t="shared" si="22"/>
        <v>98.144891892824376</v>
      </c>
      <c r="AL33">
        <f t="shared" si="8"/>
        <v>-1185.2992824233547</v>
      </c>
      <c r="AN33">
        <f t="shared" si="9"/>
        <v>0</v>
      </c>
      <c r="AO33">
        <f t="shared" si="9"/>
        <v>0</v>
      </c>
      <c r="AP33">
        <f t="shared" si="9"/>
        <v>-2.7952522400223372</v>
      </c>
      <c r="AQ33">
        <f t="shared" si="9"/>
        <v>-112.77515364557613</v>
      </c>
      <c r="AR33">
        <f t="shared" si="9"/>
        <v>-115.57040588559846</v>
      </c>
      <c r="AS33">
        <f t="shared" si="9"/>
        <v>5.9905702381836097</v>
      </c>
      <c r="AT33">
        <f t="shared" si="9"/>
        <v>8.3795628500780825</v>
      </c>
      <c r="AU33">
        <f t="shared" si="9"/>
        <v>-101.20027279733677</v>
      </c>
      <c r="AW33">
        <v>30</v>
      </c>
      <c r="AX33">
        <f>IF(Z33&gt;0, (R33*SUMPRODUCT(K33:$K$98, X33:$X$98)-K33*$AZ$3)/Z33, 0)</f>
        <v>2034.118224627714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100000</v>
      </c>
      <c r="S34">
        <f t="shared" si="1"/>
        <v>1979.4113426056772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1331.9058578584402</v>
      </c>
      <c r="AC34">
        <f t="shared" si="2"/>
        <v>1252.9471383067892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-1524.5310578835054</v>
      </c>
      <c r="AI34">
        <f t="shared" si="6"/>
        <v>-1556.1805465809234</v>
      </c>
      <c r="AJ34">
        <f t="shared" si="7"/>
        <v>78.958719551651029</v>
      </c>
      <c r="AK34">
        <f t="shared" si="22"/>
        <v>93.233410050090825</v>
      </c>
      <c r="AL34">
        <f t="shared" si="8"/>
        <v>-1383.9884169791815</v>
      </c>
      <c r="AN34">
        <f t="shared" si="9"/>
        <v>0</v>
      </c>
      <c r="AO34">
        <f t="shared" si="9"/>
        <v>0</v>
      </c>
      <c r="AP34">
        <f t="shared" si="9"/>
        <v>-2.412694517605066</v>
      </c>
      <c r="AQ34">
        <f t="shared" si="9"/>
        <v>-116.21760340078586</v>
      </c>
      <c r="AR34">
        <f t="shared" si="9"/>
        <v>-118.63029791839094</v>
      </c>
      <c r="AS34">
        <f t="shared" si="9"/>
        <v>6.0191578954299372</v>
      </c>
      <c r="AT34">
        <f t="shared" si="9"/>
        <v>7.1073419048260975</v>
      </c>
      <c r="AU34">
        <f t="shared" ref="AU34:AU97" si="23">AL34*$K34</f>
        <v>-105.5037981181349</v>
      </c>
      <c r="AW34">
        <v>31</v>
      </c>
      <c r="AX34">
        <f>IF(Z34&gt;0, (R34*SUMPRODUCT(K34:$K$98, X34:$X$98)-K34*$AZ$3)/Z34, 0)</f>
        <v>1979.4113426056772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2.7149E-2</v>
      </c>
      <c r="Q35" s="4">
        <f t="shared" si="21"/>
        <v>50</v>
      </c>
      <c r="R35">
        <f t="shared" si="0"/>
        <v>100000</v>
      </c>
      <c r="S35">
        <f t="shared" si="1"/>
        <v>1914.6365183683745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1252.9471383067892</v>
      </c>
      <c r="AC35">
        <f t="shared" si="2"/>
        <v>1166.9227796327227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-1718.5039372924048</v>
      </c>
      <c r="AI35">
        <f t="shared" ref="AI35:AI66" si="25">SUM(AE35:AH35)</f>
        <v>-1748.9776791342024</v>
      </c>
      <c r="AJ35">
        <f t="shared" si="7"/>
        <v>86.024358674066434</v>
      </c>
      <c r="AK35">
        <f t="shared" si="22"/>
        <v>87.706299681475244</v>
      </c>
      <c r="AL35">
        <f t="shared" si="8"/>
        <v>-1575.2470207786607</v>
      </c>
      <c r="AN35">
        <f t="shared" ref="AN35:AT66" si="26">AE35*$K35</f>
        <v>0</v>
      </c>
      <c r="AO35">
        <f t="shared" si="26"/>
        <v>0</v>
      </c>
      <c r="AP35">
        <f t="shared" si="26"/>
        <v>-2.0741654722951393</v>
      </c>
      <c r="AQ35">
        <f t="shared" si="26"/>
        <v>-116.96829189010703</v>
      </c>
      <c r="AR35">
        <f t="shared" si="26"/>
        <v>-119.04245736240216</v>
      </c>
      <c r="AS35">
        <f t="shared" si="26"/>
        <v>5.8551639462059519</v>
      </c>
      <c r="AT35">
        <f t="shared" si="26"/>
        <v>5.9696436179875016</v>
      </c>
      <c r="AU35">
        <f t="shared" si="23"/>
        <v>-107.21764979820871</v>
      </c>
      <c r="AW35">
        <v>32</v>
      </c>
      <c r="AX35">
        <f>IF(Z35&gt;0, (R35*SUMPRODUCT(K35:$K$98, X35:$X$98)-K35*$AZ$3)/Z35, 0)</f>
        <v>1914.6365183683745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100000</v>
      </c>
      <c r="S36">
        <f t="shared" si="1"/>
        <v>1843.0438425619295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1166.9227796327227</v>
      </c>
      <c r="AC36">
        <f t="shared" si="2"/>
        <v>1076.9127419629008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-1906.8029745249637</v>
      </c>
      <c r="AI36">
        <f t="shared" si="25"/>
        <v>-1936.0185774610809</v>
      </c>
      <c r="AJ36">
        <f t="shared" si="7"/>
        <v>90.010037669821941</v>
      </c>
      <c r="AK36">
        <f t="shared" si="22"/>
        <v>81.6845945742906</v>
      </c>
      <c r="AL36">
        <f t="shared" si="8"/>
        <v>-1764.3239452169682</v>
      </c>
      <c r="AN36">
        <f t="shared" si="26"/>
        <v>0</v>
      </c>
      <c r="AO36">
        <f t="shared" si="26"/>
        <v>0</v>
      </c>
      <c r="AP36">
        <f t="shared" si="26"/>
        <v>-1.7754745326838941</v>
      </c>
      <c r="AQ36">
        <f t="shared" si="26"/>
        <v>-115.87918029683165</v>
      </c>
      <c r="AR36">
        <f t="shared" si="26"/>
        <v>-117.65465482951554</v>
      </c>
      <c r="AS36">
        <f t="shared" si="26"/>
        <v>5.470040440997515</v>
      </c>
      <c r="AT36">
        <f t="shared" si="26"/>
        <v>4.9640911979938256</v>
      </c>
      <c r="AU36">
        <f t="shared" si="23"/>
        <v>-107.22052319052419</v>
      </c>
      <c r="AW36">
        <v>33</v>
      </c>
      <c r="AX36">
        <f>IF(Z36&gt;0, (R36*SUMPRODUCT(K36:$K$98, X36:$X$98)-K36*$AZ$3)/Z36, 0)</f>
        <v>1843.0438425619295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100000</v>
      </c>
      <c r="S37">
        <f t="shared" si="1"/>
        <v>1766.9228908150067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1076.9127419629008</v>
      </c>
      <c r="AC37">
        <f t="shared" si="2"/>
        <v>985.10343150560948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-2094.40814328437</v>
      </c>
      <c r="AI37">
        <f t="shared" si="25"/>
        <v>-2122.2843861194838</v>
      </c>
      <c r="AJ37">
        <f t="shared" si="7"/>
        <v>91.809310457291303</v>
      </c>
      <c r="AK37">
        <f t="shared" si="22"/>
        <v>75.383891937403064</v>
      </c>
      <c r="AL37">
        <f t="shared" si="8"/>
        <v>-1955.0911837247895</v>
      </c>
      <c r="AN37">
        <f t="shared" si="26"/>
        <v>0</v>
      </c>
      <c r="AO37">
        <f t="shared" si="26"/>
        <v>0</v>
      </c>
      <c r="AP37">
        <f t="shared" si="26"/>
        <v>-1.5125711412567266</v>
      </c>
      <c r="AQ37">
        <f t="shared" si="26"/>
        <v>-113.64305205271697</v>
      </c>
      <c r="AR37">
        <f t="shared" si="26"/>
        <v>-115.1556231939737</v>
      </c>
      <c r="AS37">
        <f t="shared" si="26"/>
        <v>4.9815936214135466</v>
      </c>
      <c r="AT37">
        <f t="shared" si="26"/>
        <v>4.0903467563607139</v>
      </c>
      <c r="AU37">
        <f t="shared" si="23"/>
        <v>-106.08368281619944</v>
      </c>
      <c r="AW37">
        <v>34</v>
      </c>
      <c r="AX37">
        <f>IF(Z37&gt;0, (R37*SUMPRODUCT(K37:$K$98, X37:$X$98)-K37*$AZ$3)/Z37, 0)</f>
        <v>1766.9228908150067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100000</v>
      </c>
      <c r="S38">
        <f t="shared" si="1"/>
        <v>1688.2347069008545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985.10343150560948</v>
      </c>
      <c r="AC38">
        <f t="shared" si="2"/>
        <v>892.95133466676793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-2302.3546482377228</v>
      </c>
      <c r="AI38">
        <f t="shared" si="25"/>
        <v>-2328.8009513203665</v>
      </c>
      <c r="AJ38">
        <f t="shared" si="7"/>
        <v>92.152096838841544</v>
      </c>
      <c r="AK38">
        <f t="shared" si="22"/>
        <v>68.957240205392665</v>
      </c>
      <c r="AL38">
        <f t="shared" si="8"/>
        <v>-2167.691614276132</v>
      </c>
      <c r="AN38">
        <f t="shared" si="26"/>
        <v>0</v>
      </c>
      <c r="AO38">
        <f t="shared" si="26"/>
        <v>0</v>
      </c>
      <c r="AP38">
        <f t="shared" si="26"/>
        <v>-1.2812341892810906</v>
      </c>
      <c r="AQ38">
        <f t="shared" si="26"/>
        <v>-111.54131758810318</v>
      </c>
      <c r="AR38">
        <f t="shared" si="26"/>
        <v>-112.82255177738426</v>
      </c>
      <c r="AS38">
        <f t="shared" si="26"/>
        <v>4.464458291765987</v>
      </c>
      <c r="AT38">
        <f t="shared" si="26"/>
        <v>3.3407457168408614</v>
      </c>
      <c r="AU38">
        <f t="shared" si="23"/>
        <v>-105.0173477687774</v>
      </c>
      <c r="AW38">
        <v>35</v>
      </c>
      <c r="AX38">
        <f>IF(Z38&gt;0, (R38*SUMPRODUCT(K38:$K$98, X38:$X$98)-K38*$AZ$3)/Z38, 0)</f>
        <v>1688.2347069008545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100000</v>
      </c>
      <c r="S39">
        <f t="shared" si="1"/>
        <v>1605.3092394969401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892.95133466676793</v>
      </c>
      <c r="AC39">
        <f t="shared" si="2"/>
        <v>800.59836994819625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-2491.7706764467034</v>
      </c>
      <c r="AI39">
        <f t="shared" si="25"/>
        <v>-2516.7066311602975</v>
      </c>
      <c r="AJ39">
        <f t="shared" si="7"/>
        <v>92.352964718571684</v>
      </c>
      <c r="AK39">
        <f t="shared" si="22"/>
        <v>62.50659342667376</v>
      </c>
      <c r="AL39">
        <f t="shared" si="8"/>
        <v>-2361.8470730150525</v>
      </c>
      <c r="AN39">
        <f t="shared" si="26"/>
        <v>0</v>
      </c>
      <c r="AO39">
        <f t="shared" si="26"/>
        <v>0</v>
      </c>
      <c r="AP39">
        <f t="shared" si="26"/>
        <v>-1.0786275935100422</v>
      </c>
      <c r="AQ39">
        <f t="shared" si="26"/>
        <v>-107.78382617327175</v>
      </c>
      <c r="AR39">
        <f t="shared" si="26"/>
        <v>-108.8624537667818</v>
      </c>
      <c r="AS39">
        <f t="shared" si="26"/>
        <v>3.9948121991737944</v>
      </c>
      <c r="AT39">
        <f t="shared" si="26"/>
        <v>2.7037800325153949</v>
      </c>
      <c r="AU39">
        <f t="shared" si="23"/>
        <v>-102.16386153509262</v>
      </c>
      <c r="AW39">
        <v>36</v>
      </c>
      <c r="AX39">
        <f>IF(Z39&gt;0, (R39*SUMPRODUCT(K39:$K$98, X39:$X$98)-K39*$AZ$3)/Z39, 0)</f>
        <v>1605.3092394969401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100000</v>
      </c>
      <c r="S40">
        <f t="shared" si="1"/>
        <v>1519.0933366033225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800.59836994819625</v>
      </c>
      <c r="AC40">
        <f t="shared" si="2"/>
        <v>709.94700169414909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-2638.2738806076782</v>
      </c>
      <c r="AI40">
        <f t="shared" si="25"/>
        <v>-2661.6413388338324</v>
      </c>
      <c r="AJ40">
        <f t="shared" si="7"/>
        <v>90.651368254047156</v>
      </c>
      <c r="AK40">
        <f t="shared" si="22"/>
        <v>56.041885896373742</v>
      </c>
      <c r="AL40">
        <f t="shared" si="8"/>
        <v>-2514.9480846834113</v>
      </c>
      <c r="AN40">
        <f t="shared" si="26"/>
        <v>0</v>
      </c>
      <c r="AO40">
        <f t="shared" si="26"/>
        <v>0</v>
      </c>
      <c r="AP40">
        <f t="shared" si="26"/>
        <v>-0.90248289218809563</v>
      </c>
      <c r="AQ40">
        <f t="shared" si="26"/>
        <v>-101.89371129334775</v>
      </c>
      <c r="AR40">
        <f t="shared" si="26"/>
        <v>-102.79619418553584</v>
      </c>
      <c r="AS40">
        <f t="shared" si="26"/>
        <v>3.5010786458217527</v>
      </c>
      <c r="AT40">
        <f t="shared" si="26"/>
        <v>2.1644135522975256</v>
      </c>
      <c r="AU40">
        <f t="shared" si="23"/>
        <v>-97.130701987416558</v>
      </c>
      <c r="AW40">
        <v>37</v>
      </c>
      <c r="AX40">
        <f>IF(Z40&gt;0, (R40*SUMPRODUCT(K40:$K$98, X40:$X$98)-K40*$AZ$3)/Z40, 0)</f>
        <v>1519.0933366033225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100000</v>
      </c>
      <c r="S41">
        <f t="shared" si="1"/>
        <v>1433.0713142110169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709.94700169414909</v>
      </c>
      <c r="AC41">
        <f t="shared" si="2"/>
        <v>623.3501278286808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-2770.0719679612325</v>
      </c>
      <c r="AI41">
        <f t="shared" si="25"/>
        <v>-2791.8207156211447</v>
      </c>
      <c r="AJ41">
        <f t="shared" si="7"/>
        <v>86.596873865468297</v>
      </c>
      <c r="AK41">
        <f t="shared" si="22"/>
        <v>49.69629011859044</v>
      </c>
      <c r="AL41">
        <f t="shared" si="8"/>
        <v>-2655.5275516370862</v>
      </c>
      <c r="AN41">
        <f t="shared" si="26"/>
        <v>0</v>
      </c>
      <c r="AO41">
        <f t="shared" si="26"/>
        <v>0</v>
      </c>
      <c r="AP41">
        <f t="shared" si="26"/>
        <v>-0.74996972971468023</v>
      </c>
      <c r="AQ41">
        <f t="shared" si="26"/>
        <v>-95.521367831737138</v>
      </c>
      <c r="AR41">
        <f t="shared" si="26"/>
        <v>-96.271337561451816</v>
      </c>
      <c r="AS41">
        <f t="shared" si="26"/>
        <v>2.9861505178401586</v>
      </c>
      <c r="AT41">
        <f t="shared" si="26"/>
        <v>1.7136946849017882</v>
      </c>
      <c r="AU41">
        <f t="shared" si="23"/>
        <v>-91.571492358709875</v>
      </c>
      <c r="AW41">
        <v>38</v>
      </c>
      <c r="AX41">
        <f>IF(Z41&gt;0, (R41*SUMPRODUCT(K41:$K$98, X41:$X$98)-K41*$AZ$3)/Z41, 0)</f>
        <v>1433.0713142110169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100000</v>
      </c>
      <c r="S42">
        <f t="shared" si="1"/>
        <v>1347.3303547589026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623.3501278286808</v>
      </c>
      <c r="AC42">
        <f t="shared" si="2"/>
        <v>541.48665055755009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-2872.9225708837512</v>
      </c>
      <c r="AI42">
        <f t="shared" si="25"/>
        <v>-2893.0173697816222</v>
      </c>
      <c r="AJ42">
        <f t="shared" si="7"/>
        <v>81.863477271130705</v>
      </c>
      <c r="AK42">
        <f t="shared" si="22"/>
        <v>43.634508948007657</v>
      </c>
      <c r="AL42">
        <f t="shared" si="8"/>
        <v>-2767.5193835624837</v>
      </c>
      <c r="AN42">
        <f t="shared" si="26"/>
        <v>0</v>
      </c>
      <c r="AO42">
        <f t="shared" si="26"/>
        <v>0</v>
      </c>
      <c r="AP42">
        <f t="shared" si="26"/>
        <v>-0.61869288545476619</v>
      </c>
      <c r="AQ42">
        <f t="shared" si="26"/>
        <v>-88.4535726932057</v>
      </c>
      <c r="AR42">
        <f t="shared" si="26"/>
        <v>-89.072265578660463</v>
      </c>
      <c r="AS42">
        <f t="shared" si="26"/>
        <v>2.5204706562951618</v>
      </c>
      <c r="AT42">
        <f t="shared" si="26"/>
        <v>1.3434501327258723</v>
      </c>
      <c r="AU42">
        <f t="shared" si="23"/>
        <v>-85.208344789639426</v>
      </c>
      <c r="AW42">
        <v>39</v>
      </c>
      <c r="AX42">
        <f>IF(Z42&gt;0, (R42*SUMPRODUCT(K42:$K$98, X42:$X$98)-K42*$AZ$3)/Z42, 0)</f>
        <v>1347.3303547589026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100000</v>
      </c>
      <c r="S43">
        <f t="shared" si="1"/>
        <v>1263.1733701233668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541.48665055755009</v>
      </c>
      <c r="AC43">
        <f t="shared" si="2"/>
        <v>465.22762300774286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-2957.6328809842635</v>
      </c>
      <c r="AI43">
        <f t="shared" si="25"/>
        <v>-2976.0479154526638</v>
      </c>
      <c r="AJ43">
        <f t="shared" si="7"/>
        <v>76.259027549807229</v>
      </c>
      <c r="AK43">
        <f t="shared" si="22"/>
        <v>37.904065539028508</v>
      </c>
      <c r="AL43">
        <f t="shared" si="8"/>
        <v>-2861.8848223638279</v>
      </c>
      <c r="AN43">
        <f t="shared" si="26"/>
        <v>0</v>
      </c>
      <c r="AO43">
        <f t="shared" si="26"/>
        <v>0</v>
      </c>
      <c r="AP43">
        <f t="shared" si="26"/>
        <v>-0.50622777658377793</v>
      </c>
      <c r="AQ43">
        <f t="shared" si="26"/>
        <v>-81.305083618548494</v>
      </c>
      <c r="AR43">
        <f t="shared" si="26"/>
        <v>-81.811311395132265</v>
      </c>
      <c r="AS43">
        <f t="shared" si="26"/>
        <v>2.0963543688839787</v>
      </c>
      <c r="AT43">
        <f t="shared" si="26"/>
        <v>1.0419796310582241</v>
      </c>
      <c r="AU43">
        <f t="shared" si="23"/>
        <v>-78.67297739519006</v>
      </c>
      <c r="AW43">
        <v>40</v>
      </c>
      <c r="AX43">
        <f>IF(Z43&gt;0, (R43*SUMPRODUCT(K43:$K$98, X43:$X$98)-K43*$AZ$3)/Z43, 0)</f>
        <v>1263.1733701233668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100000</v>
      </c>
      <c r="S44">
        <f t="shared" si="1"/>
        <v>1180.9744627794075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465.22762300774286</v>
      </c>
      <c r="AC44">
        <f t="shared" si="2"/>
        <v>394.81052612437162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-3030.8568630161285</v>
      </c>
      <c r="AI44">
        <f t="shared" si="25"/>
        <v>-3047.5723187083368</v>
      </c>
      <c r="AJ44">
        <f t="shared" si="7"/>
        <v>70.417096883371244</v>
      </c>
      <c r="AK44">
        <f t="shared" si="22"/>
        <v>32.565933610542004</v>
      </c>
      <c r="AL44">
        <f t="shared" si="8"/>
        <v>-2944.5892882144235</v>
      </c>
      <c r="AN44">
        <f t="shared" si="26"/>
        <v>0</v>
      </c>
      <c r="AO44">
        <f t="shared" si="26"/>
        <v>0</v>
      </c>
      <c r="AP44">
        <f t="shared" si="26"/>
        <v>-0.41027365749958156</v>
      </c>
      <c r="AQ44">
        <f t="shared" si="26"/>
        <v>-74.391075747158638</v>
      </c>
      <c r="AR44">
        <f t="shared" si="26"/>
        <v>-74.801349404658225</v>
      </c>
      <c r="AS44">
        <f t="shared" si="26"/>
        <v>1.7283573012197386</v>
      </c>
      <c r="AT44">
        <f t="shared" si="26"/>
        <v>0.79931680824673701</v>
      </c>
      <c r="AU44">
        <f t="shared" si="23"/>
        <v>-72.273675295191751</v>
      </c>
      <c r="AW44">
        <v>41</v>
      </c>
      <c r="AX44">
        <f>IF(Z44&gt;0, (R44*SUMPRODUCT(K44:$K$98, X44:$X$98)-K44*$AZ$3)/Z44, 0)</f>
        <v>1180.9744627794075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100000</v>
      </c>
      <c r="S45">
        <f t="shared" si="1"/>
        <v>1099.2079930538878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394.81052612437162</v>
      </c>
      <c r="AC45">
        <f t="shared" si="2"/>
        <v>330.14086710504972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-3062.1711900783907</v>
      </c>
      <c r="AI45">
        <f t="shared" si="25"/>
        <v>-3077.1884056186377</v>
      </c>
      <c r="AJ45">
        <f t="shared" si="7"/>
        <v>64.669659019321898</v>
      </c>
      <c r="AK45">
        <f t="shared" si="22"/>
        <v>27.636736828706017</v>
      </c>
      <c r="AL45">
        <f t="shared" si="8"/>
        <v>-2984.8820097706098</v>
      </c>
      <c r="AN45">
        <f t="shared" si="26"/>
        <v>0</v>
      </c>
      <c r="AO45">
        <f t="shared" si="26"/>
        <v>0</v>
      </c>
      <c r="AP45">
        <f t="shared" si="26"/>
        <v>-0.32909918278446115</v>
      </c>
      <c r="AQ45">
        <f t="shared" si="26"/>
        <v>-67.106850367837794</v>
      </c>
      <c r="AR45">
        <f t="shared" si="26"/>
        <v>-67.435949550622254</v>
      </c>
      <c r="AS45">
        <f t="shared" si="26"/>
        <v>1.4172222458397661</v>
      </c>
      <c r="AT45">
        <f t="shared" si="26"/>
        <v>0.60565339032263865</v>
      </c>
      <c r="AU45">
        <f t="shared" si="23"/>
        <v>-65.413073914459844</v>
      </c>
      <c r="AW45">
        <v>42</v>
      </c>
      <c r="AX45">
        <f>IF(Z45&gt;0, (R45*SUMPRODUCT(K45:$K$98, X45:$X$98)-K45*$AZ$3)/Z45, 0)</f>
        <v>1099.2079930538878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0.10148</v>
      </c>
      <c r="Q46" s="4">
        <f t="shared" si="21"/>
        <v>50</v>
      </c>
      <c r="R46">
        <f t="shared" si="0"/>
        <v>100000</v>
      </c>
      <c r="S46">
        <f t="shared" si="1"/>
        <v>1018.1814098355283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330.14086710504972</v>
      </c>
      <c r="AC46">
        <f t="shared" si="2"/>
        <v>271.71385310135179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-3047.8940660485177</v>
      </c>
      <c r="AI46">
        <f t="shared" si="25"/>
        <v>-3061.2371624003381</v>
      </c>
      <c r="AJ46">
        <f t="shared" si="7"/>
        <v>58.427014003697934</v>
      </c>
      <c r="AK46">
        <f t="shared" si="22"/>
        <v>23.109860697353483</v>
      </c>
      <c r="AL46">
        <f t="shared" si="8"/>
        <v>-2979.7002876992869</v>
      </c>
      <c r="AN46">
        <f t="shared" si="26"/>
        <v>0</v>
      </c>
      <c r="AO46">
        <f t="shared" si="26"/>
        <v>0</v>
      </c>
      <c r="AP46">
        <f t="shared" si="26"/>
        <v>-0.26108143382825838</v>
      </c>
      <c r="AQ46">
        <f t="shared" si="26"/>
        <v>-59.637473337441278</v>
      </c>
      <c r="AR46">
        <f t="shared" si="26"/>
        <v>-59.898554771269538</v>
      </c>
      <c r="AS46">
        <f t="shared" si="26"/>
        <v>1.1432285421747912</v>
      </c>
      <c r="AT46">
        <f t="shared" si="26"/>
        <v>0.45218556528022763</v>
      </c>
      <c r="AU46">
        <f t="shared" si="23"/>
        <v>-58.303140663814524</v>
      </c>
      <c r="AW46">
        <v>43</v>
      </c>
      <c r="AX46">
        <f>IF(Z46&gt;0, (R46*SUMPRODUCT(K46:$K$98, X46:$X$98)-K46*$AZ$3)/Z46, 0)</f>
        <v>1018.1814098355283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0.112611</v>
      </c>
      <c r="Q47" s="4">
        <f t="shared" si="21"/>
        <v>50</v>
      </c>
      <c r="R47">
        <f t="shared" si="0"/>
        <v>100000</v>
      </c>
      <c r="S47">
        <f t="shared" si="1"/>
        <v>938.85973980696645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271.71385310135179</v>
      </c>
      <c r="AC47">
        <f t="shared" si="2"/>
        <v>219.82623366046411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-3005.1588465496502</v>
      </c>
      <c r="AI47">
        <f t="shared" si="25"/>
        <v>-3016.8659325146773</v>
      </c>
      <c r="AJ47">
        <f t="shared" si="7"/>
        <v>51.887619440887676</v>
      </c>
      <c r="AK47">
        <f t="shared" si="22"/>
        <v>19.019969717094629</v>
      </c>
      <c r="AL47">
        <f t="shared" si="8"/>
        <v>-2945.958343356695</v>
      </c>
      <c r="AN47">
        <f t="shared" si="26"/>
        <v>0</v>
      </c>
      <c r="AO47">
        <f t="shared" si="26"/>
        <v>0</v>
      </c>
      <c r="AP47">
        <f t="shared" si="26"/>
        <v>-0.20452676620101942</v>
      </c>
      <c r="AQ47">
        <f t="shared" si="26"/>
        <v>-52.501145258632143</v>
      </c>
      <c r="AR47">
        <f t="shared" si="26"/>
        <v>-52.705672024833163</v>
      </c>
      <c r="AS47">
        <f t="shared" si="26"/>
        <v>0.90649432675360631</v>
      </c>
      <c r="AT47">
        <f t="shared" si="26"/>
        <v>0.33228532797142163</v>
      </c>
      <c r="AU47">
        <f t="shared" si="23"/>
        <v>-51.466892370108134</v>
      </c>
      <c r="AW47">
        <v>44</v>
      </c>
      <c r="AX47">
        <f>IF(Z47&gt;0, (R47*SUMPRODUCT(K47:$K$98, X47:$X$98)-K47*$AZ$3)/Z47, 0)</f>
        <v>938.85973980696645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0.125163</v>
      </c>
      <c r="Q48" s="4">
        <f t="shared" si="21"/>
        <v>50</v>
      </c>
      <c r="R48">
        <f t="shared" si="0"/>
        <v>100000</v>
      </c>
      <c r="S48">
        <f t="shared" si="1"/>
        <v>860.49086689390276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219.82623366046411</v>
      </c>
      <c r="AC48">
        <f t="shared" si="2"/>
        <v>174.24460080946909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-2930.5880012813932</v>
      </c>
      <c r="AI48">
        <f t="shared" si="25"/>
        <v>-2940.7127223861294</v>
      </c>
      <c r="AJ48">
        <f t="shared" si="7"/>
        <v>45.581632850995021</v>
      </c>
      <c r="AK48">
        <f t="shared" si="22"/>
        <v>15.387836356232489</v>
      </c>
      <c r="AL48">
        <f t="shared" si="8"/>
        <v>-2879.7432531789018</v>
      </c>
      <c r="AN48">
        <f t="shared" si="26"/>
        <v>0</v>
      </c>
      <c r="AO48">
        <f t="shared" si="26"/>
        <v>0</v>
      </c>
      <c r="AP48">
        <f t="shared" si="26"/>
        <v>-0.15793063830445631</v>
      </c>
      <c r="AQ48">
        <f t="shared" si="26"/>
        <v>-45.712827925032492</v>
      </c>
      <c r="AR48">
        <f t="shared" si="26"/>
        <v>-45.870758563336942</v>
      </c>
      <c r="AS48">
        <f t="shared" si="26"/>
        <v>0.71100589306598727</v>
      </c>
      <c r="AT48">
        <f t="shared" si="26"/>
        <v>0.24002743312381172</v>
      </c>
      <c r="AU48">
        <f t="shared" si="23"/>
        <v>-44.919725237147148</v>
      </c>
      <c r="AW48">
        <v>45</v>
      </c>
      <c r="AX48">
        <f>IF(Z48&gt;0, (R48*SUMPRODUCT(K48:$K$98, X48:$X$98)-K48*$AZ$3)/Z48, 0)</f>
        <v>860.49086689390276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100000</v>
      </c>
      <c r="S49">
        <f t="shared" si="1"/>
        <v>782.21649280611291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174.24460080946909</v>
      </c>
      <c r="AC49">
        <f t="shared" si="2"/>
        <v>134.7099089626841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-2825.3844220454771</v>
      </c>
      <c r="AI49">
        <f t="shared" si="25"/>
        <v>-2833.9952037281432</v>
      </c>
      <c r="AJ49">
        <f t="shared" si="7"/>
        <v>39.534691846784995</v>
      </c>
      <c r="AK49">
        <f t="shared" si="22"/>
        <v>12.197122056662838</v>
      </c>
      <c r="AL49">
        <f t="shared" si="8"/>
        <v>-2782.2633898246954</v>
      </c>
      <c r="AN49">
        <f t="shared" si="26"/>
        <v>0</v>
      </c>
      <c r="AO49">
        <f t="shared" si="26"/>
        <v>0</v>
      </c>
      <c r="AP49">
        <f t="shared" si="26"/>
        <v>-0.11992448918699039</v>
      </c>
      <c r="AQ49">
        <f t="shared" si="26"/>
        <v>-39.349828628540138</v>
      </c>
      <c r="AR49">
        <f t="shared" si="26"/>
        <v>-39.46975311772713</v>
      </c>
      <c r="AS49">
        <f t="shared" si="26"/>
        <v>0.55060944518370125</v>
      </c>
      <c r="AT49">
        <f t="shared" si="26"/>
        <v>0.16987233982963626</v>
      </c>
      <c r="AU49">
        <f t="shared" si="23"/>
        <v>-38.749271332713796</v>
      </c>
      <c r="AW49">
        <v>46</v>
      </c>
      <c r="AX49">
        <f>IF(Z49&gt;0, (R49*SUMPRODUCT(K49:$K$98, X49:$X$98)-K49*$AZ$3)/Z49, 0)</f>
        <v>782.21649280611291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100000</v>
      </c>
      <c r="S50">
        <f t="shared" si="1"/>
        <v>702.43329000461233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134.7099089626841</v>
      </c>
      <c r="AC50">
        <f t="shared" si="2"/>
        <v>100.8762732611506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-2688.3721491451861</v>
      </c>
      <c r="AI50">
        <f t="shared" si="25"/>
        <v>-2695.5526369364529</v>
      </c>
      <c r="AJ50">
        <f t="shared" si="7"/>
        <v>33.833635701533495</v>
      </c>
      <c r="AK50">
        <f t="shared" si="22"/>
        <v>9.4296936273878877</v>
      </c>
      <c r="AL50">
        <f t="shared" si="8"/>
        <v>-2652.2893076075316</v>
      </c>
      <c r="AN50">
        <f t="shared" si="26"/>
        <v>0</v>
      </c>
      <c r="AO50">
        <f t="shared" si="26"/>
        <v>0</v>
      </c>
      <c r="AP50">
        <f t="shared" si="26"/>
        <v>-8.9289671348736929E-2</v>
      </c>
      <c r="AQ50">
        <f t="shared" si="26"/>
        <v>-33.430022115241307</v>
      </c>
      <c r="AR50">
        <f t="shared" si="26"/>
        <v>-33.519311786590045</v>
      </c>
      <c r="AS50">
        <f t="shared" si="26"/>
        <v>0.42072270020388447</v>
      </c>
      <c r="AT50">
        <f t="shared" si="26"/>
        <v>0.11725864166676532</v>
      </c>
      <c r="AU50">
        <f t="shared" si="23"/>
        <v>-32.981330444719397</v>
      </c>
      <c r="AW50">
        <v>47</v>
      </c>
      <c r="AX50">
        <f>IF(Z50&gt;0, (R50*SUMPRODUCT(K50:$K$98, X50:$X$98)-K50*$AZ$3)/Z50, 0)</f>
        <v>702.43329000461233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100000</v>
      </c>
      <c r="S51">
        <f t="shared" si="1"/>
        <v>618.50138789646621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100.8762732611506</v>
      </c>
      <c r="AC51">
        <f t="shared" si="2"/>
        <v>72.371423402165178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-2516.272697669227</v>
      </c>
      <c r="AI51">
        <f t="shared" si="25"/>
        <v>-2522.1232442337464</v>
      </c>
      <c r="AJ51">
        <f t="shared" si="7"/>
        <v>28.504849858985423</v>
      </c>
      <c r="AK51">
        <f t="shared" si="22"/>
        <v>7.0613391282805429</v>
      </c>
      <c r="AL51">
        <f t="shared" si="8"/>
        <v>-2486.5570552464806</v>
      </c>
      <c r="AN51">
        <f t="shared" si="26"/>
        <v>0</v>
      </c>
      <c r="AO51">
        <f t="shared" si="26"/>
        <v>0</v>
      </c>
      <c r="AP51">
        <f t="shared" si="26"/>
        <v>-6.4956960339472555E-2</v>
      </c>
      <c r="AQ51">
        <f t="shared" si="26"/>
        <v>-27.937462598286228</v>
      </c>
      <c r="AR51">
        <f t="shared" si="26"/>
        <v>-28.0024195586257</v>
      </c>
      <c r="AS51">
        <f t="shared" si="26"/>
        <v>0.31648126911793611</v>
      </c>
      <c r="AT51">
        <f t="shared" si="26"/>
        <v>7.8400047011154814E-2</v>
      </c>
      <c r="AU51">
        <f t="shared" si="23"/>
        <v>-27.607538242496609</v>
      </c>
      <c r="AW51">
        <v>48</v>
      </c>
      <c r="AX51">
        <f>IF(Z51&gt;0, (R51*SUMPRODUCT(K51:$K$98, X51:$X$98)-K51*$AZ$3)/Z51, 0)</f>
        <v>618.50138789646621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100000</v>
      </c>
      <c r="S52">
        <f t="shared" si="1"/>
        <v>526.91190181241143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72.371423402165178</v>
      </c>
      <c r="AC52">
        <f t="shared" si="2"/>
        <v>48.83143603267888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-2316.6058198734286</v>
      </c>
      <c r="AI52">
        <f t="shared" si="25"/>
        <v>-2321.2395580623661</v>
      </c>
      <c r="AJ52">
        <f t="shared" si="7"/>
        <v>23.539987369486298</v>
      </c>
      <c r="AK52">
        <f t="shared" si="22"/>
        <v>5.0659996381515633</v>
      </c>
      <c r="AL52">
        <f t="shared" si="8"/>
        <v>-2292.6335710547282</v>
      </c>
      <c r="AN52">
        <f t="shared" si="26"/>
        <v>0</v>
      </c>
      <c r="AO52">
        <f t="shared" si="26"/>
        <v>0</v>
      </c>
      <c r="AP52">
        <f t="shared" si="26"/>
        <v>-4.5934894476918196E-2</v>
      </c>
      <c r="AQ52">
        <f t="shared" si="26"/>
        <v>-22.964837360588309</v>
      </c>
      <c r="AR52">
        <f t="shared" si="26"/>
        <v>-23.010772255065227</v>
      </c>
      <c r="AS52">
        <f t="shared" si="26"/>
        <v>0.23335518575192563</v>
      </c>
      <c r="AT52">
        <f t="shared" si="26"/>
        <v>5.021996265437436E-2</v>
      </c>
      <c r="AU52">
        <f t="shared" si="23"/>
        <v>-22.727197106658927</v>
      </c>
      <c r="AW52">
        <v>49</v>
      </c>
      <c r="AX52">
        <f>IF(Z52&gt;0, (R52*SUMPRODUCT(K52:$K$98, X52:$X$98)-K52*$AZ$3)/Z52, 0)</f>
        <v>526.91190181241143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100000</v>
      </c>
      <c r="S53">
        <f t="shared" si="1"/>
        <v>419.81476703834619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48.83143603267888</v>
      </c>
      <c r="AC53">
        <f t="shared" si="2"/>
        <v>29.792915840661948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-2078.1203680220078</v>
      </c>
      <c r="AI53">
        <f t="shared" si="25"/>
        <v>-2081.6687086450452</v>
      </c>
      <c r="AJ53">
        <f t="shared" si="7"/>
        <v>19.038520192016932</v>
      </c>
      <c r="AK53">
        <f t="shared" si="22"/>
        <v>3.4182005222875218</v>
      </c>
      <c r="AL53">
        <f t="shared" si="8"/>
        <v>-2059.2119879307406</v>
      </c>
      <c r="AN53">
        <f t="shared" si="26"/>
        <v>0</v>
      </c>
      <c r="AO53">
        <f t="shared" si="26"/>
        <v>0</v>
      </c>
      <c r="AP53">
        <f t="shared" si="26"/>
        <v>-3.1406425593244483E-2</v>
      </c>
      <c r="AQ53">
        <f t="shared" si="26"/>
        <v>-18.393480120919961</v>
      </c>
      <c r="AR53">
        <f t="shared" si="26"/>
        <v>-18.424886546513207</v>
      </c>
      <c r="AS53">
        <f t="shared" si="26"/>
        <v>0.16851027884246605</v>
      </c>
      <c r="AT53">
        <f t="shared" si="26"/>
        <v>3.0254553260481747E-2</v>
      </c>
      <c r="AU53">
        <f t="shared" si="23"/>
        <v>-18.226121714410258</v>
      </c>
      <c r="AW53">
        <v>50</v>
      </c>
      <c r="AX53">
        <f>IF(Z53&gt;0, (R53*SUMPRODUCT(K53:$K$98, X53:$X$98)-K53*$AZ$3)/Z53, 0)</f>
        <v>419.81476703834619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100000</v>
      </c>
      <c r="S54">
        <f t="shared" si="1"/>
        <v>285.51654052391632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29.792915840661948</v>
      </c>
      <c r="AC54">
        <f t="shared" si="2"/>
        <v>14.90507604882356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-1805.3247421889091</v>
      </c>
      <c r="AI54">
        <f t="shared" si="25"/>
        <v>-1807.9349370346215</v>
      </c>
      <c r="AJ54">
        <f t="shared" si="7"/>
        <v>14.887839791838388</v>
      </c>
      <c r="AK54">
        <f t="shared" si="22"/>
        <v>2.0855041088463366</v>
      </c>
      <c r="AL54">
        <f t="shared" si="8"/>
        <v>-1790.9615931339367</v>
      </c>
      <c r="AN54">
        <f t="shared" si="26"/>
        <v>0</v>
      </c>
      <c r="AO54">
        <f t="shared" si="26"/>
        <v>0</v>
      </c>
      <c r="AP54">
        <f t="shared" si="26"/>
        <v>-2.062757208093444E-2</v>
      </c>
      <c r="AQ54">
        <f t="shared" si="26"/>
        <v>-14.266929654759757</v>
      </c>
      <c r="AR54">
        <f t="shared" si="26"/>
        <v>-14.28755722684069</v>
      </c>
      <c r="AS54">
        <f t="shared" si="26"/>
        <v>0.11765404752828978</v>
      </c>
      <c r="AT54">
        <f t="shared" si="26"/>
        <v>1.6481101554918859E-2</v>
      </c>
      <c r="AU54">
        <f t="shared" si="23"/>
        <v>-14.153422077757481</v>
      </c>
      <c r="AW54">
        <v>51</v>
      </c>
      <c r="AX54">
        <f>IF(Z54&gt;0, (R54*SUMPRODUCT(K54:$K$98, X54:$X$98)-K54*$AZ$3)/Z54, 0)</f>
        <v>285.51654052391632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100000</v>
      </c>
      <c r="S55">
        <f t="shared" si="1"/>
        <v>103.00238833637508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14.90507604882356</v>
      </c>
      <c r="AC55">
        <f t="shared" si="2"/>
        <v>3.7681824021723607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-1509.8411065539128</v>
      </c>
      <c r="AI55">
        <f t="shared" si="25"/>
        <v>-1511.6702788978912</v>
      </c>
      <c r="AJ55">
        <f t="shared" si="7"/>
        <v>11.136893646651199</v>
      </c>
      <c r="AK55">
        <f t="shared" si="22"/>
        <v>1.0433553234176494</v>
      </c>
      <c r="AL55">
        <f t="shared" si="8"/>
        <v>-1499.4900299278222</v>
      </c>
      <c r="AN55">
        <f t="shared" si="26"/>
        <v>0</v>
      </c>
      <c r="AO55">
        <f t="shared" si="26"/>
        <v>0</v>
      </c>
      <c r="AP55">
        <f t="shared" si="26"/>
        <v>-1.2906598181140389E-2</v>
      </c>
      <c r="AQ55">
        <f t="shared" si="26"/>
        <v>-10.653404280799744</v>
      </c>
      <c r="AR55">
        <f t="shared" si="26"/>
        <v>-10.666310878980886</v>
      </c>
      <c r="AS55">
        <f t="shared" si="26"/>
        <v>7.858166659725184E-2</v>
      </c>
      <c r="AT55">
        <f t="shared" si="26"/>
        <v>7.3618912749451541E-3</v>
      </c>
      <c r="AU55">
        <f t="shared" si="23"/>
        <v>-10.580367321108687</v>
      </c>
      <c r="AW55">
        <v>52</v>
      </c>
      <c r="AX55">
        <f>IF(Z55&gt;0, (R55*SUMPRODUCT(K55:$K$98, X55:$X$98)-K55*$AZ$3)/Z55, 0)</f>
        <v>103.00238833637508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100000</v>
      </c>
      <c r="S56">
        <f t="shared" si="1"/>
        <v>-168.94539738274597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3.7681824021723607</v>
      </c>
      <c r="AC56">
        <f t="shared" si="2"/>
        <v>-4.0905468713876161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-1200.5370261786388</v>
      </c>
      <c r="AI56">
        <f t="shared" si="25"/>
        <v>-1201.7476382860882</v>
      </c>
      <c r="AJ56">
        <f t="shared" si="7"/>
        <v>7.8587292735599767</v>
      </c>
      <c r="AK56">
        <f t="shared" si="22"/>
        <v>0.2637727681520653</v>
      </c>
      <c r="AL56">
        <f t="shared" si="8"/>
        <v>-1193.6251362443763</v>
      </c>
      <c r="AN56">
        <f t="shared" si="26"/>
        <v>0</v>
      </c>
      <c r="AO56">
        <f t="shared" si="26"/>
        <v>0</v>
      </c>
      <c r="AP56">
        <f t="shared" si="26"/>
        <v>-7.6268315301903844E-3</v>
      </c>
      <c r="AQ56">
        <f t="shared" si="26"/>
        <v>-7.5633587241352744</v>
      </c>
      <c r="AR56">
        <f t="shared" si="26"/>
        <v>-7.5709855556654659</v>
      </c>
      <c r="AS56">
        <f t="shared" si="26"/>
        <v>4.9509833779131387E-2</v>
      </c>
      <c r="AT56">
        <f t="shared" si="26"/>
        <v>1.6617630474442184E-3</v>
      </c>
      <c r="AU56">
        <f t="shared" si="23"/>
        <v>-7.519813958838891</v>
      </c>
      <c r="AW56">
        <v>53</v>
      </c>
      <c r="AX56">
        <f>IF(Z56&gt;0, (R56*SUMPRODUCT(K56:$K$98, X56:$X$98)-K56*$AZ$3)/Z56, 0)</f>
        <v>-168.94539738274597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100000</v>
      </c>
      <c r="S57">
        <f t="shared" si="1"/>
        <v>-611.59248731575417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-4.0905468713876161</v>
      </c>
      <c r="AC57">
        <f t="shared" si="2"/>
        <v>-9.1586600533445139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-899.50174440431317</v>
      </c>
      <c r="AI57">
        <f t="shared" si="25"/>
        <v>-900.25049951848575</v>
      </c>
      <c r="AJ57">
        <f t="shared" si="7"/>
        <v>5.0681131819568979</v>
      </c>
      <c r="AK57">
        <f t="shared" si="22"/>
        <v>-0.28633828099713315</v>
      </c>
      <c r="AL57">
        <f t="shared" si="8"/>
        <v>-895.46872461752605</v>
      </c>
      <c r="AN57">
        <f t="shared" si="26"/>
        <v>0</v>
      </c>
      <c r="AO57">
        <f t="shared" si="26"/>
        <v>0</v>
      </c>
      <c r="AP57">
        <f t="shared" si="26"/>
        <v>-4.2117338514303937E-3</v>
      </c>
      <c r="AQ57">
        <f t="shared" si="26"/>
        <v>-5.0596808951543544</v>
      </c>
      <c r="AR57">
        <f t="shared" si="26"/>
        <v>-5.0638926290057844</v>
      </c>
      <c r="AS57">
        <f t="shared" si="26"/>
        <v>2.8508044148607099E-2</v>
      </c>
      <c r="AT57">
        <f t="shared" si="26"/>
        <v>-1.6106476045490887E-3</v>
      </c>
      <c r="AU57">
        <f t="shared" si="23"/>
        <v>-5.0369952324617264</v>
      </c>
      <c r="AW57">
        <v>54</v>
      </c>
      <c r="AX57">
        <f>IF(Z57&gt;0, (R57*SUMPRODUCT(K57:$K$98, X57:$X$98)-K57*$AZ$3)/Z57, 0)</f>
        <v>-611.59248731575417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100000</v>
      </c>
      <c r="S58">
        <f t="shared" si="1"/>
        <v>-1401.8083508287734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-9.1586600533445139</v>
      </c>
      <c r="AC58">
        <f t="shared" si="2"/>
        <v>-11.990443142982466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-627.1797462844138</v>
      </c>
      <c r="AI58">
        <f t="shared" si="25"/>
        <v>-627.60742397430249</v>
      </c>
      <c r="AJ58">
        <f t="shared" si="7"/>
        <v>2.8317830896379519</v>
      </c>
      <c r="AK58">
        <f t="shared" si="22"/>
        <v>-0.64110620373411609</v>
      </c>
      <c r="AL58">
        <f t="shared" si="8"/>
        <v>-625.41674708839867</v>
      </c>
      <c r="AN58">
        <f t="shared" si="26"/>
        <v>0</v>
      </c>
      <c r="AO58">
        <f t="shared" si="26"/>
        <v>0</v>
      </c>
      <c r="AP58">
        <f t="shared" si="26"/>
        <v>-2.1479278570797049E-3</v>
      </c>
      <c r="AQ58">
        <f t="shared" si="26"/>
        <v>-3.1498880589050362</v>
      </c>
      <c r="AR58">
        <f t="shared" si="26"/>
        <v>-3.1520359867621157</v>
      </c>
      <c r="AS58">
        <f t="shared" si="26"/>
        <v>1.4222078745851015E-2</v>
      </c>
      <c r="AT58">
        <f t="shared" si="26"/>
        <v>-3.2198309776353446E-3</v>
      </c>
      <c r="AU58">
        <f t="shared" si="23"/>
        <v>-3.1410337389939</v>
      </c>
      <c r="AW58">
        <v>55</v>
      </c>
      <c r="AX58">
        <f>IF(Z58&gt;0, (R58*SUMPRODUCT(K58:$K$98, X58:$X$98)-K58*$AZ$3)/Z58, 0)</f>
        <v>-1401.8083508287734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100000</v>
      </c>
      <c r="S59">
        <f t="shared" si="1"/>
        <v>-2961.3829071514342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-11.990443142982466</v>
      </c>
      <c r="AC59">
        <f t="shared" si="2"/>
        <v>-13.151136732676431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-402.71414312988662</v>
      </c>
      <c r="AI59">
        <f t="shared" si="25"/>
        <v>-402.93618697131149</v>
      </c>
      <c r="AJ59">
        <f t="shared" si="7"/>
        <v>1.160693589693965</v>
      </c>
      <c r="AK59">
        <f t="shared" si="22"/>
        <v>-0.83933102000877269</v>
      </c>
      <c r="AL59">
        <f t="shared" si="8"/>
        <v>-402.61482440162632</v>
      </c>
      <c r="AN59">
        <f t="shared" si="26"/>
        <v>0</v>
      </c>
      <c r="AO59">
        <f t="shared" si="26"/>
        <v>0</v>
      </c>
      <c r="AP59">
        <f t="shared" si="26"/>
        <v>-9.956892182838629E-4</v>
      </c>
      <c r="AQ59">
        <f t="shared" si="26"/>
        <v>-1.8058511679124665</v>
      </c>
      <c r="AR59">
        <f t="shared" si="26"/>
        <v>-1.8068468571307503</v>
      </c>
      <c r="AS59">
        <f t="shared" si="26"/>
        <v>5.2047833687860522E-3</v>
      </c>
      <c r="AT59">
        <f t="shared" si="26"/>
        <v>-3.7637290087901031E-3</v>
      </c>
      <c r="AU59">
        <f t="shared" si="23"/>
        <v>-1.8054058027707545</v>
      </c>
      <c r="AW59">
        <v>56</v>
      </c>
      <c r="AX59">
        <f>IF(Z59&gt;0, (R59*SUMPRODUCT(K59:$K$98, X59:$X$98)-K59*$AZ$3)/Z59, 0)</f>
        <v>-2961.3829071514342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100000</v>
      </c>
      <c r="S60">
        <f t="shared" si="1"/>
        <v>-6442.7611070186113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-13.151136732676431</v>
      </c>
      <c r="AC60">
        <f t="shared" si="2"/>
        <v>-13.180921410221865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-235.06182775991581</v>
      </c>
      <c r="AI60">
        <f t="shared" si="25"/>
        <v>-235.16412024904648</v>
      </c>
      <c r="AJ60">
        <f t="shared" si="7"/>
        <v>2.9784677545434235E-2</v>
      </c>
      <c r="AK60">
        <f t="shared" si="22"/>
        <v>-0.92057957128735024</v>
      </c>
      <c r="AL60">
        <f t="shared" si="8"/>
        <v>-236.05491514278842</v>
      </c>
      <c r="AN60">
        <f t="shared" si="26"/>
        <v>0</v>
      </c>
      <c r="AO60">
        <f t="shared" si="26"/>
        <v>0</v>
      </c>
      <c r="AP60">
        <f t="shared" si="26"/>
        <v>-4.0955364572707115E-4</v>
      </c>
      <c r="AQ60">
        <f t="shared" si="26"/>
        <v>-0.94112900515482945</v>
      </c>
      <c r="AR60">
        <f t="shared" si="26"/>
        <v>-0.94153855880055659</v>
      </c>
      <c r="AS60">
        <f t="shared" si="26"/>
        <v>1.1925042961812605E-4</v>
      </c>
      <c r="AT60">
        <f t="shared" si="26"/>
        <v>-3.6857712898260057E-3</v>
      </c>
      <c r="AU60">
        <f t="shared" si="23"/>
        <v>-0.94510507966076451</v>
      </c>
      <c r="AW60">
        <v>57</v>
      </c>
      <c r="AX60">
        <f>IF(Z60&gt;0, (R60*SUMPRODUCT(K60:$K$98, X60:$X$98)-K60*$AZ$3)/Z60, 0)</f>
        <v>-6442.7611070186113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0.595055</v>
      </c>
      <c r="Q61" s="4">
        <f t="shared" si="21"/>
        <v>50</v>
      </c>
      <c r="R61">
        <f t="shared" si="0"/>
        <v>100000</v>
      </c>
      <c r="S61">
        <f t="shared" si="1"/>
        <v>-15515.22968371941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-13.180921410221865</v>
      </c>
      <c r="AC61">
        <f t="shared" si="2"/>
        <v>-12.536276763263277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-121.73931423928109</v>
      </c>
      <c r="AI61">
        <f t="shared" si="25"/>
        <v>-121.77971414640079</v>
      </c>
      <c r="AJ61">
        <f t="shared" si="7"/>
        <v>-0.64464464695858759</v>
      </c>
      <c r="AK61">
        <f t="shared" si="22"/>
        <v>-0.92266449871553069</v>
      </c>
      <c r="AL61">
        <f t="shared" si="8"/>
        <v>-123.34702329207491</v>
      </c>
      <c r="AN61">
        <f t="shared" si="26"/>
        <v>0</v>
      </c>
      <c r="AO61">
        <f t="shared" si="26"/>
        <v>0</v>
      </c>
      <c r="AP61">
        <f t="shared" si="26"/>
        <v>-1.444206826889983E-4</v>
      </c>
      <c r="AQ61">
        <f t="shared" si="26"/>
        <v>-0.43519097260378986</v>
      </c>
      <c r="AR61">
        <f t="shared" si="26"/>
        <v>-0.43533539328647886</v>
      </c>
      <c r="AS61">
        <f t="shared" si="26"/>
        <v>-2.3044612387278646E-3</v>
      </c>
      <c r="AT61">
        <f t="shared" si="26"/>
        <v>-3.2983203749100665E-3</v>
      </c>
      <c r="AU61">
        <f t="shared" si="23"/>
        <v>-0.44093817490011677</v>
      </c>
      <c r="AW61">
        <v>58</v>
      </c>
      <c r="AX61">
        <f>IF(Z61&gt;0, (R61*SUMPRODUCT(K61:$K$98, X61:$X$98)-K61*$AZ$3)/Z61, 0)</f>
        <v>-15515.22968371941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100000</v>
      </c>
      <c r="S62">
        <f t="shared" si="1"/>
        <v>-44580.368800266464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-12.536276763263277</v>
      </c>
      <c r="AC62">
        <f t="shared" si="2"/>
        <v>-11.555598403622943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-54.070993289571291</v>
      </c>
      <c r="AI62">
        <f t="shared" si="25"/>
        <v>-54.083953700975016</v>
      </c>
      <c r="AJ62">
        <f t="shared" si="7"/>
        <v>-0.98067835964033456</v>
      </c>
      <c r="AK62">
        <f t="shared" si="22"/>
        <v>-0.87753937342842947</v>
      </c>
      <c r="AL62">
        <f t="shared" si="8"/>
        <v>-55.942171434043779</v>
      </c>
      <c r="AN62">
        <f t="shared" si="26"/>
        <v>0</v>
      </c>
      <c r="AO62">
        <f t="shared" si="26"/>
        <v>0</v>
      </c>
      <c r="AP62">
        <f t="shared" si="26"/>
        <v>-4.1366596668463142E-5</v>
      </c>
      <c r="AQ62">
        <f t="shared" si="26"/>
        <v>-0.17258194213112424</v>
      </c>
      <c r="AR62">
        <f t="shared" si="26"/>
        <v>-0.17262330872779272</v>
      </c>
      <c r="AS62">
        <f t="shared" si="26"/>
        <v>-3.1300955580066425E-3</v>
      </c>
      <c r="AT62">
        <f t="shared" si="26"/>
        <v>-2.8009000787492101E-3</v>
      </c>
      <c r="AU62">
        <f t="shared" si="23"/>
        <v>-0.17855430436454856</v>
      </c>
      <c r="AW62">
        <v>59</v>
      </c>
      <c r="AX62">
        <f>IF(Z62&gt;0, (R62*SUMPRODUCT(K62:$K$98, X62:$X$98)-K62*$AZ$3)/Z62, 0)</f>
        <v>-44580.368800266464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100000</v>
      </c>
      <c r="S63">
        <f t="shared" si="1"/>
        <v>-167707.88406115872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-11.555598403622943</v>
      </c>
      <c r="AC63">
        <f t="shared" si="2"/>
        <v>-10.464011299107527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-19.422187400568291</v>
      </c>
      <c r="AI63">
        <f t="shared" si="25"/>
        <v>-19.425307114157693</v>
      </c>
      <c r="AJ63">
        <f t="shared" si="7"/>
        <v>-1.0915871045154155</v>
      </c>
      <c r="AK63">
        <f t="shared" si="22"/>
        <v>-0.80889188825360603</v>
      </c>
      <c r="AL63">
        <f t="shared" si="8"/>
        <v>-21.325786106926714</v>
      </c>
      <c r="AN63">
        <f t="shared" si="26"/>
        <v>0</v>
      </c>
      <c r="AO63">
        <f t="shared" si="26"/>
        <v>0</v>
      </c>
      <c r="AP63">
        <f t="shared" si="26"/>
        <v>-8.8905311166628851E-6</v>
      </c>
      <c r="AQ63">
        <f t="shared" si="26"/>
        <v>-5.5349171162707274E-2</v>
      </c>
      <c r="AR63">
        <f t="shared" si="26"/>
        <v>-5.5358061693823943E-2</v>
      </c>
      <c r="AS63">
        <f t="shared" si="26"/>
        <v>-3.1107948986765482E-3</v>
      </c>
      <c r="AT63">
        <f t="shared" si="26"/>
        <v>-2.3051726693649509E-3</v>
      </c>
      <c r="AU63">
        <f t="shared" si="23"/>
        <v>-6.0774029261865432E-2</v>
      </c>
      <c r="AW63">
        <v>60</v>
      </c>
      <c r="AX63">
        <f>IF(Z63&gt;0, (R63*SUMPRODUCT(K63:$K$98, X63:$X$98)-K63*$AZ$3)/Z63, 0)</f>
        <v>-167707.88406115872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100000</v>
      </c>
      <c r="S64">
        <f t="shared" si="1"/>
        <v>-958476.74821653392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-10.464011299107527</v>
      </c>
      <c r="AC64">
        <f t="shared" si="2"/>
        <v>-9.3906381071929665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-5.1972868542635116</v>
      </c>
      <c r="AI64">
        <f t="shared" si="25"/>
        <v>-5.1977767272898872</v>
      </c>
      <c r="AJ64">
        <f t="shared" si="7"/>
        <v>-1.0733731919145608</v>
      </c>
      <c r="AK64">
        <f t="shared" si="22"/>
        <v>-0.73248079093752694</v>
      </c>
      <c r="AL64">
        <f t="shared" si="8"/>
        <v>-7.0036307101419748</v>
      </c>
      <c r="AN64">
        <f t="shared" si="26"/>
        <v>0</v>
      </c>
      <c r="AO64">
        <f t="shared" si="26"/>
        <v>0</v>
      </c>
      <c r="AP64">
        <f t="shared" si="26"/>
        <v>-1.2464604005303481E-6</v>
      </c>
      <c r="AQ64">
        <f t="shared" si="26"/>
        <v>-1.3224268137325478E-2</v>
      </c>
      <c r="AR64">
        <f t="shared" si="26"/>
        <v>-1.3225514597726008E-2</v>
      </c>
      <c r="AS64">
        <f t="shared" si="26"/>
        <v>-2.7311509445838607E-3</v>
      </c>
      <c r="AT64">
        <f t="shared" si="26"/>
        <v>-1.8637652021942792E-3</v>
      </c>
      <c r="AU64">
        <f t="shared" si="23"/>
        <v>-1.7820430744504148E-2</v>
      </c>
      <c r="AW64">
        <v>61</v>
      </c>
      <c r="AX64">
        <f>IF(Z64&gt;0, (R64*SUMPRODUCT(K64:$K$98, X64:$X$98)-K64*$AZ$3)/Z64, 0)</f>
        <v>-958476.74821653392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100000</v>
      </c>
      <c r="S65">
        <f t="shared" si="1"/>
        <v>-5538153.2304881066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-9.3906381071929665</v>
      </c>
      <c r="AC65">
        <f t="shared" si="2"/>
        <v>-8.396074551154161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-0.81834436240726927</v>
      </c>
      <c r="AI65">
        <f t="shared" si="25"/>
        <v>-0.8184201645221777</v>
      </c>
      <c r="AJ65">
        <f t="shared" si="7"/>
        <v>-0.99456355603880553</v>
      </c>
      <c r="AK65">
        <f t="shared" si="22"/>
        <v>-0.65734466750350773</v>
      </c>
      <c r="AL65">
        <f t="shared" si="8"/>
        <v>-2.4703283880644911</v>
      </c>
      <c r="AN65">
        <f t="shared" si="26"/>
        <v>0</v>
      </c>
      <c r="AO65">
        <f t="shared" si="26"/>
        <v>0</v>
      </c>
      <c r="AP65">
        <f t="shared" si="26"/>
        <v>-1.7220995730110863E-7</v>
      </c>
      <c r="AQ65">
        <f t="shared" si="26"/>
        <v>-1.8591440077639337E-3</v>
      </c>
      <c r="AR65">
        <f t="shared" si="26"/>
        <v>-1.8593162177212349E-3</v>
      </c>
      <c r="AS65">
        <f t="shared" si="26"/>
        <v>-2.2594850780308985E-3</v>
      </c>
      <c r="AT65">
        <f t="shared" si="26"/>
        <v>-1.4933791393512579E-3</v>
      </c>
      <c r="AU65">
        <f t="shared" si="23"/>
        <v>-5.6121804351033913E-3</v>
      </c>
      <c r="AW65">
        <v>62</v>
      </c>
      <c r="AX65">
        <f>IF(Z65&gt;0, (R65*SUMPRODUCT(K65:$K$98, X65:$X$98)-K65*$AZ$3)/Z65, 0)</f>
        <v>-5538153.2304881066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100000</v>
      </c>
      <c r="S66">
        <f t="shared" si="1"/>
        <v>-32481192.666039679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-8.396074551154161</v>
      </c>
      <c r="AC66">
        <f t="shared" si="2"/>
        <v>-7.498123137861807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-0.12700368069351642</v>
      </c>
      <c r="AI66">
        <f t="shared" si="25"/>
        <v>-0.12701522294692896</v>
      </c>
      <c r="AJ66">
        <f t="shared" si="7"/>
        <v>-0.89795141329235406</v>
      </c>
      <c r="AK66">
        <f t="shared" si="22"/>
        <v>-0.5877252185807913</v>
      </c>
      <c r="AL66">
        <f t="shared" si="8"/>
        <v>-1.6126918548200744</v>
      </c>
      <c r="AN66">
        <f t="shared" si="26"/>
        <v>0</v>
      </c>
      <c r="AO66">
        <f t="shared" si="26"/>
        <v>0</v>
      </c>
      <c r="AP66">
        <f t="shared" si="26"/>
        <v>-2.3412593172638948E-8</v>
      </c>
      <c r="AQ66">
        <f t="shared" si="26"/>
        <v>-2.5761741674061052E-4</v>
      </c>
      <c r="AR66">
        <f t="shared" si="26"/>
        <v>-2.5764082933378313E-4</v>
      </c>
      <c r="AS66">
        <f t="shared" si="26"/>
        <v>-1.8214269239109218E-3</v>
      </c>
      <c r="AT66">
        <f t="shared" si="26"/>
        <v>-1.1921564141866919E-3</v>
      </c>
      <c r="AU66">
        <f t="shared" si="23"/>
        <v>-3.271224167431397E-3</v>
      </c>
      <c r="AW66">
        <v>63</v>
      </c>
      <c r="AX66">
        <f>IF(Z66&gt;0, (R66*SUMPRODUCT(K66:$K$98, X66:$X$98)-K66*$AZ$3)/Z66, 0)</f>
        <v>-32481192.666039679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-193933322.67455849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-7.498123137861807</v>
      </c>
      <c r="AC67">
        <f t="shared" ref="AC67:AC98" si="29">S67*Z67</f>
        <v>-6.6949784719748706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-1.9401455411045578E-2</v>
      </c>
      <c r="AI67">
        <f t="shared" ref="AI67:AI98" si="33">SUM(AE67:AH67)</f>
        <v>-1.9403181514218472E-2</v>
      </c>
      <c r="AJ67">
        <f t="shared" ref="AJ67:AJ98" si="34">AB67-AC67</f>
        <v>-0.80314466588693634</v>
      </c>
      <c r="AK67">
        <f t="shared" si="22"/>
        <v>-0.5248686196503265</v>
      </c>
      <c r="AL67">
        <f t="shared" ref="AL67:AL98" si="35">SUM(AI67:AK67)</f>
        <v>-1.3474164670514814</v>
      </c>
      <c r="AN67">
        <f t="shared" ref="AN67:AU98" si="36">AE67*$K67</f>
        <v>0</v>
      </c>
      <c r="AO67">
        <f t="shared" si="36"/>
        <v>0</v>
      </c>
      <c r="AP67">
        <f t="shared" si="36"/>
        <v>-3.1261343737733048E-9</v>
      </c>
      <c r="AQ67">
        <f t="shared" si="36"/>
        <v>-3.5137851325511523E-5</v>
      </c>
      <c r="AR67">
        <f t="shared" si="36"/>
        <v>-3.5140977459885295E-5</v>
      </c>
      <c r="AS67">
        <f t="shared" si="36"/>
        <v>-1.4545701476986221E-3</v>
      </c>
      <c r="AT67">
        <f t="shared" si="36"/>
        <v>-9.5058618706511352E-4</v>
      </c>
      <c r="AU67">
        <f t="shared" si="23"/>
        <v>-2.4402973122236212E-3</v>
      </c>
      <c r="AW67">
        <v>64</v>
      </c>
      <c r="AX67">
        <f>IF(Z67&gt;0, (R67*SUMPRODUCT(K67:$K$98, X67:$X$98)-K67*$AZ$3)/Z67, 0)</f>
        <v>-193933322.67455849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100000</v>
      </c>
      <c r="S68">
        <f t="shared" si="28"/>
        <v>-1181655498.1199651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-6.6949784719748706</v>
      </c>
      <c r="AC68">
        <f t="shared" si="29"/>
        <v>-5.9776901425907703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-2.911810095474161E-3</v>
      </c>
      <c r="AI68">
        <f t="shared" si="33"/>
        <v>-2.9120630325675904E-3</v>
      </c>
      <c r="AJ68">
        <f t="shared" si="34"/>
        <v>-0.71728832938410036</v>
      </c>
      <c r="AK68">
        <f t="shared" si="22"/>
        <v>-0.46864849303824097</v>
      </c>
      <c r="AL68">
        <f t="shared" si="35"/>
        <v>-1.1888488854549091</v>
      </c>
      <c r="AN68">
        <f t="shared" si="36"/>
        <v>0</v>
      </c>
      <c r="AO68">
        <f t="shared" si="36"/>
        <v>0</v>
      </c>
      <c r="AP68">
        <f t="shared" si="36"/>
        <v>-4.0901138026477748E-10</v>
      </c>
      <c r="AQ68">
        <f t="shared" si="36"/>
        <v>-4.7085362216768224E-6</v>
      </c>
      <c r="AR68">
        <f t="shared" si="36"/>
        <v>-4.7089452330570866E-6</v>
      </c>
      <c r="AS68">
        <f t="shared" si="36"/>
        <v>-1.1598895427763524E-3</v>
      </c>
      <c r="AT68">
        <f t="shared" si="36"/>
        <v>-7.5782703279125884E-4</v>
      </c>
      <c r="AU68">
        <f t="shared" si="23"/>
        <v>-1.9224255208006686E-3</v>
      </c>
      <c r="AW68">
        <v>65</v>
      </c>
      <c r="AX68">
        <f>IF(Z68&gt;0, (R68*SUMPRODUCT(K68:$K$98, X68:$X$98)-K68*$AZ$3)/Z68, 0)</f>
        <v>-1181655498.1199651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100000</v>
      </c>
      <c r="S69">
        <f t="shared" si="28"/>
        <v>-7349858616.1572084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-5.9776901425907703</v>
      </c>
      <c r="AC69">
        <f t="shared" si="29"/>
        <v>-5.3372274696667921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-4.2819870841913371E-4</v>
      </c>
      <c r="AI69">
        <f t="shared" si="33"/>
        <v>-4.2823501678741939E-4</v>
      </c>
      <c r="AJ69">
        <f t="shared" si="34"/>
        <v>-0.64046267292397818</v>
      </c>
      <c r="AK69">
        <f t="shared" si="22"/>
        <v>-0.41843830998135395</v>
      </c>
      <c r="AL69">
        <f t="shared" si="35"/>
        <v>-1.0593292179221196</v>
      </c>
      <c r="AN69">
        <f t="shared" si="36"/>
        <v>0</v>
      </c>
      <c r="AO69">
        <f t="shared" si="36"/>
        <v>0</v>
      </c>
      <c r="AP69">
        <f t="shared" si="36"/>
        <v>-5.242175755731967E-11</v>
      </c>
      <c r="AQ69">
        <f t="shared" si="36"/>
        <v>-6.1823017499630656E-7</v>
      </c>
      <c r="AR69">
        <f t="shared" si="36"/>
        <v>-6.1828259675386382E-7</v>
      </c>
      <c r="AS69">
        <f t="shared" si="36"/>
        <v>-9.2469534021298887E-4</v>
      </c>
      <c r="AT69">
        <f t="shared" si="36"/>
        <v>-6.0413818285438761E-4</v>
      </c>
      <c r="AU69">
        <f t="shared" si="23"/>
        <v>-1.5294518056641305E-3</v>
      </c>
      <c r="AW69">
        <v>66</v>
      </c>
      <c r="AX69">
        <f>IF(Z69&gt;0, (R69*SUMPRODUCT(K69:$K$98, X69:$X$98)-K69*$AZ$3)/Z69, 0)</f>
        <v>-7349858616.1572084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100000</v>
      </c>
      <c r="S70">
        <f t="shared" si="28"/>
        <v>-46767710450.360619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-5.3372274696667921</v>
      </c>
      <c r="AC70">
        <f t="shared" si="29"/>
        <v>-4.7653822115932156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-6.1701098381277487E-5</v>
      </c>
      <c r="AI70">
        <f t="shared" si="33"/>
        <v>-6.1706193116689708E-5</v>
      </c>
      <c r="AJ70">
        <f t="shared" si="34"/>
        <v>-0.57184525807357645</v>
      </c>
      <c r="AK70">
        <f t="shared" si="22"/>
        <v>-0.37360592287667549</v>
      </c>
      <c r="AL70">
        <f t="shared" si="35"/>
        <v>-0.94551288714336867</v>
      </c>
      <c r="AN70">
        <f t="shared" si="36"/>
        <v>0</v>
      </c>
      <c r="AO70">
        <f t="shared" si="36"/>
        <v>0</v>
      </c>
      <c r="AP70">
        <f t="shared" si="36"/>
        <v>-6.5676266639189145E-12</v>
      </c>
      <c r="AQ70">
        <f t="shared" si="36"/>
        <v>-7.9538925210995167E-8</v>
      </c>
      <c r="AR70">
        <f t="shared" si="36"/>
        <v>-7.9545492837659098E-8</v>
      </c>
      <c r="AS70">
        <f t="shared" si="36"/>
        <v>-7.3716608630062944E-4</v>
      </c>
      <c r="AT70">
        <f t="shared" si="36"/>
        <v>-4.8161563307096286E-4</v>
      </c>
      <c r="AU70">
        <f t="shared" si="23"/>
        <v>-1.21886126486443E-3</v>
      </c>
      <c r="AW70">
        <v>67</v>
      </c>
      <c r="AX70">
        <f>IF(Z70&gt;0, (R70*SUMPRODUCT(K70:$K$98, X70:$X$98)-K70*$AZ$3)/Z70, 0)</f>
        <v>-46767710450.360619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100000</v>
      </c>
      <c r="S71">
        <f t="shared" si="28"/>
        <v>-304938159942.82745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-4.7653822115932156</v>
      </c>
      <c r="AC71">
        <f t="shared" si="29"/>
        <v>-4.2548056158609358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-8.6922749781910884E-6</v>
      </c>
      <c r="AI71">
        <f t="shared" si="33"/>
        <v>-8.6929726287600849E-6</v>
      </c>
      <c r="AJ71">
        <f t="shared" si="34"/>
        <v>-0.51057659573227987</v>
      </c>
      <c r="AK71">
        <f t="shared" si="22"/>
        <v>-0.3335767548115251</v>
      </c>
      <c r="AL71">
        <f t="shared" si="35"/>
        <v>-0.84416204351643365</v>
      </c>
      <c r="AN71">
        <f t="shared" si="36"/>
        <v>0</v>
      </c>
      <c r="AO71">
        <f t="shared" si="36"/>
        <v>0</v>
      </c>
      <c r="AP71">
        <f t="shared" si="36"/>
        <v>-8.0298374349795308E-13</v>
      </c>
      <c r="AQ71">
        <f t="shared" si="36"/>
        <v>-1.0004658222432173E-8</v>
      </c>
      <c r="AR71">
        <f t="shared" si="36"/>
        <v>-1.0005461206175672E-8</v>
      </c>
      <c r="AS71">
        <f t="shared" si="36"/>
        <v>-5.8766483452153922E-4</v>
      </c>
      <c r="AT71">
        <f t="shared" si="36"/>
        <v>-3.8394107770528459E-4</v>
      </c>
      <c r="AU71">
        <f t="shared" si="23"/>
        <v>-9.7161591768802984E-4</v>
      </c>
      <c r="AW71">
        <v>68</v>
      </c>
      <c r="AX71">
        <f>IF(Z71&gt;0, (R71*SUMPRODUCT(K71:$K$98, X71:$X$98)-K71*$AZ$3)/Z71, 0)</f>
        <v>-304938159942.82745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0.856559709</v>
      </c>
      <c r="Q72" s="4">
        <f t="shared" si="48"/>
        <v>50</v>
      </c>
      <c r="R72">
        <f t="shared" si="27"/>
        <v>100000</v>
      </c>
      <c r="S72">
        <f t="shared" si="28"/>
        <v>-2040359870499.3862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-4.2548056158609358</v>
      </c>
      <c r="AC72">
        <f t="shared" si="29"/>
        <v>-3.798933594373445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-1.1951587367277062E-6</v>
      </c>
      <c r="AI72">
        <f t="shared" si="33"/>
        <v>-1.1952518314226494E-6</v>
      </c>
      <c r="AJ72">
        <f t="shared" si="34"/>
        <v>-0.45587202148749073</v>
      </c>
      <c r="AK72">
        <f t="shared" si="22"/>
        <v>-0.29783639311026555</v>
      </c>
      <c r="AL72">
        <f t="shared" si="35"/>
        <v>-0.75370960984958768</v>
      </c>
      <c r="AN72">
        <f t="shared" si="36"/>
        <v>0</v>
      </c>
      <c r="AO72">
        <f t="shared" si="36"/>
        <v>0</v>
      </c>
      <c r="AP72">
        <f t="shared" si="36"/>
        <v>-9.5669986071996634E-14</v>
      </c>
      <c r="AQ72">
        <f t="shared" si="36"/>
        <v>-1.2282205743970309E-9</v>
      </c>
      <c r="AR72">
        <f t="shared" si="36"/>
        <v>-1.2283162443831028E-9</v>
      </c>
      <c r="AS72">
        <f t="shared" si="36"/>
        <v>-4.6848287083263527E-4</v>
      </c>
      <c r="AT72">
        <f t="shared" si="36"/>
        <v>-3.0607548150783653E-4</v>
      </c>
      <c r="AU72">
        <f t="shared" si="23"/>
        <v>-7.7455958065671615E-4</v>
      </c>
      <c r="AW72">
        <v>69</v>
      </c>
      <c r="AX72">
        <f>IF(Z72&gt;0, (R72*SUMPRODUCT(K72:$K$98, X72:$X$98)-K72*$AZ$3)/Z72, 0)</f>
        <v>-2040359870499.3862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100000</v>
      </c>
      <c r="S73">
        <f t="shared" si="28"/>
        <v>-14046966342039.031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-3.798933594373445</v>
      </c>
      <c r="AC73">
        <f t="shared" si="29"/>
        <v>-3.3919049960551049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-1.601806096532334E-7</v>
      </c>
      <c r="AI73">
        <f t="shared" si="33"/>
        <v>-1.6019268309640063E-7</v>
      </c>
      <c r="AJ73">
        <f t="shared" si="34"/>
        <v>-0.40702859831834015</v>
      </c>
      <c r="AK73">
        <f t="shared" ref="AK73:AK98" si="49">G73*SUM(AB73:AB73, AE73:AF73)</f>
        <v>-0.26592535160614117</v>
      </c>
      <c r="AL73">
        <f t="shared" si="35"/>
        <v>-0.67295411011716444</v>
      </c>
      <c r="AN73">
        <f t="shared" si="36"/>
        <v>0</v>
      </c>
      <c r="AO73">
        <f t="shared" si="36"/>
        <v>0</v>
      </c>
      <c r="AP73">
        <f t="shared" si="36"/>
        <v>-1.1078064694105731E-14</v>
      </c>
      <c r="AQ73">
        <f t="shared" si="36"/>
        <v>-1.4697473884621116E-10</v>
      </c>
      <c r="AR73">
        <f t="shared" si="36"/>
        <v>-1.4698581691090526E-10</v>
      </c>
      <c r="AS73">
        <f t="shared" si="36"/>
        <v>-3.7347168343462378E-4</v>
      </c>
      <c r="AT73">
        <f t="shared" si="36"/>
        <v>-2.4400150049067143E-4</v>
      </c>
      <c r="AU73">
        <f t="shared" si="23"/>
        <v>-6.1747333091111221E-4</v>
      </c>
      <c r="AW73">
        <v>70</v>
      </c>
      <c r="AX73">
        <f>IF(Z73&gt;0, (R73*SUMPRODUCT(K73:$K$98, X73:$X$98)-K73*$AZ$3)/Z73, 0)</f>
        <v>-14046966342039.031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100000</v>
      </c>
      <c r="S74">
        <f t="shared" si="28"/>
        <v>-99671273281908.094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-3.3919049960551049</v>
      </c>
      <c r="AC74">
        <f t="shared" si="29"/>
        <v>-3.0284866037497928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-2.0866942588626034E-8</v>
      </c>
      <c r="AI74">
        <f t="shared" si="33"/>
        <v>-2.086846182606729E-8</v>
      </c>
      <c r="AJ74">
        <f t="shared" si="34"/>
        <v>-0.36341839230531203</v>
      </c>
      <c r="AK74">
        <f t="shared" si="49"/>
        <v>-0.23743334972385735</v>
      </c>
      <c r="AL74">
        <f t="shared" si="35"/>
        <v>-0.6008517628976312</v>
      </c>
      <c r="AN74">
        <f t="shared" si="36"/>
        <v>0</v>
      </c>
      <c r="AO74">
        <f t="shared" si="36"/>
        <v>0</v>
      </c>
      <c r="AP74">
        <f t="shared" si="36"/>
        <v>-1.2446303507095482E-15</v>
      </c>
      <c r="AQ74">
        <f t="shared" si="36"/>
        <v>-1.7095175097089249E-11</v>
      </c>
      <c r="AR74">
        <f t="shared" si="36"/>
        <v>-1.7096419727439958E-11</v>
      </c>
      <c r="AS74">
        <f t="shared" si="36"/>
        <v>-2.9772934025075357E-4</v>
      </c>
      <c r="AT74">
        <f t="shared" si="36"/>
        <v>-1.9451650236629265E-4</v>
      </c>
      <c r="AU74">
        <f t="shared" si="23"/>
        <v>-4.9224585971346599E-4</v>
      </c>
      <c r="AW74">
        <v>71</v>
      </c>
      <c r="AX74">
        <f>IF(Z74&gt;0, (R74*SUMPRODUCT(K74:$K$98, X74:$X$98)-K74*$AZ$3)/Z74, 0)</f>
        <v>-99671273281908.094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100000</v>
      </c>
      <c r="S75">
        <f t="shared" si="28"/>
        <v>-730954770373145.13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-3.0284866037497928</v>
      </c>
      <c r="AC75">
        <f t="shared" si="29"/>
        <v>-2.7040058962202034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-2.6381621975375319E-9</v>
      </c>
      <c r="AI75">
        <f t="shared" si="33"/>
        <v>-2.6383471615056063E-9</v>
      </c>
      <c r="AJ75">
        <f t="shared" si="34"/>
        <v>-0.32448070752958946</v>
      </c>
      <c r="AK75">
        <f t="shared" si="49"/>
        <v>-0.21199406226248552</v>
      </c>
      <c r="AL75">
        <f t="shared" si="35"/>
        <v>-0.53647477243042219</v>
      </c>
      <c r="AN75">
        <f t="shared" si="36"/>
        <v>0</v>
      </c>
      <c r="AO75">
        <f t="shared" si="36"/>
        <v>0</v>
      </c>
      <c r="AP75">
        <f t="shared" si="36"/>
        <v>-1.3529565310281338E-16</v>
      </c>
      <c r="AQ75">
        <f t="shared" si="36"/>
        <v>-1.9297373495130385E-12</v>
      </c>
      <c r="AR75">
        <f t="shared" si="36"/>
        <v>-1.9298726451661415E-12</v>
      </c>
      <c r="AS75">
        <f t="shared" si="36"/>
        <v>-2.3734800729868969E-4</v>
      </c>
      <c r="AT75">
        <f t="shared" si="36"/>
        <v>-1.550673647756606E-4</v>
      </c>
      <c r="AU75">
        <f t="shared" si="23"/>
        <v>-3.9241537400422301E-4</v>
      </c>
      <c r="AW75">
        <v>72</v>
      </c>
      <c r="AX75">
        <f>IF(Z75&gt;0, (R75*SUMPRODUCT(K75:$K$98, X75:$X$98)-K75*$AZ$3)/Z75, 0)</f>
        <v>-730954770373145.13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100000</v>
      </c>
      <c r="S76">
        <f t="shared" si="28"/>
        <v>-5557993165053100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-2.7040058962202034</v>
      </c>
      <c r="AC76">
        <f t="shared" si="29"/>
        <v>-2.4142909787697366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-3.227904785259947E-10</v>
      </c>
      <c r="AI76">
        <f t="shared" si="33"/>
        <v>-3.228121976151252E-10</v>
      </c>
      <c r="AJ76">
        <f t="shared" si="34"/>
        <v>-0.28971491745046674</v>
      </c>
      <c r="AK76">
        <f t="shared" si="49"/>
        <v>-0.18928041273541427</v>
      </c>
      <c r="AL76">
        <f t="shared" si="35"/>
        <v>-0.47899533050869325</v>
      </c>
      <c r="AN76">
        <f t="shared" si="36"/>
        <v>0</v>
      </c>
      <c r="AO76">
        <f t="shared" si="36"/>
        <v>0</v>
      </c>
      <c r="AP76">
        <f t="shared" si="36"/>
        <v>-1.4184704552108524E-17</v>
      </c>
      <c r="AQ76">
        <f t="shared" si="36"/>
        <v>-2.1081397763111374E-13</v>
      </c>
      <c r="AR76">
        <f t="shared" si="36"/>
        <v>-2.1082816233566583E-13</v>
      </c>
      <c r="AS76">
        <f t="shared" si="36"/>
        <v>-1.8921237827615827E-4</v>
      </c>
      <c r="AT76">
        <f t="shared" si="36"/>
        <v>-1.2361875380781457E-4</v>
      </c>
      <c r="AU76">
        <f t="shared" si="23"/>
        <v>-3.1283113229480105E-4</v>
      </c>
      <c r="AW76">
        <v>73</v>
      </c>
      <c r="AX76">
        <f>IF(Z76&gt;0, (R76*SUMPRODUCT(K76:$K$98, X76:$X$98)-K76*$AZ$3)/Z76, 0)</f>
        <v>-5557993165053100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100000</v>
      </c>
      <c r="S77">
        <f t="shared" si="28"/>
        <v>-4.3908497793187264E+16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-2.4142909787697366</v>
      </c>
      <c r="AC77">
        <f t="shared" si="29"/>
        <v>-2.1556169453303071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-3.8094457617640986E-11</v>
      </c>
      <c r="AI77">
        <f t="shared" si="33"/>
        <v>-3.8096912287071355E-11</v>
      </c>
      <c r="AJ77">
        <f t="shared" si="34"/>
        <v>-0.25867403343942952</v>
      </c>
      <c r="AK77">
        <f t="shared" si="49"/>
        <v>-0.16900036851388159</v>
      </c>
      <c r="AL77">
        <f t="shared" si="35"/>
        <v>-0.42767440199140805</v>
      </c>
      <c r="AN77">
        <f t="shared" si="36"/>
        <v>0</v>
      </c>
      <c r="AO77">
        <f t="shared" si="36"/>
        <v>0</v>
      </c>
      <c r="AP77">
        <f t="shared" si="36"/>
        <v>-1.4313758260615094E-18</v>
      </c>
      <c r="AQ77">
        <f t="shared" si="36"/>
        <v>-2.2213779609640264E-14</v>
      </c>
      <c r="AR77">
        <f t="shared" si="36"/>
        <v>-2.2215210985466323E-14</v>
      </c>
      <c r="AS77">
        <f t="shared" si="36"/>
        <v>-1.5083894951950321E-4</v>
      </c>
      <c r="AT77">
        <f t="shared" si="36"/>
        <v>-9.8548113686145966E-5</v>
      </c>
      <c r="AU77">
        <f t="shared" si="23"/>
        <v>-2.4938706322786441E-4</v>
      </c>
      <c r="AW77">
        <v>74</v>
      </c>
      <c r="AX77">
        <f>IF(Z77&gt;0, (R77*SUMPRODUCT(K77:$K$98, X77:$X$98)-K77*$AZ$3)/Z77, 0)</f>
        <v>-4.3908497793187264E+16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100000</v>
      </c>
      <c r="S78">
        <f t="shared" si="28"/>
        <v>-3.6160661898469146E+17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-2.1556169453303071</v>
      </c>
      <c r="AC78">
        <f t="shared" si="29"/>
        <v>-1.9246579869020797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-4.3279936034339172E-12</v>
      </c>
      <c r="AI78">
        <f t="shared" si="33"/>
        <v>-4.3282597293682687E-12</v>
      </c>
      <c r="AJ78">
        <f t="shared" si="34"/>
        <v>-0.23095895842822745</v>
      </c>
      <c r="AK78">
        <f t="shared" si="49"/>
        <v>-0.1508931861731215</v>
      </c>
      <c r="AL78">
        <f t="shared" si="35"/>
        <v>-0.38185214460567718</v>
      </c>
      <c r="AN78">
        <f t="shared" si="36"/>
        <v>0</v>
      </c>
      <c r="AO78">
        <f t="shared" si="36"/>
        <v>0</v>
      </c>
      <c r="AP78">
        <f t="shared" si="36"/>
        <v>-1.3855743684359438E-19</v>
      </c>
      <c r="AQ78">
        <f t="shared" si="36"/>
        <v>-2.2533531045286939E-15</v>
      </c>
      <c r="AR78">
        <f t="shared" si="36"/>
        <v>-2.2534916619655376E-15</v>
      </c>
      <c r="AS78">
        <f t="shared" si="36"/>
        <v>-1.2024788705326149E-4</v>
      </c>
      <c r="AT78">
        <f t="shared" si="36"/>
        <v>-7.856195287480423E-5</v>
      </c>
      <c r="AU78">
        <f t="shared" si="23"/>
        <v>-1.9880983993031921E-4</v>
      </c>
      <c r="AW78">
        <v>75</v>
      </c>
      <c r="AX78">
        <f>IF(Z78&gt;0, (R78*SUMPRODUCT(K78:$K$98, X78:$X$98)-K78*$AZ$3)/Z78, 0)</f>
        <v>-3.6160661898469146E+17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100000</v>
      </c>
      <c r="S79">
        <f t="shared" si="28"/>
        <v>-3.1109628970730747E+18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-1.9246579869020797</v>
      </c>
      <c r="AC79">
        <f t="shared" si="29"/>
        <v>-1.718444631162573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-4.7169099816164284E-13</v>
      </c>
      <c r="AI79">
        <f t="shared" si="33"/>
        <v>-4.7171861733757037E-13</v>
      </c>
      <c r="AJ79">
        <f t="shared" si="34"/>
        <v>-0.20621335573950672</v>
      </c>
      <c r="AK79">
        <f t="shared" si="49"/>
        <v>-0.13472605908314558</v>
      </c>
      <c r="AL79">
        <f t="shared" si="35"/>
        <v>-0.34093941482312401</v>
      </c>
      <c r="AN79">
        <f t="shared" si="36"/>
        <v>0</v>
      </c>
      <c r="AO79">
        <f t="shared" si="36"/>
        <v>0</v>
      </c>
      <c r="AP79">
        <f t="shared" si="36"/>
        <v>-1.2839122285566568E-20</v>
      </c>
      <c r="AQ79">
        <f t="shared" si="36"/>
        <v>-2.1927150984879263E-16</v>
      </c>
      <c r="AR79">
        <f t="shared" si="36"/>
        <v>-2.1928434897107824E-16</v>
      </c>
      <c r="AS79">
        <f t="shared" si="36"/>
        <v>-9.5860879347315009E-5</v>
      </c>
      <c r="AT79">
        <f t="shared" si="36"/>
        <v>-6.2629107840246362E-5</v>
      </c>
      <c r="AU79">
        <f t="shared" si="23"/>
        <v>-1.5848998718778065E-4</v>
      </c>
      <c r="AW79">
        <v>76</v>
      </c>
      <c r="AX79">
        <f>IF(Z79&gt;0, (R79*SUMPRODUCT(K79:$K$98, X79:$X$98)-K79*$AZ$3)/Z79, 0)</f>
        <v>-3.1109628970730747E+18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100000</v>
      </c>
      <c r="S80">
        <f t="shared" si="28"/>
        <v>-2.79935802044851E+19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-1.718444631162573</v>
      </c>
      <c r="AC80">
        <f t="shared" si="29"/>
        <v>-1.5343255635380117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-4.9204977508051213E-14</v>
      </c>
      <c r="AI80">
        <f t="shared" si="33"/>
        <v>-4.9207718003465397E-14</v>
      </c>
      <c r="AJ80">
        <f t="shared" si="34"/>
        <v>-0.18411906762456121</v>
      </c>
      <c r="AK80">
        <f t="shared" si="49"/>
        <v>-0.12029112418138012</v>
      </c>
      <c r="AL80">
        <f t="shared" si="35"/>
        <v>-0.30441019180599055</v>
      </c>
      <c r="AN80">
        <f t="shared" si="36"/>
        <v>0</v>
      </c>
      <c r="AO80">
        <f t="shared" si="36"/>
        <v>0</v>
      </c>
      <c r="AP80">
        <f t="shared" si="36"/>
        <v>-1.1374588023711335E-21</v>
      </c>
      <c r="AQ80">
        <f t="shared" si="36"/>
        <v>-2.0422816435812916E-17</v>
      </c>
      <c r="AR80">
        <f t="shared" si="36"/>
        <v>-2.0423953894615288E-17</v>
      </c>
      <c r="AS80">
        <f t="shared" si="36"/>
        <v>-7.6419706112337249E-5</v>
      </c>
      <c r="AT80">
        <f t="shared" si="36"/>
        <v>-4.992754132672706E-5</v>
      </c>
      <c r="AU80">
        <f t="shared" si="23"/>
        <v>-1.2634724743908475E-4</v>
      </c>
      <c r="AW80">
        <v>77</v>
      </c>
      <c r="AX80">
        <f>IF(Z80&gt;0, (R80*SUMPRODUCT(K80:$K$98, X80:$X$98)-K80*$AZ$3)/Z80, 0)</f>
        <v>-2.79935802044851E+19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100000</v>
      </c>
      <c r="S81">
        <f t="shared" si="28"/>
        <v>-2.6432907023345893E+20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-1.5343255635380117</v>
      </c>
      <c r="AC81">
        <f t="shared" si="29"/>
        <v>-1.3699335388732248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-4.9079127108106422E-15</v>
      </c>
      <c r="AI81">
        <f t="shared" si="33"/>
        <v>-4.9081718449152762E-15</v>
      </c>
      <c r="AJ81">
        <f t="shared" si="34"/>
        <v>-0.16439202466478697</v>
      </c>
      <c r="AK81">
        <f t="shared" si="49"/>
        <v>-0.10740278944766084</v>
      </c>
      <c r="AL81">
        <f t="shared" si="35"/>
        <v>-0.27179481411245271</v>
      </c>
      <c r="AN81">
        <f t="shared" si="36"/>
        <v>0</v>
      </c>
      <c r="AO81">
        <f t="shared" si="36"/>
        <v>0</v>
      </c>
      <c r="AP81">
        <f t="shared" si="36"/>
        <v>-9.6031375120156573E-23</v>
      </c>
      <c r="AQ81">
        <f t="shared" si="36"/>
        <v>-1.8188019182372262E-18</v>
      </c>
      <c r="AR81">
        <f t="shared" si="36"/>
        <v>-1.8188979496123465E-18</v>
      </c>
      <c r="AS81">
        <f t="shared" si="36"/>
        <v>-6.0921321837003609E-5</v>
      </c>
      <c r="AT81">
        <f t="shared" si="36"/>
        <v>-3.9801930266842366E-5</v>
      </c>
      <c r="AU81">
        <f t="shared" si="23"/>
        <v>-1.007232521038478E-4</v>
      </c>
      <c r="AW81">
        <v>78</v>
      </c>
      <c r="AX81">
        <f>IF(Z81&gt;0, (R81*SUMPRODUCT(K81:$K$98, X81:$X$98)-K81*$AZ$3)/Z81, 0)</f>
        <v>-2.6432907023345893E+20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100000</v>
      </c>
      <c r="S82">
        <f t="shared" si="28"/>
        <v>-2.6278975966466492E+21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-1.3699335388732248</v>
      </c>
      <c r="AC82">
        <f t="shared" si="29"/>
        <v>-1.2231549454225219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-4.6654052683025205E-16</v>
      </c>
      <c r="AI82">
        <f t="shared" si="33"/>
        <v>-4.6656379933042447E-16</v>
      </c>
      <c r="AJ82">
        <f t="shared" si="34"/>
        <v>-0.14677859345070288</v>
      </c>
      <c r="AK82">
        <f t="shared" si="49"/>
        <v>-9.5895347721125748E-2</v>
      </c>
      <c r="AL82">
        <f t="shared" si="35"/>
        <v>-0.24267394117182911</v>
      </c>
      <c r="AN82">
        <f t="shared" si="36"/>
        <v>0</v>
      </c>
      <c r="AO82">
        <f t="shared" si="36"/>
        <v>0</v>
      </c>
      <c r="AP82">
        <f t="shared" si="36"/>
        <v>-7.7004054563661666E-24</v>
      </c>
      <c r="AQ82">
        <f t="shared" si="36"/>
        <v>-1.5436894153183014E-19</v>
      </c>
      <c r="AR82">
        <f t="shared" si="36"/>
        <v>-1.543766419372865E-19</v>
      </c>
      <c r="AS82">
        <f t="shared" si="36"/>
        <v>-4.8566104780774635E-5</v>
      </c>
      <c r="AT82">
        <f t="shared" si="36"/>
        <v>-3.1729855123439385E-5</v>
      </c>
      <c r="AU82">
        <f t="shared" si="23"/>
        <v>-8.0295959904214183E-5</v>
      </c>
      <c r="AW82">
        <v>79</v>
      </c>
      <c r="AX82">
        <f>IF(Z82&gt;0, (R82*SUMPRODUCT(K82:$K$98, X82:$X$98)-K82*$AZ$3)/Z82, 0)</f>
        <v>-2.6278975966466492E+21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100000</v>
      </c>
      <c r="S83">
        <f t="shared" si="28"/>
        <v>-2.7601039017603932E+22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-1.2231549454225219</v>
      </c>
      <c r="AC83">
        <f t="shared" si="29"/>
        <v>-1.0921026298415373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-4.2122805708946751E-17</v>
      </c>
      <c r="AI83">
        <f t="shared" si="33"/>
        <v>-4.2124784081262997E-17</v>
      </c>
      <c r="AJ83">
        <f t="shared" si="34"/>
        <v>-0.13105231558098462</v>
      </c>
      <c r="AK83">
        <f t="shared" si="49"/>
        <v>-8.5620846179576535E-2</v>
      </c>
      <c r="AL83">
        <f t="shared" si="35"/>
        <v>-0.21667316176056123</v>
      </c>
      <c r="AN83">
        <f t="shared" si="36"/>
        <v>0</v>
      </c>
      <c r="AO83">
        <f t="shared" si="36"/>
        <v>0</v>
      </c>
      <c r="AP83">
        <f t="shared" si="36"/>
        <v>-5.8446775263063719E-25</v>
      </c>
      <c r="AQ83">
        <f t="shared" si="36"/>
        <v>-1.2444281283671769E-20</v>
      </c>
      <c r="AR83">
        <f t="shared" si="36"/>
        <v>-1.24448657514244E-20</v>
      </c>
      <c r="AS83">
        <f t="shared" si="36"/>
        <v>-3.8716601387734845E-5</v>
      </c>
      <c r="AT83">
        <f t="shared" si="36"/>
        <v>-2.5294846239986741E-5</v>
      </c>
      <c r="AU83">
        <f t="shared" si="23"/>
        <v>-6.4011447627721613E-5</v>
      </c>
      <c r="AW83">
        <v>80</v>
      </c>
      <c r="AX83">
        <f>IF(Z83&gt;0, (R83*SUMPRODUCT(K83:$K$98, X83:$X$98)-K83*$AZ$3)/Z83, 0)</f>
        <v>-2.7601039017603932E+22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100000</v>
      </c>
      <c r="S84">
        <f t="shared" si="28"/>
        <v>-3.073227624779767E+23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-1.0921026298415373</v>
      </c>
      <c r="AC84">
        <f t="shared" si="29"/>
        <v>-0.97509163378708685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-3.5998913379208825E-18</v>
      </c>
      <c r="AI84">
        <f t="shared" si="33"/>
        <v>-3.6000499808450062E-18</v>
      </c>
      <c r="AJ84">
        <f t="shared" si="34"/>
        <v>-0.11701099605445042</v>
      </c>
      <c r="AK84">
        <f t="shared" si="49"/>
        <v>-7.6447184088907619E-2</v>
      </c>
      <c r="AL84">
        <f t="shared" si="35"/>
        <v>-0.19345818014335803</v>
      </c>
      <c r="AN84">
        <f t="shared" si="36"/>
        <v>0</v>
      </c>
      <c r="AO84">
        <f t="shared" si="36"/>
        <v>0</v>
      </c>
      <c r="AP84">
        <f t="shared" si="36"/>
        <v>-4.1846121507863334E-26</v>
      </c>
      <c r="AQ84">
        <f t="shared" si="36"/>
        <v>-9.49563248242007E-22</v>
      </c>
      <c r="AR84">
        <f t="shared" si="36"/>
        <v>-9.4960509436351466E-22</v>
      </c>
      <c r="AS84">
        <f t="shared" si="36"/>
        <v>-3.0864637585885524E-5</v>
      </c>
      <c r="AT84">
        <f t="shared" si="36"/>
        <v>-2.0164896556111878E-5</v>
      </c>
      <c r="AU84">
        <f t="shared" si="23"/>
        <v>-5.1029534141997399E-5</v>
      </c>
      <c r="AW84">
        <v>81</v>
      </c>
      <c r="AX84">
        <f>IF(Z84&gt;0, (R84*SUMPRODUCT(K84:$K$98, X84:$X$98)-K84*$AZ$3)/Z84, 0)</f>
        <v>-3.073227624779767E+23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100000</v>
      </c>
      <c r="S85">
        <f t="shared" si="28"/>
        <v>-3.6419677579361838E+24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-0.97509163378708685</v>
      </c>
      <c r="AC85">
        <f t="shared" si="29"/>
        <v>-0.8706175301670418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-2.9020784869792085E-19</v>
      </c>
      <c r="AI85">
        <f t="shared" si="33"/>
        <v>-2.9021980126845459E-19</v>
      </c>
      <c r="AJ85">
        <f t="shared" si="34"/>
        <v>-0.10447410362004506</v>
      </c>
      <c r="AK85">
        <f t="shared" si="49"/>
        <v>-6.825641436509608E-2</v>
      </c>
      <c r="AL85">
        <f t="shared" si="35"/>
        <v>-0.17273051798514114</v>
      </c>
      <c r="AN85">
        <f t="shared" si="36"/>
        <v>0</v>
      </c>
      <c r="AO85">
        <f t="shared" si="36"/>
        <v>0</v>
      </c>
      <c r="AP85">
        <f t="shared" si="36"/>
        <v>-2.8149961037182737E-27</v>
      </c>
      <c r="AQ85">
        <f t="shared" si="36"/>
        <v>-6.8347972601107549E-23</v>
      </c>
      <c r="AR85">
        <f t="shared" si="36"/>
        <v>-6.8350787597211272E-23</v>
      </c>
      <c r="AS85">
        <f t="shared" si="36"/>
        <v>-2.4605100116299053E-5</v>
      </c>
      <c r="AT85">
        <f t="shared" si="36"/>
        <v>-1.6075332075982043E-5</v>
      </c>
      <c r="AU85">
        <f t="shared" si="23"/>
        <v>-4.0680432192281099E-5</v>
      </c>
      <c r="AW85">
        <v>82</v>
      </c>
      <c r="AX85">
        <f>IF(Z85&gt;0, (R85*SUMPRODUCT(K85:$K$98, X85:$X$98)-K85*$AZ$3)/Z85, 0)</f>
        <v>-3.6419677579361838E+24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100000</v>
      </c>
      <c r="S86">
        <f t="shared" si="28"/>
        <v>-4.614899275386404E+25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-0.8706175301670418</v>
      </c>
      <c r="AC86">
        <f t="shared" si="29"/>
        <v>-0.77733708050628725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-2.1981682188479776E-20</v>
      </c>
      <c r="AI86">
        <f t="shared" si="33"/>
        <v>-2.1982524392213942E-20</v>
      </c>
      <c r="AJ86">
        <f t="shared" si="34"/>
        <v>-9.328044966075455E-2</v>
      </c>
      <c r="AK86">
        <f t="shared" si="49"/>
        <v>-6.0943227111692928E-2</v>
      </c>
      <c r="AL86">
        <f t="shared" si="35"/>
        <v>-0.15422367677244747</v>
      </c>
      <c r="AN86">
        <f t="shared" si="36"/>
        <v>0</v>
      </c>
      <c r="AO86">
        <f t="shared" si="36"/>
        <v>0</v>
      </c>
      <c r="AP86">
        <f t="shared" si="36"/>
        <v>-1.7709880178985718E-28</v>
      </c>
      <c r="AQ86">
        <f t="shared" si="36"/>
        <v>-4.6223133654936621E-24</v>
      </c>
      <c r="AR86">
        <f t="shared" si="36"/>
        <v>-4.6224904642954522E-24</v>
      </c>
      <c r="AS86">
        <f t="shared" si="36"/>
        <v>-1.9615035169243512E-5</v>
      </c>
      <c r="AT86">
        <f t="shared" si="36"/>
        <v>-1.281515631057242E-5</v>
      </c>
      <c r="AU86">
        <f t="shared" si="23"/>
        <v>-3.243019147981593E-5</v>
      </c>
      <c r="AW86">
        <v>83</v>
      </c>
      <c r="AX86">
        <f>IF(Z86&gt;0, (R86*SUMPRODUCT(K86:$K$98, X86:$X$98)-K86*$AZ$3)/Z86, 0)</f>
        <v>-4.614899275386404E+25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0.924425092</v>
      </c>
      <c r="Q87" s="4">
        <f t="shared" si="48"/>
        <v>50</v>
      </c>
      <c r="R87">
        <f t="shared" si="27"/>
        <v>100000</v>
      </c>
      <c r="S87">
        <f t="shared" si="28"/>
        <v>-6.2835708158294351E+26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-0.77733708050628725</v>
      </c>
      <c r="AC87">
        <f t="shared" si="29"/>
        <v>-0.6940509647377564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-1.5571085288787125E-21</v>
      </c>
      <c r="AI87">
        <f t="shared" si="33"/>
        <v>-1.5571637563110977E-21</v>
      </c>
      <c r="AJ87">
        <f t="shared" si="34"/>
        <v>-8.3286115768530844E-2</v>
      </c>
      <c r="AK87">
        <f t="shared" si="49"/>
        <v>-5.4413595635440112E-2</v>
      </c>
      <c r="AL87">
        <f t="shared" si="35"/>
        <v>-0.13769971140397097</v>
      </c>
      <c r="AN87">
        <f t="shared" si="36"/>
        <v>0</v>
      </c>
      <c r="AO87">
        <f t="shared" si="36"/>
        <v>0</v>
      </c>
      <c r="AP87">
        <f t="shared" si="36"/>
        <v>-1.0368962173464396E-29</v>
      </c>
      <c r="AQ87">
        <f t="shared" si="36"/>
        <v>-2.9234745738871156E-25</v>
      </c>
      <c r="AR87">
        <f t="shared" si="36"/>
        <v>-2.9235782635088504E-25</v>
      </c>
      <c r="AS87">
        <f t="shared" si="36"/>
        <v>-1.563698594486887E-5</v>
      </c>
      <c r="AT87">
        <f t="shared" si="36"/>
        <v>-1.0216164150647654E-5</v>
      </c>
      <c r="AU87">
        <f t="shared" si="23"/>
        <v>-2.5853150095516529E-5</v>
      </c>
      <c r="AW87">
        <v>84</v>
      </c>
      <c r="AX87">
        <f>IF(Z87&gt;0, (R87*SUMPRODUCT(K87:$K$98, X87:$X$98)-K87*$AZ$3)/Z87, 0)</f>
        <v>-6.2835708158294351E+26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100000</v>
      </c>
      <c r="S88">
        <f t="shared" si="28"/>
        <v>-9.2413009948867393E+27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-0.6940509647377564</v>
      </c>
      <c r="AC88">
        <f t="shared" si="29"/>
        <v>-0.61968836137299677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-1.0264467628135062E-22</v>
      </c>
      <c r="AI88">
        <f t="shared" si="33"/>
        <v>-1.0264802910127129E-22</v>
      </c>
      <c r="AJ88">
        <f t="shared" si="34"/>
        <v>-7.4362603364759639E-2</v>
      </c>
      <c r="AK88">
        <f t="shared" si="49"/>
        <v>-4.8583567531642953E-2</v>
      </c>
      <c r="AL88">
        <f t="shared" si="35"/>
        <v>-0.12294617089640258</v>
      </c>
      <c r="AN88">
        <f t="shared" si="36"/>
        <v>0</v>
      </c>
      <c r="AO88">
        <f t="shared" si="36"/>
        <v>0</v>
      </c>
      <c r="AP88">
        <f t="shared" si="36"/>
        <v>-5.6204701163009736E-31</v>
      </c>
      <c r="AQ88">
        <f t="shared" si="36"/>
        <v>-1.7206749819114363E-26</v>
      </c>
      <c r="AR88">
        <f t="shared" si="36"/>
        <v>-1.7207311866125993E-26</v>
      </c>
      <c r="AS88">
        <f t="shared" si="36"/>
        <v>-1.2465709458600813E-5</v>
      </c>
      <c r="AT88">
        <f t="shared" si="36"/>
        <v>-8.1442635129525308E-6</v>
      </c>
      <c r="AU88">
        <f t="shared" si="23"/>
        <v>-2.0609972971553344E-5</v>
      </c>
      <c r="AW88">
        <v>85</v>
      </c>
      <c r="AX88">
        <f>IF(Z88&gt;0, (R88*SUMPRODUCT(K88:$K$98, X88:$X$98)-K88*$AZ$3)/Z88, 0)</f>
        <v>-9.2413009948867393E+27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100000</v>
      </c>
      <c r="S89">
        <f t="shared" si="28"/>
        <v>-1.4985650948285509E+29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-0.61968836137299677</v>
      </c>
      <c r="AC89">
        <f t="shared" si="29"/>
        <v>-0.55329317979731851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-6.269368130439304E-24</v>
      </c>
      <c r="AI89">
        <f t="shared" si="33"/>
        <v>-6.269552738095557E-24</v>
      </c>
      <c r="AJ89">
        <f t="shared" si="34"/>
        <v>-6.6395181575678253E-2</v>
      </c>
      <c r="AK89">
        <f t="shared" si="49"/>
        <v>-4.3378185296109775E-2</v>
      </c>
      <c r="AL89">
        <f t="shared" si="35"/>
        <v>-0.10977336687178803</v>
      </c>
      <c r="AN89">
        <f t="shared" si="36"/>
        <v>0</v>
      </c>
      <c r="AO89">
        <f t="shared" si="36"/>
        <v>0</v>
      </c>
      <c r="AP89">
        <f t="shared" si="36"/>
        <v>-2.7630840812377694E-32</v>
      </c>
      <c r="AQ89">
        <f t="shared" si="36"/>
        <v>-9.3835714250702368E-28</v>
      </c>
      <c r="AR89">
        <f t="shared" si="36"/>
        <v>-9.3838477334783615E-28</v>
      </c>
      <c r="AS89">
        <f t="shared" si="36"/>
        <v>-9.9375872597264129E-6</v>
      </c>
      <c r="AT89">
        <f t="shared" si="36"/>
        <v>-6.4925570096879209E-6</v>
      </c>
      <c r="AU89">
        <f t="shared" si="23"/>
        <v>-1.6430144269414334E-5</v>
      </c>
      <c r="AW89">
        <v>86</v>
      </c>
      <c r="AX89">
        <f>IF(Z89&gt;0, (R89*SUMPRODUCT(K89:$K$98, X89:$X$98)-K89*$AZ$3)/Z89, 0)</f>
        <v>-1.4985650948285509E+29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0.94055780700000002</v>
      </c>
      <c r="Q90" s="4">
        <f t="shared" si="48"/>
        <v>50</v>
      </c>
      <c r="R90">
        <f t="shared" si="27"/>
        <v>100000</v>
      </c>
      <c r="S90">
        <f t="shared" si="28"/>
        <v>-2.7061998422158692E+30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-0.55329317979731851</v>
      </c>
      <c r="AC90">
        <f t="shared" si="29"/>
        <v>-0.49401176767617733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-3.4726834464121929E-25</v>
      </c>
      <c r="AI90">
        <f t="shared" si="33"/>
        <v>-3.4727747204858902E-25</v>
      </c>
      <c r="AJ90">
        <f t="shared" si="34"/>
        <v>-5.9281412121141186E-2</v>
      </c>
      <c r="AK90">
        <f t="shared" si="49"/>
        <v>-3.8730522585812298E-2</v>
      </c>
      <c r="AL90">
        <f t="shared" si="35"/>
        <v>-9.8011934706953491E-2</v>
      </c>
      <c r="AN90">
        <f t="shared" si="36"/>
        <v>0</v>
      </c>
      <c r="AO90">
        <f t="shared" si="36"/>
        <v>0</v>
      </c>
      <c r="AP90">
        <f t="shared" si="36"/>
        <v>-1.2197583608909397E-33</v>
      </c>
      <c r="AQ90">
        <f t="shared" si="36"/>
        <v>-4.6407862571528687E-29</v>
      </c>
      <c r="AR90">
        <f t="shared" si="36"/>
        <v>-4.6409082329889577E-29</v>
      </c>
      <c r="AS90">
        <f t="shared" si="36"/>
        <v>-7.9221837210829041E-6</v>
      </c>
      <c r="AT90">
        <f t="shared" si="36"/>
        <v>-5.1758266977741714E-6</v>
      </c>
      <c r="AU90">
        <f t="shared" si="23"/>
        <v>-1.3098010418857077E-5</v>
      </c>
      <c r="AW90">
        <v>87</v>
      </c>
      <c r="AX90">
        <f>IF(Z90&gt;0, (R90*SUMPRODUCT(K90:$K$98, X90:$X$98)-K90*$AZ$3)/Z90, 0)</f>
        <v>-2.7061998422158692E+30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0.946138378</v>
      </c>
      <c r="Q91" s="4">
        <f t="shared" si="48"/>
        <v>50</v>
      </c>
      <c r="R91">
        <f t="shared" si="27"/>
        <v>100000</v>
      </c>
      <c r="S91">
        <f t="shared" si="28"/>
        <v>-5.5088018840737674E+31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-0.49401176767617733</v>
      </c>
      <c r="AC91">
        <f t="shared" si="29"/>
        <v>-0.44108193542515822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-1.7271580808287079E-26</v>
      </c>
      <c r="AI91">
        <f t="shared" si="33"/>
        <v>-1.7271981151178971E-26</v>
      </c>
      <c r="AJ91">
        <f t="shared" si="34"/>
        <v>-5.2929832251019104E-2</v>
      </c>
      <c r="AK91">
        <f t="shared" si="49"/>
        <v>-3.4580823737332414E-2</v>
      </c>
      <c r="AL91">
        <f t="shared" si="35"/>
        <v>-8.7510655988351518E-2</v>
      </c>
      <c r="AN91">
        <f t="shared" si="36"/>
        <v>0</v>
      </c>
      <c r="AO91">
        <f t="shared" si="36"/>
        <v>0</v>
      </c>
      <c r="AP91">
        <f t="shared" si="36"/>
        <v>-4.7768375139944576E-35</v>
      </c>
      <c r="AQ91">
        <f t="shared" si="36"/>
        <v>-2.0608217805808794E-30</v>
      </c>
      <c r="AR91">
        <f t="shared" si="36"/>
        <v>-2.0608695489560195E-30</v>
      </c>
      <c r="AS91">
        <f t="shared" si="36"/>
        <v>-6.3155163592816737E-6</v>
      </c>
      <c r="AT91">
        <f t="shared" si="36"/>
        <v>-4.1261373547306853E-6</v>
      </c>
      <c r="AU91">
        <f t="shared" si="23"/>
        <v>-1.0441653714012359E-5</v>
      </c>
      <c r="AW91">
        <v>88</v>
      </c>
      <c r="AX91">
        <f>IF(Z91&gt;0, (R91*SUMPRODUCT(K91:$K$98, X91:$X$98)-K91*$AZ$3)/Z91, 0)</f>
        <v>-5.5088018840737674E+31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0.95167433300000004</v>
      </c>
      <c r="Q92" s="4">
        <f t="shared" si="48"/>
        <v>50</v>
      </c>
      <c r="R92">
        <f t="shared" si="27"/>
        <v>100000</v>
      </c>
      <c r="S92">
        <f t="shared" si="28"/>
        <v>-1.2833626902775513E+33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-0.44108193542515822</v>
      </c>
      <c r="AC92">
        <f t="shared" si="29"/>
        <v>-0.39382315662960554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-7.6199210922370054E-28</v>
      </c>
      <c r="AI92">
        <f t="shared" si="33"/>
        <v>-7.6200745263206102E-28</v>
      </c>
      <c r="AJ92">
        <f t="shared" si="34"/>
        <v>-4.7258778795552681E-2</v>
      </c>
      <c r="AK92">
        <f t="shared" si="49"/>
        <v>-3.0875735479761079E-2</v>
      </c>
      <c r="AL92">
        <f t="shared" si="35"/>
        <v>-7.813451427531376E-2</v>
      </c>
      <c r="AN92">
        <f t="shared" si="36"/>
        <v>0</v>
      </c>
      <c r="AO92">
        <f t="shared" si="36"/>
        <v>0</v>
      </c>
      <c r="AP92">
        <f t="shared" si="36"/>
        <v>-1.634602534593385E-36</v>
      </c>
      <c r="AQ92">
        <f t="shared" si="36"/>
        <v>-8.1178458124643802E-32</v>
      </c>
      <c r="AR92">
        <f t="shared" si="36"/>
        <v>-8.1180092727178403E-32</v>
      </c>
      <c r="AS92">
        <f t="shared" si="36"/>
        <v>-5.0346909751926511E-6</v>
      </c>
      <c r="AT92">
        <f t="shared" si="36"/>
        <v>-3.2893314371258649E-6</v>
      </c>
      <c r="AU92">
        <f t="shared" si="23"/>
        <v>-8.3240224123185156E-6</v>
      </c>
      <c r="AW92">
        <v>89</v>
      </c>
      <c r="AX92">
        <f>IF(Z92&gt;0, (R92*SUMPRODUCT(K92:$K$98, X92:$X$98)-K92*$AZ$3)/Z92, 0)</f>
        <v>-1.2833626902775513E+33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100000</v>
      </c>
      <c r="S93">
        <f t="shared" si="28"/>
        <v>-3.4891016757525995E+34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-0.39382315662960554</v>
      </c>
      <c r="AC93">
        <f t="shared" si="29"/>
        <v>-0.35162781841929064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-2.9372159583623422E-29</v>
      </c>
      <c r="AI93">
        <f t="shared" si="33"/>
        <v>-2.9372663478108447E-29</v>
      </c>
      <c r="AJ93">
        <f t="shared" si="34"/>
        <v>-4.2195338210314903E-2</v>
      </c>
      <c r="AK93">
        <f t="shared" si="49"/>
        <v>-2.7567620964072389E-2</v>
      </c>
      <c r="AL93">
        <f t="shared" si="35"/>
        <v>-6.9762959174387296E-2</v>
      </c>
      <c r="AN93">
        <f t="shared" si="36"/>
        <v>0</v>
      </c>
      <c r="AO93">
        <f t="shared" si="36"/>
        <v>0</v>
      </c>
      <c r="AP93">
        <f t="shared" si="36"/>
        <v>-4.79304941712924E-38</v>
      </c>
      <c r="AQ93">
        <f t="shared" si="36"/>
        <v>-2.7938827781707203E-33</v>
      </c>
      <c r="AR93">
        <f t="shared" si="36"/>
        <v>-2.793930708664892E-33</v>
      </c>
      <c r="AS93">
        <f t="shared" si="36"/>
        <v>-4.013624820784958E-6</v>
      </c>
      <c r="AT93">
        <f t="shared" si="36"/>
        <v>-2.6222348829128383E-6</v>
      </c>
      <c r="AU93">
        <f t="shared" si="23"/>
        <v>-6.6358597036977971E-6</v>
      </c>
      <c r="AW93">
        <v>90</v>
      </c>
      <c r="AX93">
        <f>IF(Z93&gt;0, (R93*SUMPRODUCT(K93:$K$98, X93:$X$98)-K93*$AZ$3)/Z93, 0)</f>
        <v>-3.4891016757525995E+34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100000</v>
      </c>
      <c r="S94">
        <f t="shared" si="28"/>
        <v>-1.1376071406741354E+36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-0.35162781841929064</v>
      </c>
      <c r="AC94">
        <f t="shared" si="29"/>
        <v>-0.31395340930293802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-9.7011338004317272E-31</v>
      </c>
      <c r="AI94">
        <f t="shared" si="33"/>
        <v>-9.7012717889332389E-31</v>
      </c>
      <c r="AJ94">
        <f t="shared" si="34"/>
        <v>-3.7674409116352614E-2</v>
      </c>
      <c r="AK94">
        <f t="shared" si="49"/>
        <v>-2.4613947289350346E-2</v>
      </c>
      <c r="AL94">
        <f t="shared" si="35"/>
        <v>-6.228835640570296E-2</v>
      </c>
      <c r="AN94">
        <f t="shared" si="36"/>
        <v>0</v>
      </c>
      <c r="AO94">
        <f t="shared" si="36"/>
        <v>0</v>
      </c>
      <c r="AP94">
        <f t="shared" si="36"/>
        <v>-1.1719178717020676E-39</v>
      </c>
      <c r="AQ94">
        <f t="shared" si="36"/>
        <v>-8.2390430737987774E-35</v>
      </c>
      <c r="AR94">
        <f t="shared" si="36"/>
        <v>-8.2391602655859468E-35</v>
      </c>
      <c r="AS94">
        <f t="shared" si="36"/>
        <v>-3.1996371339165821E-6</v>
      </c>
      <c r="AT94">
        <f t="shared" si="36"/>
        <v>-2.0904295941588313E-6</v>
      </c>
      <c r="AU94">
        <f t="shared" si="23"/>
        <v>-5.290066728075413E-6</v>
      </c>
      <c r="AW94">
        <v>91</v>
      </c>
      <c r="AX94">
        <f>IF(Z94&gt;0, (R94*SUMPRODUCT(K94:$K$98, X94:$X$98)-K94*$AZ$3)/Z94, 0)</f>
        <v>-1.1376071406741354E+36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100000</v>
      </c>
      <c r="S95">
        <f t="shared" si="28"/>
        <v>-4.6320944179959971E+37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-0.31395340930293802</v>
      </c>
      <c r="AC95">
        <f t="shared" si="29"/>
        <v>-0.28031554402048037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-2.6716563907780695E-32</v>
      </c>
      <c r="AI95">
        <f t="shared" si="33"/>
        <v>-2.6716866487476537E-32</v>
      </c>
      <c r="AJ95">
        <f t="shared" si="34"/>
        <v>-3.3637865282457657E-2</v>
      </c>
      <c r="AK95">
        <f t="shared" si="49"/>
        <v>-2.1976738651205665E-2</v>
      </c>
      <c r="AL95">
        <f t="shared" si="35"/>
        <v>-5.5614603933663326E-2</v>
      </c>
      <c r="AN95">
        <f t="shared" si="36"/>
        <v>0</v>
      </c>
      <c r="AO95">
        <f t="shared" si="36"/>
        <v>0</v>
      </c>
      <c r="AP95">
        <f t="shared" si="36"/>
        <v>-2.2944364753172169E-41</v>
      </c>
      <c r="AQ95">
        <f t="shared" si="36"/>
        <v>-2.0258946508240962E-36</v>
      </c>
      <c r="AR95">
        <f t="shared" si="36"/>
        <v>-2.0259175951888497E-36</v>
      </c>
      <c r="AS95">
        <f t="shared" si="36"/>
        <v>-2.5507311335431905E-6</v>
      </c>
      <c r="AT95">
        <f t="shared" si="36"/>
        <v>-1.6664776739148842E-6</v>
      </c>
      <c r="AU95">
        <f t="shared" si="23"/>
        <v>-4.2172088074580749E-6</v>
      </c>
      <c r="AW95">
        <v>92</v>
      </c>
      <c r="AX95">
        <f>IF(Z95&gt;0, (R95*SUMPRODUCT(K95:$K$98, X95:$X$98)-K95*$AZ$3)/Z95, 0)</f>
        <v>-4.6320944179959971E+37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100000</v>
      </c>
      <c r="S96">
        <f t="shared" si="28"/>
        <v>-2.5109286799579001E+39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-0.28031554402048037</v>
      </c>
      <c r="AC96">
        <f t="shared" si="29"/>
        <v>-0.25028173573257173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-5.891401018386607E-34</v>
      </c>
      <c r="AI96">
        <f t="shared" si="33"/>
        <v>-5.8914508568662361E-34</v>
      </c>
      <c r="AJ96">
        <f t="shared" si="34"/>
        <v>-3.0033808287908637E-2</v>
      </c>
      <c r="AK96">
        <f t="shared" si="49"/>
        <v>-1.9622088081433627E-2</v>
      </c>
      <c r="AL96">
        <f t="shared" si="35"/>
        <v>-4.9655896369342263E-2</v>
      </c>
      <c r="AN96">
        <f t="shared" si="36"/>
        <v>0</v>
      </c>
      <c r="AO96">
        <f t="shared" si="36"/>
        <v>0</v>
      </c>
      <c r="AP96">
        <f t="shared" si="36"/>
        <v>-3.3742947698496861E-43</v>
      </c>
      <c r="AQ96">
        <f t="shared" si="36"/>
        <v>-3.9887500163245141E-38</v>
      </c>
      <c r="AR96">
        <f t="shared" si="36"/>
        <v>-3.9887837592722123E-38</v>
      </c>
      <c r="AS96">
        <f t="shared" si="36"/>
        <v>-2.0334272429394064E-6</v>
      </c>
      <c r="AT96">
        <f t="shared" si="36"/>
        <v>-1.3285057987204112E-6</v>
      </c>
      <c r="AU96">
        <f t="shared" si="23"/>
        <v>-3.3619330416598178E-6</v>
      </c>
      <c r="AW96">
        <v>93</v>
      </c>
      <c r="AX96">
        <f>IF(Z96&gt;0, (R96*SUMPRODUCT(K96:$K$98, X96:$X$98)-K96*$AZ$3)/Z96, 0)</f>
        <v>-2.5109286799579001E+39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100000</v>
      </c>
      <c r="S97">
        <f t="shared" si="28"/>
        <v>-2.0354100857727055E+41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-0.25028173573257173</v>
      </c>
      <c r="AC97">
        <f t="shared" si="29"/>
        <v>-0.22346583547551041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-9.7582298695024437E-36</v>
      </c>
      <c r="AI97">
        <f t="shared" si="33"/>
        <v>-9.758284764050976E-36</v>
      </c>
      <c r="AJ97">
        <f t="shared" si="34"/>
        <v>-2.681590025706132E-2</v>
      </c>
      <c r="AK97">
        <f t="shared" si="49"/>
        <v>-1.7519721501280023E-2</v>
      </c>
      <c r="AL97">
        <f t="shared" si="35"/>
        <v>-4.433562175834134E-2</v>
      </c>
      <c r="AN97">
        <f t="shared" si="36"/>
        <v>0</v>
      </c>
      <c r="AO97">
        <f t="shared" si="36"/>
        <v>0</v>
      </c>
      <c r="AP97">
        <f t="shared" si="36"/>
        <v>-3.3184053012371791E-45</v>
      </c>
      <c r="AQ97">
        <f t="shared" si="36"/>
        <v>-5.898903004959523E-40</v>
      </c>
      <c r="AR97">
        <f t="shared" si="36"/>
        <v>-5.898936189012535E-40</v>
      </c>
      <c r="AS97">
        <f t="shared" si="36"/>
        <v>-1.6210357485167484E-6</v>
      </c>
      <c r="AT97">
        <f t="shared" si="36"/>
        <v>-1.05907668903094E-6</v>
      </c>
      <c r="AU97">
        <f t="shared" si="23"/>
        <v>-2.6801124375476882E-6</v>
      </c>
      <c r="AW97">
        <v>94</v>
      </c>
      <c r="AX97">
        <f>IF(Z97&gt;0, (R97*SUMPRODUCT(K97:$K$98, X97:$X$98)-K97*$AZ$3)/Z97, 0)</f>
        <v>-2.0354100857727055E+41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-0.22346583547551041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-1.0978909706575213E-37</v>
      </c>
      <c r="AI98">
        <f t="shared" si="33"/>
        <v>-1.0978909706575213E-37</v>
      </c>
      <c r="AJ98">
        <f t="shared" si="34"/>
        <v>-0.22346583547551041</v>
      </c>
      <c r="AK98">
        <f t="shared" si="49"/>
        <v>-1.564260848328573E-2</v>
      </c>
      <c r="AL98">
        <f t="shared" si="35"/>
        <v>-0.23910844395879613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-5.925723752209248E-42</v>
      </c>
      <c r="AR98">
        <f t="shared" si="36"/>
        <v>-5.925723752209248E-42</v>
      </c>
      <c r="AS98">
        <f t="shared" si="36"/>
        <v>-1.2061277890749583E-5</v>
      </c>
      <c r="AT98">
        <f t="shared" si="36"/>
        <v>-8.4428945235247092E-7</v>
      </c>
      <c r="AU98">
        <f t="shared" si="36"/>
        <v>-1.2905567343102054E-5</v>
      </c>
      <c r="AW98">
        <v>95</v>
      </c>
    </row>
    <row r="100" spans="5:50" x14ac:dyDescent="0.25">
      <c r="AN100" s="8">
        <f t="shared" ref="AN100:AU100" si="50">SUM(AN3:AN98)</f>
        <v>5744.7961231733689</v>
      </c>
      <c r="AO100" s="8">
        <f t="shared" si="50"/>
        <v>-574.47961231733689</v>
      </c>
      <c r="AP100" s="8">
        <f t="shared" si="50"/>
        <v>-898.54180116418445</v>
      </c>
      <c r="AQ100" s="8">
        <f t="shared" si="50"/>
        <v>-3696.6720570198759</v>
      </c>
      <c r="AR100" s="8">
        <f t="shared" si="50"/>
        <v>575.10265267197099</v>
      </c>
      <c r="AS100" s="8">
        <f t="shared" si="50"/>
        <v>-905.71594069225762</v>
      </c>
      <c r="AT100" s="8">
        <f t="shared" si="50"/>
        <v>330.61328802027504</v>
      </c>
      <c r="AU100" s="8">
        <f t="shared" si="50"/>
        <v>-1.0981061192118289E-11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8E46C-CB11-4648-83DD-0DEF40AFAFC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11503.498473905755</v>
      </c>
      <c r="K3">
        <v>1</v>
      </c>
      <c r="L3" s="2">
        <v>0</v>
      </c>
      <c r="O3">
        <f>$C$3</f>
        <v>11503.498473905755</v>
      </c>
      <c r="P3">
        <f>O3*C5</f>
        <v>1150.3498473905754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11503.498473905755</v>
      </c>
      <c r="AF3">
        <f t="shared" ref="AF3:AG34" si="4">-$Z3*P3</f>
        <v>-1150.3498473905754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9953.1486265151798</v>
      </c>
      <c r="AJ3">
        <f t="shared" ref="AJ3:AJ66" si="7">AB3-AC3</f>
        <v>0</v>
      </c>
      <c r="AL3">
        <f t="shared" ref="AL3:AL66" si="8">SUM(AI3:AK3)</f>
        <v>9953.1486265151798</v>
      </c>
      <c r="AN3">
        <f t="shared" ref="AN3:AU34" si="9">AE3*$K3</f>
        <v>11503.498473905755</v>
      </c>
      <c r="AO3">
        <f t="shared" si="9"/>
        <v>-1150.3498473905754</v>
      </c>
      <c r="AP3">
        <f t="shared" si="9"/>
        <v>-400</v>
      </c>
      <c r="AQ3">
        <f t="shared" si="9"/>
        <v>0</v>
      </c>
      <c r="AR3">
        <f t="shared" si="9"/>
        <v>9953.1486265151798</v>
      </c>
      <c r="AS3">
        <f t="shared" si="9"/>
        <v>0</v>
      </c>
      <c r="AT3">
        <f t="shared" si="9"/>
        <v>0</v>
      </c>
      <c r="AU3">
        <f t="shared" si="9"/>
        <v>9953.1486265151798</v>
      </c>
      <c r="AW3">
        <v>0</v>
      </c>
      <c r="AX3">
        <f>IF(Z3&gt;0, (R3*SUMPRODUCT(K3:$K$98, X3:$X$98)-K3*$AZ$3)/Z3, 0)</f>
        <v>0</v>
      </c>
      <c r="AZ3">
        <f>C6*SUMPRODUCT(X4:X89, K4:K89)/1</f>
        <v>8096.8828573744449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549.39041614045016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543.11584797576506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-543.11584797576506</v>
      </c>
      <c r="AK4">
        <f>G4*SUM(AB4, AE4:AF4)</f>
        <v>0</v>
      </c>
      <c r="AL4">
        <f t="shared" si="8"/>
        <v>-685.21224797576508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-132.56497807631311</v>
      </c>
      <c r="AR4">
        <f t="shared" si="9"/>
        <v>-132.56497807631311</v>
      </c>
      <c r="AS4">
        <f t="shared" si="9"/>
        <v>-506.68518329673014</v>
      </c>
      <c r="AT4">
        <f t="shared" si="9"/>
        <v>0</v>
      </c>
      <c r="AU4">
        <f t="shared" si="9"/>
        <v>-639.25016137304328</v>
      </c>
      <c r="AW4">
        <v>1</v>
      </c>
      <c r="AX4">
        <f>IF(Z4&gt;0, (R4*SUMPRODUCT(K4:$K$98, X4:$X$98)-K4*$AZ$3)/Z4, 0)</f>
        <v>549.39041614045016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100000</v>
      </c>
      <c r="S5">
        <f t="shared" si="1"/>
        <v>1064.8517132475552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543.11584797576506</v>
      </c>
      <c r="AC5">
        <f t="shared" si="2"/>
        <v>1040.6084298034657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-146.00620356394799</v>
      </c>
      <c r="AI5">
        <f t="shared" si="6"/>
        <v>-194.86786274416602</v>
      </c>
      <c r="AJ5">
        <f t="shared" si="7"/>
        <v>-497.49258182770063</v>
      </c>
      <c r="AK5">
        <f>G5*SUM(AB5, AE5:AF5)</f>
        <v>22.267749767006368</v>
      </c>
      <c r="AL5">
        <f t="shared" si="8"/>
        <v>-670.09269480486023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-124.85107529743266</v>
      </c>
      <c r="AR5">
        <f t="shared" si="9"/>
        <v>-166.6330718192107</v>
      </c>
      <c r="AS5">
        <f t="shared" si="9"/>
        <v>-425.40989545338272</v>
      </c>
      <c r="AT5">
        <f t="shared" si="9"/>
        <v>19.04133136128867</v>
      </c>
      <c r="AU5">
        <f t="shared" si="9"/>
        <v>-573.00163591130467</v>
      </c>
      <c r="AW5">
        <v>2</v>
      </c>
      <c r="AX5">
        <f>IF(Z5&gt;0, (R5*SUMPRODUCT(K5:$K$98, X5:$X$98)-K5*$AZ$3)/Z5, 0)</f>
        <v>1064.8517132475552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100000</v>
      </c>
      <c r="S6">
        <f t="shared" si="1"/>
        <v>1649.6327833382907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1040.6084298034657</v>
      </c>
      <c r="AC6">
        <f t="shared" si="2"/>
        <v>1593.4501603429035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-151.85060310386945</v>
      </c>
      <c r="AI6">
        <f t="shared" si="6"/>
        <v>-200.14772039073335</v>
      </c>
      <c r="AJ6">
        <f t="shared" si="7"/>
        <v>-552.84173053943778</v>
      </c>
      <c r="AK6">
        <f>G6*SUM(AB6, AE6:AF6)</f>
        <v>60.875593143502748</v>
      </c>
      <c r="AL6">
        <f t="shared" si="8"/>
        <v>-692.1138577866684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-117.13907821605778</v>
      </c>
      <c r="AR6">
        <f t="shared" si="9"/>
        <v>-154.39595888584489</v>
      </c>
      <c r="AS6">
        <f t="shared" si="9"/>
        <v>-426.46765565009304</v>
      </c>
      <c r="AT6">
        <f t="shared" si="9"/>
        <v>46.960043101099608</v>
      </c>
      <c r="AU6">
        <f t="shared" si="9"/>
        <v>-533.90357143483834</v>
      </c>
      <c r="AW6">
        <v>3</v>
      </c>
      <c r="AX6">
        <f>IF(Z6&gt;0, (R6*SUMPRODUCT(K6:$K$98, X6:$X$98)-K6*$AZ$3)/Z6, 0)</f>
        <v>1649.6327833382907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100000</v>
      </c>
      <c r="S7">
        <f t="shared" si="1"/>
        <v>2136.2623085226569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1593.4501603429035</v>
      </c>
      <c r="AC7">
        <f t="shared" si="2"/>
        <v>2039.4811752816879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-158.68780979052269</v>
      </c>
      <c r="AI7">
        <f t="shared" si="6"/>
        <v>-206.42261199962269</v>
      </c>
      <c r="AJ7">
        <f t="shared" si="7"/>
        <v>-446.03101493878444</v>
      </c>
      <c r="AK7">
        <f>G7*SUM(AB7, AE7:AF7)</f>
        <v>78.238402872836559</v>
      </c>
      <c r="AL7">
        <f t="shared" si="8"/>
        <v>-574.21522406557051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-111.37600584817703</v>
      </c>
      <c r="AR7">
        <f t="shared" si="9"/>
        <v>-144.87896752507211</v>
      </c>
      <c r="AS7">
        <f t="shared" si="9"/>
        <v>-313.04958455137279</v>
      </c>
      <c r="AT7">
        <f t="shared" si="9"/>
        <v>54.91209959618142</v>
      </c>
      <c r="AU7">
        <f t="shared" si="9"/>
        <v>-403.01645248026341</v>
      </c>
      <c r="AW7">
        <v>4</v>
      </c>
      <c r="AX7">
        <f>IF(Z7&gt;0, (R7*SUMPRODUCT(K7:$K$98, X7:$X$98)-K7*$AZ$3)/Z7, 0)</f>
        <v>2136.2623085226569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100000</v>
      </c>
      <c r="S8">
        <f t="shared" si="1"/>
        <v>2444.4515826951979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2039.4811752816879</v>
      </c>
      <c r="AC8">
        <f t="shared" si="2"/>
        <v>2306.3250509334257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-165.5227179305603</v>
      </c>
      <c r="AI8">
        <f t="shared" si="6"/>
        <v>-212.69741075860404</v>
      </c>
      <c r="AJ8">
        <f t="shared" si="7"/>
        <v>-266.84387565173779</v>
      </c>
      <c r="AK8">
        <f t="shared" ref="AK8:AK71" si="22">G8*SUM(AB8:AB8, AE8:AF8)</f>
        <v>43.440949033499955</v>
      </c>
      <c r="AL8">
        <f t="shared" si="8"/>
        <v>-436.10033737684188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-108.44126552487087</v>
      </c>
      <c r="AR8">
        <f t="shared" si="9"/>
        <v>-139.34749673578074</v>
      </c>
      <c r="AS8">
        <f t="shared" si="9"/>
        <v>-174.82124469086628</v>
      </c>
      <c r="AT8">
        <f t="shared" si="9"/>
        <v>28.460090238310435</v>
      </c>
      <c r="AU8">
        <f t="shared" si="9"/>
        <v>-285.70865118833655</v>
      </c>
      <c r="AW8">
        <v>5</v>
      </c>
      <c r="AX8">
        <f>IF(Z8&gt;0, (R8*SUMPRODUCT(K8:$K$98, X8:$X$98)-K8*$AZ$3)/Z8, 0)</f>
        <v>2444.4515826951979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100000</v>
      </c>
      <c r="S9">
        <f t="shared" si="1"/>
        <v>2658.6156352273874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2306.3250509334257</v>
      </c>
      <c r="AC9">
        <f t="shared" si="2"/>
        <v>2478.7140068284525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-172.6325805251137</v>
      </c>
      <c r="AI9">
        <f t="shared" si="6"/>
        <v>-219.24921013461443</v>
      </c>
      <c r="AJ9">
        <f t="shared" si="7"/>
        <v>-172.38895589502681</v>
      </c>
      <c r="AK9">
        <f t="shared" si="22"/>
        <v>13.607317800507211</v>
      </c>
      <c r="AL9">
        <f t="shared" si="8"/>
        <v>-378.03084822913405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-107.11170706752746</v>
      </c>
      <c r="AR9">
        <f t="shared" si="9"/>
        <v>-136.0354870401143</v>
      </c>
      <c r="AS9">
        <f t="shared" si="9"/>
        <v>-106.96054759384685</v>
      </c>
      <c r="AT9">
        <f t="shared" si="9"/>
        <v>8.4428039816658504</v>
      </c>
      <c r="AU9">
        <f t="shared" si="9"/>
        <v>-234.55323065229533</v>
      </c>
      <c r="AW9">
        <v>6</v>
      </c>
      <c r="AX9">
        <f>IF(Z9&gt;0, (R9*SUMPRODUCT(K9:$K$98, X9:$X$98)-K9*$AZ$3)/Z9, 0)</f>
        <v>2658.6156352273874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100000</v>
      </c>
      <c r="S10">
        <f t="shared" si="1"/>
        <v>2854.3647595692742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2478.7140068284525</v>
      </c>
      <c r="AC10">
        <f t="shared" si="2"/>
        <v>2629.4406337086048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-180.93303127009597</v>
      </c>
      <c r="AI10">
        <f t="shared" si="6"/>
        <v>-226.99302806786665</v>
      </c>
      <c r="AJ10">
        <f t="shared" si="7"/>
        <v>-150.72662688015225</v>
      </c>
      <c r="AK10">
        <f t="shared" si="22"/>
        <v>10.162727427996655</v>
      </c>
      <c r="AL10">
        <f t="shared" si="8"/>
        <v>-367.55692752002227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-106.50015118114162</v>
      </c>
      <c r="AR10">
        <f t="shared" si="9"/>
        <v>-133.61182110636784</v>
      </c>
      <c r="AS10">
        <f t="shared" si="9"/>
        <v>-88.720165892742827</v>
      </c>
      <c r="AT10">
        <f t="shared" si="9"/>
        <v>5.9819481268662233</v>
      </c>
      <c r="AU10">
        <f t="shared" si="9"/>
        <v>-216.35003887224445</v>
      </c>
      <c r="AW10">
        <v>7</v>
      </c>
      <c r="AX10">
        <f>IF(Z10&gt;0, (R10*SUMPRODUCT(K10:$K$98, X10:$X$98)-K10*$AZ$3)/Z10, 0)</f>
        <v>2854.3647595692742</v>
      </c>
    </row>
    <row r="11" spans="1:52" x14ac:dyDescent="0.25">
      <c r="A11" t="s">
        <v>33</v>
      </c>
      <c r="C11" s="12">
        <f>AU91</f>
        <v>3.6759333912287501E-12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100000</v>
      </c>
      <c r="S11">
        <f t="shared" si="1"/>
        <v>3032.9033069576835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2629.4406337086048</v>
      </c>
      <c r="AC11">
        <f t="shared" si="2"/>
        <v>2760.2420837765094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-188.89969282712599</v>
      </c>
      <c r="AI11">
        <f t="shared" si="6"/>
        <v>-234.40463981050539</v>
      </c>
      <c r="AJ11">
        <f t="shared" si="7"/>
        <v>-130.80145006790463</v>
      </c>
      <c r="AK11">
        <f t="shared" si="22"/>
        <v>6.3106575209006506</v>
      </c>
      <c r="AL11">
        <f t="shared" si="8"/>
        <v>-358.89543235750938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-105.65322966605885</v>
      </c>
      <c r="AR11">
        <f t="shared" si="9"/>
        <v>-131.1045395259255</v>
      </c>
      <c r="AS11">
        <f t="shared" si="9"/>
        <v>-73.15838071438813</v>
      </c>
      <c r="AT11">
        <f t="shared" si="9"/>
        <v>3.5296052546243946</v>
      </c>
      <c r="AU11">
        <f t="shared" si="9"/>
        <v>-200.73331498568925</v>
      </c>
      <c r="AW11">
        <v>8</v>
      </c>
      <c r="AX11">
        <f>IF(Z11&gt;0, (R11*SUMPRODUCT(K11:$K$98, X11:$X$98)-K11*$AZ$3)/Z11, 0)</f>
        <v>3032.9033069576835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100000</v>
      </c>
      <c r="S12">
        <f t="shared" si="1"/>
        <v>3203.1270693490483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2760.2420837765094</v>
      </c>
      <c r="AC12">
        <f t="shared" si="2"/>
        <v>2879.6660522457832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-198.08367128790832</v>
      </c>
      <c r="AI12">
        <f t="shared" si="6"/>
        <v>-243.03452696580996</v>
      </c>
      <c r="AJ12">
        <f t="shared" si="7"/>
        <v>-119.42396846927386</v>
      </c>
      <c r="AK12">
        <f t="shared" si="22"/>
        <v>6.3485567926859714</v>
      </c>
      <c r="AL12">
        <f t="shared" si="8"/>
        <v>-356.10993864239782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-105.28357705819407</v>
      </c>
      <c r="AR12">
        <f t="shared" si="9"/>
        <v>-129.17543471019331</v>
      </c>
      <c r="AS12">
        <f t="shared" si="9"/>
        <v>-63.475108802154224</v>
      </c>
      <c r="AT12">
        <f t="shared" si="9"/>
        <v>3.374325424934085</v>
      </c>
      <c r="AU12">
        <f t="shared" si="9"/>
        <v>-189.27621808741344</v>
      </c>
      <c r="AW12">
        <v>9</v>
      </c>
      <c r="AX12">
        <f>IF(Z12&gt;0, (R12*SUMPRODUCT(K12:$K$98, X12:$X$98)-K12*$AZ$3)/Z12, 0)</f>
        <v>3203.1270693490483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100000</v>
      </c>
      <c r="S13">
        <f t="shared" si="1"/>
        <v>3364.0560198419153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2879.6660522457832</v>
      </c>
      <c r="AC13">
        <f t="shared" si="2"/>
        <v>2987.1069279832718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-207.89087498023213</v>
      </c>
      <c r="AI13">
        <f t="shared" si="6"/>
        <v>-252.28827666386465</v>
      </c>
      <c r="AJ13">
        <f t="shared" si="7"/>
        <v>-107.44087573748857</v>
      </c>
      <c r="AK13">
        <f t="shared" si="22"/>
        <v>5.7593321044915662</v>
      </c>
      <c r="AL13">
        <f t="shared" si="8"/>
        <v>-353.9698202968616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-105.03442022636263</v>
      </c>
      <c r="AR13">
        <f t="shared" si="9"/>
        <v>-127.46568540738944</v>
      </c>
      <c r="AS13">
        <f t="shared" si="9"/>
        <v>-54.28323918869863</v>
      </c>
      <c r="AT13">
        <f t="shared" si="9"/>
        <v>2.9098348282187465</v>
      </c>
      <c r="AU13">
        <f t="shared" si="9"/>
        <v>-178.8390897678693</v>
      </c>
      <c r="AW13">
        <v>10</v>
      </c>
      <c r="AX13">
        <f>IF(Z13&gt;0, (R13*SUMPRODUCT(K13:$K$98, X13:$X$98)-K13*$AZ$3)/Z13, 0)</f>
        <v>3364.0560198419153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100000</v>
      </c>
      <c r="S14">
        <f t="shared" si="1"/>
        <v>3516.4776361423233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2987.1069279832718</v>
      </c>
      <c r="AC14">
        <f t="shared" si="2"/>
        <v>3083.5426368911449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-218.46496254260009</v>
      </c>
      <c r="AI14">
        <f t="shared" si="6"/>
        <v>-262.309157728125</v>
      </c>
      <c r="AJ14">
        <f t="shared" si="7"/>
        <v>-96.43570890787305</v>
      </c>
      <c r="AK14">
        <f t="shared" si="22"/>
        <v>5.3767924703698888</v>
      </c>
      <c r="AL14">
        <f t="shared" si="8"/>
        <v>-353.36807416562817</v>
      </c>
      <c r="AN14">
        <f t="shared" si="9"/>
        <v>0</v>
      </c>
      <c r="AO14">
        <f t="shared" si="9"/>
        <v>0</v>
      </c>
      <c r="AP14">
        <f t="shared" si="9"/>
        <v>-21.060813940290341</v>
      </c>
      <c r="AQ14">
        <f t="shared" si="9"/>
        <v>-104.9409142786872</v>
      </c>
      <c r="AR14">
        <f t="shared" si="9"/>
        <v>-126.00172821897755</v>
      </c>
      <c r="AS14">
        <f t="shared" si="9"/>
        <v>-46.323453171270678</v>
      </c>
      <c r="AT14">
        <f t="shared" si="9"/>
        <v>2.5827735082111896</v>
      </c>
      <c r="AU14">
        <f t="shared" si="9"/>
        <v>-169.74240788203704</v>
      </c>
      <c r="AW14">
        <v>11</v>
      </c>
      <c r="AX14">
        <f>IF(Z14&gt;0, (R14*SUMPRODUCT(K14:$K$98, X14:$X$98)-K14*$AZ$3)/Z14, 0)</f>
        <v>3516.4776361423233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100000</v>
      </c>
      <c r="S15">
        <f t="shared" si="1"/>
        <v>3670.7606730387015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3083.5426368911449</v>
      </c>
      <c r="AC15">
        <f t="shared" si="2"/>
        <v>3178.218185963728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-229.50156281472638</v>
      </c>
      <c r="AI15">
        <f t="shared" si="6"/>
        <v>-272.79256526698867</v>
      </c>
      <c r="AJ15">
        <f t="shared" si="7"/>
        <v>-94.675549072583181</v>
      </c>
      <c r="AK15">
        <f t="shared" si="22"/>
        <v>12.642524811253695</v>
      </c>
      <c r="AL15">
        <f t="shared" si="8"/>
        <v>-354.82558952831818</v>
      </c>
      <c r="AN15">
        <f t="shared" si="9"/>
        <v>0</v>
      </c>
      <c r="AO15">
        <f t="shared" si="9"/>
        <v>0</v>
      </c>
      <c r="AP15">
        <f t="shared" si="9"/>
        <v>-19.727810071350302</v>
      </c>
      <c r="AQ15">
        <f t="shared" si="9"/>
        <v>-104.58439365731049</v>
      </c>
      <c r="AR15">
        <f t="shared" si="9"/>
        <v>-124.31220372866078</v>
      </c>
      <c r="AS15">
        <f t="shared" si="9"/>
        <v>-43.143866963217484</v>
      </c>
      <c r="AT15">
        <f t="shared" si="9"/>
        <v>5.7612278342081478</v>
      </c>
      <c r="AU15">
        <f t="shared" si="9"/>
        <v>-161.69484285767012</v>
      </c>
      <c r="AW15">
        <v>12</v>
      </c>
      <c r="AX15">
        <f>IF(Z15&gt;0, (R15*SUMPRODUCT(K15:$K$98, X15:$X$98)-K15*$AZ$3)/Z15, 0)</f>
        <v>3670.7606730387015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100000</v>
      </c>
      <c r="S16">
        <f t="shared" si="1"/>
        <v>3829.1827314623483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3178.218185963728</v>
      </c>
      <c r="AC16">
        <f t="shared" si="2"/>
        <v>3272.9392205139493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-242.61386023910566</v>
      </c>
      <c r="AI16">
        <f t="shared" si="6"/>
        <v>-285.35064573672577</v>
      </c>
      <c r="AJ16">
        <f t="shared" si="7"/>
        <v>-94.721034550221248</v>
      </c>
      <c r="AK16">
        <f t="shared" si="22"/>
        <v>22.565349120342471</v>
      </c>
      <c r="AL16">
        <f t="shared" si="8"/>
        <v>-357.50633116660453</v>
      </c>
      <c r="AN16">
        <f t="shared" si="9"/>
        <v>0</v>
      </c>
      <c r="AO16">
        <f t="shared" si="9"/>
        <v>0</v>
      </c>
      <c r="AP16">
        <f t="shared" si="9"/>
        <v>-18.4232826805952</v>
      </c>
      <c r="AQ16">
        <f t="shared" si="9"/>
        <v>-104.58773811297452</v>
      </c>
      <c r="AR16">
        <f t="shared" si="9"/>
        <v>-123.01102079356971</v>
      </c>
      <c r="AS16">
        <f t="shared" si="9"/>
        <v>-40.833028853195536</v>
      </c>
      <c r="AT16">
        <f t="shared" si="9"/>
        <v>9.7276339525709119</v>
      </c>
      <c r="AU16">
        <f t="shared" si="9"/>
        <v>-154.11641569419433</v>
      </c>
      <c r="AW16">
        <v>13</v>
      </c>
      <c r="AX16">
        <f>IF(Z16&gt;0, (R16*SUMPRODUCT(K16:$K$98, X16:$X$98)-K16*$AZ$3)/Z16, 0)</f>
        <v>3829.1827314623483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100000</v>
      </c>
      <c r="S17">
        <f t="shared" si="1"/>
        <v>4003.839043199011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3272.9392205139493</v>
      </c>
      <c r="AC17">
        <f t="shared" si="2"/>
        <v>3377.6873812923441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-257.6173429796541</v>
      </c>
      <c r="AI17">
        <f t="shared" si="6"/>
        <v>-299.79795195080817</v>
      </c>
      <c r="AJ17">
        <f t="shared" si="7"/>
        <v>-104.74816077839478</v>
      </c>
      <c r="AK17">
        <f t="shared" si="22"/>
        <v>45.166561243092502</v>
      </c>
      <c r="AL17">
        <f t="shared" si="8"/>
        <v>-359.37955148611047</v>
      </c>
      <c r="AN17">
        <f t="shared" si="9"/>
        <v>0</v>
      </c>
      <c r="AO17">
        <f t="shared" si="9"/>
        <v>0</v>
      </c>
      <c r="AP17">
        <f t="shared" si="9"/>
        <v>-17.092989358704578</v>
      </c>
      <c r="AQ17">
        <f t="shared" si="9"/>
        <v>-104.39513818257932</v>
      </c>
      <c r="AR17">
        <f t="shared" si="9"/>
        <v>-121.48812754128389</v>
      </c>
      <c r="AS17">
        <f t="shared" si="9"/>
        <v>-42.447447801273178</v>
      </c>
      <c r="AT17">
        <f t="shared" si="9"/>
        <v>18.302996792327619</v>
      </c>
      <c r="AU17">
        <f t="shared" si="9"/>
        <v>-145.63257855022945</v>
      </c>
      <c r="AW17">
        <v>14</v>
      </c>
      <c r="AX17">
        <f>IF(Z17&gt;0, (R17*SUMPRODUCT(K17:$K$98, X17:$X$98)-K17*$AZ$3)/Z17, 0)</f>
        <v>4003.839043199011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100000</v>
      </c>
      <c r="S18">
        <f t="shared" si="1"/>
        <v>4201.725025401327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3377.6873812923441</v>
      </c>
      <c r="AC18">
        <f t="shared" si="2"/>
        <v>3492.5239424732981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-396.41336311090618</v>
      </c>
      <c r="AI18">
        <f t="shared" si="6"/>
        <v>-437.97395931079325</v>
      </c>
      <c r="AJ18">
        <f t="shared" si="7"/>
        <v>-114.83656118095405</v>
      </c>
      <c r="AK18">
        <f t="shared" si="22"/>
        <v>72.958047435914636</v>
      </c>
      <c r="AL18">
        <f t="shared" si="8"/>
        <v>-479.85247305583266</v>
      </c>
      <c r="AN18">
        <f t="shared" si="9"/>
        <v>0</v>
      </c>
      <c r="AO18">
        <f t="shared" si="9"/>
        <v>0</v>
      </c>
      <c r="AP18">
        <f t="shared" si="9"/>
        <v>-15.716442243487291</v>
      </c>
      <c r="AQ18">
        <f t="shared" si="9"/>
        <v>-149.9066013373513</v>
      </c>
      <c r="AR18">
        <f t="shared" si="9"/>
        <v>-165.62304358083858</v>
      </c>
      <c r="AS18">
        <f t="shared" si="9"/>
        <v>-43.426282254489465</v>
      </c>
      <c r="AT18">
        <f t="shared" si="9"/>
        <v>27.589617175108607</v>
      </c>
      <c r="AU18">
        <f t="shared" si="9"/>
        <v>-181.45970866021946</v>
      </c>
      <c r="AW18">
        <v>15</v>
      </c>
      <c r="AX18">
        <f>IF(Z18&gt;0, (R18*SUMPRODUCT(K18:$K$98, X18:$X$98)-K18*$AZ$3)/Z18, 0)</f>
        <v>4201.725025401327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100000</v>
      </c>
      <c r="S19">
        <f t="shared" si="1"/>
        <v>4341.5979103039044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3492.5239424732981</v>
      </c>
      <c r="AC19">
        <f t="shared" si="2"/>
        <v>3549.066120426527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-544.36068902612124</v>
      </c>
      <c r="AI19">
        <f t="shared" si="6"/>
        <v>-585.23349891949636</v>
      </c>
      <c r="AJ19">
        <f t="shared" si="7"/>
        <v>-56.542177953228929</v>
      </c>
      <c r="AK19">
        <f t="shared" si="22"/>
        <v>77.883283917154543</v>
      </c>
      <c r="AL19">
        <f t="shared" si="8"/>
        <v>-563.8923929555707</v>
      </c>
      <c r="AN19">
        <f t="shared" si="9"/>
        <v>0</v>
      </c>
      <c r="AO19">
        <f t="shared" si="9"/>
        <v>0</v>
      </c>
      <c r="AP19">
        <f t="shared" si="9"/>
        <v>-14.41420389890872</v>
      </c>
      <c r="AQ19">
        <f t="shared" si="9"/>
        <v>-191.97422410258005</v>
      </c>
      <c r="AR19">
        <f t="shared" si="9"/>
        <v>-206.38842800148873</v>
      </c>
      <c r="AS19">
        <f t="shared" si="9"/>
        <v>-19.940162764251827</v>
      </c>
      <c r="AT19">
        <f t="shared" si="9"/>
        <v>27.466316547040815</v>
      </c>
      <c r="AU19">
        <f t="shared" si="9"/>
        <v>-198.86227421869975</v>
      </c>
      <c r="AW19">
        <v>16</v>
      </c>
      <c r="AX19">
        <f>IF(Z19&gt;0, (R19*SUMPRODUCT(K19:$K$98, X19:$X$98)-K19*$AZ$3)/Z19, 0)</f>
        <v>4341.5979103039044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100000</v>
      </c>
      <c r="S20">
        <f t="shared" si="1"/>
        <v>4367.6139929986921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3549.066120426527</v>
      </c>
      <c r="AC20">
        <f t="shared" si="2"/>
        <v>3504.1570039334301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-697.69886487991391</v>
      </c>
      <c r="AI20">
        <f t="shared" si="6"/>
        <v>-737.81409724191531</v>
      </c>
      <c r="AJ20">
        <f t="shared" si="7"/>
        <v>44.909116493096917</v>
      </c>
      <c r="AK20">
        <f t="shared" si="22"/>
        <v>15.260984317834067</v>
      </c>
      <c r="AL20">
        <f t="shared" si="8"/>
        <v>-677.64399643098432</v>
      </c>
      <c r="AN20">
        <f t="shared" si="9"/>
        <v>0</v>
      </c>
      <c r="AO20">
        <f t="shared" si="9"/>
        <v>0</v>
      </c>
      <c r="AP20">
        <f t="shared" si="9"/>
        <v>-13.418416607836901</v>
      </c>
      <c r="AQ20">
        <f t="shared" si="9"/>
        <v>-233.37803334380331</v>
      </c>
      <c r="AR20">
        <f t="shared" si="9"/>
        <v>-246.79644995164017</v>
      </c>
      <c r="AS20">
        <f t="shared" si="9"/>
        <v>15.021955479561582</v>
      </c>
      <c r="AT20">
        <f t="shared" si="9"/>
        <v>5.104750324625722</v>
      </c>
      <c r="AU20">
        <f t="shared" si="9"/>
        <v>-226.66974414745289</v>
      </c>
      <c r="AW20">
        <v>17</v>
      </c>
      <c r="AX20">
        <f>IF(Z20&gt;0, (R20*SUMPRODUCT(K20:$K$98, X20:$X$98)-K20*$AZ$3)/Z20, 0)</f>
        <v>4367.6139929986921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100000</v>
      </c>
      <c r="S21">
        <f t="shared" si="1"/>
        <v>4332.5797593530233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3504.1570039334301</v>
      </c>
      <c r="AC21">
        <f t="shared" si="2"/>
        <v>3403.6740618309186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-868.1738587784356</v>
      </c>
      <c r="AI21">
        <f t="shared" si="6"/>
        <v>-907.45385188742785</v>
      </c>
      <c r="AJ21">
        <f t="shared" si="7"/>
        <v>100.48294210251152</v>
      </c>
      <c r="AK21">
        <f t="shared" si="22"/>
        <v>5.6066512062934883</v>
      </c>
      <c r="AL21">
        <f t="shared" si="8"/>
        <v>-801.36425857862287</v>
      </c>
      <c r="AN21">
        <f t="shared" si="9"/>
        <v>0</v>
      </c>
      <c r="AO21">
        <f t="shared" si="9"/>
        <v>0</v>
      </c>
      <c r="AP21">
        <f t="shared" si="9"/>
        <v>-12.494324605976733</v>
      </c>
      <c r="AQ21">
        <f t="shared" si="9"/>
        <v>-276.15193250932515</v>
      </c>
      <c r="AR21">
        <f t="shared" si="9"/>
        <v>-288.64625711530186</v>
      </c>
      <c r="AS21">
        <f t="shared" si="9"/>
        <v>31.961983611064731</v>
      </c>
      <c r="AT21">
        <f t="shared" si="9"/>
        <v>1.783384226406223</v>
      </c>
      <c r="AU21">
        <f t="shared" si="9"/>
        <v>-254.90088927783094</v>
      </c>
      <c r="AW21">
        <v>18</v>
      </c>
      <c r="AX21">
        <f>IF(Z21&gt;0, (R21*SUMPRODUCT(K21:$K$98, X21:$X$98)-K21*$AZ$3)/Z21, 0)</f>
        <v>4332.5797593530233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100000</v>
      </c>
      <c r="S22">
        <f t="shared" si="1"/>
        <v>4299.0936645456586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3403.6740618309186</v>
      </c>
      <c r="AC22">
        <f t="shared" si="2"/>
        <v>3298.259313980785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-1054.5106950040051</v>
      </c>
      <c r="AI22">
        <f t="shared" si="6"/>
        <v>-1092.8706328344053</v>
      </c>
      <c r="AJ22">
        <f t="shared" si="7"/>
        <v>105.41474785013361</v>
      </c>
      <c r="AK22">
        <f t="shared" si="22"/>
        <v>71.47715529844929</v>
      </c>
      <c r="AL22">
        <f t="shared" si="8"/>
        <v>-915.97872968582249</v>
      </c>
      <c r="AN22">
        <f t="shared" si="9"/>
        <v>0</v>
      </c>
      <c r="AO22">
        <f t="shared" si="9"/>
        <v>0</v>
      </c>
      <c r="AP22">
        <f t="shared" si="9"/>
        <v>-11.392782484342614</v>
      </c>
      <c r="AQ22">
        <f t="shared" si="9"/>
        <v>-313.1864037087314</v>
      </c>
      <c r="AR22">
        <f t="shared" si="9"/>
        <v>-324.57918619307401</v>
      </c>
      <c r="AS22">
        <f t="shared" si="9"/>
        <v>31.307852953469265</v>
      </c>
      <c r="AT22">
        <f t="shared" si="9"/>
        <v>21.228493292016168</v>
      </c>
      <c r="AU22">
        <f t="shared" si="9"/>
        <v>-272.04283994758856</v>
      </c>
      <c r="AW22">
        <v>19</v>
      </c>
      <c r="AX22">
        <f>IF(Z22&gt;0, (R22*SUMPRODUCT(K22:$K$98, X22:$X$98)-K22*$AZ$3)/Z22, 0)</f>
        <v>4299.0936645456586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100000</v>
      </c>
      <c r="S23">
        <f t="shared" si="1"/>
        <v>4340.890088901524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3298.259313980785</v>
      </c>
      <c r="AC23">
        <f t="shared" si="2"/>
        <v>3242.7245973835088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-1250.8408527736929</v>
      </c>
      <c r="AI23">
        <f t="shared" si="6"/>
        <v>-1288.1917707994023</v>
      </c>
      <c r="AJ23">
        <f t="shared" si="7"/>
        <v>55.534716597276201</v>
      </c>
      <c r="AK23">
        <f t="shared" si="22"/>
        <v>230.87815197865498</v>
      </c>
      <c r="AL23">
        <f t="shared" si="8"/>
        <v>-1001.7789022234712</v>
      </c>
      <c r="AN23">
        <f t="shared" si="9"/>
        <v>0</v>
      </c>
      <c r="AO23">
        <f t="shared" si="9"/>
        <v>0</v>
      </c>
      <c r="AP23">
        <f t="shared" si="9"/>
        <v>-9.9045595838164893</v>
      </c>
      <c r="AQ23">
        <f t="shared" si="9"/>
        <v>-331.69272432986065</v>
      </c>
      <c r="AR23">
        <f t="shared" si="9"/>
        <v>-341.59728391367713</v>
      </c>
      <c r="AS23">
        <f t="shared" si="9"/>
        <v>14.726462924672301</v>
      </c>
      <c r="AT23">
        <f t="shared" si="9"/>
        <v>61.22329874998011</v>
      </c>
      <c r="AU23">
        <f t="shared" si="9"/>
        <v>-265.64752223902474</v>
      </c>
      <c r="AW23">
        <v>20</v>
      </c>
      <c r="AX23">
        <f>IF(Z23&gt;0, (R23*SUMPRODUCT(K23:$K$98, X23:$X$98)-K23*$AZ$3)/Z23, 0)</f>
        <v>4340.890088901524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1.9576E-2</v>
      </c>
      <c r="Q24" s="4">
        <f t="shared" si="21"/>
        <v>50</v>
      </c>
      <c r="R24">
        <f t="shared" si="0"/>
        <v>100000</v>
      </c>
      <c r="S24">
        <f t="shared" si="1"/>
        <v>4332.9723649580455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3242.7245973835088</v>
      </c>
      <c r="AC24">
        <f t="shared" si="2"/>
        <v>3141.0780222603034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-1462.3631425425765</v>
      </c>
      <c r="AI24">
        <f t="shared" si="6"/>
        <v>-1498.6093698167576</v>
      </c>
      <c r="AJ24">
        <f t="shared" si="7"/>
        <v>101.64657512320537</v>
      </c>
      <c r="AK24">
        <f t="shared" si="22"/>
        <v>226.99072181684565</v>
      </c>
      <c r="AL24">
        <f t="shared" si="8"/>
        <v>-1169.9720728767065</v>
      </c>
      <c r="AN24">
        <f t="shared" si="9"/>
        <v>0</v>
      </c>
      <c r="AO24">
        <f t="shared" si="9"/>
        <v>0</v>
      </c>
      <c r="AP24">
        <f t="shared" si="9"/>
        <v>-8.5818056513977954</v>
      </c>
      <c r="AQ24">
        <f t="shared" si="9"/>
        <v>-346.23510430855634</v>
      </c>
      <c r="AR24">
        <f t="shared" si="9"/>
        <v>-354.81690995995416</v>
      </c>
      <c r="AS24">
        <f t="shared" si="9"/>
        <v>24.066260641115594</v>
      </c>
      <c r="AT24">
        <f t="shared" si="9"/>
        <v>53.743255665404497</v>
      </c>
      <c r="AU24">
        <f t="shared" si="9"/>
        <v>-277.00739365343406</v>
      </c>
      <c r="AW24">
        <v>21</v>
      </c>
      <c r="AX24">
        <f>IF(Z24&gt;0, (R24*SUMPRODUCT(K24:$K$98, X24:$X$98)-K24*$AZ$3)/Z24, 0)</f>
        <v>4332.9723649580455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100000</v>
      </c>
      <c r="S25">
        <f t="shared" si="1"/>
        <v>4281.1852381480248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3141.0780222603034</v>
      </c>
      <c r="AC25">
        <f t="shared" si="2"/>
        <v>3000.2412654576906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-1687.8418192495158</v>
      </c>
      <c r="AI25">
        <f t="shared" si="6"/>
        <v>-1722.8816633413303</v>
      </c>
      <c r="AJ25">
        <f t="shared" si="7"/>
        <v>140.83675680261285</v>
      </c>
      <c r="AK25">
        <f t="shared" si="22"/>
        <v>219.87546155822128</v>
      </c>
      <c r="AL25">
        <f t="shared" si="8"/>
        <v>-1362.1694449804961</v>
      </c>
      <c r="AN25">
        <f t="shared" si="9"/>
        <v>0</v>
      </c>
      <c r="AO25">
        <f t="shared" si="9"/>
        <v>0</v>
      </c>
      <c r="AP25">
        <f t="shared" si="9"/>
        <v>-7.4073012624127879</v>
      </c>
      <c r="AQ25">
        <f t="shared" si="9"/>
        <v>-356.80389460981229</v>
      </c>
      <c r="AR25">
        <f t="shared" si="9"/>
        <v>-364.21119587222506</v>
      </c>
      <c r="AS25">
        <f t="shared" si="9"/>
        <v>29.772400919495499</v>
      </c>
      <c r="AT25">
        <f t="shared" si="9"/>
        <v>46.480908411184288</v>
      </c>
      <c r="AU25">
        <f t="shared" si="9"/>
        <v>-287.95788654154529</v>
      </c>
      <c r="AW25">
        <v>22</v>
      </c>
      <c r="AX25">
        <f>IF(Z25&gt;0, (R25*SUMPRODUCT(K25:$K$98, X25:$X$98)-K25*$AZ$3)/Z25, 0)</f>
        <v>4281.1852381480248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2.7149E-2</v>
      </c>
      <c r="Q26" s="4">
        <f t="shared" si="21"/>
        <v>50</v>
      </c>
      <c r="R26">
        <f t="shared" si="0"/>
        <v>100000</v>
      </c>
      <c r="S26">
        <f t="shared" si="1"/>
        <v>4189.3655146092469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3000.2412654576906</v>
      </c>
      <c r="AC26">
        <f t="shared" si="2"/>
        <v>2826.8287525496139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-1902.5934544973438</v>
      </c>
      <c r="AI26">
        <f t="shared" si="6"/>
        <v>-1936.3316034209915</v>
      </c>
      <c r="AJ26">
        <f t="shared" si="7"/>
        <v>173.41251290807668</v>
      </c>
      <c r="AK26">
        <f t="shared" si="22"/>
        <v>210.01688858203835</v>
      </c>
      <c r="AL26">
        <f t="shared" si="8"/>
        <v>-1552.9022019308766</v>
      </c>
      <c r="AN26">
        <f t="shared" si="9"/>
        <v>0</v>
      </c>
      <c r="AO26">
        <f t="shared" si="9"/>
        <v>0</v>
      </c>
      <c r="AP26">
        <f t="shared" si="9"/>
        <v>-6.3679709176923351</v>
      </c>
      <c r="AQ26">
        <f t="shared" si="9"/>
        <v>-359.10861066650853</v>
      </c>
      <c r="AR26">
        <f t="shared" si="9"/>
        <v>-365.47658158420086</v>
      </c>
      <c r="AS26">
        <f t="shared" si="9"/>
        <v>32.731073701217937</v>
      </c>
      <c r="AT26">
        <f t="shared" si="9"/>
        <v>39.640036023946074</v>
      </c>
      <c r="AU26">
        <f t="shared" si="9"/>
        <v>-293.10547185903687</v>
      </c>
      <c r="AW26">
        <v>23</v>
      </c>
      <c r="AX26">
        <f>IF(Z26&gt;0, (R26*SUMPRODUCT(K26:$K$98, X26:$X$98)-K26*$AZ$3)/Z26, 0)</f>
        <v>4189.3655146092469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100000</v>
      </c>
      <c r="S27">
        <f t="shared" si="1"/>
        <v>4067.7744178400312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2826.8287525496139</v>
      </c>
      <c r="AC27">
        <f t="shared" si="2"/>
        <v>2631.4624469739401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-2111.0634544504833</v>
      </c>
      <c r="AI27">
        <f t="shared" si="6"/>
        <v>-2143.4086901576693</v>
      </c>
      <c r="AJ27">
        <f t="shared" si="7"/>
        <v>195.36630557567378</v>
      </c>
      <c r="AK27">
        <f t="shared" si="22"/>
        <v>197.878012678473</v>
      </c>
      <c r="AL27">
        <f t="shared" si="8"/>
        <v>-1750.1643719035226</v>
      </c>
      <c r="AN27">
        <f t="shared" si="9"/>
        <v>0</v>
      </c>
      <c r="AO27">
        <f t="shared" si="9"/>
        <v>0</v>
      </c>
      <c r="AP27">
        <f t="shared" si="9"/>
        <v>-5.4509489914147231</v>
      </c>
      <c r="AQ27">
        <f t="shared" si="9"/>
        <v>-355.76488951950432</v>
      </c>
      <c r="AR27">
        <f t="shared" si="9"/>
        <v>-361.21583851091901</v>
      </c>
      <c r="AS27">
        <f t="shared" si="9"/>
        <v>32.923914234996566</v>
      </c>
      <c r="AT27">
        <f t="shared" si="9"/>
        <v>33.347197200768584</v>
      </c>
      <c r="AU27">
        <f t="shared" si="9"/>
        <v>-294.94472707515388</v>
      </c>
      <c r="AW27">
        <v>24</v>
      </c>
      <c r="AX27">
        <f>IF(Z27&gt;0, (R27*SUMPRODUCT(K27:$K$98, X27:$X$98)-K27*$AZ$3)/Z27, 0)</f>
        <v>4067.7744178400312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100000</v>
      </c>
      <c r="S28">
        <f t="shared" si="1"/>
        <v>3923.7000160867547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2631.4624469739401</v>
      </c>
      <c r="AC28">
        <f t="shared" si="2"/>
        <v>2421.8960441426807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-2318.7652573767482</v>
      </c>
      <c r="AI28">
        <f t="shared" si="6"/>
        <v>-2349.6276580981739</v>
      </c>
      <c r="AJ28">
        <f t="shared" si="7"/>
        <v>209.56640283125944</v>
      </c>
      <c r="AK28">
        <f t="shared" si="22"/>
        <v>184.20237128817584</v>
      </c>
      <c r="AL28">
        <f t="shared" si="8"/>
        <v>-1955.8588839787387</v>
      </c>
      <c r="AN28">
        <f t="shared" si="9"/>
        <v>0</v>
      </c>
      <c r="AO28">
        <f t="shared" si="9"/>
        <v>0</v>
      </c>
      <c r="AP28">
        <f t="shared" si="9"/>
        <v>-4.6437997195109872</v>
      </c>
      <c r="AQ28">
        <f t="shared" si="9"/>
        <v>-348.89967080048098</v>
      </c>
      <c r="AR28">
        <f t="shared" si="9"/>
        <v>-353.54347051999196</v>
      </c>
      <c r="AS28">
        <f t="shared" si="9"/>
        <v>31.533010392516591</v>
      </c>
      <c r="AT28">
        <f t="shared" si="9"/>
        <v>27.716538575284666</v>
      </c>
      <c r="AU28">
        <f t="shared" si="9"/>
        <v>-294.29392155219074</v>
      </c>
      <c r="AW28">
        <v>25</v>
      </c>
      <c r="AX28">
        <f>IF(Z28&gt;0, (R28*SUMPRODUCT(K28:$K$98, X28:$X$98)-K28*$AZ$3)/Z28, 0)</f>
        <v>3923.7000160867547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100000</v>
      </c>
      <c r="S29">
        <f t="shared" si="1"/>
        <v>3762.9520084245432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2421.8960441426807</v>
      </c>
      <c r="AC29">
        <f t="shared" si="2"/>
        <v>2203.5307364567043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-2548.9874003839946</v>
      </c>
      <c r="AI29">
        <f t="shared" si="6"/>
        <v>-2578.2666833980138</v>
      </c>
      <c r="AJ29">
        <f t="shared" si="7"/>
        <v>218.3653076859764</v>
      </c>
      <c r="AK29">
        <f t="shared" si="22"/>
        <v>169.53272308998766</v>
      </c>
      <c r="AL29">
        <f t="shared" si="8"/>
        <v>-2190.3686526220499</v>
      </c>
      <c r="AN29">
        <f t="shared" si="9"/>
        <v>0</v>
      </c>
      <c r="AO29">
        <f t="shared" si="9"/>
        <v>0</v>
      </c>
      <c r="AP29">
        <f t="shared" si="9"/>
        <v>-3.9335637224097781</v>
      </c>
      <c r="AQ29">
        <f t="shared" si="9"/>
        <v>-342.44705931593882</v>
      </c>
      <c r="AR29">
        <f t="shared" si="9"/>
        <v>-346.38062303834857</v>
      </c>
      <c r="AS29">
        <f t="shared" si="9"/>
        <v>29.336573991074932</v>
      </c>
      <c r="AT29">
        <f t="shared" si="9"/>
        <v>22.776096292686162</v>
      </c>
      <c r="AU29">
        <f t="shared" si="9"/>
        <v>-294.2679527545875</v>
      </c>
      <c r="AW29">
        <v>26</v>
      </c>
      <c r="AX29">
        <f>IF(Z29&gt;0, (R29*SUMPRODUCT(K29:$K$98, X29:$X$98)-K29*$AZ$3)/Z29, 0)</f>
        <v>3762.9520084245432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100000</v>
      </c>
      <c r="S30">
        <f t="shared" si="1"/>
        <v>3581.7400665043324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2203.5307364567043</v>
      </c>
      <c r="AC30">
        <f t="shared" si="2"/>
        <v>1977.6322156358588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-2758.6940455809154</v>
      </c>
      <c r="AI30">
        <f t="shared" si="6"/>
        <v>-2786.3011887420043</v>
      </c>
      <c r="AJ30">
        <f t="shared" si="7"/>
        <v>225.89852082084553</v>
      </c>
      <c r="AK30">
        <f t="shared" si="22"/>
        <v>154.24715155196932</v>
      </c>
      <c r="AL30">
        <f t="shared" si="8"/>
        <v>-2406.1555163691896</v>
      </c>
      <c r="AN30">
        <f t="shared" si="9"/>
        <v>0</v>
      </c>
      <c r="AO30">
        <f t="shared" si="9"/>
        <v>0</v>
      </c>
      <c r="AP30">
        <f t="shared" si="9"/>
        <v>-3.3115338376990682</v>
      </c>
      <c r="AQ30">
        <f t="shared" si="9"/>
        <v>-330.91104814772257</v>
      </c>
      <c r="AR30">
        <f t="shared" si="9"/>
        <v>-334.22258198542164</v>
      </c>
      <c r="AS30">
        <f t="shared" si="9"/>
        <v>27.096994108349943</v>
      </c>
      <c r="AT30">
        <f t="shared" si="9"/>
        <v>18.50226438688475</v>
      </c>
      <c r="AU30">
        <f t="shared" si="9"/>
        <v>-288.62332349018698</v>
      </c>
      <c r="AW30">
        <v>27</v>
      </c>
      <c r="AX30">
        <f>IF(Z30&gt;0, (R30*SUMPRODUCT(K30:$K$98, X30:$X$98)-K30*$AZ$3)/Z30, 0)</f>
        <v>3581.7400665043324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100000</v>
      </c>
      <c r="S31">
        <f t="shared" si="1"/>
        <v>3383.7262880968242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1977.6322156358588</v>
      </c>
      <c r="AC31">
        <f t="shared" si="2"/>
        <v>1750.7823625730407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-2920.8909607295204</v>
      </c>
      <c r="AI31">
        <f t="shared" si="6"/>
        <v>-2946.7615869786337</v>
      </c>
      <c r="AJ31">
        <f t="shared" si="7"/>
        <v>226.84985306281806</v>
      </c>
      <c r="AK31">
        <f t="shared" si="22"/>
        <v>138.43425509451012</v>
      </c>
      <c r="AL31">
        <f t="shared" si="8"/>
        <v>-2581.4774788213053</v>
      </c>
      <c r="AN31">
        <f t="shared" si="9"/>
        <v>0</v>
      </c>
      <c r="AO31">
        <f t="shared" si="9"/>
        <v>0</v>
      </c>
      <c r="AP31">
        <f t="shared" si="9"/>
        <v>-2.7707455783696062</v>
      </c>
      <c r="AQ31">
        <f t="shared" si="9"/>
        <v>-312.82759205021136</v>
      </c>
      <c r="AR31">
        <f t="shared" si="9"/>
        <v>-315.59833762858096</v>
      </c>
      <c r="AS31">
        <f t="shared" si="9"/>
        <v>24.29563247813314</v>
      </c>
      <c r="AT31">
        <f t="shared" si="9"/>
        <v>14.826316785089508</v>
      </c>
      <c r="AU31">
        <f t="shared" si="9"/>
        <v>-276.47638836535833</v>
      </c>
      <c r="AW31">
        <v>28</v>
      </c>
      <c r="AX31">
        <f>IF(Z31&gt;0, (R31*SUMPRODUCT(K31:$K$98, X31:$X$98)-K31*$AZ$3)/Z31, 0)</f>
        <v>3383.7262880968242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100000</v>
      </c>
      <c r="S32">
        <f t="shared" si="1"/>
        <v>3178.9054968737219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1750.7823625730407</v>
      </c>
      <c r="AC32">
        <f t="shared" si="2"/>
        <v>1530.8665518486373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-3066.8075180748733</v>
      </c>
      <c r="AI32">
        <f t="shared" si="6"/>
        <v>-3090.886034302458</v>
      </c>
      <c r="AJ32">
        <f t="shared" si="7"/>
        <v>219.9158107244034</v>
      </c>
      <c r="AK32">
        <f t="shared" si="22"/>
        <v>122.55476538011285</v>
      </c>
      <c r="AL32">
        <f t="shared" si="8"/>
        <v>-2748.4154581979419</v>
      </c>
      <c r="AN32">
        <f t="shared" si="9"/>
        <v>0</v>
      </c>
      <c r="AO32">
        <f t="shared" si="9"/>
        <v>0</v>
      </c>
      <c r="AP32">
        <f t="shared" si="9"/>
        <v>-2.3025093666649883</v>
      </c>
      <c r="AQ32">
        <f t="shared" si="9"/>
        <v>-293.26362843057728</v>
      </c>
      <c r="AR32">
        <f t="shared" si="9"/>
        <v>-295.56613779724228</v>
      </c>
      <c r="AS32">
        <f t="shared" si="9"/>
        <v>21.029460839060082</v>
      </c>
      <c r="AT32">
        <f t="shared" si="9"/>
        <v>11.719305813946596</v>
      </c>
      <c r="AU32">
        <f t="shared" si="9"/>
        <v>-262.81737114423561</v>
      </c>
      <c r="AW32">
        <v>29</v>
      </c>
      <c r="AX32">
        <f>IF(Z32&gt;0, (R32*SUMPRODUCT(K32:$K$98, X32:$X$98)-K32*$AZ$3)/Z32, 0)</f>
        <v>3178.9054968737219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100000</v>
      </c>
      <c r="S33">
        <f t="shared" si="1"/>
        <v>2967.8979861699268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1530.8665518486373</v>
      </c>
      <c r="AC33">
        <f t="shared" si="2"/>
        <v>1320.5598710303884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-3180.6756795990177</v>
      </c>
      <c r="AI33">
        <f t="shared" si="6"/>
        <v>-3202.923072824527</v>
      </c>
      <c r="AJ33">
        <f t="shared" si="7"/>
        <v>210.30668081824888</v>
      </c>
      <c r="AK33">
        <f t="shared" si="22"/>
        <v>107.16065862940462</v>
      </c>
      <c r="AL33">
        <f t="shared" si="8"/>
        <v>-2885.4557333768735</v>
      </c>
      <c r="AN33">
        <f t="shared" si="9"/>
        <v>0</v>
      </c>
      <c r="AO33">
        <f t="shared" si="9"/>
        <v>0</v>
      </c>
      <c r="AP33">
        <f t="shared" si="9"/>
        <v>-1.8994715485257583</v>
      </c>
      <c r="AQ33">
        <f t="shared" si="9"/>
        <v>-271.56453330265913</v>
      </c>
      <c r="AR33">
        <f t="shared" si="9"/>
        <v>-273.46400485118488</v>
      </c>
      <c r="AS33">
        <f t="shared" si="9"/>
        <v>17.955881510698081</v>
      </c>
      <c r="AT33">
        <f t="shared" si="9"/>
        <v>9.1493246028682051</v>
      </c>
      <c r="AU33">
        <f t="shared" si="9"/>
        <v>-246.35879873761863</v>
      </c>
      <c r="AW33">
        <v>30</v>
      </c>
      <c r="AX33">
        <f>IF(Z33&gt;0, (R33*SUMPRODUCT(K33:$K$98, X33:$X$98)-K33*$AZ$3)/Z33, 0)</f>
        <v>2967.8979861699268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100000</v>
      </c>
      <c r="S34">
        <f t="shared" si="1"/>
        <v>2754.2700738094886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1320.5598710303884</v>
      </c>
      <c r="AC34">
        <f t="shared" si="2"/>
        <v>1123.0640409530229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-3274.4603245033559</v>
      </c>
      <c r="AI34">
        <f t="shared" si="6"/>
        <v>-3294.8480136343583</v>
      </c>
      <c r="AJ34">
        <f t="shared" si="7"/>
        <v>197.49583007736555</v>
      </c>
      <c r="AK34">
        <f t="shared" si="22"/>
        <v>92.439190972127193</v>
      </c>
      <c r="AL34">
        <f t="shared" si="8"/>
        <v>-3004.9129925848656</v>
      </c>
      <c r="AN34">
        <f t="shared" si="9"/>
        <v>0</v>
      </c>
      <c r="AO34">
        <f t="shared" si="9"/>
        <v>0</v>
      </c>
      <c r="AP34">
        <f t="shared" si="9"/>
        <v>-1.5541883239655292</v>
      </c>
      <c r="AQ34">
        <f t="shared" si="9"/>
        <v>-249.61769678412071</v>
      </c>
      <c r="AR34">
        <f t="shared" si="9"/>
        <v>-251.17188510808623</v>
      </c>
      <c r="AS34">
        <f t="shared" si="9"/>
        <v>15.055444055764291</v>
      </c>
      <c r="AT34">
        <f t="shared" si="9"/>
        <v>7.0467972295708377</v>
      </c>
      <c r="AU34">
        <f t="shared" ref="AU34:AU89" si="23">AL34*$K34</f>
        <v>-229.06964382275109</v>
      </c>
      <c r="AW34">
        <v>31</v>
      </c>
      <c r="AX34">
        <f>IF(Z34&gt;0, (R34*SUMPRODUCT(K34:$K$98, X34:$X$98)-K34*$AZ$3)/Z34, 0)</f>
        <v>2754.2700738094886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100000</v>
      </c>
      <c r="S35">
        <f t="shared" si="1"/>
        <v>2538.5730867485559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1123.0640409530229</v>
      </c>
      <c r="AC35">
        <f t="shared" si="2"/>
        <v>939.57911490577135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-3355.5282033151766</v>
      </c>
      <c r="AI35">
        <f t="shared" ref="AI35:AI66" si="25">SUM(AE35:AH35)</f>
        <v>-3374.0342514532113</v>
      </c>
      <c r="AJ35">
        <f t="shared" si="7"/>
        <v>183.48492604725152</v>
      </c>
      <c r="AK35">
        <f t="shared" si="22"/>
        <v>78.614482866711612</v>
      </c>
      <c r="AL35">
        <f t="shared" si="8"/>
        <v>-3111.9348425392482</v>
      </c>
      <c r="AN35">
        <f t="shared" ref="AN35:AT66" si="26">AE35*$K35</f>
        <v>0</v>
      </c>
      <c r="AO35">
        <f t="shared" si="26"/>
        <v>0</v>
      </c>
      <c r="AP35">
        <f t="shared" si="26"/>
        <v>-1.2595960901623022</v>
      </c>
      <c r="AQ35">
        <f t="shared" si="26"/>
        <v>-228.39074954302734</v>
      </c>
      <c r="AR35">
        <f t="shared" si="26"/>
        <v>-229.65034563318963</v>
      </c>
      <c r="AS35">
        <f t="shared" si="26"/>
        <v>12.488722266848002</v>
      </c>
      <c r="AT35">
        <f t="shared" si="26"/>
        <v>5.35081798720298</v>
      </c>
      <c r="AU35">
        <f t="shared" si="23"/>
        <v>-211.81080537913866</v>
      </c>
      <c r="AW35">
        <v>32</v>
      </c>
      <c r="AX35">
        <f>IF(Z35&gt;0, (R35*SUMPRODUCT(K35:$K$98, X35:$X$98)-K35*$AZ$3)/Z35, 0)</f>
        <v>2538.5730867485559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100000</v>
      </c>
      <c r="S36">
        <f t="shared" si="1"/>
        <v>2316.3738024222771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939.57911490577135</v>
      </c>
      <c r="AC36">
        <f t="shared" si="2"/>
        <v>770.23548209209162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-3390.1969825991614</v>
      </c>
      <c r="AI36">
        <f t="shared" si="25"/>
        <v>-3406.8228717645165</v>
      </c>
      <c r="AJ36">
        <f t="shared" si="7"/>
        <v>169.34363281367973</v>
      </c>
      <c r="AK36">
        <f t="shared" si="22"/>
        <v>65.770538043404002</v>
      </c>
      <c r="AL36">
        <f t="shared" si="8"/>
        <v>-3171.7087009074326</v>
      </c>
      <c r="AN36">
        <f t="shared" si="26"/>
        <v>0</v>
      </c>
      <c r="AO36">
        <f t="shared" si="26"/>
        <v>0</v>
      </c>
      <c r="AP36">
        <f t="shared" si="26"/>
        <v>-1.0103793805268595</v>
      </c>
      <c r="AQ36">
        <f t="shared" si="26"/>
        <v>-206.02718405463639</v>
      </c>
      <c r="AR36">
        <f t="shared" si="26"/>
        <v>-207.03756343516326</v>
      </c>
      <c r="AS36">
        <f t="shared" si="26"/>
        <v>10.291257996293808</v>
      </c>
      <c r="AT36">
        <f t="shared" si="26"/>
        <v>3.99697091832466</v>
      </c>
      <c r="AU36">
        <f t="shared" si="23"/>
        <v>-192.74933452054478</v>
      </c>
      <c r="AW36">
        <v>33</v>
      </c>
      <c r="AX36">
        <f>IF(Z36&gt;0, (R36*SUMPRODUCT(K36:$K$98, X36:$X$98)-K36*$AZ$3)/Z36, 0)</f>
        <v>2316.3738024222771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0.10148</v>
      </c>
      <c r="Q37" s="4">
        <f t="shared" si="21"/>
        <v>50</v>
      </c>
      <c r="R37">
        <f t="shared" si="0"/>
        <v>100000</v>
      </c>
      <c r="S37">
        <f t="shared" si="1"/>
        <v>2088.1084812819345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770.23548209209162</v>
      </c>
      <c r="AC37">
        <f t="shared" si="2"/>
        <v>616.9289379743725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-3374.3904650004401</v>
      </c>
      <c r="AI37">
        <f t="shared" si="25"/>
        <v>-3389.1629000416415</v>
      </c>
      <c r="AJ37">
        <f t="shared" si="7"/>
        <v>153.30654411771911</v>
      </c>
      <c r="AK37">
        <f t="shared" si="22"/>
        <v>53.916483746446417</v>
      </c>
      <c r="AL37">
        <f t="shared" si="8"/>
        <v>-3181.939872177476</v>
      </c>
      <c r="AN37">
        <f t="shared" si="26"/>
        <v>0</v>
      </c>
      <c r="AO37">
        <f t="shared" si="26"/>
        <v>0</v>
      </c>
      <c r="AP37">
        <f t="shared" si="26"/>
        <v>-0.80155561355868321</v>
      </c>
      <c r="AQ37">
        <f t="shared" si="26"/>
        <v>-183.09517774261732</v>
      </c>
      <c r="AR37">
        <f t="shared" si="26"/>
        <v>-183.89673335617601</v>
      </c>
      <c r="AS37">
        <f t="shared" si="26"/>
        <v>8.3184472086091326</v>
      </c>
      <c r="AT37">
        <f t="shared" si="26"/>
        <v>2.9255204094500833</v>
      </c>
      <c r="AU37">
        <f t="shared" si="23"/>
        <v>-172.65276573811678</v>
      </c>
      <c r="AW37">
        <v>34</v>
      </c>
      <c r="AX37">
        <f>IF(Z37&gt;0, (R37*SUMPRODUCT(K37:$K$98, X37:$X$98)-K37*$AZ$3)/Z37, 0)</f>
        <v>2088.1084812819345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0.112611</v>
      </c>
      <c r="Q38" s="4">
        <f t="shared" si="21"/>
        <v>50</v>
      </c>
      <c r="R38">
        <f t="shared" si="0"/>
        <v>100000</v>
      </c>
      <c r="S38">
        <f t="shared" si="1"/>
        <v>1855.1785280878921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616.9289379743725</v>
      </c>
      <c r="AC38">
        <f t="shared" si="2"/>
        <v>480.90576017543134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-3327.0773648494123</v>
      </c>
      <c r="AI38">
        <f t="shared" si="25"/>
        <v>-3340.0385368577768</v>
      </c>
      <c r="AJ38">
        <f t="shared" si="7"/>
        <v>136.02317779894116</v>
      </c>
      <c r="AK38">
        <f t="shared" si="22"/>
        <v>43.185025658206079</v>
      </c>
      <c r="AL38">
        <f t="shared" si="8"/>
        <v>-3160.8303334006296</v>
      </c>
      <c r="AN38">
        <f t="shared" si="26"/>
        <v>0</v>
      </c>
      <c r="AO38">
        <f t="shared" si="26"/>
        <v>0</v>
      </c>
      <c r="AP38">
        <f t="shared" si="26"/>
        <v>-0.62792506984342811</v>
      </c>
      <c r="AQ38">
        <f t="shared" si="26"/>
        <v>-161.18567714010157</v>
      </c>
      <c r="AR38">
        <f t="shared" si="26"/>
        <v>-161.813602209945</v>
      </c>
      <c r="AS38">
        <f t="shared" si="26"/>
        <v>6.5898642009074875</v>
      </c>
      <c r="AT38">
        <f t="shared" si="26"/>
        <v>2.0921688436137891</v>
      </c>
      <c r="AU38">
        <f t="shared" si="23"/>
        <v>-153.13156916542374</v>
      </c>
      <c r="AW38">
        <v>35</v>
      </c>
      <c r="AX38">
        <f>IF(Z38&gt;0, (R38*SUMPRODUCT(K38:$K$98, X38:$X$98)-K38*$AZ$3)/Z38, 0)</f>
        <v>1855.1785280878921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0.125163</v>
      </c>
      <c r="Q39" s="4">
        <f t="shared" si="21"/>
        <v>50</v>
      </c>
      <c r="R39">
        <f t="shared" si="0"/>
        <v>100000</v>
      </c>
      <c r="S39">
        <f t="shared" si="1"/>
        <v>1613.6093172252758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480.90576017543134</v>
      </c>
      <c r="AC39">
        <f t="shared" si="2"/>
        <v>361.74865441361214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-3244.5183441658419</v>
      </c>
      <c r="AI39">
        <f t="shared" si="25"/>
        <v>-3255.7276452820397</v>
      </c>
      <c r="AJ39">
        <f t="shared" si="7"/>
        <v>119.1571057618192</v>
      </c>
      <c r="AK39">
        <f t="shared" si="22"/>
        <v>33.663403212280194</v>
      </c>
      <c r="AL39">
        <f t="shared" si="8"/>
        <v>-3102.9071363079402</v>
      </c>
      <c r="AN39">
        <f t="shared" si="26"/>
        <v>0</v>
      </c>
      <c r="AO39">
        <f t="shared" si="26"/>
        <v>0</v>
      </c>
      <c r="AP39">
        <f t="shared" si="26"/>
        <v>-0.48486860145373284</v>
      </c>
      <c r="AQ39">
        <f t="shared" si="26"/>
        <v>-140.34461699430889</v>
      </c>
      <c r="AR39">
        <f t="shared" si="26"/>
        <v>-140.82948559576263</v>
      </c>
      <c r="AS39">
        <f t="shared" si="26"/>
        <v>5.1542499059570988</v>
      </c>
      <c r="AT39">
        <f t="shared" si="26"/>
        <v>1.456141383527022</v>
      </c>
      <c r="AU39">
        <f t="shared" si="23"/>
        <v>-134.21909430627849</v>
      </c>
      <c r="AW39">
        <v>36</v>
      </c>
      <c r="AX39">
        <f>IF(Z39&gt;0, (R39*SUMPRODUCT(K39:$K$98, X39:$X$98)-K39*$AZ$3)/Z39, 0)</f>
        <v>1613.6093172252758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100000</v>
      </c>
      <c r="S40">
        <f t="shared" si="1"/>
        <v>1358.043157634386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361.74865441361214</v>
      </c>
      <c r="AC40">
        <f t="shared" si="2"/>
        <v>258.92954757848383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-3128.0451508839519</v>
      </c>
      <c r="AI40">
        <f t="shared" si="25"/>
        <v>-3137.5783364135459</v>
      </c>
      <c r="AJ40">
        <f t="shared" si="7"/>
        <v>102.81910683512831</v>
      </c>
      <c r="AK40">
        <f t="shared" si="22"/>
        <v>25.322405808952851</v>
      </c>
      <c r="AL40">
        <f t="shared" si="8"/>
        <v>-3009.4368237694648</v>
      </c>
      <c r="AN40">
        <f t="shared" si="26"/>
        <v>0</v>
      </c>
      <c r="AO40">
        <f t="shared" si="26"/>
        <v>0</v>
      </c>
      <c r="AP40">
        <f t="shared" si="26"/>
        <v>-0.36818453959549785</v>
      </c>
      <c r="AQ40">
        <f t="shared" si="26"/>
        <v>-120.80934123613906</v>
      </c>
      <c r="AR40">
        <f t="shared" si="26"/>
        <v>-121.17752577573457</v>
      </c>
      <c r="AS40">
        <f t="shared" si="26"/>
        <v>3.9710131932494228</v>
      </c>
      <c r="AT40">
        <f t="shared" si="26"/>
        <v>0.97798561616966517</v>
      </c>
      <c r="AU40">
        <f t="shared" si="23"/>
        <v>-116.22852696631547</v>
      </c>
      <c r="AW40">
        <v>37</v>
      </c>
      <c r="AX40">
        <f>IF(Z40&gt;0, (R40*SUMPRODUCT(K40:$K$98, X40:$X$98)-K40*$AZ$3)/Z40, 0)</f>
        <v>1358.043157634386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100000</v>
      </c>
      <c r="S41">
        <f t="shared" si="1"/>
        <v>1079.4473358725393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258.92954757848383</v>
      </c>
      <c r="AC41">
        <f t="shared" si="2"/>
        <v>171.62512612732752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-2976.355854194524</v>
      </c>
      <c r="AI41">
        <f t="shared" si="25"/>
        <v>-2984.3055299417247</v>
      </c>
      <c r="AJ41">
        <f t="shared" si="7"/>
        <v>87.304421451156315</v>
      </c>
      <c r="AK41">
        <f t="shared" si="22"/>
        <v>18.125068330493871</v>
      </c>
      <c r="AL41">
        <f t="shared" si="8"/>
        <v>-2878.8760401600744</v>
      </c>
      <c r="AN41">
        <f t="shared" si="26"/>
        <v>0</v>
      </c>
      <c r="AO41">
        <f t="shared" si="26"/>
        <v>0</v>
      </c>
      <c r="AP41">
        <f t="shared" si="26"/>
        <v>-0.27413147021963186</v>
      </c>
      <c r="AQ41">
        <f t="shared" si="26"/>
        <v>-102.63472777420569</v>
      </c>
      <c r="AR41">
        <f t="shared" si="26"/>
        <v>-102.90885924442532</v>
      </c>
      <c r="AS41">
        <f t="shared" si="26"/>
        <v>3.01054913057393</v>
      </c>
      <c r="AT41">
        <f t="shared" si="26"/>
        <v>0.62501311843054064</v>
      </c>
      <c r="AU41">
        <f t="shared" si="23"/>
        <v>-99.273296995420836</v>
      </c>
      <c r="AW41">
        <v>38</v>
      </c>
      <c r="AX41">
        <f>IF(Z41&gt;0, (R41*SUMPRODUCT(K41:$K$98, X41:$X$98)-K41*$AZ$3)/Z41, 0)</f>
        <v>1079.4473358725393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100000</v>
      </c>
      <c r="S42">
        <f t="shared" si="1"/>
        <v>763.48157958750244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171.62512612732752</v>
      </c>
      <c r="AC42">
        <f t="shared" si="2"/>
        <v>98.905505303999178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-2785.8207714430496</v>
      </c>
      <c r="AI42">
        <f t="shared" si="25"/>
        <v>-2792.2980400470569</v>
      </c>
      <c r="AJ42">
        <f t="shared" si="7"/>
        <v>72.719620823328341</v>
      </c>
      <c r="AK42">
        <f t="shared" si="22"/>
        <v>12.013758828912927</v>
      </c>
      <c r="AL42">
        <f t="shared" si="8"/>
        <v>-2707.5646603948157</v>
      </c>
      <c r="AN42">
        <f t="shared" si="26"/>
        <v>0</v>
      </c>
      <c r="AO42">
        <f t="shared" si="26"/>
        <v>0</v>
      </c>
      <c r="AP42">
        <f t="shared" si="26"/>
        <v>-0.19942672842092185</v>
      </c>
      <c r="AQ42">
        <f t="shared" si="26"/>
        <v>-85.771820867862516</v>
      </c>
      <c r="AR42">
        <f t="shared" si="26"/>
        <v>-85.971247596283447</v>
      </c>
      <c r="AS42">
        <f t="shared" si="26"/>
        <v>2.2389431347396038</v>
      </c>
      <c r="AT42">
        <f t="shared" si="26"/>
        <v>0.36988810650925485</v>
      </c>
      <c r="AU42">
        <f t="shared" si="23"/>
        <v>-83.362416355034583</v>
      </c>
      <c r="AW42">
        <v>39</v>
      </c>
      <c r="AX42">
        <f>IF(Z42&gt;0, (R42*SUMPRODUCT(K42:$K$98, X42:$X$98)-K42*$AZ$3)/Z42, 0)</f>
        <v>763.48157958750244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100000</v>
      </c>
      <c r="S43">
        <f t="shared" si="1"/>
        <v>388.33061601950942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98.905505303999178</v>
      </c>
      <c r="AC43">
        <f t="shared" si="2"/>
        <v>39.843601356562829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-2564.7651855171093</v>
      </c>
      <c r="AI43">
        <f t="shared" si="25"/>
        <v>-2569.895298842318</v>
      </c>
      <c r="AJ43">
        <f t="shared" si="7"/>
        <v>59.061903947436349</v>
      </c>
      <c r="AK43">
        <f t="shared" si="22"/>
        <v>6.9233853712799434</v>
      </c>
      <c r="AL43">
        <f t="shared" si="8"/>
        <v>-2503.9100095236017</v>
      </c>
      <c r="AN43">
        <f t="shared" si="26"/>
        <v>0</v>
      </c>
      <c r="AO43">
        <f t="shared" si="26"/>
        <v>0</v>
      </c>
      <c r="AP43">
        <f t="shared" si="26"/>
        <v>-0.14102639159864436</v>
      </c>
      <c r="AQ43">
        <f t="shared" si="26"/>
        <v>-70.505183118269542</v>
      </c>
      <c r="AR43">
        <f t="shared" si="26"/>
        <v>-70.646209509868186</v>
      </c>
      <c r="AS43">
        <f t="shared" si="26"/>
        <v>1.6236068614164632</v>
      </c>
      <c r="AT43">
        <f t="shared" si="26"/>
        <v>0.19032329203346662</v>
      </c>
      <c r="AU43">
        <f t="shared" si="23"/>
        <v>-68.832279356418255</v>
      </c>
      <c r="AW43">
        <v>40</v>
      </c>
      <c r="AX43">
        <f>IF(Z43&gt;0, (R43*SUMPRODUCT(K43:$K$98, X43:$X$98)-K43*$AZ$3)/Z43, 0)</f>
        <v>388.33061601950942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100000</v>
      </c>
      <c r="S44">
        <f t="shared" si="1"/>
        <v>-86.719302383753742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39.843601356562829</v>
      </c>
      <c r="AC44">
        <f t="shared" si="2"/>
        <v>-6.8134416541831797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-2300.7327036362426</v>
      </c>
      <c r="AI44">
        <f t="shared" si="25"/>
        <v>-2304.6611494763811</v>
      </c>
      <c r="AJ44">
        <f t="shared" si="7"/>
        <v>46.657043010746008</v>
      </c>
      <c r="AK44">
        <f t="shared" si="22"/>
        <v>2.7890520949593984</v>
      </c>
      <c r="AL44">
        <f t="shared" si="8"/>
        <v>-2255.2150543706757</v>
      </c>
      <c r="AN44">
        <f t="shared" si="26"/>
        <v>0</v>
      </c>
      <c r="AO44">
        <f t="shared" si="26"/>
        <v>0</v>
      </c>
      <c r="AP44">
        <f t="shared" si="26"/>
        <v>-9.6422010431572377E-2</v>
      </c>
      <c r="AQ44">
        <f t="shared" si="26"/>
        <v>-56.470492855887152</v>
      </c>
      <c r="AR44">
        <f t="shared" si="26"/>
        <v>-56.566914866318726</v>
      </c>
      <c r="AS44">
        <f t="shared" si="26"/>
        <v>1.1451770168046946</v>
      </c>
      <c r="AT44">
        <f t="shared" si="26"/>
        <v>6.8456081905637664E-2</v>
      </c>
      <c r="AU44">
        <f t="shared" si="23"/>
        <v>-55.353281767608394</v>
      </c>
      <c r="AW44">
        <v>41</v>
      </c>
      <c r="AX44">
        <f>IF(Z44&gt;0, (R44*SUMPRODUCT(K44:$K$98, X44:$X$98)-K44*$AZ$3)/Z44, 0)</f>
        <v>-86.719302383753742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100000</v>
      </c>
      <c r="S45">
        <f t="shared" si="1"/>
        <v>-726.53632608151281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-6.8134416541831797</v>
      </c>
      <c r="AC45">
        <f t="shared" si="2"/>
        <v>-41.990952271210148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-1998.7146745456009</v>
      </c>
      <c r="AI45">
        <f t="shared" si="25"/>
        <v>-2001.6044785900651</v>
      </c>
      <c r="AJ45">
        <f t="shared" si="7"/>
        <v>35.177510617026968</v>
      </c>
      <c r="AK45">
        <f t="shared" si="22"/>
        <v>-0.47694091579282261</v>
      </c>
      <c r="AL45">
        <f t="shared" si="8"/>
        <v>-1966.903908888831</v>
      </c>
      <c r="AN45">
        <f t="shared" si="26"/>
        <v>0</v>
      </c>
      <c r="AO45">
        <f t="shared" si="26"/>
        <v>0</v>
      </c>
      <c r="AP45">
        <f t="shared" si="26"/>
        <v>-6.3329459904972282E-2</v>
      </c>
      <c r="AQ45">
        <f t="shared" si="26"/>
        <v>-43.801420060156602</v>
      </c>
      <c r="AR45">
        <f t="shared" si="26"/>
        <v>-43.864749520061579</v>
      </c>
      <c r="AS45">
        <f t="shared" si="26"/>
        <v>0.77090789337268295</v>
      </c>
      <c r="AT45">
        <f t="shared" si="26"/>
        <v>-1.045206184883123E-2</v>
      </c>
      <c r="AU45">
        <f t="shared" si="23"/>
        <v>-43.104293688537723</v>
      </c>
      <c r="AW45">
        <v>42</v>
      </c>
      <c r="AX45">
        <f>IF(Z45&gt;0, (R45*SUMPRODUCT(K45:$K$98, X45:$X$98)-K45*$AZ$3)/Z45, 0)</f>
        <v>-726.53632608151281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100000</v>
      </c>
      <c r="S46">
        <f t="shared" si="1"/>
        <v>-1648.8130083484868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-41.990952271210148</v>
      </c>
      <c r="AC46">
        <f t="shared" si="2"/>
        <v>-66.780781046670114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-1671.5782514798648</v>
      </c>
      <c r="AI46">
        <f t="shared" si="25"/>
        <v>-1673.6033683581443</v>
      </c>
      <c r="AJ46">
        <f t="shared" si="7"/>
        <v>24.789828775459966</v>
      </c>
      <c r="AK46">
        <f t="shared" si="22"/>
        <v>-2.9393666589847105</v>
      </c>
      <c r="AL46">
        <f t="shared" si="8"/>
        <v>-1651.7529062416691</v>
      </c>
      <c r="AN46">
        <f t="shared" si="26"/>
        <v>0</v>
      </c>
      <c r="AO46">
        <f t="shared" si="26"/>
        <v>0</v>
      </c>
      <c r="AP46">
        <f t="shared" si="26"/>
        <v>-3.9625016885898624E-2</v>
      </c>
      <c r="AQ46">
        <f t="shared" si="26"/>
        <v>-32.707404274493001</v>
      </c>
      <c r="AR46">
        <f t="shared" si="26"/>
        <v>-32.747029291378901</v>
      </c>
      <c r="AS46">
        <f t="shared" si="26"/>
        <v>0.48505713144844398</v>
      </c>
      <c r="AT46">
        <f t="shared" si="26"/>
        <v>-5.7513941415106282E-2</v>
      </c>
      <c r="AU46">
        <f t="shared" si="23"/>
        <v>-32.319486101345561</v>
      </c>
      <c r="AW46">
        <v>43</v>
      </c>
      <c r="AX46">
        <f>IF(Z46&gt;0, (R46*SUMPRODUCT(K46:$K$98, X46:$X$98)-K46*$AZ$3)/Z46, 0)</f>
        <v>-1648.8130083484868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100000</v>
      </c>
      <c r="S47">
        <f t="shared" si="1"/>
        <v>-3078.1855708175726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-66.780781046670114</v>
      </c>
      <c r="AC47">
        <f t="shared" si="2"/>
        <v>-82.513550245541154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-1329.140910487502</v>
      </c>
      <c r="AI47">
        <f t="shared" si="25"/>
        <v>-1330.481205741755</v>
      </c>
      <c r="AJ47">
        <f t="shared" si="7"/>
        <v>15.73276919887104</v>
      </c>
      <c r="AK47">
        <f t="shared" si="22"/>
        <v>-4.6746546732669083</v>
      </c>
      <c r="AL47">
        <f t="shared" si="8"/>
        <v>-1319.4230912161511</v>
      </c>
      <c r="AN47">
        <f t="shared" si="26"/>
        <v>0</v>
      </c>
      <c r="AO47">
        <f t="shared" si="26"/>
        <v>0</v>
      </c>
      <c r="AP47">
        <f t="shared" si="26"/>
        <v>-2.3415413103299643E-2</v>
      </c>
      <c r="AQ47">
        <f t="shared" si="26"/>
        <v>-23.220542930971494</v>
      </c>
      <c r="AR47">
        <f t="shared" si="26"/>
        <v>-23.243958344074795</v>
      </c>
      <c r="AS47">
        <f t="shared" si="26"/>
        <v>0.27485681895944181</v>
      </c>
      <c r="AT47">
        <f t="shared" si="26"/>
        <v>-8.1667804121872634E-2</v>
      </c>
      <c r="AU47">
        <f t="shared" si="23"/>
        <v>-23.050769329237227</v>
      </c>
      <c r="AW47">
        <v>44</v>
      </c>
      <c r="AX47">
        <f>IF(Z47&gt;0, (R47*SUMPRODUCT(K47:$K$98, X47:$X$98)-K47*$AZ$3)/Z47, 0)</f>
        <v>-3078.1855708175726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100000</v>
      </c>
      <c r="S48">
        <f t="shared" si="1"/>
        <v>-5463.3405578230513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-82.513550245541154</v>
      </c>
      <c r="AC48">
        <f t="shared" si="2"/>
        <v>-90.578169001850199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-995.85813804358747</v>
      </c>
      <c r="AI48">
        <f t="shared" si="25"/>
        <v>-996.68710127627617</v>
      </c>
      <c r="AJ48">
        <f t="shared" si="7"/>
        <v>8.064618756309045</v>
      </c>
      <c r="AK48">
        <f t="shared" si="22"/>
        <v>-5.7759485171878815</v>
      </c>
      <c r="AL48">
        <f t="shared" si="8"/>
        <v>-994.39843103715498</v>
      </c>
      <c r="AN48">
        <f t="shared" si="26"/>
        <v>0</v>
      </c>
      <c r="AO48">
        <f t="shared" si="26"/>
        <v>0</v>
      </c>
      <c r="AP48">
        <f t="shared" si="26"/>
        <v>-1.2930597407588489E-2</v>
      </c>
      <c r="AQ48">
        <f t="shared" si="26"/>
        <v>-15.533910492442034</v>
      </c>
      <c r="AR48">
        <f t="shared" si="26"/>
        <v>-15.546841089849622</v>
      </c>
      <c r="AS48">
        <f t="shared" si="26"/>
        <v>0.12579609598038027</v>
      </c>
      <c r="AT48">
        <f t="shared" si="26"/>
        <v>-9.0096233436637113E-2</v>
      </c>
      <c r="AU48">
        <f t="shared" si="23"/>
        <v>-15.511141227305879</v>
      </c>
      <c r="AW48">
        <v>45</v>
      </c>
      <c r="AX48">
        <f>IF(Z48&gt;0, (R48*SUMPRODUCT(K48:$K$98, X48:$X$98)-K48*$AZ$3)/Z48, 0)</f>
        <v>-5463.3405578230513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100000</v>
      </c>
      <c r="S49">
        <f t="shared" si="1"/>
        <v>-9776.313927233854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-90.578169001850199</v>
      </c>
      <c r="AC49">
        <f t="shared" si="2"/>
        <v>-92.580004338343599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-694.36447259707063</v>
      </c>
      <c r="AI49">
        <f t="shared" si="25"/>
        <v>-694.83796396113394</v>
      </c>
      <c r="AJ49">
        <f t="shared" si="7"/>
        <v>2.0018353364934001</v>
      </c>
      <c r="AK49">
        <f t="shared" si="22"/>
        <v>-6.3404718301295144</v>
      </c>
      <c r="AL49">
        <f t="shared" si="8"/>
        <v>-699.1766004547701</v>
      </c>
      <c r="AN49">
        <f t="shared" si="26"/>
        <v>0</v>
      </c>
      <c r="AO49">
        <f t="shared" si="26"/>
        <v>0</v>
      </c>
      <c r="AP49">
        <f t="shared" si="26"/>
        <v>-6.5944315002262775E-3</v>
      </c>
      <c r="AQ49">
        <f t="shared" si="26"/>
        <v>-9.6705859879628076</v>
      </c>
      <c r="AR49">
        <f t="shared" si="26"/>
        <v>-9.6771804194630331</v>
      </c>
      <c r="AS49">
        <f t="shared" si="26"/>
        <v>2.7880056539896707E-2</v>
      </c>
      <c r="AT49">
        <f t="shared" si="26"/>
        <v>-8.8305321567199752E-2</v>
      </c>
      <c r="AU49">
        <f t="shared" si="23"/>
        <v>-9.7376056844903367</v>
      </c>
      <c r="AW49">
        <v>46</v>
      </c>
      <c r="AX49">
        <f>IF(Z49&gt;0, (R49*SUMPRODUCT(K49:$K$98, X49:$X$98)-K49*$AZ$3)/Z49, 0)</f>
        <v>-9776.313927233854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100000</v>
      </c>
      <c r="S50">
        <f t="shared" si="1"/>
        <v>-18339.609079850612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-92.580004338343599</v>
      </c>
      <c r="AC50">
        <f t="shared" si="2"/>
        <v>-90.168380365637972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-445.85367314294302</v>
      </c>
      <c r="AI50">
        <f t="shared" si="25"/>
        <v>-446.09950275679427</v>
      </c>
      <c r="AJ50">
        <f t="shared" si="7"/>
        <v>-2.4116239727056268</v>
      </c>
      <c r="AK50">
        <f t="shared" si="22"/>
        <v>-6.4806003036840529</v>
      </c>
      <c r="AL50">
        <f t="shared" si="8"/>
        <v>-454.99172703318396</v>
      </c>
      <c r="AN50">
        <f t="shared" si="26"/>
        <v>0</v>
      </c>
      <c r="AO50">
        <f t="shared" si="26"/>
        <v>0</v>
      </c>
      <c r="AP50">
        <f t="shared" si="26"/>
        <v>-3.0569017128973031E-3</v>
      </c>
      <c r="AQ50">
        <f t="shared" si="26"/>
        <v>-5.5442094049625616</v>
      </c>
      <c r="AR50">
        <f t="shared" si="26"/>
        <v>-5.5472663066754597</v>
      </c>
      <c r="AS50">
        <f t="shared" si="26"/>
        <v>-2.9988646760393617E-2</v>
      </c>
      <c r="AT50">
        <f t="shared" si="26"/>
        <v>-8.0586540647314742E-2</v>
      </c>
      <c r="AU50">
        <f t="shared" si="23"/>
        <v>-5.6578414940831676</v>
      </c>
      <c r="AW50">
        <v>47</v>
      </c>
      <c r="AX50">
        <f>IF(Z50&gt;0, (R50*SUMPRODUCT(K50:$K$98, X50:$X$98)-K50*$AZ$3)/Z50, 0)</f>
        <v>-18339.609079850612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100000</v>
      </c>
      <c r="S51">
        <f t="shared" si="1"/>
        <v>-37494.351532124783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-90.168380365637972</v>
      </c>
      <c r="AC51">
        <f t="shared" si="2"/>
        <v>-84.924902305718021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-260.24211245208318</v>
      </c>
      <c r="AI51">
        <f t="shared" si="25"/>
        <v>-260.35536271356983</v>
      </c>
      <c r="AJ51">
        <f t="shared" si="7"/>
        <v>-5.2434780599199513</v>
      </c>
      <c r="AK51">
        <f t="shared" si="22"/>
        <v>-6.3117866255946584</v>
      </c>
      <c r="AL51">
        <f t="shared" si="8"/>
        <v>-271.91062739908443</v>
      </c>
      <c r="AN51">
        <f t="shared" si="26"/>
        <v>0</v>
      </c>
      <c r="AO51">
        <f t="shared" si="26"/>
        <v>0</v>
      </c>
      <c r="AP51">
        <f t="shared" si="26"/>
        <v>-1.2573855558105421E-3</v>
      </c>
      <c r="AQ51">
        <f t="shared" si="26"/>
        <v>-2.8893944165366476</v>
      </c>
      <c r="AR51">
        <f t="shared" si="26"/>
        <v>-2.8906518020924583</v>
      </c>
      <c r="AS51">
        <f t="shared" si="26"/>
        <v>-5.8216850788723469E-2</v>
      </c>
      <c r="AT51">
        <f t="shared" si="26"/>
        <v>-7.0077978012577841E-2</v>
      </c>
      <c r="AU51">
        <f t="shared" si="23"/>
        <v>-3.0189466308937591</v>
      </c>
      <c r="AW51">
        <v>48</v>
      </c>
      <c r="AX51">
        <f>IF(Z51&gt;0, (R51*SUMPRODUCT(K51:$K$98, X51:$X$98)-K51*$AZ$3)/Z51, 0)</f>
        <v>-37494.351532124783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0.595055</v>
      </c>
      <c r="Q52" s="4">
        <f t="shared" si="21"/>
        <v>50</v>
      </c>
      <c r="R52">
        <f t="shared" si="0"/>
        <v>100000</v>
      </c>
      <c r="S52">
        <f t="shared" si="1"/>
        <v>-87398.373766065211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-84.924902305718021</v>
      </c>
      <c r="AC52">
        <f t="shared" si="2"/>
        <v>-78.182432914323854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-134.78026869788951</v>
      </c>
      <c r="AI52">
        <f t="shared" si="25"/>
        <v>-134.82499632241235</v>
      </c>
      <c r="AJ52">
        <f t="shared" si="7"/>
        <v>-6.7424693913941667</v>
      </c>
      <c r="AK52">
        <f t="shared" si="22"/>
        <v>-5.9447431614002619</v>
      </c>
      <c r="AL52">
        <f t="shared" si="8"/>
        <v>-147.51220887520677</v>
      </c>
      <c r="AN52">
        <f t="shared" si="26"/>
        <v>0</v>
      </c>
      <c r="AO52">
        <f t="shared" si="26"/>
        <v>0</v>
      </c>
      <c r="AP52">
        <f t="shared" si="26"/>
        <v>-4.4339119494606652E-4</v>
      </c>
      <c r="AQ52">
        <f t="shared" si="26"/>
        <v>-1.3360956462729321</v>
      </c>
      <c r="AR52">
        <f t="shared" si="26"/>
        <v>-1.3365390374678781</v>
      </c>
      <c r="AS52">
        <f t="shared" si="26"/>
        <v>-6.6839041693580736E-2</v>
      </c>
      <c r="AT52">
        <f t="shared" si="26"/>
        <v>-5.8931070051220703E-2</v>
      </c>
      <c r="AU52">
        <f t="shared" si="23"/>
        <v>-1.4623091492126794</v>
      </c>
      <c r="AW52">
        <v>49</v>
      </c>
      <c r="AX52">
        <f>IF(Z52&gt;0, (R52*SUMPRODUCT(K52:$K$98, X52:$X$98)-K52*$AZ$3)/Z52, 0)</f>
        <v>-87398.373766065211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100000</v>
      </c>
      <c r="S53">
        <f t="shared" si="1"/>
        <v>-247124.73164609217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-78.182432914323854</v>
      </c>
      <c r="AC53">
        <f t="shared" si="2"/>
        <v>-70.91865016065853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-59.863184295634156</v>
      </c>
      <c r="AI53">
        <f t="shared" si="25"/>
        <v>-59.877533051763962</v>
      </c>
      <c r="AJ53">
        <f t="shared" si="7"/>
        <v>-7.2637827536653248</v>
      </c>
      <c r="AK53">
        <f t="shared" si="22"/>
        <v>-5.4727703040026707</v>
      </c>
      <c r="AL53">
        <f t="shared" si="8"/>
        <v>-72.614086109431952</v>
      </c>
      <c r="AN53">
        <f t="shared" si="26"/>
        <v>0</v>
      </c>
      <c r="AO53">
        <f t="shared" si="26"/>
        <v>0</v>
      </c>
      <c r="AP53">
        <f t="shared" si="26"/>
        <v>-1.2700109420739545E-4</v>
      </c>
      <c r="AQ53">
        <f t="shared" si="26"/>
        <v>-0.52985010265057664</v>
      </c>
      <c r="AR53">
        <f t="shared" si="26"/>
        <v>-0.52997710374478402</v>
      </c>
      <c r="AS53">
        <f t="shared" si="26"/>
        <v>-6.4291869584721523E-2</v>
      </c>
      <c r="AT53">
        <f t="shared" si="26"/>
        <v>-4.8439586725598262E-2</v>
      </c>
      <c r="AU53">
        <f t="shared" si="23"/>
        <v>-0.64270856005510379</v>
      </c>
      <c r="AW53">
        <v>50</v>
      </c>
      <c r="AX53">
        <f>IF(Z53&gt;0, (R53*SUMPRODUCT(K53:$K$98, X53:$X$98)-K53*$AZ$3)/Z53, 0)</f>
        <v>-247124.73164609217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100000</v>
      </c>
      <c r="S54">
        <f t="shared" si="1"/>
        <v>-923158.95006637706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-70.91865016065853</v>
      </c>
      <c r="AC54">
        <f t="shared" si="2"/>
        <v>-63.770037406221419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-21.502730263488772</v>
      </c>
      <c r="AI54">
        <f t="shared" si="25"/>
        <v>-21.506184166925532</v>
      </c>
      <c r="AJ54">
        <f t="shared" si="7"/>
        <v>-7.1486127544371101</v>
      </c>
      <c r="AK54">
        <f t="shared" si="22"/>
        <v>-4.9643055112460974</v>
      </c>
      <c r="AL54">
        <f t="shared" si="8"/>
        <v>-33.619102432608742</v>
      </c>
      <c r="AN54">
        <f t="shared" si="26"/>
        <v>0</v>
      </c>
      <c r="AO54">
        <f t="shared" si="26"/>
        <v>0</v>
      </c>
      <c r="AP54">
        <f t="shared" si="26"/>
        <v>-2.7295143203353901E-5</v>
      </c>
      <c r="AQ54">
        <f t="shared" si="26"/>
        <v>-0.16992950513850921</v>
      </c>
      <c r="AR54">
        <f t="shared" si="26"/>
        <v>-0.16995680028171256</v>
      </c>
      <c r="AS54">
        <f t="shared" si="26"/>
        <v>-5.6493301683227325E-2</v>
      </c>
      <c r="AT54">
        <f t="shared" si="26"/>
        <v>-3.9231389155953346E-2</v>
      </c>
      <c r="AU54">
        <f t="shared" si="23"/>
        <v>-0.26568149112089323</v>
      </c>
      <c r="AW54">
        <v>51</v>
      </c>
      <c r="AX54">
        <f>IF(Z54&gt;0, (R54*SUMPRODUCT(K54:$K$98, X54:$X$98)-K54*$AZ$3)/Z54, 0)</f>
        <v>-923158.95006637706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100000</v>
      </c>
      <c r="S55">
        <f t="shared" si="1"/>
        <v>-5262679.2714890726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-63.770037406221419</v>
      </c>
      <c r="AC55">
        <f t="shared" si="2"/>
        <v>-57.084196503245899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-5.7540304304722314</v>
      </c>
      <c r="AI55">
        <f t="shared" si="25"/>
        <v>-5.7545727796593891</v>
      </c>
      <c r="AJ55">
        <f t="shared" si="7"/>
        <v>-6.6858409029755208</v>
      </c>
      <c r="AK55">
        <f t="shared" si="22"/>
        <v>-4.4639026184355002</v>
      </c>
      <c r="AL55">
        <f t="shared" si="8"/>
        <v>-16.904316301070409</v>
      </c>
      <c r="AN55">
        <f t="shared" si="26"/>
        <v>0</v>
      </c>
      <c r="AO55">
        <f t="shared" si="26"/>
        <v>0</v>
      </c>
      <c r="AP55">
        <f t="shared" si="26"/>
        <v>-3.826803447773789E-6</v>
      </c>
      <c r="AQ55">
        <f t="shared" si="26"/>
        <v>-4.0600306981810198E-2</v>
      </c>
      <c r="AR55">
        <f t="shared" si="26"/>
        <v>-4.0604133785257977E-2</v>
      </c>
      <c r="AS55">
        <f t="shared" si="26"/>
        <v>-4.7175140342466296E-2</v>
      </c>
      <c r="AT55">
        <f t="shared" si="26"/>
        <v>-3.1497194676899494E-2</v>
      </c>
      <c r="AU55">
        <f t="shared" si="23"/>
        <v>-0.11927646880462375</v>
      </c>
      <c r="AW55">
        <v>52</v>
      </c>
      <c r="AX55">
        <f>IF(Z55&gt;0, (R55*SUMPRODUCT(K55:$K$98, X55:$X$98)-K55*$AZ$3)/Z55, 0)</f>
        <v>-5262679.2714890726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100000</v>
      </c>
      <c r="S56">
        <f t="shared" si="1"/>
        <v>-30387419.258410897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-57.084196503245899</v>
      </c>
      <c r="AC56">
        <f t="shared" si="2"/>
        <v>-51.003573231554476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-0.90600701787973281</v>
      </c>
      <c r="AI56">
        <f t="shared" si="25"/>
        <v>-0.90609094006607882</v>
      </c>
      <c r="AJ56">
        <f t="shared" si="7"/>
        <v>-6.0806232716914224</v>
      </c>
      <c r="AK56">
        <f t="shared" si="22"/>
        <v>-3.9958937552272134</v>
      </c>
      <c r="AL56">
        <f t="shared" si="8"/>
        <v>-10.982607966984714</v>
      </c>
      <c r="AN56">
        <f t="shared" si="26"/>
        <v>0</v>
      </c>
      <c r="AO56">
        <f t="shared" si="26"/>
        <v>0</v>
      </c>
      <c r="AP56">
        <f t="shared" si="26"/>
        <v>-5.2870805848341422E-7</v>
      </c>
      <c r="AQ56">
        <f t="shared" si="26"/>
        <v>-5.707825692490405E-3</v>
      </c>
      <c r="AR56">
        <f t="shared" si="26"/>
        <v>-5.7083544005488889E-3</v>
      </c>
      <c r="AS56">
        <f t="shared" si="26"/>
        <v>-3.8307802314531889E-2</v>
      </c>
      <c r="AT56">
        <f t="shared" si="26"/>
        <v>-2.5174048975827545E-2</v>
      </c>
      <c r="AU56">
        <f t="shared" si="23"/>
        <v>-6.9190205690908321E-2</v>
      </c>
      <c r="AW56">
        <v>53</v>
      </c>
      <c r="AX56">
        <f>IF(Z56&gt;0, (R56*SUMPRODUCT(K56:$K$98, X56:$X$98)-K56*$AZ$3)/Z56, 0)</f>
        <v>-30387419.258410897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100000</v>
      </c>
      <c r="S57">
        <f t="shared" si="1"/>
        <v>-178202657.76595503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-51.003573231554476</v>
      </c>
      <c r="AC57">
        <f t="shared" si="2"/>
        <v>-45.543902862003016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-0.14060856442683842</v>
      </c>
      <c r="AI57">
        <f t="shared" si="25"/>
        <v>-0.14062134310910751</v>
      </c>
      <c r="AJ57">
        <f t="shared" si="7"/>
        <v>-5.4596703695514606</v>
      </c>
      <c r="AK57">
        <f t="shared" si="22"/>
        <v>-3.5702501262088138</v>
      </c>
      <c r="AL57">
        <f t="shared" si="8"/>
        <v>-9.1705418388693829</v>
      </c>
      <c r="AN57">
        <f t="shared" si="26"/>
        <v>0</v>
      </c>
      <c r="AO57">
        <f t="shared" si="26"/>
        <v>0</v>
      </c>
      <c r="AP57">
        <f t="shared" si="26"/>
        <v>-7.1879854535497835E-8</v>
      </c>
      <c r="AQ57">
        <f t="shared" si="26"/>
        <v>-7.9092060860503992E-4</v>
      </c>
      <c r="AR57">
        <f t="shared" si="26"/>
        <v>-7.9099248845957543E-4</v>
      </c>
      <c r="AS57">
        <f t="shared" si="26"/>
        <v>-3.0710546182379787E-2</v>
      </c>
      <c r="AT57">
        <f t="shared" si="26"/>
        <v>-2.0082591798044919E-2</v>
      </c>
      <c r="AU57">
        <f t="shared" si="23"/>
        <v>-5.1584130468884284E-2</v>
      </c>
      <c r="AW57">
        <v>54</v>
      </c>
      <c r="AX57">
        <f>IF(Z57&gt;0, (R57*SUMPRODUCT(K57:$K$98, X57:$X$98)-K57*$AZ$3)/Z57, 0)</f>
        <v>-178202657.76595503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100000</v>
      </c>
      <c r="S58">
        <f t="shared" si="1"/>
        <v>-1063965162.3073851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-45.543902862003016</v>
      </c>
      <c r="AC58">
        <f t="shared" si="2"/>
        <v>-40.664891822572372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-2.1479777422527109E-2</v>
      </c>
      <c r="AI58">
        <f t="shared" si="25"/>
        <v>-2.1481688429262253E-2</v>
      </c>
      <c r="AJ58">
        <f t="shared" si="7"/>
        <v>-4.8790110394306438</v>
      </c>
      <c r="AK58">
        <f t="shared" si="22"/>
        <v>-3.1880732003402112</v>
      </c>
      <c r="AL58">
        <f t="shared" si="8"/>
        <v>-8.0885659282001185</v>
      </c>
      <c r="AN58">
        <f t="shared" si="26"/>
        <v>0</v>
      </c>
      <c r="AO58">
        <f t="shared" si="26"/>
        <v>0</v>
      </c>
      <c r="AP58">
        <f t="shared" si="26"/>
        <v>-9.5976589345876819E-9</v>
      </c>
      <c r="AQ58">
        <f t="shared" si="26"/>
        <v>-1.0787799639893688E-4</v>
      </c>
      <c r="AR58">
        <f t="shared" si="26"/>
        <v>-1.0788759405787146E-4</v>
      </c>
      <c r="AS58">
        <f t="shared" si="26"/>
        <v>-2.4503882185951828E-2</v>
      </c>
      <c r="AT58">
        <f t="shared" si="26"/>
        <v>-1.6011476397569939E-2</v>
      </c>
      <c r="AU58">
        <f t="shared" si="23"/>
        <v>-4.062324617757964E-2</v>
      </c>
      <c r="AW58">
        <v>55</v>
      </c>
      <c r="AX58">
        <f>IF(Z58&gt;0, (R58*SUMPRODUCT(K58:$K$98, X58:$X$98)-K58*$AZ$3)/Z58, 0)</f>
        <v>-1063965162.3073851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100000</v>
      </c>
      <c r="S59">
        <f t="shared" si="1"/>
        <v>-6482831643.839323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-40.664891822572372</v>
      </c>
      <c r="AC59">
        <f t="shared" si="2"/>
        <v>-36.30803366481944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-3.2237289122054444E-3</v>
      </c>
      <c r="AI59">
        <f t="shared" si="25"/>
        <v>-3.2240089444171348E-3</v>
      </c>
      <c r="AJ59">
        <f t="shared" si="7"/>
        <v>-4.3568581577529315</v>
      </c>
      <c r="AK59">
        <f t="shared" si="22"/>
        <v>-2.8465424275800664</v>
      </c>
      <c r="AL59">
        <f t="shared" si="8"/>
        <v>-7.2066245942774145</v>
      </c>
      <c r="AN59">
        <f t="shared" si="26"/>
        <v>0</v>
      </c>
      <c r="AO59">
        <f t="shared" si="26"/>
        <v>0</v>
      </c>
      <c r="AP59">
        <f t="shared" si="26"/>
        <v>-1.2557207268758776E-9</v>
      </c>
      <c r="AQ59">
        <f t="shared" si="26"/>
        <v>-1.4455848448465752E-5</v>
      </c>
      <c r="AR59">
        <f t="shared" si="26"/>
        <v>-1.4457104169192629E-5</v>
      </c>
      <c r="AS59">
        <f t="shared" si="26"/>
        <v>-1.9537027757352662E-2</v>
      </c>
      <c r="AT59">
        <f t="shared" si="26"/>
        <v>-1.2764468432636886E-2</v>
      </c>
      <c r="AU59">
        <f t="shared" si="23"/>
        <v>-3.231595329415874E-2</v>
      </c>
      <c r="AW59">
        <v>56</v>
      </c>
      <c r="AX59">
        <f>IF(Z59&gt;0, (R59*SUMPRODUCT(K59:$K$98, X59:$X$98)-K59*$AZ$3)/Z59, 0)</f>
        <v>-6482831643.839323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100000</v>
      </c>
      <c r="S60">
        <f t="shared" si="1"/>
        <v>-40322985730.678291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-36.30803366481944</v>
      </c>
      <c r="AC60">
        <f t="shared" si="2"/>
        <v>-32.417899874463139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-4.740681951221152E-4</v>
      </c>
      <c r="AI60">
        <f t="shared" si="25"/>
        <v>-4.7410839291412766E-4</v>
      </c>
      <c r="AJ60">
        <f t="shared" si="7"/>
        <v>-3.8901337903563018</v>
      </c>
      <c r="AK60">
        <f t="shared" si="22"/>
        <v>-2.5415623565373613</v>
      </c>
      <c r="AL60">
        <f t="shared" si="8"/>
        <v>-6.4321702552865769</v>
      </c>
      <c r="AN60">
        <f t="shared" si="26"/>
        <v>0</v>
      </c>
      <c r="AO60">
        <f t="shared" si="26"/>
        <v>0</v>
      </c>
      <c r="AP60">
        <f t="shared" si="26"/>
        <v>-1.6094194606852916E-10</v>
      </c>
      <c r="AQ60">
        <f t="shared" si="26"/>
        <v>-1.8980509643042251E-6</v>
      </c>
      <c r="AR60">
        <f t="shared" si="26"/>
        <v>-1.8982119062502935E-6</v>
      </c>
      <c r="AS60">
        <f t="shared" si="26"/>
        <v>-1.5575126675933762E-2</v>
      </c>
      <c r="AT60">
        <f t="shared" si="26"/>
        <v>-1.017578258001982E-2</v>
      </c>
      <c r="AU60">
        <f t="shared" si="23"/>
        <v>-2.5752807467859833E-2</v>
      </c>
      <c r="AW60">
        <v>57</v>
      </c>
      <c r="AX60">
        <f>IF(Z60&gt;0, (R60*SUMPRODUCT(K60:$K$98, X60:$X$98)-K60*$AZ$3)/Z60, 0)</f>
        <v>-40322985730.678291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100000</v>
      </c>
      <c r="S61">
        <f t="shared" si="1"/>
        <v>-256578216468.06525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-32.417899874463139</v>
      </c>
      <c r="AC61">
        <f t="shared" si="2"/>
        <v>-28.944555124116995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-6.8310641231624156E-5</v>
      </c>
      <c r="AI61">
        <f t="shared" si="25"/>
        <v>-6.8316281725100674E-5</v>
      </c>
      <c r="AJ61">
        <f t="shared" si="7"/>
        <v>-3.4733447503461434</v>
      </c>
      <c r="AK61">
        <f t="shared" si="22"/>
        <v>-2.26925299121242</v>
      </c>
      <c r="AL61">
        <f t="shared" si="8"/>
        <v>-5.7426660578402888</v>
      </c>
      <c r="AN61">
        <f t="shared" si="26"/>
        <v>0</v>
      </c>
      <c r="AO61">
        <f t="shared" si="26"/>
        <v>0</v>
      </c>
      <c r="AP61">
        <f t="shared" si="26"/>
        <v>-2.0163509687497722E-11</v>
      </c>
      <c r="AQ61">
        <f t="shared" si="26"/>
        <v>-2.441953495675829E-7</v>
      </c>
      <c r="AR61">
        <f t="shared" si="26"/>
        <v>-2.4421551307727034E-7</v>
      </c>
      <c r="AS61">
        <f t="shared" si="26"/>
        <v>-1.2416434982707293E-2</v>
      </c>
      <c r="AT61">
        <f t="shared" si="26"/>
        <v>-8.1120747434861203E-3</v>
      </c>
      <c r="AU61">
        <f t="shared" si="23"/>
        <v>-2.0528753941706494E-2</v>
      </c>
      <c r="AW61">
        <v>58</v>
      </c>
      <c r="AX61">
        <f>IF(Z61&gt;0, (R61*SUMPRODUCT(K61:$K$98, X61:$X$98)-K61*$AZ$3)/Z61, 0)</f>
        <v>-256578216468.06525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100000</v>
      </c>
      <c r="S62">
        <f t="shared" si="1"/>
        <v>-1672959565970.481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-28.944555124116995</v>
      </c>
      <c r="AC62">
        <f t="shared" si="2"/>
        <v>-25.843353003672075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-9.6234085470026188E-6</v>
      </c>
      <c r="AI62">
        <f t="shared" si="25"/>
        <v>-9.624180931270874E-6</v>
      </c>
      <c r="AJ62">
        <f t="shared" si="7"/>
        <v>-3.1012021204449205</v>
      </c>
      <c r="AK62">
        <f t="shared" si="22"/>
        <v>-2.0261188586881897</v>
      </c>
      <c r="AL62">
        <f t="shared" si="8"/>
        <v>-5.1273306033140411</v>
      </c>
      <c r="AN62">
        <f t="shared" si="26"/>
        <v>0</v>
      </c>
      <c r="AO62">
        <f t="shared" si="26"/>
        <v>0</v>
      </c>
      <c r="AP62">
        <f t="shared" si="26"/>
        <v>-2.4652696201313904E-12</v>
      </c>
      <c r="AQ62">
        <f t="shared" si="26"/>
        <v>-3.071566538584926E-8</v>
      </c>
      <c r="AR62">
        <f t="shared" si="26"/>
        <v>-3.0718130655469391E-8</v>
      </c>
      <c r="AS62">
        <f t="shared" si="26"/>
        <v>-9.8983105788584009E-3</v>
      </c>
      <c r="AT62">
        <f t="shared" si="26"/>
        <v>-6.4668966916934011E-3</v>
      </c>
      <c r="AU62">
        <f t="shared" si="23"/>
        <v>-1.6365237988682457E-2</v>
      </c>
      <c r="AW62">
        <v>59</v>
      </c>
      <c r="AX62">
        <f>IF(Z62&gt;0, (R62*SUMPRODUCT(K62:$K$98, X62:$X$98)-K62*$AZ$3)/Z62, 0)</f>
        <v>-1672959565970.481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0.856559709</v>
      </c>
      <c r="Q63" s="4">
        <f t="shared" si="21"/>
        <v>50</v>
      </c>
      <c r="R63">
        <f t="shared" si="0"/>
        <v>100000</v>
      </c>
      <c r="S63">
        <f t="shared" si="1"/>
        <v>-11193874719094.875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-25.843353003672075</v>
      </c>
      <c r="AC63">
        <f t="shared" si="2"/>
        <v>-23.074422351673213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-1.3231864881066838E-6</v>
      </c>
      <c r="AI63">
        <f t="shared" si="25"/>
        <v>-1.3232895552882036E-6</v>
      </c>
      <c r="AJ63">
        <f t="shared" si="7"/>
        <v>-2.7689306519988612</v>
      </c>
      <c r="AK63">
        <f t="shared" si="22"/>
        <v>-1.8090347102570454</v>
      </c>
      <c r="AL63">
        <f t="shared" si="8"/>
        <v>-4.5779666855454622</v>
      </c>
      <c r="AN63">
        <f t="shared" si="26"/>
        <v>0</v>
      </c>
      <c r="AO63">
        <f t="shared" si="26"/>
        <v>0</v>
      </c>
      <c r="AP63">
        <f t="shared" si="26"/>
        <v>-2.9371990669981448E-13</v>
      </c>
      <c r="AQ63">
        <f t="shared" si="26"/>
        <v>-3.7708046936183645E-9</v>
      </c>
      <c r="AR63">
        <f t="shared" si="26"/>
        <v>-3.7710984135250642E-9</v>
      </c>
      <c r="AS63">
        <f t="shared" si="26"/>
        <v>-7.8908731253755342E-3</v>
      </c>
      <c r="AT63">
        <f t="shared" si="26"/>
        <v>-5.1553704921190298E-3</v>
      </c>
      <c r="AU63">
        <f t="shared" si="23"/>
        <v>-1.3046247388592978E-2</v>
      </c>
      <c r="AW63">
        <v>60</v>
      </c>
      <c r="AX63">
        <f>IF(Z63&gt;0, (R63*SUMPRODUCT(K63:$K$98, X63:$X$98)-K63*$AZ$3)/Z63, 0)</f>
        <v>-11193874719094.875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100000</v>
      </c>
      <c r="S64">
        <f t="shared" si="1"/>
        <v>-77064827467377.031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-23.074422351673213</v>
      </c>
      <c r="AC64">
        <f t="shared" si="2"/>
        <v>-20.602162817306048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-1.773394711820091E-7</v>
      </c>
      <c r="AI64">
        <f t="shared" si="25"/>
        <v>-1.7735283795612277E-7</v>
      </c>
      <c r="AJ64">
        <f t="shared" si="7"/>
        <v>-2.4722595343671649</v>
      </c>
      <c r="AK64">
        <f t="shared" si="22"/>
        <v>-1.6152095646171252</v>
      </c>
      <c r="AL64">
        <f t="shared" si="8"/>
        <v>-4.0874692763371279</v>
      </c>
      <c r="AN64">
        <f t="shared" si="26"/>
        <v>0</v>
      </c>
      <c r="AO64">
        <f t="shared" si="26"/>
        <v>0</v>
      </c>
      <c r="AP64">
        <f t="shared" si="26"/>
        <v>-3.4011169667345348E-14</v>
      </c>
      <c r="AQ64">
        <f t="shared" si="26"/>
        <v>-4.5123249572390985E-10</v>
      </c>
      <c r="AR64">
        <f t="shared" si="26"/>
        <v>-4.5126650689357723E-10</v>
      </c>
      <c r="AS64">
        <f t="shared" si="26"/>
        <v>-6.2905558042675603E-3</v>
      </c>
      <c r="AT64">
        <f t="shared" si="26"/>
        <v>-4.1098297976274491E-3</v>
      </c>
      <c r="AU64">
        <f t="shared" si="23"/>
        <v>-1.0400386053161516E-2</v>
      </c>
      <c r="AW64">
        <v>61</v>
      </c>
      <c r="AX64">
        <f>IF(Z64&gt;0, (R64*SUMPRODUCT(K64:$K$98, X64:$X$98)-K64*$AZ$3)/Z64, 0)</f>
        <v>-77064827467377.031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100000</v>
      </c>
      <c r="S65">
        <f t="shared" si="1"/>
        <v>-546819098994654.19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-20.602162817306048</v>
      </c>
      <c r="AC65">
        <f t="shared" si="2"/>
        <v>-18.394788230134093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-2.3102250465043013E-8</v>
      </c>
      <c r="AI65">
        <f t="shared" si="25"/>
        <v>-2.3103932446183023E-8</v>
      </c>
      <c r="AJ65">
        <f t="shared" si="7"/>
        <v>-2.2073745871719552</v>
      </c>
      <c r="AK65">
        <f t="shared" si="22"/>
        <v>-1.4421513972114235</v>
      </c>
      <c r="AL65">
        <f t="shared" si="8"/>
        <v>-3.649526007487311</v>
      </c>
      <c r="AN65">
        <f t="shared" si="26"/>
        <v>0</v>
      </c>
      <c r="AO65">
        <f t="shared" si="26"/>
        <v>0</v>
      </c>
      <c r="AP65">
        <f t="shared" si="26"/>
        <v>-3.8211849452037527E-15</v>
      </c>
      <c r="AQ65">
        <f t="shared" si="26"/>
        <v>-5.2484519342935163E-11</v>
      </c>
      <c r="AR65">
        <f t="shared" si="26"/>
        <v>-5.2488340527880368E-11</v>
      </c>
      <c r="AS65">
        <f t="shared" si="26"/>
        <v>-5.0147925801788031E-3</v>
      </c>
      <c r="AT65">
        <f t="shared" si="26"/>
        <v>-3.2763311529720707E-3</v>
      </c>
      <c r="AU65">
        <f t="shared" si="23"/>
        <v>-8.2911237856392143E-3</v>
      </c>
      <c r="AW65">
        <v>62</v>
      </c>
      <c r="AX65">
        <f>IF(Z65&gt;0, (R65*SUMPRODUCT(K65:$K$98, X65:$X$98)-K65*$AZ$3)/Z65, 0)</f>
        <v>-546819098994654.19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100000</v>
      </c>
      <c r="S66">
        <f t="shared" si="1"/>
        <v>-4010182831814392.5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-18.394788230134093</v>
      </c>
      <c r="AC66">
        <f t="shared" si="2"/>
        <v>-16.423918062665873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-2.9207673139495346E-9</v>
      </c>
      <c r="AI66">
        <f t="shared" si="25"/>
        <v>-2.9209720916211703E-9</v>
      </c>
      <c r="AJ66">
        <f t="shared" si="7"/>
        <v>-1.9708701674682203</v>
      </c>
      <c r="AK66">
        <f t="shared" si="22"/>
        <v>-1.2876351761093867</v>
      </c>
      <c r="AL66">
        <f t="shared" si="8"/>
        <v>-3.2585053464985791</v>
      </c>
      <c r="AN66">
        <f t="shared" si="26"/>
        <v>0</v>
      </c>
      <c r="AO66">
        <f t="shared" si="26"/>
        <v>0</v>
      </c>
      <c r="AP66">
        <f t="shared" si="26"/>
        <v>-4.1537610945551096E-16</v>
      </c>
      <c r="AQ66">
        <f t="shared" si="26"/>
        <v>-5.9245568806456104E-12</v>
      </c>
      <c r="AR66">
        <f t="shared" si="26"/>
        <v>-5.9249722567550655E-12</v>
      </c>
      <c r="AS66">
        <f t="shared" si="26"/>
        <v>-3.9977619428175921E-3</v>
      </c>
      <c r="AT66">
        <f t="shared" si="26"/>
        <v>-2.6118711360353162E-3</v>
      </c>
      <c r="AU66">
        <f t="shared" si="23"/>
        <v>-6.6096330847778811E-3</v>
      </c>
      <c r="AW66">
        <v>63</v>
      </c>
      <c r="AX66">
        <f>IF(Z66&gt;0, (R66*SUMPRODUCT(K66:$K$98, X66:$X$98)-K66*$AZ$3)/Z66, 0)</f>
        <v>-4010182831814392.5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-3.0492404828895004E+16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-16.423918062665873</v>
      </c>
      <c r="AC67">
        <f t="shared" ref="AC67:AC89" si="29">S67*Z67</f>
        <v>-14.664212555956881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-3.5736842860263248E-10</v>
      </c>
      <c r="AI67">
        <f t="shared" ref="AI67:AI89" si="33">SUM(AE67:AH67)</f>
        <v>-3.5739247428325075E-10</v>
      </c>
      <c r="AJ67">
        <f t="shared" ref="AJ67:AJ89" si="34">AB67-AC67</f>
        <v>-1.7597055067089915</v>
      </c>
      <c r="AK67">
        <f t="shared" si="22"/>
        <v>-1.1496742643866111</v>
      </c>
      <c r="AL67">
        <f t="shared" ref="AL67:AL89" si="35">SUM(AI67:AK67)</f>
        <v>-2.9093797714529952</v>
      </c>
      <c r="AN67">
        <f t="shared" ref="AN67:AT89" si="36">AE67*$K67</f>
        <v>0</v>
      </c>
      <c r="AO67">
        <f t="shared" si="36"/>
        <v>0</v>
      </c>
      <c r="AP67">
        <f t="shared" si="36"/>
        <v>-4.3548977779450869E-17</v>
      </c>
      <c r="AQ67">
        <f t="shared" si="36"/>
        <v>-6.4722766651423362E-13</v>
      </c>
      <c r="AR67">
        <f t="shared" si="36"/>
        <v>-6.4727121549201317E-13</v>
      </c>
      <c r="AS67">
        <f t="shared" si="36"/>
        <v>-3.1869913447947987E-3</v>
      </c>
      <c r="AT67">
        <f t="shared" si="36"/>
        <v>-2.082167678605432E-3</v>
      </c>
      <c r="AU67">
        <f t="shared" si="23"/>
        <v>-5.2691590240475025E-3</v>
      </c>
      <c r="AW67">
        <v>64</v>
      </c>
      <c r="AX67">
        <f>IF(Z67&gt;0, (R67*SUMPRODUCT(K67:$K$98, X67:$X$98)-K67*$AZ$3)/Z67, 0)</f>
        <v>-3.0492404828895004E+16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100000</v>
      </c>
      <c r="S68">
        <f t="shared" si="28"/>
        <v>-2.4089192814357491E+17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-14.664212555956881</v>
      </c>
      <c r="AC68">
        <f t="shared" si="29"/>
        <v>-13.093046924962071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-4.2175210741817477E-11</v>
      </c>
      <c r="AI68">
        <f t="shared" si="33"/>
        <v>-4.2177928360258634E-11</v>
      </c>
      <c r="AJ68">
        <f t="shared" si="34"/>
        <v>-1.5711656309948108</v>
      </c>
      <c r="AK68">
        <f t="shared" si="22"/>
        <v>-1.0264948789169819</v>
      </c>
      <c r="AL68">
        <f t="shared" si="35"/>
        <v>-2.5976605099539709</v>
      </c>
      <c r="AN68">
        <f t="shared" si="36"/>
        <v>0</v>
      </c>
      <c r="AO68">
        <f t="shared" si="36"/>
        <v>0</v>
      </c>
      <c r="AP68">
        <f t="shared" si="36"/>
        <v>-4.3945190267589931E-18</v>
      </c>
      <c r="AQ68">
        <f t="shared" si="36"/>
        <v>-6.8199333378011218E-14</v>
      </c>
      <c r="AR68">
        <f t="shared" si="36"/>
        <v>-6.8203727897037988E-14</v>
      </c>
      <c r="AS68">
        <f t="shared" si="36"/>
        <v>-2.5406499878860094E-3</v>
      </c>
      <c r="AT68">
        <f t="shared" si="36"/>
        <v>-1.6598913254194613E-3</v>
      </c>
      <c r="AU68">
        <f t="shared" si="23"/>
        <v>-4.2005413133736746E-3</v>
      </c>
      <c r="AW68">
        <v>65</v>
      </c>
      <c r="AX68">
        <f>IF(Z68&gt;0, (R68*SUMPRODUCT(K68:$K$98, X68:$X$98)-K68*$AZ$3)/Z68, 0)</f>
        <v>-2.4089192814357491E+17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100000</v>
      </c>
      <c r="S69">
        <f t="shared" si="28"/>
        <v>-1.9838555189700972E+18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-13.093046924962071</v>
      </c>
      <c r="AC69">
        <f t="shared" si="29"/>
        <v>-11.690220468716195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-4.7916167791698561E-12</v>
      </c>
      <c r="AI69">
        <f t="shared" si="33"/>
        <v>-4.7919114130370138E-12</v>
      </c>
      <c r="AJ69">
        <f t="shared" si="34"/>
        <v>-1.4028264562458759</v>
      </c>
      <c r="AK69">
        <f t="shared" si="22"/>
        <v>-0.91651328474734506</v>
      </c>
      <c r="AL69">
        <f t="shared" si="35"/>
        <v>-2.319339740998013</v>
      </c>
      <c r="AN69">
        <f t="shared" si="36"/>
        <v>0</v>
      </c>
      <c r="AO69">
        <f t="shared" si="36"/>
        <v>0</v>
      </c>
      <c r="AP69">
        <f t="shared" si="36"/>
        <v>-4.2539023044948908E-19</v>
      </c>
      <c r="AQ69">
        <f t="shared" si="36"/>
        <v>-6.9181013899785271E-15</v>
      </c>
      <c r="AR69">
        <f t="shared" si="36"/>
        <v>-6.918526780208977E-15</v>
      </c>
      <c r="AS69">
        <f t="shared" si="36"/>
        <v>-2.0253906153435359E-3</v>
      </c>
      <c r="AT69">
        <f t="shared" si="36"/>
        <v>-1.3232552020245004E-3</v>
      </c>
      <c r="AU69">
        <f t="shared" si="23"/>
        <v>-3.3486458173749545E-3</v>
      </c>
      <c r="AW69">
        <v>66</v>
      </c>
      <c r="AX69">
        <f>IF(Z69&gt;0, (R69*SUMPRODUCT(K69:$K$98, X69:$X$98)-K69*$AZ$3)/Z69, 0)</f>
        <v>-1.9838555189700972E+18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100000</v>
      </c>
      <c r="S70">
        <f t="shared" si="28"/>
        <v>-1.7067444534058416E+19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-11.690220468716195</v>
      </c>
      <c r="AC70">
        <f t="shared" si="29"/>
        <v>-10.437696847068038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-5.222194643683041E-13</v>
      </c>
      <c r="AI70">
        <f t="shared" si="33"/>
        <v>-5.2225004216460581E-13</v>
      </c>
      <c r="AJ70">
        <f t="shared" si="34"/>
        <v>-1.252523621648157</v>
      </c>
      <c r="AK70">
        <f t="shared" si="22"/>
        <v>-0.81831543281013375</v>
      </c>
      <c r="AL70">
        <f t="shared" si="35"/>
        <v>-2.0708390544588129</v>
      </c>
      <c r="AN70">
        <f t="shared" si="36"/>
        <v>0</v>
      </c>
      <c r="AO70">
        <f t="shared" si="36"/>
        <v>0</v>
      </c>
      <c r="AP70">
        <f t="shared" si="36"/>
        <v>-3.9417856682723643E-20</v>
      </c>
      <c r="AQ70">
        <f t="shared" si="36"/>
        <v>-6.7319344403632798E-16</v>
      </c>
      <c r="AR70">
        <f t="shared" si="36"/>
        <v>-6.7323286189301075E-16</v>
      </c>
      <c r="AS70">
        <f t="shared" si="36"/>
        <v>-1.6146289982012295E-3</v>
      </c>
      <c r="AT70">
        <f t="shared" si="36"/>
        <v>-1.0548909454914756E-3</v>
      </c>
      <c r="AU70">
        <f t="shared" si="23"/>
        <v>-2.6695199436933782E-3</v>
      </c>
      <c r="AW70">
        <v>67</v>
      </c>
      <c r="AX70">
        <f>IF(Z70&gt;0, (R70*SUMPRODUCT(K70:$K$98, X70:$X$98)-K70*$AZ$3)/Z70, 0)</f>
        <v>-1.7067444534058416E+19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100000</v>
      </c>
      <c r="S71">
        <f t="shared" si="28"/>
        <v>-1.5357909858046843E+20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-10.437696847068038</v>
      </c>
      <c r="AC71">
        <f t="shared" si="29"/>
        <v>-9.3193721848821767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-5.4475911345892021E-14</v>
      </c>
      <c r="AI71">
        <f t="shared" si="33"/>
        <v>-5.4478945408557783E-14</v>
      </c>
      <c r="AJ71">
        <f t="shared" si="34"/>
        <v>-1.1183246621858611</v>
      </c>
      <c r="AK71">
        <f t="shared" si="22"/>
        <v>-0.73063877929476273</v>
      </c>
      <c r="AL71">
        <f t="shared" si="35"/>
        <v>-1.8489634414806781</v>
      </c>
      <c r="AN71">
        <f t="shared" si="36"/>
        <v>0</v>
      </c>
      <c r="AO71">
        <f t="shared" si="36"/>
        <v>0</v>
      </c>
      <c r="AP71">
        <f t="shared" si="36"/>
        <v>-3.4921536735242054E-21</v>
      </c>
      <c r="AQ71">
        <f t="shared" si="36"/>
        <v>-6.2700832145623749E-17</v>
      </c>
      <c r="AR71">
        <f t="shared" si="36"/>
        <v>-6.270432429929727E-17</v>
      </c>
      <c r="AS71">
        <f t="shared" si="36"/>
        <v>-1.2871723518823653E-3</v>
      </c>
      <c r="AT71">
        <f t="shared" si="36"/>
        <v>-8.4095260322981208E-4</v>
      </c>
      <c r="AU71">
        <f t="shared" si="23"/>
        <v>-2.1281249551122401E-3</v>
      </c>
      <c r="AW71">
        <v>68</v>
      </c>
      <c r="AX71">
        <f>IF(Z71&gt;0, (R71*SUMPRODUCT(K71:$K$98, X71:$X$98)-K71*$AZ$3)/Z71, 0)</f>
        <v>-1.5357909858046843E+20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100000</v>
      </c>
      <c r="S72">
        <f t="shared" si="28"/>
        <v>-1.4501689329671303E+21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-9.3193721848821767</v>
      </c>
      <c r="AC72">
        <f t="shared" si="29"/>
        <v>-8.3208680222162279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-5.4336579603912904E-15</v>
      </c>
      <c r="AI72">
        <f t="shared" si="33"/>
        <v>-5.4339448534501976E-15</v>
      </c>
      <c r="AJ72">
        <f t="shared" si="34"/>
        <v>-0.99850416266594877</v>
      </c>
      <c r="AK72">
        <f t="shared" ref="AK72:AK89" si="49">G72*SUM(AB72:AB72, AE72:AF72)</f>
        <v>-0.65235605294175247</v>
      </c>
      <c r="AL72">
        <f t="shared" si="35"/>
        <v>-1.6508602156077066</v>
      </c>
      <c r="AN72">
        <f t="shared" si="36"/>
        <v>0</v>
      </c>
      <c r="AO72">
        <f t="shared" si="36"/>
        <v>0</v>
      </c>
      <c r="AP72">
        <f t="shared" si="36"/>
        <v>-2.9482942037140675E-22</v>
      </c>
      <c r="AQ72">
        <f t="shared" si="36"/>
        <v>-5.5839699749517632E-18</v>
      </c>
      <c r="AR72">
        <f t="shared" si="36"/>
        <v>-5.5842648043721349E-18</v>
      </c>
      <c r="AS72">
        <f t="shared" si="36"/>
        <v>-1.0261259182735706E-3</v>
      </c>
      <c r="AT72">
        <f t="shared" si="36"/>
        <v>-6.7040226660539874E-4</v>
      </c>
      <c r="AU72">
        <f t="shared" si="23"/>
        <v>-1.6965281848789746E-3</v>
      </c>
      <c r="AW72">
        <v>69</v>
      </c>
      <c r="AX72">
        <f>IF(Z72&gt;0, (R72*SUMPRODUCT(K72:$K$98, X72:$X$98)-K72*$AZ$3)/Z72, 0)</f>
        <v>-1.4501689329671303E+21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100000</v>
      </c>
      <c r="S73">
        <f t="shared" si="28"/>
        <v>-1.441723927795807E+22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-8.3208680222162279</v>
      </c>
      <c r="AC73">
        <f t="shared" si="29"/>
        <v>-7.4293464484073466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-5.165172644314686E-16</v>
      </c>
      <c r="AI73">
        <f t="shared" si="33"/>
        <v>-5.1654302992757079E-16</v>
      </c>
      <c r="AJ73">
        <f t="shared" si="34"/>
        <v>-0.89152157380888131</v>
      </c>
      <c r="AK73">
        <f t="shared" si="49"/>
        <v>-0.58246076155513604</v>
      </c>
      <c r="AL73">
        <f t="shared" si="35"/>
        <v>-1.4739823353640178</v>
      </c>
      <c r="AN73">
        <f t="shared" si="36"/>
        <v>0</v>
      </c>
      <c r="AO73">
        <f t="shared" si="36"/>
        <v>0</v>
      </c>
      <c r="AP73">
        <f t="shared" si="36"/>
        <v>-2.3641295092198742E-23</v>
      </c>
      <c r="AQ73">
        <f t="shared" si="36"/>
        <v>-4.739337065436252E-19</v>
      </c>
      <c r="AR73">
        <f t="shared" si="36"/>
        <v>-4.7395734783871741E-19</v>
      </c>
      <c r="AS73">
        <f t="shared" si="36"/>
        <v>-8.1802129964410775E-4</v>
      </c>
      <c r="AT73">
        <f t="shared" si="36"/>
        <v>-5.3444058243415067E-4</v>
      </c>
      <c r="AU73">
        <f t="shared" si="23"/>
        <v>-1.3524618820782589E-3</v>
      </c>
      <c r="AW73">
        <v>70</v>
      </c>
      <c r="AX73">
        <f>IF(Z73&gt;0, (R73*SUMPRODUCT(K73:$K$98, X73:$X$98)-K73*$AZ$3)/Z73, 0)</f>
        <v>-1.441723927795807E+22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100000</v>
      </c>
      <c r="S74">
        <f t="shared" si="28"/>
        <v>-1.5142552904071888E+23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-7.4293464484073466</v>
      </c>
      <c r="AC74">
        <f t="shared" si="29"/>
        <v>-6.6333450432208449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-4.6635083393043826E-17</v>
      </c>
      <c r="AI74">
        <f t="shared" si="33"/>
        <v>-4.6637273692488455E-17</v>
      </c>
      <c r="AJ74">
        <f t="shared" si="34"/>
        <v>-0.79600140518650164</v>
      </c>
      <c r="AK74">
        <f t="shared" si="49"/>
        <v>-0.52005425138851435</v>
      </c>
      <c r="AL74">
        <f t="shared" si="35"/>
        <v>-1.3160556565750161</v>
      </c>
      <c r="AN74">
        <f t="shared" si="36"/>
        <v>0</v>
      </c>
      <c r="AO74">
        <f t="shared" si="36"/>
        <v>0</v>
      </c>
      <c r="AP74">
        <f t="shared" si="36"/>
        <v>-1.794395722421563E-24</v>
      </c>
      <c r="AQ74">
        <f t="shared" si="36"/>
        <v>-3.8205640950293926E-20</v>
      </c>
      <c r="AR74">
        <f t="shared" si="36"/>
        <v>-3.8207435346016348E-20</v>
      </c>
      <c r="AS74">
        <f t="shared" si="36"/>
        <v>-6.5212157178261179E-4</v>
      </c>
      <c r="AT74">
        <f t="shared" si="36"/>
        <v>-4.2605276023130635E-4</v>
      </c>
      <c r="AU74">
        <f t="shared" si="23"/>
        <v>-1.0781743320139182E-3</v>
      </c>
      <c r="AW74">
        <v>71</v>
      </c>
      <c r="AX74">
        <f>IF(Z74&gt;0, (R74*SUMPRODUCT(K74:$K$98, X74:$X$98)-K74*$AZ$3)/Z74, 0)</f>
        <v>-1.5142552904071888E+23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100000</v>
      </c>
      <c r="S75">
        <f t="shared" si="28"/>
        <v>-1.6860420314177995E+24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-6.6333450432208449</v>
      </c>
      <c r="AC75">
        <f t="shared" si="29"/>
        <v>-5.9226295028757541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-3.9855187688549225E-18</v>
      </c>
      <c r="AI75">
        <f t="shared" si="33"/>
        <v>-3.985694405920681E-18</v>
      </c>
      <c r="AJ75">
        <f t="shared" si="34"/>
        <v>-0.71071554034509088</v>
      </c>
      <c r="AK75">
        <f t="shared" si="49"/>
        <v>-0.46433415302545922</v>
      </c>
      <c r="AL75">
        <f t="shared" si="35"/>
        <v>-1.1750496933705501</v>
      </c>
      <c r="AN75">
        <f t="shared" si="36"/>
        <v>0</v>
      </c>
      <c r="AO75">
        <f t="shared" si="36"/>
        <v>0</v>
      </c>
      <c r="AP75">
        <f t="shared" si="36"/>
        <v>-1.2847330087190641E-25</v>
      </c>
      <c r="AQ75">
        <f t="shared" si="36"/>
        <v>-2.9152886932514505E-21</v>
      </c>
      <c r="AR75">
        <f t="shared" si="36"/>
        <v>-2.9154171665523222E-21</v>
      </c>
      <c r="AS75">
        <f t="shared" si="36"/>
        <v>-5.1986732444404642E-4</v>
      </c>
      <c r="AT75">
        <f t="shared" si="36"/>
        <v>-3.396466519701102E-4</v>
      </c>
      <c r="AU75">
        <f t="shared" si="23"/>
        <v>-8.5951397641415668E-4</v>
      </c>
      <c r="AW75">
        <v>72</v>
      </c>
      <c r="AX75">
        <f>IF(Z75&gt;0, (R75*SUMPRODUCT(K75:$K$98, X75:$X$98)-K75*$AZ$3)/Z75, 0)</f>
        <v>-1.6860420314177995E+24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100000</v>
      </c>
      <c r="S76">
        <f t="shared" si="28"/>
        <v>-1.9980657037693038E+25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-5.9226295028757541</v>
      </c>
      <c r="AC76">
        <f t="shared" si="29"/>
        <v>-5.2880620561390659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-3.212954834693934E-19</v>
      </c>
      <c r="AI76">
        <f t="shared" si="33"/>
        <v>-3.2130871642275966E-19</v>
      </c>
      <c r="AJ76">
        <f t="shared" si="34"/>
        <v>-0.63456744673668819</v>
      </c>
      <c r="AK76">
        <f t="shared" si="49"/>
        <v>-0.41458406520130281</v>
      </c>
      <c r="AL76">
        <f t="shared" si="35"/>
        <v>-1.0491515119379911</v>
      </c>
      <c r="AN76">
        <f t="shared" si="36"/>
        <v>0</v>
      </c>
      <c r="AO76">
        <f t="shared" si="36"/>
        <v>0</v>
      </c>
      <c r="AP76">
        <f t="shared" si="36"/>
        <v>-8.6424220060223235E-27</v>
      </c>
      <c r="AQ76">
        <f t="shared" si="36"/>
        <v>-2.0983759860078992E-22</v>
      </c>
      <c r="AR76">
        <f t="shared" si="36"/>
        <v>-2.0984624102279594E-22</v>
      </c>
      <c r="AS76">
        <f t="shared" si="36"/>
        <v>-4.1443504818562368E-4</v>
      </c>
      <c r="AT76">
        <f t="shared" si="36"/>
        <v>-2.7076423148127403E-4</v>
      </c>
      <c r="AU76">
        <f t="shared" si="23"/>
        <v>-6.8519927966689776E-4</v>
      </c>
      <c r="AW76">
        <v>73</v>
      </c>
      <c r="AX76">
        <f>IF(Z76&gt;0, (R76*SUMPRODUCT(K76:$K$98, X76:$X$98)-K76*$AZ$3)/Z76, 0)</f>
        <v>-1.9980657037693038E+25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100000</v>
      </c>
      <c r="S77">
        <f t="shared" si="28"/>
        <v>-2.5318378913174796E+26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-5.2880620561390659</v>
      </c>
      <c r="AC77">
        <f t="shared" si="29"/>
        <v>-4.721483978695594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-2.4336403160376563E-20</v>
      </c>
      <c r="AI77">
        <f t="shared" si="33"/>
        <v>-2.433733558262897E-20</v>
      </c>
      <c r="AJ77">
        <f t="shared" si="34"/>
        <v>-0.56657807744347188</v>
      </c>
      <c r="AK77">
        <f t="shared" si="49"/>
        <v>-0.37016434392973463</v>
      </c>
      <c r="AL77">
        <f t="shared" si="35"/>
        <v>-0.93674242137320651</v>
      </c>
      <c r="AN77">
        <f t="shared" si="36"/>
        <v>0</v>
      </c>
      <c r="AO77">
        <f t="shared" si="36"/>
        <v>0</v>
      </c>
      <c r="AP77">
        <f t="shared" si="36"/>
        <v>-5.4371747790597463E-28</v>
      </c>
      <c r="AQ77">
        <f t="shared" si="36"/>
        <v>-1.4191132519120371E-23</v>
      </c>
      <c r="AR77">
        <f t="shared" si="36"/>
        <v>-1.419167623659828E-23</v>
      </c>
      <c r="AS77">
        <f t="shared" si="36"/>
        <v>-3.3038508305614149E-4</v>
      </c>
      <c r="AT77">
        <f t="shared" si="36"/>
        <v>-2.1585158759667889E-4</v>
      </c>
      <c r="AU77">
        <f t="shared" si="23"/>
        <v>-5.4623667065282035E-4</v>
      </c>
      <c r="AW77">
        <v>74</v>
      </c>
      <c r="AX77">
        <f>IF(Z77&gt;0, (R77*SUMPRODUCT(K77:$K$98, X77:$X$98)-K77*$AZ$3)/Z77, 0)</f>
        <v>-2.5318378913174796E+26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100000</v>
      </c>
      <c r="S78">
        <f t="shared" si="28"/>
        <v>-3.4473087569092425E+27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-4.721483978695594</v>
      </c>
      <c r="AC78">
        <f t="shared" si="29"/>
        <v>-4.2156106952639236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-1.7239090529255746E-21</v>
      </c>
      <c r="AI78">
        <f t="shared" si="33"/>
        <v>-1.7239701964289933E-21</v>
      </c>
      <c r="AJ78">
        <f t="shared" si="34"/>
        <v>-0.50587328343167037</v>
      </c>
      <c r="AK78">
        <f t="shared" si="49"/>
        <v>-0.33050387850869162</v>
      </c>
      <c r="AL78">
        <f t="shared" si="35"/>
        <v>-0.83637716194036194</v>
      </c>
      <c r="AN78">
        <f t="shared" si="36"/>
        <v>0</v>
      </c>
      <c r="AO78">
        <f t="shared" si="36"/>
        <v>0</v>
      </c>
      <c r="AP78">
        <f t="shared" si="36"/>
        <v>-3.1834128206853849E-29</v>
      </c>
      <c r="AQ78">
        <f t="shared" si="36"/>
        <v>-8.9754657059864043E-25</v>
      </c>
      <c r="AR78">
        <f t="shared" si="36"/>
        <v>-8.975784047268472E-25</v>
      </c>
      <c r="AS78">
        <f t="shared" si="36"/>
        <v>-2.6338096544654087E-4</v>
      </c>
      <c r="AT78">
        <f t="shared" si="36"/>
        <v>-1.7207556409174019E-4</v>
      </c>
      <c r="AU78">
        <f t="shared" si="23"/>
        <v>-4.3545652953828104E-4</v>
      </c>
      <c r="AW78">
        <v>75</v>
      </c>
      <c r="AX78">
        <f>IF(Z78&gt;0, (R78*SUMPRODUCT(K78:$K$98, X78:$X$98)-K78*$AZ$3)/Z78, 0)</f>
        <v>-3.4473087569092425E+27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100000</v>
      </c>
      <c r="S79">
        <f t="shared" si="28"/>
        <v>-5.0699862830625161E+28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-4.2156106952639236</v>
      </c>
      <c r="AC79">
        <f t="shared" si="29"/>
        <v>-3.76393812077136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-1.1364017561669804E-22</v>
      </c>
      <c r="AI79">
        <f t="shared" si="33"/>
        <v>-1.1364388759727414E-22</v>
      </c>
      <c r="AJ79">
        <f t="shared" si="34"/>
        <v>-0.45167257449256359</v>
      </c>
      <c r="AK79">
        <f t="shared" si="49"/>
        <v>-0.29509274866847468</v>
      </c>
      <c r="AL79">
        <f t="shared" si="35"/>
        <v>-0.74676532316103827</v>
      </c>
      <c r="AN79">
        <f t="shared" si="36"/>
        <v>0</v>
      </c>
      <c r="AO79">
        <f t="shared" si="36"/>
        <v>0</v>
      </c>
      <c r="AP79">
        <f t="shared" si="36"/>
        <v>-1.7255609893437916E-30</v>
      </c>
      <c r="AQ79">
        <f t="shared" si="36"/>
        <v>-5.2827068958429034E-26</v>
      </c>
      <c r="AR79">
        <f t="shared" si="36"/>
        <v>-5.2828794519418374E-26</v>
      </c>
      <c r="AS79">
        <f t="shared" si="36"/>
        <v>-2.0996569311745956E-4</v>
      </c>
      <c r="AT79">
        <f t="shared" si="36"/>
        <v>-1.3717758617007349E-4</v>
      </c>
      <c r="AU79">
        <f t="shared" si="23"/>
        <v>-3.4714327928753305E-4</v>
      </c>
      <c r="AW79">
        <v>76</v>
      </c>
      <c r="AX79">
        <f>IF(Z79&gt;0, (R79*SUMPRODUCT(K79:$K$98, X79:$X$98)-K79*$AZ$3)/Z79, 0)</f>
        <v>-5.0699862830625161E+28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100000</v>
      </c>
      <c r="S80">
        <f t="shared" si="28"/>
        <v>-8.2214663057299952E+29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-3.76393812077136</v>
      </c>
      <c r="AC80">
        <f t="shared" si="29"/>
        <v>-3.3606590364029998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-6.9409551587070102E-24</v>
      </c>
      <c r="AI80">
        <f t="shared" si="33"/>
        <v>-6.9411595418980018E-24</v>
      </c>
      <c r="AJ80">
        <f t="shared" si="34"/>
        <v>-0.40327908436836024</v>
      </c>
      <c r="AK80">
        <f t="shared" si="49"/>
        <v>-0.26347566845399523</v>
      </c>
      <c r="AL80">
        <f t="shared" si="35"/>
        <v>-0.66675475282235541</v>
      </c>
      <c r="AN80">
        <f t="shared" si="36"/>
        <v>0</v>
      </c>
      <c r="AO80">
        <f t="shared" si="36"/>
        <v>0</v>
      </c>
      <c r="AP80">
        <f t="shared" si="36"/>
        <v>-8.4830450161678315E-32</v>
      </c>
      <c r="AQ80">
        <f t="shared" si="36"/>
        <v>-2.8808844201237032E-27</v>
      </c>
      <c r="AR80">
        <f t="shared" si="36"/>
        <v>-2.8809692505738643E-27</v>
      </c>
      <c r="AS80">
        <f t="shared" si="36"/>
        <v>-1.6738336504899514E-4</v>
      </c>
      <c r="AT80">
        <f t="shared" si="36"/>
        <v>-1.093571318320101E-4</v>
      </c>
      <c r="AU80">
        <f t="shared" si="23"/>
        <v>-2.7674049688100518E-4</v>
      </c>
      <c r="AW80">
        <v>77</v>
      </c>
      <c r="AX80">
        <f>IF(Z80&gt;0, (R80*SUMPRODUCT(K80:$K$98, X80:$X$98)-K80*$AZ$3)/Z80, 0)</f>
        <v>-8.2214663057299952E+29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100000</v>
      </c>
      <c r="S81">
        <f t="shared" si="28"/>
        <v>-1.4846823068366653E+31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-3.3606590364029998</v>
      </c>
      <c r="AC81">
        <f t="shared" si="29"/>
        <v>-3.0005884253598207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-3.844684118149261E-25</v>
      </c>
      <c r="AI81">
        <f t="shared" si="33"/>
        <v>-3.8447851696810109E-25</v>
      </c>
      <c r="AJ81">
        <f t="shared" si="34"/>
        <v>-0.36007061104317906</v>
      </c>
      <c r="AK81">
        <f t="shared" si="49"/>
        <v>-0.23524613254821</v>
      </c>
      <c r="AL81">
        <f t="shared" si="35"/>
        <v>-0.59531674359138909</v>
      </c>
      <c r="AN81">
        <f t="shared" si="36"/>
        <v>0</v>
      </c>
      <c r="AO81">
        <f t="shared" si="36"/>
        <v>0</v>
      </c>
      <c r="AP81">
        <f t="shared" si="36"/>
        <v>-3.7448245439022978E-33</v>
      </c>
      <c r="AQ81">
        <f t="shared" si="36"/>
        <v>-1.4247846816230529E-28</v>
      </c>
      <c r="AR81">
        <f t="shared" si="36"/>
        <v>-1.4248221298684918E-28</v>
      </c>
      <c r="AS81">
        <f t="shared" si="36"/>
        <v>-1.3343699382094648E-4</v>
      </c>
      <c r="AT81">
        <f t="shared" si="36"/>
        <v>-8.7178835963018235E-5</v>
      </c>
      <c r="AU81">
        <f t="shared" si="23"/>
        <v>-2.2061582978396473E-4</v>
      </c>
      <c r="AW81">
        <v>78</v>
      </c>
      <c r="AX81">
        <f>IF(Z81&gt;0, (R81*SUMPRODUCT(K81:$K$98, X81:$X$98)-K81*$AZ$3)/Z81, 0)</f>
        <v>-1.4846823068366653E+31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100000</v>
      </c>
      <c r="S82">
        <f t="shared" si="28"/>
        <v>-3.0222530359974732E+32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-3.0005884253598207</v>
      </c>
      <c r="AC82">
        <f t="shared" si="29"/>
        <v>-2.6790968083569826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-1.9121746468874967E-26</v>
      </c>
      <c r="AI82">
        <f t="shared" si="33"/>
        <v>-1.9122189697283782E-26</v>
      </c>
      <c r="AJ82">
        <f t="shared" si="34"/>
        <v>-0.32149161700283813</v>
      </c>
      <c r="AK82">
        <f t="shared" si="49"/>
        <v>-0.21004118977518746</v>
      </c>
      <c r="AL82">
        <f t="shared" si="35"/>
        <v>-0.53153280677802561</v>
      </c>
      <c r="AN82">
        <f t="shared" si="36"/>
        <v>0</v>
      </c>
      <c r="AO82">
        <f t="shared" si="36"/>
        <v>0</v>
      </c>
      <c r="AP82">
        <f t="shared" si="36"/>
        <v>-1.4665542732229032E-34</v>
      </c>
      <c r="AQ82">
        <f t="shared" si="36"/>
        <v>-6.3270039640398389E-30</v>
      </c>
      <c r="AR82">
        <f t="shared" si="36"/>
        <v>-6.3271506194671608E-30</v>
      </c>
      <c r="AS82">
        <f t="shared" si="36"/>
        <v>-1.0637515451287175E-4</v>
      </c>
      <c r="AT82">
        <f t="shared" si="36"/>
        <v>-6.9498434281742842E-5</v>
      </c>
      <c r="AU82">
        <f t="shared" si="23"/>
        <v>-1.758735887946146E-4</v>
      </c>
      <c r="AW82">
        <v>79</v>
      </c>
      <c r="AX82">
        <f>IF(Z82&gt;0, (R82*SUMPRODUCT(K82:$K$98, X82:$X$98)-K82*$AZ$3)/Z82, 0)</f>
        <v>-3.0222530359974732E+32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100000</v>
      </c>
      <c r="S83">
        <f t="shared" si="28"/>
        <v>-7.0408173475807616E+33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-2.6790968083569826</v>
      </c>
      <c r="AC83">
        <f t="shared" si="29"/>
        <v>-2.3920507217473057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-8.4361820064946157E-28</v>
      </c>
      <c r="AI83">
        <f t="shared" si="33"/>
        <v>-8.4363518767386276E-28</v>
      </c>
      <c r="AJ83">
        <f t="shared" si="34"/>
        <v>-0.2870460866096769</v>
      </c>
      <c r="AK83">
        <f t="shared" si="49"/>
        <v>-0.1875367765849888</v>
      </c>
      <c r="AL83">
        <f t="shared" si="35"/>
        <v>-0.47458286319466569</v>
      </c>
      <c r="AN83">
        <f t="shared" si="36"/>
        <v>0</v>
      </c>
      <c r="AO83">
        <f t="shared" si="36"/>
        <v>0</v>
      </c>
      <c r="AP83">
        <f t="shared" si="36"/>
        <v>-5.0184527422292741E-36</v>
      </c>
      <c r="AQ83">
        <f t="shared" si="36"/>
        <v>-2.4922893924601893E-31</v>
      </c>
      <c r="AR83">
        <f t="shared" si="36"/>
        <v>-2.4923395769876117E-31</v>
      </c>
      <c r="AS83">
        <f t="shared" si="36"/>
        <v>-8.4801621901205138E-5</v>
      </c>
      <c r="AT83">
        <f t="shared" si="36"/>
        <v>-5.5403726308787329E-5</v>
      </c>
      <c r="AU83">
        <f t="shared" si="23"/>
        <v>-1.4020534820999246E-4</v>
      </c>
      <c r="AW83">
        <v>80</v>
      </c>
      <c r="AX83">
        <f>IF(Z83&gt;0, (R83*SUMPRODUCT(K83:$K$98, X83:$X$98)-K83*$AZ$3)/Z83, 0)</f>
        <v>-7.0408173475807616E+33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100000</v>
      </c>
      <c r="S84">
        <f t="shared" si="28"/>
        <v>-1.9141999212084875E+35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-2.3920507217473057</v>
      </c>
      <c r="AC84">
        <f t="shared" si="29"/>
        <v>-2.1357595729886656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-3.2518563010277568E-29</v>
      </c>
      <c r="AI84">
        <f t="shared" si="33"/>
        <v>-3.2519120882929563E-29</v>
      </c>
      <c r="AJ84">
        <f t="shared" si="34"/>
        <v>-0.25629114875864012</v>
      </c>
      <c r="AK84">
        <f t="shared" si="49"/>
        <v>-0.16744355052231141</v>
      </c>
      <c r="AL84">
        <f t="shared" si="35"/>
        <v>-0.42373469928095153</v>
      </c>
      <c r="AN84">
        <f t="shared" si="36"/>
        <v>0</v>
      </c>
      <c r="AO84">
        <f t="shared" si="36"/>
        <v>0</v>
      </c>
      <c r="AP84">
        <f t="shared" si="36"/>
        <v>-1.4715315486168704E-37</v>
      </c>
      <c r="AQ84">
        <f t="shared" si="36"/>
        <v>-8.5776012167176647E-33</v>
      </c>
      <c r="AR84">
        <f t="shared" si="36"/>
        <v>-8.5777483698725259E-33</v>
      </c>
      <c r="AS84">
        <f t="shared" si="36"/>
        <v>-6.7603333786037272E-5</v>
      </c>
      <c r="AT84">
        <f t="shared" si="36"/>
        <v>-4.4167511406877653E-5</v>
      </c>
      <c r="AU84">
        <f t="shared" si="23"/>
        <v>-1.1177084519291492E-4</v>
      </c>
      <c r="AW84">
        <v>81</v>
      </c>
      <c r="AX84">
        <f>IF(Z84&gt;0, (R84*SUMPRODUCT(K84:$K$98, X84:$X$98)-K84*$AZ$3)/Z84, 0)</f>
        <v>-1.9141999212084875E+35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100000</v>
      </c>
      <c r="S85">
        <f t="shared" si="28"/>
        <v>-6.241169508409177E+36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-2.1357595729886656</v>
      </c>
      <c r="AC85">
        <f t="shared" si="29"/>
        <v>-1.9069281901684516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-1.0740338307856754E-30</v>
      </c>
      <c r="AI85">
        <f t="shared" si="33"/>
        <v>-1.0740491077957581E-30</v>
      </c>
      <c r="AJ85">
        <f t="shared" si="34"/>
        <v>-0.22883138282021398</v>
      </c>
      <c r="AK85">
        <f t="shared" si="49"/>
        <v>-0.14950317010920661</v>
      </c>
      <c r="AL85">
        <f t="shared" si="35"/>
        <v>-0.37833455292942059</v>
      </c>
      <c r="AN85">
        <f t="shared" si="36"/>
        <v>0</v>
      </c>
      <c r="AO85">
        <f t="shared" si="36"/>
        <v>0</v>
      </c>
      <c r="AP85">
        <f t="shared" si="36"/>
        <v>-3.5979477166133848E-39</v>
      </c>
      <c r="AQ85">
        <f t="shared" si="36"/>
        <v>-2.5294986048296992E-34</v>
      </c>
      <c r="AR85">
        <f t="shared" si="36"/>
        <v>-2.529534584306865E-34</v>
      </c>
      <c r="AS85">
        <f t="shared" si="36"/>
        <v>-5.389296379626686E-5</v>
      </c>
      <c r="AT85">
        <f t="shared" si="36"/>
        <v>-3.521006968022771E-5</v>
      </c>
      <c r="AU85">
        <f t="shared" si="23"/>
        <v>-8.910303347649457E-5</v>
      </c>
      <c r="AW85">
        <v>82</v>
      </c>
      <c r="AX85">
        <f>IF(Z85&gt;0, (R85*SUMPRODUCT(K85:$K$98, X85:$X$98)-K85*$AZ$3)/Z85, 0)</f>
        <v>-6.241169508409177E+36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100000</v>
      </c>
      <c r="S86">
        <f t="shared" si="28"/>
        <v>-2.5412715346123242E+38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-1.9069281901684516</v>
      </c>
      <c r="AC86">
        <f t="shared" si="29"/>
        <v>-1.7026144555075458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-2.9578494709584316E-32</v>
      </c>
      <c r="AI86">
        <f t="shared" si="33"/>
        <v>-2.9578829702211493E-32</v>
      </c>
      <c r="AJ86">
        <f t="shared" si="34"/>
        <v>-0.20431373466090585</v>
      </c>
      <c r="AK86">
        <f t="shared" si="49"/>
        <v>-0.13348497331179163</v>
      </c>
      <c r="AL86">
        <f t="shared" si="35"/>
        <v>-0.33779870797269751</v>
      </c>
      <c r="AN86">
        <f t="shared" si="36"/>
        <v>0</v>
      </c>
      <c r="AO86">
        <f t="shared" si="36"/>
        <v>0</v>
      </c>
      <c r="AP86">
        <f t="shared" si="36"/>
        <v>-7.0442329421022302E-41</v>
      </c>
      <c r="AQ86">
        <f t="shared" si="36"/>
        <v>-6.2197729115994745E-36</v>
      </c>
      <c r="AR86">
        <f t="shared" si="36"/>
        <v>-6.2198433539288948E-36</v>
      </c>
      <c r="AS86">
        <f t="shared" si="36"/>
        <v>-4.2963140781462844E-5</v>
      </c>
      <c r="AT86">
        <f t="shared" si="36"/>
        <v>-2.806925197722235E-5</v>
      </c>
      <c r="AU86">
        <f t="shared" si="23"/>
        <v>-7.1032392758685201E-5</v>
      </c>
      <c r="AW86">
        <v>83</v>
      </c>
      <c r="AX86">
        <f>IF(Z86&gt;0, (R86*SUMPRODUCT(K86:$K$98, X86:$X$98)-K86*$AZ$3)/Z86, 0)</f>
        <v>-2.5412715346123242E+38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100000</v>
      </c>
      <c r="S87">
        <f t="shared" si="28"/>
        <v>-1.3775521403510818E+40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-1.7026144555075458</v>
      </c>
      <c r="AC87">
        <f t="shared" si="29"/>
        <v>-1.5201914781317372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-6.5224994672177219E-34</v>
      </c>
      <c r="AI87">
        <f t="shared" si="33"/>
        <v>-6.5225546444931805E-34</v>
      </c>
      <c r="AJ87">
        <f t="shared" si="34"/>
        <v>-0.18242297737580859</v>
      </c>
      <c r="AK87">
        <f t="shared" si="49"/>
        <v>-0.11918301188552821</v>
      </c>
      <c r="AL87">
        <f t="shared" si="35"/>
        <v>-0.3016059892613368</v>
      </c>
      <c r="AN87">
        <f t="shared" si="36"/>
        <v>0</v>
      </c>
      <c r="AO87">
        <f t="shared" si="36"/>
        <v>0</v>
      </c>
      <c r="AP87">
        <f t="shared" si="36"/>
        <v>-1.0359545199808722E-42</v>
      </c>
      <c r="AQ87">
        <f t="shared" si="36"/>
        <v>-1.2246006618648839E-37</v>
      </c>
      <c r="AR87">
        <f t="shared" si="36"/>
        <v>-1.2246110214100836E-37</v>
      </c>
      <c r="AS87">
        <f t="shared" si="36"/>
        <v>-3.4249952791344699E-5</v>
      </c>
      <c r="AT87">
        <f t="shared" si="36"/>
        <v>-2.2376635823678525E-5</v>
      </c>
      <c r="AU87">
        <f t="shared" si="23"/>
        <v>-5.6626588615023228E-5</v>
      </c>
      <c r="AW87">
        <v>84</v>
      </c>
      <c r="AX87">
        <f>IF(Z87&gt;0, (R87*SUMPRODUCT(K87:$K$98, X87:$X$98)-K87*$AZ$3)/Z87, 0)</f>
        <v>-1.3775521403510818E+40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100000</v>
      </c>
      <c r="S88">
        <f t="shared" si="28"/>
        <v>-1.1166719080987181E+42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-1.5201914781317372</v>
      </c>
      <c r="AC88">
        <f t="shared" si="29"/>
        <v>-1.3573138197604797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-1.0803550619992998E-35</v>
      </c>
      <c r="AI88">
        <f t="shared" si="33"/>
        <v>-1.0803611394953393E-35</v>
      </c>
      <c r="AJ88">
        <f t="shared" si="34"/>
        <v>-0.16287765837125745</v>
      </c>
      <c r="AK88">
        <f t="shared" si="49"/>
        <v>-0.10641340346922161</v>
      </c>
      <c r="AL88">
        <f t="shared" si="35"/>
        <v>-0.26929106184047907</v>
      </c>
      <c r="AN88">
        <f t="shared" si="36"/>
        <v>0</v>
      </c>
      <c r="AO88">
        <f t="shared" si="36"/>
        <v>0</v>
      </c>
      <c r="AP88">
        <f t="shared" si="36"/>
        <v>-1.0187956907802297E-44</v>
      </c>
      <c r="AQ88">
        <f t="shared" si="36"/>
        <v>-1.8110436840077231E-39</v>
      </c>
      <c r="AR88">
        <f t="shared" si="36"/>
        <v>-1.8110538719646311E-39</v>
      </c>
      <c r="AS88">
        <f t="shared" si="36"/>
        <v>-2.7303852671671438E-5</v>
      </c>
      <c r="AT88">
        <f t="shared" si="36"/>
        <v>-1.7838517078825352E-5</v>
      </c>
      <c r="AU88">
        <f t="shared" si="23"/>
        <v>-4.5142369750496797E-5</v>
      </c>
      <c r="AW88">
        <v>85</v>
      </c>
      <c r="AX88">
        <f>IF(Z88&gt;0, (R88*SUMPRODUCT(K88:$K$98, X88:$X$98)-K88*$AZ$3)/Z88, 0)</f>
        <v>-1.1166719080987181E+42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-1.3573138197604797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-1.2154992078841551E-37</v>
      </c>
      <c r="AI89">
        <f t="shared" si="33"/>
        <v>-1.2154992078841551E-37</v>
      </c>
      <c r="AJ89">
        <f t="shared" si="34"/>
        <v>-1.3573138197604797</v>
      </c>
      <c r="AK89">
        <f t="shared" si="49"/>
        <v>-9.5011967383233586E-2</v>
      </c>
      <c r="AL89">
        <f t="shared" si="35"/>
        <v>-1.4523257871437134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-1.8192780192504103E-41</v>
      </c>
      <c r="AR89">
        <f t="shared" si="36"/>
        <v>-1.8192780192504103E-41</v>
      </c>
      <c r="AS89">
        <f t="shared" si="36"/>
        <v>-2.031536657118412E-4</v>
      </c>
      <c r="AT89">
        <f t="shared" si="36"/>
        <v>-1.4220756599828884E-5</v>
      </c>
      <c r="AU89">
        <f t="shared" si="23"/>
        <v>-2.1737442231167009E-4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11503.498473905755</v>
      </c>
      <c r="AO91" s="8">
        <f t="shared" si="50"/>
        <v>-1150.3498473905754</v>
      </c>
      <c r="AP91" s="8">
        <f t="shared" si="50"/>
        <v>-878.54174429319153</v>
      </c>
      <c r="AQ91" s="8">
        <f t="shared" si="50"/>
        <v>-8096.8828573744468</v>
      </c>
      <c r="AR91" s="8">
        <f t="shared" si="50"/>
        <v>1377.7240248475389</v>
      </c>
      <c r="AS91" s="8">
        <f t="shared" si="50"/>
        <v>-2034.3269751543123</v>
      </c>
      <c r="AT91" s="8">
        <f t="shared" si="50"/>
        <v>656.60295030677253</v>
      </c>
      <c r="AU91" s="8">
        <f t="shared" si="50"/>
        <v>3.6759333912287501E-12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D248-DF84-4240-8C59-E4EAAA7F591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25237.521753908135</v>
      </c>
      <c r="K3">
        <v>1</v>
      </c>
      <c r="L3" s="2">
        <v>0</v>
      </c>
      <c r="O3">
        <f>$C$3</f>
        <v>25237.521753908135</v>
      </c>
      <c r="P3">
        <f>O3*C5</f>
        <v>2523.7521753908136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25237.521753908135</v>
      </c>
      <c r="AF3">
        <f t="shared" ref="AF3:AG34" si="4">-$Z3*P3</f>
        <v>-2523.7521753908136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22313.76957851732</v>
      </c>
      <c r="AJ3">
        <f t="shared" ref="AJ3:AJ66" si="7">AB3-AC3</f>
        <v>0</v>
      </c>
      <c r="AL3">
        <f t="shared" ref="AL3:AL66" si="8">SUM(AI3:AK3)</f>
        <v>22313.76957851732</v>
      </c>
      <c r="AN3">
        <f t="shared" ref="AN3:AU34" si="9">AE3*$K3</f>
        <v>25237.521753908135</v>
      </c>
      <c r="AO3">
        <f t="shared" si="9"/>
        <v>-2523.7521753908136</v>
      </c>
      <c r="AP3">
        <f t="shared" si="9"/>
        <v>-400</v>
      </c>
      <c r="AQ3">
        <f t="shared" si="9"/>
        <v>0</v>
      </c>
      <c r="AR3">
        <f t="shared" si="9"/>
        <v>22313.76957851732</v>
      </c>
      <c r="AS3">
        <f t="shared" si="9"/>
        <v>0</v>
      </c>
      <c r="AT3">
        <f t="shared" si="9"/>
        <v>0</v>
      </c>
      <c r="AU3">
        <f t="shared" si="9"/>
        <v>22313.76957851732</v>
      </c>
      <c r="AW3">
        <v>0</v>
      </c>
      <c r="AX3">
        <f>IF(Z3&gt;0, (R3*SUMPRODUCT(K3:$K$98, X3:$X$98)-K3*$AZ$3)/Z3, 0)</f>
        <v>0</v>
      </c>
      <c r="AZ3">
        <f>C6*ABS(SUMPRODUCT(X4:X79, K4:K79))/1</f>
        <v>19582.786240203666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1330.1314264747843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1313.5575433068807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-1313.5575433068807</v>
      </c>
      <c r="AK4">
        <f>G4*SUM(AB4, AE4:AF4)</f>
        <v>0</v>
      </c>
      <c r="AL4">
        <f t="shared" si="8"/>
        <v>-1559.5910433068807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-229.53027334639424</v>
      </c>
      <c r="AR4">
        <f t="shared" si="9"/>
        <v>-229.53027334639424</v>
      </c>
      <c r="AS4">
        <f t="shared" si="9"/>
        <v>-1225.4478433686731</v>
      </c>
      <c r="AT4">
        <f t="shared" si="9"/>
        <v>0</v>
      </c>
      <c r="AU4">
        <f t="shared" si="9"/>
        <v>-1454.9781167150672</v>
      </c>
      <c r="AW4">
        <v>1</v>
      </c>
      <c r="AX4">
        <f>IF(Z4&gt;0, (R4*SUMPRODUCT(K4:$K$98, X4:$X$98)-K4*$AZ$3)/Z4, 0)</f>
        <v>1330.1314264747843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100000</v>
      </c>
      <c r="S5">
        <f t="shared" si="1"/>
        <v>2674.5081503250253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1313.5575433068807</v>
      </c>
      <c r="AC5">
        <f t="shared" si="2"/>
        <v>2607.8584444954176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-258.46283128246</v>
      </c>
      <c r="AI5">
        <f t="shared" si="6"/>
        <v>-307.21681328431879</v>
      </c>
      <c r="AJ5">
        <f t="shared" si="7"/>
        <v>-1294.300901188537</v>
      </c>
      <c r="AK5">
        <f>G5*SUM(AB5, AE5:AF5)</f>
        <v>53.855859275582112</v>
      </c>
      <c r="AL5">
        <f t="shared" si="8"/>
        <v>-1547.6618551972736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-221.0136392999265</v>
      </c>
      <c r="AR5">
        <f t="shared" si="9"/>
        <v>-262.70356020316922</v>
      </c>
      <c r="AS5">
        <f t="shared" si="9"/>
        <v>-1106.7670778868614</v>
      </c>
      <c r="AT5">
        <f t="shared" si="9"/>
        <v>46.052577065183876</v>
      </c>
      <c r="AU5">
        <f t="shared" si="9"/>
        <v>-1323.4180610248468</v>
      </c>
      <c r="AW5">
        <v>2</v>
      </c>
      <c r="AX5">
        <f>IF(Z5&gt;0, (R5*SUMPRODUCT(K5:$K$98, X5:$X$98)-K5*$AZ$3)/Z5, 0)</f>
        <v>2674.5081503250253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100000</v>
      </c>
      <c r="S6">
        <f t="shared" si="1"/>
        <v>4182.3177476576293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2607.8584444954176</v>
      </c>
      <c r="AC6">
        <f t="shared" si="2"/>
        <v>4025.8846168114233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-273.22979615780906</v>
      </c>
      <c r="AI6">
        <f t="shared" si="6"/>
        <v>-321.35962344157031</v>
      </c>
      <c r="AJ6">
        <f t="shared" si="7"/>
        <v>-1418.0261723160056</v>
      </c>
      <c r="AK6">
        <f>G6*SUM(AB6, AE6:AF6)</f>
        <v>152.55971900298195</v>
      </c>
      <c r="AL6">
        <f t="shared" si="8"/>
        <v>-1586.8260767545942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-210.7722051073734</v>
      </c>
      <c r="AR6">
        <f t="shared" si="9"/>
        <v>-247.90003659093628</v>
      </c>
      <c r="AS6">
        <f t="shared" si="9"/>
        <v>-1093.8796113817273</v>
      </c>
      <c r="AT6">
        <f t="shared" si="9"/>
        <v>117.68609733269291</v>
      </c>
      <c r="AU6">
        <f t="shared" si="9"/>
        <v>-1224.0935506399708</v>
      </c>
      <c r="AW6">
        <v>3</v>
      </c>
      <c r="AX6">
        <f>IF(Z6&gt;0, (R6*SUMPRODUCT(K6:$K$98, X6:$X$98)-K6*$AZ$3)/Z6, 0)</f>
        <v>4182.3177476576293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100000</v>
      </c>
      <c r="S7">
        <f t="shared" si="1"/>
        <v>5449.2574868284792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4025.8846168114233</v>
      </c>
      <c r="AC7">
        <f t="shared" si="2"/>
        <v>5177.1723235727804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-290.12659886651301</v>
      </c>
      <c r="AI7">
        <f t="shared" si="6"/>
        <v>-337.63006457800338</v>
      </c>
      <c r="AJ7">
        <f t="shared" si="7"/>
        <v>-1151.2877067613572</v>
      </c>
      <c r="AK7">
        <f>G7*SUM(AB7, AE7:AF7)</f>
        <v>197.67093468544087</v>
      </c>
      <c r="AL7">
        <f t="shared" si="8"/>
        <v>-1291.2468366539197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-203.62712053763755</v>
      </c>
      <c r="AR7">
        <f t="shared" si="9"/>
        <v>-236.96771728464495</v>
      </c>
      <c r="AS7">
        <f t="shared" si="9"/>
        <v>-808.03828933333273</v>
      </c>
      <c r="AT7">
        <f t="shared" si="9"/>
        <v>138.73654949679147</v>
      </c>
      <c r="AU7">
        <f t="shared" si="9"/>
        <v>-906.26945712118618</v>
      </c>
      <c r="AW7">
        <v>4</v>
      </c>
      <c r="AX7">
        <f>IF(Z7&gt;0, (R7*SUMPRODUCT(K7:$K$98, X7:$X$98)-K7*$AZ$3)/Z7, 0)</f>
        <v>5449.2574868284792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100000</v>
      </c>
      <c r="S8">
        <f t="shared" si="1"/>
        <v>6290.2098841260467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5177.1723235727804</v>
      </c>
      <c r="AC8">
        <f t="shared" si="2"/>
        <v>5888.2921768612796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-446.43757075658681</v>
      </c>
      <c r="AI8">
        <f t="shared" si="6"/>
        <v>-493.242783025584</v>
      </c>
      <c r="AJ8">
        <f t="shared" si="7"/>
        <v>-711.11985328849914</v>
      </c>
      <c r="AK8">
        <f t="shared" ref="AK8:AK71" si="22">G8*SUM(AB8:AB8, AE8:AF8)</f>
        <v>110.27377049210023</v>
      </c>
      <c r="AL8">
        <f t="shared" si="8"/>
        <v>-1094.0888658219828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-292.4810307368391</v>
      </c>
      <c r="AR8">
        <f t="shared" si="9"/>
        <v>-323.14519886474272</v>
      </c>
      <c r="AS8">
        <f t="shared" si="9"/>
        <v>-465.88612001173362</v>
      </c>
      <c r="AT8">
        <f t="shared" si="9"/>
        <v>72.245232412019703</v>
      </c>
      <c r="AU8">
        <f t="shared" si="9"/>
        <v>-716.78608646445662</v>
      </c>
      <c r="AW8">
        <v>5</v>
      </c>
      <c r="AX8">
        <f>IF(Z8&gt;0, (R8*SUMPRODUCT(K8:$K$98, X8:$X$98)-K8*$AZ$3)/Z8, 0)</f>
        <v>6290.2098841260467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100000</v>
      </c>
      <c r="S9">
        <f t="shared" si="1"/>
        <v>6816.1299659649685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5888.2921768612796</v>
      </c>
      <c r="AC9">
        <f t="shared" si="2"/>
        <v>6275.0155131292286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-613.05467029932549</v>
      </c>
      <c r="AI9">
        <f t="shared" si="6"/>
        <v>-659.0853031104831</v>
      </c>
      <c r="AJ9">
        <f t="shared" si="7"/>
        <v>-386.72333626794898</v>
      </c>
      <c r="AK9">
        <f t="shared" si="22"/>
        <v>34.740923843481546</v>
      </c>
      <c r="AL9">
        <f t="shared" si="8"/>
        <v>-1011.0677155349504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-380.37624220028579</v>
      </c>
      <c r="AR9">
        <f t="shared" si="9"/>
        <v>-408.93643427297729</v>
      </c>
      <c r="AS9">
        <f t="shared" si="9"/>
        <v>-239.94657662250219</v>
      </c>
      <c r="AT9">
        <f t="shared" si="9"/>
        <v>21.555372958332978</v>
      </c>
      <c r="AU9">
        <f t="shared" si="9"/>
        <v>-627.32763793714639</v>
      </c>
      <c r="AW9">
        <v>6</v>
      </c>
      <c r="AX9">
        <f>IF(Z9&gt;0, (R9*SUMPRODUCT(K9:$K$98, X9:$X$98)-K9*$AZ$3)/Z9, 0)</f>
        <v>6816.1299659649685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100000</v>
      </c>
      <c r="S10">
        <f t="shared" si="1"/>
        <v>7214.0367407981003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6275.0155131292286</v>
      </c>
      <c r="AC10">
        <f t="shared" si="2"/>
        <v>6518.2364091324398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-785.74290208645971</v>
      </c>
      <c r="AI10">
        <f t="shared" si="6"/>
        <v>-830.92035711846245</v>
      </c>
      <c r="AJ10">
        <f t="shared" si="7"/>
        <v>-243.22089600321124</v>
      </c>
      <c r="AK10">
        <f t="shared" si="22"/>
        <v>25.727563603829839</v>
      </c>
      <c r="AL10">
        <f t="shared" si="8"/>
        <v>-1048.413689517844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-462.50116562076062</v>
      </c>
      <c r="AR10">
        <f t="shared" si="9"/>
        <v>-489.09335698080628</v>
      </c>
      <c r="AS10">
        <f t="shared" si="9"/>
        <v>-143.16381046027328</v>
      </c>
      <c r="AT10">
        <f t="shared" si="9"/>
        <v>15.143666107268558</v>
      </c>
      <c r="AU10">
        <f t="shared" si="9"/>
        <v>-617.11350133381109</v>
      </c>
      <c r="AW10">
        <v>7</v>
      </c>
      <c r="AX10">
        <f>IF(Z10&gt;0, (R10*SUMPRODUCT(K10:$K$98, X10:$X$98)-K10*$AZ$3)/Z10, 0)</f>
        <v>7214.0367407981003</v>
      </c>
    </row>
    <row r="11" spans="1:52" x14ac:dyDescent="0.25">
      <c r="A11" t="s">
        <v>33</v>
      </c>
      <c r="C11" s="12">
        <f>AU81</f>
        <v>1.3341879684380942E-12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100000</v>
      </c>
      <c r="S11">
        <f t="shared" si="1"/>
        <v>7493.3774647814107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6518.2364091324398</v>
      </c>
      <c r="AC11">
        <f t="shared" si="2"/>
        <v>6629.663088779409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-977.730481802604</v>
      </c>
      <c r="AI11">
        <f t="shared" si="6"/>
        <v>-1021.9672970433854</v>
      </c>
      <c r="AJ11">
        <f t="shared" si="7"/>
        <v>-111.42667964696921</v>
      </c>
      <c r="AK11">
        <f t="shared" si="22"/>
        <v>15.643767381917854</v>
      </c>
      <c r="AL11">
        <f t="shared" si="8"/>
        <v>-1117.7502093084368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-546.85310282602507</v>
      </c>
      <c r="AR11">
        <f t="shared" si="9"/>
        <v>-571.59513564979761</v>
      </c>
      <c r="AS11">
        <f t="shared" si="9"/>
        <v>-62.321904284097698</v>
      </c>
      <c r="AT11">
        <f t="shared" si="9"/>
        <v>8.7496942070560273</v>
      </c>
      <c r="AU11">
        <f t="shared" si="9"/>
        <v>-625.16734572683924</v>
      </c>
      <c r="AW11">
        <v>8</v>
      </c>
      <c r="AX11">
        <f>IF(Z11&gt;0, (R11*SUMPRODUCT(K11:$K$98, X11:$X$98)-K11*$AZ$3)/Z11, 0)</f>
        <v>7493.3774647814107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100000</v>
      </c>
      <c r="S12">
        <f t="shared" si="1"/>
        <v>7670.2218901334163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6629.663088779409</v>
      </c>
      <c r="AC12">
        <f t="shared" si="2"/>
        <v>6627.172395076519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-1187.5815419540183</v>
      </c>
      <c r="AI12">
        <f t="shared" si="6"/>
        <v>-1230.7821982714149</v>
      </c>
      <c r="AJ12">
        <f t="shared" si="7"/>
        <v>2.4906937028899847</v>
      </c>
      <c r="AK12">
        <f t="shared" si="22"/>
        <v>15.24822510419264</v>
      </c>
      <c r="AL12">
        <f t="shared" si="8"/>
        <v>-1213.0432794643323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-631.21221437517477</v>
      </c>
      <c r="AR12">
        <f t="shared" si="9"/>
        <v>-654.17382246121599</v>
      </c>
      <c r="AS12">
        <f t="shared" si="9"/>
        <v>1.3238301809109481</v>
      </c>
      <c r="AT12">
        <f t="shared" si="9"/>
        <v>8.1045937422301471</v>
      </c>
      <c r="AU12">
        <f t="shared" si="9"/>
        <v>-644.74539853807494</v>
      </c>
      <c r="AW12">
        <v>9</v>
      </c>
      <c r="AX12">
        <f>IF(Z12&gt;0, (R12*SUMPRODUCT(K12:$K$98, X12:$X$98)-K12*$AZ$3)/Z12, 0)</f>
        <v>7670.2218901334163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100000</v>
      </c>
      <c r="S13">
        <f t="shared" si="1"/>
        <v>7738.6831381721195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6627.172395076519</v>
      </c>
      <c r="AC13">
        <f t="shared" si="2"/>
        <v>6510.4467504765325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-1408.6870011976687</v>
      </c>
      <c r="AI13">
        <f t="shared" si="6"/>
        <v>-1450.7513074512924</v>
      </c>
      <c r="AJ13">
        <f t="shared" si="7"/>
        <v>116.72564459998648</v>
      </c>
      <c r="AK13">
        <f t="shared" si="22"/>
        <v>13.254344790153038</v>
      </c>
      <c r="AL13">
        <f t="shared" si="8"/>
        <v>-1320.7713180611529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-711.72254417265685</v>
      </c>
      <c r="AR13">
        <f t="shared" si="9"/>
        <v>-732.9750403199439</v>
      </c>
      <c r="AS13">
        <f t="shared" si="9"/>
        <v>58.974259487213338</v>
      </c>
      <c r="AT13">
        <f t="shared" si="9"/>
        <v>6.6966018621375856</v>
      </c>
      <c r="AU13">
        <f t="shared" si="9"/>
        <v>-667.30417897059294</v>
      </c>
      <c r="AW13">
        <v>10</v>
      </c>
      <c r="AX13">
        <f>IF(Z13&gt;0, (R13*SUMPRODUCT(K13:$K$98, X13:$X$98)-K13*$AZ$3)/Z13, 0)</f>
        <v>7738.6831381721195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1.9576E-2</v>
      </c>
      <c r="Q14" s="4">
        <f t="shared" si="21"/>
        <v>50</v>
      </c>
      <c r="R14">
        <f t="shared" si="0"/>
        <v>100000</v>
      </c>
      <c r="S14">
        <f t="shared" si="1"/>
        <v>7699.6066102010464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6510.4467504765325</v>
      </c>
      <c r="AC14">
        <f t="shared" si="2"/>
        <v>6285.991534005012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-1646.9017184418794</v>
      </c>
      <c r="AI14">
        <f t="shared" si="6"/>
        <v>-1687.7219307737462</v>
      </c>
      <c r="AJ14">
        <f t="shared" si="7"/>
        <v>224.45521647152054</v>
      </c>
      <c r="AK14">
        <f t="shared" si="22"/>
        <v>11.718804150857759</v>
      </c>
      <c r="AL14">
        <f t="shared" si="8"/>
        <v>-1451.5479101513679</v>
      </c>
      <c r="AN14">
        <f t="shared" si="9"/>
        <v>0</v>
      </c>
      <c r="AO14">
        <f t="shared" si="9"/>
        <v>0</v>
      </c>
      <c r="AP14">
        <f t="shared" si="9"/>
        <v>-19.608226203874292</v>
      </c>
      <c r="AQ14">
        <f t="shared" si="9"/>
        <v>-791.09881076115835</v>
      </c>
      <c r="AR14">
        <f t="shared" si="9"/>
        <v>-810.70703696503267</v>
      </c>
      <c r="AS14">
        <f t="shared" si="9"/>
        <v>107.81836756339793</v>
      </c>
      <c r="AT14">
        <f t="shared" si="9"/>
        <v>5.6291956729861594</v>
      </c>
      <c r="AU14">
        <f t="shared" si="9"/>
        <v>-697.25947372864857</v>
      </c>
      <c r="AW14">
        <v>11</v>
      </c>
      <c r="AX14">
        <f>IF(Z14&gt;0, (R14*SUMPRODUCT(K14:$K$98, X14:$X$98)-K14*$AZ$3)/Z14, 0)</f>
        <v>7699.6066102010464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100000</v>
      </c>
      <c r="S15">
        <f t="shared" si="1"/>
        <v>7574.0439830520272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6285.991534005012</v>
      </c>
      <c r="AC15">
        <f t="shared" si="2"/>
        <v>5977.6768514930482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-1900.8340074457019</v>
      </c>
      <c r="AI15">
        <f t="shared" si="6"/>
        <v>-1940.2956006505269</v>
      </c>
      <c r="AJ15">
        <f t="shared" si="7"/>
        <v>308.31468251196384</v>
      </c>
      <c r="AK15">
        <f t="shared" si="22"/>
        <v>25.772565289420552</v>
      </c>
      <c r="AL15">
        <f t="shared" si="8"/>
        <v>-1606.2083528491426</v>
      </c>
      <c r="AN15">
        <f t="shared" si="9"/>
        <v>0</v>
      </c>
      <c r="AO15">
        <f t="shared" si="9"/>
        <v>0</v>
      </c>
      <c r="AP15">
        <f t="shared" si="9"/>
        <v>-17.982739409098514</v>
      </c>
      <c r="AQ15">
        <f t="shared" si="9"/>
        <v>-866.21445916858966</v>
      </c>
      <c r="AR15">
        <f t="shared" si="9"/>
        <v>-884.19719857768814</v>
      </c>
      <c r="AS15">
        <f t="shared" si="9"/>
        <v>140.49971481976712</v>
      </c>
      <c r="AT15">
        <f t="shared" si="9"/>
        <v>11.744617686823609</v>
      </c>
      <c r="AU15">
        <f t="shared" si="9"/>
        <v>-731.95286607109745</v>
      </c>
      <c r="AW15">
        <v>12</v>
      </c>
      <c r="AX15">
        <f>IF(Z15&gt;0, (R15*SUMPRODUCT(K15:$K$98, X15:$X$98)-K15*$AZ$3)/Z15, 0)</f>
        <v>7574.0439830520272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2.7149E-2</v>
      </c>
      <c r="Q16" s="4">
        <f t="shared" si="21"/>
        <v>50</v>
      </c>
      <c r="R16">
        <f t="shared" si="0"/>
        <v>100000</v>
      </c>
      <c r="S16">
        <f t="shared" si="1"/>
        <v>7360.7064871388302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5977.6768514930482</v>
      </c>
      <c r="AC16">
        <f t="shared" si="2"/>
        <v>5593.4942638298744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-2142.6855878355937</v>
      </c>
      <c r="AI16">
        <f t="shared" si="6"/>
        <v>-2180.6812223144525</v>
      </c>
      <c r="AJ16">
        <f t="shared" si="7"/>
        <v>384.18258766317376</v>
      </c>
      <c r="AK16">
        <f t="shared" si="22"/>
        <v>42.441505645600643</v>
      </c>
      <c r="AL16">
        <f t="shared" si="8"/>
        <v>-1754.057129005678</v>
      </c>
      <c r="AN16">
        <f t="shared" si="9"/>
        <v>0</v>
      </c>
      <c r="AO16">
        <f t="shared" si="9"/>
        <v>0</v>
      </c>
      <c r="AP16">
        <f t="shared" si="9"/>
        <v>-16.379432998571481</v>
      </c>
      <c r="AQ16">
        <f t="shared" si="9"/>
        <v>-923.68440491460694</v>
      </c>
      <c r="AR16">
        <f t="shared" si="9"/>
        <v>-940.0638379131783</v>
      </c>
      <c r="AS16">
        <f t="shared" si="9"/>
        <v>165.61620933973484</v>
      </c>
      <c r="AT16">
        <f t="shared" si="9"/>
        <v>18.295991305722328</v>
      </c>
      <c r="AU16">
        <f t="shared" si="9"/>
        <v>-756.15163726772107</v>
      </c>
      <c r="AW16">
        <v>13</v>
      </c>
      <c r="AX16">
        <f>IF(Z16&gt;0, (R16*SUMPRODUCT(K16:$K$98, X16:$X$98)-K16*$AZ$3)/Z16, 0)</f>
        <v>7360.7064871388302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100000</v>
      </c>
      <c r="S17">
        <f t="shared" si="1"/>
        <v>7104.7692425840705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5593.4942638298744</v>
      </c>
      <c r="AC17">
        <f t="shared" si="2"/>
        <v>5176.1010122641137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-2377.4628406111697</v>
      </c>
      <c r="AI17">
        <f t="shared" si="6"/>
        <v>-2413.8897873249343</v>
      </c>
      <c r="AJ17">
        <f t="shared" si="7"/>
        <v>417.39325156576069</v>
      </c>
      <c r="AK17">
        <f t="shared" si="22"/>
        <v>77.190220840852263</v>
      </c>
      <c r="AL17">
        <f t="shared" si="8"/>
        <v>-1919.3063149183213</v>
      </c>
      <c r="AN17">
        <f t="shared" si="9"/>
        <v>0</v>
      </c>
      <c r="AO17">
        <f t="shared" si="9"/>
        <v>0</v>
      </c>
      <c r="AP17">
        <f t="shared" si="9"/>
        <v>-14.761413543704135</v>
      </c>
      <c r="AQ17">
        <f t="shared" si="9"/>
        <v>-963.42722465370809</v>
      </c>
      <c r="AR17">
        <f t="shared" si="9"/>
        <v>-978.18863819741216</v>
      </c>
      <c r="AS17">
        <f t="shared" si="9"/>
        <v>169.14166441474794</v>
      </c>
      <c r="AT17">
        <f t="shared" si="9"/>
        <v>31.280051559498485</v>
      </c>
      <c r="AU17">
        <f t="shared" si="9"/>
        <v>-777.76692222316569</v>
      </c>
      <c r="AW17">
        <v>14</v>
      </c>
      <c r="AX17">
        <f>IF(Z17&gt;0, (R17*SUMPRODUCT(K17:$K$98, X17:$X$98)-K17*$AZ$3)/Z17, 0)</f>
        <v>7104.7692425840705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100000</v>
      </c>
      <c r="S18">
        <f t="shared" si="1"/>
        <v>6822.9420133453978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5176.1010122641137</v>
      </c>
      <c r="AC18">
        <f t="shared" si="2"/>
        <v>4742.8985149945411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-2611.3749560163774</v>
      </c>
      <c r="AI18">
        <f t="shared" si="6"/>
        <v>-2646.1319457849963</v>
      </c>
      <c r="AJ18">
        <f t="shared" si="7"/>
        <v>433.20249726957263</v>
      </c>
      <c r="AK18">
        <f t="shared" si="22"/>
        <v>111.80378186490486</v>
      </c>
      <c r="AL18">
        <f t="shared" si="8"/>
        <v>-2101.1256666505187</v>
      </c>
      <c r="AN18">
        <f t="shared" si="9"/>
        <v>0</v>
      </c>
      <c r="AO18">
        <f t="shared" si="9"/>
        <v>0</v>
      </c>
      <c r="AP18">
        <f t="shared" si="9"/>
        <v>-13.143608903701532</v>
      </c>
      <c r="AQ18">
        <f t="shared" si="9"/>
        <v>-987.51046483861694</v>
      </c>
      <c r="AR18">
        <f t="shared" si="9"/>
        <v>-1000.6540737423185</v>
      </c>
      <c r="AS18">
        <f t="shared" si="9"/>
        <v>163.81868044737519</v>
      </c>
      <c r="AT18">
        <f t="shared" si="9"/>
        <v>42.279414660755101</v>
      </c>
      <c r="AU18">
        <f t="shared" si="9"/>
        <v>-794.55597863418814</v>
      </c>
      <c r="AW18">
        <v>15</v>
      </c>
      <c r="AX18">
        <f>IF(Z18&gt;0, (R18*SUMPRODUCT(K18:$K$98, X18:$X$98)-K18*$AZ$3)/Z18, 0)</f>
        <v>6822.9420133453978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100000</v>
      </c>
      <c r="S19">
        <f t="shared" si="1"/>
        <v>6451.5743446290498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4742.8985149945411</v>
      </c>
      <c r="AC19">
        <f t="shared" si="2"/>
        <v>4254.6965353609812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-2870.6492989697845</v>
      </c>
      <c r="AI19">
        <f t="shared" si="6"/>
        <v>-2903.6233941912324</v>
      </c>
      <c r="AJ19">
        <f t="shared" si="7"/>
        <v>488.20197963355986</v>
      </c>
      <c r="AK19">
        <f t="shared" si="22"/>
        <v>105.76663688437827</v>
      </c>
      <c r="AL19">
        <f t="shared" si="8"/>
        <v>-2309.6547776732941</v>
      </c>
      <c r="AN19">
        <f t="shared" si="9"/>
        <v>0</v>
      </c>
      <c r="AO19">
        <f t="shared" si="9"/>
        <v>0</v>
      </c>
      <c r="AP19">
        <f t="shared" si="9"/>
        <v>-11.628643421968906</v>
      </c>
      <c r="AQ19">
        <f t="shared" si="9"/>
        <v>-1012.3630948190962</v>
      </c>
      <c r="AR19">
        <f t="shared" si="9"/>
        <v>-1023.991738241065</v>
      </c>
      <c r="AS19">
        <f t="shared" si="9"/>
        <v>172.16929534931748</v>
      </c>
      <c r="AT19">
        <f t="shared" si="9"/>
        <v>37.299658959840009</v>
      </c>
      <c r="AU19">
        <f t="shared" si="9"/>
        <v>-814.5227839319075</v>
      </c>
      <c r="AW19">
        <v>16</v>
      </c>
      <c r="AX19">
        <f>IF(Z19&gt;0, (R19*SUMPRODUCT(K19:$K$98, X19:$X$98)-K19*$AZ$3)/Z19, 0)</f>
        <v>6451.5743446290498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100000</v>
      </c>
      <c r="S20">
        <f t="shared" si="1"/>
        <v>5786.2812998753734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4254.6965353609812</v>
      </c>
      <c r="AC20">
        <f t="shared" si="2"/>
        <v>3598.0190317056549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-3106.8192517648276</v>
      </c>
      <c r="AI20">
        <f t="shared" si="6"/>
        <v>-3137.9101964081788</v>
      </c>
      <c r="AJ20">
        <f t="shared" si="7"/>
        <v>656.67750365532629</v>
      </c>
      <c r="AK20">
        <f t="shared" si="22"/>
        <v>18.295195102052219</v>
      </c>
      <c r="AL20">
        <f t="shared" si="8"/>
        <v>-2462.9374976508002</v>
      </c>
      <c r="AN20">
        <f t="shared" si="9"/>
        <v>0</v>
      </c>
      <c r="AO20">
        <f t="shared" si="9"/>
        <v>0</v>
      </c>
      <c r="AP20">
        <f t="shared" si="9"/>
        <v>-10.399821299573425</v>
      </c>
      <c r="AQ20">
        <f t="shared" si="9"/>
        <v>-1039.2210786473588</v>
      </c>
      <c r="AR20">
        <f t="shared" si="9"/>
        <v>-1049.6208999469322</v>
      </c>
      <c r="AS20">
        <f t="shared" si="9"/>
        <v>219.65651953665704</v>
      </c>
      <c r="AT20">
        <f t="shared" si="9"/>
        <v>6.1196841036756142</v>
      </c>
      <c r="AU20">
        <f t="shared" si="9"/>
        <v>-823.84469630659953</v>
      </c>
      <c r="AW20">
        <v>17</v>
      </c>
      <c r="AX20">
        <f>IF(Z20&gt;0, (R20*SUMPRODUCT(K20:$K$98, X20:$X$98)-K20*$AZ$3)/Z20, 0)</f>
        <v>5786.2812998753734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100000</v>
      </c>
      <c r="S21">
        <f t="shared" si="1"/>
        <v>4942.8240089961009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3598.0190317056549</v>
      </c>
      <c r="AC21">
        <f t="shared" si="2"/>
        <v>2880.2125282710658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-3289.4841251558305</v>
      </c>
      <c r="AI21">
        <f t="shared" si="6"/>
        <v>-3318.61941829017</v>
      </c>
      <c r="AJ21">
        <f t="shared" si="7"/>
        <v>717.8065034345891</v>
      </c>
      <c r="AK21">
        <f t="shared" si="22"/>
        <v>5.7568304507290478</v>
      </c>
      <c r="AL21">
        <f t="shared" si="8"/>
        <v>-2595.0560844048518</v>
      </c>
      <c r="AN21">
        <f t="shared" si="9"/>
        <v>0</v>
      </c>
      <c r="AO21">
        <f t="shared" si="9"/>
        <v>0</v>
      </c>
      <c r="AP21">
        <f t="shared" si="9"/>
        <v>-9.2674611449305431</v>
      </c>
      <c r="AQ21">
        <f t="shared" si="9"/>
        <v>-1046.3312030595926</v>
      </c>
      <c r="AR21">
        <f t="shared" si="9"/>
        <v>-1055.5986642045232</v>
      </c>
      <c r="AS21">
        <f t="shared" si="9"/>
        <v>228.3225313534941</v>
      </c>
      <c r="AT21">
        <f t="shared" si="9"/>
        <v>1.8311537925528283</v>
      </c>
      <c r="AU21">
        <f t="shared" si="9"/>
        <v>-825.44497905847618</v>
      </c>
      <c r="AW21">
        <v>18</v>
      </c>
      <c r="AX21">
        <f>IF(Z21&gt;0, (R21*SUMPRODUCT(K21:$K$98, X21:$X$98)-K21*$AZ$3)/Z21, 0)</f>
        <v>4942.8240089961009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100000</v>
      </c>
      <c r="S22">
        <f t="shared" si="1"/>
        <v>4142.8190440311364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2880.2125282710658</v>
      </c>
      <c r="AC22">
        <f t="shared" si="2"/>
        <v>2246.8192235768829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-3453.8141893171592</v>
      </c>
      <c r="AI22">
        <f t="shared" si="6"/>
        <v>-3480.9312224254968</v>
      </c>
      <c r="AJ22">
        <f t="shared" si="7"/>
        <v>633.39330469418292</v>
      </c>
      <c r="AK22">
        <f t="shared" si="22"/>
        <v>60.484463093692383</v>
      </c>
      <c r="AL22">
        <f t="shared" si="8"/>
        <v>-2787.0534546376216</v>
      </c>
      <c r="AN22">
        <f t="shared" si="9"/>
        <v>0</v>
      </c>
      <c r="AO22">
        <f t="shared" si="9"/>
        <v>0</v>
      </c>
      <c r="AP22">
        <f t="shared" si="9"/>
        <v>-8.0536746746021599</v>
      </c>
      <c r="AQ22">
        <f t="shared" si="9"/>
        <v>-1025.772095205085</v>
      </c>
      <c r="AR22">
        <f t="shared" si="9"/>
        <v>-1033.8257698796872</v>
      </c>
      <c r="AS22">
        <f t="shared" si="9"/>
        <v>188.11584573791967</v>
      </c>
      <c r="AT22">
        <f t="shared" si="9"/>
        <v>17.96369782337301</v>
      </c>
      <c r="AU22">
        <f t="shared" si="9"/>
        <v>-827.74622631839441</v>
      </c>
      <c r="AW22">
        <v>19</v>
      </c>
      <c r="AX22">
        <f>IF(Z22&gt;0, (R22*SUMPRODUCT(K22:$K$98, X22:$X$98)-K22*$AZ$3)/Z22, 0)</f>
        <v>4142.8190440311364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100000</v>
      </c>
      <c r="S23">
        <f t="shared" si="1"/>
        <v>3680.313011270151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2246.8192235768829</v>
      </c>
      <c r="AC23">
        <f t="shared" si="2"/>
        <v>1844.1928502511864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-3582.0516054789732</v>
      </c>
      <c r="AI23">
        <f t="shared" si="6"/>
        <v>-3607.1064424534879</v>
      </c>
      <c r="AJ23">
        <f t="shared" si="7"/>
        <v>402.62637332569648</v>
      </c>
      <c r="AK23">
        <f t="shared" si="22"/>
        <v>157.27734565038182</v>
      </c>
      <c r="AL23">
        <f t="shared" si="8"/>
        <v>-3047.2027234774096</v>
      </c>
      <c r="AN23">
        <f t="shared" si="9"/>
        <v>0</v>
      </c>
      <c r="AO23">
        <f t="shared" si="9"/>
        <v>0</v>
      </c>
      <c r="AP23">
        <f t="shared" si="9"/>
        <v>-6.6439364490607273</v>
      </c>
      <c r="AQ23">
        <f t="shared" si="9"/>
        <v>-949.87340162164901</v>
      </c>
      <c r="AR23">
        <f t="shared" si="9"/>
        <v>-956.51733807070968</v>
      </c>
      <c r="AS23">
        <f t="shared" si="9"/>
        <v>106.76677081605831</v>
      </c>
      <c r="AT23">
        <f t="shared" si="9"/>
        <v>41.706146020466363</v>
      </c>
      <c r="AU23">
        <f t="shared" si="9"/>
        <v>-808.04442123418494</v>
      </c>
      <c r="AW23">
        <v>20</v>
      </c>
      <c r="AX23">
        <f>IF(Z23&gt;0, (R23*SUMPRODUCT(K23:$K$98, X23:$X$98)-K23*$AZ$3)/Z23, 0)</f>
        <v>3680.313011270151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100000</v>
      </c>
      <c r="S24">
        <f t="shared" si="1"/>
        <v>3159.1265964740383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1844.1928502511864</v>
      </c>
      <c r="AC24">
        <f t="shared" si="2"/>
        <v>1450.6995574504281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-3687.671125256988</v>
      </c>
      <c r="AI24">
        <f t="shared" si="6"/>
        <v>-3710.6315782991292</v>
      </c>
      <c r="AJ24">
        <f t="shared" si="7"/>
        <v>393.49329280075835</v>
      </c>
      <c r="AK24">
        <f t="shared" si="22"/>
        <v>129.09349951758307</v>
      </c>
      <c r="AL24">
        <f t="shared" si="8"/>
        <v>-3188.0447859807878</v>
      </c>
      <c r="AN24">
        <f t="shared" si="9"/>
        <v>0</v>
      </c>
      <c r="AO24">
        <f t="shared" si="9"/>
        <v>0</v>
      </c>
      <c r="AP24">
        <f t="shared" si="9"/>
        <v>-5.4362111726882523</v>
      </c>
      <c r="AQ24">
        <f t="shared" si="9"/>
        <v>-873.10816278442326</v>
      </c>
      <c r="AR24">
        <f t="shared" si="9"/>
        <v>-878.54437395711147</v>
      </c>
      <c r="AS24">
        <f t="shared" si="9"/>
        <v>93.165088283549395</v>
      </c>
      <c r="AT24">
        <f t="shared" si="9"/>
        <v>30.564707199412751</v>
      </c>
      <c r="AU24">
        <f t="shared" si="9"/>
        <v>-754.81457847414936</v>
      </c>
      <c r="AW24">
        <v>21</v>
      </c>
      <c r="AX24">
        <f>IF(Z24&gt;0, (R24*SUMPRODUCT(K24:$K$98, X24:$X$98)-K24*$AZ$3)/Z24, 0)</f>
        <v>3159.1265964740383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100000</v>
      </c>
      <c r="S25">
        <f t="shared" si="1"/>
        <v>2577.4689016813741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1450.6995574504281</v>
      </c>
      <c r="AC25">
        <f t="shared" si="2"/>
        <v>1074.359348970368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-3778.9691243938469</v>
      </c>
      <c r="AI25">
        <f t="shared" si="6"/>
        <v>-3799.8104883433698</v>
      </c>
      <c r="AJ25">
        <f t="shared" si="7"/>
        <v>376.34020848006003</v>
      </c>
      <c r="AK25">
        <f t="shared" si="22"/>
        <v>101.54896902152997</v>
      </c>
      <c r="AL25">
        <f t="shared" si="8"/>
        <v>-3321.9213108417798</v>
      </c>
      <c r="AN25">
        <f t="shared" si="9"/>
        <v>0</v>
      </c>
      <c r="AO25">
        <f t="shared" si="9"/>
        <v>0</v>
      </c>
      <c r="AP25">
        <f t="shared" si="9"/>
        <v>-4.4057919061851205</v>
      </c>
      <c r="AQ25">
        <f t="shared" si="9"/>
        <v>-798.86093934649</v>
      </c>
      <c r="AR25">
        <f t="shared" si="9"/>
        <v>-803.26673125267507</v>
      </c>
      <c r="AS25">
        <f t="shared" si="9"/>
        <v>79.557012127866585</v>
      </c>
      <c r="AT25">
        <f t="shared" si="9"/>
        <v>21.467099124610971</v>
      </c>
      <c r="AU25">
        <f t="shared" si="9"/>
        <v>-702.24262000019758</v>
      </c>
      <c r="AW25">
        <v>22</v>
      </c>
      <c r="AX25">
        <f>IF(Z25&gt;0, (R25*SUMPRODUCT(K25:$K$98, X25:$X$98)-K25*$AZ$3)/Z25, 0)</f>
        <v>2577.4689016813741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100000</v>
      </c>
      <c r="S26">
        <f t="shared" si="1"/>
        <v>1920.1115693032166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1074.359348970368</v>
      </c>
      <c r="AC26">
        <f t="shared" si="2"/>
        <v>719.04122596705702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-3818.0128273688856</v>
      </c>
      <c r="AI26">
        <f t="shared" si="6"/>
        <v>-3836.736771265229</v>
      </c>
      <c r="AJ26">
        <f t="shared" si="7"/>
        <v>355.31812300331103</v>
      </c>
      <c r="AK26">
        <f t="shared" si="22"/>
        <v>75.205154427925777</v>
      </c>
      <c r="AL26">
        <f t="shared" si="8"/>
        <v>-3406.2134938339923</v>
      </c>
      <c r="AN26">
        <f t="shared" si="9"/>
        <v>0</v>
      </c>
      <c r="AO26">
        <f t="shared" si="9"/>
        <v>0</v>
      </c>
      <c r="AP26">
        <f t="shared" si="9"/>
        <v>-3.5340863088325274</v>
      </c>
      <c r="AQ26">
        <f t="shared" si="9"/>
        <v>-720.6380736264972</v>
      </c>
      <c r="AR26">
        <f t="shared" si="9"/>
        <v>-724.17215993532977</v>
      </c>
      <c r="AS26">
        <f t="shared" si="9"/>
        <v>67.065193141885032</v>
      </c>
      <c r="AT26">
        <f t="shared" si="9"/>
        <v>14.194739531839566</v>
      </c>
      <c r="AU26">
        <f t="shared" si="9"/>
        <v>-642.91222726160527</v>
      </c>
      <c r="AW26">
        <v>23</v>
      </c>
      <c r="AX26">
        <f>IF(Z26&gt;0, (R26*SUMPRODUCT(K26:$K$98, X26:$X$98)-K26*$AZ$3)/Z26, 0)</f>
        <v>1920.1115693032166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0.10148</v>
      </c>
      <c r="Q27" s="4">
        <f t="shared" si="21"/>
        <v>50</v>
      </c>
      <c r="R27">
        <f t="shared" si="0"/>
        <v>100000</v>
      </c>
      <c r="S27">
        <f t="shared" si="1"/>
        <v>1185.4091477143409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719.04122596705702</v>
      </c>
      <c r="AC27">
        <f t="shared" si="2"/>
        <v>394.42352407554199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-3800.2116532018085</v>
      </c>
      <c r="AI27">
        <f t="shared" si="6"/>
        <v>-3816.8482518325873</v>
      </c>
      <c r="AJ27">
        <f t="shared" si="7"/>
        <v>324.61770189151503</v>
      </c>
      <c r="AK27">
        <f t="shared" si="22"/>
        <v>50.332885817693999</v>
      </c>
      <c r="AL27">
        <f t="shared" si="8"/>
        <v>-3441.897664123378</v>
      </c>
      <c r="AN27">
        <f t="shared" si="9"/>
        <v>0</v>
      </c>
      <c r="AO27">
        <f t="shared" si="9"/>
        <v>0</v>
      </c>
      <c r="AP27">
        <f t="shared" si="9"/>
        <v>-2.8036663992177475</v>
      </c>
      <c r="AQ27">
        <f t="shared" si="9"/>
        <v>-640.42692610772303</v>
      </c>
      <c r="AR27">
        <f t="shared" si="9"/>
        <v>-643.23059250694075</v>
      </c>
      <c r="AS27">
        <f t="shared" si="9"/>
        <v>54.705878502156168</v>
      </c>
      <c r="AT27">
        <f t="shared" si="9"/>
        <v>8.4823000106317963</v>
      </c>
      <c r="AU27">
        <f t="shared" si="9"/>
        <v>-580.04241399415275</v>
      </c>
      <c r="AW27">
        <v>24</v>
      </c>
      <c r="AX27">
        <f>IF(Z27&gt;0, (R27*SUMPRODUCT(K27:$K$98, X27:$X$98)-K27*$AZ$3)/Z27, 0)</f>
        <v>1185.4091477143409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0.112611</v>
      </c>
      <c r="Q28" s="4">
        <f t="shared" si="21"/>
        <v>50</v>
      </c>
      <c r="R28">
        <f t="shared" si="0"/>
        <v>100000</v>
      </c>
      <c r="S28">
        <f t="shared" si="1"/>
        <v>368.5275086245851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394.42352407554199</v>
      </c>
      <c r="AC28">
        <f t="shared" si="2"/>
        <v>107.58621558833647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-3746.9280168212686</v>
      </c>
      <c r="AI28">
        <f t="shared" si="6"/>
        <v>-3761.524785457329</v>
      </c>
      <c r="AJ28">
        <f t="shared" si="7"/>
        <v>286.83730848720552</v>
      </c>
      <c r="AK28">
        <f t="shared" si="22"/>
        <v>27.609646685287942</v>
      </c>
      <c r="AL28">
        <f t="shared" si="8"/>
        <v>-3447.0778302848357</v>
      </c>
      <c r="AN28">
        <f t="shared" si="9"/>
        <v>0</v>
      </c>
      <c r="AO28">
        <f t="shared" si="9"/>
        <v>0</v>
      </c>
      <c r="AP28">
        <f t="shared" si="9"/>
        <v>-2.1963446949493393</v>
      </c>
      <c r="AQ28">
        <f t="shared" si="9"/>
        <v>-563.79228014698162</v>
      </c>
      <c r="AR28">
        <f t="shared" si="9"/>
        <v>-565.98862484193103</v>
      </c>
      <c r="AS28">
        <f t="shared" si="9"/>
        <v>43.159799029290717</v>
      </c>
      <c r="AT28">
        <f t="shared" si="9"/>
        <v>4.154364745965057</v>
      </c>
      <c r="AU28">
        <f t="shared" si="9"/>
        <v>-518.67446106667524</v>
      </c>
      <c r="AW28">
        <v>25</v>
      </c>
      <c r="AX28">
        <f>IF(Z28&gt;0, (R28*SUMPRODUCT(K28:$K$98, X28:$X$98)-K28*$AZ$3)/Z28, 0)</f>
        <v>368.5275086245851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0.125163</v>
      </c>
      <c r="Q29" s="4">
        <f t="shared" si="21"/>
        <v>50</v>
      </c>
      <c r="R29">
        <f t="shared" si="0"/>
        <v>100000</v>
      </c>
      <c r="S29">
        <f t="shared" si="1"/>
        <v>-556.4915633042757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107.58621558833647</v>
      </c>
      <c r="AC29">
        <f t="shared" si="2"/>
        <v>-140.5010488260391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-3653.9507055904564</v>
      </c>
      <c r="AI29">
        <f t="shared" si="6"/>
        <v>-3666.5745311873611</v>
      </c>
      <c r="AJ29">
        <f t="shared" si="7"/>
        <v>248.08726441437557</v>
      </c>
      <c r="AK29">
        <f t="shared" si="22"/>
        <v>7.5310350911835542</v>
      </c>
      <c r="AL29">
        <f t="shared" si="8"/>
        <v>-3410.9562316818019</v>
      </c>
      <c r="AN29">
        <f t="shared" si="9"/>
        <v>0</v>
      </c>
      <c r="AO29">
        <f t="shared" si="9"/>
        <v>0</v>
      </c>
      <c r="AP29">
        <f t="shared" si="9"/>
        <v>-1.6959644258445552</v>
      </c>
      <c r="AQ29">
        <f t="shared" si="9"/>
        <v>-490.89480545347169</v>
      </c>
      <c r="AR29">
        <f t="shared" si="9"/>
        <v>-492.59076987931627</v>
      </c>
      <c r="AS29">
        <f t="shared" si="9"/>
        <v>33.329609294906788</v>
      </c>
      <c r="AT29">
        <f t="shared" si="9"/>
        <v>1.0117667981381306</v>
      </c>
      <c r="AU29">
        <f t="shared" si="9"/>
        <v>-458.24939378627136</v>
      </c>
      <c r="AW29">
        <v>26</v>
      </c>
      <c r="AX29">
        <f>IF(Z29&gt;0, (R29*SUMPRODUCT(K29:$K$98, X29:$X$98)-K29*$AZ$3)/Z29, 0)</f>
        <v>-556.4915633042757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100000</v>
      </c>
      <c r="S30">
        <f t="shared" si="1"/>
        <v>-1627.7475026314435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-140.5010488260391</v>
      </c>
      <c r="AC30">
        <f t="shared" si="2"/>
        <v>-349.51637594682575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-3522.7795234209948</v>
      </c>
      <c r="AI30">
        <f t="shared" si="6"/>
        <v>-3533.5157210002199</v>
      </c>
      <c r="AJ30">
        <f t="shared" si="7"/>
        <v>209.01532712078665</v>
      </c>
      <c r="AK30">
        <f t="shared" si="22"/>
        <v>-9.8350734178227377</v>
      </c>
      <c r="AL30">
        <f t="shared" si="8"/>
        <v>-3334.3354672972559</v>
      </c>
      <c r="AN30">
        <f t="shared" si="9"/>
        <v>0</v>
      </c>
      <c r="AO30">
        <f t="shared" si="9"/>
        <v>0</v>
      </c>
      <c r="AP30">
        <f t="shared" si="9"/>
        <v>-1.2878290725111115</v>
      </c>
      <c r="AQ30">
        <f t="shared" si="9"/>
        <v>-422.56467923868729</v>
      </c>
      <c r="AR30">
        <f t="shared" si="9"/>
        <v>-423.85250831119839</v>
      </c>
      <c r="AS30">
        <f t="shared" si="9"/>
        <v>25.071820156089114</v>
      </c>
      <c r="AT30">
        <f t="shared" si="9"/>
        <v>-1.1797373683083434</v>
      </c>
      <c r="AU30">
        <f t="shared" si="9"/>
        <v>-399.9604255234176</v>
      </c>
      <c r="AW30">
        <v>27</v>
      </c>
      <c r="AX30">
        <f>IF(Z30&gt;0, (R30*SUMPRODUCT(K30:$K$98, X30:$X$98)-K30*$AZ$3)/Z30, 0)</f>
        <v>-1627.7475026314435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100000</v>
      </c>
      <c r="S31">
        <f t="shared" si="1"/>
        <v>-2906.3498339319399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-349.51637594682575</v>
      </c>
      <c r="AC31">
        <f t="shared" si="2"/>
        <v>-520.40294953133048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-3351.9482462098458</v>
      </c>
      <c r="AI31">
        <f t="shared" si="6"/>
        <v>-3360.9011076901738</v>
      </c>
      <c r="AJ31">
        <f t="shared" si="7"/>
        <v>170.88657358450473</v>
      </c>
      <c r="AK31">
        <f t="shared" si="22"/>
        <v>-24.466146316277804</v>
      </c>
      <c r="AL31">
        <f t="shared" si="8"/>
        <v>-3214.480680421947</v>
      </c>
      <c r="AN31">
        <f t="shared" si="9"/>
        <v>0</v>
      </c>
      <c r="AO31">
        <f t="shared" si="9"/>
        <v>0</v>
      </c>
      <c r="AP31">
        <f t="shared" si="9"/>
        <v>-0.95885198609076161</v>
      </c>
      <c r="AQ31">
        <f t="shared" si="9"/>
        <v>-358.99385243633395</v>
      </c>
      <c r="AR31">
        <f t="shared" si="9"/>
        <v>-359.95270442242474</v>
      </c>
      <c r="AS31">
        <f t="shared" si="9"/>
        <v>18.301961985873042</v>
      </c>
      <c r="AT31">
        <f t="shared" si="9"/>
        <v>-2.6203256957451617</v>
      </c>
      <c r="AU31">
        <f t="shared" si="9"/>
        <v>-344.27106813229688</v>
      </c>
      <c r="AW31">
        <v>28</v>
      </c>
      <c r="AX31">
        <f>IF(Z31&gt;0, (R31*SUMPRODUCT(K31:$K$98, X31:$X$98)-K31*$AZ$3)/Z31, 0)</f>
        <v>-2906.3498339319399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100000</v>
      </c>
      <c r="S32">
        <f t="shared" si="1"/>
        <v>-4487.4281922254058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-520.40294953133048</v>
      </c>
      <c r="AC32">
        <f t="shared" si="2"/>
        <v>-654.6842076335729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-3137.3691542742513</v>
      </c>
      <c r="AI32">
        <f t="shared" si="6"/>
        <v>-3144.6638025626389</v>
      </c>
      <c r="AJ32">
        <f t="shared" si="7"/>
        <v>134.28125810224242</v>
      </c>
      <c r="AK32">
        <f t="shared" si="22"/>
        <v>-36.428206467193135</v>
      </c>
      <c r="AL32">
        <f t="shared" si="8"/>
        <v>-3046.8107509275892</v>
      </c>
      <c r="AN32">
        <f t="shared" si="9"/>
        <v>0</v>
      </c>
      <c r="AO32">
        <f t="shared" si="9"/>
        <v>0</v>
      </c>
      <c r="AP32">
        <f t="shared" si="9"/>
        <v>-0.69755112199551339</v>
      </c>
      <c r="AQ32">
        <f t="shared" si="9"/>
        <v>-300.01108856228376</v>
      </c>
      <c r="AR32">
        <f t="shared" si="9"/>
        <v>-300.70863968427932</v>
      </c>
      <c r="AS32">
        <f t="shared" si="9"/>
        <v>12.840652290433392</v>
      </c>
      <c r="AT32">
        <f t="shared" si="9"/>
        <v>-3.4834491381752448</v>
      </c>
      <c r="AU32">
        <f t="shared" si="9"/>
        <v>-291.35143653202113</v>
      </c>
      <c r="AW32">
        <v>29</v>
      </c>
      <c r="AX32">
        <f>IF(Z32&gt;0, (R32*SUMPRODUCT(K32:$K$98, X32:$X$98)-K32*$AZ$3)/Z32, 0)</f>
        <v>-4487.4281922254058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100000</v>
      </c>
      <c r="S33">
        <f t="shared" si="1"/>
        <v>-6525.8329532852531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-654.6842076335729</v>
      </c>
      <c r="AC33">
        <f t="shared" si="2"/>
        <v>-754.05905125470326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-2888.4181148630478</v>
      </c>
      <c r="AI33">
        <f t="shared" si="6"/>
        <v>-2894.1956076111196</v>
      </c>
      <c r="AJ33">
        <f t="shared" si="7"/>
        <v>99.374843621130367</v>
      </c>
      <c r="AK33">
        <f t="shared" si="22"/>
        <v>-45.827894534350108</v>
      </c>
      <c r="AL33">
        <f t="shared" si="8"/>
        <v>-2840.6486585243392</v>
      </c>
      <c r="AN33">
        <f t="shared" si="9"/>
        <v>0</v>
      </c>
      <c r="AO33">
        <f t="shared" si="9"/>
        <v>0</v>
      </c>
      <c r="AP33">
        <f t="shared" si="9"/>
        <v>-0.49327950405414506</v>
      </c>
      <c r="AQ33">
        <f t="shared" si="9"/>
        <v>-246.61172541949233</v>
      </c>
      <c r="AR33">
        <f t="shared" si="9"/>
        <v>-247.10500492354643</v>
      </c>
      <c r="AS33">
        <f t="shared" si="9"/>
        <v>8.4845755268576042</v>
      </c>
      <c r="AT33">
        <f t="shared" si="9"/>
        <v>-3.9127632129514129</v>
      </c>
      <c r="AU33">
        <f t="shared" si="9"/>
        <v>-242.53319260964025</v>
      </c>
      <c r="AW33">
        <v>30</v>
      </c>
      <c r="AX33">
        <f>IF(Z33&gt;0, (R33*SUMPRODUCT(K33:$K$98, X33:$X$98)-K33*$AZ$3)/Z33, 0)</f>
        <v>-6525.8329532852531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100000</v>
      </c>
      <c r="S34">
        <f t="shared" si="1"/>
        <v>-9284.5505257155401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-754.05905125470326</v>
      </c>
      <c r="AC34">
        <f t="shared" si="2"/>
        <v>-821.53127226245124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-2591.066837684361</v>
      </c>
      <c r="AI34">
        <f t="shared" si="6"/>
        <v>-2595.4910220861102</v>
      </c>
      <c r="AJ34">
        <f t="shared" si="7"/>
        <v>67.472221007747976</v>
      </c>
      <c r="AK34">
        <f t="shared" si="22"/>
        <v>-52.784133587829231</v>
      </c>
      <c r="AL34">
        <f t="shared" si="8"/>
        <v>-2580.8029346661915</v>
      </c>
      <c r="AN34">
        <f t="shared" si="9"/>
        <v>0</v>
      </c>
      <c r="AO34">
        <f t="shared" si="9"/>
        <v>0</v>
      </c>
      <c r="AP34">
        <f t="shared" si="9"/>
        <v>-0.33726312462813413</v>
      </c>
      <c r="AQ34">
        <f t="shared" si="9"/>
        <v>-197.521445410881</v>
      </c>
      <c r="AR34">
        <f t="shared" si="9"/>
        <v>-197.85870853550915</v>
      </c>
      <c r="AS34">
        <f t="shared" si="9"/>
        <v>5.1435225153988435</v>
      </c>
      <c r="AT34">
        <f t="shared" si="9"/>
        <v>-4.0238245534209325</v>
      </c>
      <c r="AU34">
        <f t="shared" ref="AU34:AU79" si="23">AL34*$K34</f>
        <v>-196.73901057353123</v>
      </c>
      <c r="AW34">
        <v>31</v>
      </c>
      <c r="AX34">
        <f>IF(Z34&gt;0, (R34*SUMPRODUCT(K34:$K$98, X34:$X$98)-K34*$AZ$3)/Z34, 0)</f>
        <v>-9284.5505257155401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100000</v>
      </c>
      <c r="S35">
        <f t="shared" si="1"/>
        <v>-13198.8557233295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-821.53127226245124</v>
      </c>
      <c r="AC35">
        <f t="shared" si="2"/>
        <v>-859.10673159141777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-2250.9365399219323</v>
      </c>
      <c r="AI35">
        <f t="shared" ref="AI35:AI66" si="25">SUM(AE35:AH35)</f>
        <v>-2254.1910142097031</v>
      </c>
      <c r="AJ35">
        <f t="shared" si="7"/>
        <v>37.575459328966531</v>
      </c>
      <c r="AK35">
        <f t="shared" si="22"/>
        <v>-57.507189058371594</v>
      </c>
      <c r="AL35">
        <f t="shared" si="8"/>
        <v>-2274.1227439391082</v>
      </c>
      <c r="AN35">
        <f t="shared" ref="AN35:AT66" si="26">AE35*$K35</f>
        <v>0</v>
      </c>
      <c r="AO35">
        <f t="shared" si="26"/>
        <v>0</v>
      </c>
      <c r="AP35">
        <f t="shared" si="26"/>
        <v>-0.22151261348901935</v>
      </c>
      <c r="AQ35">
        <f t="shared" si="26"/>
        <v>-153.20779691812683</v>
      </c>
      <c r="AR35">
        <f t="shared" si="26"/>
        <v>-153.42930953161587</v>
      </c>
      <c r="AS35">
        <f t="shared" si="26"/>
        <v>2.5575369362377938</v>
      </c>
      <c r="AT35">
        <f t="shared" si="26"/>
        <v>-3.9141706513382606</v>
      </c>
      <c r="AU35">
        <f t="shared" si="23"/>
        <v>-154.78594324671633</v>
      </c>
      <c r="AW35">
        <v>32</v>
      </c>
      <c r="AX35">
        <f>IF(Z35&gt;0, (R35*SUMPRODUCT(K35:$K$98, X35:$X$98)-K35*$AZ$3)/Z35, 0)</f>
        <v>-13198.8557233295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100000</v>
      </c>
      <c r="S36">
        <f t="shared" si="1"/>
        <v>-19062.499726502563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-859.10673159141777</v>
      </c>
      <c r="AC36">
        <f t="shared" si="2"/>
        <v>-869.50561236497845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-1882.5181070180788</v>
      </c>
      <c r="AI36">
        <f t="shared" si="25"/>
        <v>-1884.7987775094628</v>
      </c>
      <c r="AJ36">
        <f t="shared" si="7"/>
        <v>10.398880773560677</v>
      </c>
      <c r="AK36">
        <f t="shared" si="22"/>
        <v>-60.137471211399252</v>
      </c>
      <c r="AL36">
        <f t="shared" si="8"/>
        <v>-1934.5373679473014</v>
      </c>
      <c r="AN36">
        <f t="shared" si="26"/>
        <v>0</v>
      </c>
      <c r="AO36">
        <f t="shared" si="26"/>
        <v>0</v>
      </c>
      <c r="AP36">
        <f t="shared" si="26"/>
        <v>-0.13859965114360265</v>
      </c>
      <c r="AQ36">
        <f t="shared" si="26"/>
        <v>-114.40335370231102</v>
      </c>
      <c r="AR36">
        <f t="shared" si="26"/>
        <v>-114.54195335345462</v>
      </c>
      <c r="AS36">
        <f t="shared" si="26"/>
        <v>0.63195505573662925</v>
      </c>
      <c r="AT36">
        <f t="shared" si="26"/>
        <v>-3.6546412829240231</v>
      </c>
      <c r="AU36">
        <f t="shared" si="23"/>
        <v>-117.56463958064202</v>
      </c>
      <c r="AW36">
        <v>33</v>
      </c>
      <c r="AX36">
        <f>IF(Z36&gt;0, (R36*SUMPRODUCT(K36:$K$98, X36:$X$98)-K36*$AZ$3)/Z36, 0)</f>
        <v>-19062.499726502563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100000</v>
      </c>
      <c r="S37">
        <f t="shared" si="1"/>
        <v>-28368.360859699289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-869.50561236497845</v>
      </c>
      <c r="AC37">
        <f t="shared" si="2"/>
        <v>-856.40100522392686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-1496.8679022690421</v>
      </c>
      <c r="AI37">
        <f t="shared" si="25"/>
        <v>-1498.3773321043777</v>
      </c>
      <c r="AJ37">
        <f t="shared" si="7"/>
        <v>-13.104607141051588</v>
      </c>
      <c r="AK37">
        <f t="shared" si="22"/>
        <v>-60.8653928655485</v>
      </c>
      <c r="AL37">
        <f t="shared" si="8"/>
        <v>-1572.3473321109777</v>
      </c>
      <c r="AN37">
        <f t="shared" si="26"/>
        <v>0</v>
      </c>
      <c r="AO37">
        <f t="shared" si="26"/>
        <v>0</v>
      </c>
      <c r="AP37">
        <f t="shared" si="26"/>
        <v>-8.1901998852033378E-2</v>
      </c>
      <c r="AQ37">
        <f t="shared" si="26"/>
        <v>-81.220385567659321</v>
      </c>
      <c r="AR37">
        <f t="shared" si="26"/>
        <v>-81.302287566511353</v>
      </c>
      <c r="AS37">
        <f t="shared" si="26"/>
        <v>-0.71105890045172937</v>
      </c>
      <c r="AT37">
        <f t="shared" si="26"/>
        <v>-3.3025697650228456</v>
      </c>
      <c r="AU37">
        <f t="shared" si="23"/>
        <v>-85.315916231985923</v>
      </c>
      <c r="AW37">
        <v>34</v>
      </c>
      <c r="AX37">
        <f>IF(Z37&gt;0, (R37*SUMPRODUCT(K37:$K$98, X37:$X$98)-K37*$AZ$3)/Z37, 0)</f>
        <v>-28368.360859699289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100000</v>
      </c>
      <c r="S38">
        <f t="shared" si="1"/>
        <v>-44119.531487749693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-856.40100522392686</v>
      </c>
      <c r="AC38">
        <f t="shared" si="2"/>
        <v>-823.77499718144088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-1121.5274996720341</v>
      </c>
      <c r="AI38">
        <f t="shared" si="25"/>
        <v>-1122.4610714591804</v>
      </c>
      <c r="AJ38">
        <f t="shared" si="7"/>
        <v>-32.626008042485978</v>
      </c>
      <c r="AK38">
        <f t="shared" si="22"/>
        <v>-59.948070365674887</v>
      </c>
      <c r="AL38">
        <f t="shared" si="8"/>
        <v>-1215.0351498673413</v>
      </c>
      <c r="AN38">
        <f t="shared" si="26"/>
        <v>0</v>
      </c>
      <c r="AO38">
        <f t="shared" si="26"/>
        <v>0</v>
      </c>
      <c r="AP38">
        <f t="shared" si="26"/>
        <v>-4.5228404442848827E-2</v>
      </c>
      <c r="AQ38">
        <f t="shared" si="26"/>
        <v>-54.33422479914708</v>
      </c>
      <c r="AR38">
        <f t="shared" si="26"/>
        <v>-54.379453203589939</v>
      </c>
      <c r="AS38">
        <f t="shared" si="26"/>
        <v>-1.5806200523817768</v>
      </c>
      <c r="AT38">
        <f t="shared" si="26"/>
        <v>-2.9042818232064502</v>
      </c>
      <c r="AU38">
        <f t="shared" si="23"/>
        <v>-58.864355079178161</v>
      </c>
      <c r="AW38">
        <v>35</v>
      </c>
      <c r="AX38">
        <f>IF(Z38&gt;0, (R38*SUMPRODUCT(K38:$K$98, X38:$X$98)-K38*$AZ$3)/Z38, 0)</f>
        <v>-44119.531487749693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100000</v>
      </c>
      <c r="S39">
        <f t="shared" si="1"/>
        <v>-72805.627016208527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-823.77499718144088</v>
      </c>
      <c r="AC39">
        <f t="shared" si="2"/>
        <v>-776.46065625724384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-781.98773606728139</v>
      </c>
      <c r="AI39">
        <f t="shared" si="25"/>
        <v>-782.52097826852253</v>
      </c>
      <c r="AJ39">
        <f t="shared" si="7"/>
        <v>-47.31434092419704</v>
      </c>
      <c r="AK39">
        <f t="shared" si="22"/>
        <v>-57.664249802700866</v>
      </c>
      <c r="AL39">
        <f t="shared" si="8"/>
        <v>-887.49956899542042</v>
      </c>
      <c r="AN39">
        <f t="shared" si="26"/>
        <v>0</v>
      </c>
      <c r="AO39">
        <f t="shared" si="26"/>
        <v>0</v>
      </c>
      <c r="AP39">
        <f t="shared" si="26"/>
        <v>-2.3065880528293399E-2</v>
      </c>
      <c r="AQ39">
        <f t="shared" si="26"/>
        <v>-33.82559679773523</v>
      </c>
      <c r="AR39">
        <f t="shared" si="26"/>
        <v>-33.848662678263523</v>
      </c>
      <c r="AS39">
        <f t="shared" si="26"/>
        <v>-2.0466252155069253</v>
      </c>
      <c r="AT39">
        <f t="shared" si="26"/>
        <v>-2.4943200174461837</v>
      </c>
      <c r="AU39">
        <f t="shared" si="23"/>
        <v>-38.389607911216636</v>
      </c>
      <c r="AW39">
        <v>36</v>
      </c>
      <c r="AX39">
        <f>IF(Z39&gt;0, (R39*SUMPRODUCT(K39:$K$98, X39:$X$98)-K39*$AZ$3)/Z39, 0)</f>
        <v>-72805.627016208527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100000</v>
      </c>
      <c r="S40">
        <f t="shared" si="1"/>
        <v>-129948.54445110615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-776.46065625724384</v>
      </c>
      <c r="AC40">
        <f t="shared" si="2"/>
        <v>-719.52860508770755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-502.11685395466549</v>
      </c>
      <c r="AI40">
        <f t="shared" si="25"/>
        <v>-502.39370530691684</v>
      </c>
      <c r="AJ40">
        <f t="shared" si="7"/>
        <v>-56.932051169536294</v>
      </c>
      <c r="AK40">
        <f t="shared" si="22"/>
        <v>-54.352245938007073</v>
      </c>
      <c r="AL40">
        <f t="shared" si="8"/>
        <v>-613.67800241446014</v>
      </c>
      <c r="AN40">
        <f t="shared" si="26"/>
        <v>0</v>
      </c>
      <c r="AO40">
        <f t="shared" si="26"/>
        <v>0</v>
      </c>
      <c r="AP40">
        <f t="shared" si="26"/>
        <v>-1.0692374269716079E-2</v>
      </c>
      <c r="AQ40">
        <f t="shared" si="26"/>
        <v>-19.392433108800812</v>
      </c>
      <c r="AR40">
        <f t="shared" si="26"/>
        <v>-19.403125483070529</v>
      </c>
      <c r="AS40">
        <f t="shared" si="26"/>
        <v>-2.1987929410386591</v>
      </c>
      <c r="AT40">
        <f t="shared" si="26"/>
        <v>-2.0991573681791951</v>
      </c>
      <c r="AU40">
        <f t="shared" si="23"/>
        <v>-23.701075792288378</v>
      </c>
      <c r="AW40">
        <v>37</v>
      </c>
      <c r="AX40">
        <f>IF(Z40&gt;0, (R40*SUMPRODUCT(K40:$K$98, X40:$X$98)-K40*$AZ$3)/Z40, 0)</f>
        <v>-129948.54445110615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100000</v>
      </c>
      <c r="S41">
        <f t="shared" si="1"/>
        <v>-257911.03561130023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-719.52860508770755</v>
      </c>
      <c r="AC41">
        <f t="shared" si="2"/>
        <v>-657.88742394001611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-293.08259333115819</v>
      </c>
      <c r="AI41">
        <f t="shared" si="25"/>
        <v>-293.21013487322148</v>
      </c>
      <c r="AJ41">
        <f t="shared" si="7"/>
        <v>-61.641181147691441</v>
      </c>
      <c r="AK41">
        <f t="shared" si="22"/>
        <v>-50.36700235613953</v>
      </c>
      <c r="AL41">
        <f t="shared" si="8"/>
        <v>-405.21831837705247</v>
      </c>
      <c r="AN41">
        <f t="shared" si="26"/>
        <v>0</v>
      </c>
      <c r="AO41">
        <f t="shared" si="26"/>
        <v>0</v>
      </c>
      <c r="AP41">
        <f t="shared" si="26"/>
        <v>-4.3980599400164477E-3</v>
      </c>
      <c r="AQ41">
        <f t="shared" si="26"/>
        <v>-10.106470346786598</v>
      </c>
      <c r="AR41">
        <f t="shared" si="26"/>
        <v>-10.110868406726615</v>
      </c>
      <c r="AS41">
        <f t="shared" si="26"/>
        <v>-2.1255945715825453</v>
      </c>
      <c r="AT41">
        <f t="shared" si="26"/>
        <v>-1.7368230913450791</v>
      </c>
      <c r="AU41">
        <f t="shared" si="23"/>
        <v>-13.97328606965424</v>
      </c>
      <c r="AW41">
        <v>38</v>
      </c>
      <c r="AX41">
        <f>IF(Z41&gt;0, (R41*SUMPRODUCT(K41:$K$98, X41:$X$98)-K41*$AZ$3)/Z41, 0)</f>
        <v>-257911.03561130023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0.595055</v>
      </c>
      <c r="Q42" s="4">
        <f t="shared" si="21"/>
        <v>50</v>
      </c>
      <c r="R42">
        <f t="shared" si="0"/>
        <v>100000</v>
      </c>
      <c r="S42">
        <f t="shared" si="1"/>
        <v>-591244.84090476017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-657.88742394001611</v>
      </c>
      <c r="AC42">
        <f t="shared" si="2"/>
        <v>-595.64245298636308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-151.78846462492118</v>
      </c>
      <c r="AI42">
        <f t="shared" si="25"/>
        <v>-151.83883651925134</v>
      </c>
      <c r="AJ42">
        <f t="shared" si="7"/>
        <v>-62.244970953653024</v>
      </c>
      <c r="AK42">
        <f t="shared" si="22"/>
        <v>-46.05211967580113</v>
      </c>
      <c r="AL42">
        <f t="shared" si="8"/>
        <v>-260.13592714870549</v>
      </c>
      <c r="AN42">
        <f t="shared" si="26"/>
        <v>0</v>
      </c>
      <c r="AO42">
        <f t="shared" si="26"/>
        <v>0</v>
      </c>
      <c r="AP42">
        <f t="shared" si="26"/>
        <v>-1.5508855205444607E-3</v>
      </c>
      <c r="AQ42">
        <f t="shared" si="26"/>
        <v>-4.6733706385830125</v>
      </c>
      <c r="AR42">
        <f t="shared" si="26"/>
        <v>-4.6749215241035564</v>
      </c>
      <c r="AS42">
        <f t="shared" si="26"/>
        <v>-1.9164422037805797</v>
      </c>
      <c r="AT42">
        <f t="shared" si="26"/>
        <v>-1.4178852422627686</v>
      </c>
      <c r="AU42">
        <f t="shared" si="23"/>
        <v>-8.0092489701469045</v>
      </c>
      <c r="AW42">
        <v>39</v>
      </c>
      <c r="AX42">
        <f>IF(Z42&gt;0, (R42*SUMPRODUCT(K42:$K$98, X42:$X$98)-K42*$AZ$3)/Z42, 0)</f>
        <v>-591244.84090476017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100000</v>
      </c>
      <c r="S43">
        <f t="shared" si="1"/>
        <v>-1657594.0479957901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-595.64245298636308</v>
      </c>
      <c r="AC43">
        <f t="shared" si="2"/>
        <v>-535.71632246383933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-67.417441140145783</v>
      </c>
      <c r="AI43">
        <f t="shared" si="25"/>
        <v>-67.433600594962584</v>
      </c>
      <c r="AJ43">
        <f t="shared" si="7"/>
        <v>-59.926130522523749</v>
      </c>
      <c r="AK43">
        <f t="shared" si="22"/>
        <v>-41.694971709045419</v>
      </c>
      <c r="AL43">
        <f t="shared" si="8"/>
        <v>-169.05470282653175</v>
      </c>
      <c r="AN43">
        <f t="shared" si="26"/>
        <v>0</v>
      </c>
      <c r="AO43">
        <f t="shared" si="26"/>
        <v>0</v>
      </c>
      <c r="AP43">
        <f t="shared" si="26"/>
        <v>-4.442220782564504E-4</v>
      </c>
      <c r="AQ43">
        <f t="shared" si="26"/>
        <v>-1.8532998887353418</v>
      </c>
      <c r="AR43">
        <f t="shared" si="26"/>
        <v>-1.8537441108135981</v>
      </c>
      <c r="AS43">
        <f t="shared" si="26"/>
        <v>-1.6473643785865688</v>
      </c>
      <c r="AT43">
        <f t="shared" si="26"/>
        <v>-1.1461913285697571</v>
      </c>
      <c r="AU43">
        <f t="shared" si="23"/>
        <v>-4.6472998179699241</v>
      </c>
      <c r="AW43">
        <v>40</v>
      </c>
      <c r="AX43">
        <f>IF(Z43&gt;0, (R43*SUMPRODUCT(K43:$K$98, X43:$X$98)-K43*$AZ$3)/Z43, 0)</f>
        <v>-1657594.0479957901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100000</v>
      </c>
      <c r="S44">
        <f t="shared" si="1"/>
        <v>-6168654.0798241347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-535.71632246383933</v>
      </c>
      <c r="AC44">
        <f t="shared" si="2"/>
        <v>-479.89149631587213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-24.216203480457185</v>
      </c>
      <c r="AI44">
        <f t="shared" si="25"/>
        <v>-24.220093238985594</v>
      </c>
      <c r="AJ44">
        <f t="shared" si="7"/>
        <v>-55.824826147967201</v>
      </c>
      <c r="AK44">
        <f t="shared" si="22"/>
        <v>-37.500142572468754</v>
      </c>
      <c r="AL44">
        <f t="shared" si="8"/>
        <v>-117.54506195942156</v>
      </c>
      <c r="AN44">
        <f t="shared" si="26"/>
        <v>0</v>
      </c>
      <c r="AO44">
        <f t="shared" si="26"/>
        <v>0</v>
      </c>
      <c r="AP44">
        <f t="shared" si="26"/>
        <v>-9.5472447034989684E-5</v>
      </c>
      <c r="AQ44">
        <f t="shared" si="26"/>
        <v>-0.59437627999053111</v>
      </c>
      <c r="AR44">
        <f t="shared" si="26"/>
        <v>-0.59447175243756611</v>
      </c>
      <c r="AS44">
        <f t="shared" si="26"/>
        <v>-1.3701963036329938</v>
      </c>
      <c r="AT44">
        <f t="shared" si="26"/>
        <v>-0.92042484113276535</v>
      </c>
      <c r="AU44">
        <f t="shared" si="23"/>
        <v>-2.8850928972033256</v>
      </c>
      <c r="AW44">
        <v>41</v>
      </c>
      <c r="AX44">
        <f>IF(Z44&gt;0, (R44*SUMPRODUCT(K44:$K$98, X44:$X$98)-K44*$AZ$3)/Z44, 0)</f>
        <v>-6168654.0798241347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100000</v>
      </c>
      <c r="S45">
        <f t="shared" si="1"/>
        <v>-35117471.986965135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-479.89149631587213</v>
      </c>
      <c r="AC45">
        <f t="shared" si="2"/>
        <v>-428.98754577737839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-6.4801432204010041</v>
      </c>
      <c r="AI45">
        <f t="shared" si="25"/>
        <v>-6.4807540097339276</v>
      </c>
      <c r="AJ45">
        <f t="shared" si="7"/>
        <v>-50.903950538493746</v>
      </c>
      <c r="AK45">
        <f t="shared" si="22"/>
        <v>-33.59240474211105</v>
      </c>
      <c r="AL45">
        <f t="shared" si="8"/>
        <v>-90.977109290338717</v>
      </c>
      <c r="AN45">
        <f t="shared" si="26"/>
        <v>0</v>
      </c>
      <c r="AO45">
        <f t="shared" si="26"/>
        <v>0</v>
      </c>
      <c r="AP45">
        <f t="shared" si="26"/>
        <v>-1.3385322317561834E-5</v>
      </c>
      <c r="AQ45">
        <f t="shared" si="26"/>
        <v>-0.14201100280173309</v>
      </c>
      <c r="AR45">
        <f t="shared" si="26"/>
        <v>-0.14202438812405066</v>
      </c>
      <c r="AS45">
        <f t="shared" si="26"/>
        <v>-1.115549582265865</v>
      </c>
      <c r="AT45">
        <f t="shared" si="26"/>
        <v>-0.73617062489147833</v>
      </c>
      <c r="AU45">
        <f t="shared" si="23"/>
        <v>-1.9937445952813939</v>
      </c>
      <c r="AW45">
        <v>42</v>
      </c>
      <c r="AX45">
        <f>IF(Z45&gt;0, (R45*SUMPRODUCT(K45:$K$98, X45:$X$98)-K45*$AZ$3)/Z45, 0)</f>
        <v>-35117471.986965135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100000</v>
      </c>
      <c r="S46">
        <f t="shared" si="1"/>
        <v>-202697483.30520543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-428.98754577737839</v>
      </c>
      <c r="AC46">
        <f t="shared" si="2"/>
        <v>-383.14890783510475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-1.0203378841128667</v>
      </c>
      <c r="AI46">
        <f t="shared" si="25"/>
        <v>-1.0204323966104043</v>
      </c>
      <c r="AJ46">
        <f t="shared" si="7"/>
        <v>-45.838637942273635</v>
      </c>
      <c r="AK46">
        <f t="shared" si="22"/>
        <v>-30.029128204416491</v>
      </c>
      <c r="AL46">
        <f t="shared" si="8"/>
        <v>-76.888198543300533</v>
      </c>
      <c r="AN46">
        <f t="shared" si="26"/>
        <v>0</v>
      </c>
      <c r="AO46">
        <f t="shared" si="26"/>
        <v>0</v>
      </c>
      <c r="AP46">
        <f t="shared" si="26"/>
        <v>-1.8493052677711409E-6</v>
      </c>
      <c r="AQ46">
        <f t="shared" si="26"/>
        <v>-1.9964727133004529E-2</v>
      </c>
      <c r="AR46">
        <f t="shared" si="26"/>
        <v>-1.99665764382723E-2</v>
      </c>
      <c r="AS46">
        <f t="shared" si="26"/>
        <v>-0.89691455439955958</v>
      </c>
      <c r="AT46">
        <f t="shared" si="26"/>
        <v>-0.58757335190434623</v>
      </c>
      <c r="AU46">
        <f t="shared" si="23"/>
        <v>-1.5044544827421782</v>
      </c>
      <c r="AW46">
        <v>43</v>
      </c>
      <c r="AX46">
        <f>IF(Z46&gt;0, (R46*SUMPRODUCT(K46:$K$98, X46:$X$98)-K46*$AZ$3)/Z46, 0)</f>
        <v>-202697483.30520543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100000</v>
      </c>
      <c r="S47">
        <f t="shared" si="1"/>
        <v>-1188620579.3492706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-383.14890783510475</v>
      </c>
      <c r="AC47">
        <f t="shared" si="2"/>
        <v>-342.11472171842053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-0.15835224483269136</v>
      </c>
      <c r="AI47">
        <f t="shared" si="25"/>
        <v>-0.15836663608283721</v>
      </c>
      <c r="AJ47">
        <f t="shared" si="7"/>
        <v>-41.034186116684225</v>
      </c>
      <c r="AK47">
        <f t="shared" si="22"/>
        <v>-26.820423548457335</v>
      </c>
      <c r="AL47">
        <f t="shared" si="8"/>
        <v>-68.012976301224398</v>
      </c>
      <c r="AN47">
        <f t="shared" si="26"/>
        <v>0</v>
      </c>
      <c r="AO47">
        <f t="shared" si="26"/>
        <v>0</v>
      </c>
      <c r="AP47">
        <f t="shared" si="26"/>
        <v>-2.514200256762108E-7</v>
      </c>
      <c r="AQ47">
        <f t="shared" si="26"/>
        <v>-2.7664674756001303E-3</v>
      </c>
      <c r="AR47">
        <f t="shared" si="26"/>
        <v>-2.7667188956258066E-3</v>
      </c>
      <c r="AS47">
        <f t="shared" si="26"/>
        <v>-0.71688116199091301</v>
      </c>
      <c r="AT47">
        <f t="shared" si="26"/>
        <v>-0.46856190455033658</v>
      </c>
      <c r="AU47">
        <f t="shared" si="23"/>
        <v>-1.1882097854368754</v>
      </c>
      <c r="AW47">
        <v>44</v>
      </c>
      <c r="AX47">
        <f>IF(Z47&gt;0, (R47*SUMPRODUCT(K47:$K$98, X47:$X$98)-K47*$AZ$3)/Z47, 0)</f>
        <v>-1188620579.3492706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100000</v>
      </c>
      <c r="S48">
        <f t="shared" si="1"/>
        <v>-7096635873.7088089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-342.11472171842053</v>
      </c>
      <c r="AC48">
        <f t="shared" si="2"/>
        <v>-305.46199636105933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-2.4190354173863539E-2</v>
      </c>
      <c r="AI48">
        <f t="shared" si="25"/>
        <v>-2.4192506334421E-2</v>
      </c>
      <c r="AJ48">
        <f t="shared" si="7"/>
        <v>-36.652725357361192</v>
      </c>
      <c r="AK48">
        <f t="shared" si="22"/>
        <v>-23.948030520289439</v>
      </c>
      <c r="AL48">
        <f t="shared" si="8"/>
        <v>-60.624948383985057</v>
      </c>
      <c r="AN48">
        <f t="shared" si="26"/>
        <v>0</v>
      </c>
      <c r="AO48">
        <f t="shared" si="26"/>
        <v>0</v>
      </c>
      <c r="AP48">
        <f t="shared" si="26"/>
        <v>-3.3570513899327223E-8</v>
      </c>
      <c r="AQ48">
        <f t="shared" si="26"/>
        <v>-3.77333660450361E-4</v>
      </c>
      <c r="AR48">
        <f t="shared" si="26"/>
        <v>-3.7736723096426039E-4</v>
      </c>
      <c r="AS48">
        <f t="shared" si="26"/>
        <v>-0.57172817417935184</v>
      </c>
      <c r="AT48">
        <f t="shared" si="26"/>
        <v>-0.37355377072408275</v>
      </c>
      <c r="AU48">
        <f t="shared" si="23"/>
        <v>-0.94565931213439891</v>
      </c>
      <c r="AW48">
        <v>45</v>
      </c>
      <c r="AX48">
        <f>IF(Z48&gt;0, (R48*SUMPRODUCT(K48:$K$98, X48:$X$98)-K48*$AZ$3)/Z48, 0)</f>
        <v>-7096635873.7088089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100000</v>
      </c>
      <c r="S49">
        <f t="shared" si="1"/>
        <v>-43240355254.692535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-305.46199636105933</v>
      </c>
      <c r="AC49">
        <f t="shared" si="2"/>
        <v>-272.73425599397262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-3.6305378129751023E-3</v>
      </c>
      <c r="AI49">
        <f t="shared" si="25"/>
        <v>-3.6308531830205001E-3</v>
      </c>
      <c r="AJ49">
        <f t="shared" si="7"/>
        <v>-32.72774036708671</v>
      </c>
      <c r="AK49">
        <f t="shared" si="22"/>
        <v>-21.382339745274155</v>
      </c>
      <c r="AL49">
        <f t="shared" si="8"/>
        <v>-54.113710965543888</v>
      </c>
      <c r="AN49">
        <f t="shared" si="26"/>
        <v>0</v>
      </c>
      <c r="AO49">
        <f t="shared" si="26"/>
        <v>0</v>
      </c>
      <c r="AP49">
        <f t="shared" si="26"/>
        <v>-4.3922367321621139E-9</v>
      </c>
      <c r="AQ49">
        <f t="shared" si="26"/>
        <v>-5.056339932198639E-5</v>
      </c>
      <c r="AR49">
        <f t="shared" si="26"/>
        <v>-5.0567791558718554E-5</v>
      </c>
      <c r="AS49">
        <f t="shared" si="26"/>
        <v>-0.45580734600068118</v>
      </c>
      <c r="AT49">
        <f t="shared" si="26"/>
        <v>-0.29779714154600717</v>
      </c>
      <c r="AU49">
        <f t="shared" si="23"/>
        <v>-0.75365505533824717</v>
      </c>
      <c r="AW49">
        <v>46</v>
      </c>
      <c r="AX49">
        <f>IF(Z49&gt;0, (R49*SUMPRODUCT(K49:$K$98, X49:$X$98)-K49*$AZ$3)/Z49, 0)</f>
        <v>-43240355254.692535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100000</v>
      </c>
      <c r="S50">
        <f t="shared" si="1"/>
        <v>-268953438786.08032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-272.73425599397262</v>
      </c>
      <c r="AC50">
        <f t="shared" si="2"/>
        <v>-243.51277289599054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-5.3389182378310736E-4</v>
      </c>
      <c r="AI50">
        <f t="shared" si="25"/>
        <v>-5.3393709421615989E-4</v>
      </c>
      <c r="AJ50">
        <f t="shared" si="7"/>
        <v>-29.221483097982087</v>
      </c>
      <c r="AK50">
        <f t="shared" si="22"/>
        <v>-19.091397919578085</v>
      </c>
      <c r="AL50">
        <f t="shared" si="8"/>
        <v>-48.313414954654391</v>
      </c>
      <c r="AN50">
        <f t="shared" si="26"/>
        <v>0</v>
      </c>
      <c r="AO50">
        <f t="shared" si="26"/>
        <v>0</v>
      </c>
      <c r="AP50">
        <f t="shared" si="26"/>
        <v>-5.6293976211298209E-10</v>
      </c>
      <c r="AQ50">
        <f t="shared" si="26"/>
        <v>-6.6389675558463422E-6</v>
      </c>
      <c r="AR50">
        <f t="shared" si="26"/>
        <v>-6.6395304956084558E-6</v>
      </c>
      <c r="AS50">
        <f t="shared" si="26"/>
        <v>-0.36337038624518758</v>
      </c>
      <c r="AT50">
        <f t="shared" si="26"/>
        <v>-0.23740234582674952</v>
      </c>
      <c r="AU50">
        <f t="shared" si="23"/>
        <v>-0.60077937160243278</v>
      </c>
      <c r="AW50">
        <v>47</v>
      </c>
      <c r="AX50">
        <f>IF(Z50&gt;0, (R50*SUMPRODUCT(K50:$K$98, X50:$X$98)-K50*$AZ$3)/Z50, 0)</f>
        <v>-268953438786.08032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100000</v>
      </c>
      <c r="S51">
        <f t="shared" si="1"/>
        <v>-1711371076951.5415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-243.51277289599054</v>
      </c>
      <c r="AC51">
        <f t="shared" si="2"/>
        <v>-217.42212448015331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-7.6930899828770235E-5</v>
      </c>
      <c r="AI51">
        <f t="shared" si="25"/>
        <v>-7.69372521075778E-5</v>
      </c>
      <c r="AJ51">
        <f t="shared" si="7"/>
        <v>-26.090648415837222</v>
      </c>
      <c r="AK51">
        <f t="shared" si="22"/>
        <v>-17.045894102719338</v>
      </c>
      <c r="AL51">
        <f t="shared" si="8"/>
        <v>-43.13661945580867</v>
      </c>
      <c r="AN51">
        <f t="shared" si="26"/>
        <v>0</v>
      </c>
      <c r="AO51">
        <f t="shared" si="26"/>
        <v>0</v>
      </c>
      <c r="AP51">
        <f t="shared" si="26"/>
        <v>-7.0527551232725756E-11</v>
      </c>
      <c r="AQ51">
        <f t="shared" si="26"/>
        <v>-8.541419769842847E-7</v>
      </c>
      <c r="AR51">
        <f t="shared" si="26"/>
        <v>-8.5421250453551737E-7</v>
      </c>
      <c r="AS51">
        <f t="shared" si="26"/>
        <v>-0.28967707472948373</v>
      </c>
      <c r="AT51">
        <f t="shared" si="26"/>
        <v>-0.18925573106213067</v>
      </c>
      <c r="AU51">
        <f t="shared" si="23"/>
        <v>-0.47893366000411897</v>
      </c>
      <c r="AW51">
        <v>48</v>
      </c>
      <c r="AX51">
        <f>IF(Z51&gt;0, (R51*SUMPRODUCT(K51:$K$98, X51:$X$98)-K51*$AZ$3)/Z51, 0)</f>
        <v>-1711371076951.5415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100000</v>
      </c>
      <c r="S52">
        <f t="shared" si="1"/>
        <v>-11158603566731.43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-217.42212448015331</v>
      </c>
      <c r="AC52">
        <f t="shared" si="2"/>
        <v>-194.12689760679098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-1.0837806022497898E-5</v>
      </c>
      <c r="AI52">
        <f t="shared" si="25"/>
        <v>-1.0838675875506143E-5</v>
      </c>
      <c r="AJ52">
        <f t="shared" si="7"/>
        <v>-23.295226873362338</v>
      </c>
      <c r="AK52">
        <f t="shared" si="22"/>
        <v>-15.219548713610733</v>
      </c>
      <c r="AL52">
        <f t="shared" si="8"/>
        <v>-38.51478642564895</v>
      </c>
      <c r="AN52">
        <f t="shared" si="26"/>
        <v>0</v>
      </c>
      <c r="AO52">
        <f t="shared" si="26"/>
        <v>0</v>
      </c>
      <c r="AP52">
        <f t="shared" si="26"/>
        <v>-8.6229744786993009E-12</v>
      </c>
      <c r="AQ52">
        <f t="shared" si="26"/>
        <v>-1.0743668625759868E-7</v>
      </c>
      <c r="AR52">
        <f t="shared" si="26"/>
        <v>-1.0744530923207738E-7</v>
      </c>
      <c r="AS52">
        <f t="shared" si="26"/>
        <v>-0.2309288407356247</v>
      </c>
      <c r="AT52">
        <f t="shared" si="26"/>
        <v>-0.15087351413488109</v>
      </c>
      <c r="AU52">
        <f t="shared" si="23"/>
        <v>-0.38180246231581505</v>
      </c>
      <c r="AW52">
        <v>49</v>
      </c>
      <c r="AX52">
        <f>IF(Z52&gt;0, (R52*SUMPRODUCT(K52:$K$98, X52:$X$98)-K52*$AZ$3)/Z52, 0)</f>
        <v>-11158603566731.43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0.856559709</v>
      </c>
      <c r="Q53" s="4">
        <f t="shared" si="21"/>
        <v>50</v>
      </c>
      <c r="R53">
        <f t="shared" si="0"/>
        <v>100000</v>
      </c>
      <c r="S53">
        <f t="shared" si="1"/>
        <v>-74662898511582.422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-194.12689760679098</v>
      </c>
      <c r="AC53">
        <f t="shared" si="2"/>
        <v>-173.32758724324168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-1.490162079230965E-6</v>
      </c>
      <c r="AI53">
        <f t="shared" si="25"/>
        <v>-1.4902781526695125E-6</v>
      </c>
      <c r="AJ53">
        <f t="shared" si="7"/>
        <v>-20.799310363549296</v>
      </c>
      <c r="AK53">
        <f t="shared" si="22"/>
        <v>-13.58888283247537</v>
      </c>
      <c r="AL53">
        <f t="shared" si="8"/>
        <v>-34.388194686302818</v>
      </c>
      <c r="AN53">
        <f t="shared" si="26"/>
        <v>0</v>
      </c>
      <c r="AO53">
        <f t="shared" si="26"/>
        <v>0</v>
      </c>
      <c r="AP53">
        <f t="shared" si="26"/>
        <v>-1.0273680568957207E-12</v>
      </c>
      <c r="AQ53">
        <f t="shared" si="26"/>
        <v>-1.3189450911051963E-8</v>
      </c>
      <c r="AR53">
        <f t="shared" si="26"/>
        <v>-1.3190478279108858E-8</v>
      </c>
      <c r="AS53">
        <f t="shared" si="26"/>
        <v>-0.1840950637834935</v>
      </c>
      <c r="AT53">
        <f t="shared" si="26"/>
        <v>-0.12027544221731012</v>
      </c>
      <c r="AU53">
        <f t="shared" si="23"/>
        <v>-0.30437051919128189</v>
      </c>
      <c r="AW53">
        <v>50</v>
      </c>
      <c r="AX53">
        <f>IF(Z53&gt;0, (R53*SUMPRODUCT(K53:$K$98, X53:$X$98)-K53*$AZ$3)/Z53, 0)</f>
        <v>-74662898511582.422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100000</v>
      </c>
      <c r="S54">
        <f t="shared" si="1"/>
        <v>-514020706494055.56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-173.32758724324168</v>
      </c>
      <c r="AC54">
        <f t="shared" si="2"/>
        <v>-154.75677433590798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-1.9971829933393005E-7</v>
      </c>
      <c r="AI54">
        <f t="shared" si="25"/>
        <v>-1.997333528884251E-7</v>
      </c>
      <c r="AJ54">
        <f t="shared" si="7"/>
        <v>-18.570812907333703</v>
      </c>
      <c r="AK54">
        <f t="shared" si="22"/>
        <v>-12.132931107026918</v>
      </c>
      <c r="AL54">
        <f t="shared" si="8"/>
        <v>-30.703744214093973</v>
      </c>
      <c r="AN54">
        <f t="shared" si="26"/>
        <v>0</v>
      </c>
      <c r="AO54">
        <f t="shared" si="26"/>
        <v>0</v>
      </c>
      <c r="AP54">
        <f t="shared" si="26"/>
        <v>-1.189636401784725E-13</v>
      </c>
      <c r="AQ54">
        <f t="shared" si="26"/>
        <v>-1.5783126773694185E-9</v>
      </c>
      <c r="AR54">
        <f t="shared" si="26"/>
        <v>-1.5784316410095971E-9</v>
      </c>
      <c r="AS54">
        <f t="shared" si="26"/>
        <v>-0.14675945838940385</v>
      </c>
      <c r="AT54">
        <f t="shared" si="26"/>
        <v>-9.5882846207558547E-2</v>
      </c>
      <c r="AU54">
        <f t="shared" si="23"/>
        <v>-0.24264230617539403</v>
      </c>
      <c r="AW54">
        <v>51</v>
      </c>
      <c r="AX54">
        <f>IF(Z54&gt;0, (R54*SUMPRODUCT(K54:$K$98, X54:$X$98)-K54*$AZ$3)/Z54, 0)</f>
        <v>-514020706494055.56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100000</v>
      </c>
      <c r="S55">
        <f t="shared" si="1"/>
        <v>-3647271379481411.5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-154.75677433590798</v>
      </c>
      <c r="AC55">
        <f t="shared" si="2"/>
        <v>-138.17569137273344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-2.6017570385836141E-8</v>
      </c>
      <c r="AI55">
        <f t="shared" si="25"/>
        <v>-2.6019464619593327E-8</v>
      </c>
      <c r="AJ55">
        <f t="shared" si="7"/>
        <v>-16.581082963174538</v>
      </c>
      <c r="AK55">
        <f t="shared" si="22"/>
        <v>-10.83297420351356</v>
      </c>
      <c r="AL55">
        <f t="shared" si="8"/>
        <v>-27.41405719270756</v>
      </c>
      <c r="AN55">
        <f t="shared" si="26"/>
        <v>0</v>
      </c>
      <c r="AO55">
        <f t="shared" si="26"/>
        <v>0</v>
      </c>
      <c r="AP55">
        <f t="shared" si="26"/>
        <v>-1.3365670023194368E-14</v>
      </c>
      <c r="AQ55">
        <f t="shared" si="26"/>
        <v>-1.8357938098341087E-10</v>
      </c>
      <c r="AR55">
        <f t="shared" si="26"/>
        <v>-1.8359274665343404E-10</v>
      </c>
      <c r="AS55">
        <f t="shared" si="26"/>
        <v>-0.11699574177269347</v>
      </c>
      <c r="AT55">
        <f t="shared" si="26"/>
        <v>-7.6437217964553814E-2</v>
      </c>
      <c r="AU55">
        <f t="shared" si="23"/>
        <v>-0.19343295992084</v>
      </c>
      <c r="AW55">
        <v>52</v>
      </c>
      <c r="AX55">
        <f>IF(Z55&gt;0, (R55*SUMPRODUCT(K55:$K$98, X55:$X$98)-K55*$AZ$3)/Z55, 0)</f>
        <v>-3647271379481411.5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100000</v>
      </c>
      <c r="S56">
        <f t="shared" si="1"/>
        <v>-2.6747831404998884E+16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-138.17569137273344</v>
      </c>
      <c r="AC56">
        <f t="shared" si="2"/>
        <v>-123.37115301153054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-3.289344875137475E-9</v>
      </c>
      <c r="AI56">
        <f t="shared" si="25"/>
        <v>-3.2895754941195217E-9</v>
      </c>
      <c r="AJ56">
        <f t="shared" si="7"/>
        <v>-14.804538361202901</v>
      </c>
      <c r="AK56">
        <f t="shared" si="22"/>
        <v>-9.6722983960913425</v>
      </c>
      <c r="AL56">
        <f t="shared" si="8"/>
        <v>-24.476836760583819</v>
      </c>
      <c r="AN56">
        <f t="shared" si="26"/>
        <v>0</v>
      </c>
      <c r="AO56">
        <f t="shared" si="26"/>
        <v>0</v>
      </c>
      <c r="AP56">
        <f t="shared" si="26"/>
        <v>-1.45289487269363E-15</v>
      </c>
      <c r="AQ56">
        <f t="shared" si="26"/>
        <v>-2.0722805474188499E-11</v>
      </c>
      <c r="AR56">
        <f t="shared" si="26"/>
        <v>-2.0724258369061193E-11</v>
      </c>
      <c r="AS56">
        <f t="shared" si="26"/>
        <v>-9.3268289048452857E-2</v>
      </c>
      <c r="AT56">
        <f t="shared" si="26"/>
        <v>-6.0935282178986847E-2</v>
      </c>
      <c r="AU56">
        <f t="shared" si="23"/>
        <v>-0.15420357124816397</v>
      </c>
      <c r="AW56">
        <v>53</v>
      </c>
      <c r="AX56">
        <f>IF(Z56&gt;0, (R56*SUMPRODUCT(K56:$K$98, X56:$X$98)-K56*$AZ$3)/Z56, 0)</f>
        <v>-2.6747831404998884E+16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100000</v>
      </c>
      <c r="S57">
        <f t="shared" si="1"/>
        <v>-2.0338367044653789E+17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-123.37115301153054</v>
      </c>
      <c r="AC57">
        <f t="shared" si="2"/>
        <v>-110.15281518888477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-4.0246547663889358E-10</v>
      </c>
      <c r="AI57">
        <f t="shared" si="25"/>
        <v>-4.0249255669280034E-10</v>
      </c>
      <c r="AJ57">
        <f t="shared" si="7"/>
        <v>-13.218337822645765</v>
      </c>
      <c r="AK57">
        <f t="shared" si="22"/>
        <v>-8.6359807108071394</v>
      </c>
      <c r="AL57">
        <f t="shared" si="8"/>
        <v>-21.854318533855398</v>
      </c>
      <c r="AN57">
        <f t="shared" si="26"/>
        <v>0</v>
      </c>
      <c r="AO57">
        <f t="shared" si="26"/>
        <v>0</v>
      </c>
      <c r="AP57">
        <f t="shared" si="26"/>
        <v>-1.5232480897794575E-16</v>
      </c>
      <c r="AQ57">
        <f t="shared" si="26"/>
        <v>-2.2638609605560611E-12</v>
      </c>
      <c r="AR57">
        <f t="shared" si="26"/>
        <v>-2.2640132853650388E-12</v>
      </c>
      <c r="AS57">
        <f t="shared" si="26"/>
        <v>-7.435290899989086E-2</v>
      </c>
      <c r="AT57">
        <f t="shared" si="26"/>
        <v>-4.8577233879995664E-2</v>
      </c>
      <c r="AU57">
        <f t="shared" si="23"/>
        <v>-0.12293014288215054</v>
      </c>
      <c r="AW57">
        <v>54</v>
      </c>
      <c r="AX57">
        <f>IF(Z57&gt;0, (R57*SUMPRODUCT(K57:$K$98, X57:$X$98)-K57*$AZ$3)/Z57, 0)</f>
        <v>-2.0338367044653789E+17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100000</v>
      </c>
      <c r="S58">
        <f t="shared" si="1"/>
        <v>-1.6067438695539016E+18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-110.15281518888477</v>
      </c>
      <c r="AC58">
        <f t="shared" si="2"/>
        <v>-98.35072784722054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-4.7497386268626653E-11</v>
      </c>
      <c r="AI58">
        <f t="shared" si="25"/>
        <v>-4.7500446828860018E-11</v>
      </c>
      <c r="AJ58">
        <f t="shared" si="7"/>
        <v>-11.802087341664233</v>
      </c>
      <c r="AK58">
        <f t="shared" si="22"/>
        <v>-7.7106970632219349</v>
      </c>
      <c r="AL58">
        <f t="shared" si="8"/>
        <v>-19.512784404933669</v>
      </c>
      <c r="AN58">
        <f t="shared" si="26"/>
        <v>0</v>
      </c>
      <c r="AO58">
        <f t="shared" si="26"/>
        <v>0</v>
      </c>
      <c r="AP58">
        <f t="shared" si="26"/>
        <v>-1.5371067369045647E-17</v>
      </c>
      <c r="AQ58">
        <f t="shared" si="26"/>
        <v>-2.3854636684791994E-13</v>
      </c>
      <c r="AR58">
        <f t="shared" si="26"/>
        <v>-2.3856173791528898E-13</v>
      </c>
      <c r="AS58">
        <f t="shared" si="26"/>
        <v>-5.9273683832902657E-2</v>
      </c>
      <c r="AT58">
        <f t="shared" si="26"/>
        <v>-3.8725473437502947E-2</v>
      </c>
      <c r="AU58">
        <f t="shared" si="23"/>
        <v>-9.7999157270644163E-2</v>
      </c>
      <c r="AW58">
        <v>55</v>
      </c>
      <c r="AX58">
        <f>IF(Z58&gt;0, (R58*SUMPRODUCT(K58:$K$98, X58:$X$98)-K58*$AZ$3)/Z58, 0)</f>
        <v>-1.6067438695539016E+18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100000</v>
      </c>
      <c r="S59">
        <f t="shared" si="1"/>
        <v>-1.3232272736370176E+19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-98.35072784722054</v>
      </c>
      <c r="AC59">
        <f t="shared" si="2"/>
        <v>-87.81314986358997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-5.3962806351979726E-12</v>
      </c>
      <c r="AI59">
        <f t="shared" si="25"/>
        <v>-5.3966124495114058E-12</v>
      </c>
      <c r="AJ59">
        <f t="shared" si="7"/>
        <v>-10.53757798363057</v>
      </c>
      <c r="AK59">
        <f t="shared" si="22"/>
        <v>-6.8845509493054386</v>
      </c>
      <c r="AL59">
        <f t="shared" si="8"/>
        <v>-17.422128932941405</v>
      </c>
      <c r="AN59">
        <f t="shared" si="26"/>
        <v>0</v>
      </c>
      <c r="AO59">
        <f t="shared" si="26"/>
        <v>0</v>
      </c>
      <c r="AP59">
        <f t="shared" si="26"/>
        <v>-1.4879220798812453E-18</v>
      </c>
      <c r="AQ59">
        <f t="shared" si="26"/>
        <v>-2.4198007081943201E-14</v>
      </c>
      <c r="AR59">
        <f t="shared" si="26"/>
        <v>-2.4199495004023083E-14</v>
      </c>
      <c r="AS59">
        <f t="shared" si="26"/>
        <v>-4.7252617851492922E-2</v>
      </c>
      <c r="AT59">
        <f t="shared" si="26"/>
        <v>-3.087171032964264E-2</v>
      </c>
      <c r="AU59">
        <f t="shared" si="23"/>
        <v>-7.8124328181159761E-2</v>
      </c>
      <c r="AW59">
        <v>56</v>
      </c>
      <c r="AX59">
        <f>IF(Z59&gt;0, (R59*SUMPRODUCT(K59:$K$98, X59:$X$98)-K59*$AZ$3)/Z59, 0)</f>
        <v>-1.3232272736370176E+19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100000</v>
      </c>
      <c r="S60">
        <f t="shared" si="1"/>
        <v>-1.1383948015769562E+20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-87.81314986358997</v>
      </c>
      <c r="AC60">
        <f t="shared" si="2"/>
        <v>-78.404598092491071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-5.8811939951975045E-13</v>
      </c>
      <c r="AI60">
        <f t="shared" si="25"/>
        <v>-5.8815383599028943E-13</v>
      </c>
      <c r="AJ60">
        <f t="shared" si="7"/>
        <v>-9.4085517710988995</v>
      </c>
      <c r="AK60">
        <f t="shared" si="22"/>
        <v>-6.1469204904512988</v>
      </c>
      <c r="AL60">
        <f t="shared" si="8"/>
        <v>-15.555472261550786</v>
      </c>
      <c r="AN60">
        <f t="shared" si="26"/>
        <v>0</v>
      </c>
      <c r="AO60">
        <f t="shared" si="26"/>
        <v>0</v>
      </c>
      <c r="AP60">
        <f t="shared" si="26"/>
        <v>-1.3787505001665332E-19</v>
      </c>
      <c r="AQ60">
        <f t="shared" si="26"/>
        <v>-2.3546835768996094E-15</v>
      </c>
      <c r="AR60">
        <f t="shared" si="26"/>
        <v>-2.354821451949626E-15</v>
      </c>
      <c r="AS60">
        <f t="shared" si="26"/>
        <v>-3.7669497649468919E-2</v>
      </c>
      <c r="AT60">
        <f t="shared" si="26"/>
        <v>-2.4610738464319763E-2</v>
      </c>
      <c r="AU60">
        <f t="shared" si="23"/>
        <v>-6.2280236113791035E-2</v>
      </c>
      <c r="AW60">
        <v>57</v>
      </c>
      <c r="AX60">
        <f>IF(Z60&gt;0, (R60*SUMPRODUCT(K60:$K$98, X60:$X$98)-K60*$AZ$3)/Z60, 0)</f>
        <v>-1.1383948015769562E+20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100000</v>
      </c>
      <c r="S61">
        <f t="shared" si="1"/>
        <v>-1.024369214184327E+21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-78.404598092491071</v>
      </c>
      <c r="AC61">
        <f t="shared" si="2"/>
        <v>-70.004105439724157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-6.1350337272073754E-14</v>
      </c>
      <c r="AI61">
        <f t="shared" si="25"/>
        <v>-6.1353754209271322E-14</v>
      </c>
      <c r="AJ61">
        <f t="shared" si="7"/>
        <v>-8.4004926527669141</v>
      </c>
      <c r="AK61">
        <f t="shared" si="22"/>
        <v>-5.4883218664743758</v>
      </c>
      <c r="AL61">
        <f t="shared" si="8"/>
        <v>-13.888814519241352</v>
      </c>
      <c r="AN61">
        <f t="shared" si="26"/>
        <v>0</v>
      </c>
      <c r="AO61">
        <f t="shared" si="26"/>
        <v>0</v>
      </c>
      <c r="AP61">
        <f t="shared" si="26"/>
        <v>-1.2214790527005409E-20</v>
      </c>
      <c r="AQ61">
        <f t="shared" si="26"/>
        <v>-2.1931381093971558E-16</v>
      </c>
      <c r="AR61">
        <f t="shared" si="26"/>
        <v>-2.1932602573024258E-16</v>
      </c>
      <c r="AS61">
        <f t="shared" si="26"/>
        <v>-3.0029892896579313E-2</v>
      </c>
      <c r="AT61">
        <f t="shared" si="26"/>
        <v>-1.9619530025765122E-2</v>
      </c>
      <c r="AU61">
        <f t="shared" si="23"/>
        <v>-4.9649422922344658E-2</v>
      </c>
      <c r="AW61">
        <v>58</v>
      </c>
      <c r="AX61">
        <f>IF(Z61&gt;0, (R61*SUMPRODUCT(K61:$K$98, X61:$X$98)-K61*$AZ$3)/Z61, 0)</f>
        <v>-1.024369214184327E+21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100000</v>
      </c>
      <c r="S62">
        <f t="shared" si="1"/>
        <v>-9.6725949300954146E+21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-70.004105439724157</v>
      </c>
      <c r="AC62">
        <f t="shared" si="2"/>
        <v>-62.503665571182282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-6.1193422974507488E-15</v>
      </c>
      <c r="AI62">
        <f t="shared" si="25"/>
        <v>-6.1196653941276125E-15</v>
      </c>
      <c r="AJ62">
        <f t="shared" si="7"/>
        <v>-7.5004398685418749</v>
      </c>
      <c r="AK62">
        <f t="shared" si="22"/>
        <v>-4.900287380780691</v>
      </c>
      <c r="AL62">
        <f t="shared" si="8"/>
        <v>-12.400727249322571</v>
      </c>
      <c r="AN62">
        <f t="shared" si="26"/>
        <v>0</v>
      </c>
      <c r="AO62">
        <f t="shared" si="26"/>
        <v>0</v>
      </c>
      <c r="AP62">
        <f t="shared" si="26"/>
        <v>-1.0312488932942128E-21</v>
      </c>
      <c r="AQ62">
        <f t="shared" si="26"/>
        <v>-1.9531506895081847E-17</v>
      </c>
      <c r="AR62">
        <f t="shared" si="26"/>
        <v>-1.9532538143975142E-17</v>
      </c>
      <c r="AS62">
        <f t="shared" si="26"/>
        <v>-2.3939646760665866E-2</v>
      </c>
      <c r="AT62">
        <f t="shared" si="26"/>
        <v>-1.5640569216968363E-2</v>
      </c>
      <c r="AU62">
        <f t="shared" si="23"/>
        <v>-3.9580215977634246E-2</v>
      </c>
      <c r="AW62">
        <v>59</v>
      </c>
      <c r="AX62">
        <f>IF(Z62&gt;0, (R62*SUMPRODUCT(K62:$K$98, X62:$X$98)-K62*$AZ$3)/Z62, 0)</f>
        <v>-9.6725949300954146E+21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100000</v>
      </c>
      <c r="S63">
        <f t="shared" si="1"/>
        <v>-9.6162669310962678E+22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-62.503665571182282</v>
      </c>
      <c r="AC63">
        <f t="shared" si="2"/>
        <v>-55.806844259984182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-5.8169762738827747E-16</v>
      </c>
      <c r="AI63">
        <f t="shared" si="25"/>
        <v>-5.8172664428467809E-16</v>
      </c>
      <c r="AJ63">
        <f t="shared" si="7"/>
        <v>-6.6968213111981001</v>
      </c>
      <c r="AK63">
        <f t="shared" si="22"/>
        <v>-4.3752565899827598</v>
      </c>
      <c r="AL63">
        <f t="shared" si="8"/>
        <v>-11.072077901180862</v>
      </c>
      <c r="AN63">
        <f t="shared" si="26"/>
        <v>0</v>
      </c>
      <c r="AO63">
        <f t="shared" si="26"/>
        <v>0</v>
      </c>
      <c r="AP63">
        <f t="shared" si="26"/>
        <v>-8.26920846948023E-23</v>
      </c>
      <c r="AQ63">
        <f t="shared" si="26"/>
        <v>-1.6577165526840928E-18</v>
      </c>
      <c r="AR63">
        <f t="shared" si="26"/>
        <v>-1.6577992447687877E-18</v>
      </c>
      <c r="AS63">
        <f t="shared" si="26"/>
        <v>-1.9084539828336938E-2</v>
      </c>
      <c r="AT63">
        <f t="shared" si="26"/>
        <v>-1.2468566021180136E-2</v>
      </c>
      <c r="AU63">
        <f t="shared" si="23"/>
        <v>-3.155310584951708E-2</v>
      </c>
      <c r="AW63">
        <v>60</v>
      </c>
      <c r="AX63">
        <f>IF(Z63&gt;0, (R63*SUMPRODUCT(K63:$K$98, X63:$X$98)-K63*$AZ$3)/Z63, 0)</f>
        <v>-9.6162669310962678E+22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100000</v>
      </c>
      <c r="S64">
        <f t="shared" si="1"/>
        <v>-1.0100049526571081E+24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-55.806844259984182</v>
      </c>
      <c r="AC64">
        <f t="shared" si="2"/>
        <v>-49.827539517843014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-5.2520059310403394E-17</v>
      </c>
      <c r="AI64">
        <f t="shared" si="25"/>
        <v>-5.2522526008184762E-17</v>
      </c>
      <c r="AJ64">
        <f t="shared" si="7"/>
        <v>-5.9793047421411671</v>
      </c>
      <c r="AK64">
        <f t="shared" si="22"/>
        <v>-3.9064790981988931</v>
      </c>
      <c r="AL64">
        <f t="shared" si="8"/>
        <v>-9.8857838403400606</v>
      </c>
      <c r="AN64">
        <f t="shared" si="26"/>
        <v>0</v>
      </c>
      <c r="AO64">
        <f t="shared" si="26"/>
        <v>0</v>
      </c>
      <c r="AP64">
        <f t="shared" si="26"/>
        <v>-6.2764041680372507E-24</v>
      </c>
      <c r="AQ64">
        <f t="shared" si="26"/>
        <v>-1.3363498424937958E-19</v>
      </c>
      <c r="AR64">
        <f t="shared" si="26"/>
        <v>-1.3364126065354762E-19</v>
      </c>
      <c r="AS64">
        <f t="shared" si="26"/>
        <v>-1.5214078307028825E-2</v>
      </c>
      <c r="AT64">
        <f t="shared" si="26"/>
        <v>-9.9398644939254922E-3</v>
      </c>
      <c r="AU64">
        <f t="shared" si="23"/>
        <v>-2.5153942800954319E-2</v>
      </c>
      <c r="AW64">
        <v>61</v>
      </c>
      <c r="AX64">
        <f>IF(Z64&gt;0, (R64*SUMPRODUCT(K64:$K$98, X64:$X$98)-K64*$AZ$3)/Z64, 0)</f>
        <v>-1.0100049526571081E+24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100000</v>
      </c>
      <c r="S65">
        <f t="shared" si="1"/>
        <v>-1.1245863315835661E+25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-49.827539517843014</v>
      </c>
      <c r="AC65">
        <f t="shared" si="2"/>
        <v>-44.488874569502691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-4.4884594792899786E-18</v>
      </c>
      <c r="AI65">
        <f t="shared" si="25"/>
        <v>-4.4886572803538904E-18</v>
      </c>
      <c r="AJ65">
        <f t="shared" si="7"/>
        <v>-5.3386649483403232</v>
      </c>
      <c r="AK65">
        <f t="shared" si="22"/>
        <v>-3.4879277662490114</v>
      </c>
      <c r="AL65">
        <f t="shared" si="8"/>
        <v>-8.826592714589335</v>
      </c>
      <c r="AN65">
        <f t="shared" si="26"/>
        <v>0</v>
      </c>
      <c r="AO65">
        <f t="shared" si="26"/>
        <v>0</v>
      </c>
      <c r="AP65">
        <f t="shared" si="26"/>
        <v>-4.4937153549706193E-25</v>
      </c>
      <c r="AQ65">
        <f t="shared" si="26"/>
        <v>-1.0197042868928873E-20</v>
      </c>
      <c r="AR65">
        <f t="shared" si="26"/>
        <v>-1.019749224046437E-20</v>
      </c>
      <c r="AS65">
        <f t="shared" si="26"/>
        <v>-1.2128570078945163E-2</v>
      </c>
      <c r="AT65">
        <f t="shared" si="26"/>
        <v>-7.9239991182441724E-3</v>
      </c>
      <c r="AU65">
        <f t="shared" si="23"/>
        <v>-2.0052569197189337E-2</v>
      </c>
      <c r="AW65">
        <v>62</v>
      </c>
      <c r="AX65">
        <f>IF(Z65&gt;0, (R65*SUMPRODUCT(K65:$K$98, X65:$X$98)-K65*$AZ$3)/Z65, 0)</f>
        <v>-1.1245863315835661E+25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100000</v>
      </c>
      <c r="S66">
        <f t="shared" si="1"/>
        <v>-1.3327054356855799E+26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-44.488874569502691</v>
      </c>
      <c r="AC66">
        <f t="shared" si="2"/>
        <v>-39.722209437055973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-3.6184041327337457E-19</v>
      </c>
      <c r="AI66">
        <f t="shared" si="25"/>
        <v>-3.6185531612001021E-19</v>
      </c>
      <c r="AJ66">
        <f t="shared" si="7"/>
        <v>-4.7666651324467182</v>
      </c>
      <c r="AK66">
        <f t="shared" si="22"/>
        <v>-3.1142212198651888</v>
      </c>
      <c r="AL66">
        <f t="shared" si="8"/>
        <v>-7.880886352311907</v>
      </c>
      <c r="AN66">
        <f t="shared" si="26"/>
        <v>0</v>
      </c>
      <c r="AO66">
        <f t="shared" si="26"/>
        <v>0</v>
      </c>
      <c r="AP66">
        <f t="shared" si="26"/>
        <v>-3.0229303839028989E-26</v>
      </c>
      <c r="AQ66">
        <f t="shared" si="26"/>
        <v>-7.3396607114710493E-22</v>
      </c>
      <c r="AR66">
        <f t="shared" si="26"/>
        <v>-7.3399630045094392E-22</v>
      </c>
      <c r="AS66">
        <f t="shared" si="26"/>
        <v>-9.6688218103835807E-3</v>
      </c>
      <c r="AT66">
        <f t="shared" si="26"/>
        <v>-6.3169635827839384E-3</v>
      </c>
      <c r="AU66">
        <f t="shared" si="23"/>
        <v>-1.5985785393167518E-2</v>
      </c>
      <c r="AW66">
        <v>63</v>
      </c>
      <c r="AX66">
        <f>IF(Z66&gt;0, (R66*SUMPRODUCT(K66:$K$98, X66:$X$98)-K66*$AZ$3)/Z66, 0)</f>
        <v>-1.3327054356855799E+26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-1.6887303123556865E+27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-39.722209437055973</v>
      </c>
      <c r="AC67">
        <f t="shared" ref="AC67:AC79" si="29">S67*Z67</f>
        <v>-35.466258425942826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-2.7407463317102489E-20</v>
      </c>
      <c r="AI67">
        <f t="shared" ref="AI67:AI79" si="33">SUM(AE67:AH67)</f>
        <v>-2.7408513403613235E-20</v>
      </c>
      <c r="AJ67">
        <f t="shared" ref="AJ67:AJ79" si="34">AB67-AC67</f>
        <v>-4.2559510111131473</v>
      </c>
      <c r="AK67">
        <f t="shared" si="22"/>
        <v>-2.7805546605939182</v>
      </c>
      <c r="AL67">
        <f t="shared" ref="AL67:AL79" si="35">SUM(AI67:AK67)</f>
        <v>-7.0365056717070651</v>
      </c>
      <c r="AN67">
        <f t="shared" ref="AN67:AT79" si="36">AE67*$K67</f>
        <v>0</v>
      </c>
      <c r="AO67">
        <f t="shared" si="36"/>
        <v>0</v>
      </c>
      <c r="AP67">
        <f t="shared" si="36"/>
        <v>-1.9018049374072406E-27</v>
      </c>
      <c r="AQ67">
        <f t="shared" si="36"/>
        <v>-4.963748084061176E-23</v>
      </c>
      <c r="AR67">
        <f t="shared" si="36"/>
        <v>-4.9639382645549165E-23</v>
      </c>
      <c r="AS67">
        <f t="shared" si="36"/>
        <v>-7.7079255503695737E-3</v>
      </c>
      <c r="AT67">
        <f t="shared" si="36"/>
        <v>-5.0358446929081131E-3</v>
      </c>
      <c r="AU67">
        <f t="shared" si="23"/>
        <v>-1.2743770243277686E-2</v>
      </c>
      <c r="AW67">
        <v>64</v>
      </c>
      <c r="AX67">
        <f>IF(Z67&gt;0, (R67*SUMPRODUCT(K67:$K$98, X67:$X$98)-K67*$AZ$3)/Z67, 0)</f>
        <v>-1.6887303123556865E+27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0.924425092</v>
      </c>
      <c r="Q68" s="4">
        <f t="shared" si="21"/>
        <v>50</v>
      </c>
      <c r="R68">
        <f t="shared" si="27"/>
        <v>100000</v>
      </c>
      <c r="S68">
        <f t="shared" si="28"/>
        <v>-2.2993473688840673E+28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-35.466258425942826</v>
      </c>
      <c r="AC68">
        <f t="shared" si="29"/>
        <v>-31.66630216602038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-1.9414526386136477E-21</v>
      </c>
      <c r="AI68">
        <f t="shared" si="33"/>
        <v>-1.941521497939982E-21</v>
      </c>
      <c r="AJ68">
        <f t="shared" si="34"/>
        <v>-3.7999562599224461</v>
      </c>
      <c r="AK68">
        <f t="shared" si="22"/>
        <v>-2.4826380898159979</v>
      </c>
      <c r="AL68">
        <f t="shared" si="35"/>
        <v>-6.282594349738444</v>
      </c>
      <c r="AN68">
        <f t="shared" si="36"/>
        <v>0</v>
      </c>
      <c r="AO68">
        <f t="shared" si="36"/>
        <v>0</v>
      </c>
      <c r="AP68">
        <f t="shared" si="36"/>
        <v>-1.1134882482538002E-28</v>
      </c>
      <c r="AQ68">
        <f t="shared" si="36"/>
        <v>-3.1394217932656113E-24</v>
      </c>
      <c r="AR68">
        <f t="shared" si="36"/>
        <v>-3.1395331420904365E-24</v>
      </c>
      <c r="AS68">
        <f t="shared" si="36"/>
        <v>-6.1447110573736924E-3</v>
      </c>
      <c r="AT68">
        <f t="shared" si="36"/>
        <v>-4.0145445574841449E-3</v>
      </c>
      <c r="AU68">
        <f t="shared" si="23"/>
        <v>-1.0159255614857837E-2</v>
      </c>
      <c r="AW68">
        <v>65</v>
      </c>
      <c r="AX68">
        <f>IF(Z68&gt;0, (R68*SUMPRODUCT(K68:$K$98, X68:$X$98)-K68*$AZ$3)/Z68, 0)</f>
        <v>-2.2993473688840673E+28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100000</v>
      </c>
      <c r="S69">
        <f t="shared" si="28"/>
        <v>-3.3816697146356098E+29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-31.66630216602038</v>
      </c>
      <c r="AC69">
        <f t="shared" si="29"/>
        <v>-28.273484076803907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-1.2798066024952997E-22</v>
      </c>
      <c r="AI69">
        <f t="shared" si="33"/>
        <v>-1.2798484065247624E-22</v>
      </c>
      <c r="AJ69">
        <f t="shared" si="34"/>
        <v>-3.3928180892164725</v>
      </c>
      <c r="AK69">
        <f t="shared" si="22"/>
        <v>-2.2166411516214266</v>
      </c>
      <c r="AL69">
        <f t="shared" si="35"/>
        <v>-5.6094592408378992</v>
      </c>
      <c r="AN69">
        <f t="shared" si="36"/>
        <v>0</v>
      </c>
      <c r="AO69">
        <f t="shared" si="36"/>
        <v>0</v>
      </c>
      <c r="AP69">
        <f t="shared" si="36"/>
        <v>-6.0356353118721124E-30</v>
      </c>
      <c r="AQ69">
        <f t="shared" si="36"/>
        <v>-1.8477754469255258E-25</v>
      </c>
      <c r="AR69">
        <f t="shared" si="36"/>
        <v>-1.8478358032786443E-25</v>
      </c>
      <c r="AS69">
        <f t="shared" si="36"/>
        <v>-4.8985260342583681E-3</v>
      </c>
      <c r="AT69">
        <f t="shared" si="36"/>
        <v>-3.2003703423821306E-3</v>
      </c>
      <c r="AU69">
        <f t="shared" si="23"/>
        <v>-8.0988963766404978E-3</v>
      </c>
      <c r="AW69">
        <v>66</v>
      </c>
      <c r="AX69">
        <f>IF(Z69&gt;0, (R69*SUMPRODUCT(K69:$K$98, X69:$X$98)-K69*$AZ$3)/Z69, 0)</f>
        <v>-3.3816697146356098E+29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100000</v>
      </c>
      <c r="S70">
        <f t="shared" si="28"/>
        <v>-5.4836999675648551E+30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-28.273484076803907</v>
      </c>
      <c r="AC70">
        <f t="shared" si="29"/>
        <v>-25.244182211432058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-7.8168483914519527E-24</v>
      </c>
      <c r="AI70">
        <f t="shared" si="33"/>
        <v>-7.8170785661730416E-24</v>
      </c>
      <c r="AJ70">
        <f t="shared" si="34"/>
        <v>-3.0293018653718491</v>
      </c>
      <c r="AK70">
        <f t="shared" si="22"/>
        <v>-1.9791438853762737</v>
      </c>
      <c r="AL70">
        <f t="shared" si="35"/>
        <v>-5.0084457507481233</v>
      </c>
      <c r="AN70">
        <f t="shared" si="36"/>
        <v>0</v>
      </c>
      <c r="AO70">
        <f t="shared" si="36"/>
        <v>0</v>
      </c>
      <c r="AP70">
        <f t="shared" si="36"/>
        <v>-2.96718379518155E-31</v>
      </c>
      <c r="AQ70">
        <f t="shared" si="36"/>
        <v>-1.0076704238737604E-26</v>
      </c>
      <c r="AR70">
        <f t="shared" si="36"/>
        <v>-1.0077000957117122E-26</v>
      </c>
      <c r="AS70">
        <f t="shared" si="36"/>
        <v>-3.9050749635350492E-3</v>
      </c>
      <c r="AT70">
        <f t="shared" si="36"/>
        <v>-2.5513156428428976E-3</v>
      </c>
      <c r="AU70">
        <f t="shared" si="23"/>
        <v>-6.4563906063779472E-3</v>
      </c>
      <c r="AW70">
        <v>67</v>
      </c>
      <c r="AX70">
        <f>IF(Z70&gt;0, (R70*SUMPRODUCT(K70:$K$98, X70:$X$98)-K70*$AZ$3)/Z70, 0)</f>
        <v>-5.4836999675648551E+30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100000</v>
      </c>
      <c r="S71">
        <f t="shared" si="28"/>
        <v>-9.9027983757228717E+31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-25.244182211432058</v>
      </c>
      <c r="AC71">
        <f t="shared" si="29"/>
        <v>-22.539448403064338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-4.3298526178916328E-25</v>
      </c>
      <c r="AI71">
        <f t="shared" si="33"/>
        <v>-4.329966421321471E-25</v>
      </c>
      <c r="AJ71">
        <f t="shared" si="34"/>
        <v>-2.7047338083677204</v>
      </c>
      <c r="AK71">
        <f t="shared" si="22"/>
        <v>-1.7670927548002442</v>
      </c>
      <c r="AL71">
        <f t="shared" si="35"/>
        <v>-4.4718265631679648</v>
      </c>
      <c r="AN71">
        <f t="shared" si="36"/>
        <v>0</v>
      </c>
      <c r="AO71">
        <f t="shared" si="36"/>
        <v>0</v>
      </c>
      <c r="AP71">
        <f t="shared" si="36"/>
        <v>-1.3098578023914152E-32</v>
      </c>
      <c r="AQ71">
        <f t="shared" si="36"/>
        <v>-4.9835855060033853E-28</v>
      </c>
      <c r="AR71">
        <f t="shared" si="36"/>
        <v>-4.9837164917836242E-28</v>
      </c>
      <c r="AS71">
        <f t="shared" si="36"/>
        <v>-3.1131018523079131E-3</v>
      </c>
      <c r="AT71">
        <f t="shared" si="36"/>
        <v>-2.0338932101745034E-3</v>
      </c>
      <c r="AU71">
        <f t="shared" si="23"/>
        <v>-5.1469950624824165E-3</v>
      </c>
      <c r="AW71">
        <v>68</v>
      </c>
      <c r="AX71">
        <f>IF(Z71&gt;0, (R71*SUMPRODUCT(K71:$K$98, X71:$X$98)-K71*$AZ$3)/Z71, 0)</f>
        <v>-9.9027983757228717E+31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0.946138378</v>
      </c>
      <c r="Q72" s="4">
        <f t="shared" si="48"/>
        <v>50</v>
      </c>
      <c r="R72">
        <f t="shared" si="27"/>
        <v>100000</v>
      </c>
      <c r="S72">
        <f t="shared" si="28"/>
        <v>-2.0158361366659637E+33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-22.539448403064338</v>
      </c>
      <c r="AC72">
        <f t="shared" si="29"/>
        <v>-20.124507502736016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-2.1534758503586413E-26</v>
      </c>
      <c r="AI72">
        <f t="shared" si="33"/>
        <v>-2.1535257663888598E-26</v>
      </c>
      <c r="AJ72">
        <f t="shared" si="34"/>
        <v>-2.4149409003283218</v>
      </c>
      <c r="AK72">
        <f t="shared" ref="AK72:AK79" si="49">G72*SUM(AB72:AB72, AE72:AF72)</f>
        <v>-1.5777613882145038</v>
      </c>
      <c r="AL72">
        <f t="shared" si="35"/>
        <v>-3.9927022885428256</v>
      </c>
      <c r="AN72">
        <f t="shared" si="36"/>
        <v>0</v>
      </c>
      <c r="AO72">
        <f t="shared" si="36"/>
        <v>0</v>
      </c>
      <c r="AP72">
        <f t="shared" si="36"/>
        <v>-5.1296864109145464E-34</v>
      </c>
      <c r="AQ72">
        <f t="shared" si="36"/>
        <v>-2.2130477438665324E-29</v>
      </c>
      <c r="AR72">
        <f t="shared" si="36"/>
        <v>-2.2130990407306415E-29</v>
      </c>
      <c r="AS72">
        <f t="shared" si="36"/>
        <v>-2.4817457368526089E-3</v>
      </c>
      <c r="AT72">
        <f t="shared" si="36"/>
        <v>-1.6214072147437049E-3</v>
      </c>
      <c r="AU72">
        <f t="shared" si="23"/>
        <v>-4.1031529515963136E-3</v>
      </c>
      <c r="AW72">
        <v>69</v>
      </c>
      <c r="AX72">
        <f>IF(Z72&gt;0, (R72*SUMPRODUCT(K72:$K$98, X72:$X$98)-K72*$AZ$3)/Z72, 0)</f>
        <v>-2.0158361366659637E+33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100000</v>
      </c>
      <c r="S73">
        <f t="shared" si="28"/>
        <v>-4.6962097057613E+34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-20.124507502736016</v>
      </c>
      <c r="AC73">
        <f t="shared" si="29"/>
        <v>-17.968310270300012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-9.5007609528697489E-28</v>
      </c>
      <c r="AI73">
        <f t="shared" si="33"/>
        <v>-9.5009522593849608E-28</v>
      </c>
      <c r="AJ73">
        <f t="shared" si="34"/>
        <v>-2.1561972324360035</v>
      </c>
      <c r="AK73">
        <f t="shared" si="49"/>
        <v>-1.4087155251915213</v>
      </c>
      <c r="AL73">
        <f t="shared" si="35"/>
        <v>-3.5649127576275248</v>
      </c>
      <c r="AN73">
        <f t="shared" si="36"/>
        <v>0</v>
      </c>
      <c r="AO73">
        <f t="shared" si="36"/>
        <v>0</v>
      </c>
      <c r="AP73">
        <f t="shared" si="36"/>
        <v>-1.7553451178494266E-35</v>
      </c>
      <c r="AQ73">
        <f t="shared" si="36"/>
        <v>-8.7174837385826151E-31</v>
      </c>
      <c r="AR73">
        <f t="shared" si="36"/>
        <v>-8.7176592730943998E-31</v>
      </c>
      <c r="AS73">
        <f t="shared" si="36"/>
        <v>-1.9784325070572473E-3</v>
      </c>
      <c r="AT73">
        <f t="shared" si="36"/>
        <v>-1.2925759046107342E-3</v>
      </c>
      <c r="AU73">
        <f t="shared" si="23"/>
        <v>-3.2710084116679815E-3</v>
      </c>
      <c r="AW73">
        <v>70</v>
      </c>
      <c r="AX73">
        <f>IF(Z73&gt;0, (R73*SUMPRODUCT(K73:$K$98, X73:$X$98)-K73*$AZ$3)/Z73, 0)</f>
        <v>-4.6962097057613E+34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100000</v>
      </c>
      <c r="S74">
        <f t="shared" si="28"/>
        <v>-1.2767671429277446E+36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-17.968310270300012</v>
      </c>
      <c r="AC74">
        <f t="shared" si="29"/>
        <v>-16.043134169910726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-3.6622146541365879E-29</v>
      </c>
      <c r="AI74">
        <f t="shared" si="33"/>
        <v>-3.6622774813101208E-29</v>
      </c>
      <c r="AJ74">
        <f t="shared" si="34"/>
        <v>-1.9251761003892867</v>
      </c>
      <c r="AK74">
        <f t="shared" si="49"/>
        <v>-1.257781718921001</v>
      </c>
      <c r="AL74">
        <f t="shared" si="35"/>
        <v>-3.1829578193102877</v>
      </c>
      <c r="AN74">
        <f t="shared" si="36"/>
        <v>0</v>
      </c>
      <c r="AO74">
        <f t="shared" si="36"/>
        <v>0</v>
      </c>
      <c r="AP74">
        <f t="shared" si="36"/>
        <v>-5.1470958327259417E-37</v>
      </c>
      <c r="AQ74">
        <f t="shared" si="36"/>
        <v>-3.0002574881150027E-32</v>
      </c>
      <c r="AR74">
        <f t="shared" si="36"/>
        <v>-3.00030895907333E-32</v>
      </c>
      <c r="AS74">
        <f t="shared" si="36"/>
        <v>-1.5771942817739519E-3</v>
      </c>
      <c r="AT74">
        <f t="shared" si="36"/>
        <v>-1.0304335974256488E-3</v>
      </c>
      <c r="AU74">
        <f t="shared" si="23"/>
        <v>-2.6076278791996007E-3</v>
      </c>
      <c r="AW74">
        <v>71</v>
      </c>
      <c r="AX74">
        <f>IF(Z74&gt;0, (R74*SUMPRODUCT(K74:$K$98, X74:$X$98)-K74*$AZ$3)/Z74, 0)</f>
        <v>-1.2767671429277446E+36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100000</v>
      </c>
      <c r="S75">
        <f t="shared" si="28"/>
        <v>-4.1628463534511887E+37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-16.043134169910726</v>
      </c>
      <c r="AC75">
        <f t="shared" si="29"/>
        <v>-14.32422693742029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-1.2095683419032469E-30</v>
      </c>
      <c r="AI75">
        <f t="shared" si="33"/>
        <v>-1.2095855467502689E-30</v>
      </c>
      <c r="AJ75">
        <f t="shared" si="34"/>
        <v>-1.7189072324904355</v>
      </c>
      <c r="AK75">
        <f t="shared" si="49"/>
        <v>-1.123019391893751</v>
      </c>
      <c r="AL75">
        <f t="shared" si="35"/>
        <v>-2.8419266243841865</v>
      </c>
      <c r="AN75">
        <f t="shared" si="36"/>
        <v>0</v>
      </c>
      <c r="AO75">
        <f t="shared" si="36"/>
        <v>0</v>
      </c>
      <c r="AP75">
        <f t="shared" si="36"/>
        <v>-1.2584834974114628E-38</v>
      </c>
      <c r="AQ75">
        <f t="shared" si="36"/>
        <v>-8.847633433372497E-34</v>
      </c>
      <c r="AR75">
        <f t="shared" si="36"/>
        <v>-8.8477592817222384E-34</v>
      </c>
      <c r="AS75">
        <f t="shared" si="36"/>
        <v>-1.2573296251386739E-3</v>
      </c>
      <c r="AT75">
        <f t="shared" si="36"/>
        <v>-8.2145535509060017E-4</v>
      </c>
      <c r="AU75">
        <f t="shared" si="23"/>
        <v>-2.0787849802292742E-3</v>
      </c>
      <c r="AW75">
        <v>72</v>
      </c>
      <c r="AX75">
        <f>IF(Z75&gt;0, (R75*SUMPRODUCT(K75:$K$98, X75:$X$98)-K75*$AZ$3)/Z75, 0)</f>
        <v>-4.1628463534511887E+37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100000</v>
      </c>
      <c r="S76">
        <f t="shared" si="28"/>
        <v>-1.6950225317124416E+39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-14.32422693742029</v>
      </c>
      <c r="AC76">
        <f t="shared" si="29"/>
        <v>-12.789488336982402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-3.3311065048755806E-32</v>
      </c>
      <c r="AI76">
        <f t="shared" si="33"/>
        <v>-3.3311442314783183E-32</v>
      </c>
      <c r="AJ76">
        <f t="shared" si="34"/>
        <v>-1.5347386004378887</v>
      </c>
      <c r="AK76">
        <f t="shared" si="49"/>
        <v>-1.0026958856194204</v>
      </c>
      <c r="AL76">
        <f t="shared" si="35"/>
        <v>-2.5374344860573093</v>
      </c>
      <c r="AN76">
        <f t="shared" si="36"/>
        <v>0</v>
      </c>
      <c r="AO76">
        <f t="shared" si="36"/>
        <v>0</v>
      </c>
      <c r="AP76">
        <f t="shared" si="36"/>
        <v>-2.4639187691982917E-40</v>
      </c>
      <c r="AQ76">
        <f t="shared" si="36"/>
        <v>-2.1755406646827273E-35</v>
      </c>
      <c r="AR76">
        <f t="shared" si="36"/>
        <v>-2.1755653038704193E-35</v>
      </c>
      <c r="AS76">
        <f t="shared" si="36"/>
        <v>-1.0023354792240702E-3</v>
      </c>
      <c r="AT76">
        <f t="shared" si="36"/>
        <v>-6.548591797597257E-4</v>
      </c>
      <c r="AU76">
        <f t="shared" si="23"/>
        <v>-1.6571946589837962E-3</v>
      </c>
      <c r="AW76">
        <v>73</v>
      </c>
      <c r="AX76">
        <f>IF(Z76&gt;0, (R76*SUMPRODUCT(K76:$K$98, X76:$X$98)-K76*$AZ$3)/Z76, 0)</f>
        <v>-1.6950225317124416E+39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100000</v>
      </c>
      <c r="S77">
        <f t="shared" si="28"/>
        <v>-9.1882425183658473E+40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-12.789488336982402</v>
      </c>
      <c r="AC77">
        <f t="shared" si="29"/>
        <v>-11.419186015162857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-7.3455869261177195E-34</v>
      </c>
      <c r="AI77">
        <f t="shared" si="33"/>
        <v>-7.3456490663256666E-34</v>
      </c>
      <c r="AJ77">
        <f t="shared" si="34"/>
        <v>-1.370302321819544</v>
      </c>
      <c r="AK77">
        <f t="shared" si="49"/>
        <v>-0.89526418358876814</v>
      </c>
      <c r="AL77">
        <f t="shared" si="35"/>
        <v>-2.2655665054083123</v>
      </c>
      <c r="AN77">
        <f t="shared" si="36"/>
        <v>0</v>
      </c>
      <c r="AO77">
        <f t="shared" si="36"/>
        <v>0</v>
      </c>
      <c r="AP77">
        <f t="shared" si="36"/>
        <v>-3.6235425585669673E-42</v>
      </c>
      <c r="AQ77">
        <f t="shared" si="36"/>
        <v>-4.2833855443756402E-37</v>
      </c>
      <c r="AR77">
        <f t="shared" si="36"/>
        <v>-4.2834217798012261E-37</v>
      </c>
      <c r="AS77">
        <f t="shared" si="36"/>
        <v>-7.9905570728959713E-4</v>
      </c>
      <c r="AT77">
        <f t="shared" si="36"/>
        <v>-5.2204972876253644E-4</v>
      </c>
      <c r="AU77">
        <f t="shared" si="23"/>
        <v>-1.3211054360521336E-3</v>
      </c>
      <c r="AW77">
        <v>74</v>
      </c>
      <c r="AX77">
        <f>IF(Z77&gt;0, (R77*SUMPRODUCT(K77:$K$98, X77:$X$98)-K77*$AZ$3)/Z77, 0)</f>
        <v>-9.1882425183658473E+40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100000</v>
      </c>
      <c r="S78">
        <f t="shared" si="28"/>
        <v>-7.4481770994471763E+42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-11.419186015162857</v>
      </c>
      <c r="AC78">
        <f t="shared" si="29"/>
        <v>-10.195701799252552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-1.2166872621259614E-35</v>
      </c>
      <c r="AI78">
        <f t="shared" si="33"/>
        <v>-1.216694106553573E-35</v>
      </c>
      <c r="AJ78">
        <f t="shared" si="34"/>
        <v>-1.2234842159103057</v>
      </c>
      <c r="AK78">
        <f t="shared" si="49"/>
        <v>-0.79934302106140009</v>
      </c>
      <c r="AL78">
        <f t="shared" si="35"/>
        <v>-2.0228272369717057</v>
      </c>
      <c r="AN78">
        <f t="shared" si="36"/>
        <v>0</v>
      </c>
      <c r="AO78">
        <f t="shared" si="36"/>
        <v>0</v>
      </c>
      <c r="AP78">
        <f t="shared" si="36"/>
        <v>-3.5635247231654097E-44</v>
      </c>
      <c r="AQ78">
        <f t="shared" si="36"/>
        <v>-6.3346351001461525E-39</v>
      </c>
      <c r="AR78">
        <f t="shared" si="36"/>
        <v>-6.334670735393384E-39</v>
      </c>
      <c r="AS78">
        <f t="shared" si="36"/>
        <v>-6.3700231767346632E-4</v>
      </c>
      <c r="AT78">
        <f t="shared" si="36"/>
        <v>-4.1617484754666485E-4</v>
      </c>
      <c r="AU78">
        <f t="shared" si="23"/>
        <v>-1.0531771652201312E-3</v>
      </c>
      <c r="AW78">
        <v>75</v>
      </c>
      <c r="AX78">
        <f>IF(Z78&gt;0, (R78*SUMPRODUCT(K78:$K$98, X78:$X$98)-K78*$AZ$3)/Z78, 0)</f>
        <v>-7.4481770994471763E+42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-10.195701799252552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-1.3688855223393258E-37</v>
      </c>
      <c r="AI79">
        <f t="shared" si="33"/>
        <v>-1.3688855223393258E-37</v>
      </c>
      <c r="AJ79">
        <f t="shared" si="34"/>
        <v>-10.195701799252552</v>
      </c>
      <c r="AK79">
        <f t="shared" si="49"/>
        <v>-0.7136991259476787</v>
      </c>
      <c r="AL79">
        <f t="shared" si="35"/>
        <v>-10.909400925200231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-6.3634370056525166E-41</v>
      </c>
      <c r="AR79">
        <f t="shared" si="36"/>
        <v>-6.3634370056525166E-41</v>
      </c>
      <c r="AS79">
        <f t="shared" si="36"/>
        <v>-4.7396005779275783E-3</v>
      </c>
      <c r="AT79">
        <f t="shared" si="36"/>
        <v>-3.3177204045493051E-4</v>
      </c>
      <c r="AU79">
        <f t="shared" si="23"/>
        <v>-5.0713726183825095E-3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25237.521753908135</v>
      </c>
      <c r="AO81" s="8">
        <f t="shared" si="50"/>
        <v>-2523.7521753908136</v>
      </c>
      <c r="AP81" s="8">
        <f t="shared" si="50"/>
        <v>-819.17434060500284</v>
      </c>
      <c r="AQ81" s="8">
        <f t="shared" si="50"/>
        <v>-19582.786240203663</v>
      </c>
      <c r="AR81" s="8">
        <f t="shared" si="50"/>
        <v>2311.8089977086479</v>
      </c>
      <c r="AS81" s="8">
        <f t="shared" si="50"/>
        <v>-2998.3604659905359</v>
      </c>
      <c r="AT81" s="8">
        <f t="shared" si="50"/>
        <v>686.55146828188367</v>
      </c>
      <c r="AU81" s="8">
        <f t="shared" si="50"/>
        <v>1.3341879684380942E-12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5414A-481D-441E-B506-F8DA20C44CE1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44101.782817657338</v>
      </c>
      <c r="K3">
        <v>1</v>
      </c>
      <c r="L3" s="2">
        <v>0</v>
      </c>
      <c r="O3">
        <f>$C$3</f>
        <v>44101.782817657338</v>
      </c>
      <c r="P3" s="2">
        <f>O3*C5</f>
        <v>4410.178281765734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44101.782817657338</v>
      </c>
      <c r="AF3">
        <f t="shared" ref="AF3:AG34" si="4">-$Z3*P3</f>
        <v>-4410.178281765734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39291.604535891602</v>
      </c>
      <c r="AJ3">
        <f t="shared" ref="AJ3:AJ66" si="7">AB3-AC3</f>
        <v>0</v>
      </c>
      <c r="AL3">
        <f t="shared" ref="AL3:AL66" si="8">SUM(AI3:AK3)</f>
        <v>39291.604535891602</v>
      </c>
      <c r="AN3">
        <f t="shared" ref="AN3:AU34" si="9">AE3*$K3</f>
        <v>44101.782817657338</v>
      </c>
      <c r="AO3">
        <f t="shared" si="9"/>
        <v>-4410.178281765734</v>
      </c>
      <c r="AP3">
        <f t="shared" si="9"/>
        <v>-400</v>
      </c>
      <c r="AQ3">
        <f t="shared" si="9"/>
        <v>0</v>
      </c>
      <c r="AR3">
        <f t="shared" si="9"/>
        <v>39291.604535891602</v>
      </c>
      <c r="AS3">
        <f t="shared" si="9"/>
        <v>0</v>
      </c>
      <c r="AT3">
        <f t="shared" si="9"/>
        <v>0</v>
      </c>
      <c r="AU3">
        <f t="shared" si="9"/>
        <v>39291.604535891602</v>
      </c>
      <c r="AW3">
        <v>0</v>
      </c>
      <c r="AX3">
        <f>IF(Z3&gt;0, (R3*SUMPRODUCT(K3:$K$98, X3:$X$98)-K3*$AZ$3)/Z3, 0)</f>
        <v>0</v>
      </c>
      <c r="AZ3">
        <f>C6*ABS(SUMPRODUCT(X4:X69, K4:K69))/1</f>
        <v>38870.88090144279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2686.8132018235478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2607.3480145664143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-2607.3480145664143</v>
      </c>
      <c r="AK4">
        <f>G4*SUM(AB4, AE4:AF4)</f>
        <v>0</v>
      </c>
      <c r="AL4">
        <f t="shared" si="8"/>
        <v>-4564.9480145664147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-1826.2897658363652</v>
      </c>
      <c r="AR4">
        <f t="shared" si="9"/>
        <v>-1826.2897658363652</v>
      </c>
      <c r="AS4">
        <f t="shared" si="9"/>
        <v>-2432.4545336005358</v>
      </c>
      <c r="AT4">
        <f t="shared" si="9"/>
        <v>0</v>
      </c>
      <c r="AU4">
        <f t="shared" si="9"/>
        <v>-4258.7442994369012</v>
      </c>
      <c r="AW4">
        <v>1</v>
      </c>
      <c r="AX4">
        <f>IF(Z4&gt;0, (R4*SUMPRODUCT(K4:$K$98, X4:$X$98)-K4*$AZ$3)/Z4, 0)</f>
        <v>2686.8132018235478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100000</v>
      </c>
      <c r="S5">
        <f t="shared" si="1"/>
        <v>4056.8023336890756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2607.3480145664143</v>
      </c>
      <c r="AC5">
        <f t="shared" si="2"/>
        <v>3805.7892227958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-2259.4381991999999</v>
      </c>
      <c r="AI5">
        <f t="shared" si="6"/>
        <v>-2306.3444681003998</v>
      </c>
      <c r="AJ5">
        <f t="shared" si="7"/>
        <v>-1198.4412082293857</v>
      </c>
      <c r="AK5">
        <f>G5*SUM(AB5, AE5:AF5)</f>
        <v>106.90126859722299</v>
      </c>
      <c r="AL5">
        <f t="shared" si="8"/>
        <v>-3397.8844077325625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-1932.0637195710881</v>
      </c>
      <c r="AR5">
        <f t="shared" si="9"/>
        <v>-1972.1736461869152</v>
      </c>
      <c r="AS5">
        <f t="shared" si="9"/>
        <v>-1024.7966858658817</v>
      </c>
      <c r="AT5">
        <f t="shared" si="9"/>
        <v>91.412131876830415</v>
      </c>
      <c r="AU5">
        <f t="shared" si="9"/>
        <v>-2905.5582001759667</v>
      </c>
      <c r="AW5">
        <v>2</v>
      </c>
      <c r="AX5">
        <f>IF(Z5&gt;0, (R5*SUMPRODUCT(K5:$K$98, X5:$X$98)-K5*$AZ$3)/Z5, 0)</f>
        <v>4056.8023336890756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100000</v>
      </c>
      <c r="S6">
        <f t="shared" si="1"/>
        <v>5676.1675797795315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3805.7892227958</v>
      </c>
      <c r="AC6">
        <f t="shared" si="2"/>
        <v>5127.1400341583758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-2546.9165887539189</v>
      </c>
      <c r="AI6">
        <f t="shared" si="6"/>
        <v>-2592.0803366709379</v>
      </c>
      <c r="AJ6">
        <f t="shared" si="7"/>
        <v>-1321.3508113625758</v>
      </c>
      <c r="AK6">
        <f>G6*SUM(AB6, AE6:AF6)</f>
        <v>222.63866953355432</v>
      </c>
      <c r="AL6">
        <f t="shared" si="8"/>
        <v>-3690.7924784999595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-1964.7170007994391</v>
      </c>
      <c r="AR6">
        <f t="shared" si="9"/>
        <v>-1999.55676891128</v>
      </c>
      <c r="AS6">
        <f t="shared" si="9"/>
        <v>-1019.3032683391959</v>
      </c>
      <c r="AT6">
        <f t="shared" si="9"/>
        <v>171.74570262701511</v>
      </c>
      <c r="AU6">
        <f t="shared" si="9"/>
        <v>-2847.1143346234612</v>
      </c>
      <c r="AW6">
        <v>3</v>
      </c>
      <c r="AX6">
        <f>IF(Z6&gt;0, (R6*SUMPRODUCT(K6:$K$98, X6:$X$98)-K6*$AZ$3)/Z6, 0)</f>
        <v>5676.1675797795315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100000</v>
      </c>
      <c r="S7">
        <f t="shared" si="1"/>
        <v>6773.8631253555895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5127.1400341583758</v>
      </c>
      <c r="AC7">
        <f t="shared" si="2"/>
        <v>5866.045897105636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-2825.9860346637151</v>
      </c>
      <c r="AI7">
        <f t="shared" si="6"/>
        <v>-2869.2851520842323</v>
      </c>
      <c r="AJ7">
        <f t="shared" si="7"/>
        <v>-738.90586294726018</v>
      </c>
      <c r="AK7">
        <f>G7*SUM(AB7, AE7:AF7)</f>
        <v>251.74257567717623</v>
      </c>
      <c r="AL7">
        <f t="shared" si="8"/>
        <v>-3356.4484393543162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-1983.4355111401267</v>
      </c>
      <c r="AR7">
        <f t="shared" si="9"/>
        <v>-2013.8252604309789</v>
      </c>
      <c r="AS7">
        <f t="shared" si="9"/>
        <v>-518.60558048852306</v>
      </c>
      <c r="AT7">
        <f t="shared" si="9"/>
        <v>176.68706007013557</v>
      </c>
      <c r="AU7">
        <f t="shared" si="9"/>
        <v>-2355.7437808493664</v>
      </c>
      <c r="AW7">
        <v>4</v>
      </c>
      <c r="AX7">
        <f>IF(Z7&gt;0, (R7*SUMPRODUCT(K7:$K$98, X7:$X$98)-K7*$AZ$3)/Z7, 0)</f>
        <v>6773.8631253555895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100000</v>
      </c>
      <c r="S8">
        <f t="shared" si="1"/>
        <v>6896.3586447666275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5866.045897105636</v>
      </c>
      <c r="AC8">
        <f t="shared" si="2"/>
        <v>5698.3387628372329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-3104.0271296420215</v>
      </c>
      <c r="AI8">
        <f t="shared" si="6"/>
        <v>-3145.3412423235122</v>
      </c>
      <c r="AJ8">
        <f t="shared" si="7"/>
        <v>167.70713426840302</v>
      </c>
      <c r="AK8">
        <f t="shared" ref="AK8:AK69" si="22">G8*SUM(AB8:AB8, AE8:AF8)</f>
        <v>124.94677760835005</v>
      </c>
      <c r="AL8">
        <f t="shared" si="8"/>
        <v>-2852.687330446759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-2033.5856876342787</v>
      </c>
      <c r="AR8">
        <f t="shared" si="9"/>
        <v>-2060.6523931550123</v>
      </c>
      <c r="AS8">
        <f t="shared" si="9"/>
        <v>109.87237344208283</v>
      </c>
      <c r="AT8">
        <f t="shared" si="9"/>
        <v>81.858169419307643</v>
      </c>
      <c r="AU8">
        <f t="shared" si="9"/>
        <v>-1868.9218502936219</v>
      </c>
      <c r="AW8">
        <v>5</v>
      </c>
      <c r="AX8">
        <f>IF(Z8&gt;0, (R8*SUMPRODUCT(K8:$K$98, X8:$X$98)-K8*$AZ$3)/Z8, 0)</f>
        <v>6896.3586447666275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100000</v>
      </c>
      <c r="S9">
        <f t="shared" si="1"/>
        <v>6394.8950135978539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5698.3387628372329</v>
      </c>
      <c r="AC9">
        <f t="shared" si="2"/>
        <v>5012.9408015940462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-3412.2151945896876</v>
      </c>
      <c r="AI9">
        <f t="shared" si="6"/>
        <v>-3451.4100585470687</v>
      </c>
      <c r="AJ9">
        <f t="shared" si="7"/>
        <v>685.39796124318673</v>
      </c>
      <c r="AK9">
        <f t="shared" si="22"/>
        <v>33.620198700739671</v>
      </c>
      <c r="AL9">
        <f t="shared" si="8"/>
        <v>-2732.3918986031422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-2117.1449402106778</v>
      </c>
      <c r="AR9">
        <f t="shared" si="9"/>
        <v>-2141.4638073328883</v>
      </c>
      <c r="AS9">
        <f t="shared" si="9"/>
        <v>425.26240079392687</v>
      </c>
      <c r="AT9">
        <f t="shared" si="9"/>
        <v>20.860007212032745</v>
      </c>
      <c r="AU9">
        <f t="shared" si="9"/>
        <v>-1695.3413993269289</v>
      </c>
      <c r="AW9">
        <v>6</v>
      </c>
      <c r="AX9">
        <f>IF(Z9&gt;0, (R9*SUMPRODUCT(K9:$K$98, X9:$X$98)-K9*$AZ$3)/Z9, 0)</f>
        <v>6394.8950135978539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100000</v>
      </c>
      <c r="S10">
        <f t="shared" si="1"/>
        <v>5592.5372484480649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5012.9408015940462</v>
      </c>
      <c r="AC10">
        <f t="shared" si="2"/>
        <v>4133.6059356119367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-3692.9400820644423</v>
      </c>
      <c r="AI10">
        <f t="shared" si="6"/>
        <v>-3729.8965273412173</v>
      </c>
      <c r="AJ10">
        <f t="shared" si="7"/>
        <v>879.33486598210948</v>
      </c>
      <c r="AK10">
        <f t="shared" si="22"/>
        <v>20.553057286535591</v>
      </c>
      <c r="AL10">
        <f t="shared" si="8"/>
        <v>-2830.0086040725723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-2173.7251306846579</v>
      </c>
      <c r="AR10">
        <f t="shared" si="9"/>
        <v>-2195.4783008021623</v>
      </c>
      <c r="AS10">
        <f t="shared" si="9"/>
        <v>517.59093134378736</v>
      </c>
      <c r="AT10">
        <f t="shared" si="9"/>
        <v>12.097866779135092</v>
      </c>
      <c r="AU10">
        <f t="shared" si="9"/>
        <v>-1665.7895026792398</v>
      </c>
      <c r="AW10">
        <v>7</v>
      </c>
      <c r="AX10">
        <f>IF(Z10&gt;0, (R10*SUMPRODUCT(K10:$K$98, X10:$X$98)-K10*$AZ$3)/Z10, 0)</f>
        <v>5592.5372484480649</v>
      </c>
    </row>
    <row r="11" spans="1:52" x14ac:dyDescent="0.25">
      <c r="A11" t="s">
        <v>33</v>
      </c>
      <c r="C11" s="12">
        <f>AU71</f>
        <v>-4.9654030886969736E-12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100000</v>
      </c>
      <c r="S11">
        <f t="shared" si="1"/>
        <v>4474.3493756492289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4133.6059356119367</v>
      </c>
      <c r="AC11">
        <f t="shared" si="2"/>
        <v>3099.0997416903629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-3910.0658231733505</v>
      </c>
      <c r="AI11">
        <f t="shared" si="6"/>
        <v>-3944.6976710857712</v>
      </c>
      <c r="AJ11">
        <f t="shared" si="7"/>
        <v>1034.5061939215739</v>
      </c>
      <c r="AK11">
        <f t="shared" si="22"/>
        <v>9.920654245468647</v>
      </c>
      <c r="AL11">
        <f t="shared" si="8"/>
        <v>-2900.2708229187288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-2186.9335849222657</v>
      </c>
      <c r="AR11">
        <f t="shared" si="9"/>
        <v>-2206.3034765641728</v>
      </c>
      <c r="AS11">
        <f t="shared" si="9"/>
        <v>578.60824896831775</v>
      </c>
      <c r="AT11">
        <f t="shared" si="9"/>
        <v>5.5487076010932848</v>
      </c>
      <c r="AU11">
        <f t="shared" si="9"/>
        <v>-1622.146519994762</v>
      </c>
      <c r="AW11">
        <v>8</v>
      </c>
      <c r="AX11">
        <f>IF(Z11&gt;0, (R11*SUMPRODUCT(K11:$K$98, X11:$X$98)-K11*$AZ$3)/Z11, 0)</f>
        <v>4474.3493756492289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100000</v>
      </c>
      <c r="S12">
        <f t="shared" si="1"/>
        <v>3091.1016859481479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3099.0997416903629</v>
      </c>
      <c r="AC12">
        <f t="shared" si="2"/>
        <v>1992.6991367383634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-4105.397778929987</v>
      </c>
      <c r="AI12">
        <f t="shared" si="6"/>
        <v>-4137.6306094738184</v>
      </c>
      <c r="AJ12">
        <f t="shared" si="7"/>
        <v>1106.4006049519994</v>
      </c>
      <c r="AK12">
        <f t="shared" si="22"/>
        <v>7.1279294058878344</v>
      </c>
      <c r="AL12">
        <f t="shared" si="8"/>
        <v>-3024.1020751159313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-2182.0625627656109</v>
      </c>
      <c r="AR12">
        <f t="shared" si="9"/>
        <v>-2199.1946548573042</v>
      </c>
      <c r="AS12">
        <f t="shared" si="9"/>
        <v>588.06368334817432</v>
      </c>
      <c r="AT12">
        <f t="shared" si="9"/>
        <v>3.7885702541296218</v>
      </c>
      <c r="AU12">
        <f t="shared" si="9"/>
        <v>-1607.3424012550004</v>
      </c>
      <c r="AW12">
        <v>9</v>
      </c>
      <c r="AX12">
        <f>IF(Z12&gt;0, (R12*SUMPRODUCT(K12:$K$98, X12:$X$98)-K12*$AZ$3)/Z12, 0)</f>
        <v>3091.1016859481479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100000</v>
      </c>
      <c r="S13">
        <f t="shared" si="1"/>
        <v>1396.6136643844495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1992.6991367383634</v>
      </c>
      <c r="AC13">
        <f t="shared" si="2"/>
        <v>831.86746184641027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-4257.827983517951</v>
      </c>
      <c r="AI13">
        <f t="shared" si="6"/>
        <v>-4287.6095717645849</v>
      </c>
      <c r="AJ13">
        <f t="shared" si="7"/>
        <v>1160.8316748919533</v>
      </c>
      <c r="AK13">
        <f t="shared" si="22"/>
        <v>3.985398273476727</v>
      </c>
      <c r="AL13">
        <f t="shared" si="8"/>
        <v>-3122.7924985991549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-2151.217525612491</v>
      </c>
      <c r="AR13">
        <f t="shared" si="9"/>
        <v>-2166.2643229055561</v>
      </c>
      <c r="AS13">
        <f t="shared" si="9"/>
        <v>586.49655481159323</v>
      </c>
      <c r="AT13">
        <f t="shared" si="9"/>
        <v>2.0135756178118869</v>
      </c>
      <c r="AU13">
        <f t="shared" si="9"/>
        <v>-1577.7541924761508</v>
      </c>
      <c r="AW13">
        <v>10</v>
      </c>
      <c r="AX13">
        <f>IF(Z13&gt;0, (R13*SUMPRODUCT(K13:$K$98, X13:$X$98)-K13*$AZ$3)/Z13, 0)</f>
        <v>1396.6136643844495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100000</v>
      </c>
      <c r="S14">
        <f t="shared" si="1"/>
        <v>-645.14682907728763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831.86746184641027</v>
      </c>
      <c r="AC14">
        <f t="shared" si="2"/>
        <v>-352.14805124806298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-4383.3732844925944</v>
      </c>
      <c r="AI14">
        <f t="shared" si="6"/>
        <v>-4410.6653702145159</v>
      </c>
      <c r="AJ14">
        <f t="shared" si="7"/>
        <v>1184.0155130944731</v>
      </c>
      <c r="AK14">
        <f t="shared" si="22"/>
        <v>1.4973614313235384</v>
      </c>
      <c r="AL14">
        <f t="shared" si="8"/>
        <v>-3225.1524956887192</v>
      </c>
      <c r="AN14">
        <f t="shared" si="9"/>
        <v>0</v>
      </c>
      <c r="AO14">
        <f t="shared" si="9"/>
        <v>0</v>
      </c>
      <c r="AP14">
        <f t="shared" si="9"/>
        <v>-13.109911973515022</v>
      </c>
      <c r="AQ14">
        <f t="shared" si="9"/>
        <v>-2105.5788294185941</v>
      </c>
      <c r="AR14">
        <f t="shared" si="9"/>
        <v>-2118.6887413921095</v>
      </c>
      <c r="AS14">
        <f t="shared" si="9"/>
        <v>568.74873214533977</v>
      </c>
      <c r="AT14">
        <f t="shared" si="9"/>
        <v>0.71926626485057077</v>
      </c>
      <c r="AU14">
        <f t="shared" si="9"/>
        <v>-1549.2207429819189</v>
      </c>
      <c r="AW14">
        <v>11</v>
      </c>
      <c r="AX14">
        <f>IF(Z14&gt;0, (R14*SUMPRODUCT(K14:$K$98, X14:$X$98)-K14*$AZ$3)/Z14, 0)</f>
        <v>-645.14682907728763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100000</v>
      </c>
      <c r="S15">
        <f t="shared" si="1"/>
        <v>-3026.3001091538299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-352.14805124806298</v>
      </c>
      <c r="AC15">
        <f t="shared" si="2"/>
        <v>-1499.4238016209292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-4491.8952206281674</v>
      </c>
      <c r="AI15">
        <f t="shared" si="6"/>
        <v>-4516.6684378825557</v>
      </c>
      <c r="AJ15">
        <f t="shared" si="7"/>
        <v>1147.2757503728662</v>
      </c>
      <c r="AK15">
        <f t="shared" si="22"/>
        <v>-1.4438070101170584</v>
      </c>
      <c r="AL15">
        <f t="shared" si="8"/>
        <v>-3370.8364945198064</v>
      </c>
      <c r="AN15">
        <f t="shared" si="9"/>
        <v>0</v>
      </c>
      <c r="AO15">
        <f t="shared" si="9"/>
        <v>0</v>
      </c>
      <c r="AP15">
        <f t="shared" si="9"/>
        <v>-11.289212472956457</v>
      </c>
      <c r="AQ15">
        <f t="shared" si="9"/>
        <v>-2046.967054428369</v>
      </c>
      <c r="AR15">
        <f t="shared" si="9"/>
        <v>-2058.2562669013255</v>
      </c>
      <c r="AS15">
        <f t="shared" si="9"/>
        <v>522.81621632069744</v>
      </c>
      <c r="AT15">
        <f t="shared" si="9"/>
        <v>-0.65794619809699051</v>
      </c>
      <c r="AU15">
        <f t="shared" si="9"/>
        <v>-1536.097996778725</v>
      </c>
      <c r="AW15">
        <v>12</v>
      </c>
      <c r="AX15">
        <f>IF(Z15&gt;0, (R15*SUMPRODUCT(K15:$K$98, X15:$X$98)-K15*$AZ$3)/Z15, 0)</f>
        <v>-3026.3001091538299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100000</v>
      </c>
      <c r="S16">
        <f t="shared" si="1"/>
        <v>-5817.6272904994039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-1499.4238016209292</v>
      </c>
      <c r="AC16">
        <f t="shared" si="2"/>
        <v>-2589.5809701547514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-4538.3047617003867</v>
      </c>
      <c r="AI16">
        <f t="shared" si="6"/>
        <v>-4560.5610944013806</v>
      </c>
      <c r="AJ16">
        <f t="shared" si="7"/>
        <v>1090.1571685338222</v>
      </c>
      <c r="AK16">
        <f t="shared" si="22"/>
        <v>-10.645908991508598</v>
      </c>
      <c r="AL16">
        <f t="shared" si="8"/>
        <v>-3481.0498348590672</v>
      </c>
      <c r="AN16">
        <f t="shared" si="9"/>
        <v>0</v>
      </c>
      <c r="AO16">
        <f t="shared" si="9"/>
        <v>0</v>
      </c>
      <c r="AP16">
        <f t="shared" si="9"/>
        <v>-9.5944209188738068</v>
      </c>
      <c r="AQ16">
        <f t="shared" si="9"/>
        <v>-1956.405249996013</v>
      </c>
      <c r="AR16">
        <f t="shared" si="9"/>
        <v>-1965.9996709148866</v>
      </c>
      <c r="AS16">
        <f t="shared" si="9"/>
        <v>469.9528391833378</v>
      </c>
      <c r="AT16">
        <f t="shared" si="9"/>
        <v>-4.5893154681316668</v>
      </c>
      <c r="AU16">
        <f t="shared" si="9"/>
        <v>-1500.6361471996806</v>
      </c>
      <c r="AW16">
        <v>13</v>
      </c>
      <c r="AX16">
        <f>IF(Z16&gt;0, (R16*SUMPRODUCT(K16:$K$98, X16:$X$98)-K16*$AZ$3)/Z16, 0)</f>
        <v>-5817.6272904994039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0.10148</v>
      </c>
      <c r="Q17" s="4">
        <f t="shared" si="21"/>
        <v>50</v>
      </c>
      <c r="R17">
        <f t="shared" si="0"/>
        <v>100000</v>
      </c>
      <c r="S17">
        <f t="shared" si="1"/>
        <v>-8953.1924371680543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-2589.5809701547514</v>
      </c>
      <c r="AC17">
        <f t="shared" si="2"/>
        <v>-3541.0228363972456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-4517.1452849937623</v>
      </c>
      <c r="AI17">
        <f t="shared" si="6"/>
        <v>-4536.9204817252494</v>
      </c>
      <c r="AJ17">
        <f t="shared" si="7"/>
        <v>951.44186624249414</v>
      </c>
      <c r="AK17">
        <f t="shared" si="22"/>
        <v>-35.736217388135572</v>
      </c>
      <c r="AL17">
        <f t="shared" si="8"/>
        <v>-3621.2148328708909</v>
      </c>
      <c r="AN17">
        <f t="shared" si="9"/>
        <v>0</v>
      </c>
      <c r="AO17">
        <f t="shared" si="9"/>
        <v>0</v>
      </c>
      <c r="AP17">
        <f t="shared" si="9"/>
        <v>-8.0135691622840319</v>
      </c>
      <c r="AQ17">
        <f t="shared" si="9"/>
        <v>-1830.4979034542466</v>
      </c>
      <c r="AR17">
        <f t="shared" si="9"/>
        <v>-1838.5114726165307</v>
      </c>
      <c r="AS17">
        <f t="shared" si="9"/>
        <v>385.55597208733263</v>
      </c>
      <c r="AT17">
        <f t="shared" si="9"/>
        <v>-14.481506987096539</v>
      </c>
      <c r="AU17">
        <f t="shared" si="9"/>
        <v>-1467.4370075162944</v>
      </c>
      <c r="AW17">
        <v>14</v>
      </c>
      <c r="AX17">
        <f>IF(Z17&gt;0, (R17*SUMPRODUCT(K17:$K$98, X17:$X$98)-K17*$AZ$3)/Z17, 0)</f>
        <v>-8953.1924371680543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0.112611</v>
      </c>
      <c r="Q18" s="4">
        <f t="shared" si="21"/>
        <v>50</v>
      </c>
      <c r="R18">
        <f t="shared" si="0"/>
        <v>100000</v>
      </c>
      <c r="S18">
        <f t="shared" si="1"/>
        <v>-12446.443601384561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-3541.0228363972456</v>
      </c>
      <c r="AC18">
        <f t="shared" si="2"/>
        <v>-4319.0503724409682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-4453.8093582590272</v>
      </c>
      <c r="AI18">
        <f t="shared" si="6"/>
        <v>-4471.1598983440699</v>
      </c>
      <c r="AJ18">
        <f t="shared" si="7"/>
        <v>778.02753604372265</v>
      </c>
      <c r="AK18">
        <f t="shared" si="22"/>
        <v>-76.486093266180504</v>
      </c>
      <c r="AL18">
        <f t="shared" si="8"/>
        <v>-3769.6184555665277</v>
      </c>
      <c r="AN18">
        <f t="shared" si="9"/>
        <v>0</v>
      </c>
      <c r="AO18">
        <f t="shared" si="9"/>
        <v>0</v>
      </c>
      <c r="AP18">
        <f t="shared" si="9"/>
        <v>-6.5612331408428757</v>
      </c>
      <c r="AQ18">
        <f t="shared" si="9"/>
        <v>-1684.2404571369302</v>
      </c>
      <c r="AR18">
        <f t="shared" si="9"/>
        <v>-1690.8016902777729</v>
      </c>
      <c r="AS18">
        <f t="shared" si="9"/>
        <v>294.21678108908151</v>
      </c>
      <c r="AT18">
        <f t="shared" si="9"/>
        <v>-28.923773409467447</v>
      </c>
      <c r="AU18">
        <f t="shared" si="9"/>
        <v>-1425.5086825981589</v>
      </c>
      <c r="AW18">
        <v>15</v>
      </c>
      <c r="AX18">
        <f>IF(Z18&gt;0, (R18*SUMPRODUCT(K18:$K$98, X18:$X$98)-K18*$AZ$3)/Z18, 0)</f>
        <v>-12446.443601384561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0.125163</v>
      </c>
      <c r="Q19" s="4">
        <f t="shared" si="21"/>
        <v>50</v>
      </c>
      <c r="R19">
        <f t="shared" si="0"/>
        <v>100000</v>
      </c>
      <c r="S19">
        <f t="shared" si="1"/>
        <v>-16701.292087648741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-4319.0503724409682</v>
      </c>
      <c r="AC19">
        <f t="shared" si="2"/>
        <v>-5012.1877034231784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-4343.2912973284465</v>
      </c>
      <c r="AI19">
        <f t="shared" si="6"/>
        <v>-4358.2966863639749</v>
      </c>
      <c r="AJ19">
        <f t="shared" si="7"/>
        <v>693.13733098221019</v>
      </c>
      <c r="AK19">
        <f t="shared" si="22"/>
        <v>-96.314823305433592</v>
      </c>
      <c r="AL19">
        <f t="shared" si="8"/>
        <v>-3761.4741786871982</v>
      </c>
      <c r="AN19">
        <f t="shared" si="9"/>
        <v>0</v>
      </c>
      <c r="AO19">
        <f t="shared" si="9"/>
        <v>0</v>
      </c>
      <c r="AP19">
        <f t="shared" si="9"/>
        <v>-5.2918000427372283</v>
      </c>
      <c r="AQ19">
        <f t="shared" si="9"/>
        <v>-1531.7049773520782</v>
      </c>
      <c r="AR19">
        <f t="shared" si="9"/>
        <v>-1536.9967773948156</v>
      </c>
      <c r="AS19">
        <f t="shared" si="9"/>
        <v>244.44179014818224</v>
      </c>
      <c r="AT19">
        <f t="shared" si="9"/>
        <v>-33.966382669396729</v>
      </c>
      <c r="AU19">
        <f t="shared" si="9"/>
        <v>-1326.5213699160302</v>
      </c>
      <c r="AW19">
        <v>16</v>
      </c>
      <c r="AX19">
        <f>IF(Z19&gt;0, (R19*SUMPRODUCT(K19:$K$98, X19:$X$98)-K19*$AZ$3)/Z19, 0)</f>
        <v>-16701.292087648741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100000</v>
      </c>
      <c r="S20">
        <f t="shared" si="1"/>
        <v>-22872.727462431962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-5012.1877034231784</v>
      </c>
      <c r="AC20">
        <f t="shared" si="2"/>
        <v>-5837.8740334337626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-4187.3738534764389</v>
      </c>
      <c r="AI20">
        <f t="shared" si="6"/>
        <v>-4200.1355016948737</v>
      </c>
      <c r="AJ20">
        <f t="shared" si="7"/>
        <v>825.68633001058424</v>
      </c>
      <c r="AK20">
        <f t="shared" si="22"/>
        <v>-21.552407124719668</v>
      </c>
      <c r="AL20">
        <f t="shared" si="8"/>
        <v>-3396.0015788090091</v>
      </c>
      <c r="AN20">
        <f t="shared" si="9"/>
        <v>0</v>
      </c>
      <c r="AO20">
        <f t="shared" si="9"/>
        <v>0</v>
      </c>
      <c r="AP20">
        <f t="shared" si="9"/>
        <v>-4.2687304127352501</v>
      </c>
      <c r="AQ20">
        <f t="shared" si="9"/>
        <v>-1400.6631284512619</v>
      </c>
      <c r="AR20">
        <f t="shared" si="9"/>
        <v>-1404.9318588639971</v>
      </c>
      <c r="AS20">
        <f t="shared" si="9"/>
        <v>276.18943007725721</v>
      </c>
      <c r="AT20">
        <f t="shared" si="9"/>
        <v>-7.2092110820013682</v>
      </c>
      <c r="AU20">
        <f t="shared" si="9"/>
        <v>-1135.9516398687413</v>
      </c>
      <c r="AW20">
        <v>17</v>
      </c>
      <c r="AX20">
        <f>IF(Z20&gt;0, (R20*SUMPRODUCT(K20:$K$98, X20:$X$98)-K20*$AZ$3)/Z20, 0)</f>
        <v>-22872.727462431962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100000</v>
      </c>
      <c r="S21">
        <f t="shared" si="1"/>
        <v>-31012.133865622713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-5837.8740334337626</v>
      </c>
      <c r="AC21">
        <f t="shared" si="2"/>
        <v>-6600.5448190265934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-3984.3141902775087</v>
      </c>
      <c r="AI21">
        <f t="shared" si="6"/>
        <v>-3994.9560649186205</v>
      </c>
      <c r="AJ21">
        <f t="shared" si="7"/>
        <v>762.67078559283073</v>
      </c>
      <c r="AK21">
        <f t="shared" si="22"/>
        <v>-9.340598453494021</v>
      </c>
      <c r="AL21">
        <f t="shared" si="8"/>
        <v>-3241.6258777792837</v>
      </c>
      <c r="AN21">
        <f t="shared" si="9"/>
        <v>0</v>
      </c>
      <c r="AO21">
        <f t="shared" si="9"/>
        <v>0</v>
      </c>
      <c r="AP21">
        <f t="shared" si="9"/>
        <v>-3.3850066066259612</v>
      </c>
      <c r="AQ21">
        <f t="shared" si="9"/>
        <v>-1267.3453044504299</v>
      </c>
      <c r="AR21">
        <f t="shared" si="9"/>
        <v>-1270.730311057056</v>
      </c>
      <c r="AS21">
        <f t="shared" si="9"/>
        <v>242.59312714875855</v>
      </c>
      <c r="AT21">
        <f t="shared" si="9"/>
        <v>-2.9710918932244375</v>
      </c>
      <c r="AU21">
        <f t="shared" si="9"/>
        <v>-1031.1082758015218</v>
      </c>
      <c r="AW21">
        <v>18</v>
      </c>
      <c r="AX21">
        <f>IF(Z21&gt;0, (R21*SUMPRODUCT(K21:$K$98, X21:$X$98)-K21*$AZ$3)/Z21, 0)</f>
        <v>-31012.133865622713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100000</v>
      </c>
      <c r="S22">
        <f t="shared" si="1"/>
        <v>-40643.335664075086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-6600.5448190265934</v>
      </c>
      <c r="AC22">
        <f t="shared" si="2"/>
        <v>-7048.2284231363155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-3729.2534142340323</v>
      </c>
      <c r="AI22">
        <f t="shared" si="6"/>
        <v>-3737.9242434216158</v>
      </c>
      <c r="AJ22">
        <f t="shared" si="7"/>
        <v>447.68360410972218</v>
      </c>
      <c r="AK22">
        <f t="shared" si="22"/>
        <v>-138.61144119955847</v>
      </c>
      <c r="AL22">
        <f t="shared" si="8"/>
        <v>-3428.8520805114522</v>
      </c>
      <c r="AN22">
        <f t="shared" si="9"/>
        <v>0</v>
      </c>
      <c r="AO22">
        <f t="shared" si="9"/>
        <v>0</v>
      </c>
      <c r="AP22">
        <f t="shared" si="9"/>
        <v>-2.5752093585183258</v>
      </c>
      <c r="AQ22">
        <f t="shared" si="9"/>
        <v>-1107.5766901710074</v>
      </c>
      <c r="AR22">
        <f t="shared" si="9"/>
        <v>-1110.1518995295255</v>
      </c>
      <c r="AS22">
        <f t="shared" si="9"/>
        <v>132.96064102029311</v>
      </c>
      <c r="AT22">
        <f t="shared" si="9"/>
        <v>-41.167167851255527</v>
      </c>
      <c r="AU22">
        <f t="shared" si="9"/>
        <v>-1018.358426360488</v>
      </c>
      <c r="AW22">
        <v>19</v>
      </c>
      <c r="AX22">
        <f>IF(Z22&gt;0, (R22*SUMPRODUCT(K22:$K$98, X22:$X$98)-K22*$AZ$3)/Z22, 0)</f>
        <v>-40643.335664075086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100000</v>
      </c>
      <c r="S23">
        <f t="shared" si="1"/>
        <v>-50374.507758977001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-7048.2284231363155</v>
      </c>
      <c r="AC23">
        <f t="shared" si="2"/>
        <v>-6918.891078587947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-3433.3362084323139</v>
      </c>
      <c r="AI23">
        <f t="shared" si="6"/>
        <v>-3440.2036612238053</v>
      </c>
      <c r="AJ23">
        <f t="shared" si="7"/>
        <v>-129.33734454836849</v>
      </c>
      <c r="AK23">
        <f t="shared" si="22"/>
        <v>-493.37598961954211</v>
      </c>
      <c r="AL23">
        <f t="shared" si="8"/>
        <v>-4062.9169953917158</v>
      </c>
      <c r="AN23">
        <f t="shared" si="9"/>
        <v>0</v>
      </c>
      <c r="AO23">
        <f t="shared" si="9"/>
        <v>0</v>
      </c>
      <c r="AP23">
        <f t="shared" si="9"/>
        <v>-1.8210822908169353</v>
      </c>
      <c r="AQ23">
        <f t="shared" si="9"/>
        <v>-910.43767717531296</v>
      </c>
      <c r="AR23">
        <f t="shared" si="9"/>
        <v>-912.25875946612985</v>
      </c>
      <c r="AS23">
        <f t="shared" si="9"/>
        <v>-34.297133864558774</v>
      </c>
      <c r="AT23">
        <f t="shared" si="9"/>
        <v>-130.83137295440977</v>
      </c>
      <c r="AU23">
        <f t="shared" si="9"/>
        <v>-1077.3872662850983</v>
      </c>
      <c r="AW23">
        <v>20</v>
      </c>
      <c r="AX23">
        <f>IF(Z23&gt;0, (R23*SUMPRODUCT(K23:$K$98, X23:$X$98)-K23*$AZ$3)/Z23, 0)</f>
        <v>-50374.507758977001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100000</v>
      </c>
      <c r="S24">
        <f t="shared" si="1"/>
        <v>-63939.465792665738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-6918.891078587947</v>
      </c>
      <c r="AC24">
        <f t="shared" si="2"/>
        <v>-6724.9412247638165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-3079.8877581169468</v>
      </c>
      <c r="AI24">
        <f t="shared" si="6"/>
        <v>-3085.146592501465</v>
      </c>
      <c r="AJ24">
        <f t="shared" si="7"/>
        <v>-193.94985382413051</v>
      </c>
      <c r="AK24">
        <f t="shared" si="22"/>
        <v>-484.32237550115633</v>
      </c>
      <c r="AL24">
        <f t="shared" si="8"/>
        <v>-3763.4188218267518</v>
      </c>
      <c r="AN24">
        <f t="shared" si="9"/>
        <v>0</v>
      </c>
      <c r="AO24">
        <f t="shared" si="9"/>
        <v>0</v>
      </c>
      <c r="AP24">
        <f t="shared" si="9"/>
        <v>-1.245103229625498</v>
      </c>
      <c r="AQ24">
        <f t="shared" si="9"/>
        <v>-729.20687630037128</v>
      </c>
      <c r="AR24">
        <f t="shared" si="9"/>
        <v>-730.45197952999683</v>
      </c>
      <c r="AS24">
        <f t="shared" si="9"/>
        <v>-45.920364043551487</v>
      </c>
      <c r="AT24">
        <f t="shared" si="9"/>
        <v>-114.67015498561665</v>
      </c>
      <c r="AU24">
        <f t="shared" si="9"/>
        <v>-891.04249855916498</v>
      </c>
      <c r="AW24">
        <v>21</v>
      </c>
      <c r="AX24">
        <f>IF(Z24&gt;0, (R24*SUMPRODUCT(K24:$K$98, X24:$X$98)-K24*$AZ$3)/Z24, 0)</f>
        <v>-63939.465792665738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100000</v>
      </c>
      <c r="S25">
        <f t="shared" si="1"/>
        <v>-83600.484216291443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-6724.9412247638165</v>
      </c>
      <c r="AC25">
        <f t="shared" si="2"/>
        <v>-6468.0878055289704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-2675.5897581551303</v>
      </c>
      <c r="AI25">
        <f t="shared" si="6"/>
        <v>-2679.4582093167255</v>
      </c>
      <c r="AJ25">
        <f t="shared" si="7"/>
        <v>-256.85341923484611</v>
      </c>
      <c r="AK25">
        <f t="shared" si="22"/>
        <v>-470.74588573346722</v>
      </c>
      <c r="AL25">
        <f t="shared" si="8"/>
        <v>-3407.0575142850389</v>
      </c>
      <c r="AN25">
        <f t="shared" si="9"/>
        <v>0</v>
      </c>
      <c r="AO25">
        <f t="shared" si="9"/>
        <v>0</v>
      </c>
      <c r="AP25">
        <f t="shared" si="9"/>
        <v>-0.8177771310221541</v>
      </c>
      <c r="AQ25">
        <f t="shared" si="9"/>
        <v>-565.61037604362582</v>
      </c>
      <c r="AR25">
        <f t="shared" si="9"/>
        <v>-566.42815317464795</v>
      </c>
      <c r="AS25">
        <f t="shared" si="9"/>
        <v>-54.297920149643936</v>
      </c>
      <c r="AT25">
        <f t="shared" si="9"/>
        <v>-99.514044198721464</v>
      </c>
      <c r="AU25">
        <f t="shared" si="9"/>
        <v>-720.2401175230134</v>
      </c>
      <c r="AW25">
        <v>22</v>
      </c>
      <c r="AX25">
        <f>IF(Z25&gt;0, (R25*SUMPRODUCT(K25:$K$98, X25:$X$98)-K25*$AZ$3)/Z25, 0)</f>
        <v>-83600.484216291443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100000</v>
      </c>
      <c r="S26">
        <f t="shared" si="1"/>
        <v>-113490.20315246728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-6468.0878055289704</v>
      </c>
      <c r="AC26">
        <f t="shared" si="2"/>
        <v>-6153.2872034161537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-2237.6668899132287</v>
      </c>
      <c r="AI26">
        <f t="shared" si="6"/>
        <v>-2240.3778231182514</v>
      </c>
      <c r="AJ26">
        <f t="shared" si="7"/>
        <v>-314.8006021128167</v>
      </c>
      <c r="AK26">
        <f t="shared" si="22"/>
        <v>-452.76614638702796</v>
      </c>
      <c r="AL26">
        <f t="shared" si="8"/>
        <v>-3007.9445716180962</v>
      </c>
      <c r="AN26">
        <f t="shared" si="9"/>
        <v>0</v>
      </c>
      <c r="AO26">
        <f t="shared" si="9"/>
        <v>0</v>
      </c>
      <c r="AP26">
        <f t="shared" si="9"/>
        <v>-0.51168023024795117</v>
      </c>
      <c r="AQ26">
        <f t="shared" si="9"/>
        <v>-422.35268184683463</v>
      </c>
      <c r="AR26">
        <f t="shared" si="9"/>
        <v>-422.86436207708255</v>
      </c>
      <c r="AS26">
        <f t="shared" si="9"/>
        <v>-59.417636802277656</v>
      </c>
      <c r="AT26">
        <f t="shared" si="9"/>
        <v>-85.458205168077129</v>
      </c>
      <c r="AU26">
        <f t="shared" si="9"/>
        <v>-567.74020404743737</v>
      </c>
      <c r="AW26">
        <v>23</v>
      </c>
      <c r="AX26">
        <f>IF(Z26&gt;0, (R26*SUMPRODUCT(K26:$K$98, X26:$X$98)-K26*$AZ$3)/Z26, 0)</f>
        <v>-113490.20315246728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100000</v>
      </c>
      <c r="S27">
        <f t="shared" si="1"/>
        <v>-161341.56263928508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-6153.2872034161537</v>
      </c>
      <c r="AC27">
        <f t="shared" si="2"/>
        <v>-5789.5586547661633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-1779.2613685862095</v>
      </c>
      <c r="AI27">
        <f t="shared" si="6"/>
        <v>-1781.0555617748889</v>
      </c>
      <c r="AJ27">
        <f t="shared" si="7"/>
        <v>-363.72854864999044</v>
      </c>
      <c r="AK27">
        <f t="shared" si="22"/>
        <v>-430.73010423913081</v>
      </c>
      <c r="AL27">
        <f t="shared" si="8"/>
        <v>-2575.5142146640101</v>
      </c>
      <c r="AN27">
        <f t="shared" si="9"/>
        <v>0</v>
      </c>
      <c r="AO27">
        <f t="shared" si="9"/>
        <v>0</v>
      </c>
      <c r="AP27">
        <f t="shared" si="9"/>
        <v>-0.3023646400592705</v>
      </c>
      <c r="AQ27">
        <f t="shared" si="9"/>
        <v>-299.84826978408682</v>
      </c>
      <c r="AR27">
        <f t="shared" si="9"/>
        <v>-300.15063442414612</v>
      </c>
      <c r="AS27">
        <f t="shared" si="9"/>
        <v>-61.296995432682159</v>
      </c>
      <c r="AT27">
        <f t="shared" si="9"/>
        <v>-72.588366599926516</v>
      </c>
      <c r="AU27">
        <f t="shared" si="9"/>
        <v>-434.03599645675473</v>
      </c>
      <c r="AW27">
        <v>24</v>
      </c>
      <c r="AX27">
        <f>IF(Z27&gt;0, (R27*SUMPRODUCT(K27:$K$98, X27:$X$98)-K27*$AZ$3)/Z27, 0)</f>
        <v>-161341.56263928508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100000</v>
      </c>
      <c r="S28">
        <f t="shared" si="1"/>
        <v>-242748.87146306678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-5789.5586547661633</v>
      </c>
      <c r="AC28">
        <f t="shared" si="2"/>
        <v>-5387.5486830352284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-1333.1106578934912</v>
      </c>
      <c r="AI28">
        <f t="shared" si="6"/>
        <v>-1334.2203538213371</v>
      </c>
      <c r="AJ28">
        <f t="shared" si="7"/>
        <v>-402.00997173093492</v>
      </c>
      <c r="AK28">
        <f t="shared" si="22"/>
        <v>-405.26910583363144</v>
      </c>
      <c r="AL28">
        <f t="shared" si="8"/>
        <v>-2141.4994313859033</v>
      </c>
      <c r="AN28">
        <f t="shared" si="9"/>
        <v>0</v>
      </c>
      <c r="AO28">
        <f t="shared" si="9"/>
        <v>0</v>
      </c>
      <c r="AP28">
        <f t="shared" si="9"/>
        <v>-0.1669735833251593</v>
      </c>
      <c r="AQ28">
        <f t="shared" si="9"/>
        <v>-200.59032202589177</v>
      </c>
      <c r="AR28">
        <f t="shared" si="9"/>
        <v>-200.75729560921692</v>
      </c>
      <c r="AS28">
        <f t="shared" si="9"/>
        <v>-60.489584423959016</v>
      </c>
      <c r="AT28">
        <f t="shared" si="9"/>
        <v>-60.979979392534602</v>
      </c>
      <c r="AU28">
        <f t="shared" si="9"/>
        <v>-322.22685942571053</v>
      </c>
      <c r="AW28">
        <v>25</v>
      </c>
      <c r="AX28">
        <f>IF(Z28&gt;0, (R28*SUMPRODUCT(K28:$K$98, X28:$X$98)-K28*$AZ$3)/Z28, 0)</f>
        <v>-242748.87146306678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100000</v>
      </c>
      <c r="S29">
        <f t="shared" si="1"/>
        <v>-391381.64206112648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-5387.5486830352284</v>
      </c>
      <c r="AC29">
        <f t="shared" si="2"/>
        <v>-4961.4798608512783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-929.51460004159026</v>
      </c>
      <c r="AI29">
        <f t="shared" si="6"/>
        <v>-930.14844171013692</v>
      </c>
      <c r="AJ29">
        <f t="shared" si="7"/>
        <v>-426.06882218395003</v>
      </c>
      <c r="AK29">
        <f t="shared" si="22"/>
        <v>-377.12840781246604</v>
      </c>
      <c r="AL29">
        <f t="shared" si="8"/>
        <v>-1733.345671706553</v>
      </c>
      <c r="AN29">
        <f t="shared" si="9"/>
        <v>0</v>
      </c>
      <c r="AO29">
        <f t="shared" si="9"/>
        <v>0</v>
      </c>
      <c r="AP29">
        <f t="shared" si="9"/>
        <v>-8.5154291242483124E-2</v>
      </c>
      <c r="AQ29">
        <f t="shared" si="9"/>
        <v>-124.87685946486891</v>
      </c>
      <c r="AR29">
        <f t="shared" si="9"/>
        <v>-124.96201375611139</v>
      </c>
      <c r="AS29">
        <f t="shared" si="9"/>
        <v>-57.24077537657471</v>
      </c>
      <c r="AT29">
        <f t="shared" si="9"/>
        <v>-50.665811145408462</v>
      </c>
      <c r="AU29">
        <f t="shared" si="9"/>
        <v>-232.86860027809456</v>
      </c>
      <c r="AW29">
        <v>26</v>
      </c>
      <c r="AX29">
        <f>IF(Z29&gt;0, (R29*SUMPRODUCT(K29:$K$98, X29:$X$98)-K29*$AZ$3)/Z29, 0)</f>
        <v>-391381.64206112648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100000</v>
      </c>
      <c r="S30">
        <f t="shared" si="1"/>
        <v>-687800.03021154017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-4961.4798608512783</v>
      </c>
      <c r="AC30">
        <f t="shared" si="2"/>
        <v>-4526.8396272716473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-596.84433035361042</v>
      </c>
      <c r="AI30">
        <f t="shared" si="6"/>
        <v>-597.17341144029479</v>
      </c>
      <c r="AJ30">
        <f t="shared" si="7"/>
        <v>-434.64023357963106</v>
      </c>
      <c r="AK30">
        <f t="shared" si="22"/>
        <v>-347.3035902595895</v>
      </c>
      <c r="AL30">
        <f t="shared" si="8"/>
        <v>-1379.1172352795154</v>
      </c>
      <c r="AN30">
        <f t="shared" si="9"/>
        <v>0</v>
      </c>
      <c r="AO30">
        <f t="shared" si="9"/>
        <v>0</v>
      </c>
      <c r="AP30">
        <f t="shared" si="9"/>
        <v>-3.9473955981007669E-2</v>
      </c>
      <c r="AQ30">
        <f t="shared" si="9"/>
        <v>-71.592710055945872</v>
      </c>
      <c r="AR30">
        <f t="shared" si="9"/>
        <v>-71.632184011926881</v>
      </c>
      <c r="AS30">
        <f t="shared" si="9"/>
        <v>-52.135993656636209</v>
      </c>
      <c r="AT30">
        <f t="shared" si="9"/>
        <v>-41.659782918793056</v>
      </c>
      <c r="AU30">
        <f t="shared" si="9"/>
        <v>-165.42796058735615</v>
      </c>
      <c r="AW30">
        <v>27</v>
      </c>
      <c r="AX30">
        <f>IF(Z30&gt;0, (R30*SUMPRODUCT(K30:$K$98, X30:$X$98)-K30*$AZ$3)/Z30, 0)</f>
        <v>-687800.03021154017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100000</v>
      </c>
      <c r="S31">
        <f t="shared" si="1"/>
        <v>-1351840.7175062192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-4526.8396272716473</v>
      </c>
      <c r="AC31">
        <f t="shared" si="2"/>
        <v>-4098.8635042521455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-348.37445263454151</v>
      </c>
      <c r="AI31">
        <f t="shared" si="6"/>
        <v>-348.52605568404181</v>
      </c>
      <c r="AJ31">
        <f t="shared" si="7"/>
        <v>-427.97612301950176</v>
      </c>
      <c r="AK31">
        <f t="shared" si="22"/>
        <v>-316.87877390901537</v>
      </c>
      <c r="AL31">
        <f t="shared" si="8"/>
        <v>-1093.380952612559</v>
      </c>
      <c r="AN31">
        <f t="shared" si="9"/>
        <v>0</v>
      </c>
      <c r="AO31">
        <f t="shared" si="9"/>
        <v>0</v>
      </c>
      <c r="AP31">
        <f t="shared" si="9"/>
        <v>-1.623669543309509E-2</v>
      </c>
      <c r="AQ31">
        <f t="shared" si="9"/>
        <v>-37.310924171662663</v>
      </c>
      <c r="AR31">
        <f t="shared" si="9"/>
        <v>-37.327160867095756</v>
      </c>
      <c r="AS31">
        <f t="shared" si="9"/>
        <v>-45.836267707075677</v>
      </c>
      <c r="AT31">
        <f t="shared" si="9"/>
        <v>-33.937735145382611</v>
      </c>
      <c r="AU31">
        <f t="shared" si="9"/>
        <v>-117.10116371955405</v>
      </c>
      <c r="AW31">
        <v>28</v>
      </c>
      <c r="AX31">
        <f>IF(Z31&gt;0, (R31*SUMPRODUCT(K31:$K$98, X31:$X$98)-K31*$AZ$3)/Z31, 0)</f>
        <v>-1351840.7175062192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0.595055</v>
      </c>
      <c r="Q32" s="4">
        <f t="shared" si="21"/>
        <v>50</v>
      </c>
      <c r="R32">
        <f t="shared" si="0"/>
        <v>100000</v>
      </c>
      <c r="S32">
        <f t="shared" si="1"/>
        <v>-3081535.7513638004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-4098.8635042521455</v>
      </c>
      <c r="AC32">
        <f t="shared" si="2"/>
        <v>-3690.1308274635876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-180.42430524079398</v>
      </c>
      <c r="AI32">
        <f t="shared" si="6"/>
        <v>-180.48418010717887</v>
      </c>
      <c r="AJ32">
        <f t="shared" si="7"/>
        <v>-408.73267678855791</v>
      </c>
      <c r="AK32">
        <f t="shared" si="22"/>
        <v>-286.92044529765019</v>
      </c>
      <c r="AL32">
        <f t="shared" si="8"/>
        <v>-876.13730219338697</v>
      </c>
      <c r="AN32">
        <f t="shared" si="9"/>
        <v>0</v>
      </c>
      <c r="AO32">
        <f t="shared" si="9"/>
        <v>0</v>
      </c>
      <c r="AP32">
        <f t="shared" si="9"/>
        <v>-5.7255372123426254E-3</v>
      </c>
      <c r="AQ32">
        <f t="shared" si="9"/>
        <v>-17.253083573107855</v>
      </c>
      <c r="AR32">
        <f t="shared" si="9"/>
        <v>-17.258809110320197</v>
      </c>
      <c r="AS32">
        <f t="shared" si="9"/>
        <v>-39.085083477426267</v>
      </c>
      <c r="AT32">
        <f t="shared" si="9"/>
        <v>-27.43678250525652</v>
      </c>
      <c r="AU32">
        <f t="shared" si="9"/>
        <v>-83.780675093002984</v>
      </c>
      <c r="AW32">
        <v>29</v>
      </c>
      <c r="AX32">
        <f>IF(Z32&gt;0, (R32*SUMPRODUCT(K32:$K$98, X32:$X$98)-K32*$AZ$3)/Z32, 0)</f>
        <v>-3081535.7513638004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100000</v>
      </c>
      <c r="S33">
        <f t="shared" si="1"/>
        <v>-8613922.2271648087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-3690.1308274635876</v>
      </c>
      <c r="AC33">
        <f t="shared" si="2"/>
        <v>-3309.1306958936411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-80.136161920342914</v>
      </c>
      <c r="AI33">
        <f t="shared" si="6"/>
        <v>-80.155369957103787</v>
      </c>
      <c r="AJ33">
        <f t="shared" si="7"/>
        <v>-381.00013156994646</v>
      </c>
      <c r="AK33">
        <f t="shared" si="22"/>
        <v>-258.30915792245116</v>
      </c>
      <c r="AL33">
        <f t="shared" si="8"/>
        <v>-719.46465944950137</v>
      </c>
      <c r="AN33">
        <f t="shared" si="9"/>
        <v>0</v>
      </c>
      <c r="AO33">
        <f t="shared" si="9"/>
        <v>0</v>
      </c>
      <c r="AP33">
        <f t="shared" si="9"/>
        <v>-1.6399727806528132E-3</v>
      </c>
      <c r="AQ33">
        <f t="shared" si="9"/>
        <v>-6.8419862962286571</v>
      </c>
      <c r="AR33">
        <f t="shared" si="9"/>
        <v>-6.8436262690093095</v>
      </c>
      <c r="AS33">
        <f t="shared" si="9"/>
        <v>-32.529604820032468</v>
      </c>
      <c r="AT33">
        <f t="shared" si="9"/>
        <v>-22.054309519497039</v>
      </c>
      <c r="AU33">
        <f t="shared" si="9"/>
        <v>-61.427540608538806</v>
      </c>
      <c r="AW33">
        <v>30</v>
      </c>
      <c r="AX33">
        <f>IF(Z33&gt;0, (R33*SUMPRODUCT(K33:$K$98, X33:$X$98)-K33*$AZ$3)/Z33, 0)</f>
        <v>-8613922.2271648087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100000</v>
      </c>
      <c r="S34">
        <f t="shared" si="1"/>
        <v>-32013999.771384496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-3309.1306958936411</v>
      </c>
      <c r="AC34">
        <f t="shared" si="2"/>
        <v>-2960.3894543835713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-28.784741313035429</v>
      </c>
      <c r="AI34">
        <f t="shared" si="6"/>
        <v>-28.789364898772174</v>
      </c>
      <c r="AJ34">
        <f t="shared" si="7"/>
        <v>-348.74124151006981</v>
      </c>
      <c r="AK34">
        <f t="shared" si="22"/>
        <v>-231.63914871255491</v>
      </c>
      <c r="AL34">
        <f t="shared" si="8"/>
        <v>-609.16975512139697</v>
      </c>
      <c r="AN34">
        <f t="shared" si="9"/>
        <v>0</v>
      </c>
      <c r="AO34">
        <f t="shared" si="9"/>
        <v>0</v>
      </c>
      <c r="AP34">
        <f t="shared" si="9"/>
        <v>-3.5246382857474946E-4</v>
      </c>
      <c r="AQ34">
        <f t="shared" si="9"/>
        <v>-2.194309937218867</v>
      </c>
      <c r="AR34">
        <f t="shared" si="9"/>
        <v>-2.1946624010474416</v>
      </c>
      <c r="AS34">
        <f t="shared" si="9"/>
        <v>-26.585139794778783</v>
      </c>
      <c r="AT34">
        <f t="shared" si="9"/>
        <v>-17.658247484013184</v>
      </c>
      <c r="AU34">
        <f t="shared" ref="AU34:AU69" si="23">AL34*$K34</f>
        <v>-46.438049679839416</v>
      </c>
      <c r="AW34">
        <v>31</v>
      </c>
      <c r="AX34">
        <f>IF(Z34&gt;0, (R34*SUMPRODUCT(K34:$K$98, X34:$X$98)-K34*$AZ$3)/Z34, 0)</f>
        <v>-32013999.771384496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100000</v>
      </c>
      <c r="S35">
        <f t="shared" si="1"/>
        <v>-182164680.1142191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-2960.3894543835713</v>
      </c>
      <c r="AC35">
        <f t="shared" si="2"/>
        <v>-2645.0987394937383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-7.7026626581328062</v>
      </c>
      <c r="AI35">
        <f t="shared" ref="AI35:AI66" si="25">SUM(AE35:AH35)</f>
        <v>-7.7033886766831188</v>
      </c>
      <c r="AJ35">
        <f t="shared" si="7"/>
        <v>-315.290714889833</v>
      </c>
      <c r="AK35">
        <f t="shared" si="22"/>
        <v>-207.22726180685001</v>
      </c>
      <c r="AL35">
        <f t="shared" si="8"/>
        <v>-530.2213653733661</v>
      </c>
      <c r="AN35">
        <f t="shared" ref="AN35:AT69" si="26">AE35*$K35</f>
        <v>0</v>
      </c>
      <c r="AO35">
        <f t="shared" si="26"/>
        <v>0</v>
      </c>
      <c r="AP35">
        <f t="shared" si="26"/>
        <v>-4.9415743466026814E-5</v>
      </c>
      <c r="AQ35">
        <f t="shared" si="26"/>
        <v>-0.52427421001259278</v>
      </c>
      <c r="AR35">
        <f t="shared" si="26"/>
        <v>-0.52432362575605873</v>
      </c>
      <c r="AS35">
        <f t="shared" si="26"/>
        <v>-21.459954539050617</v>
      </c>
      <c r="AT35">
        <f t="shared" si="26"/>
        <v>-14.104721159266667</v>
      </c>
      <c r="AU35">
        <f t="shared" si="23"/>
        <v>-36.088999324073342</v>
      </c>
      <c r="AW35">
        <v>32</v>
      </c>
      <c r="AX35">
        <f>IF(Z35&gt;0, (R35*SUMPRODUCT(K35:$K$98, X35:$X$98)-K35*$AZ$3)/Z35, 0)</f>
        <v>-182164680.1142191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100000</v>
      </c>
      <c r="S36">
        <f t="shared" si="1"/>
        <v>-1051314715.2290419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-2645.0987394937383</v>
      </c>
      <c r="AC36">
        <f t="shared" si="2"/>
        <v>-2362.1542415367398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-1.2128309901996375</v>
      </c>
      <c r="AI36">
        <f t="shared" si="25"/>
        <v>-1.2129433330693471</v>
      </c>
      <c r="AJ36">
        <f t="shared" si="7"/>
        <v>-282.94449795699848</v>
      </c>
      <c r="AK36">
        <f t="shared" si="22"/>
        <v>-185.1569117645617</v>
      </c>
      <c r="AL36">
        <f t="shared" si="8"/>
        <v>-469.31435305462952</v>
      </c>
      <c r="AN36">
        <f t="shared" si="26"/>
        <v>0</v>
      </c>
      <c r="AO36">
        <f t="shared" si="26"/>
        <v>0</v>
      </c>
      <c r="AP36">
        <f t="shared" si="26"/>
        <v>-6.8272390110958975E-6</v>
      </c>
      <c r="AQ36">
        <f t="shared" si="26"/>
        <v>-7.3705497033819886E-2</v>
      </c>
      <c r="AR36">
        <f t="shared" si="26"/>
        <v>-7.3712324272830976E-2</v>
      </c>
      <c r="AS36">
        <f t="shared" si="26"/>
        <v>-17.194947213108772</v>
      </c>
      <c r="AT36">
        <f t="shared" si="26"/>
        <v>-11.25225387636886</v>
      </c>
      <c r="AU36">
        <f t="shared" si="23"/>
        <v>-28.520913413750463</v>
      </c>
      <c r="AW36">
        <v>33</v>
      </c>
      <c r="AX36">
        <f>IF(Z36&gt;0, (R36*SUMPRODUCT(K36:$K$98, X36:$X$98)-K36*$AZ$3)/Z36, 0)</f>
        <v>-1051314715.2290419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100000</v>
      </c>
      <c r="S37">
        <f t="shared" si="1"/>
        <v>-6164796263.1484127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-2362.1542415367398</v>
      </c>
      <c r="AC37">
        <f t="shared" si="2"/>
        <v>-2109.1308290275138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-0.18822638352563995</v>
      </c>
      <c r="AI37">
        <f t="shared" si="25"/>
        <v>-0.18824348977488969</v>
      </c>
      <c r="AJ37">
        <f t="shared" si="7"/>
        <v>-253.02341250922609</v>
      </c>
      <c r="AK37">
        <f t="shared" si="22"/>
        <v>-165.35079690757181</v>
      </c>
      <c r="AL37">
        <f t="shared" si="8"/>
        <v>-418.56245290657279</v>
      </c>
      <c r="AN37">
        <f t="shared" si="26"/>
        <v>0</v>
      </c>
      <c r="AO37">
        <f t="shared" si="26"/>
        <v>0</v>
      </c>
      <c r="AP37">
        <f t="shared" si="26"/>
        <v>-9.281888920027572E-7</v>
      </c>
      <c r="AQ37">
        <f t="shared" si="26"/>
        <v>-1.0213205467753301E-2</v>
      </c>
      <c r="AR37">
        <f t="shared" si="26"/>
        <v>-1.0214133656645304E-2</v>
      </c>
      <c r="AS37">
        <f t="shared" si="26"/>
        <v>-13.729106683690883</v>
      </c>
      <c r="AT37">
        <f t="shared" si="26"/>
        <v>-8.9719710459386111</v>
      </c>
      <c r="AU37">
        <f t="shared" si="23"/>
        <v>-22.711291863286139</v>
      </c>
      <c r="AW37">
        <v>34</v>
      </c>
      <c r="AX37">
        <f>IF(Z37&gt;0, (R37*SUMPRODUCT(K37:$K$98, X37:$X$98)-K37*$AZ$3)/Z37, 0)</f>
        <v>-6164796263.1484127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100000</v>
      </c>
      <c r="S38">
        <f t="shared" si="1"/>
        <v>-36806678123.171219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-2109.1308290275138</v>
      </c>
      <c r="AC38">
        <f t="shared" si="2"/>
        <v>-1883.1614725845357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-2.8754015373520573E-2</v>
      </c>
      <c r="AI38">
        <f t="shared" si="25"/>
        <v>-2.8756573552591071E-2</v>
      </c>
      <c r="AJ38">
        <f t="shared" si="7"/>
        <v>-225.9693564429781</v>
      </c>
      <c r="AK38">
        <f t="shared" si="22"/>
        <v>-147.63915803192597</v>
      </c>
      <c r="AL38">
        <f t="shared" si="8"/>
        <v>-373.63727104845668</v>
      </c>
      <c r="AN38">
        <f t="shared" si="26"/>
        <v>0</v>
      </c>
      <c r="AO38">
        <f t="shared" si="26"/>
        <v>0</v>
      </c>
      <c r="AP38">
        <f t="shared" si="26"/>
        <v>-1.239351480311619E-7</v>
      </c>
      <c r="AQ38">
        <f t="shared" si="26"/>
        <v>-1.3930350665854079E-3</v>
      </c>
      <c r="AR38">
        <f t="shared" si="26"/>
        <v>-1.3931590017334391E-3</v>
      </c>
      <c r="AS38">
        <f t="shared" si="26"/>
        <v>-10.947453196004341</v>
      </c>
      <c r="AT38">
        <f t="shared" si="26"/>
        <v>-7.1526192661430796</v>
      </c>
      <c r="AU38">
        <f t="shared" si="23"/>
        <v>-18.101465621149156</v>
      </c>
      <c r="AW38">
        <v>35</v>
      </c>
      <c r="AX38">
        <f>IF(Z38&gt;0, (R38*SUMPRODUCT(K38:$K$98, X38:$X$98)-K38*$AZ$3)/Z38, 0)</f>
        <v>-36806678123.171219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100000</v>
      </c>
      <c r="S39">
        <f t="shared" si="1"/>
        <v>-224265848214.94937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-1883.1614725845357</v>
      </c>
      <c r="AC39">
        <f t="shared" si="2"/>
        <v>-1681.395392719204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-4.3154614164857821E-3</v>
      </c>
      <c r="AI39">
        <f t="shared" si="25"/>
        <v>-4.3158362830573319E-3</v>
      </c>
      <c r="AJ39">
        <f t="shared" si="7"/>
        <v>-201.76607986533168</v>
      </c>
      <c r="AK39">
        <f t="shared" si="22"/>
        <v>-131.82130308091752</v>
      </c>
      <c r="AL39">
        <f t="shared" si="8"/>
        <v>-333.59169878253226</v>
      </c>
      <c r="AN39">
        <f t="shared" si="26"/>
        <v>0</v>
      </c>
      <c r="AO39">
        <f t="shared" si="26"/>
        <v>0</v>
      </c>
      <c r="AP39">
        <f t="shared" si="26"/>
        <v>-1.6215197396764536E-8</v>
      </c>
      <c r="AQ39">
        <f t="shared" si="26"/>
        <v>-1.8666924190441787E-4</v>
      </c>
      <c r="AR39">
        <f t="shared" si="26"/>
        <v>-1.8668545710181464E-4</v>
      </c>
      <c r="AS39">
        <f t="shared" si="26"/>
        <v>-8.7275768534522786</v>
      </c>
      <c r="AT39">
        <f t="shared" si="26"/>
        <v>-5.7020513771631922</v>
      </c>
      <c r="AU39">
        <f t="shared" si="23"/>
        <v>-14.429814916072573</v>
      </c>
      <c r="AW39">
        <v>36</v>
      </c>
      <c r="AX39">
        <f>IF(Z39&gt;0, (R39*SUMPRODUCT(K39:$K$98, X39:$X$98)-K39*$AZ$3)/Z39, 0)</f>
        <v>-224265848214.94937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100000</v>
      </c>
      <c r="S40">
        <f t="shared" si="1"/>
        <v>-1394925326572.158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-1681.395392719204</v>
      </c>
      <c r="AC40">
        <f t="shared" si="2"/>
        <v>-1501.2460500130903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-6.3461384643317769E-4</v>
      </c>
      <c r="AI40">
        <f t="shared" si="25"/>
        <v>-6.3466765741579498E-4</v>
      </c>
      <c r="AJ40">
        <f t="shared" si="7"/>
        <v>-180.14934270611366</v>
      </c>
      <c r="AK40">
        <f t="shared" si="22"/>
        <v>-117.69767749034429</v>
      </c>
      <c r="AL40">
        <f t="shared" si="8"/>
        <v>-297.84765486411538</v>
      </c>
      <c r="AN40">
        <f t="shared" si="26"/>
        <v>0</v>
      </c>
      <c r="AO40">
        <f t="shared" si="26"/>
        <v>0</v>
      </c>
      <c r="AP40">
        <f t="shared" si="26"/>
        <v>-2.0782530454947162E-9</v>
      </c>
      <c r="AQ40">
        <f t="shared" si="26"/>
        <v>-2.4509646449719298E-5</v>
      </c>
      <c r="AR40">
        <f t="shared" si="26"/>
        <v>-2.4511724702764791E-5</v>
      </c>
      <c r="AS40">
        <f t="shared" si="26"/>
        <v>-6.9576116605282534</v>
      </c>
      <c r="AT40">
        <f t="shared" si="26"/>
        <v>-4.5456437476977962</v>
      </c>
      <c r="AU40">
        <f t="shared" si="23"/>
        <v>-11.503279919950753</v>
      </c>
      <c r="AW40">
        <v>37</v>
      </c>
      <c r="AX40">
        <f>IF(Z40&gt;0, (R40*SUMPRODUCT(K40:$K$98, X40:$X$98)-K40*$AZ$3)/Z40, 0)</f>
        <v>-1394925326572.158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100000</v>
      </c>
      <c r="S41">
        <f t="shared" si="1"/>
        <v>-8876015281786.0664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-1501.2460500130903</v>
      </c>
      <c r="AC41">
        <f t="shared" si="2"/>
        <v>-1340.3982804375978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-9.1444393929761641E-5</v>
      </c>
      <c r="AI41">
        <f t="shared" si="25"/>
        <v>-9.1451944605587925E-5</v>
      </c>
      <c r="AJ41">
        <f t="shared" si="7"/>
        <v>-160.84776957549252</v>
      </c>
      <c r="AK41">
        <f t="shared" si="22"/>
        <v>-105.08722350091634</v>
      </c>
      <c r="AL41">
        <f t="shared" si="8"/>
        <v>-265.93508452835346</v>
      </c>
      <c r="AN41">
        <f t="shared" si="26"/>
        <v>0</v>
      </c>
      <c r="AO41">
        <f t="shared" si="26"/>
        <v>0</v>
      </c>
      <c r="AP41">
        <f t="shared" si="26"/>
        <v>-2.6037261534082128E-10</v>
      </c>
      <c r="AQ41">
        <f t="shared" si="26"/>
        <v>-3.1533092604608017E-6</v>
      </c>
      <c r="AR41">
        <f t="shared" si="26"/>
        <v>-3.1535696330761428E-6</v>
      </c>
      <c r="AS41">
        <f t="shared" si="26"/>
        <v>-5.546570320280626</v>
      </c>
      <c r="AT41">
        <f t="shared" si="26"/>
        <v>-3.6237597602328737</v>
      </c>
      <c r="AU41">
        <f t="shared" si="23"/>
        <v>-9.1703332340831327</v>
      </c>
      <c r="AW41">
        <v>38</v>
      </c>
      <c r="AX41">
        <f>IF(Z41&gt;0, (R41*SUMPRODUCT(K41:$K$98, X41:$X$98)-K41*$AZ$3)/Z41, 0)</f>
        <v>-8876015281786.0664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100000</v>
      </c>
      <c r="S42">
        <f t="shared" si="1"/>
        <v>-57874026832754.719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-1340.3982804375978</v>
      </c>
      <c r="AC42">
        <f t="shared" si="2"/>
        <v>-1196.7841817291758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-1.2882425728302879E-5</v>
      </c>
      <c r="AI42">
        <f t="shared" si="25"/>
        <v>-1.2883459684506746E-5</v>
      </c>
      <c r="AJ42">
        <f t="shared" si="7"/>
        <v>-143.61409870842203</v>
      </c>
      <c r="AK42">
        <f t="shared" si="22"/>
        <v>-93.827879630631855</v>
      </c>
      <c r="AL42">
        <f t="shared" si="8"/>
        <v>-237.44199122251356</v>
      </c>
      <c r="AN42">
        <f t="shared" si="26"/>
        <v>0</v>
      </c>
      <c r="AO42">
        <f t="shared" si="26"/>
        <v>0</v>
      </c>
      <c r="AP42">
        <f t="shared" si="26"/>
        <v>-3.1834175124377437E-11</v>
      </c>
      <c r="AQ42">
        <f t="shared" si="26"/>
        <v>-3.9663323758591134E-7</v>
      </c>
      <c r="AR42">
        <f t="shared" si="26"/>
        <v>-3.9666507176103574E-7</v>
      </c>
      <c r="AS42">
        <f t="shared" si="26"/>
        <v>-4.4216924774157595</v>
      </c>
      <c r="AT42">
        <f t="shared" si="26"/>
        <v>-2.8888391409046692</v>
      </c>
      <c r="AU42">
        <f t="shared" si="23"/>
        <v>-7.3105320149855002</v>
      </c>
      <c r="AW42">
        <v>39</v>
      </c>
      <c r="AX42">
        <f>IF(Z42&gt;0, (R42*SUMPRODUCT(K42:$K$98, X42:$X$98)-K42*$AZ$3)/Z42, 0)</f>
        <v>-57874026832754.719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0.856559709</v>
      </c>
      <c r="Q43" s="4">
        <f t="shared" si="21"/>
        <v>50</v>
      </c>
      <c r="R43">
        <f t="shared" si="0"/>
        <v>100000</v>
      </c>
      <c r="S43">
        <f t="shared" si="1"/>
        <v>-387238650883711.69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-1196.7841817291758</v>
      </c>
      <c r="AC43">
        <f t="shared" si="2"/>
        <v>-1068.5573054635493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-1.7712904502051422E-6</v>
      </c>
      <c r="AI43">
        <f t="shared" si="25"/>
        <v>-1.7714284216218674E-6</v>
      </c>
      <c r="AJ43">
        <f t="shared" si="7"/>
        <v>-128.22687626562652</v>
      </c>
      <c r="AK43">
        <f t="shared" si="22"/>
        <v>-83.774892721042306</v>
      </c>
      <c r="AL43">
        <f t="shared" si="8"/>
        <v>-212.00177075809725</v>
      </c>
      <c r="AN43">
        <f t="shared" si="26"/>
        <v>0</v>
      </c>
      <c r="AO43">
        <f t="shared" si="26"/>
        <v>0</v>
      </c>
      <c r="AP43">
        <f t="shared" si="26"/>
        <v>-3.7928228503052555E-12</v>
      </c>
      <c r="AQ43">
        <f t="shared" si="26"/>
        <v>-4.8692628179985315E-8</v>
      </c>
      <c r="AR43">
        <f t="shared" si="26"/>
        <v>-4.8696421002835615E-8</v>
      </c>
      <c r="AS43">
        <f t="shared" si="26"/>
        <v>-3.5249462379024399</v>
      </c>
      <c r="AT43">
        <f t="shared" si="26"/>
        <v>-2.3029648816835406</v>
      </c>
      <c r="AU43">
        <f t="shared" si="23"/>
        <v>-5.8279111682824016</v>
      </c>
      <c r="AW43">
        <v>40</v>
      </c>
      <c r="AX43">
        <f>IF(Z43&gt;0, (R43*SUMPRODUCT(K43:$K$98, X43:$X$98)-K43*$AZ$3)/Z43, 0)</f>
        <v>-387238650883711.69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100000</v>
      </c>
      <c r="S44">
        <f t="shared" si="1"/>
        <v>-2665965142944379.5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-1068.5573054635493</v>
      </c>
      <c r="AC44">
        <f t="shared" si="2"/>
        <v>-954.06902277808115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-2.3739640222489669E-7</v>
      </c>
      <c r="AI44">
        <f t="shared" si="25"/>
        <v>-2.3741429572634218E-7</v>
      </c>
      <c r="AJ44">
        <f t="shared" si="7"/>
        <v>-114.48828268546811</v>
      </c>
      <c r="AK44">
        <f t="shared" si="22"/>
        <v>-74.799011382448455</v>
      </c>
      <c r="AL44">
        <f t="shared" si="8"/>
        <v>-189.28729430533087</v>
      </c>
      <c r="AN44">
        <f t="shared" si="26"/>
        <v>0</v>
      </c>
      <c r="AO44">
        <f t="shared" si="26"/>
        <v>0</v>
      </c>
      <c r="AP44">
        <f t="shared" si="26"/>
        <v>-4.3918828290979413E-13</v>
      </c>
      <c r="AQ44">
        <f t="shared" si="26"/>
        <v>-5.8267924016843464E-9</v>
      </c>
      <c r="AR44">
        <f t="shared" si="26"/>
        <v>-5.8272315899672563E-9</v>
      </c>
      <c r="AS44">
        <f t="shared" si="26"/>
        <v>-2.8100655670493295</v>
      </c>
      <c r="AT44">
        <f t="shared" si="26"/>
        <v>-1.8359095044914018</v>
      </c>
      <c r="AU44">
        <f t="shared" si="23"/>
        <v>-4.6459750773679636</v>
      </c>
      <c r="AW44">
        <v>41</v>
      </c>
      <c r="AX44">
        <f>IF(Z44&gt;0, (R44*SUMPRODUCT(K44:$K$98, X44:$X$98)-K44*$AZ$3)/Z44, 0)</f>
        <v>-2665965142944379.5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100000</v>
      </c>
      <c r="S45">
        <f t="shared" si="1"/>
        <v>-1.8916549939860072E+16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-954.06902277808115</v>
      </c>
      <c r="AC45">
        <f t="shared" si="2"/>
        <v>-851.8473417712645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-3.0925947320948395E-8</v>
      </c>
      <c r="AI45">
        <f t="shared" si="25"/>
        <v>-3.0928198913718959E-8</v>
      </c>
      <c r="AJ45">
        <f t="shared" si="7"/>
        <v>-102.22168100681665</v>
      </c>
      <c r="AK45">
        <f t="shared" si="22"/>
        <v>-66.784831594465686</v>
      </c>
      <c r="AL45">
        <f t="shared" si="8"/>
        <v>-169.00651263221056</v>
      </c>
      <c r="AN45">
        <f t="shared" si="26"/>
        <v>0</v>
      </c>
      <c r="AO45">
        <f t="shared" si="26"/>
        <v>0</v>
      </c>
      <c r="AP45">
        <f t="shared" si="26"/>
        <v>-4.9343191403854451E-14</v>
      </c>
      <c r="AQ45">
        <f t="shared" si="26"/>
        <v>-6.7773576019353432E-10</v>
      </c>
      <c r="AR45">
        <f t="shared" si="26"/>
        <v>-6.7778510338493823E-10</v>
      </c>
      <c r="AS45">
        <f t="shared" si="26"/>
        <v>-2.2401670663937252</v>
      </c>
      <c r="AT45">
        <f t="shared" si="26"/>
        <v>-1.4635758167838826</v>
      </c>
      <c r="AU45">
        <f t="shared" si="23"/>
        <v>-3.7037428838553934</v>
      </c>
      <c r="AW45">
        <v>42</v>
      </c>
      <c r="AX45">
        <f>IF(Z45&gt;0, (R45*SUMPRODUCT(K45:$K$98, X45:$X$98)-K45*$AZ$3)/Z45, 0)</f>
        <v>-1.8916549939860072E+16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100000</v>
      </c>
      <c r="S46">
        <f t="shared" si="1"/>
        <v>-1.3872745839584205E+17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-851.8473417712645</v>
      </c>
      <c r="AC46">
        <f t="shared" si="2"/>
        <v>-760.57798372493914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-3.9099003027704806E-9</v>
      </c>
      <c r="AI46">
        <f t="shared" si="25"/>
        <v>-3.9101744294619517E-9</v>
      </c>
      <c r="AJ46">
        <f t="shared" si="7"/>
        <v>-91.269358046325351</v>
      </c>
      <c r="AK46">
        <f t="shared" si="22"/>
        <v>-59.629313923988519</v>
      </c>
      <c r="AL46">
        <f t="shared" si="8"/>
        <v>-150.89867197422404</v>
      </c>
      <c r="AN46">
        <f t="shared" si="26"/>
        <v>0</v>
      </c>
      <c r="AO46">
        <f t="shared" si="26"/>
        <v>0</v>
      </c>
      <c r="AP46">
        <f t="shared" si="26"/>
        <v>-5.3637767256404781E-15</v>
      </c>
      <c r="AQ46">
        <f t="shared" si="26"/>
        <v>-7.6504159923390297E-11</v>
      </c>
      <c r="AR46">
        <f t="shared" si="26"/>
        <v>-7.6509523700115943E-11</v>
      </c>
      <c r="AS46">
        <f t="shared" si="26"/>
        <v>-1.785847470109043</v>
      </c>
      <c r="AT46">
        <f t="shared" si="26"/>
        <v>-1.1667536804788585</v>
      </c>
      <c r="AU46">
        <f t="shared" si="23"/>
        <v>-2.9526011506644108</v>
      </c>
      <c r="AW46">
        <v>43</v>
      </c>
      <c r="AX46">
        <f>IF(Z46&gt;0, (R46*SUMPRODUCT(K46:$K$98, X46:$X$98)-K46*$AZ$3)/Z46, 0)</f>
        <v>-1.3872745839584205E+17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100000</v>
      </c>
      <c r="S47">
        <f t="shared" si="1"/>
        <v>-1.0548481203224122E+18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-760.57798372493914</v>
      </c>
      <c r="AC47">
        <f t="shared" si="2"/>
        <v>-679.08748546876291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-4.7839309914236652E-10</v>
      </c>
      <c r="AI47">
        <f t="shared" si="25"/>
        <v>-4.7842528801735176E-10</v>
      </c>
      <c r="AJ47">
        <f t="shared" si="7"/>
        <v>-81.490498256176238</v>
      </c>
      <c r="AK47">
        <f t="shared" si="22"/>
        <v>-53.240458860745747</v>
      </c>
      <c r="AL47">
        <f t="shared" si="8"/>
        <v>-134.73095711740041</v>
      </c>
      <c r="AN47">
        <f t="shared" si="26"/>
        <v>0</v>
      </c>
      <c r="AO47">
        <f t="shared" si="26"/>
        <v>0</v>
      </c>
      <c r="AP47">
        <f t="shared" si="26"/>
        <v>-5.6235057366454393E-16</v>
      </c>
      <c r="AQ47">
        <f t="shared" si="26"/>
        <v>-8.3576898497853273E-12</v>
      </c>
      <c r="AR47">
        <f t="shared" si="26"/>
        <v>-8.3582522003589931E-12</v>
      </c>
      <c r="AS47">
        <f t="shared" si="26"/>
        <v>-1.4236666694201427</v>
      </c>
      <c r="AT47">
        <f t="shared" si="26"/>
        <v>-0.93012889068859417</v>
      </c>
      <c r="AU47">
        <f t="shared" si="23"/>
        <v>-2.3537955601170952</v>
      </c>
      <c r="AW47">
        <v>44</v>
      </c>
      <c r="AX47">
        <f>IF(Z47&gt;0, (R47*SUMPRODUCT(K47:$K$98, X47:$X$98)-K47*$AZ$3)/Z47, 0)</f>
        <v>-1.0548481203224122E+18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100000</v>
      </c>
      <c r="S48">
        <f t="shared" si="1"/>
        <v>-8.333366916416214E+18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-679.08748546876291</v>
      </c>
      <c r="AC48">
        <f t="shared" si="2"/>
        <v>-606.32811202568848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-5.6458064448091187E-11</v>
      </c>
      <c r="AI48">
        <f t="shared" si="25"/>
        <v>-5.6461702402102498E-11</v>
      </c>
      <c r="AJ48">
        <f t="shared" si="7"/>
        <v>-72.759373443074423</v>
      </c>
      <c r="AK48">
        <f t="shared" si="22"/>
        <v>-47.536123982813407</v>
      </c>
      <c r="AL48">
        <f t="shared" si="8"/>
        <v>-120.29549742594429</v>
      </c>
      <c r="AN48">
        <f t="shared" si="26"/>
        <v>0</v>
      </c>
      <c r="AO48">
        <f t="shared" si="26"/>
        <v>0</v>
      </c>
      <c r="AP48">
        <f t="shared" si="26"/>
        <v>-5.6746688939361699E-17</v>
      </c>
      <c r="AQ48">
        <f t="shared" si="26"/>
        <v>-8.806621005639525E-13</v>
      </c>
      <c r="AR48">
        <f t="shared" si="26"/>
        <v>-8.8071884725289184E-13</v>
      </c>
      <c r="AS48">
        <f t="shared" si="26"/>
        <v>-1.134938352536125</v>
      </c>
      <c r="AT48">
        <f t="shared" si="26"/>
        <v>-0.74149305699034296</v>
      </c>
      <c r="AU48">
        <f t="shared" si="23"/>
        <v>-1.8764314095273487</v>
      </c>
      <c r="AW48">
        <v>45</v>
      </c>
      <c r="AX48">
        <f>IF(Z48&gt;0, (R48*SUMPRODUCT(K48:$K$98, X48:$X$98)-K48*$AZ$3)/Z48, 0)</f>
        <v>-8.333366916416214E+18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100000</v>
      </c>
      <c r="S49">
        <f t="shared" si="1"/>
        <v>-6.862909885001071E+19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-606.32811202568848</v>
      </c>
      <c r="AC49">
        <f t="shared" si="2"/>
        <v>-541.36438573722262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-6.4143226357538039E-12</v>
      </c>
      <c r="AI49">
        <f t="shared" si="25"/>
        <v>-6.4147170489071226E-12</v>
      </c>
      <c r="AJ49">
        <f t="shared" si="7"/>
        <v>-64.963726288465864</v>
      </c>
      <c r="AK49">
        <f t="shared" si="22"/>
        <v>-42.4429678417982</v>
      </c>
      <c r="AL49">
        <f t="shared" si="8"/>
        <v>-107.40669413027047</v>
      </c>
      <c r="AN49">
        <f t="shared" si="26"/>
        <v>0</v>
      </c>
      <c r="AO49">
        <f t="shared" si="26"/>
        <v>0</v>
      </c>
      <c r="AP49">
        <f t="shared" si="26"/>
        <v>-5.493089673334209E-18</v>
      </c>
      <c r="AQ49">
        <f t="shared" si="26"/>
        <v>-8.9333860028274563E-14</v>
      </c>
      <c r="AR49">
        <f t="shared" si="26"/>
        <v>-8.9339353117947905E-14</v>
      </c>
      <c r="AS49">
        <f t="shared" si="26"/>
        <v>-0.90476590603973173</v>
      </c>
      <c r="AT49">
        <f t="shared" si="26"/>
        <v>-0.5911137252792984</v>
      </c>
      <c r="AU49">
        <f t="shared" si="23"/>
        <v>-1.4958796313191192</v>
      </c>
      <c r="AW49">
        <v>46</v>
      </c>
      <c r="AX49">
        <f>IF(Z49&gt;0, (R49*SUMPRODUCT(K49:$K$98, X49:$X$98)-K49*$AZ$3)/Z49, 0)</f>
        <v>-6.862909885001071E+19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100000</v>
      </c>
      <c r="S50">
        <f t="shared" si="1"/>
        <v>-5.9042774377695242E+20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-541.36438573722262</v>
      </c>
      <c r="AC50">
        <f t="shared" si="2"/>
        <v>-483.36105869394885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-6.9907179257126803E-13</v>
      </c>
      <c r="AI50">
        <f t="shared" si="25"/>
        <v>-6.9911272569676799E-13</v>
      </c>
      <c r="AJ50">
        <f t="shared" si="7"/>
        <v>-58.003327043273771</v>
      </c>
      <c r="AK50">
        <f t="shared" si="22"/>
        <v>-37.895507001605587</v>
      </c>
      <c r="AL50">
        <f t="shared" si="8"/>
        <v>-95.898834044880061</v>
      </c>
      <c r="AN50">
        <f t="shared" si="26"/>
        <v>0</v>
      </c>
      <c r="AO50">
        <f t="shared" si="26"/>
        <v>0</v>
      </c>
      <c r="AP50">
        <f t="shared" si="26"/>
        <v>-5.0900515806403167E-19</v>
      </c>
      <c r="AQ50">
        <f t="shared" si="26"/>
        <v>-8.6929874992306261E-15</v>
      </c>
      <c r="AR50">
        <f t="shared" si="26"/>
        <v>-8.6934965043886908E-15</v>
      </c>
      <c r="AS50">
        <f t="shared" si="26"/>
        <v>-0.72127384091178426</v>
      </c>
      <c r="AT50">
        <f t="shared" si="26"/>
        <v>-0.47123224272903308</v>
      </c>
      <c r="AU50">
        <f t="shared" si="23"/>
        <v>-1.1925060836408261</v>
      </c>
      <c r="AW50">
        <v>47</v>
      </c>
      <c r="AX50">
        <f>IF(Z50&gt;0, (R50*SUMPRODUCT(K50:$K$98, X50:$X$98)-K50*$AZ$3)/Z50, 0)</f>
        <v>-5.9042774377695242E+20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100000</v>
      </c>
      <c r="S51">
        <f t="shared" si="1"/>
        <v>-5.312884449995758E+21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-483.36105869394885</v>
      </c>
      <c r="AC51">
        <f t="shared" si="2"/>
        <v>-431.57237383388281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-7.2924461064645086E-14</v>
      </c>
      <c r="AI51">
        <f t="shared" si="25"/>
        <v>-7.292852262835775E-14</v>
      </c>
      <c r="AJ51">
        <f t="shared" si="7"/>
        <v>-51.788684860066041</v>
      </c>
      <c r="AK51">
        <f t="shared" si="22"/>
        <v>-33.835274108576421</v>
      </c>
      <c r="AL51">
        <f t="shared" si="8"/>
        <v>-85.62395896864254</v>
      </c>
      <c r="AN51">
        <f t="shared" si="26"/>
        <v>0</v>
      </c>
      <c r="AO51">
        <f t="shared" si="26"/>
        <v>0</v>
      </c>
      <c r="AP51">
        <f t="shared" si="26"/>
        <v>-4.5094390770240551E-20</v>
      </c>
      <c r="AQ51">
        <f t="shared" si="26"/>
        <v>-8.0965962289414626E-16</v>
      </c>
      <c r="AR51">
        <f t="shared" si="26"/>
        <v>-8.0970471728491644E-16</v>
      </c>
      <c r="AS51">
        <f t="shared" si="26"/>
        <v>-0.57499509001258498</v>
      </c>
      <c r="AT51">
        <f t="shared" si="26"/>
        <v>-0.37566345880822155</v>
      </c>
      <c r="AU51">
        <f t="shared" si="23"/>
        <v>-0.95065854882080747</v>
      </c>
      <c r="AW51">
        <v>48</v>
      </c>
      <c r="AX51">
        <f>IF(Z51&gt;0, (R51*SUMPRODUCT(K51:$K$98, X51:$X$98)-K51*$AZ$3)/Z51, 0)</f>
        <v>-5.312884449995758E+21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100000</v>
      </c>
      <c r="S52">
        <f t="shared" si="1"/>
        <v>-5.0166852423548783E+22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-431.57237383388281</v>
      </c>
      <c r="AC52">
        <f t="shared" si="2"/>
        <v>-385.33247663739536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-7.2737943906106748E-15</v>
      </c>
      <c r="AI52">
        <f t="shared" si="25"/>
        <v>-7.2741784414909097E-15</v>
      </c>
      <c r="AJ52">
        <f t="shared" si="7"/>
        <v>-46.239897196487448</v>
      </c>
      <c r="AK52">
        <f t="shared" si="22"/>
        <v>-30.210066168371799</v>
      </c>
      <c r="AL52">
        <f t="shared" si="8"/>
        <v>-76.449963364859258</v>
      </c>
      <c r="AN52">
        <f t="shared" si="26"/>
        <v>0</v>
      </c>
      <c r="AO52">
        <f t="shared" si="26"/>
        <v>0</v>
      </c>
      <c r="AP52">
        <f t="shared" si="26"/>
        <v>-3.8071500671889261E-21</v>
      </c>
      <c r="AQ52">
        <f t="shared" si="26"/>
        <v>-7.2106140691583121E-17</v>
      </c>
      <c r="AR52">
        <f t="shared" si="26"/>
        <v>-7.2109947841650308E-17</v>
      </c>
      <c r="AS52">
        <f t="shared" si="26"/>
        <v>-0.45838256537992972</v>
      </c>
      <c r="AT52">
        <f t="shared" si="26"/>
        <v>-0.29947660938155407</v>
      </c>
      <c r="AU52">
        <f t="shared" si="23"/>
        <v>-0.7578591747614839</v>
      </c>
      <c r="AW52">
        <v>49</v>
      </c>
      <c r="AX52">
        <f>IF(Z52&gt;0, (R52*SUMPRODUCT(K52:$K$98, X52:$X$98)-K52*$AZ$3)/Z52, 0)</f>
        <v>-5.0166852423548783E+22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100000</v>
      </c>
      <c r="S53">
        <f t="shared" si="1"/>
        <v>-4.9874707613027262E+23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-385.33247663739536</v>
      </c>
      <c r="AC53">
        <f t="shared" si="2"/>
        <v>-344.04685414053148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-6.9143851307207288E-16</v>
      </c>
      <c r="AI53">
        <f t="shared" si="25"/>
        <v>-6.9147300418696921E-16</v>
      </c>
      <c r="AJ53">
        <f t="shared" si="7"/>
        <v>-41.28562249686388</v>
      </c>
      <c r="AK53">
        <f t="shared" si="22"/>
        <v>-26.973273364617679</v>
      </c>
      <c r="AL53">
        <f t="shared" si="8"/>
        <v>-68.258895861481562</v>
      </c>
      <c r="AN53">
        <f t="shared" si="26"/>
        <v>0</v>
      </c>
      <c r="AO53">
        <f t="shared" si="26"/>
        <v>0</v>
      </c>
      <c r="AP53">
        <f t="shared" si="26"/>
        <v>-3.0528146779013444E-22</v>
      </c>
      <c r="AQ53">
        <f t="shared" si="26"/>
        <v>-6.1199345046287247E-18</v>
      </c>
      <c r="AR53">
        <f t="shared" si="26"/>
        <v>-6.120239786096515E-18</v>
      </c>
      <c r="AS53">
        <f t="shared" si="26"/>
        <v>-0.36541977469701103</v>
      </c>
      <c r="AT53">
        <f t="shared" si="26"/>
        <v>-0.23874091946871337</v>
      </c>
      <c r="AU53">
        <f t="shared" si="23"/>
        <v>-0.60416069416572438</v>
      </c>
      <c r="AW53">
        <v>50</v>
      </c>
      <c r="AX53">
        <f>IF(Z53&gt;0, (R53*SUMPRODUCT(K53:$K$98, X53:$X$98)-K53*$AZ$3)/Z53, 0)</f>
        <v>-4.9874707613027262E+23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100000</v>
      </c>
      <c r="S54">
        <f t="shared" si="1"/>
        <v>-5.2383842984421024E+24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-344.04685414053148</v>
      </c>
      <c r="AC54">
        <f t="shared" si="2"/>
        <v>-307.18469119690315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-6.242829608758728E-17</v>
      </c>
      <c r="AI54">
        <f t="shared" si="25"/>
        <v>-6.2431228143290873E-17</v>
      </c>
      <c r="AJ54">
        <f t="shared" si="7"/>
        <v>-36.862162943628334</v>
      </c>
      <c r="AK54">
        <f t="shared" si="22"/>
        <v>-24.083279789837206</v>
      </c>
      <c r="AL54">
        <f t="shared" si="8"/>
        <v>-60.945442733465541</v>
      </c>
      <c r="AN54">
        <f t="shared" si="26"/>
        <v>0</v>
      </c>
      <c r="AO54">
        <f t="shared" si="26"/>
        <v>0</v>
      </c>
      <c r="AP54">
        <f t="shared" si="26"/>
        <v>-2.3171140066601391E-23</v>
      </c>
      <c r="AQ54">
        <f t="shared" si="26"/>
        <v>-4.9335174328149919E-19</v>
      </c>
      <c r="AR54">
        <f t="shared" si="26"/>
        <v>-4.9337491442156589E-19</v>
      </c>
      <c r="AS54">
        <f t="shared" si="26"/>
        <v>-0.29131040712452944</v>
      </c>
      <c r="AT54">
        <f t="shared" si="26"/>
        <v>-0.19032279932135945</v>
      </c>
      <c r="AU54">
        <f t="shared" si="23"/>
        <v>-0.48163320644588892</v>
      </c>
      <c r="AW54">
        <v>51</v>
      </c>
      <c r="AX54">
        <f>IF(Z54&gt;0, (R54*SUMPRODUCT(K54:$K$98, X54:$X$98)-K54*$AZ$3)/Z54, 0)</f>
        <v>-5.2383842984421024E+24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100000</v>
      </c>
      <c r="S55">
        <f t="shared" si="1"/>
        <v>-5.8326598954905512E+25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-307.18469119690315</v>
      </c>
      <c r="AC55">
        <f t="shared" si="2"/>
        <v>-274.2720457115206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-5.3352353563459897E-18</v>
      </c>
      <c r="AI55">
        <f t="shared" si="25"/>
        <v>-5.3354704738143712E-18</v>
      </c>
      <c r="AJ55">
        <f t="shared" si="7"/>
        <v>-32.912645485382541</v>
      </c>
      <c r="AK55">
        <f t="shared" si="22"/>
        <v>-21.502928383783221</v>
      </c>
      <c r="AL55">
        <f t="shared" si="8"/>
        <v>-54.415573869165762</v>
      </c>
      <c r="AN55">
        <f t="shared" si="26"/>
        <v>0</v>
      </c>
      <c r="AO55">
        <f t="shared" si="26"/>
        <v>0</v>
      </c>
      <c r="AP55">
        <f t="shared" si="26"/>
        <v>-1.6589834740044065E-24</v>
      </c>
      <c r="AQ55">
        <f t="shared" si="26"/>
        <v>-3.7645298526875784E-20</v>
      </c>
      <c r="AR55">
        <f t="shared" si="26"/>
        <v>-3.7646957510349789E-20</v>
      </c>
      <c r="AS55">
        <f t="shared" si="26"/>
        <v>-0.23223087302657072</v>
      </c>
      <c r="AT55">
        <f t="shared" si="26"/>
        <v>-0.15172417037735925</v>
      </c>
      <c r="AU55">
        <f t="shared" si="23"/>
        <v>-0.38395504340392994</v>
      </c>
      <c r="AW55">
        <v>52</v>
      </c>
      <c r="AX55">
        <f>IF(Z55&gt;0, (R55*SUMPRODUCT(K55:$K$98, X55:$X$98)-K55*$AZ$3)/Z55, 0)</f>
        <v>-5.8326598954905512E+25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100000</v>
      </c>
      <c r="S56">
        <f t="shared" si="1"/>
        <v>-6.912068312514368E+26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-274.2720457115206</v>
      </c>
      <c r="AC56">
        <f t="shared" si="2"/>
        <v>-244.88575509957192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-4.3010386417843712E-19</v>
      </c>
      <c r="AI56">
        <f t="shared" si="25"/>
        <v>-4.3012157854004552E-19</v>
      </c>
      <c r="AJ56">
        <f t="shared" si="7"/>
        <v>-29.386290611948681</v>
      </c>
      <c r="AK56">
        <f t="shared" si="22"/>
        <v>-19.199043199806443</v>
      </c>
      <c r="AL56">
        <f t="shared" si="8"/>
        <v>-48.58533381175512</v>
      </c>
      <c r="AN56">
        <f t="shared" si="26"/>
        <v>0</v>
      </c>
      <c r="AO56">
        <f t="shared" si="26"/>
        <v>0</v>
      </c>
      <c r="AP56">
        <f t="shared" si="26"/>
        <v>-1.116001160245606E-25</v>
      </c>
      <c r="AQ56">
        <f t="shared" si="26"/>
        <v>-2.7096455523515254E-21</v>
      </c>
      <c r="AR56">
        <f t="shared" si="26"/>
        <v>-2.7097571524675502E-21</v>
      </c>
      <c r="AS56">
        <f t="shared" si="26"/>
        <v>-0.18513303015511046</v>
      </c>
      <c r="AT56">
        <f t="shared" si="26"/>
        <v>-0.12095357970133865</v>
      </c>
      <c r="AU56">
        <f t="shared" si="23"/>
        <v>-0.30608660985644909</v>
      </c>
      <c r="AW56">
        <v>53</v>
      </c>
      <c r="AX56">
        <f>IF(Z56&gt;0, (R56*SUMPRODUCT(K56:$K$98, X56:$X$98)-K56*$AZ$3)/Z56, 0)</f>
        <v>-6.912068312514368E+26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100000</v>
      </c>
      <c r="S57">
        <f t="shared" si="1"/>
        <v>-8.7585890834245148E+27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-244.88575509957192</v>
      </c>
      <c r="AC57">
        <f t="shared" si="2"/>
        <v>-218.64799562461781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-3.2578052223007327E-20</v>
      </c>
      <c r="AI57">
        <f t="shared" si="25"/>
        <v>-3.2579300414888134E-20</v>
      </c>
      <c r="AJ57">
        <f t="shared" si="7"/>
        <v>-26.237759474954117</v>
      </c>
      <c r="AK57">
        <f t="shared" si="22"/>
        <v>-17.142002856970038</v>
      </c>
      <c r="AL57">
        <f t="shared" si="8"/>
        <v>-43.379762331924155</v>
      </c>
      <c r="AN57">
        <f t="shared" si="26"/>
        <v>0</v>
      </c>
      <c r="AO57">
        <f t="shared" si="26"/>
        <v>0</v>
      </c>
      <c r="AP57">
        <f t="shared" si="26"/>
        <v>-7.0210565483385537E-27</v>
      </c>
      <c r="AQ57">
        <f t="shared" si="26"/>
        <v>-1.8325094916102823E-22</v>
      </c>
      <c r="AR57">
        <f t="shared" si="26"/>
        <v>-1.8325797021757658E-22</v>
      </c>
      <c r="AS57">
        <f t="shared" si="26"/>
        <v>-0.14758691817212213</v>
      </c>
      <c r="AT57">
        <f t="shared" si="26"/>
        <v>-9.6423453205786547E-2</v>
      </c>
      <c r="AU57">
        <f t="shared" si="23"/>
        <v>-0.24401037137790868</v>
      </c>
      <c r="AW57">
        <v>54</v>
      </c>
      <c r="AX57">
        <f>IF(Z57&gt;0, (R57*SUMPRODUCT(K57:$K$98, X57:$X$98)-K57*$AZ$3)/Z57, 0)</f>
        <v>-8.7585890834245148E+27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0.924425092</v>
      </c>
      <c r="Q58" s="4">
        <f t="shared" si="21"/>
        <v>50</v>
      </c>
      <c r="R58">
        <f t="shared" si="0"/>
        <v>100000</v>
      </c>
      <c r="S58">
        <f t="shared" si="1"/>
        <v>-1.1925550584815425E+29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-218.64799562461781</v>
      </c>
      <c r="AC58">
        <f t="shared" si="2"/>
        <v>-195.22142466483731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-2.3077197884921748E-21</v>
      </c>
      <c r="AI58">
        <f t="shared" si="25"/>
        <v>-2.3078016385599251E-21</v>
      </c>
      <c r="AJ58">
        <f t="shared" si="7"/>
        <v>-23.426570959780491</v>
      </c>
      <c r="AK58">
        <f t="shared" si="22"/>
        <v>-15.305359693723247</v>
      </c>
      <c r="AL58">
        <f t="shared" si="8"/>
        <v>-38.731930653503738</v>
      </c>
      <c r="AN58">
        <f t="shared" si="26"/>
        <v>0</v>
      </c>
      <c r="AO58">
        <f t="shared" si="26"/>
        <v>0</v>
      </c>
      <c r="AP58">
        <f t="shared" si="26"/>
        <v>-4.1107601537508754E-28</v>
      </c>
      <c r="AQ58">
        <f t="shared" si="26"/>
        <v>-1.1590072938634055E-23</v>
      </c>
      <c r="AR58">
        <f t="shared" si="26"/>
        <v>-1.1590484014649431E-23</v>
      </c>
      <c r="AS58">
        <f t="shared" si="26"/>
        <v>-0.11765538757343935</v>
      </c>
      <c r="AT58">
        <f t="shared" si="26"/>
        <v>-7.6868186547980333E-2</v>
      </c>
      <c r="AU58">
        <f t="shared" si="23"/>
        <v>-0.19452357412141968</v>
      </c>
      <c r="AW58">
        <v>55</v>
      </c>
      <c r="AX58">
        <f>IF(Z58&gt;0, (R58*SUMPRODUCT(K58:$K$98, X58:$X$98)-K58*$AZ$3)/Z58, 0)</f>
        <v>-1.1925550584815425E+29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100000</v>
      </c>
      <c r="S59">
        <f t="shared" si="1"/>
        <v>-1.7539008585117632E+30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-195.22142466483731</v>
      </c>
      <c r="AC59">
        <f t="shared" si="2"/>
        <v>-174.3048434507476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-1.521250100713416E-22</v>
      </c>
      <c r="AI59">
        <f t="shared" si="25"/>
        <v>-1.521299791333785E-22</v>
      </c>
      <c r="AJ59">
        <f t="shared" si="7"/>
        <v>-20.916581214089717</v>
      </c>
      <c r="AK59">
        <f t="shared" si="22"/>
        <v>-13.665499726538613</v>
      </c>
      <c r="AL59">
        <f t="shared" si="8"/>
        <v>-34.58208094062833</v>
      </c>
      <c r="AN59">
        <f t="shared" si="26"/>
        <v>0</v>
      </c>
      <c r="AO59">
        <f t="shared" si="26"/>
        <v>0</v>
      </c>
      <c r="AP59">
        <f t="shared" si="26"/>
        <v>-2.2282273011434947E-29</v>
      </c>
      <c r="AQ59">
        <f t="shared" si="26"/>
        <v>-6.8215912401523131E-25</v>
      </c>
      <c r="AR59">
        <f t="shared" si="26"/>
        <v>-6.8218140628824268E-25</v>
      </c>
      <c r="AS59">
        <f t="shared" si="26"/>
        <v>-9.3794154634438215E-2</v>
      </c>
      <c r="AT59">
        <f t="shared" si="26"/>
        <v>-6.1278847694499622E-2</v>
      </c>
      <c r="AU59">
        <f t="shared" si="23"/>
        <v>-0.15507300232893784</v>
      </c>
      <c r="AW59">
        <v>56</v>
      </c>
      <c r="AX59">
        <f>IF(Z59&gt;0, (R59*SUMPRODUCT(K59:$K$98, X59:$X$98)-K59*$AZ$3)/Z59, 0)</f>
        <v>-1.7539008585117632E+30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100000</v>
      </c>
      <c r="S60">
        <f t="shared" si="1"/>
        <v>-2.8441175196109623E+31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-174.3048434507476</v>
      </c>
      <c r="AC60">
        <f t="shared" si="2"/>
        <v>-155.62932450959605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-9.2915455972586801E-24</v>
      </c>
      <c r="AI60">
        <f t="shared" si="25"/>
        <v>-9.2918191958765939E-24</v>
      </c>
      <c r="AJ60">
        <f t="shared" si="7"/>
        <v>-18.675518941151552</v>
      </c>
      <c r="AK60">
        <f t="shared" si="22"/>
        <v>-12.201339041552332</v>
      </c>
      <c r="AL60">
        <f t="shared" si="8"/>
        <v>-30.876857982703882</v>
      </c>
      <c r="AN60">
        <f t="shared" si="26"/>
        <v>0</v>
      </c>
      <c r="AO60">
        <f t="shared" si="26"/>
        <v>0</v>
      </c>
      <c r="AP60">
        <f t="shared" si="26"/>
        <v>-1.0954207135293826E-30</v>
      </c>
      <c r="AQ60">
        <f t="shared" si="26"/>
        <v>-3.7201034075299446E-26</v>
      </c>
      <c r="AR60">
        <f t="shared" si="26"/>
        <v>-3.7202129496012975E-26</v>
      </c>
      <c r="AS60">
        <f t="shared" si="26"/>
        <v>-7.4772125824647886E-2</v>
      </c>
      <c r="AT60">
        <f t="shared" si="26"/>
        <v>-4.885112220543656E-2</v>
      </c>
      <c r="AU60">
        <f t="shared" si="23"/>
        <v>-0.12362324803008443</v>
      </c>
      <c r="AW60">
        <v>57</v>
      </c>
      <c r="AX60">
        <f>IF(Z60&gt;0, (R60*SUMPRODUCT(K60:$K$98, X60:$X$98)-K60*$AZ$3)/Z60, 0)</f>
        <v>-2.8441175196109623E+31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100000</v>
      </c>
      <c r="S61">
        <f t="shared" si="1"/>
        <v>-5.1360801138205726E+32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-155.62932450959605</v>
      </c>
      <c r="AC61">
        <f t="shared" si="2"/>
        <v>-138.95475402642504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-5.1467063212514383E-25</v>
      </c>
      <c r="AI61">
        <f t="shared" si="25"/>
        <v>-5.1468415944081523E-25</v>
      </c>
      <c r="AJ61">
        <f t="shared" si="7"/>
        <v>-16.67457048317101</v>
      </c>
      <c r="AK61">
        <f t="shared" si="22"/>
        <v>-10.894052715671725</v>
      </c>
      <c r="AL61">
        <f t="shared" si="8"/>
        <v>-27.568623198842737</v>
      </c>
      <c r="AN61">
        <f t="shared" si="26"/>
        <v>0</v>
      </c>
      <c r="AO61">
        <f t="shared" si="26"/>
        <v>0</v>
      </c>
      <c r="AP61">
        <f t="shared" si="26"/>
        <v>-4.8357144941533434E-32</v>
      </c>
      <c r="AQ61">
        <f t="shared" si="26"/>
        <v>-1.8398330429635196E-27</v>
      </c>
      <c r="AR61">
        <f t="shared" si="26"/>
        <v>-1.8398814001084613E-27</v>
      </c>
      <c r="AS61">
        <f t="shared" si="26"/>
        <v>-5.9607880918883763E-2</v>
      </c>
      <c r="AT61">
        <f t="shared" si="26"/>
        <v>-3.8943815533670718E-2</v>
      </c>
      <c r="AU61">
        <f t="shared" si="23"/>
        <v>-9.8551696452554488E-2</v>
      </c>
      <c r="AW61">
        <v>58</v>
      </c>
      <c r="AX61">
        <f>IF(Z61&gt;0, (R61*SUMPRODUCT(K61:$K$98, X61:$X$98)-K61*$AZ$3)/Z61, 0)</f>
        <v>-5.1360801138205726E+32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0.946138378</v>
      </c>
      <c r="Q62" s="4">
        <f t="shared" si="21"/>
        <v>50</v>
      </c>
      <c r="R62">
        <f t="shared" si="0"/>
        <v>100000</v>
      </c>
      <c r="S62">
        <f t="shared" si="1"/>
        <v>-1.0455121372190084E+34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-138.95475402642504</v>
      </c>
      <c r="AC62">
        <f t="shared" si="2"/>
        <v>-124.0667446664509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-2.5597425016050606E-26</v>
      </c>
      <c r="AI62">
        <f t="shared" si="25"/>
        <v>-2.5598018346057259E-26</v>
      </c>
      <c r="AJ62">
        <f t="shared" si="7"/>
        <v>-14.888009359974134</v>
      </c>
      <c r="AK62">
        <f t="shared" si="22"/>
        <v>-9.7268327818497529</v>
      </c>
      <c r="AL62">
        <f t="shared" si="8"/>
        <v>-24.614842141823885</v>
      </c>
      <c r="AN62">
        <f t="shared" si="26"/>
        <v>0</v>
      </c>
      <c r="AO62">
        <f t="shared" si="26"/>
        <v>0</v>
      </c>
      <c r="AP62">
        <f t="shared" si="26"/>
        <v>-1.8937703682363835E-33</v>
      </c>
      <c r="AQ62">
        <f t="shared" si="26"/>
        <v>-8.1700983356595256E-29</v>
      </c>
      <c r="AR62">
        <f t="shared" si="26"/>
        <v>-8.1702877126963489E-29</v>
      </c>
      <c r="AS62">
        <f t="shared" si="26"/>
        <v>-4.7519037722324485E-2</v>
      </c>
      <c r="AT62">
        <f t="shared" si="26"/>
        <v>-3.1045771311918616E-2</v>
      </c>
      <c r="AU62">
        <f t="shared" si="23"/>
        <v>-7.8564809034243094E-2</v>
      </c>
      <c r="AW62">
        <v>59</v>
      </c>
      <c r="AX62">
        <f>IF(Z62&gt;0, (R62*SUMPRODUCT(K62:$K$98, X62:$X$98)-K62*$AZ$3)/Z62, 0)</f>
        <v>-1.0455121372190084E+34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100000</v>
      </c>
      <c r="S63">
        <f t="shared" si="1"/>
        <v>-2.4356861934322773E+35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-124.0667446664509</v>
      </c>
      <c r="AC63">
        <f t="shared" si="2"/>
        <v>-110.77387916647403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-1.1293138766613194E-27</v>
      </c>
      <c r="AI63">
        <f t="shared" si="25"/>
        <v>-1.1293366164295755E-27</v>
      </c>
      <c r="AJ63">
        <f t="shared" si="7"/>
        <v>-13.29286549997687</v>
      </c>
      <c r="AK63">
        <f t="shared" si="22"/>
        <v>-8.6846721266515647</v>
      </c>
      <c r="AL63">
        <f t="shared" si="8"/>
        <v>-21.977537626628433</v>
      </c>
      <c r="AN63">
        <f t="shared" si="26"/>
        <v>0</v>
      </c>
      <c r="AO63">
        <f t="shared" si="26"/>
        <v>0</v>
      </c>
      <c r="AP63">
        <f t="shared" si="26"/>
        <v>-6.4803582595977593E-35</v>
      </c>
      <c r="AQ63">
        <f t="shared" si="26"/>
        <v>-3.218308307225937E-30</v>
      </c>
      <c r="AR63">
        <f t="shared" si="26"/>
        <v>-3.2183731108085328E-30</v>
      </c>
      <c r="AS63">
        <f t="shared" si="26"/>
        <v>-3.7881885939352961E-2</v>
      </c>
      <c r="AT63">
        <f t="shared" si="26"/>
        <v>-2.4749498813710628E-2</v>
      </c>
      <c r="AU63">
        <f t="shared" si="23"/>
        <v>-6.2631384753063582E-2</v>
      </c>
      <c r="AW63">
        <v>60</v>
      </c>
      <c r="AX63">
        <f>IF(Z63&gt;0, (R63*SUMPRODUCT(K63:$K$98, X63:$X$98)-K63*$AZ$3)/Z63, 0)</f>
        <v>-2.4356861934322773E+35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100000</v>
      </c>
      <c r="S64">
        <f t="shared" si="1"/>
        <v>-6.6219447109484482E+36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-110.77387916647403</v>
      </c>
      <c r="AC64">
        <f t="shared" si="2"/>
        <v>-98.90524925578039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-4.3531142913133174E-29</v>
      </c>
      <c r="AI64">
        <f t="shared" si="25"/>
        <v>-4.3531889712250148E-29</v>
      </c>
      <c r="AJ64">
        <f t="shared" si="7"/>
        <v>-11.868629910693642</v>
      </c>
      <c r="AK64">
        <f t="shared" si="22"/>
        <v>-7.7541715416531831</v>
      </c>
      <c r="AL64">
        <f t="shared" si="8"/>
        <v>-19.622801452346824</v>
      </c>
      <c r="AN64">
        <f t="shared" si="26"/>
        <v>0</v>
      </c>
      <c r="AO64">
        <f t="shared" si="26"/>
        <v>0</v>
      </c>
      <c r="AP64">
        <f t="shared" si="26"/>
        <v>-1.9001975539381067E-36</v>
      </c>
      <c r="AQ64">
        <f t="shared" si="26"/>
        <v>-1.107630812671556E-31</v>
      </c>
      <c r="AR64">
        <f t="shared" si="26"/>
        <v>-1.1076498146470953E-31</v>
      </c>
      <c r="AS64">
        <f t="shared" si="26"/>
        <v>-3.0199207540938286E-2</v>
      </c>
      <c r="AT64">
        <f t="shared" si="26"/>
        <v>-1.9730148926746356E-2</v>
      </c>
      <c r="AU64">
        <f t="shared" si="23"/>
        <v>-4.9929356467684642E-2</v>
      </c>
      <c r="AW64">
        <v>61</v>
      </c>
      <c r="AX64">
        <f>IF(Z64&gt;0, (R64*SUMPRODUCT(K64:$K$98, X64:$X$98)-K64*$AZ$3)/Z64, 0)</f>
        <v>-6.6219447109484482E+36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100000</v>
      </c>
      <c r="S65">
        <f t="shared" si="1"/>
        <v>-2.1590576281212533E+38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-98.90524925578039</v>
      </c>
      <c r="AC65">
        <f t="shared" si="2"/>
        <v>-88.308258264089616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-1.4377609541570031E-30</v>
      </c>
      <c r="AI65">
        <f t="shared" si="25"/>
        <v>-1.4377814048057291E-30</v>
      </c>
      <c r="AJ65">
        <f t="shared" si="7"/>
        <v>-10.596990991690774</v>
      </c>
      <c r="AK65">
        <f t="shared" si="22"/>
        <v>-6.9233674479046279</v>
      </c>
      <c r="AL65">
        <f t="shared" si="8"/>
        <v>-17.520358439595402</v>
      </c>
      <c r="AN65">
        <f t="shared" si="26"/>
        <v>0</v>
      </c>
      <c r="AO65">
        <f t="shared" si="26"/>
        <v>0</v>
      </c>
      <c r="AP65">
        <f t="shared" si="26"/>
        <v>-4.6460515622189964E-38</v>
      </c>
      <c r="AQ65">
        <f t="shared" si="26"/>
        <v>-3.2663567873247733E-33</v>
      </c>
      <c r="AR65">
        <f t="shared" si="26"/>
        <v>-3.2664032478403954E-33</v>
      </c>
      <c r="AS65">
        <f t="shared" si="26"/>
        <v>-2.4074623358528658E-2</v>
      </c>
      <c r="AT65">
        <f t="shared" si="26"/>
        <v>-1.5728753927572031E-2</v>
      </c>
      <c r="AU65">
        <f t="shared" si="23"/>
        <v>-3.9803377286100693E-2</v>
      </c>
      <c r="AW65">
        <v>62</v>
      </c>
      <c r="AX65">
        <f>IF(Z65&gt;0, (R65*SUMPRODUCT(K65:$K$98, X65:$X$98)-K65*$AZ$3)/Z65, 0)</f>
        <v>-2.1590576281212533E+38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100000</v>
      </c>
      <c r="S66">
        <f t="shared" si="1"/>
        <v>-8.7912236393186607E+39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-88.308258264089616</v>
      </c>
      <c r="AC66">
        <f t="shared" si="2"/>
        <v>-78.846659164365732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-3.9595405244423885E-32</v>
      </c>
      <c r="AI66">
        <f t="shared" si="25"/>
        <v>-3.9595853684040479E-32</v>
      </c>
      <c r="AJ66">
        <f t="shared" si="7"/>
        <v>-9.4615990997238839</v>
      </c>
      <c r="AK66">
        <f t="shared" si="22"/>
        <v>-6.1815780784862735</v>
      </c>
      <c r="AL66">
        <f t="shared" si="8"/>
        <v>-15.643177178210157</v>
      </c>
      <c r="AN66">
        <f t="shared" si="26"/>
        <v>0</v>
      </c>
      <c r="AO66">
        <f t="shared" si="26"/>
        <v>0</v>
      </c>
      <c r="AP66">
        <f t="shared" si="26"/>
        <v>-9.0962604359615376E-40</v>
      </c>
      <c r="AQ66">
        <f t="shared" si="26"/>
        <v>-8.0316302316322083E-35</v>
      </c>
      <c r="AR66">
        <f t="shared" si="26"/>
        <v>-8.0317211942365671E-35</v>
      </c>
      <c r="AS66">
        <f t="shared" si="26"/>
        <v>-1.9192142345765786E-2</v>
      </c>
      <c r="AT66">
        <f t="shared" si="26"/>
        <v>-1.2538866332566985E-2</v>
      </c>
      <c r="AU66">
        <f t="shared" si="23"/>
        <v>-3.173100867833277E-2</v>
      </c>
      <c r="AW66">
        <v>63</v>
      </c>
      <c r="AX66">
        <f>IF(Z66&gt;0, (R66*SUMPRODUCT(K66:$K$98, X66:$X$98)-K66*$AZ$3)/Z66, 0)</f>
        <v>-8.7912236393186607E+39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-4.7654761703754692E+41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-78.846659164365732</v>
      </c>
      <c r="AC67">
        <f t="shared" ref="AC67:AC69" si="29">S67*Z67</f>
        <v>-70.398802825326541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-8.7313777170458767E-34</v>
      </c>
      <c r="AI67">
        <f t="shared" ref="AI67:AI69" si="32">SUM(AE67:AH67)</f>
        <v>-8.7314515803916456E-34</v>
      </c>
      <c r="AJ67">
        <f t="shared" ref="AJ67:AJ69" si="33">AB67-AC67</f>
        <v>-8.4478563390391912</v>
      </c>
      <c r="AK67">
        <f t="shared" si="22"/>
        <v>-5.5192661415056019</v>
      </c>
      <c r="AL67">
        <f t="shared" ref="AL67:AL69" si="34">SUM(AI67:AK67)</f>
        <v>-13.967122480544793</v>
      </c>
      <c r="AN67">
        <f t="shared" si="26"/>
        <v>0</v>
      </c>
      <c r="AO67">
        <f t="shared" si="26"/>
        <v>0</v>
      </c>
      <c r="AP67">
        <f t="shared" si="26"/>
        <v>-1.3377343127362914E-41</v>
      </c>
      <c r="AQ67">
        <f t="shared" si="26"/>
        <v>-1.5813342122456173E-36</v>
      </c>
      <c r="AR67">
        <f t="shared" si="26"/>
        <v>-1.5813475895887447E-36</v>
      </c>
      <c r="AS67">
        <f t="shared" si="26"/>
        <v>-1.5299858375132178E-2</v>
      </c>
      <c r="AT67">
        <f t="shared" si="26"/>
        <v>-9.9959074717530169E-3</v>
      </c>
      <c r="AU67">
        <f t="shared" si="23"/>
        <v>-2.5295765846885195E-2</v>
      </c>
      <c r="AW67">
        <v>64</v>
      </c>
      <c r="AX67">
        <f>IF(Z67&gt;0, (R67*SUMPRODUCT(K67:$K$98, X67:$X$98)-K67*$AZ$3)/Z67, 0)</f>
        <v>-4.7654761703754692E+41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100000</v>
      </c>
      <c r="S68">
        <f t="shared" si="28"/>
        <v>-3.8629923414847226E+43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-70.398802825326541</v>
      </c>
      <c r="AC68">
        <f t="shared" si="29"/>
        <v>-62.856073951184399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-1.4462229030832152E-35</v>
      </c>
      <c r="AI68">
        <f t="shared" si="32"/>
        <v>-1.4462310387547873E-35</v>
      </c>
      <c r="AJ68">
        <f t="shared" si="33"/>
        <v>-7.5427288741421421</v>
      </c>
      <c r="AK68">
        <f t="shared" si="22"/>
        <v>-4.9279161977728583</v>
      </c>
      <c r="AL68">
        <f t="shared" si="34"/>
        <v>-12.470645071915001</v>
      </c>
      <c r="AN68">
        <f t="shared" si="26"/>
        <v>0</v>
      </c>
      <c r="AO68">
        <f t="shared" si="26"/>
        <v>0</v>
      </c>
      <c r="AP68">
        <f t="shared" si="26"/>
        <v>-1.3155770132165238E-43</v>
      </c>
      <c r="AQ68">
        <f t="shared" si="26"/>
        <v>-2.3386116197516131E-38</v>
      </c>
      <c r="AR68">
        <f t="shared" si="26"/>
        <v>-2.3386247755217454E-38</v>
      </c>
      <c r="AS68">
        <f t="shared" si="26"/>
        <v>-1.2196953424053086E-2</v>
      </c>
      <c r="AT68">
        <f t="shared" si="26"/>
        <v>-7.9686762370480037E-3</v>
      </c>
      <c r="AU68">
        <f t="shared" si="23"/>
        <v>-2.0165629661101091E-2</v>
      </c>
      <c r="AW68">
        <v>65</v>
      </c>
      <c r="AX68">
        <f>IF(Z68&gt;0, (R68*SUMPRODUCT(K68:$K$98, X68:$X$98)-K68*$AZ$3)/Z68, 0)</f>
        <v>-3.8629923414847226E+43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-62.856073951184399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-1.6271343144062764E-37</v>
      </c>
      <c r="AI69">
        <f t="shared" si="32"/>
        <v>-1.6271343144062764E-37</v>
      </c>
      <c r="AJ69">
        <f t="shared" si="33"/>
        <v>-62.856073951184399</v>
      </c>
      <c r="AK69">
        <f t="shared" si="22"/>
        <v>-4.3999251765829079</v>
      </c>
      <c r="AL69">
        <f t="shared" si="34"/>
        <v>-67.255999127767311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-2.349244666458078E-40</v>
      </c>
      <c r="AR69">
        <f t="shared" si="26"/>
        <v>-2.349244666458078E-40</v>
      </c>
      <c r="AS69">
        <f t="shared" si="26"/>
        <v>-9.0751141548013864E-2</v>
      </c>
      <c r="AT69">
        <f t="shared" si="26"/>
        <v>-6.3525799083609703E-3</v>
      </c>
      <c r="AU69">
        <f t="shared" si="23"/>
        <v>-9.7103721456374831E-2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44101.782817657338</v>
      </c>
      <c r="AO71" s="8">
        <f t="shared" si="47"/>
        <v>-4410.178281765734</v>
      </c>
      <c r="AP71" s="8">
        <f t="shared" si="47"/>
        <v>-699.12968322999529</v>
      </c>
      <c r="AQ71" s="8">
        <f t="shared" si="47"/>
        <v>-38870.880901442775</v>
      </c>
      <c r="AR71" s="8">
        <f t="shared" si="47"/>
        <v>121.5939512188248</v>
      </c>
      <c r="AS71" s="8">
        <f t="shared" si="47"/>
        <v>272.66856697316183</v>
      </c>
      <c r="AT71" s="8">
        <f t="shared" si="47"/>
        <v>-394.26251819198222</v>
      </c>
      <c r="AU71" s="8">
        <f t="shared" si="47"/>
        <v>-4.9654030886969736E-12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743AC-D459-415D-BD0E-E1EC8E54FDB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12864.420639326481</v>
      </c>
      <c r="K3">
        <v>1</v>
      </c>
      <c r="L3" s="2">
        <v>0</v>
      </c>
      <c r="O3">
        <f>$C$3</f>
        <v>12864.420639326481</v>
      </c>
      <c r="P3">
        <f>O3*C5</f>
        <v>1286.4420639326481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12864.420639326481</v>
      </c>
      <c r="AF3">
        <f t="shared" ref="AF3:AG34" si="4">-$Z3*P3</f>
        <v>-1286.4420639326481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11177.978575393834</v>
      </c>
      <c r="AJ3">
        <f t="shared" ref="AJ3:AJ66" si="7">AB3-AC3</f>
        <v>0</v>
      </c>
      <c r="AL3">
        <f t="shared" ref="AL3:AL66" si="8">SUM(AI3:AK3)</f>
        <v>11177.978575393834</v>
      </c>
      <c r="AN3">
        <f t="shared" ref="AN3:AU34" si="9">AE3*$K3</f>
        <v>12864.420639326481</v>
      </c>
      <c r="AO3">
        <f t="shared" si="9"/>
        <v>-1286.4420639326481</v>
      </c>
      <c r="AP3">
        <f t="shared" si="9"/>
        <v>-400</v>
      </c>
      <c r="AQ3">
        <f t="shared" si="9"/>
        <v>0</v>
      </c>
      <c r="AR3">
        <f t="shared" si="9"/>
        <v>11177.978575393834</v>
      </c>
      <c r="AS3">
        <f t="shared" si="9"/>
        <v>0</v>
      </c>
      <c r="AT3">
        <f t="shared" si="9"/>
        <v>0</v>
      </c>
      <c r="AU3">
        <f t="shared" si="9"/>
        <v>11177.978575393834</v>
      </c>
      <c r="AW3">
        <v>0</v>
      </c>
      <c r="AX3">
        <f>IF(Z3&gt;0, (R3*SUMPRODUCT(K3:$K$98, X3:$X$98)-K3*$AZ$3)/Z3, 0)</f>
        <v>0</v>
      </c>
      <c r="AZ3">
        <f>C6*SUMPRODUCT(X4:X98, K4:K98)/1</f>
        <v>9241.6801425496906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626.90189126797941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619.90559030629993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-619.90559030629993</v>
      </c>
      <c r="AK4">
        <f>G4*SUM(AB4, AE4:AF4)</f>
        <v>0</v>
      </c>
      <c r="AL4">
        <f t="shared" si="8"/>
        <v>-909.93584030629995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-270.57584662748394</v>
      </c>
      <c r="AR4">
        <f t="shared" si="9"/>
        <v>-270.57584662748394</v>
      </c>
      <c r="AS4">
        <f t="shared" si="9"/>
        <v>-578.32408835367096</v>
      </c>
      <c r="AT4">
        <f t="shared" si="9"/>
        <v>0</v>
      </c>
      <c r="AU4">
        <f t="shared" si="9"/>
        <v>-848.89993498115484</v>
      </c>
      <c r="AW4">
        <v>1</v>
      </c>
      <c r="AX4">
        <f>IF(Z4&gt;0, (R4*SUMPRODUCT(K4:$K$98, X4:$X$98)-K4*$AZ$3)/Z4, 0)</f>
        <v>626.90189126797941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250000</v>
      </c>
      <c r="S5">
        <f t="shared" si="1"/>
        <v>1092.7365131377705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619.90559030629993</v>
      </c>
      <c r="AC5">
        <f t="shared" si="2"/>
        <v>1068.4695092646543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-289.75826648355144</v>
      </c>
      <c r="AI5">
        <f t="shared" si="6"/>
        <v>-338.64788884075472</v>
      </c>
      <c r="AJ5">
        <f t="shared" si="7"/>
        <v>-448.56391895835441</v>
      </c>
      <c r="AK5">
        <f>G5*SUM(AB5, AE5:AF5)</f>
        <v>25.416129202558299</v>
      </c>
      <c r="AL5">
        <f t="shared" si="8"/>
        <v>-761.79567859655083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-247.77461685692518</v>
      </c>
      <c r="AR5">
        <f t="shared" si="9"/>
        <v>-289.58052491554292</v>
      </c>
      <c r="AS5">
        <f t="shared" si="9"/>
        <v>-383.57060353981751</v>
      </c>
      <c r="AT5">
        <f t="shared" si="9"/>
        <v>21.733535859303863</v>
      </c>
      <c r="AU5">
        <f t="shared" si="9"/>
        <v>-651.41759259605658</v>
      </c>
      <c r="AW5">
        <v>2</v>
      </c>
      <c r="AX5">
        <f>IF(Z5&gt;0, (R5*SUMPRODUCT(K5:$K$98, X5:$X$98)-K5*$AZ$3)/Z5, 0)</f>
        <v>1092.7365131377705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250000</v>
      </c>
      <c r="S6">
        <f t="shared" si="1"/>
        <v>1648.8583488795509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1068.4695092646543</v>
      </c>
      <c r="AC6">
        <f t="shared" si="2"/>
        <v>1594.2049279082667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-290.18557574173906</v>
      </c>
      <c r="AI6">
        <f t="shared" si="6"/>
        <v>-338.52826476022199</v>
      </c>
      <c r="AJ6">
        <f t="shared" si="7"/>
        <v>-525.73541864361232</v>
      </c>
      <c r="AK6">
        <f>G6*SUM(AB6, AE6:AF6)</f>
        <v>62.50546629198228</v>
      </c>
      <c r="AL6">
        <f t="shared" si="8"/>
        <v>-801.75821711185199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-223.85206353597385</v>
      </c>
      <c r="AR6">
        <f t="shared" si="9"/>
        <v>-261.14409869659238</v>
      </c>
      <c r="AS6">
        <f t="shared" si="9"/>
        <v>-405.55757479159269</v>
      </c>
      <c r="AT6">
        <f t="shared" si="9"/>
        <v>48.217343594607698</v>
      </c>
      <c r="AU6">
        <f t="shared" si="9"/>
        <v>-618.4843298935773</v>
      </c>
      <c r="AW6">
        <v>3</v>
      </c>
      <c r="AX6">
        <f>IF(Z6&gt;0, (R6*SUMPRODUCT(K6:$K$98, X6:$X$98)-K6*$AZ$3)/Z6, 0)</f>
        <v>1648.8583488795509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250000</v>
      </c>
      <c r="S7">
        <f t="shared" si="1"/>
        <v>2105.7549550870972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1594.2049279082667</v>
      </c>
      <c r="AC7">
        <f t="shared" si="2"/>
        <v>2013.1481176155442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-290.80423722345847</v>
      </c>
      <c r="AI7">
        <f t="shared" si="6"/>
        <v>-338.60533850431187</v>
      </c>
      <c r="AJ7">
        <f t="shared" si="7"/>
        <v>-418.9431897072775</v>
      </c>
      <c r="AK7">
        <f>G7*SUM(AB7, AE7:AF7)</f>
        <v>78.275461960295885</v>
      </c>
      <c r="AL7">
        <f t="shared" si="8"/>
        <v>-679.27306625129359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-204.10272514586634</v>
      </c>
      <c r="AR7">
        <f t="shared" si="9"/>
        <v>-237.65221923009054</v>
      </c>
      <c r="AS7">
        <f t="shared" si="9"/>
        <v>-294.03782942423828</v>
      </c>
      <c r="AT7">
        <f t="shared" si="9"/>
        <v>54.938109742436808</v>
      </c>
      <c r="AU7">
        <f t="shared" si="9"/>
        <v>-476.75193891189207</v>
      </c>
      <c r="AW7">
        <v>4</v>
      </c>
      <c r="AX7">
        <f>IF(Z7&gt;0, (R7*SUMPRODUCT(K7:$K$98, X7:$X$98)-K7*$AZ$3)/Z7, 0)</f>
        <v>2105.7549550870972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250000</v>
      </c>
      <c r="S8">
        <f t="shared" si="1"/>
        <v>2370.4205594113414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2013.1481176155442</v>
      </c>
      <c r="AC8">
        <f t="shared" si="2"/>
        <v>2240.7408029067647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-292.32357178945006</v>
      </c>
      <c r="AI8">
        <f t="shared" si="6"/>
        <v>-339.58819734313704</v>
      </c>
      <c r="AJ8">
        <f t="shared" si="7"/>
        <v>-227.5926852912205</v>
      </c>
      <c r="AK8">
        <f>G8*SUM(AB8, AE8:AF8)</f>
        <v>42.88005490521109</v>
      </c>
      <c r="AL8">
        <f t="shared" si="8"/>
        <v>-524.30082772914648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-191.51412243542958</v>
      </c>
      <c r="AR8">
        <f t="shared" si="9"/>
        <v>-222.47927255911944</v>
      </c>
      <c r="AS8">
        <f t="shared" si="9"/>
        <v>-149.10605097444989</v>
      </c>
      <c r="AT8">
        <f t="shared" si="9"/>
        <v>28.092623646065192</v>
      </c>
      <c r="AU8">
        <f t="shared" si="9"/>
        <v>-343.49269988750416</v>
      </c>
      <c r="AW8">
        <v>5</v>
      </c>
      <c r="AX8">
        <f>IF(Z8&gt;0, (R8*SUMPRODUCT(K8:$K$98, X8:$X$98)-K8*$AZ$3)/Z8, 0)</f>
        <v>2370.4205594113414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250000</v>
      </c>
      <c r="S9">
        <f t="shared" si="1"/>
        <v>2535.4435255869671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2240.7408029067647</v>
      </c>
      <c r="AC9">
        <f t="shared" si="2"/>
        <v>2369.7627591624487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-296.36432690179447</v>
      </c>
      <c r="AI9">
        <f t="shared" si="6"/>
        <v>-343.09703333456423</v>
      </c>
      <c r="AJ9">
        <f t="shared" si="7"/>
        <v>-129.02195625568402</v>
      </c>
      <c r="AK9">
        <f t="shared" ref="AK9:AK72" si="22">G9*SUM(AB9:AB9, AE9:AF9)</f>
        <v>13.220370737149912</v>
      </c>
      <c r="AL9">
        <f t="shared" si="8"/>
        <v>-458.89861885309836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-183.88237534195923</v>
      </c>
      <c r="AR9">
        <f t="shared" si="9"/>
        <v>-212.87817640496542</v>
      </c>
      <c r="AS9">
        <f t="shared" si="9"/>
        <v>-80.053034842561146</v>
      </c>
      <c r="AT9">
        <f t="shared" si="9"/>
        <v>8.2027185912088765</v>
      </c>
      <c r="AU9">
        <f t="shared" si="9"/>
        <v>-284.72849265631771</v>
      </c>
      <c r="AW9">
        <v>6</v>
      </c>
      <c r="AX9">
        <f>IF(Z9&gt;0, (R9*SUMPRODUCT(K9:$K$98, X9:$X$98)-K9*$AZ$3)/Z9, 0)</f>
        <v>2535.4435255869671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250000</v>
      </c>
      <c r="S10">
        <f t="shared" si="1"/>
        <v>2683.8776867284469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2369.7627591624487</v>
      </c>
      <c r="AC10">
        <f t="shared" si="2"/>
        <v>2480.1738116502029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-301.66943389187952</v>
      </c>
      <c r="AI10">
        <f t="shared" si="6"/>
        <v>-347.87447937354318</v>
      </c>
      <c r="AJ10">
        <f t="shared" si="7"/>
        <v>-110.4110524877542</v>
      </c>
      <c r="AK10">
        <f t="shared" si="22"/>
        <v>9.716027312566041</v>
      </c>
      <c r="AL10">
        <f t="shared" si="8"/>
        <v>-448.56950454873135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-177.5675789582848</v>
      </c>
      <c r="AR10">
        <f t="shared" si="9"/>
        <v>-204.7646269189907</v>
      </c>
      <c r="AS10">
        <f t="shared" si="9"/>
        <v>-64.989757256989265</v>
      </c>
      <c r="AT10">
        <f t="shared" si="9"/>
        <v>5.7190131089093521</v>
      </c>
      <c r="AU10">
        <f t="shared" si="9"/>
        <v>-264.03537106707063</v>
      </c>
      <c r="AW10">
        <v>7</v>
      </c>
      <c r="AX10">
        <f>IF(Z10&gt;0, (R10*SUMPRODUCT(K10:$K$98, X10:$X$98)-K10*$AZ$3)/Z10, 0)</f>
        <v>2683.8776867284469</v>
      </c>
    </row>
    <row r="11" spans="1:52" x14ac:dyDescent="0.25">
      <c r="A11" t="s">
        <v>33</v>
      </c>
      <c r="C11" s="12">
        <f>AU100</f>
        <v>4.1797935623169753E-12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250000</v>
      </c>
      <c r="S11">
        <f t="shared" si="1"/>
        <v>2816.7301333801765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2480.1738116502029</v>
      </c>
      <c r="AC11">
        <f t="shared" si="2"/>
        <v>2573.459292405033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-306.57509727538655</v>
      </c>
      <c r="AI11">
        <f t="shared" si="6"/>
        <v>-352.2567772827785</v>
      </c>
      <c r="AJ11">
        <f t="shared" si="7"/>
        <v>-93.285480754830132</v>
      </c>
      <c r="AK11">
        <f t="shared" si="22"/>
        <v>5.9524171479604862</v>
      </c>
      <c r="AL11">
        <f t="shared" si="8"/>
        <v>-439.58984088964814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-171.47009969980985</v>
      </c>
      <c r="AR11">
        <f t="shared" si="9"/>
        <v>-197.02025786639484</v>
      </c>
      <c r="AS11">
        <f t="shared" si="9"/>
        <v>-52.175375063836377</v>
      </c>
      <c r="AT11">
        <f t="shared" si="9"/>
        <v>3.3292383200283706</v>
      </c>
      <c r="AU11">
        <f t="shared" si="9"/>
        <v>-245.86639461020283</v>
      </c>
      <c r="AW11">
        <v>8</v>
      </c>
      <c r="AX11">
        <f>IF(Z11&gt;0, (R11*SUMPRODUCT(K11:$K$98, X11:$X$98)-K11*$AZ$3)/Z11, 0)</f>
        <v>2816.7301333801765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250000</v>
      </c>
      <c r="S12">
        <f t="shared" si="1"/>
        <v>2943.7149354578514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2573.459292405033</v>
      </c>
      <c r="AC12">
        <f t="shared" si="2"/>
        <v>2658.8894726263434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-313.60313439194545</v>
      </c>
      <c r="AI12">
        <f t="shared" si="6"/>
        <v>-358.7652769723851</v>
      </c>
      <c r="AJ12">
        <f t="shared" si="7"/>
        <v>-85.430180221310366</v>
      </c>
      <c r="AK12">
        <f t="shared" si="22"/>
        <v>5.9189563725315759</v>
      </c>
      <c r="AL12">
        <f t="shared" si="8"/>
        <v>-438.27650082116389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-166.68339975108822</v>
      </c>
      <c r="AR12">
        <f t="shared" si="9"/>
        <v>-190.68755863791475</v>
      </c>
      <c r="AS12">
        <f t="shared" si="9"/>
        <v>-45.407048970496263</v>
      </c>
      <c r="AT12">
        <f t="shared" si="9"/>
        <v>3.1459882346675654</v>
      </c>
      <c r="AU12">
        <f t="shared" si="9"/>
        <v>-232.94861937374344</v>
      </c>
      <c r="AW12">
        <v>9</v>
      </c>
      <c r="AX12">
        <f>IF(Z12&gt;0, (R12*SUMPRODUCT(K12:$K$98, X12:$X$98)-K12*$AZ$3)/Z12, 0)</f>
        <v>2943.7149354578514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250000</v>
      </c>
      <c r="S13">
        <f t="shared" si="1"/>
        <v>3062.9684683703376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2658.8894726263434</v>
      </c>
      <c r="AC13">
        <f t="shared" si="2"/>
        <v>2735.0070848037003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-320.86889384835916</v>
      </c>
      <c r="AI13">
        <f t="shared" si="6"/>
        <v>-365.51524122422472</v>
      </c>
      <c r="AJ13">
        <f t="shared" si="7"/>
        <v>-76.117612177356932</v>
      </c>
      <c r="AK13">
        <f t="shared" si="22"/>
        <v>5.3177789452526865</v>
      </c>
      <c r="AL13">
        <f t="shared" si="8"/>
        <v>-436.31507445632894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-162.11523587671357</v>
      </c>
      <c r="AR13">
        <f t="shared" si="9"/>
        <v>-184.67227794166581</v>
      </c>
      <c r="AS13">
        <f t="shared" si="9"/>
        <v>-38.457528570333011</v>
      </c>
      <c r="AT13">
        <f t="shared" si="9"/>
        <v>2.6867452862454178</v>
      </c>
      <c r="AU13">
        <f t="shared" si="9"/>
        <v>-220.44306122575338</v>
      </c>
      <c r="AW13">
        <v>10</v>
      </c>
      <c r="AX13">
        <f>IF(Z13&gt;0, (R13*SUMPRODUCT(K13:$K$98, X13:$X$98)-K13*$AZ$3)/Z13, 0)</f>
        <v>3062.9684683703376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1.47693E-3</v>
      </c>
      <c r="Q14" s="4">
        <f t="shared" si="21"/>
        <v>50</v>
      </c>
      <c r="R14">
        <f t="shared" si="0"/>
        <v>250000</v>
      </c>
      <c r="S14">
        <f t="shared" si="1"/>
        <v>3175.3872868161834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2735.0070848037003</v>
      </c>
      <c r="AC14">
        <f t="shared" si="2"/>
        <v>2802.8473175356257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-329.69764914918574</v>
      </c>
      <c r="AI14">
        <f t="shared" si="6"/>
        <v>-373.83159352146282</v>
      </c>
      <c r="AJ14">
        <f t="shared" si="7"/>
        <v>-67.840232731925425</v>
      </c>
      <c r="AK14">
        <f t="shared" si="22"/>
        <v>4.9230127526466605</v>
      </c>
      <c r="AL14">
        <f t="shared" si="8"/>
        <v>-436.74881350074156</v>
      </c>
      <c r="AN14">
        <f t="shared" si="9"/>
        <v>0</v>
      </c>
      <c r="AO14">
        <f t="shared" si="9"/>
        <v>0</v>
      </c>
      <c r="AP14">
        <f t="shared" si="9"/>
        <v>-21.199996645907724</v>
      </c>
      <c r="AQ14">
        <f t="shared" si="9"/>
        <v>-158.37218167422486</v>
      </c>
      <c r="AR14">
        <f t="shared" si="9"/>
        <v>-179.57217832013259</v>
      </c>
      <c r="AS14">
        <f t="shared" si="9"/>
        <v>-32.587450019034279</v>
      </c>
      <c r="AT14">
        <f t="shared" si="9"/>
        <v>2.3647977838443386</v>
      </c>
      <c r="AU14">
        <f t="shared" si="9"/>
        <v>-209.79483055532251</v>
      </c>
      <c r="AW14">
        <v>11</v>
      </c>
      <c r="AX14">
        <f>IF(Z14&gt;0, (R14*SUMPRODUCT(K14:$K$98, X14:$X$98)-K14*$AZ$3)/Z14, 0)</f>
        <v>3175.3872868161834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1.553883E-3</v>
      </c>
      <c r="Q15" s="4">
        <f t="shared" si="21"/>
        <v>50</v>
      </c>
      <c r="R15">
        <f t="shared" si="0"/>
        <v>250000</v>
      </c>
      <c r="S15">
        <f t="shared" si="1"/>
        <v>3292.1249146745686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2802.8473175356257</v>
      </c>
      <c r="AC15">
        <f t="shared" si="2"/>
        <v>2872.314853685557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-342.89492941513515</v>
      </c>
      <c r="AI15">
        <f t="shared" si="6"/>
        <v>-386.51895535780642</v>
      </c>
      <c r="AJ15">
        <f t="shared" si="7"/>
        <v>-69.46753614993122</v>
      </c>
      <c r="AK15">
        <f t="shared" si="22"/>
        <v>11.491674001896067</v>
      </c>
      <c r="AL15">
        <f t="shared" si="8"/>
        <v>-444.49481750584158</v>
      </c>
      <c r="AN15">
        <f t="shared" si="9"/>
        <v>0</v>
      </c>
      <c r="AO15">
        <f t="shared" si="9"/>
        <v>0</v>
      </c>
      <c r="AP15">
        <f t="shared" si="9"/>
        <v>-19.879569647149715</v>
      </c>
      <c r="AQ15">
        <f t="shared" si="9"/>
        <v>-156.25801341491811</v>
      </c>
      <c r="AR15">
        <f t="shared" si="9"/>
        <v>-176.13758306206782</v>
      </c>
      <c r="AS15">
        <f t="shared" si="9"/>
        <v>-31.656517097327875</v>
      </c>
      <c r="AT15">
        <f t="shared" si="9"/>
        <v>5.2367824552289273</v>
      </c>
      <c r="AU15">
        <f t="shared" si="9"/>
        <v>-202.55731770416676</v>
      </c>
      <c r="AW15">
        <v>12</v>
      </c>
      <c r="AX15">
        <f>IF(Z15&gt;0, (R15*SUMPRODUCT(K15:$K$98, X15:$X$98)-K15*$AZ$3)/Z15, 0)</f>
        <v>3292.1249146745686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250000</v>
      </c>
      <c r="S16">
        <f t="shared" si="1"/>
        <v>3413.5047677728921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2872.314853685557</v>
      </c>
      <c r="AC16">
        <f t="shared" si="2"/>
        <v>2943.5415464980892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-358.33407457686354</v>
      </c>
      <c r="AI16">
        <f t="shared" si="6"/>
        <v>-401.45019344519272</v>
      </c>
      <c r="AJ16">
        <f t="shared" si="7"/>
        <v>-71.226692812532292</v>
      </c>
      <c r="AK16">
        <f t="shared" si="22"/>
        <v>20.393435461167456</v>
      </c>
      <c r="AL16">
        <f t="shared" si="8"/>
        <v>-452.28345079655753</v>
      </c>
      <c r="AN16">
        <f t="shared" si="9"/>
        <v>0</v>
      </c>
      <c r="AO16">
        <f t="shared" si="9"/>
        <v>0</v>
      </c>
      <c r="AP16">
        <f t="shared" si="9"/>
        <v>-18.586808454407681</v>
      </c>
      <c r="AQ16">
        <f t="shared" si="9"/>
        <v>-154.47324531197293</v>
      </c>
      <c r="AR16">
        <f t="shared" si="9"/>
        <v>-173.06005376638061</v>
      </c>
      <c r="AS16">
        <f t="shared" si="9"/>
        <v>-30.704918042146033</v>
      </c>
      <c r="AT16">
        <f t="shared" si="9"/>
        <v>8.7913496992066662</v>
      </c>
      <c r="AU16">
        <f t="shared" si="9"/>
        <v>-194.97362210931996</v>
      </c>
      <c r="AW16">
        <v>13</v>
      </c>
      <c r="AX16">
        <f>IF(Z16&gt;0, (R16*SUMPRODUCT(K16:$K$98, X16:$X$98)-K16*$AZ$3)/Z16, 0)</f>
        <v>3413.5047677728921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1.733774E-3</v>
      </c>
      <c r="Q17" s="4">
        <f t="shared" si="21"/>
        <v>50</v>
      </c>
      <c r="R17">
        <f t="shared" si="0"/>
        <v>250000</v>
      </c>
      <c r="S17">
        <f t="shared" si="1"/>
        <v>3553.1414671381744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2943.5415464980892</v>
      </c>
      <c r="AC17">
        <f t="shared" si="2"/>
        <v>3028.0016603547201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-373.76802937409292</v>
      </c>
      <c r="AI17">
        <f t="shared" si="6"/>
        <v>-416.37823344786398</v>
      </c>
      <c r="AJ17">
        <f t="shared" si="7"/>
        <v>-84.460113856630869</v>
      </c>
      <c r="AK17">
        <f t="shared" si="22"/>
        <v>40.620873341673629</v>
      </c>
      <c r="AL17">
        <f t="shared" si="8"/>
        <v>-460.2174739628212</v>
      </c>
      <c r="AN17">
        <f t="shared" si="9"/>
        <v>0</v>
      </c>
      <c r="AO17">
        <f t="shared" si="9"/>
        <v>0</v>
      </c>
      <c r="AP17">
        <f t="shared" si="9"/>
        <v>-17.267075620062393</v>
      </c>
      <c r="AQ17">
        <f t="shared" si="9"/>
        <v>-151.4632696053404</v>
      </c>
      <c r="AR17">
        <f t="shared" si="9"/>
        <v>-168.73034522540277</v>
      </c>
      <c r="AS17">
        <f t="shared" si="9"/>
        <v>-34.226054639790775</v>
      </c>
      <c r="AT17">
        <f t="shared" si="9"/>
        <v>16.460932468882667</v>
      </c>
      <c r="AU17">
        <f t="shared" si="9"/>
        <v>-186.49546739631089</v>
      </c>
      <c r="AW17">
        <v>14</v>
      </c>
      <c r="AX17">
        <f>IF(Z17&gt;0, (R17*SUMPRODUCT(K17:$K$98, X17:$X$98)-K17*$AZ$3)/Z17, 0)</f>
        <v>3553.1414671381744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250000</v>
      </c>
      <c r="S18">
        <f t="shared" si="1"/>
        <v>3712.9583482698995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3028.0016603547201</v>
      </c>
      <c r="AC18">
        <f t="shared" si="2"/>
        <v>3126.7666919752141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-389.82286078522066</v>
      </c>
      <c r="AI18">
        <f t="shared" si="6"/>
        <v>-431.92899824609697</v>
      </c>
      <c r="AJ18">
        <f t="shared" si="7"/>
        <v>-98.765031620494028</v>
      </c>
      <c r="AK18">
        <f t="shared" si="22"/>
        <v>65.404835863661958</v>
      </c>
      <c r="AL18">
        <f t="shared" si="8"/>
        <v>-465.28919400292904</v>
      </c>
      <c r="AN18">
        <f t="shared" si="9"/>
        <v>0</v>
      </c>
      <c r="AO18">
        <f t="shared" si="9"/>
        <v>0</v>
      </c>
      <c r="AP18">
        <f t="shared" si="9"/>
        <v>-15.922742645881417</v>
      </c>
      <c r="AQ18">
        <f t="shared" si="9"/>
        <v>-147.41435486766554</v>
      </c>
      <c r="AR18">
        <f t="shared" si="9"/>
        <v>-163.33709751354695</v>
      </c>
      <c r="AS18">
        <f t="shared" si="9"/>
        <v>-37.348716261772665</v>
      </c>
      <c r="AT18">
        <f t="shared" si="9"/>
        <v>24.733315189997249</v>
      </c>
      <c r="AU18">
        <f t="shared" si="9"/>
        <v>-175.95249858532236</v>
      </c>
      <c r="AW18">
        <v>15</v>
      </c>
      <c r="AX18">
        <f>IF(Z18&gt;0, (R18*SUMPRODUCT(K18:$K$98, X18:$X$98)-K18*$AZ$3)/Z18, 0)</f>
        <v>3712.9583482698995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1.940649E-3</v>
      </c>
      <c r="Q19" s="4">
        <f t="shared" si="21"/>
        <v>50</v>
      </c>
      <c r="R19">
        <f t="shared" si="0"/>
        <v>250000</v>
      </c>
      <c r="S19">
        <f t="shared" si="1"/>
        <v>3863.8587771122525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3126.7666919752141</v>
      </c>
      <c r="AC19">
        <f t="shared" si="2"/>
        <v>3214.9903743166069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-408.56616778656092</v>
      </c>
      <c r="AI19">
        <f t="shared" si="6"/>
        <v>-450.16953063927116</v>
      </c>
      <c r="AJ19">
        <f t="shared" si="7"/>
        <v>-88.22368234139276</v>
      </c>
      <c r="AK19">
        <f t="shared" si="22"/>
        <v>69.726897231047275</v>
      </c>
      <c r="AL19">
        <f t="shared" si="8"/>
        <v>-468.66631574961673</v>
      </c>
      <c r="AN19">
        <f t="shared" si="9"/>
        <v>0</v>
      </c>
      <c r="AO19">
        <f t="shared" si="9"/>
        <v>0</v>
      </c>
      <c r="AP19">
        <f t="shared" si="9"/>
        <v>-14.671840683418463</v>
      </c>
      <c r="AQ19">
        <f t="shared" si="9"/>
        <v>-144.08493235562403</v>
      </c>
      <c r="AR19">
        <f t="shared" si="9"/>
        <v>-158.75677303904249</v>
      </c>
      <c r="AS19">
        <f t="shared" si="9"/>
        <v>-31.112961142108954</v>
      </c>
      <c r="AT19">
        <f t="shared" si="9"/>
        <v>24.589885465385468</v>
      </c>
      <c r="AU19">
        <f t="shared" si="9"/>
        <v>-165.27984871576601</v>
      </c>
      <c r="AW19">
        <v>16</v>
      </c>
      <c r="AX19">
        <f>IF(Z19&gt;0, (R19*SUMPRODUCT(K19:$K$98, X19:$X$98)-K19*$AZ$3)/Z19, 0)</f>
        <v>3863.8587771122525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250000</v>
      </c>
      <c r="S20">
        <f t="shared" si="1"/>
        <v>3939.9083739391449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3214.9903743166069</v>
      </c>
      <c r="AC20">
        <f t="shared" si="2"/>
        <v>3238.7637040350855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-426.55574304299569</v>
      </c>
      <c r="AI20">
        <f t="shared" si="6"/>
        <v>-467.65776111857025</v>
      </c>
      <c r="AJ20">
        <f t="shared" si="7"/>
        <v>-23.773329718478635</v>
      </c>
      <c r="AK20">
        <f t="shared" si="22"/>
        <v>13.824458609561409</v>
      </c>
      <c r="AL20">
        <f t="shared" si="8"/>
        <v>-477.60663222748747</v>
      </c>
      <c r="AN20">
        <f t="shared" si="9"/>
        <v>0</v>
      </c>
      <c r="AO20">
        <f t="shared" si="9"/>
        <v>0</v>
      </c>
      <c r="AP20">
        <f t="shared" si="9"/>
        <v>-13.748493265199803</v>
      </c>
      <c r="AQ20">
        <f t="shared" si="9"/>
        <v>-142.68152842704296</v>
      </c>
      <c r="AR20">
        <f t="shared" si="9"/>
        <v>-156.43002169224278</v>
      </c>
      <c r="AS20">
        <f t="shared" si="9"/>
        <v>-7.9521025689030953</v>
      </c>
      <c r="AT20">
        <f t="shared" si="9"/>
        <v>4.6242370809898876</v>
      </c>
      <c r="AU20">
        <f t="shared" si="9"/>
        <v>-159.75788718015596</v>
      </c>
      <c r="AW20">
        <v>17</v>
      </c>
      <c r="AX20">
        <f>IF(Z20&gt;0, (R20*SUMPRODUCT(K20:$K$98, X20:$X$98)-K20*$AZ$3)/Z20, 0)</f>
        <v>3939.9083739391449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250000</v>
      </c>
      <c r="S21">
        <f t="shared" si="1"/>
        <v>3999.5613888416178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3238.7637040350855</v>
      </c>
      <c r="AC21">
        <f t="shared" si="2"/>
        <v>3247.7669594194294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-447.29415027807266</v>
      </c>
      <c r="AI21">
        <f t="shared" si="6"/>
        <v>-487.89568934283585</v>
      </c>
      <c r="AJ21">
        <f t="shared" si="7"/>
        <v>-9.0032553843439018</v>
      </c>
      <c r="AK21">
        <f t="shared" si="22"/>
        <v>5.1820219264561374</v>
      </c>
      <c r="AL21">
        <f t="shared" si="8"/>
        <v>-491.71692280072364</v>
      </c>
      <c r="AN21">
        <f t="shared" si="9"/>
        <v>0</v>
      </c>
      <c r="AO21">
        <f t="shared" si="9"/>
        <v>0</v>
      </c>
      <c r="AP21">
        <f t="shared" si="9"/>
        <v>-12.914686801746525</v>
      </c>
      <c r="AQ21">
        <f t="shared" si="9"/>
        <v>-142.27696762628483</v>
      </c>
      <c r="AR21">
        <f t="shared" si="9"/>
        <v>-155.19165442803134</v>
      </c>
      <c r="AS21">
        <f t="shared" si="9"/>
        <v>-2.8637885696764211</v>
      </c>
      <c r="AT21">
        <f t="shared" si="9"/>
        <v>1.6483165840884488</v>
      </c>
      <c r="AU21">
        <f t="shared" si="9"/>
        <v>-156.40712641361932</v>
      </c>
      <c r="AW21">
        <v>18</v>
      </c>
      <c r="AX21">
        <f>IF(Z21&gt;0, (R21*SUMPRODUCT(K21:$K$98, X21:$X$98)-K21*$AZ$3)/Z21, 0)</f>
        <v>3999.5613888416178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2.312424E-3</v>
      </c>
      <c r="Q22" s="4">
        <f t="shared" si="21"/>
        <v>50</v>
      </c>
      <c r="R22">
        <f t="shared" si="0"/>
        <v>250000</v>
      </c>
      <c r="S22">
        <f t="shared" si="1"/>
        <v>4115.0032995867823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3247.7669594194294</v>
      </c>
      <c r="AC22">
        <f t="shared" si="2"/>
        <v>3300.3672645478778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-469.43986685147979</v>
      </c>
      <c r="AI22">
        <f t="shared" si="6"/>
        <v>-509.54150255222504</v>
      </c>
      <c r="AJ22">
        <f t="shared" si="7"/>
        <v>-52.600305128448326</v>
      </c>
      <c r="AK22">
        <f t="shared" si="22"/>
        <v>68.203106147808029</v>
      </c>
      <c r="AL22">
        <f t="shared" si="8"/>
        <v>-493.93870153286525</v>
      </c>
      <c r="AN22">
        <f t="shared" si="9"/>
        <v>0</v>
      </c>
      <c r="AO22">
        <f t="shared" si="9"/>
        <v>0</v>
      </c>
      <c r="AP22">
        <f t="shared" si="9"/>
        <v>-11.910061346420372</v>
      </c>
      <c r="AQ22">
        <f t="shared" si="9"/>
        <v>-139.42218353334221</v>
      </c>
      <c r="AR22">
        <f t="shared" si="9"/>
        <v>-151.33224487976258</v>
      </c>
      <c r="AS22">
        <f t="shared" si="9"/>
        <v>-15.622127376430358</v>
      </c>
      <c r="AT22">
        <f t="shared" si="9"/>
        <v>20.256110855391313</v>
      </c>
      <c r="AU22">
        <f t="shared" si="9"/>
        <v>-146.69826140080161</v>
      </c>
      <c r="AW22">
        <v>19</v>
      </c>
      <c r="AX22">
        <f>IF(Z22&gt;0, (R22*SUMPRODUCT(K22:$K$98, X22:$X$98)-K22*$AZ$3)/Z22, 0)</f>
        <v>4115.0032995867823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250000</v>
      </c>
      <c r="S23">
        <f t="shared" si="1"/>
        <v>4362.1904464176023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3300.3672645478778</v>
      </c>
      <c r="AC23">
        <f t="shared" si="2"/>
        <v>3455.0254724955216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-493.31728935896558</v>
      </c>
      <c r="AI23">
        <f t="shared" si="6"/>
        <v>-532.91924524483159</v>
      </c>
      <c r="AJ23">
        <f t="shared" si="7"/>
        <v>-154.65820794764386</v>
      </c>
      <c r="AK23">
        <f t="shared" si="22"/>
        <v>231.02570851835148</v>
      </c>
      <c r="AL23">
        <f t="shared" si="8"/>
        <v>-456.55174467412394</v>
      </c>
      <c r="AN23">
        <f t="shared" si="9"/>
        <v>0</v>
      </c>
      <c r="AO23">
        <f t="shared" si="9"/>
        <v>0</v>
      </c>
      <c r="AP23">
        <f t="shared" si="9"/>
        <v>-10.501480350154841</v>
      </c>
      <c r="AQ23">
        <f t="shared" si="9"/>
        <v>-130.81580706582665</v>
      </c>
      <c r="AR23">
        <f t="shared" si="9"/>
        <v>-141.31728741598147</v>
      </c>
      <c r="AS23">
        <f t="shared" si="9"/>
        <v>-41.011614083737733</v>
      </c>
      <c r="AT23">
        <f t="shared" si="9"/>
        <v>61.262427173501045</v>
      </c>
      <c r="AU23">
        <f t="shared" si="9"/>
        <v>-121.06647432621817</v>
      </c>
      <c r="AW23">
        <v>20</v>
      </c>
      <c r="AX23">
        <f>IF(Z23&gt;0, (R23*SUMPRODUCT(K23:$K$98, X23:$X$98)-K23*$AZ$3)/Z23, 0)</f>
        <v>4362.1904464176023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250000</v>
      </c>
      <c r="S24">
        <f t="shared" si="1"/>
        <v>4586.4085975073012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3455.0254724955216</v>
      </c>
      <c r="AC24">
        <f t="shared" si="2"/>
        <v>3586.7814435377204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-518.23911511361985</v>
      </c>
      <c r="AI24">
        <f t="shared" si="6"/>
        <v>-557.34140361760444</v>
      </c>
      <c r="AJ24">
        <f t="shared" si="7"/>
        <v>-131.75597104219878</v>
      </c>
      <c r="AK24">
        <f t="shared" si="22"/>
        <v>241.85178307468652</v>
      </c>
      <c r="AL24">
        <f t="shared" si="8"/>
        <v>-447.2455915851167</v>
      </c>
      <c r="AN24">
        <f t="shared" si="9"/>
        <v>0</v>
      </c>
      <c r="AO24">
        <f t="shared" si="9"/>
        <v>0</v>
      </c>
      <c r="AP24">
        <f t="shared" si="9"/>
        <v>-9.2580184394836174</v>
      </c>
      <c r="AQ24">
        <f t="shared" si="9"/>
        <v>-122.70042156981809</v>
      </c>
      <c r="AR24">
        <f t="shared" si="9"/>
        <v>-131.95844000930168</v>
      </c>
      <c r="AS24">
        <f t="shared" si="9"/>
        <v>-31.195084893725465</v>
      </c>
      <c r="AT24">
        <f t="shared" si="9"/>
        <v>57.261821570859524</v>
      </c>
      <c r="AU24">
        <f t="shared" si="9"/>
        <v>-105.89170333216764</v>
      </c>
      <c r="AW24">
        <v>21</v>
      </c>
      <c r="AX24">
        <f>IF(Z24&gt;0, (R24*SUMPRODUCT(K24:$K$98, X24:$X$98)-K24*$AZ$3)/Z24, 0)</f>
        <v>4586.4085975073012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250000</v>
      </c>
      <c r="S25">
        <f t="shared" si="1"/>
        <v>4790.6186679260309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3586.7814435377204</v>
      </c>
      <c r="AC25">
        <f t="shared" si="2"/>
        <v>3698.5201095643515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-547.84808740546725</v>
      </c>
      <c r="AI25">
        <f t="shared" si="6"/>
        <v>-586.44978340693092</v>
      </c>
      <c r="AJ25">
        <f t="shared" si="7"/>
        <v>-111.73866602663111</v>
      </c>
      <c r="AK25">
        <f t="shared" si="22"/>
        <v>251.07470104764045</v>
      </c>
      <c r="AL25">
        <f t="shared" si="8"/>
        <v>-447.11374838592155</v>
      </c>
      <c r="AN25">
        <f t="shared" si="9"/>
        <v>0</v>
      </c>
      <c r="AO25">
        <f t="shared" si="9"/>
        <v>0</v>
      </c>
      <c r="AP25">
        <f t="shared" si="9"/>
        <v>-8.1602643771383825</v>
      </c>
      <c r="AQ25">
        <f t="shared" si="9"/>
        <v>-115.8131816687203</v>
      </c>
      <c r="AR25">
        <f t="shared" si="9"/>
        <v>-123.97344604585869</v>
      </c>
      <c r="AS25">
        <f t="shared" si="9"/>
        <v>-23.621165657889915</v>
      </c>
      <c r="AT25">
        <f t="shared" si="9"/>
        <v>53.076319208410993</v>
      </c>
      <c r="AU25">
        <f t="shared" si="9"/>
        <v>-94.518292495337604</v>
      </c>
      <c r="AW25">
        <v>22</v>
      </c>
      <c r="AX25">
        <f>IF(Z25&gt;0, (R25*SUMPRODUCT(K25:$K$98, X25:$X$98)-K25*$AZ$3)/Z25, 0)</f>
        <v>4790.6186679260309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250000</v>
      </c>
      <c r="S26">
        <f t="shared" si="1"/>
        <v>4976.5011491144905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3698.5201095643515</v>
      </c>
      <c r="AC26">
        <f t="shared" si="2"/>
        <v>3792.0275418210299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-581.72755874205791</v>
      </c>
      <c r="AI26">
        <f t="shared" si="6"/>
        <v>-619.82689227175854</v>
      </c>
      <c r="AJ26">
        <f t="shared" si="7"/>
        <v>-93.507432256678385</v>
      </c>
      <c r="AK26">
        <f t="shared" si="22"/>
        <v>258.89640766950464</v>
      </c>
      <c r="AL26">
        <f t="shared" si="8"/>
        <v>-454.43791685893228</v>
      </c>
      <c r="AN26">
        <f t="shared" si="9"/>
        <v>0</v>
      </c>
      <c r="AO26">
        <f t="shared" si="9"/>
        <v>0</v>
      </c>
      <c r="AP26">
        <f t="shared" si="9"/>
        <v>-7.1911309790484852</v>
      </c>
      <c r="AQ26">
        <f t="shared" si="9"/>
        <v>-109.79927157453163</v>
      </c>
      <c r="AR26">
        <f t="shared" si="9"/>
        <v>-116.99040255358011</v>
      </c>
      <c r="AS26">
        <f t="shared" si="9"/>
        <v>-17.649237678871305</v>
      </c>
      <c r="AT26">
        <f t="shared" si="9"/>
        <v>48.865893575413651</v>
      </c>
      <c r="AU26">
        <f t="shared" si="9"/>
        <v>-85.773746657037776</v>
      </c>
      <c r="AW26">
        <v>23</v>
      </c>
      <c r="AX26">
        <f>IF(Z26&gt;0, (R26*SUMPRODUCT(K26:$K$98, X26:$X$98)-K26*$AZ$3)/Z26, 0)</f>
        <v>4976.5011491144905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250000</v>
      </c>
      <c r="S27">
        <f t="shared" si="1"/>
        <v>5153.426539467695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3792.0275418210299</v>
      </c>
      <c r="AC27">
        <f t="shared" si="2"/>
        <v>3869.121675537036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-895.14384128031668</v>
      </c>
      <c r="AI27">
        <f t="shared" si="6"/>
        <v>-932.68315270646428</v>
      </c>
      <c r="AJ27">
        <f t="shared" si="7"/>
        <v>-77.094133716006127</v>
      </c>
      <c r="AK27">
        <f t="shared" si="22"/>
        <v>265.44192792747214</v>
      </c>
      <c r="AL27">
        <f t="shared" si="8"/>
        <v>-744.33535849499822</v>
      </c>
      <c r="AN27">
        <f t="shared" si="9"/>
        <v>0</v>
      </c>
      <c r="AO27">
        <f t="shared" si="9"/>
        <v>0</v>
      </c>
      <c r="AP27">
        <f t="shared" si="9"/>
        <v>-6.3262754864173667</v>
      </c>
      <c r="AQ27">
        <f t="shared" si="9"/>
        <v>-150.85323424352157</v>
      </c>
      <c r="AR27">
        <f t="shared" si="9"/>
        <v>-157.17950972993893</v>
      </c>
      <c r="AS27">
        <f t="shared" si="9"/>
        <v>-12.992212956107588</v>
      </c>
      <c r="AT27">
        <f t="shared" si="9"/>
        <v>44.733339475834498</v>
      </c>
      <c r="AU27">
        <f t="shared" si="9"/>
        <v>-125.43838321021201</v>
      </c>
      <c r="AW27">
        <v>24</v>
      </c>
      <c r="AX27">
        <f>IF(Z27&gt;0, (R27*SUMPRODUCT(K27:$K$98, X27:$X$98)-K27*$AZ$3)/Z27, 0)</f>
        <v>5153.426539467695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250000</v>
      </c>
      <c r="S28">
        <f t="shared" si="1"/>
        <v>5261.8368178806504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3869.121675537036</v>
      </c>
      <c r="AC28">
        <f t="shared" si="2"/>
        <v>3885.1375531600647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-1229.2247526492024</v>
      </c>
      <c r="AI28">
        <f t="shared" si="6"/>
        <v>-1266.1428260105586</v>
      </c>
      <c r="AJ28">
        <f t="shared" si="7"/>
        <v>-16.0158776230287</v>
      </c>
      <c r="AK28">
        <f t="shared" si="22"/>
        <v>270.83851728759254</v>
      </c>
      <c r="AL28">
        <f t="shared" si="8"/>
        <v>-1011.3201863459947</v>
      </c>
      <c r="AN28">
        <f t="shared" si="9"/>
        <v>0</v>
      </c>
      <c r="AO28">
        <f t="shared" si="9"/>
        <v>0</v>
      </c>
      <c r="AP28">
        <f t="shared" si="9"/>
        <v>-5.5549838869577197</v>
      </c>
      <c r="AQ28">
        <f t="shared" si="9"/>
        <v>-184.95883107387203</v>
      </c>
      <c r="AR28">
        <f t="shared" si="9"/>
        <v>-190.51381496082973</v>
      </c>
      <c r="AS28">
        <f t="shared" si="9"/>
        <v>-2.4098750024300486</v>
      </c>
      <c r="AT28">
        <f t="shared" si="9"/>
        <v>40.752494984608951</v>
      </c>
      <c r="AU28">
        <f t="shared" si="9"/>
        <v>-152.17119497865085</v>
      </c>
      <c r="AW28">
        <v>25</v>
      </c>
      <c r="AX28">
        <f>IF(Z28&gt;0, (R28*SUMPRODUCT(K28:$K$98, X28:$X$98)-K28*$AZ$3)/Z28, 0)</f>
        <v>5261.8368178806504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250000</v>
      </c>
      <c r="S29">
        <f t="shared" si="1"/>
        <v>5311.5728033943215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3885.1375531600647</v>
      </c>
      <c r="AC29">
        <f t="shared" si="2"/>
        <v>3849.1690005384703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-1575.4787806958784</v>
      </c>
      <c r="AI29">
        <f t="shared" si="6"/>
        <v>-1611.712577567482</v>
      </c>
      <c r="AJ29">
        <f t="shared" si="7"/>
        <v>35.968552621594426</v>
      </c>
      <c r="AK29">
        <f t="shared" si="22"/>
        <v>271.95962872120458</v>
      </c>
      <c r="AL29">
        <f t="shared" si="8"/>
        <v>-1303.784396224683</v>
      </c>
      <c r="AN29">
        <f t="shared" si="9"/>
        <v>0</v>
      </c>
      <c r="AO29">
        <f t="shared" si="9"/>
        <v>0</v>
      </c>
      <c r="AP29">
        <f t="shared" si="9"/>
        <v>-4.8678770184044273</v>
      </c>
      <c r="AQ29">
        <f t="shared" si="9"/>
        <v>-211.65976551421488</v>
      </c>
      <c r="AR29">
        <f t="shared" si="9"/>
        <v>-216.52764253261932</v>
      </c>
      <c r="AS29">
        <f t="shared" si="9"/>
        <v>4.8322424313513901</v>
      </c>
      <c r="AT29">
        <f t="shared" si="9"/>
        <v>36.536773423909871</v>
      </c>
      <c r="AU29">
        <f t="shared" si="9"/>
        <v>-175.15862667735806</v>
      </c>
      <c r="AW29">
        <v>26</v>
      </c>
      <c r="AX29">
        <f>IF(Z29&gt;0, (R29*SUMPRODUCT(K29:$K$98, X29:$X$98)-K29*$AZ$3)/Z29, 0)</f>
        <v>5311.5728033943215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250000</v>
      </c>
      <c r="S30">
        <f t="shared" si="1"/>
        <v>5313.7019511937242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3849.1690005384703</v>
      </c>
      <c r="AC30">
        <f t="shared" si="2"/>
        <v>3770.5362693566458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-1960.4295797381087</v>
      </c>
      <c r="AI30">
        <f t="shared" si="6"/>
        <v>-1995.9089527250485</v>
      </c>
      <c r="AJ30">
        <f t="shared" si="7"/>
        <v>78.632731181824511</v>
      </c>
      <c r="AK30">
        <f t="shared" si="22"/>
        <v>269.44183003769297</v>
      </c>
      <c r="AL30">
        <f t="shared" si="8"/>
        <v>-1647.8343915055311</v>
      </c>
      <c r="AN30">
        <f t="shared" si="9"/>
        <v>0</v>
      </c>
      <c r="AO30">
        <f t="shared" si="9"/>
        <v>0</v>
      </c>
      <c r="AP30">
        <f t="shared" si="9"/>
        <v>-4.2558240633966324</v>
      </c>
      <c r="AQ30">
        <f t="shared" si="9"/>
        <v>-235.15757685783171</v>
      </c>
      <c r="AR30">
        <f t="shared" si="9"/>
        <v>-239.41340092122834</v>
      </c>
      <c r="AS30">
        <f t="shared" si="9"/>
        <v>9.432158501149182</v>
      </c>
      <c r="AT30">
        <f t="shared" si="9"/>
        <v>32.320103976531499</v>
      </c>
      <c r="AU30">
        <f t="shared" si="9"/>
        <v>-197.66113844354769</v>
      </c>
      <c r="AW30">
        <v>27</v>
      </c>
      <c r="AX30">
        <f>IF(Z30&gt;0, (R30*SUMPRODUCT(K30:$K$98, X30:$X$98)-K30*$AZ$3)/Z30, 0)</f>
        <v>5313.7019511937242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250000</v>
      </c>
      <c r="S31">
        <f t="shared" si="1"/>
        <v>5273.2004894774973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3770.5362693566458</v>
      </c>
      <c r="AC31">
        <f t="shared" si="2"/>
        <v>3654.1528302955917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-2381.1981180184689</v>
      </c>
      <c r="AI31">
        <f t="shared" si="6"/>
        <v>-2415.8464576519355</v>
      </c>
      <c r="AJ31">
        <f t="shared" si="7"/>
        <v>116.3834390610541</v>
      </c>
      <c r="AK31">
        <f t="shared" si="22"/>
        <v>263.93753885496523</v>
      </c>
      <c r="AL31">
        <f t="shared" si="8"/>
        <v>-2035.5254797359162</v>
      </c>
      <c r="AN31">
        <f t="shared" si="9"/>
        <v>0</v>
      </c>
      <c r="AO31">
        <f t="shared" si="9"/>
        <v>0</v>
      </c>
      <c r="AP31">
        <f t="shared" si="9"/>
        <v>-3.7108391931782974</v>
      </c>
      <c r="AQ31">
        <f t="shared" si="9"/>
        <v>-255.0264571561294</v>
      </c>
      <c r="AR31">
        <f t="shared" si="9"/>
        <v>-258.73729634930766</v>
      </c>
      <c r="AS31">
        <f t="shared" si="9"/>
        <v>12.464673103339276</v>
      </c>
      <c r="AT31">
        <f t="shared" si="9"/>
        <v>28.267725787009862</v>
      </c>
      <c r="AU31">
        <f t="shared" si="9"/>
        <v>-218.00489745895854</v>
      </c>
      <c r="AW31">
        <v>28</v>
      </c>
      <c r="AX31">
        <f>IF(Z31&gt;0, (R31*SUMPRODUCT(K31:$K$98, X31:$X$98)-K31*$AZ$3)/Z31, 0)</f>
        <v>5273.2004894774973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250000</v>
      </c>
      <c r="S32">
        <f t="shared" si="1"/>
        <v>5194.8601471415932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3654.1528302955917</v>
      </c>
      <c r="AC32">
        <f t="shared" si="2"/>
        <v>3505.1747104580136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-2824.5326469202118</v>
      </c>
      <c r="AI32">
        <f t="shared" si="6"/>
        <v>-2858.2695966279598</v>
      </c>
      <c r="AJ32">
        <f t="shared" si="7"/>
        <v>148.97811983757811</v>
      </c>
      <c r="AK32">
        <f t="shared" si="22"/>
        <v>255.79069812069145</v>
      </c>
      <c r="AL32">
        <f t="shared" si="8"/>
        <v>-2453.5007786696901</v>
      </c>
      <c r="AN32">
        <f t="shared" si="9"/>
        <v>0</v>
      </c>
      <c r="AO32">
        <f t="shared" si="9"/>
        <v>0</v>
      </c>
      <c r="AP32">
        <f t="shared" si="9"/>
        <v>-3.2260975705722634</v>
      </c>
      <c r="AQ32">
        <f t="shared" si="9"/>
        <v>-270.09608127490606</v>
      </c>
      <c r="AR32">
        <f t="shared" si="9"/>
        <v>-273.32217884547833</v>
      </c>
      <c r="AS32">
        <f t="shared" si="9"/>
        <v>14.246040458306608</v>
      </c>
      <c r="AT32">
        <f t="shared" si="9"/>
        <v>24.4599988123001</v>
      </c>
      <c r="AU32">
        <f t="shared" si="9"/>
        <v>-234.6161395748716</v>
      </c>
      <c r="AW32">
        <v>29</v>
      </c>
      <c r="AX32">
        <f>IF(Z32&gt;0, (R32*SUMPRODUCT(K32:$K$98, X32:$X$98)-K32*$AZ$3)/Z32, 0)</f>
        <v>5194.8601471415932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1.9576E-2</v>
      </c>
      <c r="Q33" s="4">
        <f t="shared" si="21"/>
        <v>50</v>
      </c>
      <c r="R33">
        <f t="shared" si="0"/>
        <v>250000</v>
      </c>
      <c r="S33">
        <f t="shared" si="1"/>
        <v>5085.2955615692845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3505.1747104580136</v>
      </c>
      <c r="AC33">
        <f t="shared" si="2"/>
        <v>3329.7646446461004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-3302.1726373943811</v>
      </c>
      <c r="AI33">
        <f t="shared" si="6"/>
        <v>-3334.9117830775726</v>
      </c>
      <c r="AJ33">
        <f t="shared" si="7"/>
        <v>175.41006581191323</v>
      </c>
      <c r="AK33">
        <f t="shared" si="22"/>
        <v>245.36222973206097</v>
      </c>
      <c r="AL33">
        <f t="shared" si="8"/>
        <v>-2914.1394875335986</v>
      </c>
      <c r="AN33">
        <f t="shared" si="9"/>
        <v>0</v>
      </c>
      <c r="AO33">
        <f t="shared" si="9"/>
        <v>0</v>
      </c>
      <c r="AP33">
        <f t="shared" si="9"/>
        <v>-2.7952522400223372</v>
      </c>
      <c r="AQ33">
        <f t="shared" si="9"/>
        <v>-281.9378841139403</v>
      </c>
      <c r="AR33">
        <f t="shared" si="9"/>
        <v>-284.73313635396261</v>
      </c>
      <c r="AS33">
        <f t="shared" si="9"/>
        <v>14.976425595459082</v>
      </c>
      <c r="AT33">
        <f t="shared" si="9"/>
        <v>20.948907125195209</v>
      </c>
      <c r="AU33">
        <f t="shared" si="9"/>
        <v>-248.80780363330834</v>
      </c>
      <c r="AW33">
        <v>30</v>
      </c>
      <c r="AX33">
        <f>IF(Z33&gt;0, (R33*SUMPRODUCT(K33:$K$98, X33:$X$98)-K33*$AZ$3)/Z33, 0)</f>
        <v>5085.2955615692845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250000</v>
      </c>
      <c r="S34">
        <f t="shared" si="1"/>
        <v>4948.5283565141926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3329.7646446461004</v>
      </c>
      <c r="AC34">
        <f t="shared" si="2"/>
        <v>3132.3678457669726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-3811.3276447087637</v>
      </c>
      <c r="AI34">
        <f t="shared" si="6"/>
        <v>-3842.9771334061816</v>
      </c>
      <c r="AJ34">
        <f t="shared" si="7"/>
        <v>197.3967988791278</v>
      </c>
      <c r="AK34">
        <f t="shared" si="22"/>
        <v>233.08352512522706</v>
      </c>
      <c r="AL34">
        <f t="shared" si="8"/>
        <v>-3412.4968094018268</v>
      </c>
      <c r="AN34">
        <f t="shared" si="9"/>
        <v>0</v>
      </c>
      <c r="AO34">
        <f t="shared" si="9"/>
        <v>0</v>
      </c>
      <c r="AP34">
        <f t="shared" si="9"/>
        <v>-2.412694517605066</v>
      </c>
      <c r="AQ34">
        <f t="shared" si="9"/>
        <v>-290.5440085019647</v>
      </c>
      <c r="AR34">
        <f t="shared" si="9"/>
        <v>-292.95670301956977</v>
      </c>
      <c r="AS34">
        <f t="shared" si="9"/>
        <v>15.047894738574861</v>
      </c>
      <c r="AT34">
        <f t="shared" si="9"/>
        <v>17.768354762065243</v>
      </c>
      <c r="AU34">
        <f t="shared" ref="AU34:AU97" si="23">AL34*$K34</f>
        <v>-260.14045351892963</v>
      </c>
      <c r="AW34">
        <v>31</v>
      </c>
      <c r="AX34">
        <f>IF(Z34&gt;0, (R34*SUMPRODUCT(K34:$K$98, X34:$X$98)-K34*$AZ$3)/Z34, 0)</f>
        <v>4948.5283565141926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2.7149E-2</v>
      </c>
      <c r="Q35" s="4">
        <f t="shared" si="21"/>
        <v>50</v>
      </c>
      <c r="R35">
        <f t="shared" si="0"/>
        <v>250000</v>
      </c>
      <c r="S35">
        <f t="shared" si="1"/>
        <v>4786.5912959209363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3132.3678457669726</v>
      </c>
      <c r="AC35">
        <f t="shared" si="2"/>
        <v>2917.3069490818066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-4296.2598432310124</v>
      </c>
      <c r="AI35">
        <f t="shared" ref="AI35:AI66" si="25">SUM(AE35:AH35)</f>
        <v>-4326.7335850728105</v>
      </c>
      <c r="AJ35">
        <f t="shared" si="7"/>
        <v>215.06089668516597</v>
      </c>
      <c r="AK35">
        <f t="shared" si="22"/>
        <v>219.2657492036881</v>
      </c>
      <c r="AL35">
        <f t="shared" si="8"/>
        <v>-3892.4069391839562</v>
      </c>
      <c r="AN35">
        <f t="shared" ref="AN35:AT66" si="26">AE35*$K35</f>
        <v>0</v>
      </c>
      <c r="AO35">
        <f t="shared" si="26"/>
        <v>0</v>
      </c>
      <c r="AP35">
        <f t="shared" si="26"/>
        <v>-2.0741654722951393</v>
      </c>
      <c r="AQ35">
        <f t="shared" si="26"/>
        <v>-292.42072972526762</v>
      </c>
      <c r="AR35">
        <f t="shared" si="26"/>
        <v>-294.49489519756276</v>
      </c>
      <c r="AS35">
        <f t="shared" si="26"/>
        <v>14.637909865514873</v>
      </c>
      <c r="AT35">
        <f t="shared" si="26"/>
        <v>14.924109044968752</v>
      </c>
      <c r="AU35">
        <f t="shared" si="23"/>
        <v>-264.93287628707913</v>
      </c>
      <c r="AW35">
        <v>32</v>
      </c>
      <c r="AX35">
        <f>IF(Z35&gt;0, (R35*SUMPRODUCT(K35:$K$98, X35:$X$98)-K35*$AZ$3)/Z35, 0)</f>
        <v>4786.5912959209363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250000</v>
      </c>
      <c r="S36">
        <f t="shared" si="1"/>
        <v>4607.6096064048234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2917.3069490818066</v>
      </c>
      <c r="AC36">
        <f t="shared" si="2"/>
        <v>2692.2818549072517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-4767.0074363124095</v>
      </c>
      <c r="AI36">
        <f t="shared" si="25"/>
        <v>-4796.2230392485271</v>
      </c>
      <c r="AJ36">
        <f t="shared" si="7"/>
        <v>225.02509417455485</v>
      </c>
      <c r="AK36">
        <f t="shared" si="22"/>
        <v>204.21148643572647</v>
      </c>
      <c r="AL36">
        <f t="shared" si="8"/>
        <v>-4366.9864586382464</v>
      </c>
      <c r="AN36">
        <f t="shared" si="26"/>
        <v>0</v>
      </c>
      <c r="AO36">
        <f t="shared" si="26"/>
        <v>0</v>
      </c>
      <c r="AP36">
        <f t="shared" si="26"/>
        <v>-1.7754745326838941</v>
      </c>
      <c r="AQ36">
        <f t="shared" si="26"/>
        <v>-289.69795074207912</v>
      </c>
      <c r="AR36">
        <f t="shared" si="26"/>
        <v>-291.47342527476303</v>
      </c>
      <c r="AS36">
        <f t="shared" si="26"/>
        <v>13.675101102493787</v>
      </c>
      <c r="AT36">
        <f t="shared" si="26"/>
        <v>12.410227994984561</v>
      </c>
      <c r="AU36">
        <f t="shared" si="23"/>
        <v>-265.38809617728475</v>
      </c>
      <c r="AW36">
        <v>33</v>
      </c>
      <c r="AX36">
        <f>IF(Z36&gt;0, (R36*SUMPRODUCT(K36:$K$98, X36:$X$98)-K36*$AZ$3)/Z36, 0)</f>
        <v>4607.6096064048234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250000</v>
      </c>
      <c r="S37">
        <f t="shared" si="1"/>
        <v>4417.3072270375178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2692.2818549072517</v>
      </c>
      <c r="AC37">
        <f t="shared" si="2"/>
        <v>2462.7585787640242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-5236.0203582109252</v>
      </c>
      <c r="AI37">
        <f t="shared" si="25"/>
        <v>-5263.896601046039</v>
      </c>
      <c r="AJ37">
        <f t="shared" si="7"/>
        <v>229.52327614322758</v>
      </c>
      <c r="AK37">
        <f t="shared" si="22"/>
        <v>188.45972984350763</v>
      </c>
      <c r="AL37">
        <f t="shared" si="8"/>
        <v>-4845.9135950593045</v>
      </c>
      <c r="AN37">
        <f t="shared" si="26"/>
        <v>0</v>
      </c>
      <c r="AO37">
        <f t="shared" si="26"/>
        <v>0</v>
      </c>
      <c r="AP37">
        <f t="shared" si="26"/>
        <v>-1.5125711412567266</v>
      </c>
      <c r="AQ37">
        <f t="shared" si="26"/>
        <v>-284.1076301317924</v>
      </c>
      <c r="AR37">
        <f t="shared" si="26"/>
        <v>-285.62020127304913</v>
      </c>
      <c r="AS37">
        <f t="shared" si="26"/>
        <v>12.45398405353383</v>
      </c>
      <c r="AT37">
        <f t="shared" si="26"/>
        <v>10.225866890901782</v>
      </c>
      <c r="AU37">
        <f t="shared" si="23"/>
        <v>-262.94035032861359</v>
      </c>
      <c r="AW37">
        <v>34</v>
      </c>
      <c r="AX37">
        <f>IF(Z37&gt;0, (R37*SUMPRODUCT(K37:$K$98, X37:$X$98)-K37*$AZ$3)/Z37, 0)</f>
        <v>4417.3072270375178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250000</v>
      </c>
      <c r="S38">
        <f t="shared" si="1"/>
        <v>4220.5867672521363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2462.7585787640242</v>
      </c>
      <c r="AC38">
        <f t="shared" si="2"/>
        <v>2232.3783366669199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-5755.8866205943068</v>
      </c>
      <c r="AI38">
        <f t="shared" si="25"/>
        <v>-5782.3329236769505</v>
      </c>
      <c r="AJ38">
        <f t="shared" si="7"/>
        <v>230.3802420971042</v>
      </c>
      <c r="AK38">
        <f t="shared" si="22"/>
        <v>172.3931005134817</v>
      </c>
      <c r="AL38">
        <f t="shared" si="8"/>
        <v>-5379.5595810663644</v>
      </c>
      <c r="AN38">
        <f t="shared" si="26"/>
        <v>0</v>
      </c>
      <c r="AO38">
        <f t="shared" si="26"/>
        <v>0</v>
      </c>
      <c r="AP38">
        <f t="shared" si="26"/>
        <v>-1.2812341892810906</v>
      </c>
      <c r="AQ38">
        <f t="shared" si="26"/>
        <v>-278.85329397025794</v>
      </c>
      <c r="AR38">
        <f t="shared" si="26"/>
        <v>-280.134528159539</v>
      </c>
      <c r="AS38">
        <f t="shared" si="26"/>
        <v>11.161145729414983</v>
      </c>
      <c r="AT38">
        <f t="shared" si="26"/>
        <v>8.3518642921021549</v>
      </c>
      <c r="AU38">
        <f t="shared" si="23"/>
        <v>-260.62151813802188</v>
      </c>
      <c r="AW38">
        <v>35</v>
      </c>
      <c r="AX38">
        <f>IF(Z38&gt;0, (R38*SUMPRODUCT(K38:$K$98, X38:$X$98)-K38*$AZ$3)/Z38, 0)</f>
        <v>4220.5867672521363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250000</v>
      </c>
      <c r="S39">
        <f t="shared" si="1"/>
        <v>4013.2730987423497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2232.3783366669199</v>
      </c>
      <c r="AC39">
        <f t="shared" si="2"/>
        <v>2001.4959248704904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-6229.4266911167579</v>
      </c>
      <c r="AI39">
        <f t="shared" si="25"/>
        <v>-6254.3626458303515</v>
      </c>
      <c r="AJ39">
        <f t="shared" si="7"/>
        <v>230.88241179642955</v>
      </c>
      <c r="AK39">
        <f t="shared" si="22"/>
        <v>156.2664835666844</v>
      </c>
      <c r="AL39">
        <f t="shared" si="8"/>
        <v>-5867.2137504672373</v>
      </c>
      <c r="AN39">
        <f t="shared" si="26"/>
        <v>0</v>
      </c>
      <c r="AO39">
        <f t="shared" si="26"/>
        <v>0</v>
      </c>
      <c r="AP39">
        <f t="shared" si="26"/>
        <v>-1.0786275935100422</v>
      </c>
      <c r="AQ39">
        <f t="shared" si="26"/>
        <v>-269.45956543317936</v>
      </c>
      <c r="AR39">
        <f t="shared" si="26"/>
        <v>-270.53819302668938</v>
      </c>
      <c r="AS39">
        <f t="shared" si="26"/>
        <v>9.9870304979345015</v>
      </c>
      <c r="AT39">
        <f t="shared" si="26"/>
        <v>6.7594500812884872</v>
      </c>
      <c r="AU39">
        <f t="shared" si="23"/>
        <v>-253.79171244746635</v>
      </c>
      <c r="AW39">
        <v>36</v>
      </c>
      <c r="AX39">
        <f>IF(Z39&gt;0, (R39*SUMPRODUCT(K39:$K$98, X39:$X$98)-K39*$AZ$3)/Z39, 0)</f>
        <v>4013.2730987423497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250000</v>
      </c>
      <c r="S40">
        <f t="shared" si="1"/>
        <v>3797.7333415083058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2001.4959248704904</v>
      </c>
      <c r="AC40">
        <f t="shared" si="2"/>
        <v>1774.8675042353725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-6595.6847015191952</v>
      </c>
      <c r="AI40">
        <f t="shared" si="25"/>
        <v>-6619.0521597453499</v>
      </c>
      <c r="AJ40">
        <f t="shared" si="7"/>
        <v>226.62842063511789</v>
      </c>
      <c r="AK40">
        <f t="shared" si="22"/>
        <v>140.10471474093436</v>
      </c>
      <c r="AL40">
        <f t="shared" si="8"/>
        <v>-6252.3190243692979</v>
      </c>
      <c r="AN40">
        <f t="shared" si="26"/>
        <v>0</v>
      </c>
      <c r="AO40">
        <f t="shared" si="26"/>
        <v>0</v>
      </c>
      <c r="AP40">
        <f t="shared" si="26"/>
        <v>-0.90248289218809563</v>
      </c>
      <c r="AQ40">
        <f t="shared" si="26"/>
        <v>-254.73427823336937</v>
      </c>
      <c r="AR40">
        <f t="shared" si="26"/>
        <v>-255.63676112555748</v>
      </c>
      <c r="AS40">
        <f t="shared" si="26"/>
        <v>8.7526966145543827</v>
      </c>
      <c r="AT40">
        <f t="shared" si="26"/>
        <v>5.4110338807438145</v>
      </c>
      <c r="AU40">
        <f t="shared" si="23"/>
        <v>-241.4730306302593</v>
      </c>
      <c r="AW40">
        <v>37</v>
      </c>
      <c r="AX40">
        <f>IF(Z40&gt;0, (R40*SUMPRODUCT(K40:$K$98, X40:$X$98)-K40*$AZ$3)/Z40, 0)</f>
        <v>3797.7333415083058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250000</v>
      </c>
      <c r="S41">
        <f t="shared" si="1"/>
        <v>3582.6782855275424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1774.8675042353725</v>
      </c>
      <c r="AC41">
        <f t="shared" si="2"/>
        <v>1558.375319571702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-6925.1799199030811</v>
      </c>
      <c r="AI41">
        <f t="shared" si="25"/>
        <v>-6946.9286675629928</v>
      </c>
      <c r="AJ41">
        <f t="shared" si="7"/>
        <v>216.49218466367051</v>
      </c>
      <c r="AK41">
        <f t="shared" si="22"/>
        <v>124.24072529647609</v>
      </c>
      <c r="AL41">
        <f t="shared" si="8"/>
        <v>-6606.1957576028462</v>
      </c>
      <c r="AN41">
        <f t="shared" si="26"/>
        <v>0</v>
      </c>
      <c r="AO41">
        <f t="shared" si="26"/>
        <v>0</v>
      </c>
      <c r="AP41">
        <f t="shared" si="26"/>
        <v>-0.74996972971468023</v>
      </c>
      <c r="AQ41">
        <f t="shared" si="26"/>
        <v>-238.80341957934283</v>
      </c>
      <c r="AR41">
        <f t="shared" si="26"/>
        <v>-239.55338930905748</v>
      </c>
      <c r="AS41">
        <f t="shared" si="26"/>
        <v>7.4653762946003885</v>
      </c>
      <c r="AT41">
        <f t="shared" si="26"/>
        <v>4.2842367122544704</v>
      </c>
      <c r="AU41">
        <f t="shared" si="23"/>
        <v>-227.80377630220264</v>
      </c>
      <c r="AW41">
        <v>38</v>
      </c>
      <c r="AX41">
        <f>IF(Z41&gt;0, (R41*SUMPRODUCT(K41:$K$98, X41:$X$98)-K41*$AZ$3)/Z41, 0)</f>
        <v>3582.6782855275424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250000</v>
      </c>
      <c r="S42">
        <f t="shared" si="1"/>
        <v>3368.3258868972566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1558.375319571702</v>
      </c>
      <c r="AC42">
        <f t="shared" si="2"/>
        <v>1353.7166263938752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-7182.3064272093779</v>
      </c>
      <c r="AI42">
        <f t="shared" si="25"/>
        <v>-7202.4012261072494</v>
      </c>
      <c r="AJ42">
        <f t="shared" si="7"/>
        <v>204.65869317782676</v>
      </c>
      <c r="AK42">
        <f t="shared" si="22"/>
        <v>109.08627237001915</v>
      </c>
      <c r="AL42">
        <f t="shared" si="8"/>
        <v>-6888.6562605594036</v>
      </c>
      <c r="AN42">
        <f t="shared" si="26"/>
        <v>0</v>
      </c>
      <c r="AO42">
        <f t="shared" si="26"/>
        <v>0</v>
      </c>
      <c r="AP42">
        <f t="shared" si="26"/>
        <v>-0.61869288545476619</v>
      </c>
      <c r="AQ42">
        <f t="shared" si="26"/>
        <v>-221.13393173301424</v>
      </c>
      <c r="AR42">
        <f t="shared" si="26"/>
        <v>-221.75262461846901</v>
      </c>
      <c r="AS42">
        <f t="shared" si="26"/>
        <v>6.3011766407379044</v>
      </c>
      <c r="AT42">
        <f t="shared" si="26"/>
        <v>3.3586253318146806</v>
      </c>
      <c r="AU42">
        <f t="shared" si="23"/>
        <v>-212.09282264591644</v>
      </c>
      <c r="AW42">
        <v>39</v>
      </c>
      <c r="AX42">
        <f>IF(Z42&gt;0, (R42*SUMPRODUCT(K42:$K$98, X42:$X$98)-K42*$AZ$3)/Z42, 0)</f>
        <v>3368.3258868972566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250000</v>
      </c>
      <c r="S43">
        <f t="shared" si="1"/>
        <v>3157.9334253084166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1353.7166263938752</v>
      </c>
      <c r="AC43">
        <f t="shared" si="2"/>
        <v>1163.0690575193571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-7394.0822024606587</v>
      </c>
      <c r="AI43">
        <f t="shared" si="25"/>
        <v>-7412.497236929059</v>
      </c>
      <c r="AJ43">
        <f t="shared" si="7"/>
        <v>190.64756887451813</v>
      </c>
      <c r="AK43">
        <f t="shared" si="22"/>
        <v>94.760163847571278</v>
      </c>
      <c r="AL43">
        <f t="shared" si="8"/>
        <v>-7127.0895042069697</v>
      </c>
      <c r="AN43">
        <f t="shared" si="26"/>
        <v>0</v>
      </c>
      <c r="AO43">
        <f t="shared" si="26"/>
        <v>0</v>
      </c>
      <c r="AP43">
        <f t="shared" si="26"/>
        <v>-0.50622777658377793</v>
      </c>
      <c r="AQ43">
        <f t="shared" si="26"/>
        <v>-203.26270904637121</v>
      </c>
      <c r="AR43">
        <f t="shared" si="26"/>
        <v>-203.768936822955</v>
      </c>
      <c r="AS43">
        <f t="shared" si="26"/>
        <v>5.2408859222099489</v>
      </c>
      <c r="AT43">
        <f t="shared" si="26"/>
        <v>2.6049490776455602</v>
      </c>
      <c r="AU43">
        <f t="shared" si="23"/>
        <v>-195.9231018230995</v>
      </c>
      <c r="AW43">
        <v>40</v>
      </c>
      <c r="AX43">
        <f>IF(Z43&gt;0, (R43*SUMPRODUCT(K43:$K$98, X43:$X$98)-K43*$AZ$3)/Z43, 0)</f>
        <v>3157.9334253084166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250000</v>
      </c>
      <c r="S44">
        <f t="shared" si="1"/>
        <v>2952.4361569485191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1163.0690575193571</v>
      </c>
      <c r="AC44">
        <f t="shared" si="2"/>
        <v>987.02631531092914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-7577.142157540321</v>
      </c>
      <c r="AI44">
        <f t="shared" si="25"/>
        <v>-7593.8576132325288</v>
      </c>
      <c r="AJ44">
        <f t="shared" si="7"/>
        <v>176.04274220842797</v>
      </c>
      <c r="AK44">
        <f t="shared" si="22"/>
        <v>81.41483402635501</v>
      </c>
      <c r="AL44">
        <f t="shared" si="8"/>
        <v>-7336.4000369977466</v>
      </c>
      <c r="AN44">
        <f t="shared" si="26"/>
        <v>0</v>
      </c>
      <c r="AO44">
        <f t="shared" si="26"/>
        <v>0</v>
      </c>
      <c r="AP44">
        <f t="shared" si="26"/>
        <v>-0.41027365749958156</v>
      </c>
      <c r="AQ44">
        <f t="shared" si="26"/>
        <v>-185.9776893678966</v>
      </c>
      <c r="AR44">
        <f t="shared" si="26"/>
        <v>-186.38796302539617</v>
      </c>
      <c r="AS44">
        <f t="shared" si="26"/>
        <v>4.3208932530493431</v>
      </c>
      <c r="AT44">
        <f t="shared" si="26"/>
        <v>1.9982920206168426</v>
      </c>
      <c r="AU44">
        <f t="shared" si="23"/>
        <v>-180.06877775173001</v>
      </c>
      <c r="AW44">
        <v>41</v>
      </c>
      <c r="AX44">
        <f>IF(Z44&gt;0, (R44*SUMPRODUCT(K44:$K$98, X44:$X$98)-K44*$AZ$3)/Z44, 0)</f>
        <v>2952.4361569485191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250000</v>
      </c>
      <c r="S45">
        <f t="shared" si="1"/>
        <v>2748.0199826347193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987.02631531092914</v>
      </c>
      <c r="AC45">
        <f t="shared" si="2"/>
        <v>825.35216776262428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-7655.4279751959775</v>
      </c>
      <c r="AI45">
        <f t="shared" si="25"/>
        <v>-7670.4451907362245</v>
      </c>
      <c r="AJ45">
        <f t="shared" si="7"/>
        <v>161.67414754830486</v>
      </c>
      <c r="AK45">
        <f t="shared" si="22"/>
        <v>69.091842071765043</v>
      </c>
      <c r="AL45">
        <f t="shared" si="8"/>
        <v>-7439.6792011161542</v>
      </c>
      <c r="AN45">
        <f t="shared" si="26"/>
        <v>0</v>
      </c>
      <c r="AO45">
        <f t="shared" si="26"/>
        <v>0</v>
      </c>
      <c r="AP45">
        <f t="shared" si="26"/>
        <v>-0.32909918278446115</v>
      </c>
      <c r="AQ45">
        <f t="shared" si="26"/>
        <v>-167.76712591959449</v>
      </c>
      <c r="AR45">
        <f t="shared" si="26"/>
        <v>-168.09622510237895</v>
      </c>
      <c r="AS45">
        <f t="shared" si="26"/>
        <v>3.5430556145994174</v>
      </c>
      <c r="AT45">
        <f t="shared" si="26"/>
        <v>1.5141334758065967</v>
      </c>
      <c r="AU45">
        <f t="shared" si="23"/>
        <v>-163.03903601197291</v>
      </c>
      <c r="AW45">
        <v>42</v>
      </c>
      <c r="AX45">
        <f>IF(Z45&gt;0, (R45*SUMPRODUCT(K45:$K$98, X45:$X$98)-K45*$AZ$3)/Z45, 0)</f>
        <v>2748.0199826347193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0.10148</v>
      </c>
      <c r="Q46" s="4">
        <f t="shared" si="21"/>
        <v>50</v>
      </c>
      <c r="R46">
        <f t="shared" si="0"/>
        <v>250000</v>
      </c>
      <c r="S46">
        <f t="shared" si="1"/>
        <v>2545.453524588821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825.35216776262428</v>
      </c>
      <c r="AC46">
        <f t="shared" si="2"/>
        <v>679.28463275337958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-7619.7351651212939</v>
      </c>
      <c r="AI46">
        <f t="shared" si="25"/>
        <v>-7633.0782614731143</v>
      </c>
      <c r="AJ46">
        <f t="shared" si="7"/>
        <v>146.06753500924469</v>
      </c>
      <c r="AK46">
        <f t="shared" si="22"/>
        <v>57.774651743383707</v>
      </c>
      <c r="AL46">
        <f t="shared" si="8"/>
        <v>-7429.2360747204866</v>
      </c>
      <c r="AN46">
        <f t="shared" si="26"/>
        <v>0</v>
      </c>
      <c r="AO46">
        <f t="shared" si="26"/>
        <v>0</v>
      </c>
      <c r="AP46">
        <f t="shared" si="26"/>
        <v>-0.26108143382825838</v>
      </c>
      <c r="AQ46">
        <f t="shared" si="26"/>
        <v>-149.09368334360317</v>
      </c>
      <c r="AR46">
        <f t="shared" si="26"/>
        <v>-149.35476477743146</v>
      </c>
      <c r="AS46">
        <f t="shared" si="26"/>
        <v>2.8580713554369752</v>
      </c>
      <c r="AT46">
        <f t="shared" si="26"/>
        <v>1.1304639132005689</v>
      </c>
      <c r="AU46">
        <f t="shared" si="23"/>
        <v>-145.36622950879391</v>
      </c>
      <c r="AW46">
        <v>43</v>
      </c>
      <c r="AX46">
        <f>IF(Z46&gt;0, (R46*SUMPRODUCT(K46:$K$98, X46:$X$98)-K46*$AZ$3)/Z46, 0)</f>
        <v>2545.453524588821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0.112611</v>
      </c>
      <c r="Q47" s="4">
        <f t="shared" si="21"/>
        <v>50</v>
      </c>
      <c r="R47">
        <f t="shared" si="0"/>
        <v>250000</v>
      </c>
      <c r="S47">
        <f t="shared" si="1"/>
        <v>2347.1493495174159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679.28463275337958</v>
      </c>
      <c r="AC47">
        <f t="shared" si="2"/>
        <v>549.56558415116024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-7512.8971163741262</v>
      </c>
      <c r="AI47">
        <f t="shared" si="25"/>
        <v>-7524.6042023391537</v>
      </c>
      <c r="AJ47">
        <f t="shared" si="7"/>
        <v>129.71904860221935</v>
      </c>
      <c r="AK47">
        <f t="shared" si="22"/>
        <v>47.549924292736577</v>
      </c>
      <c r="AL47">
        <f t="shared" si="8"/>
        <v>-7347.3352294441984</v>
      </c>
      <c r="AN47">
        <f t="shared" si="26"/>
        <v>0</v>
      </c>
      <c r="AO47">
        <f t="shared" si="26"/>
        <v>0</v>
      </c>
      <c r="AP47">
        <f t="shared" si="26"/>
        <v>-0.20452676620101942</v>
      </c>
      <c r="AQ47">
        <f t="shared" si="26"/>
        <v>-131.25286314658038</v>
      </c>
      <c r="AR47">
        <f t="shared" si="26"/>
        <v>-131.45738991278139</v>
      </c>
      <c r="AS47">
        <f t="shared" si="26"/>
        <v>2.2662358168840182</v>
      </c>
      <c r="AT47">
        <f t="shared" si="26"/>
        <v>0.83071331992855413</v>
      </c>
      <c r="AU47">
        <f t="shared" si="23"/>
        <v>-128.36044077596884</v>
      </c>
      <c r="AW47">
        <v>44</v>
      </c>
      <c r="AX47">
        <f>IF(Z47&gt;0, (R47*SUMPRODUCT(K47:$K$98, X47:$X$98)-K47*$AZ$3)/Z47, 0)</f>
        <v>2347.1493495174159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0.125163</v>
      </c>
      <c r="Q48" s="4">
        <f t="shared" si="21"/>
        <v>50</v>
      </c>
      <c r="R48">
        <f t="shared" si="0"/>
        <v>250000</v>
      </c>
      <c r="S48">
        <f t="shared" si="1"/>
        <v>2151.227167234757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549.56558415116024</v>
      </c>
      <c r="AC48">
        <f t="shared" si="2"/>
        <v>435.61150202367276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-7326.4700032034834</v>
      </c>
      <c r="AI48">
        <f t="shared" si="25"/>
        <v>-7336.5947243082201</v>
      </c>
      <c r="AJ48">
        <f t="shared" si="7"/>
        <v>113.95408212748748</v>
      </c>
      <c r="AK48">
        <f t="shared" si="22"/>
        <v>38.469590890581223</v>
      </c>
      <c r="AL48">
        <f t="shared" si="8"/>
        <v>-7184.1710512901509</v>
      </c>
      <c r="AN48">
        <f t="shared" si="26"/>
        <v>0</v>
      </c>
      <c r="AO48">
        <f t="shared" si="26"/>
        <v>0</v>
      </c>
      <c r="AP48">
        <f t="shared" si="26"/>
        <v>-0.15793063830445631</v>
      </c>
      <c r="AQ48">
        <f t="shared" si="26"/>
        <v>-114.28206981258123</v>
      </c>
      <c r="AR48">
        <f t="shared" si="26"/>
        <v>-114.44000045088569</v>
      </c>
      <c r="AS48">
        <f t="shared" si="26"/>
        <v>1.777514732664967</v>
      </c>
      <c r="AT48">
        <f t="shared" si="26"/>
        <v>0.60006858280952935</v>
      </c>
      <c r="AU48">
        <f t="shared" si="23"/>
        <v>-112.0624171354112</v>
      </c>
      <c r="AW48">
        <v>45</v>
      </c>
      <c r="AX48">
        <f>IF(Z48&gt;0, (R48*SUMPRODUCT(K48:$K$98, X48:$X$98)-K48*$AZ$3)/Z48, 0)</f>
        <v>2151.227167234757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250000</v>
      </c>
      <c r="S49">
        <f t="shared" si="1"/>
        <v>1955.5412320152825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435.61150202367276</v>
      </c>
      <c r="AC49">
        <f t="shared" si="2"/>
        <v>336.77477240671027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-7063.461055113693</v>
      </c>
      <c r="AI49">
        <f t="shared" si="25"/>
        <v>-7072.0718367963591</v>
      </c>
      <c r="AJ49">
        <f t="shared" si="7"/>
        <v>98.836729616962486</v>
      </c>
      <c r="AK49">
        <f t="shared" si="22"/>
        <v>30.492805141657097</v>
      </c>
      <c r="AL49">
        <f t="shared" si="8"/>
        <v>-6942.7423020377391</v>
      </c>
      <c r="AN49">
        <f t="shared" si="26"/>
        <v>0</v>
      </c>
      <c r="AO49">
        <f t="shared" si="26"/>
        <v>0</v>
      </c>
      <c r="AP49">
        <f t="shared" si="26"/>
        <v>-0.11992448918699039</v>
      </c>
      <c r="AQ49">
        <f t="shared" si="26"/>
        <v>-98.374571571350359</v>
      </c>
      <c r="AR49">
        <f t="shared" si="26"/>
        <v>-98.494496060537344</v>
      </c>
      <c r="AS49">
        <f t="shared" si="26"/>
        <v>1.3765236129592533</v>
      </c>
      <c r="AT49">
        <f t="shared" si="26"/>
        <v>0.42468084957409069</v>
      </c>
      <c r="AU49">
        <f t="shared" si="23"/>
        <v>-96.693291598003995</v>
      </c>
      <c r="AW49">
        <v>46</v>
      </c>
      <c r="AX49">
        <f>IF(Z49&gt;0, (R49*SUMPRODUCT(K49:$K$98, X49:$X$98)-K49*$AZ$3)/Z49, 0)</f>
        <v>1955.5412320152825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250000</v>
      </c>
      <c r="S50">
        <f t="shared" si="1"/>
        <v>1756.0832250115307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336.77477240671027</v>
      </c>
      <c r="AC50">
        <f t="shared" si="2"/>
        <v>252.19068315287649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-6720.9303728629657</v>
      </c>
      <c r="AI50">
        <f t="shared" si="25"/>
        <v>-6728.110860654233</v>
      </c>
      <c r="AJ50">
        <f t="shared" si="7"/>
        <v>84.584089253833781</v>
      </c>
      <c r="AK50">
        <f t="shared" si="22"/>
        <v>23.574234068469721</v>
      </c>
      <c r="AL50">
        <f t="shared" si="8"/>
        <v>-6619.9525373319293</v>
      </c>
      <c r="AN50">
        <f t="shared" si="26"/>
        <v>0</v>
      </c>
      <c r="AO50">
        <f t="shared" si="26"/>
        <v>0</v>
      </c>
      <c r="AP50">
        <f t="shared" si="26"/>
        <v>-8.9289671348736929E-2</v>
      </c>
      <c r="AQ50">
        <f t="shared" si="26"/>
        <v>-83.575055288103286</v>
      </c>
      <c r="AR50">
        <f t="shared" si="26"/>
        <v>-83.664344959452023</v>
      </c>
      <c r="AS50">
        <f t="shared" si="26"/>
        <v>1.0518067505097117</v>
      </c>
      <c r="AT50">
        <f t="shared" si="26"/>
        <v>0.29314660416691329</v>
      </c>
      <c r="AU50">
        <f t="shared" si="23"/>
        <v>-82.31939160477539</v>
      </c>
      <c r="AW50">
        <v>47</v>
      </c>
      <c r="AX50">
        <f>IF(Z50&gt;0, (R50*SUMPRODUCT(K50:$K$98, X50:$X$98)-K50*$AZ$3)/Z50, 0)</f>
        <v>1756.0832250115307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250000</v>
      </c>
      <c r="S51">
        <f t="shared" si="1"/>
        <v>1546.2534697411659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252.19068315287649</v>
      </c>
      <c r="AC51">
        <f t="shared" si="2"/>
        <v>180.92855850541298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-6290.6817441730682</v>
      </c>
      <c r="AI51">
        <f t="shared" si="25"/>
        <v>-6296.5322907375876</v>
      </c>
      <c r="AJ51">
        <f t="shared" si="7"/>
        <v>71.262124647463509</v>
      </c>
      <c r="AK51">
        <f t="shared" si="22"/>
        <v>17.653347820701356</v>
      </c>
      <c r="AL51">
        <f t="shared" si="8"/>
        <v>-6207.6168182694228</v>
      </c>
      <c r="AN51">
        <f t="shared" si="26"/>
        <v>0</v>
      </c>
      <c r="AO51">
        <f t="shared" si="26"/>
        <v>0</v>
      </c>
      <c r="AP51">
        <f t="shared" si="26"/>
        <v>-6.4956960339472555E-2</v>
      </c>
      <c r="AQ51">
        <f t="shared" si="26"/>
        <v>-69.843656495715578</v>
      </c>
      <c r="AR51">
        <f t="shared" si="26"/>
        <v>-69.908613456055051</v>
      </c>
      <c r="AS51">
        <f t="shared" si="26"/>
        <v>0.79120317279483976</v>
      </c>
      <c r="AT51">
        <f t="shared" si="26"/>
        <v>0.19600011752788701</v>
      </c>
      <c r="AU51">
        <f t="shared" si="23"/>
        <v>-68.921410165732325</v>
      </c>
      <c r="AW51">
        <v>48</v>
      </c>
      <c r="AX51">
        <f>IF(Z51&gt;0, (R51*SUMPRODUCT(K51:$K$98, X51:$X$98)-K51*$AZ$3)/Z51, 0)</f>
        <v>1546.2534697411659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250000</v>
      </c>
      <c r="S52">
        <f t="shared" si="1"/>
        <v>1317.2797545310289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180.92855850541298</v>
      </c>
      <c r="AC52">
        <f t="shared" si="2"/>
        <v>122.07859008169721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-5791.5145496835712</v>
      </c>
      <c r="AI52">
        <f t="shared" si="25"/>
        <v>-5796.1482878725092</v>
      </c>
      <c r="AJ52">
        <f t="shared" si="7"/>
        <v>58.849968423715765</v>
      </c>
      <c r="AK52">
        <f t="shared" si="22"/>
        <v>12.66499909537891</v>
      </c>
      <c r="AL52">
        <f t="shared" si="8"/>
        <v>-5724.6333203534141</v>
      </c>
      <c r="AN52">
        <f t="shared" si="26"/>
        <v>0</v>
      </c>
      <c r="AO52">
        <f t="shared" si="26"/>
        <v>0</v>
      </c>
      <c r="AP52">
        <f t="shared" si="26"/>
        <v>-4.5934894476918196E-2</v>
      </c>
      <c r="AQ52">
        <f t="shared" si="26"/>
        <v>-57.41209340147077</v>
      </c>
      <c r="AR52">
        <f t="shared" si="26"/>
        <v>-57.458028295947692</v>
      </c>
      <c r="AS52">
        <f t="shared" si="26"/>
        <v>0.58338796437981422</v>
      </c>
      <c r="AT52">
        <f t="shared" si="26"/>
        <v>0.12554990663593593</v>
      </c>
      <c r="AU52">
        <f t="shared" si="23"/>
        <v>-56.749090424931943</v>
      </c>
      <c r="AW52">
        <v>49</v>
      </c>
      <c r="AX52">
        <f>IF(Z52&gt;0, (R52*SUMPRODUCT(K52:$K$98, X52:$X$98)-K52*$AZ$3)/Z52, 0)</f>
        <v>1317.2797545310289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250000</v>
      </c>
      <c r="S53">
        <f t="shared" si="1"/>
        <v>1049.5369175958656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122.07859008169721</v>
      </c>
      <c r="AC53">
        <f t="shared" si="2"/>
        <v>74.48228960165487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-5195.3009200550196</v>
      </c>
      <c r="AI53">
        <f t="shared" si="25"/>
        <v>-5198.8492606780565</v>
      </c>
      <c r="AJ53">
        <f t="shared" si="7"/>
        <v>47.596300480042345</v>
      </c>
      <c r="AK53">
        <f t="shared" si="22"/>
        <v>8.5455013057188065</v>
      </c>
      <c r="AL53">
        <f t="shared" si="8"/>
        <v>-5142.7074588922951</v>
      </c>
      <c r="AN53">
        <f t="shared" si="26"/>
        <v>0</v>
      </c>
      <c r="AO53">
        <f t="shared" si="26"/>
        <v>0</v>
      </c>
      <c r="AP53">
        <f t="shared" si="26"/>
        <v>-3.1406425593244483E-2</v>
      </c>
      <c r="AQ53">
        <f t="shared" si="26"/>
        <v>-45.983700302299901</v>
      </c>
      <c r="AR53">
        <f t="shared" si="26"/>
        <v>-46.015106727893148</v>
      </c>
      <c r="AS53">
        <f t="shared" si="26"/>
        <v>0.4212756971061653</v>
      </c>
      <c r="AT53">
        <f t="shared" si="26"/>
        <v>7.5636383151204384E-2</v>
      </c>
      <c r="AU53">
        <f t="shared" si="23"/>
        <v>-45.518194647635774</v>
      </c>
      <c r="AW53">
        <v>50</v>
      </c>
      <c r="AX53">
        <f>IF(Z53&gt;0, (R53*SUMPRODUCT(K53:$K$98, X53:$X$98)-K53*$AZ$3)/Z53, 0)</f>
        <v>1049.5369175958656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250000</v>
      </c>
      <c r="S54">
        <f t="shared" si="1"/>
        <v>713.79135130979114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74.48228960165487</v>
      </c>
      <c r="AC54">
        <f t="shared" si="2"/>
        <v>37.262690122058913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-4513.3118554722723</v>
      </c>
      <c r="AI54">
        <f t="shared" si="25"/>
        <v>-4515.9220503179849</v>
      </c>
      <c r="AJ54">
        <f t="shared" si="7"/>
        <v>37.219599479595956</v>
      </c>
      <c r="AK54">
        <f t="shared" si="22"/>
        <v>5.2137602721158416</v>
      </c>
      <c r="AL54">
        <f t="shared" si="8"/>
        <v>-4473.4886905662734</v>
      </c>
      <c r="AN54">
        <f t="shared" si="26"/>
        <v>0</v>
      </c>
      <c r="AO54">
        <f t="shared" si="26"/>
        <v>0</v>
      </c>
      <c r="AP54">
        <f t="shared" si="26"/>
        <v>-2.062757208093444E-2</v>
      </c>
      <c r="AQ54">
        <f t="shared" si="26"/>
        <v>-35.667324136899389</v>
      </c>
      <c r="AR54">
        <f t="shared" si="26"/>
        <v>-35.687951708980322</v>
      </c>
      <c r="AS54">
        <f t="shared" si="26"/>
        <v>0.29413511882072435</v>
      </c>
      <c r="AT54">
        <f t="shared" si="26"/>
        <v>4.1202753887297147E-2</v>
      </c>
      <c r="AU54">
        <f t="shared" si="23"/>
        <v>-35.352613836272305</v>
      </c>
      <c r="AW54">
        <v>51</v>
      </c>
      <c r="AX54">
        <f>IF(Z54&gt;0, (R54*SUMPRODUCT(K54:$K$98, X54:$X$98)-K54*$AZ$3)/Z54, 0)</f>
        <v>713.79135130979114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250000</v>
      </c>
      <c r="S55">
        <f t="shared" si="1"/>
        <v>257.50597084093783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37.262690122058913</v>
      </c>
      <c r="AC55">
        <f t="shared" si="2"/>
        <v>9.420456005430907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-3774.6027663847822</v>
      </c>
      <c r="AI55">
        <f t="shared" si="25"/>
        <v>-3776.4319387287605</v>
      </c>
      <c r="AJ55">
        <f t="shared" si="7"/>
        <v>27.842234116628006</v>
      </c>
      <c r="AK55">
        <f t="shared" si="22"/>
        <v>2.6083883085441242</v>
      </c>
      <c r="AL55">
        <f t="shared" si="8"/>
        <v>-3745.9813163035888</v>
      </c>
      <c r="AN55">
        <f t="shared" si="26"/>
        <v>0</v>
      </c>
      <c r="AO55">
        <f t="shared" si="26"/>
        <v>0</v>
      </c>
      <c r="AP55">
        <f t="shared" si="26"/>
        <v>-1.2906598181140389E-2</v>
      </c>
      <c r="AQ55">
        <f t="shared" si="26"/>
        <v>-26.633510701999363</v>
      </c>
      <c r="AR55">
        <f t="shared" si="26"/>
        <v>-26.646417300180502</v>
      </c>
      <c r="AS55">
        <f t="shared" si="26"/>
        <v>0.19645416649312966</v>
      </c>
      <c r="AT55">
        <f t="shared" si="26"/>
        <v>1.8404728187362891E-2</v>
      </c>
      <c r="AU55">
        <f t="shared" si="23"/>
        <v>-26.431558405500013</v>
      </c>
      <c r="AW55">
        <v>52</v>
      </c>
      <c r="AX55">
        <f>IF(Z55&gt;0, (R55*SUMPRODUCT(K55:$K$98, X55:$X$98)-K55*$AZ$3)/Z55, 0)</f>
        <v>257.50597084093783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250000</v>
      </c>
      <c r="S56">
        <f t="shared" si="1"/>
        <v>-422.36349345686494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9.420456005430907</v>
      </c>
      <c r="AC56">
        <f t="shared" si="2"/>
        <v>-10.22636717846904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-3001.3425654465973</v>
      </c>
      <c r="AI56">
        <f t="shared" si="25"/>
        <v>-3002.5531775540467</v>
      </c>
      <c r="AJ56">
        <f t="shared" si="7"/>
        <v>19.646823183899947</v>
      </c>
      <c r="AK56">
        <f t="shared" si="22"/>
        <v>0.65943192038016352</v>
      </c>
      <c r="AL56">
        <f t="shared" si="8"/>
        <v>-2982.2469224497668</v>
      </c>
      <c r="AN56">
        <f t="shared" si="26"/>
        <v>0</v>
      </c>
      <c r="AO56">
        <f t="shared" si="26"/>
        <v>0</v>
      </c>
      <c r="AP56">
        <f t="shared" si="26"/>
        <v>-7.6268315301903844E-3</v>
      </c>
      <c r="AQ56">
        <f t="shared" si="26"/>
        <v>-18.908396810338189</v>
      </c>
      <c r="AR56">
        <f t="shared" si="26"/>
        <v>-18.916023641868378</v>
      </c>
      <c r="AS56">
        <f t="shared" si="26"/>
        <v>0.1237745844478285</v>
      </c>
      <c r="AT56">
        <f t="shared" si="26"/>
        <v>4.1544076186105479E-3</v>
      </c>
      <c r="AU56">
        <f t="shared" si="23"/>
        <v>-18.788094649801941</v>
      </c>
      <c r="AW56">
        <v>53</v>
      </c>
      <c r="AX56">
        <f>IF(Z56&gt;0, (R56*SUMPRODUCT(K56:$K$98, X56:$X$98)-K56*$AZ$3)/Z56, 0)</f>
        <v>-422.36349345686494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250000</v>
      </c>
      <c r="S57">
        <f t="shared" si="1"/>
        <v>-1528.9812182893854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-10.22636717846904</v>
      </c>
      <c r="AC57">
        <f t="shared" si="2"/>
        <v>-22.896650133361288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-2248.7543610107828</v>
      </c>
      <c r="AI57">
        <f t="shared" si="25"/>
        <v>-2249.5031161249553</v>
      </c>
      <c r="AJ57">
        <f t="shared" si="7"/>
        <v>12.670282954892247</v>
      </c>
      <c r="AK57">
        <f t="shared" si="22"/>
        <v>-0.71584570249283286</v>
      </c>
      <c r="AL57">
        <f t="shared" si="8"/>
        <v>-2237.5486788725561</v>
      </c>
      <c r="AN57">
        <f t="shared" si="26"/>
        <v>0</v>
      </c>
      <c r="AO57">
        <f t="shared" si="26"/>
        <v>0</v>
      </c>
      <c r="AP57">
        <f t="shared" si="26"/>
        <v>-4.2117338514303937E-3</v>
      </c>
      <c r="AQ57">
        <f t="shared" si="26"/>
        <v>-12.649202237885884</v>
      </c>
      <c r="AR57">
        <f t="shared" si="26"/>
        <v>-12.653413971737315</v>
      </c>
      <c r="AS57">
        <f t="shared" si="26"/>
        <v>7.1270110371517759E-2</v>
      </c>
      <c r="AT57">
        <f t="shared" si="26"/>
        <v>-4.0266190113727217E-3</v>
      </c>
      <c r="AU57">
        <f t="shared" si="23"/>
        <v>-12.58617048037717</v>
      </c>
      <c r="AW57">
        <v>54</v>
      </c>
      <c r="AX57">
        <f>IF(Z57&gt;0, (R57*SUMPRODUCT(K57:$K$98, X57:$X$98)-K57*$AZ$3)/Z57, 0)</f>
        <v>-1528.9812182893854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250000</v>
      </c>
      <c r="S58">
        <f t="shared" si="1"/>
        <v>-3504.5208770719337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-22.896650133361288</v>
      </c>
      <c r="AC58">
        <f t="shared" si="2"/>
        <v>-29.976107857456167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-1567.9493657110345</v>
      </c>
      <c r="AI58">
        <f t="shared" si="25"/>
        <v>-1568.3770434009232</v>
      </c>
      <c r="AJ58">
        <f t="shared" si="7"/>
        <v>7.0794577240948797</v>
      </c>
      <c r="AK58">
        <f t="shared" si="22"/>
        <v>-1.6027655093352904</v>
      </c>
      <c r="AL58">
        <f t="shared" si="8"/>
        <v>-1562.9003511861636</v>
      </c>
      <c r="AN58">
        <f t="shared" si="26"/>
        <v>0</v>
      </c>
      <c r="AO58">
        <f t="shared" si="26"/>
        <v>0</v>
      </c>
      <c r="AP58">
        <f t="shared" si="26"/>
        <v>-2.1479278570797049E-3</v>
      </c>
      <c r="AQ58">
        <f t="shared" si="26"/>
        <v>-7.8747201472625905</v>
      </c>
      <c r="AR58">
        <f t="shared" si="26"/>
        <v>-7.8768680751196705</v>
      </c>
      <c r="AS58">
        <f t="shared" si="26"/>
        <v>3.555519686462754E-2</v>
      </c>
      <c r="AT58">
        <f t="shared" si="26"/>
        <v>-8.049577444088362E-3</v>
      </c>
      <c r="AU58">
        <f t="shared" si="23"/>
        <v>-7.849362455699131</v>
      </c>
      <c r="AW58">
        <v>55</v>
      </c>
      <c r="AX58">
        <f>IF(Z58&gt;0, (R58*SUMPRODUCT(K58:$K$98, X58:$X$98)-K58*$AZ$3)/Z58, 0)</f>
        <v>-3504.5208770719337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250000</v>
      </c>
      <c r="S59">
        <f t="shared" si="1"/>
        <v>-7403.4572678785853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-29.976107857456167</v>
      </c>
      <c r="AC59">
        <f t="shared" si="2"/>
        <v>-32.877841831691079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-1006.7853578247166</v>
      </c>
      <c r="AI59">
        <f t="shared" si="25"/>
        <v>-1007.0074016661414</v>
      </c>
      <c r="AJ59">
        <f t="shared" si="7"/>
        <v>2.9017339742349115</v>
      </c>
      <c r="AK59">
        <f t="shared" si="22"/>
        <v>-2.0983275500219318</v>
      </c>
      <c r="AL59">
        <f t="shared" si="8"/>
        <v>-1006.2039952419284</v>
      </c>
      <c r="AN59">
        <f t="shared" si="26"/>
        <v>0</v>
      </c>
      <c r="AO59">
        <f t="shared" si="26"/>
        <v>0</v>
      </c>
      <c r="AP59">
        <f t="shared" si="26"/>
        <v>-9.956892182838629E-4</v>
      </c>
      <c r="AQ59">
        <f t="shared" si="26"/>
        <v>-4.5146279197811658</v>
      </c>
      <c r="AR59">
        <f t="shared" si="26"/>
        <v>-4.5156236089994497</v>
      </c>
      <c r="AS59">
        <f t="shared" si="26"/>
        <v>1.3011958421965127E-2</v>
      </c>
      <c r="AT59">
        <f t="shared" si="26"/>
        <v>-9.4093225219752576E-3</v>
      </c>
      <c r="AU59">
        <f t="shared" si="23"/>
        <v>-4.5120209730994594</v>
      </c>
      <c r="AW59">
        <v>56</v>
      </c>
      <c r="AX59">
        <f>IF(Z59&gt;0, (R59*SUMPRODUCT(K59:$K$98, X59:$X$98)-K59*$AZ$3)/Z59, 0)</f>
        <v>-7403.4572678785853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250000</v>
      </c>
      <c r="S60">
        <f t="shared" si="1"/>
        <v>-16106.902767546531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-32.877841831691079</v>
      </c>
      <c r="AC60">
        <f t="shared" si="2"/>
        <v>-32.952303525554669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-587.65456939978958</v>
      </c>
      <c r="AI60">
        <f t="shared" si="25"/>
        <v>-587.75686188892018</v>
      </c>
      <c r="AJ60">
        <f t="shared" si="7"/>
        <v>7.4461693863590028E-2</v>
      </c>
      <c r="AK60">
        <f t="shared" si="22"/>
        <v>-2.3014489282183757</v>
      </c>
      <c r="AL60">
        <f t="shared" si="8"/>
        <v>-589.98384912327504</v>
      </c>
      <c r="AN60">
        <f t="shared" si="26"/>
        <v>0</v>
      </c>
      <c r="AO60">
        <f t="shared" si="26"/>
        <v>0</v>
      </c>
      <c r="AP60">
        <f t="shared" si="26"/>
        <v>-4.0955364572707115E-4</v>
      </c>
      <c r="AQ60">
        <f t="shared" si="26"/>
        <v>-2.3528225128870739</v>
      </c>
      <c r="AR60">
        <f t="shared" si="26"/>
        <v>-2.3532320665328008</v>
      </c>
      <c r="AS60">
        <f t="shared" si="26"/>
        <v>2.9812607404533292E-4</v>
      </c>
      <c r="AT60">
        <f t="shared" si="26"/>
        <v>-9.2144282245650144E-3</v>
      </c>
      <c r="AU60">
        <f t="shared" si="23"/>
        <v>-2.3621483686833207</v>
      </c>
      <c r="AW60">
        <v>57</v>
      </c>
      <c r="AX60">
        <f>IF(Z60&gt;0, (R60*SUMPRODUCT(K60:$K$98, X60:$X$98)-K60*$AZ$3)/Z60, 0)</f>
        <v>-16106.902767546531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0.595055</v>
      </c>
      <c r="Q61" s="4">
        <f t="shared" si="21"/>
        <v>50</v>
      </c>
      <c r="R61">
        <f t="shared" si="0"/>
        <v>250000</v>
      </c>
      <c r="S61">
        <f t="shared" si="1"/>
        <v>-38788.074209298524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-32.952303525554669</v>
      </c>
      <c r="AC61">
        <f t="shared" si="2"/>
        <v>-31.340691908158192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-304.34828559820272</v>
      </c>
      <c r="AI61">
        <f t="shared" si="25"/>
        <v>-304.38868550532243</v>
      </c>
      <c r="AJ61">
        <f t="shared" si="7"/>
        <v>-1.611611617396477</v>
      </c>
      <c r="AK61">
        <f t="shared" si="22"/>
        <v>-2.3066612467888272</v>
      </c>
      <c r="AL61">
        <f t="shared" si="8"/>
        <v>-308.30695836950775</v>
      </c>
      <c r="AN61">
        <f t="shared" si="26"/>
        <v>0</v>
      </c>
      <c r="AO61">
        <f t="shared" si="26"/>
        <v>0</v>
      </c>
      <c r="AP61">
        <f t="shared" si="26"/>
        <v>-1.444206826889983E-4</v>
      </c>
      <c r="AQ61">
        <f t="shared" si="26"/>
        <v>-1.0879774315094746</v>
      </c>
      <c r="AR61">
        <f t="shared" si="26"/>
        <v>-1.0881218521921636</v>
      </c>
      <c r="AS61">
        <f t="shared" si="26"/>
        <v>-5.76115309681969E-3</v>
      </c>
      <c r="AT61">
        <f t="shared" si="26"/>
        <v>-8.2458009372751682E-3</v>
      </c>
      <c r="AU61">
        <f t="shared" si="23"/>
        <v>-1.1021288062262586</v>
      </c>
      <c r="AW61">
        <v>58</v>
      </c>
      <c r="AX61">
        <f>IF(Z61&gt;0, (R61*SUMPRODUCT(K61:$K$98, X61:$X$98)-K61*$AZ$3)/Z61, 0)</f>
        <v>-38788.074209298524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250000</v>
      </c>
      <c r="S62">
        <f t="shared" si="1"/>
        <v>-111450.92200066615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-31.340691908158192</v>
      </c>
      <c r="AC62">
        <f t="shared" si="2"/>
        <v>-28.888996009057355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-135.17748322392825</v>
      </c>
      <c r="AI62">
        <f t="shared" si="25"/>
        <v>-135.19044363533197</v>
      </c>
      <c r="AJ62">
        <f t="shared" si="7"/>
        <v>-2.4516958991008373</v>
      </c>
      <c r="AK62">
        <f t="shared" si="22"/>
        <v>-2.1938484335710737</v>
      </c>
      <c r="AL62">
        <f t="shared" si="8"/>
        <v>-139.83598796800388</v>
      </c>
      <c r="AN62">
        <f t="shared" si="26"/>
        <v>0</v>
      </c>
      <c r="AO62">
        <f t="shared" si="26"/>
        <v>0</v>
      </c>
      <c r="AP62">
        <f t="shared" si="26"/>
        <v>-4.1366596668463142E-5</v>
      </c>
      <c r="AQ62">
        <f t="shared" si="26"/>
        <v>-0.43145485532781069</v>
      </c>
      <c r="AR62">
        <f t="shared" si="26"/>
        <v>-0.43149622192447917</v>
      </c>
      <c r="AS62">
        <f t="shared" si="26"/>
        <v>-7.8252388950166094E-3</v>
      </c>
      <c r="AT62">
        <f t="shared" si="26"/>
        <v>-7.0022501968730255E-3</v>
      </c>
      <c r="AU62">
        <f t="shared" si="23"/>
        <v>-0.44632371101636875</v>
      </c>
      <c r="AW62">
        <v>59</v>
      </c>
      <c r="AX62">
        <f>IF(Z62&gt;0, (R62*SUMPRODUCT(K62:$K$98, X62:$X$98)-K62*$AZ$3)/Z62, 0)</f>
        <v>-111450.92200066615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250000</v>
      </c>
      <c r="S63">
        <f t="shared" si="1"/>
        <v>-419269.71015289676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-28.888996009057355</v>
      </c>
      <c r="AC63">
        <f t="shared" si="2"/>
        <v>-26.160028247768818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-48.555468501420727</v>
      </c>
      <c r="AI63">
        <f t="shared" si="25"/>
        <v>-48.558588215010126</v>
      </c>
      <c r="AJ63">
        <f t="shared" si="7"/>
        <v>-2.728967761288537</v>
      </c>
      <c r="AK63">
        <f t="shared" si="22"/>
        <v>-2.022229720634015</v>
      </c>
      <c r="AL63">
        <f t="shared" si="8"/>
        <v>-53.309785696932678</v>
      </c>
      <c r="AN63">
        <f t="shared" si="26"/>
        <v>0</v>
      </c>
      <c r="AO63">
        <f t="shared" si="26"/>
        <v>0</v>
      </c>
      <c r="AP63">
        <f t="shared" si="26"/>
        <v>-8.8905311166628851E-6</v>
      </c>
      <c r="AQ63">
        <f t="shared" si="26"/>
        <v>-0.13837292790676819</v>
      </c>
      <c r="AR63">
        <f t="shared" si="26"/>
        <v>-0.13838181843788483</v>
      </c>
      <c r="AS63">
        <f t="shared" si="26"/>
        <v>-7.7769872466913652E-3</v>
      </c>
      <c r="AT63">
        <f t="shared" si="26"/>
        <v>-5.7629316734123769E-3</v>
      </c>
      <c r="AU63">
        <f t="shared" si="23"/>
        <v>-0.15192173735798858</v>
      </c>
      <c r="AW63">
        <v>60</v>
      </c>
      <c r="AX63">
        <f>IF(Z63&gt;0, (R63*SUMPRODUCT(K63:$K$98, X63:$X$98)-K63*$AZ$3)/Z63, 0)</f>
        <v>-419269.71015289676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250000</v>
      </c>
      <c r="S64">
        <f t="shared" si="1"/>
        <v>-2396191.8705413346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-26.160028247768818</v>
      </c>
      <c r="AC64">
        <f t="shared" si="2"/>
        <v>-23.476595267982415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-12.993217135658778</v>
      </c>
      <c r="AI64">
        <f t="shared" si="25"/>
        <v>-12.993707008685154</v>
      </c>
      <c r="AJ64">
        <f t="shared" si="7"/>
        <v>-2.6834329797864029</v>
      </c>
      <c r="AK64">
        <f t="shared" si="22"/>
        <v>-1.8312019773438175</v>
      </c>
      <c r="AL64">
        <f t="shared" si="8"/>
        <v>-17.508341965815376</v>
      </c>
      <c r="AN64">
        <f t="shared" si="26"/>
        <v>0</v>
      </c>
      <c r="AO64">
        <f t="shared" si="26"/>
        <v>0</v>
      </c>
      <c r="AP64">
        <f t="shared" si="26"/>
        <v>-1.2464604005303481E-6</v>
      </c>
      <c r="AQ64">
        <f t="shared" si="26"/>
        <v>-3.3060670343313697E-2</v>
      </c>
      <c r="AR64">
        <f t="shared" si="26"/>
        <v>-3.3061916803714224E-2</v>
      </c>
      <c r="AS64">
        <f t="shared" si="26"/>
        <v>-6.8278773614596543E-3</v>
      </c>
      <c r="AT64">
        <f t="shared" si="26"/>
        <v>-4.6594130054856981E-3</v>
      </c>
      <c r="AU64">
        <f t="shared" si="23"/>
        <v>-4.4549207170659584E-2</v>
      </c>
      <c r="AW64">
        <v>61</v>
      </c>
      <c r="AX64">
        <f>IF(Z64&gt;0, (R64*SUMPRODUCT(K64:$K$98, X64:$X$98)-K64*$AZ$3)/Z64, 0)</f>
        <v>-2396191.8705413346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250000</v>
      </c>
      <c r="S65">
        <f t="shared" si="1"/>
        <v>-13845383.076220265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-23.476595267982415</v>
      </c>
      <c r="AC65">
        <f t="shared" si="2"/>
        <v>-20.990186377885401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-2.0458609060181732</v>
      </c>
      <c r="AI65">
        <f t="shared" si="25"/>
        <v>-2.0459367081330817</v>
      </c>
      <c r="AJ65">
        <f t="shared" si="7"/>
        <v>-2.4864088900970138</v>
      </c>
      <c r="AK65">
        <f t="shared" si="22"/>
        <v>-1.6433616687587691</v>
      </c>
      <c r="AL65">
        <f t="shared" si="8"/>
        <v>-6.1757072669888649</v>
      </c>
      <c r="AN65">
        <f t="shared" si="26"/>
        <v>0</v>
      </c>
      <c r="AO65">
        <f t="shared" si="26"/>
        <v>0</v>
      </c>
      <c r="AP65">
        <f t="shared" si="26"/>
        <v>-1.7220995730110863E-7</v>
      </c>
      <c r="AQ65">
        <f t="shared" si="26"/>
        <v>-4.6478600194098342E-3</v>
      </c>
      <c r="AR65">
        <f t="shared" si="26"/>
        <v>-4.6480322293671354E-3</v>
      </c>
      <c r="AS65">
        <f t="shared" si="26"/>
        <v>-5.6487126950772459E-3</v>
      </c>
      <c r="AT65">
        <f t="shared" si="26"/>
        <v>-3.7334478483781446E-3</v>
      </c>
      <c r="AU65">
        <f t="shared" si="23"/>
        <v>-1.4030192772822527E-2</v>
      </c>
      <c r="AW65">
        <v>62</v>
      </c>
      <c r="AX65">
        <f>IF(Z65&gt;0, (R65*SUMPRODUCT(K65:$K$98, X65:$X$98)-K65*$AZ$3)/Z65, 0)</f>
        <v>-13845383.076220265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250000</v>
      </c>
      <c r="S66">
        <f t="shared" si="1"/>
        <v>-81202981.665099189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-20.990186377885401</v>
      </c>
      <c r="AC66">
        <f t="shared" si="2"/>
        <v>-18.745307844654516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-0.31750920173379105</v>
      </c>
      <c r="AI66">
        <f t="shared" si="25"/>
        <v>-0.31752074398720359</v>
      </c>
      <c r="AJ66">
        <f t="shared" si="7"/>
        <v>-2.2448785332308852</v>
      </c>
      <c r="AK66">
        <f t="shared" si="22"/>
        <v>-1.4693130464519781</v>
      </c>
      <c r="AL66">
        <f t="shared" si="8"/>
        <v>-4.0317123236700665</v>
      </c>
      <c r="AN66">
        <f t="shared" si="26"/>
        <v>0</v>
      </c>
      <c r="AO66">
        <f t="shared" si="26"/>
        <v>0</v>
      </c>
      <c r="AP66">
        <f t="shared" si="26"/>
        <v>-2.3412593172638948E-8</v>
      </c>
      <c r="AQ66">
        <f t="shared" si="26"/>
        <v>-6.4404354185152628E-4</v>
      </c>
      <c r="AR66">
        <f t="shared" si="26"/>
        <v>-6.4406695444469894E-4</v>
      </c>
      <c r="AS66">
        <f t="shared" si="26"/>
        <v>-4.5535673097773051E-3</v>
      </c>
      <c r="AT66">
        <f t="shared" si="26"/>
        <v>-2.9803910354667291E-3</v>
      </c>
      <c r="AU66">
        <f t="shared" si="23"/>
        <v>-8.1780252996887324E-3</v>
      </c>
      <c r="AW66">
        <v>63</v>
      </c>
      <c r="AX66">
        <f>IF(Z66&gt;0, (R66*SUMPRODUCT(K66:$K$98, X66:$X$98)-K66*$AZ$3)/Z66, 0)</f>
        <v>-81202981.665099189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-484833306.68639612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-18.745307844654516</v>
      </c>
      <c r="AC67">
        <f t="shared" ref="AC67:AC98" si="29">S67*Z67</f>
        <v>-16.737446179937173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-4.850363852761394E-2</v>
      </c>
      <c r="AI67">
        <f t="shared" ref="AI67:AI98" si="33">SUM(AE67:AH67)</f>
        <v>-4.8505364630786835E-2</v>
      </c>
      <c r="AJ67">
        <f t="shared" ref="AJ67:AJ98" si="34">AB67-AC67</f>
        <v>-2.0078616647173426</v>
      </c>
      <c r="AK67">
        <f t="shared" si="22"/>
        <v>-1.3121715491258161</v>
      </c>
      <c r="AL67">
        <f t="shared" ref="AL67:AL98" si="35">SUM(AI67:AK67)</f>
        <v>-3.3685385784739457</v>
      </c>
      <c r="AN67">
        <f t="shared" ref="AN67:AU98" si="36">AE67*$K67</f>
        <v>0</v>
      </c>
      <c r="AO67">
        <f t="shared" si="36"/>
        <v>0</v>
      </c>
      <c r="AP67">
        <f t="shared" si="36"/>
        <v>-3.1261343737733048E-9</v>
      </c>
      <c r="AQ67">
        <f t="shared" si="36"/>
        <v>-8.7844628313778808E-5</v>
      </c>
      <c r="AR67">
        <f t="shared" si="36"/>
        <v>-8.784775444815258E-5</v>
      </c>
      <c r="AS67">
        <f t="shared" si="36"/>
        <v>-3.6364253692465587E-3</v>
      </c>
      <c r="AT67">
        <f t="shared" si="36"/>
        <v>-2.3764654676627834E-3</v>
      </c>
      <c r="AU67">
        <f t="shared" si="23"/>
        <v>-6.1007385913574947E-3</v>
      </c>
      <c r="AW67">
        <v>64</v>
      </c>
      <c r="AX67">
        <f>IF(Z67&gt;0, (R67*SUMPRODUCT(K67:$K$98, X67:$X$98)-K67*$AZ$3)/Z67, 0)</f>
        <v>-484833306.68639612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250000</v>
      </c>
      <c r="S68">
        <f t="shared" si="28"/>
        <v>-2954138745.2999129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-16.737446179937173</v>
      </c>
      <c r="AC68">
        <f t="shared" si="29"/>
        <v>-14.944225356476926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-7.2795252386854033E-3</v>
      </c>
      <c r="AI68">
        <f t="shared" si="33"/>
        <v>-7.2797781757788331E-3</v>
      </c>
      <c r="AJ68">
        <f t="shared" si="34"/>
        <v>-1.7932208234602474</v>
      </c>
      <c r="AK68">
        <f t="shared" si="22"/>
        <v>-1.1716212325956021</v>
      </c>
      <c r="AL68">
        <f t="shared" si="35"/>
        <v>-2.9721218342316282</v>
      </c>
      <c r="AN68">
        <f t="shared" si="36"/>
        <v>0</v>
      </c>
      <c r="AO68">
        <f t="shared" si="36"/>
        <v>0</v>
      </c>
      <c r="AP68">
        <f t="shared" si="36"/>
        <v>-4.0901138026477748E-10</v>
      </c>
      <c r="AQ68">
        <f t="shared" si="36"/>
        <v>-1.1771340554192056E-5</v>
      </c>
      <c r="AR68">
        <f t="shared" si="36"/>
        <v>-1.1771749565572322E-5</v>
      </c>
      <c r="AS68">
        <f t="shared" si="36"/>
        <v>-2.8997238569408753E-3</v>
      </c>
      <c r="AT68">
        <f t="shared" si="36"/>
        <v>-1.8945675819781467E-3</v>
      </c>
      <c r="AU68">
        <f t="shared" si="23"/>
        <v>-4.8060631884845944E-3</v>
      </c>
      <c r="AW68">
        <v>65</v>
      </c>
      <c r="AX68">
        <f>IF(Z68&gt;0, (R68*SUMPRODUCT(K68:$K$98, X68:$X$98)-K68*$AZ$3)/Z68, 0)</f>
        <v>-2954138745.2999129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250000</v>
      </c>
      <c r="S69">
        <f t="shared" si="28"/>
        <v>-18374646540.393021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-14.944225356476926</v>
      </c>
      <c r="AC69">
        <f t="shared" si="29"/>
        <v>-13.343068674166979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-1.0704967710478343E-3</v>
      </c>
      <c r="AI69">
        <f t="shared" si="33"/>
        <v>-1.07053307941612E-3</v>
      </c>
      <c r="AJ69">
        <f t="shared" si="34"/>
        <v>-1.6011566823099468</v>
      </c>
      <c r="AK69">
        <f t="shared" si="22"/>
        <v>-1.0460957749533848</v>
      </c>
      <c r="AL69">
        <f t="shared" si="35"/>
        <v>-2.6483229903427477</v>
      </c>
      <c r="AN69">
        <f t="shared" si="36"/>
        <v>0</v>
      </c>
      <c r="AO69">
        <f t="shared" si="36"/>
        <v>0</v>
      </c>
      <c r="AP69">
        <f t="shared" si="36"/>
        <v>-5.242175755731967E-11</v>
      </c>
      <c r="AQ69">
        <f t="shared" si="36"/>
        <v>-1.5455754374907665E-6</v>
      </c>
      <c r="AR69">
        <f t="shared" si="36"/>
        <v>-1.5456278592483236E-6</v>
      </c>
      <c r="AS69">
        <f t="shared" si="36"/>
        <v>-2.3117383505324744E-3</v>
      </c>
      <c r="AT69">
        <f t="shared" si="36"/>
        <v>-1.510345457135969E-3</v>
      </c>
      <c r="AU69">
        <f t="shared" si="23"/>
        <v>-3.8236294355276914E-3</v>
      </c>
      <c r="AW69">
        <v>66</v>
      </c>
      <c r="AX69">
        <f>IF(Z69&gt;0, (R69*SUMPRODUCT(K69:$K$98, X69:$X$98)-K69*$AZ$3)/Z69, 0)</f>
        <v>-18374646540.393021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250000</v>
      </c>
      <c r="S70">
        <f t="shared" si="28"/>
        <v>-116919276125.90157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-13.343068674166979</v>
      </c>
      <c r="AC70">
        <f t="shared" si="29"/>
        <v>-11.913455528983039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-1.5425274595319371E-4</v>
      </c>
      <c r="AI70">
        <f t="shared" si="33"/>
        <v>-1.5425784068860593E-4</v>
      </c>
      <c r="AJ70">
        <f t="shared" si="34"/>
        <v>-1.4296131451839393</v>
      </c>
      <c r="AK70">
        <f t="shared" si="22"/>
        <v>-0.93401480719168861</v>
      </c>
      <c r="AL70">
        <f t="shared" si="35"/>
        <v>-2.3637822102163164</v>
      </c>
      <c r="AN70">
        <f t="shared" si="36"/>
        <v>0</v>
      </c>
      <c r="AO70">
        <f t="shared" si="36"/>
        <v>0</v>
      </c>
      <c r="AP70">
        <f t="shared" si="36"/>
        <v>-6.5676266639189145E-12</v>
      </c>
      <c r="AQ70">
        <f t="shared" si="36"/>
        <v>-1.9884731302748789E-7</v>
      </c>
      <c r="AR70">
        <f t="shared" si="36"/>
        <v>-1.9885388065415182E-7</v>
      </c>
      <c r="AS70">
        <f t="shared" si="36"/>
        <v>-1.8429152157515712E-3</v>
      </c>
      <c r="AT70">
        <f t="shared" si="36"/>
        <v>-1.2040390826774071E-3</v>
      </c>
      <c r="AU70">
        <f t="shared" si="23"/>
        <v>-3.0471531523096323E-3</v>
      </c>
      <c r="AW70">
        <v>67</v>
      </c>
      <c r="AX70">
        <f>IF(Z70&gt;0, (R70*SUMPRODUCT(K70:$K$98, X70:$X$98)-K70*$AZ$3)/Z70, 0)</f>
        <v>-116919276125.90157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250000</v>
      </c>
      <c r="S71">
        <f t="shared" si="28"/>
        <v>-762345399857.06848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-11.913455528983039</v>
      </c>
      <c r="AC71">
        <f t="shared" si="29"/>
        <v>-10.637014039652337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-2.1730687445477723E-5</v>
      </c>
      <c r="AI71">
        <f t="shared" si="33"/>
        <v>-2.1731385096046722E-5</v>
      </c>
      <c r="AJ71">
        <f t="shared" si="34"/>
        <v>-1.2764414893307023</v>
      </c>
      <c r="AK71">
        <f t="shared" si="22"/>
        <v>-0.83394188702881289</v>
      </c>
      <c r="AL71">
        <f t="shared" si="35"/>
        <v>-2.1104051077446115</v>
      </c>
      <c r="AN71">
        <f t="shared" si="36"/>
        <v>0</v>
      </c>
      <c r="AO71">
        <f t="shared" si="36"/>
        <v>0</v>
      </c>
      <c r="AP71">
        <f t="shared" si="36"/>
        <v>-8.0298374349795308E-13</v>
      </c>
      <c r="AQ71">
        <f t="shared" si="36"/>
        <v>-2.5011645556080437E-8</v>
      </c>
      <c r="AR71">
        <f t="shared" si="36"/>
        <v>-2.5012448539823937E-8</v>
      </c>
      <c r="AS71">
        <f t="shared" si="36"/>
        <v>-1.469162086303851E-3</v>
      </c>
      <c r="AT71">
        <f t="shared" si="36"/>
        <v>-9.5985269426321167E-4</v>
      </c>
      <c r="AU71">
        <f t="shared" si="23"/>
        <v>-2.4290397930156029E-3</v>
      </c>
      <c r="AW71">
        <v>68</v>
      </c>
      <c r="AX71">
        <f>IF(Z71&gt;0, (R71*SUMPRODUCT(K71:$K$98, X71:$X$98)-K71*$AZ$3)/Z71, 0)</f>
        <v>-762345399857.06848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0.856559709</v>
      </c>
      <c r="Q72" s="4">
        <f t="shared" si="48"/>
        <v>50</v>
      </c>
      <c r="R72">
        <f t="shared" si="27"/>
        <v>250000</v>
      </c>
      <c r="S72">
        <f t="shared" si="28"/>
        <v>-5100899676248.4648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-10.637014039652337</v>
      </c>
      <c r="AC72">
        <f t="shared" si="29"/>
        <v>-9.4973339859336114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-2.9878968418192652E-6</v>
      </c>
      <c r="AI72">
        <f t="shared" si="33"/>
        <v>-2.9879899365142087E-6</v>
      </c>
      <c r="AJ72">
        <f t="shared" si="34"/>
        <v>-1.1396800537187257</v>
      </c>
      <c r="AK72">
        <f t="shared" si="22"/>
        <v>-0.74459098277566371</v>
      </c>
      <c r="AL72">
        <f t="shared" si="35"/>
        <v>-1.8842740244843261</v>
      </c>
      <c r="AN72">
        <f t="shared" si="36"/>
        <v>0</v>
      </c>
      <c r="AO72">
        <f t="shared" si="36"/>
        <v>0</v>
      </c>
      <c r="AP72">
        <f t="shared" si="36"/>
        <v>-9.5669986071996634E-14</v>
      </c>
      <c r="AQ72">
        <f t="shared" si="36"/>
        <v>-3.0705514359925772E-9</v>
      </c>
      <c r="AR72">
        <f t="shared" si="36"/>
        <v>-3.0706471059786495E-9</v>
      </c>
      <c r="AS72">
        <f t="shared" si="36"/>
        <v>-1.1712071770815871E-3</v>
      </c>
      <c r="AT72">
        <f t="shared" si="36"/>
        <v>-7.6518870376959109E-4</v>
      </c>
      <c r="AU72">
        <f t="shared" si="23"/>
        <v>-1.9363989514982842E-3</v>
      </c>
      <c r="AW72">
        <v>69</v>
      </c>
      <c r="AX72">
        <f>IF(Z72&gt;0, (R72*SUMPRODUCT(K72:$K$98, X72:$X$98)-K72*$AZ$3)/Z72, 0)</f>
        <v>-5100899676248.4648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250000</v>
      </c>
      <c r="S73">
        <f t="shared" si="28"/>
        <v>-35117415855097.578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-9.4973339859336114</v>
      </c>
      <c r="AC73">
        <f t="shared" si="29"/>
        <v>-8.4797624901377624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-4.0045152413308353E-7</v>
      </c>
      <c r="AI73">
        <f t="shared" si="33"/>
        <v>-4.0046359757625075E-7</v>
      </c>
      <c r="AJ73">
        <f t="shared" si="34"/>
        <v>-1.017571495795849</v>
      </c>
      <c r="AK73">
        <f t="shared" ref="AK73:AK98" si="49">G73*SUM(AB73:AB73, AE73:AF73)</f>
        <v>-0.66481337901535287</v>
      </c>
      <c r="AL73">
        <f t="shared" si="35"/>
        <v>-1.6823852752747994</v>
      </c>
      <c r="AN73">
        <f t="shared" si="36"/>
        <v>0</v>
      </c>
      <c r="AO73">
        <f t="shared" si="36"/>
        <v>0</v>
      </c>
      <c r="AP73">
        <f t="shared" si="36"/>
        <v>-1.1078064694105731E-14</v>
      </c>
      <c r="AQ73">
        <f t="shared" si="36"/>
        <v>-3.6743684711552794E-10</v>
      </c>
      <c r="AR73">
        <f t="shared" si="36"/>
        <v>-3.6744792518022205E-10</v>
      </c>
      <c r="AS73">
        <f t="shared" si="36"/>
        <v>-9.3367920858655827E-4</v>
      </c>
      <c r="AT73">
        <f t="shared" si="36"/>
        <v>-6.1000375122667854E-4</v>
      </c>
      <c r="AU73">
        <f t="shared" si="23"/>
        <v>-1.5436833272611619E-3</v>
      </c>
      <c r="AW73">
        <v>70</v>
      </c>
      <c r="AX73">
        <f>IF(Z73&gt;0, (R73*SUMPRODUCT(K73:$K$98, X73:$X$98)-K73*$AZ$3)/Z73, 0)</f>
        <v>-35117415855097.578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250000</v>
      </c>
      <c r="S74">
        <f t="shared" si="28"/>
        <v>-249178183204770.25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-8.4797624901377624</v>
      </c>
      <c r="AC74">
        <f t="shared" si="29"/>
        <v>-7.5712165093744828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-5.2167356471565087E-8</v>
      </c>
      <c r="AI74">
        <f t="shared" si="33"/>
        <v>-5.216887570900634E-8</v>
      </c>
      <c r="AJ74">
        <f t="shared" si="34"/>
        <v>-0.90854598076327964</v>
      </c>
      <c r="AK74">
        <f t="shared" si="49"/>
        <v>-0.59358337430964347</v>
      </c>
      <c r="AL74">
        <f t="shared" si="35"/>
        <v>-1.5021294072417988</v>
      </c>
      <c r="AN74">
        <f t="shared" si="36"/>
        <v>0</v>
      </c>
      <c r="AO74">
        <f t="shared" si="36"/>
        <v>0</v>
      </c>
      <c r="AP74">
        <f t="shared" si="36"/>
        <v>-1.2446303507095482E-15</v>
      </c>
      <c r="AQ74">
        <f t="shared" si="36"/>
        <v>-4.2737937742723124E-11</v>
      </c>
      <c r="AR74">
        <f t="shared" si="36"/>
        <v>-4.2739182373073829E-11</v>
      </c>
      <c r="AS74">
        <f t="shared" si="36"/>
        <v>-7.4432335062688362E-4</v>
      </c>
      <c r="AT74">
        <f t="shared" si="36"/>
        <v>-4.8629125591573166E-4</v>
      </c>
      <c r="AU74">
        <f t="shared" si="23"/>
        <v>-1.2306146492817977E-3</v>
      </c>
      <c r="AW74">
        <v>71</v>
      </c>
      <c r="AX74">
        <f>IF(Z74&gt;0, (R74*SUMPRODUCT(K74:$K$98, X74:$X$98)-K74*$AZ$3)/Z74, 0)</f>
        <v>-249178183204770.25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250000</v>
      </c>
      <c r="S75">
        <f t="shared" si="28"/>
        <v>-1827386925932862.5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-7.5712165093744828</v>
      </c>
      <c r="AC75">
        <f t="shared" si="29"/>
        <v>-6.760014740550508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-6.5954054938438298E-9</v>
      </c>
      <c r="AI75">
        <f t="shared" si="33"/>
        <v>-6.5955904578119037E-9</v>
      </c>
      <c r="AJ75">
        <f t="shared" si="34"/>
        <v>-0.81120176882397477</v>
      </c>
      <c r="AK75">
        <f t="shared" si="49"/>
        <v>-0.52998515565621385</v>
      </c>
      <c r="AL75">
        <f t="shared" si="35"/>
        <v>-1.3411869310757791</v>
      </c>
      <c r="AN75">
        <f t="shared" si="36"/>
        <v>0</v>
      </c>
      <c r="AO75">
        <f t="shared" si="36"/>
        <v>0</v>
      </c>
      <c r="AP75">
        <f t="shared" si="36"/>
        <v>-1.3529565310281338E-16</v>
      </c>
      <c r="AQ75">
        <f t="shared" si="36"/>
        <v>-4.8243433737825961E-12</v>
      </c>
      <c r="AR75">
        <f t="shared" si="36"/>
        <v>-4.8244786694356987E-12</v>
      </c>
      <c r="AS75">
        <f t="shared" si="36"/>
        <v>-5.9337001824672506E-4</v>
      </c>
      <c r="AT75">
        <f t="shared" si="36"/>
        <v>-3.8766841193915155E-4</v>
      </c>
      <c r="AU75">
        <f t="shared" si="23"/>
        <v>-9.8103843501035526E-4</v>
      </c>
      <c r="AW75">
        <v>72</v>
      </c>
      <c r="AX75">
        <f>IF(Z75&gt;0, (R75*SUMPRODUCT(K75:$K$98, X75:$X$98)-K75*$AZ$3)/Z75, 0)</f>
        <v>-1827386925932862.5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250000</v>
      </c>
      <c r="S76">
        <f t="shared" si="28"/>
        <v>-1.3894982912632748E+16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-6.760014740550508</v>
      </c>
      <c r="AC76">
        <f t="shared" si="29"/>
        <v>-6.0357274469243407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-8.0697619631498675E-10</v>
      </c>
      <c r="AI76">
        <f t="shared" si="33"/>
        <v>-8.0699791540411725E-10</v>
      </c>
      <c r="AJ76">
        <f t="shared" si="34"/>
        <v>-0.72428729362616728</v>
      </c>
      <c r="AK76">
        <f t="shared" si="49"/>
        <v>-0.47320103183853562</v>
      </c>
      <c r="AL76">
        <f t="shared" si="35"/>
        <v>-1.1974883262717009</v>
      </c>
      <c r="AN76">
        <f t="shared" si="36"/>
        <v>0</v>
      </c>
      <c r="AO76">
        <f t="shared" si="36"/>
        <v>0</v>
      </c>
      <c r="AP76">
        <f t="shared" si="36"/>
        <v>-1.4184704552108524E-17</v>
      </c>
      <c r="AQ76">
        <f t="shared" si="36"/>
        <v>-5.2703494407778431E-13</v>
      </c>
      <c r="AR76">
        <f t="shared" si="36"/>
        <v>-5.2704912878233642E-13</v>
      </c>
      <c r="AS76">
        <f t="shared" si="36"/>
        <v>-4.7303094569039599E-4</v>
      </c>
      <c r="AT76">
        <f t="shared" si="36"/>
        <v>-3.0904688451953644E-4</v>
      </c>
      <c r="AU76">
        <f t="shared" si="23"/>
        <v>-7.8207783073698154E-4</v>
      </c>
      <c r="AW76">
        <v>73</v>
      </c>
      <c r="AX76">
        <f>IF(Z76&gt;0, (R76*SUMPRODUCT(K76:$K$98, X76:$X$98)-K76*$AZ$3)/Z76, 0)</f>
        <v>-1.3894982912632748E+16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250000</v>
      </c>
      <c r="S77">
        <f t="shared" si="28"/>
        <v>-1.0977124448296816E+17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-6.0357274469243407</v>
      </c>
      <c r="AC77">
        <f t="shared" si="29"/>
        <v>-5.3890423633257676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-9.5236144044102475E-11</v>
      </c>
      <c r="AI77">
        <f t="shared" si="33"/>
        <v>-9.523859871353285E-11</v>
      </c>
      <c r="AJ77">
        <f t="shared" si="34"/>
        <v>-0.64668508359857313</v>
      </c>
      <c r="AK77">
        <f t="shared" si="49"/>
        <v>-0.4225009212847039</v>
      </c>
      <c r="AL77">
        <f t="shared" si="35"/>
        <v>-1.0691860049785156</v>
      </c>
      <c r="AN77">
        <f t="shared" si="36"/>
        <v>0</v>
      </c>
      <c r="AO77">
        <f t="shared" si="36"/>
        <v>0</v>
      </c>
      <c r="AP77">
        <f t="shared" si="36"/>
        <v>-1.4313758260615094E-18</v>
      </c>
      <c r="AQ77">
        <f t="shared" si="36"/>
        <v>-5.5534449024100665E-14</v>
      </c>
      <c r="AR77">
        <f t="shared" si="36"/>
        <v>-5.553588039992673E-14</v>
      </c>
      <c r="AS77">
        <f t="shared" si="36"/>
        <v>-3.7709737379875764E-4</v>
      </c>
      <c r="AT77">
        <f t="shared" si="36"/>
        <v>-2.4637028421536488E-4</v>
      </c>
      <c r="AU77">
        <f t="shared" si="23"/>
        <v>-6.2346765806965839E-4</v>
      </c>
      <c r="AW77">
        <v>74</v>
      </c>
      <c r="AX77">
        <f>IF(Z77&gt;0, (R77*SUMPRODUCT(K77:$K$98, X77:$X$98)-K77*$AZ$3)/Z77, 0)</f>
        <v>-1.0977124448296816E+17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250000</v>
      </c>
      <c r="S78">
        <f t="shared" si="28"/>
        <v>-9.0401654746172864E+17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-5.3890423633257676</v>
      </c>
      <c r="AC78">
        <f t="shared" si="29"/>
        <v>-4.8116449672551989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-1.0819984008584792E-11</v>
      </c>
      <c r="AI78">
        <f t="shared" si="33"/>
        <v>-1.0820250134519144E-11</v>
      </c>
      <c r="AJ78">
        <f t="shared" si="34"/>
        <v>-0.57739739607056872</v>
      </c>
      <c r="AK78">
        <f t="shared" si="49"/>
        <v>-0.37723296543280377</v>
      </c>
      <c r="AL78">
        <f t="shared" si="35"/>
        <v>-0.95463036151419267</v>
      </c>
      <c r="AN78">
        <f t="shared" si="36"/>
        <v>0</v>
      </c>
      <c r="AO78">
        <f t="shared" si="36"/>
        <v>0</v>
      </c>
      <c r="AP78">
        <f t="shared" si="36"/>
        <v>-1.3855743684359438E-19</v>
      </c>
      <c r="AQ78">
        <f t="shared" si="36"/>
        <v>-5.6333827613217344E-15</v>
      </c>
      <c r="AR78">
        <f t="shared" si="36"/>
        <v>-5.6335213187585781E-15</v>
      </c>
      <c r="AS78">
        <f t="shared" si="36"/>
        <v>-3.0061971763315382E-4</v>
      </c>
      <c r="AT78">
        <f t="shared" si="36"/>
        <v>-1.9640488218701057E-4</v>
      </c>
      <c r="AU78">
        <f t="shared" si="23"/>
        <v>-4.9702459982579785E-4</v>
      </c>
      <c r="AW78">
        <v>75</v>
      </c>
      <c r="AX78">
        <f>IF(Z78&gt;0, (R78*SUMPRODUCT(K78:$K$98, X78:$X$98)-K78*$AZ$3)/Z78, 0)</f>
        <v>-9.0401654746172864E+17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250000</v>
      </c>
      <c r="S79">
        <f t="shared" si="28"/>
        <v>-7.7774072426826854E+18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-4.8116449672551989</v>
      </c>
      <c r="AC79">
        <f t="shared" si="29"/>
        <v>-4.2961115779064318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-1.1792274954041072E-12</v>
      </c>
      <c r="AI79">
        <f t="shared" si="33"/>
        <v>-1.1792551145800347E-12</v>
      </c>
      <c r="AJ79">
        <f t="shared" si="34"/>
        <v>-0.51553338934876702</v>
      </c>
      <c r="AK79">
        <f t="shared" si="49"/>
        <v>-0.33681514770786397</v>
      </c>
      <c r="AL79">
        <f t="shared" si="35"/>
        <v>-0.85234853705781033</v>
      </c>
      <c r="AN79">
        <f t="shared" si="36"/>
        <v>0</v>
      </c>
      <c r="AO79">
        <f t="shared" si="36"/>
        <v>0</v>
      </c>
      <c r="AP79">
        <f t="shared" si="36"/>
        <v>-1.2839122285566568E-20</v>
      </c>
      <c r="AQ79">
        <f t="shared" si="36"/>
        <v>-5.4817877462198159E-16</v>
      </c>
      <c r="AR79">
        <f t="shared" si="36"/>
        <v>-5.4819161374426719E-16</v>
      </c>
      <c r="AS79">
        <f t="shared" si="36"/>
        <v>-2.3965219836828762E-4</v>
      </c>
      <c r="AT79">
        <f t="shared" si="36"/>
        <v>-1.5657276960061591E-4</v>
      </c>
      <c r="AU79">
        <f t="shared" si="23"/>
        <v>-3.9622496796945175E-4</v>
      </c>
      <c r="AW79">
        <v>76</v>
      </c>
      <c r="AX79">
        <f>IF(Z79&gt;0, (R79*SUMPRODUCT(K79:$K$98, X79:$X$98)-K79*$AZ$3)/Z79, 0)</f>
        <v>-7.7774072426826854E+18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250000</v>
      </c>
      <c r="S80">
        <f t="shared" si="28"/>
        <v>-6.9983950511212749E+19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-4.2961115779064318</v>
      </c>
      <c r="AC80">
        <f t="shared" si="29"/>
        <v>-3.8358139088450294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-1.2301244377012801E-13</v>
      </c>
      <c r="AI80">
        <f t="shared" si="33"/>
        <v>-1.2301518426554219E-13</v>
      </c>
      <c r="AJ80">
        <f t="shared" si="34"/>
        <v>-0.46029766906140246</v>
      </c>
      <c r="AK80">
        <f t="shared" si="49"/>
        <v>-0.30072781045345026</v>
      </c>
      <c r="AL80">
        <f t="shared" si="35"/>
        <v>-0.76102547951497579</v>
      </c>
      <c r="AN80">
        <f t="shared" si="36"/>
        <v>0</v>
      </c>
      <c r="AO80">
        <f t="shared" si="36"/>
        <v>0</v>
      </c>
      <c r="AP80">
        <f t="shared" si="36"/>
        <v>-1.1374588023711335E-21</v>
      </c>
      <c r="AQ80">
        <f t="shared" si="36"/>
        <v>-5.1057041089532282E-17</v>
      </c>
      <c r="AR80">
        <f t="shared" si="36"/>
        <v>-5.1058178548334648E-17</v>
      </c>
      <c r="AS80">
        <f t="shared" si="36"/>
        <v>-1.9104926528084289E-4</v>
      </c>
      <c r="AT80">
        <f t="shared" si="36"/>
        <v>-1.2481885331681763E-4</v>
      </c>
      <c r="AU80">
        <f t="shared" si="23"/>
        <v>-3.1586811859771159E-4</v>
      </c>
      <c r="AW80">
        <v>77</v>
      </c>
      <c r="AX80">
        <f>IF(Z80&gt;0, (R80*SUMPRODUCT(K80:$K$98, X80:$X$98)-K80*$AZ$3)/Z80, 0)</f>
        <v>-6.9983950511212749E+19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250000</v>
      </c>
      <c r="S81">
        <f t="shared" si="28"/>
        <v>-6.6082267558364722E+20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-3.8358139088450294</v>
      </c>
      <c r="AC81">
        <f t="shared" si="29"/>
        <v>-3.4248338471830615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-1.2269781777026606E-14</v>
      </c>
      <c r="AI81">
        <f t="shared" si="33"/>
        <v>-1.2270040911131239E-14</v>
      </c>
      <c r="AJ81">
        <f t="shared" si="34"/>
        <v>-0.41098006166196788</v>
      </c>
      <c r="AK81">
        <f t="shared" si="49"/>
        <v>-0.2685069736191521</v>
      </c>
      <c r="AL81">
        <f t="shared" si="35"/>
        <v>-0.67948703528113219</v>
      </c>
      <c r="AN81">
        <f t="shared" si="36"/>
        <v>0</v>
      </c>
      <c r="AO81">
        <f t="shared" si="36"/>
        <v>0</v>
      </c>
      <c r="AP81">
        <f t="shared" si="36"/>
        <v>-9.6031375120156573E-23</v>
      </c>
      <c r="AQ81">
        <f t="shared" si="36"/>
        <v>-4.5470047955930659E-18</v>
      </c>
      <c r="AR81">
        <f t="shared" si="36"/>
        <v>-4.5471008269681858E-18</v>
      </c>
      <c r="AS81">
        <f t="shared" si="36"/>
        <v>-1.5230330459250921E-4</v>
      </c>
      <c r="AT81">
        <f t="shared" si="36"/>
        <v>-9.9504825667105922E-5</v>
      </c>
      <c r="AU81">
        <f t="shared" si="23"/>
        <v>-2.5180813025961962E-4</v>
      </c>
      <c r="AW81">
        <v>78</v>
      </c>
      <c r="AX81">
        <f>IF(Z81&gt;0, (R81*SUMPRODUCT(K81:$K$98, X81:$X$98)-K81*$AZ$3)/Z81, 0)</f>
        <v>-6.6082267558364722E+20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250000</v>
      </c>
      <c r="S82">
        <f t="shared" si="28"/>
        <v>-6.5697439916166239E+21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-3.4248338471830615</v>
      </c>
      <c r="AC82">
        <f t="shared" si="29"/>
        <v>-3.0578873635563051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-1.1663513170756302E-15</v>
      </c>
      <c r="AI82">
        <f t="shared" si="33"/>
        <v>-1.1663745895758027E-15</v>
      </c>
      <c r="AJ82">
        <f t="shared" si="34"/>
        <v>-0.36694648362675641</v>
      </c>
      <c r="AK82">
        <f t="shared" si="49"/>
        <v>-0.23973836930281434</v>
      </c>
      <c r="AL82">
        <f t="shared" si="35"/>
        <v>-0.60668485292957186</v>
      </c>
      <c r="AN82">
        <f t="shared" si="36"/>
        <v>0</v>
      </c>
      <c r="AO82">
        <f t="shared" si="36"/>
        <v>0</v>
      </c>
      <c r="AP82">
        <f t="shared" si="36"/>
        <v>-7.7004054563661666E-24</v>
      </c>
      <c r="AQ82">
        <f t="shared" si="36"/>
        <v>-3.8592235382957539E-19</v>
      </c>
      <c r="AR82">
        <f t="shared" si="36"/>
        <v>-3.859300542350318E-19</v>
      </c>
      <c r="AS82">
        <f t="shared" si="36"/>
        <v>-1.2141526195193633E-4</v>
      </c>
      <c r="AT82">
        <f t="shared" si="36"/>
        <v>-7.9324637808598445E-5</v>
      </c>
      <c r="AU82">
        <f t="shared" si="23"/>
        <v>-2.0073989976053514E-4</v>
      </c>
      <c r="AW82">
        <v>79</v>
      </c>
      <c r="AX82">
        <f>IF(Z82&gt;0, (R82*SUMPRODUCT(K82:$K$98, X82:$X$98)-K82*$AZ$3)/Z82, 0)</f>
        <v>-6.5697439916166239E+21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250000</v>
      </c>
      <c r="S83">
        <f t="shared" si="28"/>
        <v>-6.900259754400983E+22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-3.0578873635563051</v>
      </c>
      <c r="AC83">
        <f t="shared" si="29"/>
        <v>-2.730256574603843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-1.0530701427236688E-16</v>
      </c>
      <c r="AI83">
        <f t="shared" si="33"/>
        <v>-1.0530899264468313E-16</v>
      </c>
      <c r="AJ83">
        <f t="shared" si="34"/>
        <v>-0.32763078895246212</v>
      </c>
      <c r="AK83">
        <f t="shared" si="49"/>
        <v>-0.21405211544894137</v>
      </c>
      <c r="AL83">
        <f t="shared" si="35"/>
        <v>-0.54168290440140354</v>
      </c>
      <c r="AN83">
        <f t="shared" si="36"/>
        <v>0</v>
      </c>
      <c r="AO83">
        <f t="shared" si="36"/>
        <v>0</v>
      </c>
      <c r="AP83">
        <f t="shared" si="36"/>
        <v>-5.8446775263063719E-25</v>
      </c>
      <c r="AQ83">
        <f t="shared" si="36"/>
        <v>-3.1110703209179421E-20</v>
      </c>
      <c r="AR83">
        <f t="shared" si="36"/>
        <v>-3.1111287676932053E-20</v>
      </c>
      <c r="AS83">
        <f t="shared" si="36"/>
        <v>-9.6791503469337281E-5</v>
      </c>
      <c r="AT83">
        <f t="shared" si="36"/>
        <v>-6.3237115599966859E-5</v>
      </c>
      <c r="AU83">
        <f t="shared" si="23"/>
        <v>-1.6002861906930417E-4</v>
      </c>
      <c r="AW83">
        <v>80</v>
      </c>
      <c r="AX83">
        <f>IF(Z83&gt;0, (R83*SUMPRODUCT(K83:$K$98, X83:$X$98)-K83*$AZ$3)/Z83, 0)</f>
        <v>-6.900259754400983E+22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250000</v>
      </c>
      <c r="S84">
        <f t="shared" si="28"/>
        <v>-7.6830690619494165E+23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-2.730256574603843</v>
      </c>
      <c r="AC84">
        <f t="shared" si="29"/>
        <v>-2.4377290844677169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-8.9997283448022056E-18</v>
      </c>
      <c r="AI84">
        <f t="shared" si="33"/>
        <v>-8.99988698772633E-18</v>
      </c>
      <c r="AJ84">
        <f t="shared" si="34"/>
        <v>-0.29252749013612611</v>
      </c>
      <c r="AK84">
        <f t="shared" si="49"/>
        <v>-0.19111796022226901</v>
      </c>
      <c r="AL84">
        <f t="shared" si="35"/>
        <v>-0.48364545035839512</v>
      </c>
      <c r="AN84">
        <f t="shared" si="36"/>
        <v>0</v>
      </c>
      <c r="AO84">
        <f t="shared" si="36"/>
        <v>0</v>
      </c>
      <c r="AP84">
        <f t="shared" si="36"/>
        <v>-4.1846121507863334E-26</v>
      </c>
      <c r="AQ84">
        <f t="shared" si="36"/>
        <v>-2.3739081206050173E-21</v>
      </c>
      <c r="AR84">
        <f t="shared" si="36"/>
        <v>-2.3739499667265253E-21</v>
      </c>
      <c r="AS84">
        <f t="shared" si="36"/>
        <v>-7.7161593964713827E-5</v>
      </c>
      <c r="AT84">
        <f t="shared" si="36"/>
        <v>-5.0412241390279691E-5</v>
      </c>
      <c r="AU84">
        <f t="shared" si="23"/>
        <v>-1.275738353549935E-4</v>
      </c>
      <c r="AW84">
        <v>81</v>
      </c>
      <c r="AX84">
        <f>IF(Z84&gt;0, (R84*SUMPRODUCT(K84:$K$98, X84:$X$98)-K84*$AZ$3)/Z84, 0)</f>
        <v>-7.6830690619494165E+23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250000</v>
      </c>
      <c r="S85">
        <f t="shared" si="28"/>
        <v>-9.1049193948404581E+24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-2.4377290844677169</v>
      </c>
      <c r="AC85">
        <f t="shared" si="29"/>
        <v>-2.1765438254176042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-7.2551962174480213E-19</v>
      </c>
      <c r="AI85">
        <f t="shared" si="33"/>
        <v>-7.2553157431533591E-19</v>
      </c>
      <c r="AJ85">
        <f t="shared" si="34"/>
        <v>-0.26118525905011269</v>
      </c>
      <c r="AK85">
        <f t="shared" si="49"/>
        <v>-0.17064103591274019</v>
      </c>
      <c r="AL85">
        <f t="shared" si="35"/>
        <v>-0.43182629496285285</v>
      </c>
      <c r="AN85">
        <f t="shared" si="36"/>
        <v>0</v>
      </c>
      <c r="AO85">
        <f t="shared" si="36"/>
        <v>0</v>
      </c>
      <c r="AP85">
        <f t="shared" si="36"/>
        <v>-2.8149961037182737E-27</v>
      </c>
      <c r="AQ85">
        <f t="shared" si="36"/>
        <v>-1.7086993150276889E-22</v>
      </c>
      <c r="AR85">
        <f t="shared" si="36"/>
        <v>-1.7087274649887261E-22</v>
      </c>
      <c r="AS85">
        <f t="shared" si="36"/>
        <v>-6.1512750290747652E-5</v>
      </c>
      <c r="AT85">
        <f t="shared" si="36"/>
        <v>-4.0188330189955105E-5</v>
      </c>
      <c r="AU85">
        <f t="shared" si="23"/>
        <v>-1.0170108048070274E-4</v>
      </c>
      <c r="AW85">
        <v>82</v>
      </c>
      <c r="AX85">
        <f>IF(Z85&gt;0, (R85*SUMPRODUCT(K85:$K$98, X85:$X$98)-K85*$AZ$3)/Z85, 0)</f>
        <v>-9.1049193948404581E+24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250000</v>
      </c>
      <c r="S86">
        <f t="shared" si="28"/>
        <v>-1.153724818846601E+26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-2.1765438254176042</v>
      </c>
      <c r="AC86">
        <f t="shared" si="29"/>
        <v>-1.9433427012657178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-5.4954205471199444E-20</v>
      </c>
      <c r="AI86">
        <f t="shared" si="33"/>
        <v>-5.4955047674933616E-20</v>
      </c>
      <c r="AJ86">
        <f t="shared" si="34"/>
        <v>-0.23320112415188632</v>
      </c>
      <c r="AK86">
        <f t="shared" si="49"/>
        <v>-0.1523580677792323</v>
      </c>
      <c r="AL86">
        <f t="shared" si="35"/>
        <v>-0.38555919193111865</v>
      </c>
      <c r="AN86">
        <f t="shared" si="36"/>
        <v>0</v>
      </c>
      <c r="AO86">
        <f t="shared" si="36"/>
        <v>0</v>
      </c>
      <c r="AP86">
        <f t="shared" si="36"/>
        <v>-1.7709880178985718E-28</v>
      </c>
      <c r="AQ86">
        <f t="shared" si="36"/>
        <v>-1.1555783413734156E-23</v>
      </c>
      <c r="AR86">
        <f t="shared" si="36"/>
        <v>-1.1555960512535948E-23</v>
      </c>
      <c r="AS86">
        <f t="shared" si="36"/>
        <v>-4.9037587923108768E-5</v>
      </c>
      <c r="AT86">
        <f t="shared" si="36"/>
        <v>-3.2037890776431043E-5</v>
      </c>
      <c r="AU86">
        <f t="shared" si="23"/>
        <v>-8.1075478699539825E-5</v>
      </c>
      <c r="AW86">
        <v>83</v>
      </c>
      <c r="AX86">
        <f>IF(Z86&gt;0, (R86*SUMPRODUCT(K86:$K$98, X86:$X$98)-K86*$AZ$3)/Z86, 0)</f>
        <v>-1.153724818846601E+26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0.924425092</v>
      </c>
      <c r="Q87" s="4">
        <f t="shared" si="48"/>
        <v>50</v>
      </c>
      <c r="R87">
        <f t="shared" si="27"/>
        <v>250000</v>
      </c>
      <c r="S87">
        <f t="shared" si="28"/>
        <v>-1.5708927039573589E+27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-1.9433427012657178</v>
      </c>
      <c r="AC87">
        <f t="shared" si="29"/>
        <v>-1.7351274118443911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-3.8927713221967808E-21</v>
      </c>
      <c r="AI87">
        <f t="shared" si="33"/>
        <v>-3.8928265496291663E-21</v>
      </c>
      <c r="AJ87">
        <f t="shared" si="34"/>
        <v>-0.20821528942132672</v>
      </c>
      <c r="AK87">
        <f t="shared" si="49"/>
        <v>-0.13603398908860026</v>
      </c>
      <c r="AL87">
        <f t="shared" si="35"/>
        <v>-0.34424927850992698</v>
      </c>
      <c r="AN87">
        <f t="shared" si="36"/>
        <v>0</v>
      </c>
      <c r="AO87">
        <f t="shared" si="36"/>
        <v>0</v>
      </c>
      <c r="AP87">
        <f t="shared" si="36"/>
        <v>-1.0368962173464396E-29</v>
      </c>
      <c r="AQ87">
        <f t="shared" si="36"/>
        <v>-7.3086864347177885E-25</v>
      </c>
      <c r="AR87">
        <f t="shared" si="36"/>
        <v>-7.3087901243395242E-25</v>
      </c>
      <c r="AS87">
        <f t="shared" si="36"/>
        <v>-3.9092464862172103E-5</v>
      </c>
      <c r="AT87">
        <f t="shared" si="36"/>
        <v>-2.5540410376619133E-5</v>
      </c>
      <c r="AU87">
        <f t="shared" si="23"/>
        <v>-6.4632875238791233E-5</v>
      </c>
      <c r="AW87">
        <v>84</v>
      </c>
      <c r="AX87">
        <f>IF(Z87&gt;0, (R87*SUMPRODUCT(K87:$K$98, X87:$X$98)-K87*$AZ$3)/Z87, 0)</f>
        <v>-1.5708927039573589E+27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250000</v>
      </c>
      <c r="S88">
        <f t="shared" si="28"/>
        <v>-2.310325248721685E+28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-1.7351274118443911</v>
      </c>
      <c r="AC88">
        <f t="shared" si="29"/>
        <v>-1.5492209034324922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-2.5661169070337655E-22</v>
      </c>
      <c r="AI88">
        <f t="shared" si="33"/>
        <v>-2.5661504352329721E-22</v>
      </c>
      <c r="AJ88">
        <f t="shared" si="34"/>
        <v>-0.18590650841189893</v>
      </c>
      <c r="AK88">
        <f t="shared" si="49"/>
        <v>-0.12145891882910739</v>
      </c>
      <c r="AL88">
        <f t="shared" si="35"/>
        <v>-0.30736542724100635</v>
      </c>
      <c r="AN88">
        <f t="shared" si="36"/>
        <v>0</v>
      </c>
      <c r="AO88">
        <f t="shared" si="36"/>
        <v>0</v>
      </c>
      <c r="AP88">
        <f t="shared" si="36"/>
        <v>-5.6204701163009736E-31</v>
      </c>
      <c r="AQ88">
        <f t="shared" si="36"/>
        <v>-4.3016874547785911E-26</v>
      </c>
      <c r="AR88">
        <f t="shared" si="36"/>
        <v>-4.3017436594797538E-26</v>
      </c>
      <c r="AS88">
        <f t="shared" si="36"/>
        <v>-3.1164273646502005E-5</v>
      </c>
      <c r="AT88">
        <f t="shared" si="36"/>
        <v>-2.0360658782381326E-5</v>
      </c>
      <c r="AU88">
        <f t="shared" si="23"/>
        <v>-5.1524932428883342E-5</v>
      </c>
      <c r="AW88">
        <v>85</v>
      </c>
      <c r="AX88">
        <f>IF(Z88&gt;0, (R88*SUMPRODUCT(K88:$K$98, X88:$X$98)-K88*$AZ$3)/Z88, 0)</f>
        <v>-2.310325248721685E+28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250000</v>
      </c>
      <c r="S89">
        <f t="shared" si="28"/>
        <v>-3.7464127370713768E+29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-1.5492209034324922</v>
      </c>
      <c r="AC89">
        <f t="shared" si="29"/>
        <v>-1.3832329494932962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-1.567342032609826E-23</v>
      </c>
      <c r="AI89">
        <f t="shared" si="33"/>
        <v>-1.5673604933754511E-23</v>
      </c>
      <c r="AJ89">
        <f t="shared" si="34"/>
        <v>-0.16598795393919596</v>
      </c>
      <c r="AK89">
        <f t="shared" si="49"/>
        <v>-0.10844546324027446</v>
      </c>
      <c r="AL89">
        <f t="shared" si="35"/>
        <v>-0.27443341717947045</v>
      </c>
      <c r="AN89">
        <f t="shared" si="36"/>
        <v>0</v>
      </c>
      <c r="AO89">
        <f t="shared" si="36"/>
        <v>0</v>
      </c>
      <c r="AP89">
        <f t="shared" si="36"/>
        <v>-2.7630840812377694E-32</v>
      </c>
      <c r="AQ89">
        <f t="shared" si="36"/>
        <v>-2.345892856267559E-27</v>
      </c>
      <c r="AR89">
        <f t="shared" si="36"/>
        <v>-2.3459204871083713E-27</v>
      </c>
      <c r="AS89">
        <f t="shared" si="36"/>
        <v>-2.4843968149316083E-5</v>
      </c>
      <c r="AT89">
        <f t="shared" si="36"/>
        <v>-1.6231392524219807E-5</v>
      </c>
      <c r="AU89">
        <f t="shared" si="23"/>
        <v>-4.1075360673535894E-5</v>
      </c>
      <c r="AW89">
        <v>86</v>
      </c>
      <c r="AX89">
        <f>IF(Z89&gt;0, (R89*SUMPRODUCT(K89:$K$98, X89:$X$98)-K89*$AZ$3)/Z89, 0)</f>
        <v>-3.7464127370713768E+29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0.94055780700000002</v>
      </c>
      <c r="Q90" s="4">
        <f t="shared" si="48"/>
        <v>50</v>
      </c>
      <c r="R90">
        <f t="shared" si="27"/>
        <v>250000</v>
      </c>
      <c r="S90">
        <f t="shared" si="28"/>
        <v>-6.7654996055396726E+30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-1.3832329494932962</v>
      </c>
      <c r="AC90">
        <f t="shared" si="29"/>
        <v>-1.2350294191904432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-8.6817086160304825E-25</v>
      </c>
      <c r="AI90">
        <f t="shared" si="33"/>
        <v>-8.6817998901041798E-25</v>
      </c>
      <c r="AJ90">
        <f t="shared" si="34"/>
        <v>-0.14820353030285305</v>
      </c>
      <c r="AK90">
        <f t="shared" si="49"/>
        <v>-9.6826306464530748E-2</v>
      </c>
      <c r="AL90">
        <f t="shared" si="35"/>
        <v>-0.2450298367673838</v>
      </c>
      <c r="AN90">
        <f t="shared" si="36"/>
        <v>0</v>
      </c>
      <c r="AO90">
        <f t="shared" si="36"/>
        <v>0</v>
      </c>
      <c r="AP90">
        <f t="shared" si="36"/>
        <v>-1.2197583608909397E-33</v>
      </c>
      <c r="AQ90">
        <f t="shared" si="36"/>
        <v>-1.1601965642882172E-28</v>
      </c>
      <c r="AR90">
        <f t="shared" si="36"/>
        <v>-1.1602087618718261E-28</v>
      </c>
      <c r="AS90">
        <f t="shared" si="36"/>
        <v>-1.9805459302707271E-5</v>
      </c>
      <c r="AT90">
        <f t="shared" si="36"/>
        <v>-1.293956674443543E-5</v>
      </c>
      <c r="AU90">
        <f t="shared" si="23"/>
        <v>-3.27450260471427E-5</v>
      </c>
      <c r="AW90">
        <v>87</v>
      </c>
      <c r="AX90">
        <f>IF(Z90&gt;0, (R90*SUMPRODUCT(K90:$K$98, X90:$X$98)-K90*$AZ$3)/Z90, 0)</f>
        <v>-6.7654996055396726E+30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0.946138378</v>
      </c>
      <c r="Q91" s="4">
        <f t="shared" si="48"/>
        <v>50</v>
      </c>
      <c r="R91">
        <f t="shared" si="27"/>
        <v>250000</v>
      </c>
      <c r="S91">
        <f t="shared" si="28"/>
        <v>-1.3772004710184417E+32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-1.2350294191904432</v>
      </c>
      <c r="AC91">
        <f t="shared" si="29"/>
        <v>-1.1027048385628955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-4.3178952020717692E-26</v>
      </c>
      <c r="AI91">
        <f t="shared" si="33"/>
        <v>-4.3179352363609581E-26</v>
      </c>
      <c r="AJ91">
        <f t="shared" si="34"/>
        <v>-0.13232458062754771</v>
      </c>
      <c r="AK91">
        <f t="shared" si="49"/>
        <v>-8.6452059343331028E-2</v>
      </c>
      <c r="AL91">
        <f t="shared" si="35"/>
        <v>-0.21877663997087873</v>
      </c>
      <c r="AN91">
        <f t="shared" si="36"/>
        <v>0</v>
      </c>
      <c r="AO91">
        <f t="shared" si="36"/>
        <v>0</v>
      </c>
      <c r="AP91">
        <f t="shared" si="36"/>
        <v>-4.7768375139944576E-35</v>
      </c>
      <c r="AQ91">
        <f t="shared" si="36"/>
        <v>-5.1520544514521977E-30</v>
      </c>
      <c r="AR91">
        <f t="shared" si="36"/>
        <v>-5.1521022198273371E-30</v>
      </c>
      <c r="AS91">
        <f t="shared" si="36"/>
        <v>-1.5788790898204179E-5</v>
      </c>
      <c r="AT91">
        <f t="shared" si="36"/>
        <v>-1.0315343386826713E-5</v>
      </c>
      <c r="AU91">
        <f t="shared" si="23"/>
        <v>-2.6104134285030892E-5</v>
      </c>
      <c r="AW91">
        <v>88</v>
      </c>
      <c r="AX91">
        <f>IF(Z91&gt;0, (R91*SUMPRODUCT(K91:$K$98, X91:$X$98)-K91*$AZ$3)/Z91, 0)</f>
        <v>-1.3772004710184417E+32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0.95167433300000004</v>
      </c>
      <c r="Q92" s="4">
        <f t="shared" si="48"/>
        <v>50</v>
      </c>
      <c r="R92">
        <f t="shared" si="27"/>
        <v>250000</v>
      </c>
      <c r="S92">
        <f t="shared" si="28"/>
        <v>-3.2084067256938778E+33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-1.1027048385628955</v>
      </c>
      <c r="AC92">
        <f t="shared" si="29"/>
        <v>-0.98455789157401374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-1.9049802730592514E-27</v>
      </c>
      <c r="AI92">
        <f t="shared" si="33"/>
        <v>-1.9049956164676117E-27</v>
      </c>
      <c r="AJ92">
        <f t="shared" si="34"/>
        <v>-0.11814694698888173</v>
      </c>
      <c r="AK92">
        <f t="shared" si="49"/>
        <v>-7.7189338699402685E-2</v>
      </c>
      <c r="AL92">
        <f t="shared" si="35"/>
        <v>-0.19533628568828443</v>
      </c>
      <c r="AN92">
        <f t="shared" si="36"/>
        <v>0</v>
      </c>
      <c r="AO92">
        <f t="shared" si="36"/>
        <v>0</v>
      </c>
      <c r="AP92">
        <f t="shared" si="36"/>
        <v>-1.634602534593385E-36</v>
      </c>
      <c r="AQ92">
        <f t="shared" si="36"/>
        <v>-2.0294614531160951E-31</v>
      </c>
      <c r="AR92">
        <f t="shared" si="36"/>
        <v>-2.0294777991414411E-31</v>
      </c>
      <c r="AS92">
        <f t="shared" si="36"/>
        <v>-1.2586727437981631E-5</v>
      </c>
      <c r="AT92">
        <f t="shared" si="36"/>
        <v>-8.2233285928146611E-6</v>
      </c>
      <c r="AU92">
        <f t="shared" si="23"/>
        <v>-2.0810056030796294E-5</v>
      </c>
      <c r="AW92">
        <v>89</v>
      </c>
      <c r="AX92">
        <f>IF(Z92&gt;0, (R92*SUMPRODUCT(K92:$K$98, X92:$X$98)-K92*$AZ$3)/Z92, 0)</f>
        <v>-3.2084067256938778E+33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250000</v>
      </c>
      <c r="S93">
        <f t="shared" si="28"/>
        <v>-8.7227541893814968E+34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-0.98455789157401374</v>
      </c>
      <c r="AC93">
        <f t="shared" si="29"/>
        <v>-0.8790695460482264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-7.343039895905856E-29</v>
      </c>
      <c r="AI93">
        <f t="shared" si="33"/>
        <v>-7.3430902853543586E-29</v>
      </c>
      <c r="AJ93">
        <f t="shared" si="34"/>
        <v>-0.10548834552578734</v>
      </c>
      <c r="AK93">
        <f t="shared" si="49"/>
        <v>-6.8919052410180967E-2</v>
      </c>
      <c r="AL93">
        <f t="shared" si="35"/>
        <v>-0.17440739793596832</v>
      </c>
      <c r="AN93">
        <f t="shared" si="36"/>
        <v>0</v>
      </c>
      <c r="AO93">
        <f t="shared" si="36"/>
        <v>0</v>
      </c>
      <c r="AP93">
        <f t="shared" si="36"/>
        <v>-4.79304941712924E-38</v>
      </c>
      <c r="AQ93">
        <f t="shared" si="36"/>
        <v>-6.9847069454268015E-33</v>
      </c>
      <c r="AR93">
        <f t="shared" si="36"/>
        <v>-6.9847548759209732E-33</v>
      </c>
      <c r="AS93">
        <f t="shared" si="36"/>
        <v>-1.0034062051962404E-5</v>
      </c>
      <c r="AT93">
        <f t="shared" si="36"/>
        <v>-6.5555872072820944E-6</v>
      </c>
      <c r="AU93">
        <f t="shared" si="23"/>
        <v>-1.6589649259244502E-5</v>
      </c>
      <c r="AW93">
        <v>90</v>
      </c>
      <c r="AX93">
        <f>IF(Z93&gt;0, (R93*SUMPRODUCT(K93:$K$98, X93:$X$98)-K93*$AZ$3)/Z93, 0)</f>
        <v>-8.7227541893814968E+34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250000</v>
      </c>
      <c r="S94">
        <f t="shared" si="28"/>
        <v>-2.8440178516853386E+36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-0.8790695460482264</v>
      </c>
      <c r="AC94">
        <f t="shared" si="29"/>
        <v>-0.78488352325734512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-2.4252834501079321E-30</v>
      </c>
      <c r="AI94">
        <f t="shared" si="33"/>
        <v>-2.4252972489580834E-30</v>
      </c>
      <c r="AJ94">
        <f t="shared" si="34"/>
        <v>-9.4186022790881285E-2</v>
      </c>
      <c r="AK94">
        <f t="shared" si="49"/>
        <v>-6.1534868223375852E-2</v>
      </c>
      <c r="AL94">
        <f t="shared" si="35"/>
        <v>-0.15572089101425712</v>
      </c>
      <c r="AN94">
        <f t="shared" si="36"/>
        <v>0</v>
      </c>
      <c r="AO94">
        <f t="shared" si="36"/>
        <v>0</v>
      </c>
      <c r="AP94">
        <f t="shared" si="36"/>
        <v>-1.1719178717020676E-39</v>
      </c>
      <c r="AQ94">
        <f t="shared" si="36"/>
        <v>-2.0597607684496946E-34</v>
      </c>
      <c r="AR94">
        <f t="shared" si="36"/>
        <v>-2.0597724876284117E-34</v>
      </c>
      <c r="AS94">
        <f t="shared" si="36"/>
        <v>-7.9990928347914331E-6</v>
      </c>
      <c r="AT94">
        <f t="shared" si="36"/>
        <v>-5.226073985397077E-6</v>
      </c>
      <c r="AU94">
        <f t="shared" si="23"/>
        <v>-1.322516682018851E-5</v>
      </c>
      <c r="AW94">
        <v>91</v>
      </c>
      <c r="AX94">
        <f>IF(Z94&gt;0, (R94*SUMPRODUCT(K94:$K$98, X94:$X$98)-K94*$AZ$3)/Z94, 0)</f>
        <v>-2.8440178516853386E+36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250000</v>
      </c>
      <c r="S95">
        <f t="shared" si="28"/>
        <v>-1.1580236044989992E+38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-0.78488352325734512</v>
      </c>
      <c r="AC95">
        <f t="shared" si="29"/>
        <v>-0.70078886005120089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-6.6791409769451735E-32</v>
      </c>
      <c r="AI95">
        <f t="shared" si="33"/>
        <v>-6.6791712349147577E-32</v>
      </c>
      <c r="AJ95">
        <f t="shared" si="34"/>
        <v>-8.4094663206144227E-2</v>
      </c>
      <c r="AK95">
        <f t="shared" si="49"/>
        <v>-5.4941846628014164E-2</v>
      </c>
      <c r="AL95">
        <f t="shared" si="35"/>
        <v>-0.13903650983415838</v>
      </c>
      <c r="AN95">
        <f t="shared" si="36"/>
        <v>0</v>
      </c>
      <c r="AO95">
        <f t="shared" si="36"/>
        <v>0</v>
      </c>
      <c r="AP95">
        <f t="shared" si="36"/>
        <v>-2.2944364753172169E-41</v>
      </c>
      <c r="AQ95">
        <f t="shared" si="36"/>
        <v>-5.0647366270602404E-36</v>
      </c>
      <c r="AR95">
        <f t="shared" si="36"/>
        <v>-5.0647595714249936E-36</v>
      </c>
      <c r="AS95">
        <f t="shared" si="36"/>
        <v>-6.3768278338579827E-6</v>
      </c>
      <c r="AT95">
        <f t="shared" si="36"/>
        <v>-4.1661941847872105E-6</v>
      </c>
      <c r="AU95">
        <f t="shared" si="23"/>
        <v>-1.0543022018645193E-5</v>
      </c>
      <c r="AW95">
        <v>92</v>
      </c>
      <c r="AX95">
        <f>IF(Z95&gt;0, (R95*SUMPRODUCT(K95:$K$98, X95:$X$98)-K95*$AZ$3)/Z95, 0)</f>
        <v>-1.1580236044989992E+38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250000</v>
      </c>
      <c r="S96">
        <f t="shared" si="28"/>
        <v>-6.2773216998947497E+39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-0.70078886005120089</v>
      </c>
      <c r="AC96">
        <f t="shared" si="29"/>
        <v>-0.62570433933142922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-1.4728502545966517E-33</v>
      </c>
      <c r="AI96">
        <f t="shared" si="33"/>
        <v>-1.4728552384446147E-33</v>
      </c>
      <c r="AJ96">
        <f t="shared" si="34"/>
        <v>-7.5084520719771675E-2</v>
      </c>
      <c r="AK96">
        <f t="shared" si="49"/>
        <v>-4.905522020358407E-2</v>
      </c>
      <c r="AL96">
        <f t="shared" si="35"/>
        <v>-0.12413974092335575</v>
      </c>
      <c r="AN96">
        <f t="shared" si="36"/>
        <v>0</v>
      </c>
      <c r="AO96">
        <f t="shared" si="36"/>
        <v>0</v>
      </c>
      <c r="AP96">
        <f t="shared" si="36"/>
        <v>-3.3742947698496861E-43</v>
      </c>
      <c r="AQ96">
        <f t="shared" si="36"/>
        <v>-9.9718750408112857E-38</v>
      </c>
      <c r="AR96">
        <f t="shared" si="36"/>
        <v>-9.9719087837589839E-38</v>
      </c>
      <c r="AS96">
        <f t="shared" si="36"/>
        <v>-5.0835681073485222E-6</v>
      </c>
      <c r="AT96">
        <f t="shared" si="36"/>
        <v>-3.3212644968010283E-6</v>
      </c>
      <c r="AU96">
        <f t="shared" si="23"/>
        <v>-8.4048326041495501E-6</v>
      </c>
      <c r="AW96">
        <v>93</v>
      </c>
      <c r="AX96">
        <f>IF(Z96&gt;0, (R96*SUMPRODUCT(K96:$K$98, X96:$X$98)-K96*$AZ$3)/Z96, 0)</f>
        <v>-6.2773216998947497E+39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250000</v>
      </c>
      <c r="S97">
        <f t="shared" si="28"/>
        <v>-5.0885252144317639E+41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-0.62570433933142922</v>
      </c>
      <c r="AC97">
        <f t="shared" si="29"/>
        <v>-0.55866458868877611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-2.4395574673756108E-35</v>
      </c>
      <c r="AI97">
        <f t="shared" si="33"/>
        <v>-2.4395629568304641E-35</v>
      </c>
      <c r="AJ97">
        <f t="shared" si="34"/>
        <v>-6.7039750642653106E-2</v>
      </c>
      <c r="AK97">
        <f t="shared" si="49"/>
        <v>-4.3799303753200049E-2</v>
      </c>
      <c r="AL97">
        <f t="shared" si="35"/>
        <v>-0.11083905439585315</v>
      </c>
      <c r="AN97">
        <f t="shared" si="36"/>
        <v>0</v>
      </c>
      <c r="AO97">
        <f t="shared" si="36"/>
        <v>0</v>
      </c>
      <c r="AP97">
        <f t="shared" si="36"/>
        <v>-3.3184053012371791E-45</v>
      </c>
      <c r="AQ97">
        <f t="shared" si="36"/>
        <v>-1.4747257512398805E-39</v>
      </c>
      <c r="AR97">
        <f t="shared" si="36"/>
        <v>-1.4747290696451818E-39</v>
      </c>
      <c r="AS97">
        <f t="shared" si="36"/>
        <v>-4.0525893712918592E-6</v>
      </c>
      <c r="AT97">
        <f t="shared" si="36"/>
        <v>-2.6476917225773494E-6</v>
      </c>
      <c r="AU97">
        <f t="shared" si="23"/>
        <v>-6.7002810938692082E-6</v>
      </c>
      <c r="AW97">
        <v>94</v>
      </c>
      <c r="AX97">
        <f>IF(Z97&gt;0, (R97*SUMPRODUCT(K97:$K$98, X97:$X$98)-K97*$AZ$3)/Z97, 0)</f>
        <v>-5.0885252144317639E+41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-0.55866458868877611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-2.7447274266438029E-37</v>
      </c>
      <c r="AI98">
        <f t="shared" si="33"/>
        <v>-2.7447274266438029E-37</v>
      </c>
      <c r="AJ98">
        <f t="shared" si="34"/>
        <v>-0.55866458868877611</v>
      </c>
      <c r="AK98">
        <f t="shared" si="49"/>
        <v>-3.9106521208214333E-2</v>
      </c>
      <c r="AL98">
        <f t="shared" si="35"/>
        <v>-0.59777110989699045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-1.4814309380523118E-41</v>
      </c>
      <c r="AR98">
        <f t="shared" si="36"/>
        <v>-1.4814309380523118E-41</v>
      </c>
      <c r="AS98">
        <f t="shared" si="36"/>
        <v>-3.0153194726873963E-5</v>
      </c>
      <c r="AT98">
        <f t="shared" si="36"/>
        <v>-2.1107236308811776E-6</v>
      </c>
      <c r="AU98">
        <f t="shared" si="36"/>
        <v>-3.2263918357755143E-5</v>
      </c>
      <c r="AW98">
        <v>95</v>
      </c>
    </row>
    <row r="100" spans="5:50" x14ac:dyDescent="0.25">
      <c r="AN100" s="8">
        <f t="shared" ref="AN100:AU100" si="50">SUM(AN3:AN98)</f>
        <v>12864.420639326481</v>
      </c>
      <c r="AO100" s="8">
        <f t="shared" si="50"/>
        <v>-1286.4420639326481</v>
      </c>
      <c r="AP100" s="8">
        <f t="shared" si="50"/>
        <v>-898.54180116418445</v>
      </c>
      <c r="AQ100" s="8">
        <f t="shared" si="50"/>
        <v>-9241.6801425496869</v>
      </c>
      <c r="AR100" s="8">
        <f t="shared" si="50"/>
        <v>1437.7566316799575</v>
      </c>
      <c r="AS100" s="8">
        <f t="shared" si="50"/>
        <v>-2264.289851730643</v>
      </c>
      <c r="AT100" s="8">
        <f t="shared" si="50"/>
        <v>826.53322005068742</v>
      </c>
      <c r="AU100" s="8">
        <f t="shared" si="50"/>
        <v>4.1797935623169753E-12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06C7-9C9A-4E0A-9E7D-476CE6424D63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27294.50994427572</v>
      </c>
      <c r="K3">
        <v>1</v>
      </c>
      <c r="L3" s="2">
        <v>0</v>
      </c>
      <c r="O3">
        <f>$C$3</f>
        <v>27294.50994427572</v>
      </c>
      <c r="P3">
        <f>O3*C5</f>
        <v>2729.4509944275724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27294.50994427572</v>
      </c>
      <c r="AF3">
        <f t="shared" ref="AF3:AG34" si="4">-$Z3*P3</f>
        <v>-2729.4509944275724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24165.058949848149</v>
      </c>
      <c r="AJ3">
        <f t="shared" ref="AJ3:AJ66" si="7">AB3-AC3</f>
        <v>0</v>
      </c>
      <c r="AL3">
        <f t="shared" ref="AL3:AL66" si="8">SUM(AI3:AK3)</f>
        <v>24165.058949848149</v>
      </c>
      <c r="AN3">
        <f t="shared" ref="AN3:AU34" si="9">AE3*$K3</f>
        <v>27294.50994427572</v>
      </c>
      <c r="AO3">
        <f t="shared" si="9"/>
        <v>-2729.4509944275724</v>
      </c>
      <c r="AP3">
        <f t="shared" si="9"/>
        <v>-400</v>
      </c>
      <c r="AQ3">
        <f t="shared" si="9"/>
        <v>0</v>
      </c>
      <c r="AR3">
        <f t="shared" si="9"/>
        <v>24165.058949848149</v>
      </c>
      <c r="AS3">
        <f t="shared" si="9"/>
        <v>0</v>
      </c>
      <c r="AT3">
        <f t="shared" si="9"/>
        <v>0</v>
      </c>
      <c r="AU3">
        <f t="shared" si="9"/>
        <v>24165.058949848149</v>
      </c>
      <c r="AW3">
        <v>0</v>
      </c>
      <c r="AX3">
        <f>IF(Z3&gt;0, (R3*SUMPRODUCT(K3:$K$98, X3:$X$98)-K3*$AZ$3)/Z3, 0)</f>
        <v>0</v>
      </c>
      <c r="AZ3">
        <f>C6*SUMPRODUCT(X4:X89, K4:K89)/1</f>
        <v>20242.207143436113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1373.4760403511254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1357.7896199394127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-1357.7896199394127</v>
      </c>
      <c r="AK4">
        <f>G4*SUM(AB4, AE4:AF4)</f>
        <v>0</v>
      </c>
      <c r="AL4">
        <f t="shared" si="8"/>
        <v>-1713.0306199394126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-331.41244519078271</v>
      </c>
      <c r="AR4">
        <f t="shared" si="9"/>
        <v>-331.41244519078271</v>
      </c>
      <c r="AS4">
        <f t="shared" si="9"/>
        <v>-1266.7129582418254</v>
      </c>
      <c r="AT4">
        <f t="shared" si="9"/>
        <v>0</v>
      </c>
      <c r="AU4">
        <f t="shared" si="9"/>
        <v>-1598.125403432608</v>
      </c>
      <c r="AW4">
        <v>1</v>
      </c>
      <c r="AX4">
        <f>IF(Z4&gt;0, (R4*SUMPRODUCT(K4:$K$98, X4:$X$98)-K4*$AZ$3)/Z4, 0)</f>
        <v>1373.4760403511254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250000</v>
      </c>
      <c r="S5">
        <f t="shared" si="1"/>
        <v>2662.1292831188857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1357.7896199394127</v>
      </c>
      <c r="AC5">
        <f t="shared" si="2"/>
        <v>2601.5210745086624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-365.01550890986999</v>
      </c>
      <c r="AI5">
        <f t="shared" si="6"/>
        <v>-413.87716809008799</v>
      </c>
      <c r="AJ5">
        <f t="shared" si="7"/>
        <v>-1243.7314545692498</v>
      </c>
      <c r="AK5">
        <f>G5*SUM(AB5, AE5:AF5)</f>
        <v>55.669374417515918</v>
      </c>
      <c r="AL5">
        <f t="shared" si="8"/>
        <v>-1601.9392482418218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-312.12768824358164</v>
      </c>
      <c r="AR5">
        <f t="shared" si="9"/>
        <v>-353.90968476535966</v>
      </c>
      <c r="AS5">
        <f t="shared" si="9"/>
        <v>-1063.5247386334552</v>
      </c>
      <c r="AT5">
        <f t="shared" si="9"/>
        <v>47.603328403221674</v>
      </c>
      <c r="AU5">
        <f t="shared" si="9"/>
        <v>-1369.8310949955933</v>
      </c>
      <c r="AW5">
        <v>2</v>
      </c>
      <c r="AX5">
        <f>IF(Z5&gt;0, (R5*SUMPRODUCT(K5:$K$98, X5:$X$98)-K5*$AZ$3)/Z5, 0)</f>
        <v>2662.1292831188857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250000</v>
      </c>
      <c r="S6">
        <f t="shared" si="1"/>
        <v>4124.0819583457278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2601.5210745086624</v>
      </c>
      <c r="AC6">
        <f t="shared" si="2"/>
        <v>3983.62540085726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-379.62650775967359</v>
      </c>
      <c r="AI6">
        <f t="shared" si="6"/>
        <v>-427.9236250465375</v>
      </c>
      <c r="AJ6">
        <f t="shared" si="7"/>
        <v>-1382.1043263485976</v>
      </c>
      <c r="AK6">
        <f>G6*SUM(AB6, AE6:AF6)</f>
        <v>152.18898285875676</v>
      </c>
      <c r="AL6">
        <f t="shared" si="8"/>
        <v>-1657.8389685363782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-292.84769554014446</v>
      </c>
      <c r="AR6">
        <f t="shared" si="9"/>
        <v>-330.10457620993157</v>
      </c>
      <c r="AS6">
        <f t="shared" si="9"/>
        <v>-1066.169139125235</v>
      </c>
      <c r="AT6">
        <f t="shared" si="9"/>
        <v>117.40010775274894</v>
      </c>
      <c r="AU6">
        <f t="shared" si="9"/>
        <v>-1278.8736075824174</v>
      </c>
      <c r="AW6">
        <v>3</v>
      </c>
      <c r="AX6">
        <f>IF(Z6&gt;0, (R6*SUMPRODUCT(K6:$K$98, X6:$X$98)-K6*$AZ$3)/Z6, 0)</f>
        <v>4124.0819583457278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250000</v>
      </c>
      <c r="S7">
        <f t="shared" si="1"/>
        <v>5340.6557713066404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3983.62540085726</v>
      </c>
      <c r="AC7">
        <f t="shared" si="2"/>
        <v>5098.7029382042183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-396.71952447630667</v>
      </c>
      <c r="AI7">
        <f t="shared" si="6"/>
        <v>-444.45432668540667</v>
      </c>
      <c r="AJ7">
        <f t="shared" si="7"/>
        <v>-1115.0775373469583</v>
      </c>
      <c r="AK7">
        <f>G7*SUM(AB7, AE7:AF7)</f>
        <v>195.59600718209145</v>
      </c>
      <c r="AL7">
        <f t="shared" si="8"/>
        <v>-1363.9358568502735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-278.44001462044253</v>
      </c>
      <c r="AR7">
        <f t="shared" si="9"/>
        <v>-311.94297629733762</v>
      </c>
      <c r="AS7">
        <f t="shared" si="9"/>
        <v>-782.62396137842995</v>
      </c>
      <c r="AT7">
        <f t="shared" si="9"/>
        <v>137.2802489904536</v>
      </c>
      <c r="AU7">
        <f t="shared" si="9"/>
        <v>-957.28668868531395</v>
      </c>
      <c r="AW7">
        <v>4</v>
      </c>
      <c r="AX7">
        <f>IF(Z7&gt;0, (R7*SUMPRODUCT(K7:$K$98, X7:$X$98)-K7*$AZ$3)/Z7, 0)</f>
        <v>5340.6557713066404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250000</v>
      </c>
      <c r="S8">
        <f t="shared" si="1"/>
        <v>6111.1289567379945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5098.7029382042183</v>
      </c>
      <c r="AC8">
        <f t="shared" si="2"/>
        <v>5765.8126273335638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-413.80679482640073</v>
      </c>
      <c r="AI8">
        <f t="shared" si="6"/>
        <v>-460.98148765444444</v>
      </c>
      <c r="AJ8">
        <f t="shared" si="7"/>
        <v>-667.1096891293455</v>
      </c>
      <c r="AK8">
        <f t="shared" ref="AK8:AK71" si="22">G8*SUM(AB8:AB8, AE8:AF8)</f>
        <v>108.60237258374984</v>
      </c>
      <c r="AL8">
        <f t="shared" si="8"/>
        <v>-1019.4888042000401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-271.10316381217717</v>
      </c>
      <c r="AR8">
        <f t="shared" si="9"/>
        <v>-302.009395023087</v>
      </c>
      <c r="AS8">
        <f t="shared" si="9"/>
        <v>-437.05311172716637</v>
      </c>
      <c r="AT8">
        <f t="shared" si="9"/>
        <v>71.150225595776064</v>
      </c>
      <c r="AU8">
        <f t="shared" si="9"/>
        <v>-667.91228115447734</v>
      </c>
      <c r="AW8">
        <v>5</v>
      </c>
      <c r="AX8">
        <f>IF(Z8&gt;0, (R8*SUMPRODUCT(K8:$K$98, X8:$X$98)-K8*$AZ$3)/Z8, 0)</f>
        <v>6111.1289567379945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250000</v>
      </c>
      <c r="S9">
        <f t="shared" si="1"/>
        <v>6646.5390880684672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5765.8126273335638</v>
      </c>
      <c r="AC9">
        <f t="shared" si="2"/>
        <v>6196.7850170711299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-431.58145131278422</v>
      </c>
      <c r="AI9">
        <f t="shared" si="6"/>
        <v>-478.19808092228493</v>
      </c>
      <c r="AJ9">
        <f t="shared" si="7"/>
        <v>-430.97238973756612</v>
      </c>
      <c r="AK9">
        <f t="shared" si="22"/>
        <v>34.018294501268024</v>
      </c>
      <c r="AL9">
        <f t="shared" si="8"/>
        <v>-875.15217615858307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-267.77926766881865</v>
      </c>
      <c r="AR9">
        <f t="shared" si="9"/>
        <v>-296.70304764140548</v>
      </c>
      <c r="AS9">
        <f t="shared" si="9"/>
        <v>-267.40136898461657</v>
      </c>
      <c r="AT9">
        <f t="shared" si="9"/>
        <v>21.107009954164624</v>
      </c>
      <c r="AU9">
        <f t="shared" si="9"/>
        <v>-542.99740667185745</v>
      </c>
      <c r="AW9">
        <v>6</v>
      </c>
      <c r="AX9">
        <f>IF(Z9&gt;0, (R9*SUMPRODUCT(K9:$K$98, X9:$X$98)-K9*$AZ$3)/Z9, 0)</f>
        <v>6646.5390880684672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250000</v>
      </c>
      <c r="S10">
        <f t="shared" si="1"/>
        <v>7135.9118989231847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6196.7850170711299</v>
      </c>
      <c r="AC10">
        <f t="shared" si="2"/>
        <v>6573.6015842715115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-452.33257817523997</v>
      </c>
      <c r="AI10">
        <f t="shared" si="6"/>
        <v>-498.39257497301065</v>
      </c>
      <c r="AJ10">
        <f t="shared" si="7"/>
        <v>-376.81656720038154</v>
      </c>
      <c r="AK10">
        <f t="shared" si="22"/>
        <v>25.406818569991636</v>
      </c>
      <c r="AL10">
        <f t="shared" si="8"/>
        <v>-849.80232360340051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-266.25037795285408</v>
      </c>
      <c r="AR10">
        <f t="shared" si="9"/>
        <v>-293.36204787808032</v>
      </c>
      <c r="AS10">
        <f t="shared" si="9"/>
        <v>-221.80041473185759</v>
      </c>
      <c r="AT10">
        <f t="shared" si="9"/>
        <v>14.954870317165556</v>
      </c>
      <c r="AU10">
        <f t="shared" si="9"/>
        <v>-500.20759229277229</v>
      </c>
      <c r="AW10">
        <v>7</v>
      </c>
      <c r="AX10">
        <f>IF(Z10&gt;0, (R10*SUMPRODUCT(K10:$K$98, X10:$X$98)-K10*$AZ$3)/Z10, 0)</f>
        <v>7135.9118989231847</v>
      </c>
    </row>
    <row r="11" spans="1:52" x14ac:dyDescent="0.25">
      <c r="A11" t="s">
        <v>33</v>
      </c>
      <c r="C11" s="12">
        <f>AU91</f>
        <v>-2.7166658679578237E-13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250000</v>
      </c>
      <c r="S11">
        <f t="shared" si="1"/>
        <v>7582.2582673942088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6573.6015842715115</v>
      </c>
      <c r="AC11">
        <f t="shared" si="2"/>
        <v>6900.6052094412735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-472.24923206781494</v>
      </c>
      <c r="AI11">
        <f t="shared" si="6"/>
        <v>-517.75417905119434</v>
      </c>
      <c r="AJ11">
        <f t="shared" si="7"/>
        <v>-327.00362516976202</v>
      </c>
      <c r="AK11">
        <f t="shared" si="22"/>
        <v>15.776643802251627</v>
      </c>
      <c r="AL11">
        <f t="shared" si="8"/>
        <v>-828.98116041870469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-264.13307416514709</v>
      </c>
      <c r="AR11">
        <f t="shared" si="9"/>
        <v>-289.58438402501378</v>
      </c>
      <c r="AS11">
        <f t="shared" si="9"/>
        <v>-182.89595178597057</v>
      </c>
      <c r="AT11">
        <f t="shared" si="9"/>
        <v>8.8240131365609873</v>
      </c>
      <c r="AU11">
        <f t="shared" si="9"/>
        <v>-463.65632267442334</v>
      </c>
      <c r="AW11">
        <v>8</v>
      </c>
      <c r="AX11">
        <f>IF(Z11&gt;0, (R11*SUMPRODUCT(K11:$K$98, X11:$X$98)-K11*$AZ$3)/Z11, 0)</f>
        <v>7582.2582673942088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250000</v>
      </c>
      <c r="S12">
        <f t="shared" si="1"/>
        <v>8007.8176733726177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6900.6052094412735</v>
      </c>
      <c r="AC12">
        <f t="shared" si="2"/>
        <v>7199.1651306144558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-495.20917821977076</v>
      </c>
      <c r="AI12">
        <f t="shared" si="6"/>
        <v>-540.16003389767241</v>
      </c>
      <c r="AJ12">
        <f t="shared" si="7"/>
        <v>-298.55992117318237</v>
      </c>
      <c r="AK12">
        <f t="shared" si="22"/>
        <v>15.871391981714929</v>
      </c>
      <c r="AL12">
        <f t="shared" si="8"/>
        <v>-822.84856308913982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-263.20894264548514</v>
      </c>
      <c r="AR12">
        <f t="shared" si="9"/>
        <v>-287.1008002974844</v>
      </c>
      <c r="AS12">
        <f t="shared" si="9"/>
        <v>-158.68777200538435</v>
      </c>
      <c r="AT12">
        <f t="shared" si="9"/>
        <v>8.4358135623352126</v>
      </c>
      <c r="AU12">
        <f t="shared" si="9"/>
        <v>-437.35275874053355</v>
      </c>
      <c r="AW12">
        <v>9</v>
      </c>
      <c r="AX12">
        <f>IF(Z12&gt;0, (R12*SUMPRODUCT(K12:$K$98, X12:$X$98)-K12*$AZ$3)/Z12, 0)</f>
        <v>8007.8176733726177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250000</v>
      </c>
      <c r="S13">
        <f t="shared" si="1"/>
        <v>8410.1400496047881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7199.1651306144558</v>
      </c>
      <c r="AC13">
        <f t="shared" si="2"/>
        <v>7467.7673199581795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-519.72718745058035</v>
      </c>
      <c r="AI13">
        <f t="shared" si="6"/>
        <v>-564.1245891342129</v>
      </c>
      <c r="AJ13">
        <f t="shared" si="7"/>
        <v>-268.60218934372369</v>
      </c>
      <c r="AK13">
        <f t="shared" si="22"/>
        <v>14.398330261228912</v>
      </c>
      <c r="AL13">
        <f t="shared" si="8"/>
        <v>-818.32844821670767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-262.58605056590659</v>
      </c>
      <c r="AR13">
        <f t="shared" si="9"/>
        <v>-285.01731574693343</v>
      </c>
      <c r="AS13">
        <f t="shared" si="9"/>
        <v>-135.70809797174772</v>
      </c>
      <c r="AT13">
        <f t="shared" si="9"/>
        <v>7.2745870705468638</v>
      </c>
      <c r="AU13">
        <f t="shared" si="9"/>
        <v>-413.45082664813424</v>
      </c>
      <c r="AW13">
        <v>10</v>
      </c>
      <c r="AX13">
        <f>IF(Z13&gt;0, (R13*SUMPRODUCT(K13:$K$98, X13:$X$98)-K13*$AZ$3)/Z13, 0)</f>
        <v>8410.1400496047881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250000</v>
      </c>
      <c r="S14">
        <f t="shared" si="1"/>
        <v>8791.1940903558097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7467.7673199581795</v>
      </c>
      <c r="AC14">
        <f t="shared" si="2"/>
        <v>7708.856592227864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-546.16240635650024</v>
      </c>
      <c r="AI14">
        <f t="shared" si="6"/>
        <v>-590.00660154202512</v>
      </c>
      <c r="AJ14">
        <f t="shared" si="7"/>
        <v>-241.08927226968444</v>
      </c>
      <c r="AK14">
        <f t="shared" si="22"/>
        <v>13.441981175924722</v>
      </c>
      <c r="AL14">
        <f t="shared" si="8"/>
        <v>-817.65389263578481</v>
      </c>
      <c r="AN14">
        <f t="shared" si="9"/>
        <v>0</v>
      </c>
      <c r="AO14">
        <f t="shared" si="9"/>
        <v>0</v>
      </c>
      <c r="AP14">
        <f t="shared" si="9"/>
        <v>-21.060813940290341</v>
      </c>
      <c r="AQ14">
        <f t="shared" si="9"/>
        <v>-262.35228569671801</v>
      </c>
      <c r="AR14">
        <f t="shared" si="9"/>
        <v>-283.41309963700837</v>
      </c>
      <c r="AS14">
        <f t="shared" si="9"/>
        <v>-115.80863292817757</v>
      </c>
      <c r="AT14">
        <f t="shared" si="9"/>
        <v>6.4569337705279732</v>
      </c>
      <c r="AU14">
        <f t="shared" si="9"/>
        <v>-392.76479879465796</v>
      </c>
      <c r="AW14">
        <v>11</v>
      </c>
      <c r="AX14">
        <f>IF(Z14&gt;0, (R14*SUMPRODUCT(K14:$K$98, X14:$X$98)-K14*$AZ$3)/Z14, 0)</f>
        <v>8791.1940903558097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250000</v>
      </c>
      <c r="S15">
        <f t="shared" si="1"/>
        <v>9176.9016825967519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7708.856592227864</v>
      </c>
      <c r="AC15">
        <f t="shared" si="2"/>
        <v>7945.5454649093181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-573.75390703681592</v>
      </c>
      <c r="AI15">
        <f t="shared" si="6"/>
        <v>-617.04490948907824</v>
      </c>
      <c r="AJ15">
        <f t="shared" si="7"/>
        <v>-236.68887268145409</v>
      </c>
      <c r="AK15">
        <f t="shared" si="22"/>
        <v>31.606312028134244</v>
      </c>
      <c r="AL15">
        <f t="shared" si="8"/>
        <v>-822.12747014239812</v>
      </c>
      <c r="AN15">
        <f t="shared" si="9"/>
        <v>0</v>
      </c>
      <c r="AO15">
        <f t="shared" si="9"/>
        <v>0</v>
      </c>
      <c r="AP15">
        <f t="shared" si="9"/>
        <v>-19.727810071350302</v>
      </c>
      <c r="AQ15">
        <f t="shared" si="9"/>
        <v>-261.46098414327616</v>
      </c>
      <c r="AR15">
        <f t="shared" si="9"/>
        <v>-281.18879421462651</v>
      </c>
      <c r="AS15">
        <f t="shared" si="9"/>
        <v>-107.85966740804194</v>
      </c>
      <c r="AT15">
        <f t="shared" si="9"/>
        <v>14.403069585520374</v>
      </c>
      <c r="AU15">
        <f t="shared" si="9"/>
        <v>-374.6453920371481</v>
      </c>
      <c r="AW15">
        <v>12</v>
      </c>
      <c r="AX15">
        <f>IF(Z15&gt;0, (R15*SUMPRODUCT(K15:$K$98, X15:$X$98)-K15*$AZ$3)/Z15, 0)</f>
        <v>9176.9016825967519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250000</v>
      </c>
      <c r="S16">
        <f t="shared" si="1"/>
        <v>9572.9568286558715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7945.5454649093181</v>
      </c>
      <c r="AC16">
        <f t="shared" si="2"/>
        <v>8182.3480512848746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-606.5346505977642</v>
      </c>
      <c r="AI16">
        <f t="shared" si="6"/>
        <v>-649.27143609538427</v>
      </c>
      <c r="AJ16">
        <f t="shared" si="7"/>
        <v>-236.80258637555653</v>
      </c>
      <c r="AK16">
        <f t="shared" si="22"/>
        <v>56.413372800856159</v>
      </c>
      <c r="AL16">
        <f t="shared" si="8"/>
        <v>-829.66064967008469</v>
      </c>
      <c r="AN16">
        <f t="shared" si="9"/>
        <v>0</v>
      </c>
      <c r="AO16">
        <f t="shared" si="9"/>
        <v>0</v>
      </c>
      <c r="AP16">
        <f t="shared" si="9"/>
        <v>-18.4232826805952</v>
      </c>
      <c r="AQ16">
        <f t="shared" si="9"/>
        <v>-261.46934528243628</v>
      </c>
      <c r="AR16">
        <f t="shared" si="9"/>
        <v>-279.89262796303149</v>
      </c>
      <c r="AS16">
        <f t="shared" si="9"/>
        <v>-102.08257213299031</v>
      </c>
      <c r="AT16">
        <f t="shared" si="9"/>
        <v>24.319084881427273</v>
      </c>
      <c r="AU16">
        <f t="shared" si="9"/>
        <v>-357.65611521459454</v>
      </c>
      <c r="AW16">
        <v>13</v>
      </c>
      <c r="AX16">
        <f>IF(Z16&gt;0, (R16*SUMPRODUCT(K16:$K$98, X16:$X$98)-K16*$AZ$3)/Z16, 0)</f>
        <v>9572.9568286558715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250000</v>
      </c>
      <c r="S17">
        <f t="shared" si="1"/>
        <v>10009.597607997526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8182.3480512848746</v>
      </c>
      <c r="AC17">
        <f t="shared" si="2"/>
        <v>8444.2184532308584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-644.04335744913521</v>
      </c>
      <c r="AI17">
        <f t="shared" si="6"/>
        <v>-686.22396642028934</v>
      </c>
      <c r="AJ17">
        <f t="shared" si="7"/>
        <v>-261.87040194598376</v>
      </c>
      <c r="AK17">
        <f t="shared" si="22"/>
        <v>112.91640310773127</v>
      </c>
      <c r="AL17">
        <f t="shared" si="8"/>
        <v>-835.1779652585418</v>
      </c>
      <c r="AN17">
        <f t="shared" si="9"/>
        <v>0</v>
      </c>
      <c r="AO17">
        <f t="shared" si="9"/>
        <v>0</v>
      </c>
      <c r="AP17">
        <f t="shared" si="9"/>
        <v>-17.092989358704578</v>
      </c>
      <c r="AQ17">
        <f t="shared" si="9"/>
        <v>-260.98784545644827</v>
      </c>
      <c r="AR17">
        <f t="shared" si="9"/>
        <v>-278.08083481515285</v>
      </c>
      <c r="AS17">
        <f t="shared" si="9"/>
        <v>-106.11861950318166</v>
      </c>
      <c r="AT17">
        <f t="shared" si="9"/>
        <v>45.757491980819054</v>
      </c>
      <c r="AU17">
        <f t="shared" si="9"/>
        <v>-338.44196233751546</v>
      </c>
      <c r="AW17">
        <v>14</v>
      </c>
      <c r="AX17">
        <f>IF(Z17&gt;0, (R17*SUMPRODUCT(K17:$K$98, X17:$X$98)-K17*$AZ$3)/Z17, 0)</f>
        <v>10009.597607997526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250000</v>
      </c>
      <c r="S18">
        <f t="shared" si="1"/>
        <v>10504.312563503318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8444.2184532308584</v>
      </c>
      <c r="AC18">
        <f t="shared" si="2"/>
        <v>8731.3098561832448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-991.03340777726544</v>
      </c>
      <c r="AI18">
        <f t="shared" si="6"/>
        <v>-1032.5940039771526</v>
      </c>
      <c r="AJ18">
        <f t="shared" si="7"/>
        <v>-287.09140295238649</v>
      </c>
      <c r="AK18">
        <f t="shared" si="22"/>
        <v>182.39511858978656</v>
      </c>
      <c r="AL18">
        <f t="shared" si="8"/>
        <v>-1137.2902883397526</v>
      </c>
      <c r="AN18">
        <f t="shared" si="9"/>
        <v>0</v>
      </c>
      <c r="AO18">
        <f t="shared" si="9"/>
        <v>0</v>
      </c>
      <c r="AP18">
        <f t="shared" si="9"/>
        <v>-15.716442243487291</v>
      </c>
      <c r="AQ18">
        <f t="shared" si="9"/>
        <v>-374.7665033433783</v>
      </c>
      <c r="AR18">
        <f t="shared" si="9"/>
        <v>-390.48294558686558</v>
      </c>
      <c r="AS18">
        <f t="shared" si="9"/>
        <v>-108.56570563622417</v>
      </c>
      <c r="AT18">
        <f t="shared" si="9"/>
        <v>68.9740429377715</v>
      </c>
      <c r="AU18">
        <f t="shared" si="9"/>
        <v>-430.07460828531828</v>
      </c>
      <c r="AW18">
        <v>15</v>
      </c>
      <c r="AX18">
        <f>IF(Z18&gt;0, (R18*SUMPRODUCT(K18:$K$98, X18:$X$98)-K18*$AZ$3)/Z18, 0)</f>
        <v>10504.312563503318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250000</v>
      </c>
      <c r="S19">
        <f t="shared" si="1"/>
        <v>10853.994775759758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8731.3098561832448</v>
      </c>
      <c r="AC19">
        <f t="shared" si="2"/>
        <v>8872.6653010663158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-1360.9017225653031</v>
      </c>
      <c r="AI19">
        <f t="shared" si="6"/>
        <v>-1401.7745324586783</v>
      </c>
      <c r="AJ19">
        <f t="shared" si="7"/>
        <v>-141.35544488307096</v>
      </c>
      <c r="AK19">
        <f t="shared" si="22"/>
        <v>194.70820979288635</v>
      </c>
      <c r="AL19">
        <f t="shared" si="8"/>
        <v>-1348.421767548863</v>
      </c>
      <c r="AN19">
        <f t="shared" si="9"/>
        <v>0</v>
      </c>
      <c r="AO19">
        <f t="shared" si="9"/>
        <v>0</v>
      </c>
      <c r="AP19">
        <f t="shared" si="9"/>
        <v>-14.41420389890872</v>
      </c>
      <c r="AQ19">
        <f t="shared" si="9"/>
        <v>-479.93556025645012</v>
      </c>
      <c r="AR19">
        <f t="shared" si="9"/>
        <v>-494.34976415535886</v>
      </c>
      <c r="AS19">
        <f t="shared" si="9"/>
        <v>-49.85040691062909</v>
      </c>
      <c r="AT19">
        <f t="shared" si="9"/>
        <v>68.66579136760204</v>
      </c>
      <c r="AU19">
        <f t="shared" si="9"/>
        <v>-475.53437969838592</v>
      </c>
      <c r="AW19">
        <v>16</v>
      </c>
      <c r="AX19">
        <f>IF(Z19&gt;0, (R19*SUMPRODUCT(K19:$K$98, X19:$X$98)-K19*$AZ$3)/Z19, 0)</f>
        <v>10853.994775759758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250000</v>
      </c>
      <c r="S20">
        <f t="shared" si="1"/>
        <v>10919.034982496729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8872.6653010663158</v>
      </c>
      <c r="AC20">
        <f t="shared" si="2"/>
        <v>8760.3925098335749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-1744.2471621997847</v>
      </c>
      <c r="AI20">
        <f t="shared" si="6"/>
        <v>-1784.3623945617862</v>
      </c>
      <c r="AJ20">
        <f t="shared" si="7"/>
        <v>112.27279123274093</v>
      </c>
      <c r="AK20">
        <f t="shared" si="22"/>
        <v>38.15246079458516</v>
      </c>
      <c r="AL20">
        <f t="shared" si="8"/>
        <v>-1633.9371425344602</v>
      </c>
      <c r="AN20">
        <f t="shared" si="9"/>
        <v>0</v>
      </c>
      <c r="AO20">
        <f t="shared" si="9"/>
        <v>0</v>
      </c>
      <c r="AP20">
        <f t="shared" si="9"/>
        <v>-13.418416607836901</v>
      </c>
      <c r="AQ20">
        <f t="shared" si="9"/>
        <v>-583.4450833595082</v>
      </c>
      <c r="AR20">
        <f t="shared" si="9"/>
        <v>-596.86349996734509</v>
      </c>
      <c r="AS20">
        <f t="shared" si="9"/>
        <v>37.554888698903497</v>
      </c>
      <c r="AT20">
        <f t="shared" si="9"/>
        <v>12.761875811564302</v>
      </c>
      <c r="AU20">
        <f t="shared" si="9"/>
        <v>-546.5467354568774</v>
      </c>
      <c r="AW20">
        <v>17</v>
      </c>
      <c r="AX20">
        <f>IF(Z20&gt;0, (R20*SUMPRODUCT(K20:$K$98, X20:$X$98)-K20*$AZ$3)/Z20, 0)</f>
        <v>10919.034982496729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250000</v>
      </c>
      <c r="S21">
        <f t="shared" si="1"/>
        <v>10831.449398382558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8760.3925098335749</v>
      </c>
      <c r="AC21">
        <f t="shared" si="2"/>
        <v>8509.185154577297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-2170.4346469460888</v>
      </c>
      <c r="AI21">
        <f t="shared" si="6"/>
        <v>-2209.714640055081</v>
      </c>
      <c r="AJ21">
        <f t="shared" si="7"/>
        <v>251.20735525627788</v>
      </c>
      <c r="AK21">
        <f t="shared" si="22"/>
        <v>14.016628015733721</v>
      </c>
      <c r="AL21">
        <f t="shared" si="8"/>
        <v>-1944.4906567830694</v>
      </c>
      <c r="AN21">
        <f t="shared" si="9"/>
        <v>0</v>
      </c>
      <c r="AO21">
        <f t="shared" si="9"/>
        <v>0</v>
      </c>
      <c r="AP21">
        <f t="shared" si="9"/>
        <v>-12.494324605976733</v>
      </c>
      <c r="AQ21">
        <f t="shared" si="9"/>
        <v>-690.37983127331279</v>
      </c>
      <c r="AR21">
        <f t="shared" si="9"/>
        <v>-702.87415587928956</v>
      </c>
      <c r="AS21">
        <f t="shared" si="9"/>
        <v>79.904959027661548</v>
      </c>
      <c r="AT21">
        <f t="shared" si="9"/>
        <v>4.4584605660155576</v>
      </c>
      <c r="AU21">
        <f t="shared" si="9"/>
        <v>-618.51073628561244</v>
      </c>
      <c r="AW21">
        <v>18</v>
      </c>
      <c r="AX21">
        <f>IF(Z21&gt;0, (R21*SUMPRODUCT(K21:$K$98, X21:$X$98)-K21*$AZ$3)/Z21, 0)</f>
        <v>10831.449398382558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250000</v>
      </c>
      <c r="S22">
        <f t="shared" si="1"/>
        <v>10747.734161364146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8509.185154577297</v>
      </c>
      <c r="AC22">
        <f t="shared" si="2"/>
        <v>8245.6482849519616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-2636.2767375100129</v>
      </c>
      <c r="AI22">
        <f t="shared" si="6"/>
        <v>-2674.6366753404131</v>
      </c>
      <c r="AJ22">
        <f t="shared" si="7"/>
        <v>263.53686962533538</v>
      </c>
      <c r="AK22">
        <f t="shared" si="22"/>
        <v>178.69288824612326</v>
      </c>
      <c r="AL22">
        <f t="shared" si="8"/>
        <v>-2232.4069174689544</v>
      </c>
      <c r="AN22">
        <f t="shared" si="9"/>
        <v>0</v>
      </c>
      <c r="AO22">
        <f t="shared" si="9"/>
        <v>0</v>
      </c>
      <c r="AP22">
        <f t="shared" si="9"/>
        <v>-11.392782484342614</v>
      </c>
      <c r="AQ22">
        <f t="shared" si="9"/>
        <v>-782.96600927182851</v>
      </c>
      <c r="AR22">
        <f t="shared" si="9"/>
        <v>-794.35879175617106</v>
      </c>
      <c r="AS22">
        <f t="shared" si="9"/>
        <v>78.269632383673567</v>
      </c>
      <c r="AT22">
        <f t="shared" si="9"/>
        <v>53.071233230040427</v>
      </c>
      <c r="AU22">
        <f t="shared" si="9"/>
        <v>-663.0179261424571</v>
      </c>
      <c r="AW22">
        <v>19</v>
      </c>
      <c r="AX22">
        <f>IF(Z22&gt;0, (R22*SUMPRODUCT(K22:$K$98, X22:$X$98)-K22*$AZ$3)/Z22, 0)</f>
        <v>10747.734161364146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250000</v>
      </c>
      <c r="S23">
        <f t="shared" si="1"/>
        <v>10852.225222253808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8245.6482849519616</v>
      </c>
      <c r="AC23">
        <f t="shared" si="2"/>
        <v>8106.8114934587702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-3127.1021319342321</v>
      </c>
      <c r="AI23">
        <f t="shared" si="6"/>
        <v>-3164.4530499599414</v>
      </c>
      <c r="AJ23">
        <f t="shared" si="7"/>
        <v>138.83679149319141</v>
      </c>
      <c r="AK23">
        <f t="shared" si="22"/>
        <v>577.19537994663733</v>
      </c>
      <c r="AL23">
        <f t="shared" si="8"/>
        <v>-2448.4208785201126</v>
      </c>
      <c r="AN23">
        <f t="shared" si="9"/>
        <v>0</v>
      </c>
      <c r="AO23">
        <f t="shared" si="9"/>
        <v>0</v>
      </c>
      <c r="AP23">
        <f t="shared" si="9"/>
        <v>-9.9045595838164893</v>
      </c>
      <c r="AQ23">
        <f t="shared" si="9"/>
        <v>-829.23181082465169</v>
      </c>
      <c r="AR23">
        <f t="shared" si="9"/>
        <v>-839.13637040846811</v>
      </c>
      <c r="AS23">
        <f t="shared" si="9"/>
        <v>36.816157311680996</v>
      </c>
      <c r="AT23">
        <f t="shared" si="9"/>
        <v>153.05824687495024</v>
      </c>
      <c r="AU23">
        <f t="shared" si="9"/>
        <v>-649.26196622183681</v>
      </c>
      <c r="AW23">
        <v>20</v>
      </c>
      <c r="AX23">
        <f>IF(Z23&gt;0, (R23*SUMPRODUCT(K23:$K$98, X23:$X$98)-K23*$AZ$3)/Z23, 0)</f>
        <v>10852.225222253808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1.9576E-2</v>
      </c>
      <c r="Q24" s="4">
        <f t="shared" si="21"/>
        <v>50</v>
      </c>
      <c r="R24">
        <f t="shared" si="0"/>
        <v>250000</v>
      </c>
      <c r="S24">
        <f t="shared" si="1"/>
        <v>10832.430912395115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8106.8114934587702</v>
      </c>
      <c r="AC24">
        <f t="shared" si="2"/>
        <v>7852.6950556507591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-3655.9078563564408</v>
      </c>
      <c r="AI24">
        <f t="shared" si="6"/>
        <v>-3692.1540836306217</v>
      </c>
      <c r="AJ24">
        <f t="shared" si="7"/>
        <v>254.11643780801114</v>
      </c>
      <c r="AK24">
        <f t="shared" si="22"/>
        <v>567.476804542114</v>
      </c>
      <c r="AL24">
        <f t="shared" si="8"/>
        <v>-2870.5608412804968</v>
      </c>
      <c r="AN24">
        <f t="shared" si="9"/>
        <v>0</v>
      </c>
      <c r="AO24">
        <f t="shared" si="9"/>
        <v>0</v>
      </c>
      <c r="AP24">
        <f t="shared" si="9"/>
        <v>-8.5818056513977954</v>
      </c>
      <c r="AQ24">
        <f t="shared" si="9"/>
        <v>-865.58776077139078</v>
      </c>
      <c r="AR24">
        <f t="shared" si="9"/>
        <v>-874.16956642278853</v>
      </c>
      <c r="AS24">
        <f t="shared" si="9"/>
        <v>60.165651602788444</v>
      </c>
      <c r="AT24">
        <f t="shared" si="9"/>
        <v>134.35813916351123</v>
      </c>
      <c r="AU24">
        <f t="shared" si="9"/>
        <v>-679.64577565648892</v>
      </c>
      <c r="AW24">
        <v>21</v>
      </c>
      <c r="AX24">
        <f>IF(Z24&gt;0, (R24*SUMPRODUCT(K24:$K$98, X24:$X$98)-K24*$AZ$3)/Z24, 0)</f>
        <v>10832.430912395115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250000</v>
      </c>
      <c r="S25">
        <f t="shared" si="1"/>
        <v>10702.963095370065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7852.6950556507591</v>
      </c>
      <c r="AC25">
        <f t="shared" si="2"/>
        <v>7500.6031636442294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-4219.6045481237898</v>
      </c>
      <c r="AI25">
        <f t="shared" si="6"/>
        <v>-4254.6443922156041</v>
      </c>
      <c r="AJ25">
        <f t="shared" si="7"/>
        <v>352.09189200652963</v>
      </c>
      <c r="AK25">
        <f t="shared" si="22"/>
        <v>549.68865389555322</v>
      </c>
      <c r="AL25">
        <f t="shared" si="8"/>
        <v>-3352.8638463135212</v>
      </c>
      <c r="AN25">
        <f t="shared" si="9"/>
        <v>0</v>
      </c>
      <c r="AO25">
        <f t="shared" si="9"/>
        <v>0</v>
      </c>
      <c r="AP25">
        <f t="shared" si="9"/>
        <v>-7.4073012624127879</v>
      </c>
      <c r="AQ25">
        <f t="shared" si="9"/>
        <v>-892.00973652453081</v>
      </c>
      <c r="AR25">
        <f t="shared" si="9"/>
        <v>-899.41703778694352</v>
      </c>
      <c r="AS25">
        <f t="shared" si="9"/>
        <v>74.431002298738221</v>
      </c>
      <c r="AT25">
        <f t="shared" si="9"/>
        <v>116.20227102796073</v>
      </c>
      <c r="AU25">
        <f t="shared" si="9"/>
        <v>-708.78376446024458</v>
      </c>
      <c r="AW25">
        <v>22</v>
      </c>
      <c r="AX25">
        <f>IF(Z25&gt;0, (R25*SUMPRODUCT(K25:$K$98, X25:$X$98)-K25*$AZ$3)/Z25, 0)</f>
        <v>10702.963095370065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2.7149E-2</v>
      </c>
      <c r="Q26" s="4">
        <f t="shared" si="21"/>
        <v>50</v>
      </c>
      <c r="R26">
        <f t="shared" si="0"/>
        <v>250000</v>
      </c>
      <c r="S26">
        <f t="shared" si="1"/>
        <v>10473.413786523115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7500.6031636442294</v>
      </c>
      <c r="AC26">
        <f t="shared" si="2"/>
        <v>7067.0718813740341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-4756.4836362433598</v>
      </c>
      <c r="AI26">
        <f t="shared" si="6"/>
        <v>-4790.2217851670075</v>
      </c>
      <c r="AJ26">
        <f t="shared" si="7"/>
        <v>433.53128227019533</v>
      </c>
      <c r="AK26">
        <f t="shared" si="22"/>
        <v>525.04222145509607</v>
      </c>
      <c r="AL26">
        <f t="shared" si="8"/>
        <v>-3831.6482814417159</v>
      </c>
      <c r="AN26">
        <f t="shared" si="9"/>
        <v>0</v>
      </c>
      <c r="AO26">
        <f t="shared" si="9"/>
        <v>0</v>
      </c>
      <c r="AP26">
        <f t="shared" si="9"/>
        <v>-6.3679709176923351</v>
      </c>
      <c r="AQ26">
        <f t="shared" si="9"/>
        <v>-897.77152666627137</v>
      </c>
      <c r="AR26">
        <f t="shared" si="9"/>
        <v>-904.1394975839637</v>
      </c>
      <c r="AS26">
        <f t="shared" si="9"/>
        <v>81.827684253045518</v>
      </c>
      <c r="AT26">
        <f t="shared" si="9"/>
        <v>99.100090059865224</v>
      </c>
      <c r="AU26">
        <f t="shared" si="9"/>
        <v>-723.21172327105296</v>
      </c>
      <c r="AW26">
        <v>23</v>
      </c>
      <c r="AX26">
        <f>IF(Z26&gt;0, (R26*SUMPRODUCT(K26:$K$98, X26:$X$98)-K26*$AZ$3)/Z26, 0)</f>
        <v>10473.413786523115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250000</v>
      </c>
      <c r="S27">
        <f t="shared" si="1"/>
        <v>10169.436044600077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7067.0718813740341</v>
      </c>
      <c r="AC27">
        <f t="shared" si="2"/>
        <v>6578.6561174348499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-5277.658636126208</v>
      </c>
      <c r="AI27">
        <f t="shared" si="6"/>
        <v>-5310.0038718333935</v>
      </c>
      <c r="AJ27">
        <f t="shared" si="7"/>
        <v>488.41576393918422</v>
      </c>
      <c r="AK27">
        <f t="shared" si="22"/>
        <v>494.69503169618241</v>
      </c>
      <c r="AL27">
        <f t="shared" si="8"/>
        <v>-4326.8930761980273</v>
      </c>
      <c r="AN27">
        <f t="shared" si="9"/>
        <v>0</v>
      </c>
      <c r="AO27">
        <f t="shared" si="9"/>
        <v>0</v>
      </c>
      <c r="AP27">
        <f t="shared" si="9"/>
        <v>-5.4509489914147231</v>
      </c>
      <c r="AQ27">
        <f t="shared" si="9"/>
        <v>-889.41222379876069</v>
      </c>
      <c r="AR27">
        <f t="shared" si="9"/>
        <v>-894.86317279017533</v>
      </c>
      <c r="AS27">
        <f t="shared" si="9"/>
        <v>82.30978558749139</v>
      </c>
      <c r="AT27">
        <f t="shared" si="9"/>
        <v>83.367993001921448</v>
      </c>
      <c r="AU27">
        <f t="shared" si="9"/>
        <v>-729.18539420076263</v>
      </c>
      <c r="AW27">
        <v>24</v>
      </c>
      <c r="AX27">
        <f>IF(Z27&gt;0, (R27*SUMPRODUCT(K27:$K$98, X27:$X$98)-K27*$AZ$3)/Z27, 0)</f>
        <v>10169.436044600077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250000</v>
      </c>
      <c r="S28">
        <f t="shared" si="1"/>
        <v>9809.250040216888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6578.6561174348499</v>
      </c>
      <c r="AC28">
        <f t="shared" si="2"/>
        <v>6054.7401103567026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-5796.9131434418705</v>
      </c>
      <c r="AI28">
        <f t="shared" si="6"/>
        <v>-5827.7755441632962</v>
      </c>
      <c r="AJ28">
        <f t="shared" si="7"/>
        <v>523.91600707814723</v>
      </c>
      <c r="AK28">
        <f t="shared" si="22"/>
        <v>460.50592822043956</v>
      </c>
      <c r="AL28">
        <f t="shared" si="8"/>
        <v>-4843.3536088647097</v>
      </c>
      <c r="AN28">
        <f t="shared" si="9"/>
        <v>0</v>
      </c>
      <c r="AO28">
        <f t="shared" si="9"/>
        <v>0</v>
      </c>
      <c r="AP28">
        <f t="shared" si="9"/>
        <v>-4.6437997195109872</v>
      </c>
      <c r="AQ28">
        <f t="shared" si="9"/>
        <v>-872.2491770012025</v>
      </c>
      <c r="AR28">
        <f t="shared" si="9"/>
        <v>-876.89297672071348</v>
      </c>
      <c r="AS28">
        <f t="shared" si="9"/>
        <v>78.832525981291269</v>
      </c>
      <c r="AT28">
        <f t="shared" si="9"/>
        <v>69.291346438211662</v>
      </c>
      <c r="AU28">
        <f t="shared" si="9"/>
        <v>-728.76910430121052</v>
      </c>
      <c r="AW28">
        <v>25</v>
      </c>
      <c r="AX28">
        <f>IF(Z28&gt;0, (R28*SUMPRODUCT(K28:$K$98, X28:$X$98)-K28*$AZ$3)/Z28, 0)</f>
        <v>9809.250040216888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250000</v>
      </c>
      <c r="S29">
        <f t="shared" si="1"/>
        <v>9407.380021061359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6054.7401103567026</v>
      </c>
      <c r="AC29">
        <f t="shared" si="2"/>
        <v>5508.8268411417612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-6372.4685009599862</v>
      </c>
      <c r="AI29">
        <f t="shared" si="6"/>
        <v>-6401.7477839740059</v>
      </c>
      <c r="AJ29">
        <f t="shared" si="7"/>
        <v>545.91326921494147</v>
      </c>
      <c r="AK29">
        <f t="shared" si="22"/>
        <v>423.83180772496922</v>
      </c>
      <c r="AL29">
        <f t="shared" si="8"/>
        <v>-5432.0027070340948</v>
      </c>
      <c r="AN29">
        <f t="shared" si="9"/>
        <v>0</v>
      </c>
      <c r="AO29">
        <f t="shared" si="9"/>
        <v>0</v>
      </c>
      <c r="AP29">
        <f t="shared" si="9"/>
        <v>-3.9335637224097781</v>
      </c>
      <c r="AQ29">
        <f t="shared" si="9"/>
        <v>-856.11764828984712</v>
      </c>
      <c r="AR29">
        <f t="shared" si="9"/>
        <v>-860.05121201225688</v>
      </c>
      <c r="AS29">
        <f t="shared" si="9"/>
        <v>73.341434977687385</v>
      </c>
      <c r="AT29">
        <f t="shared" si="9"/>
        <v>56.94024073171542</v>
      </c>
      <c r="AU29">
        <f t="shared" si="9"/>
        <v>-729.76953630285402</v>
      </c>
      <c r="AW29">
        <v>26</v>
      </c>
      <c r="AX29">
        <f>IF(Z29&gt;0, (R29*SUMPRODUCT(K29:$K$98, X29:$X$98)-K29*$AZ$3)/Z29, 0)</f>
        <v>9407.380021061359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250000</v>
      </c>
      <c r="S30">
        <f t="shared" si="1"/>
        <v>8954.3501662608305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5508.8268411417612</v>
      </c>
      <c r="AC30">
        <f t="shared" si="2"/>
        <v>4944.0805390896467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-6896.7351139522889</v>
      </c>
      <c r="AI30">
        <f t="shared" si="6"/>
        <v>-6924.3422571133779</v>
      </c>
      <c r="AJ30">
        <f t="shared" si="7"/>
        <v>564.74630205211452</v>
      </c>
      <c r="AK30">
        <f t="shared" si="22"/>
        <v>385.6178788799233</v>
      </c>
      <c r="AL30">
        <f t="shared" si="8"/>
        <v>-5973.9780761813399</v>
      </c>
      <c r="AN30">
        <f t="shared" si="9"/>
        <v>0</v>
      </c>
      <c r="AO30">
        <f t="shared" si="9"/>
        <v>0</v>
      </c>
      <c r="AP30">
        <f t="shared" si="9"/>
        <v>-3.3115338376990682</v>
      </c>
      <c r="AQ30">
        <f t="shared" si="9"/>
        <v>-827.27762036930653</v>
      </c>
      <c r="AR30">
        <f t="shared" si="9"/>
        <v>-830.58915420700555</v>
      </c>
      <c r="AS30">
        <f t="shared" si="9"/>
        <v>67.742485270874937</v>
      </c>
      <c r="AT30">
        <f t="shared" si="9"/>
        <v>46.255660967211874</v>
      </c>
      <c r="AU30">
        <f t="shared" si="9"/>
        <v>-716.5910079689188</v>
      </c>
      <c r="AW30">
        <v>27</v>
      </c>
      <c r="AX30">
        <f>IF(Z30&gt;0, (R30*SUMPRODUCT(K30:$K$98, X30:$X$98)-K30*$AZ$3)/Z30, 0)</f>
        <v>8954.3501662608305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250000</v>
      </c>
      <c r="S31">
        <f t="shared" si="1"/>
        <v>8459.3157202420607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4944.0805390896467</v>
      </c>
      <c r="AC31">
        <f t="shared" si="2"/>
        <v>4376.9559064326013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-7302.2274018238013</v>
      </c>
      <c r="AI31">
        <f t="shared" si="6"/>
        <v>-7328.0980280729145</v>
      </c>
      <c r="AJ31">
        <f t="shared" si="7"/>
        <v>567.12463265704537</v>
      </c>
      <c r="AK31">
        <f t="shared" si="22"/>
        <v>346.08563773627532</v>
      </c>
      <c r="AL31">
        <f t="shared" si="8"/>
        <v>-6414.887757679594</v>
      </c>
      <c r="AN31">
        <f t="shared" si="9"/>
        <v>0</v>
      </c>
      <c r="AO31">
        <f t="shared" si="9"/>
        <v>0</v>
      </c>
      <c r="AP31">
        <f t="shared" si="9"/>
        <v>-2.7707455783696062</v>
      </c>
      <c r="AQ31">
        <f t="shared" si="9"/>
        <v>-782.06898012552847</v>
      </c>
      <c r="AR31">
        <f t="shared" si="9"/>
        <v>-784.83972570389813</v>
      </c>
      <c r="AS31">
        <f t="shared" si="9"/>
        <v>60.739081195332872</v>
      </c>
      <c r="AT31">
        <f t="shared" si="9"/>
        <v>37.065791962723772</v>
      </c>
      <c r="AU31">
        <f t="shared" si="9"/>
        <v>-687.03485254584143</v>
      </c>
      <c r="AW31">
        <v>28</v>
      </c>
      <c r="AX31">
        <f>IF(Z31&gt;0, (R31*SUMPRODUCT(K31:$K$98, X31:$X$98)-K31*$AZ$3)/Z31, 0)</f>
        <v>8459.3157202420607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250000</v>
      </c>
      <c r="S32">
        <f t="shared" si="1"/>
        <v>7947.2637421843056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4376.9559064326013</v>
      </c>
      <c r="AC32">
        <f t="shared" si="2"/>
        <v>3827.1663796215935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-7667.018795187184</v>
      </c>
      <c r="AI32">
        <f t="shared" si="6"/>
        <v>-7691.0973114147682</v>
      </c>
      <c r="AJ32">
        <f t="shared" si="7"/>
        <v>549.78952681100782</v>
      </c>
      <c r="AK32">
        <f t="shared" si="22"/>
        <v>306.38691345028212</v>
      </c>
      <c r="AL32">
        <f t="shared" si="8"/>
        <v>-6834.9208711534784</v>
      </c>
      <c r="AN32">
        <f t="shared" si="9"/>
        <v>0</v>
      </c>
      <c r="AO32">
        <f t="shared" si="9"/>
        <v>0</v>
      </c>
      <c r="AP32">
        <f t="shared" si="9"/>
        <v>-2.3025093666649883</v>
      </c>
      <c r="AQ32">
        <f t="shared" si="9"/>
        <v>-733.1590710764433</v>
      </c>
      <c r="AR32">
        <f t="shared" si="9"/>
        <v>-735.46158044310823</v>
      </c>
      <c r="AS32">
        <f t="shared" si="9"/>
        <v>52.573652097650147</v>
      </c>
      <c r="AT32">
        <f t="shared" si="9"/>
        <v>29.298264534866487</v>
      </c>
      <c r="AU32">
        <f t="shared" si="9"/>
        <v>-653.58966381059156</v>
      </c>
      <c r="AW32">
        <v>29</v>
      </c>
      <c r="AX32">
        <f>IF(Z32&gt;0, (R32*SUMPRODUCT(K32:$K$98, X32:$X$98)-K32*$AZ$3)/Z32, 0)</f>
        <v>7947.2637421843056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250000</v>
      </c>
      <c r="S33">
        <f t="shared" si="1"/>
        <v>7419.7449654248167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3827.1663796215935</v>
      </c>
      <c r="AC33">
        <f t="shared" si="2"/>
        <v>3301.3996775759711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-7951.6891989975438</v>
      </c>
      <c r="AI33">
        <f t="shared" si="6"/>
        <v>-7973.9365922230527</v>
      </c>
      <c r="AJ33">
        <f t="shared" si="7"/>
        <v>525.76670204562242</v>
      </c>
      <c r="AK33">
        <f t="shared" si="22"/>
        <v>267.90164657351158</v>
      </c>
      <c r="AL33">
        <f t="shared" si="8"/>
        <v>-7180.2682436039195</v>
      </c>
      <c r="AN33">
        <f t="shared" si="9"/>
        <v>0</v>
      </c>
      <c r="AO33">
        <f t="shared" si="9"/>
        <v>0</v>
      </c>
      <c r="AP33">
        <f t="shared" si="9"/>
        <v>-1.8994715485257583</v>
      </c>
      <c r="AQ33">
        <f t="shared" si="9"/>
        <v>-678.91133325664782</v>
      </c>
      <c r="AR33">
        <f t="shared" si="9"/>
        <v>-680.81080480517358</v>
      </c>
      <c r="AS33">
        <f t="shared" si="9"/>
        <v>44.889703776745222</v>
      </c>
      <c r="AT33">
        <f t="shared" si="9"/>
        <v>22.873311507170513</v>
      </c>
      <c r="AU33">
        <f t="shared" si="9"/>
        <v>-613.04778952125787</v>
      </c>
      <c r="AW33">
        <v>30</v>
      </c>
      <c r="AX33">
        <f>IF(Z33&gt;0, (R33*SUMPRODUCT(K33:$K$98, X33:$X$98)-K33*$AZ$3)/Z33, 0)</f>
        <v>7419.7449654248167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250000</v>
      </c>
      <c r="S34">
        <f t="shared" si="1"/>
        <v>6885.6751845237231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3301.3996775759711</v>
      </c>
      <c r="AC34">
        <f t="shared" si="2"/>
        <v>2807.6601023825579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-8186.1508112583897</v>
      </c>
      <c r="AI34">
        <f t="shared" si="6"/>
        <v>-8206.5385003893916</v>
      </c>
      <c r="AJ34">
        <f t="shared" si="7"/>
        <v>493.7395751934132</v>
      </c>
      <c r="AK34">
        <f t="shared" si="22"/>
        <v>231.097977430318</v>
      </c>
      <c r="AL34">
        <f t="shared" si="8"/>
        <v>-7481.7009477656611</v>
      </c>
      <c r="AN34">
        <f t="shared" si="9"/>
        <v>0</v>
      </c>
      <c r="AO34">
        <f t="shared" si="9"/>
        <v>0</v>
      </c>
      <c r="AP34">
        <f t="shared" si="9"/>
        <v>-1.5541883239655292</v>
      </c>
      <c r="AQ34">
        <f t="shared" si="9"/>
        <v>-624.04424196030175</v>
      </c>
      <c r="AR34">
        <f t="shared" si="9"/>
        <v>-625.59843028426724</v>
      </c>
      <c r="AS34">
        <f t="shared" si="9"/>
        <v>37.638610139410673</v>
      </c>
      <c r="AT34">
        <f t="shared" si="9"/>
        <v>17.616993073927095</v>
      </c>
      <c r="AU34">
        <f t="shared" ref="AU34:AU89" si="23">AL34*$K34</f>
        <v>-570.3428270709295</v>
      </c>
      <c r="AW34">
        <v>31</v>
      </c>
      <c r="AX34">
        <f>IF(Z34&gt;0, (R34*SUMPRODUCT(K34:$K$98, X34:$X$98)-K34*$AZ$3)/Z34, 0)</f>
        <v>6885.6751845237231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250000</v>
      </c>
      <c r="S35">
        <f t="shared" si="1"/>
        <v>6346.4327168713899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2807.6601023825579</v>
      </c>
      <c r="AC35">
        <f t="shared" si="2"/>
        <v>2348.9477872644284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-8388.8205082879413</v>
      </c>
      <c r="AI35">
        <f t="shared" ref="AI35:AI66" si="25">SUM(AE35:AH35)</f>
        <v>-8407.3265564259764</v>
      </c>
      <c r="AJ35">
        <f t="shared" si="7"/>
        <v>458.71231511812948</v>
      </c>
      <c r="AK35">
        <f t="shared" si="22"/>
        <v>196.53620716677906</v>
      </c>
      <c r="AL35">
        <f t="shared" si="8"/>
        <v>-7752.0780341410682</v>
      </c>
      <c r="AN35">
        <f t="shared" ref="AN35:AT66" si="26">AE35*$K35</f>
        <v>0</v>
      </c>
      <c r="AO35">
        <f t="shared" si="26"/>
        <v>0</v>
      </c>
      <c r="AP35">
        <f t="shared" si="26"/>
        <v>-1.2595960901623022</v>
      </c>
      <c r="AQ35">
        <f t="shared" si="26"/>
        <v>-570.97687385756831</v>
      </c>
      <c r="AR35">
        <f t="shared" si="26"/>
        <v>-572.2364699477306</v>
      </c>
      <c r="AS35">
        <f t="shared" si="26"/>
        <v>31.221805667120051</v>
      </c>
      <c r="AT35">
        <f t="shared" si="26"/>
        <v>13.377044968007452</v>
      </c>
      <c r="AU35">
        <f t="shared" si="23"/>
        <v>-527.63761931260319</v>
      </c>
      <c r="AW35">
        <v>32</v>
      </c>
      <c r="AX35">
        <f>IF(Z35&gt;0, (R35*SUMPRODUCT(K35:$K$98, X35:$X$98)-K35*$AZ$3)/Z35, 0)</f>
        <v>6346.4327168713899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250000</v>
      </c>
      <c r="S36">
        <f t="shared" si="1"/>
        <v>5790.9345060556934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2348.9477872644284</v>
      </c>
      <c r="AC36">
        <f t="shared" si="2"/>
        <v>1925.5887052302292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-8475.4924564979028</v>
      </c>
      <c r="AI36">
        <f t="shared" si="25"/>
        <v>-8492.1183456632571</v>
      </c>
      <c r="AJ36">
        <f t="shared" si="7"/>
        <v>423.35908203419922</v>
      </c>
      <c r="AK36">
        <f t="shared" si="22"/>
        <v>164.42634510850999</v>
      </c>
      <c r="AL36">
        <f t="shared" si="8"/>
        <v>-7904.3329185205475</v>
      </c>
      <c r="AN36">
        <f t="shared" si="26"/>
        <v>0</v>
      </c>
      <c r="AO36">
        <f t="shared" si="26"/>
        <v>0</v>
      </c>
      <c r="AP36">
        <f t="shared" si="26"/>
        <v>-1.0103793805268595</v>
      </c>
      <c r="AQ36">
        <f t="shared" si="26"/>
        <v>-515.06796013659095</v>
      </c>
      <c r="AR36">
        <f t="shared" si="26"/>
        <v>-516.0783395171178</v>
      </c>
      <c r="AS36">
        <f t="shared" si="26"/>
        <v>25.728144990734513</v>
      </c>
      <c r="AT36">
        <f t="shared" si="26"/>
        <v>9.99242729581165</v>
      </c>
      <c r="AU36">
        <f t="shared" si="23"/>
        <v>-480.3577672305716</v>
      </c>
      <c r="AW36">
        <v>33</v>
      </c>
      <c r="AX36">
        <f>IF(Z36&gt;0, (R36*SUMPRODUCT(K36:$K$98, X36:$X$98)-K36*$AZ$3)/Z36, 0)</f>
        <v>5790.9345060556934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0.10148</v>
      </c>
      <c r="Q37" s="4">
        <f t="shared" si="21"/>
        <v>50</v>
      </c>
      <c r="R37">
        <f t="shared" si="0"/>
        <v>250000</v>
      </c>
      <c r="S37">
        <f t="shared" si="1"/>
        <v>5220.2712032048366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1925.5887052302292</v>
      </c>
      <c r="AC37">
        <f t="shared" si="2"/>
        <v>1542.3223449359314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-8435.9761625011015</v>
      </c>
      <c r="AI37">
        <f t="shared" si="25"/>
        <v>-8450.7485975423024</v>
      </c>
      <c r="AJ37">
        <f t="shared" si="7"/>
        <v>383.26636029429778</v>
      </c>
      <c r="AK37">
        <f t="shared" si="22"/>
        <v>134.79120936611605</v>
      </c>
      <c r="AL37">
        <f t="shared" si="8"/>
        <v>-7932.6910278818887</v>
      </c>
      <c r="AN37">
        <f t="shared" si="26"/>
        <v>0</v>
      </c>
      <c r="AO37">
        <f t="shared" si="26"/>
        <v>0</v>
      </c>
      <c r="AP37">
        <f t="shared" si="26"/>
        <v>-0.80155561355868321</v>
      </c>
      <c r="AQ37">
        <f t="shared" si="26"/>
        <v>-457.73794435654332</v>
      </c>
      <c r="AR37">
        <f t="shared" si="26"/>
        <v>-458.53949997010199</v>
      </c>
      <c r="AS37">
        <f t="shared" si="26"/>
        <v>20.79611802152283</v>
      </c>
      <c r="AT37">
        <f t="shared" si="26"/>
        <v>7.3138010236252082</v>
      </c>
      <c r="AU37">
        <f t="shared" si="23"/>
        <v>-430.429580924954</v>
      </c>
      <c r="AW37">
        <v>34</v>
      </c>
      <c r="AX37">
        <f>IF(Z37&gt;0, (R37*SUMPRODUCT(K37:$K$98, X37:$X$98)-K37*$AZ$3)/Z37, 0)</f>
        <v>5220.2712032048366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0.112611</v>
      </c>
      <c r="Q38" s="4">
        <f t="shared" si="21"/>
        <v>50</v>
      </c>
      <c r="R38">
        <f t="shared" si="0"/>
        <v>250000</v>
      </c>
      <c r="S38">
        <f t="shared" si="1"/>
        <v>4637.9463202197303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1542.3223449359314</v>
      </c>
      <c r="AC38">
        <f t="shared" si="2"/>
        <v>1202.2644004385784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-8317.6934121235299</v>
      </c>
      <c r="AI38">
        <f t="shared" si="25"/>
        <v>-8330.6545841318948</v>
      </c>
      <c r="AJ38">
        <f t="shared" si="7"/>
        <v>340.05794449735299</v>
      </c>
      <c r="AK38">
        <f t="shared" si="22"/>
        <v>107.9625641455152</v>
      </c>
      <c r="AL38">
        <f t="shared" si="8"/>
        <v>-7882.6340754890271</v>
      </c>
      <c r="AN38">
        <f t="shared" si="26"/>
        <v>0</v>
      </c>
      <c r="AO38">
        <f t="shared" si="26"/>
        <v>0</v>
      </c>
      <c r="AP38">
        <f t="shared" si="26"/>
        <v>-0.62792506984342811</v>
      </c>
      <c r="AQ38">
        <f t="shared" si="26"/>
        <v>-402.96419285025388</v>
      </c>
      <c r="AR38">
        <f t="shared" si="26"/>
        <v>-403.59211792009734</v>
      </c>
      <c r="AS38">
        <f t="shared" si="26"/>
        <v>16.474660502268723</v>
      </c>
      <c r="AT38">
        <f t="shared" si="26"/>
        <v>5.2304221090344729</v>
      </c>
      <c r="AU38">
        <f t="shared" si="23"/>
        <v>-381.88703530879417</v>
      </c>
      <c r="AW38">
        <v>35</v>
      </c>
      <c r="AX38">
        <f>IF(Z38&gt;0, (R38*SUMPRODUCT(K38:$K$98, X38:$X$98)-K38*$AZ$3)/Z38, 0)</f>
        <v>4637.9463202197303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0.125163</v>
      </c>
      <c r="Q39" s="4">
        <f t="shared" si="21"/>
        <v>50</v>
      </c>
      <c r="R39">
        <f t="shared" si="0"/>
        <v>250000</v>
      </c>
      <c r="S39">
        <f t="shared" si="1"/>
        <v>4034.0232930631892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1202.2644004385784</v>
      </c>
      <c r="AC39">
        <f t="shared" si="2"/>
        <v>904.3716360340303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-8111.2958604146052</v>
      </c>
      <c r="AI39">
        <f t="shared" si="25"/>
        <v>-8122.505161530803</v>
      </c>
      <c r="AJ39">
        <f t="shared" si="7"/>
        <v>297.89276440454807</v>
      </c>
      <c r="AK39">
        <f t="shared" si="22"/>
        <v>84.158508030700489</v>
      </c>
      <c r="AL39">
        <f t="shared" si="8"/>
        <v>-7740.4538890955546</v>
      </c>
      <c r="AN39">
        <f t="shared" si="26"/>
        <v>0</v>
      </c>
      <c r="AO39">
        <f t="shared" si="26"/>
        <v>0</v>
      </c>
      <c r="AP39">
        <f t="shared" si="26"/>
        <v>-0.48486860145373284</v>
      </c>
      <c r="AQ39">
        <f t="shared" si="26"/>
        <v>-350.86154248577225</v>
      </c>
      <c r="AR39">
        <f t="shared" si="26"/>
        <v>-351.34641108722599</v>
      </c>
      <c r="AS39">
        <f t="shared" si="26"/>
        <v>12.88562476489275</v>
      </c>
      <c r="AT39">
        <f t="shared" si="26"/>
        <v>3.6403534588175552</v>
      </c>
      <c r="AU39">
        <f t="shared" si="23"/>
        <v>-334.82043286351569</v>
      </c>
      <c r="AW39">
        <v>36</v>
      </c>
      <c r="AX39">
        <f>IF(Z39&gt;0, (R39*SUMPRODUCT(K39:$K$98, X39:$X$98)-K39*$AZ$3)/Z39, 0)</f>
        <v>4034.0232930631892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250000</v>
      </c>
      <c r="S40">
        <f t="shared" si="1"/>
        <v>3395.1078940859657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904.3716360340303</v>
      </c>
      <c r="AC40">
        <f t="shared" si="2"/>
        <v>647.3238689462097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-7820.11287720988</v>
      </c>
      <c r="AI40">
        <f t="shared" si="25"/>
        <v>-7829.6460627394736</v>
      </c>
      <c r="AJ40">
        <f t="shared" si="7"/>
        <v>257.0477670878206</v>
      </c>
      <c r="AK40">
        <f t="shared" si="22"/>
        <v>63.306014522382128</v>
      </c>
      <c r="AL40">
        <f t="shared" si="8"/>
        <v>-7509.292281129271</v>
      </c>
      <c r="AN40">
        <f t="shared" si="26"/>
        <v>0</v>
      </c>
      <c r="AO40">
        <f t="shared" si="26"/>
        <v>0</v>
      </c>
      <c r="AP40">
        <f t="shared" si="26"/>
        <v>-0.36818453959549785</v>
      </c>
      <c r="AQ40">
        <f t="shared" si="26"/>
        <v>-302.02335309034765</v>
      </c>
      <c r="AR40">
        <f t="shared" si="26"/>
        <v>-302.39153762994317</v>
      </c>
      <c r="AS40">
        <f t="shared" si="26"/>
        <v>9.9275329831235499</v>
      </c>
      <c r="AT40">
        <f t="shared" si="26"/>
        <v>2.4449640404241628</v>
      </c>
      <c r="AU40">
        <f t="shared" si="23"/>
        <v>-290.01904060639544</v>
      </c>
      <c r="AW40">
        <v>37</v>
      </c>
      <c r="AX40">
        <f>IF(Z40&gt;0, (R40*SUMPRODUCT(K40:$K$98, X40:$X$98)-K40*$AZ$3)/Z40, 0)</f>
        <v>3395.1078940859657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250000</v>
      </c>
      <c r="S41">
        <f t="shared" si="1"/>
        <v>2698.6183396813476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647.3238689462097</v>
      </c>
      <c r="AC41">
        <f t="shared" si="2"/>
        <v>429.06281531831871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-7440.88963548631</v>
      </c>
      <c r="AI41">
        <f t="shared" si="25"/>
        <v>-7448.8393112335107</v>
      </c>
      <c r="AJ41">
        <f t="shared" si="7"/>
        <v>218.26105362789099</v>
      </c>
      <c r="AK41">
        <f t="shared" si="22"/>
        <v>45.312670826234687</v>
      </c>
      <c r="AL41">
        <f t="shared" si="8"/>
        <v>-7185.2655867793856</v>
      </c>
      <c r="AN41">
        <f t="shared" si="26"/>
        <v>0</v>
      </c>
      <c r="AO41">
        <f t="shared" si="26"/>
        <v>0</v>
      </c>
      <c r="AP41">
        <f t="shared" si="26"/>
        <v>-0.27413147021963186</v>
      </c>
      <c r="AQ41">
        <f t="shared" si="26"/>
        <v>-256.5868194355142</v>
      </c>
      <c r="AR41">
        <f t="shared" si="26"/>
        <v>-256.86095090573383</v>
      </c>
      <c r="AS41">
        <f t="shared" si="26"/>
        <v>7.526372826434832</v>
      </c>
      <c r="AT41">
        <f t="shared" si="26"/>
        <v>1.562532796076352</v>
      </c>
      <c r="AU41">
        <f t="shared" si="23"/>
        <v>-247.77204528322267</v>
      </c>
      <c r="AW41">
        <v>38</v>
      </c>
      <c r="AX41">
        <f>IF(Z41&gt;0, (R41*SUMPRODUCT(K41:$K$98, X41:$X$98)-K41*$AZ$3)/Z41, 0)</f>
        <v>2698.6183396813476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250000</v>
      </c>
      <c r="S42">
        <f t="shared" si="1"/>
        <v>1908.7039489687554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429.06281531831871</v>
      </c>
      <c r="AC42">
        <f t="shared" si="2"/>
        <v>247.26376325999786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-6964.5519286076242</v>
      </c>
      <c r="AI42">
        <f t="shared" si="25"/>
        <v>-6971.0291972116311</v>
      </c>
      <c r="AJ42">
        <f t="shared" si="7"/>
        <v>181.79905205832085</v>
      </c>
      <c r="AK42">
        <f t="shared" si="22"/>
        <v>30.034397072282314</v>
      </c>
      <c r="AL42">
        <f t="shared" si="8"/>
        <v>-6759.1957480810279</v>
      </c>
      <c r="AN42">
        <f t="shared" si="26"/>
        <v>0</v>
      </c>
      <c r="AO42">
        <f t="shared" si="26"/>
        <v>0</v>
      </c>
      <c r="AP42">
        <f t="shared" si="26"/>
        <v>-0.19942672842092185</v>
      </c>
      <c r="AQ42">
        <f t="shared" si="26"/>
        <v>-214.42955216965629</v>
      </c>
      <c r="AR42">
        <f t="shared" si="26"/>
        <v>-214.62897889807721</v>
      </c>
      <c r="AS42">
        <f t="shared" si="26"/>
        <v>5.5973578368490102</v>
      </c>
      <c r="AT42">
        <f t="shared" si="26"/>
        <v>0.92472026627313708</v>
      </c>
      <c r="AU42">
        <f t="shared" si="23"/>
        <v>-208.10690079495507</v>
      </c>
      <c r="AW42">
        <v>39</v>
      </c>
      <c r="AX42">
        <f>IF(Z42&gt;0, (R42*SUMPRODUCT(K42:$K$98, X42:$X$98)-K42*$AZ$3)/Z42, 0)</f>
        <v>1908.7039489687554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250000</v>
      </c>
      <c r="S43">
        <f t="shared" si="1"/>
        <v>970.82654004877372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247.26376325999786</v>
      </c>
      <c r="AC43">
        <f t="shared" si="2"/>
        <v>99.6090033914071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-6411.9129637927736</v>
      </c>
      <c r="AI43">
        <f t="shared" si="25"/>
        <v>-6417.0430771179817</v>
      </c>
      <c r="AJ43">
        <f t="shared" si="7"/>
        <v>147.65475986859076</v>
      </c>
      <c r="AK43">
        <f t="shared" si="22"/>
        <v>17.30846342819985</v>
      </c>
      <c r="AL43">
        <f t="shared" si="8"/>
        <v>-6252.0798538211911</v>
      </c>
      <c r="AN43">
        <f t="shared" si="26"/>
        <v>0</v>
      </c>
      <c r="AO43">
        <f t="shared" si="26"/>
        <v>0</v>
      </c>
      <c r="AP43">
        <f t="shared" si="26"/>
        <v>-0.14102639159864436</v>
      </c>
      <c r="AQ43">
        <f t="shared" si="26"/>
        <v>-176.26295779567386</v>
      </c>
      <c r="AR43">
        <f t="shared" si="26"/>
        <v>-176.4039841872725</v>
      </c>
      <c r="AS43">
        <f t="shared" si="26"/>
        <v>4.0590171535411548</v>
      </c>
      <c r="AT43">
        <f t="shared" si="26"/>
        <v>0.47580823008366629</v>
      </c>
      <c r="AU43">
        <f t="shared" si="23"/>
        <v>-171.86915880364768</v>
      </c>
      <c r="AW43">
        <v>40</v>
      </c>
      <c r="AX43">
        <f>IF(Z43&gt;0, (R43*SUMPRODUCT(K43:$K$98, X43:$X$98)-K43*$AZ$3)/Z43, 0)</f>
        <v>970.82654004877372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250000</v>
      </c>
      <c r="S44">
        <f t="shared" si="1"/>
        <v>-216.79825595938507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99.6090033914071</v>
      </c>
      <c r="AC44">
        <f t="shared" si="2"/>
        <v>-17.033604135458006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-5751.8317590906072</v>
      </c>
      <c r="AI44">
        <f t="shared" si="25"/>
        <v>-5755.7602049307452</v>
      </c>
      <c r="AJ44">
        <f t="shared" si="7"/>
        <v>116.64260752686511</v>
      </c>
      <c r="AK44">
        <f t="shared" si="22"/>
        <v>6.9726302373984979</v>
      </c>
      <c r="AL44">
        <f t="shared" si="8"/>
        <v>-5632.1449671664814</v>
      </c>
      <c r="AN44">
        <f t="shared" si="26"/>
        <v>0</v>
      </c>
      <c r="AO44">
        <f t="shared" si="26"/>
        <v>0</v>
      </c>
      <c r="AP44">
        <f t="shared" si="26"/>
        <v>-9.6422010431572377E-2</v>
      </c>
      <c r="AQ44">
        <f t="shared" si="26"/>
        <v>-141.17623213971788</v>
      </c>
      <c r="AR44">
        <f t="shared" si="26"/>
        <v>-141.27265415014946</v>
      </c>
      <c r="AS44">
        <f t="shared" si="26"/>
        <v>2.8629425420117389</v>
      </c>
      <c r="AT44">
        <f t="shared" si="26"/>
        <v>0.17114020476409419</v>
      </c>
      <c r="AU44">
        <f t="shared" si="23"/>
        <v>-138.23857140337361</v>
      </c>
      <c r="AW44">
        <v>41</v>
      </c>
      <c r="AX44">
        <f>IF(Z44&gt;0, (R44*SUMPRODUCT(K44:$K$98, X44:$X$98)-K44*$AZ$3)/Z44, 0)</f>
        <v>-216.79825595938507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250000</v>
      </c>
      <c r="S45">
        <f t="shared" si="1"/>
        <v>-1816.3408152037812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-17.033604135458006</v>
      </c>
      <c r="AC45">
        <f t="shared" si="2"/>
        <v>-104.97738067802533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-4996.7866863640029</v>
      </c>
      <c r="AI45">
        <f t="shared" si="25"/>
        <v>-4999.6764904084666</v>
      </c>
      <c r="AJ45">
        <f t="shared" si="7"/>
        <v>87.943776542567321</v>
      </c>
      <c r="AK45">
        <f t="shared" si="22"/>
        <v>-1.1923522894820606</v>
      </c>
      <c r="AL45">
        <f t="shared" si="8"/>
        <v>-4912.9250661553815</v>
      </c>
      <c r="AN45">
        <f t="shared" si="26"/>
        <v>0</v>
      </c>
      <c r="AO45">
        <f t="shared" si="26"/>
        <v>0</v>
      </c>
      <c r="AP45">
        <f t="shared" si="26"/>
        <v>-6.3329459904972282E-2</v>
      </c>
      <c r="AQ45">
        <f t="shared" si="26"/>
        <v>-109.50355015039152</v>
      </c>
      <c r="AR45">
        <f t="shared" si="26"/>
        <v>-109.56687961029648</v>
      </c>
      <c r="AS45">
        <f t="shared" si="26"/>
        <v>1.9272697334317053</v>
      </c>
      <c r="AT45">
        <f t="shared" si="26"/>
        <v>-2.6130154622078162E-2</v>
      </c>
      <c r="AU45">
        <f t="shared" si="23"/>
        <v>-107.66574003148686</v>
      </c>
      <c r="AW45">
        <v>42</v>
      </c>
      <c r="AX45">
        <f>IF(Z45&gt;0, (R45*SUMPRODUCT(K45:$K$98, X45:$X$98)-K45*$AZ$3)/Z45, 0)</f>
        <v>-1816.3408152037812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250000</v>
      </c>
      <c r="S46">
        <f t="shared" si="1"/>
        <v>-4122.0325208712175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-104.97738067802533</v>
      </c>
      <c r="AC46">
        <f t="shared" si="2"/>
        <v>-166.9519526166753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-4178.9456286996619</v>
      </c>
      <c r="AI46">
        <f t="shared" si="25"/>
        <v>-4180.9707455779417</v>
      </c>
      <c r="AJ46">
        <f t="shared" si="7"/>
        <v>61.974571938649973</v>
      </c>
      <c r="AK46">
        <f t="shared" si="22"/>
        <v>-7.3484166474617734</v>
      </c>
      <c r="AL46">
        <f t="shared" si="8"/>
        <v>-4126.3445902867534</v>
      </c>
      <c r="AN46">
        <f t="shared" si="26"/>
        <v>0</v>
      </c>
      <c r="AO46">
        <f t="shared" si="26"/>
        <v>0</v>
      </c>
      <c r="AP46">
        <f t="shared" si="26"/>
        <v>-3.9625016885898624E-2</v>
      </c>
      <c r="AQ46">
        <f t="shared" si="26"/>
        <v>-81.768510686232503</v>
      </c>
      <c r="AR46">
        <f t="shared" si="26"/>
        <v>-81.80813570311841</v>
      </c>
      <c r="AS46">
        <f t="shared" si="26"/>
        <v>1.2126428286211111</v>
      </c>
      <c r="AT46">
        <f t="shared" si="26"/>
        <v>-0.14378485353776563</v>
      </c>
      <c r="AU46">
        <f t="shared" si="23"/>
        <v>-80.739277728035063</v>
      </c>
      <c r="AW46">
        <v>43</v>
      </c>
      <c r="AX46">
        <f>IF(Z46&gt;0, (R46*SUMPRODUCT(K46:$K$98, X46:$X$98)-K46*$AZ$3)/Z46, 0)</f>
        <v>-4122.0325208712175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250000</v>
      </c>
      <c r="S47">
        <f t="shared" si="1"/>
        <v>-7695.4639270439311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-166.9519526166753</v>
      </c>
      <c r="AC47">
        <f t="shared" si="2"/>
        <v>-206.28387561385287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-3322.8522762187554</v>
      </c>
      <c r="AI47">
        <f t="shared" si="25"/>
        <v>-3324.1925714730082</v>
      </c>
      <c r="AJ47">
        <f t="shared" si="7"/>
        <v>39.331922997177571</v>
      </c>
      <c r="AK47">
        <f t="shared" si="22"/>
        <v>-11.686636683167272</v>
      </c>
      <c r="AL47">
        <f t="shared" si="8"/>
        <v>-3296.547285158998</v>
      </c>
      <c r="AN47">
        <f t="shared" si="26"/>
        <v>0</v>
      </c>
      <c r="AO47">
        <f t="shared" si="26"/>
        <v>0</v>
      </c>
      <c r="AP47">
        <f t="shared" si="26"/>
        <v>-2.3415413103299643E-2</v>
      </c>
      <c r="AQ47">
        <f t="shared" si="26"/>
        <v>-58.05135732742874</v>
      </c>
      <c r="AR47">
        <f t="shared" si="26"/>
        <v>-58.074772740532033</v>
      </c>
      <c r="AS47">
        <f t="shared" si="26"/>
        <v>0.68714204739860396</v>
      </c>
      <c r="AT47">
        <f t="shared" si="26"/>
        <v>-0.20416951030468161</v>
      </c>
      <c r="AU47">
        <f t="shared" si="23"/>
        <v>-57.591800203438112</v>
      </c>
      <c r="AW47">
        <v>44</v>
      </c>
      <c r="AX47">
        <f>IF(Z47&gt;0, (R47*SUMPRODUCT(K47:$K$98, X47:$X$98)-K47*$AZ$3)/Z47, 0)</f>
        <v>-7695.4639270439311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250000</v>
      </c>
      <c r="S48">
        <f t="shared" si="1"/>
        <v>-13658.351394557627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-206.28387561385287</v>
      </c>
      <c r="AC48">
        <f t="shared" si="2"/>
        <v>-226.44542250462547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-2489.6453451089687</v>
      </c>
      <c r="AI48">
        <f t="shared" si="25"/>
        <v>-2490.4743083416574</v>
      </c>
      <c r="AJ48">
        <f t="shared" si="7"/>
        <v>20.161546890772598</v>
      </c>
      <c r="AK48">
        <f t="shared" si="22"/>
        <v>-14.439871292969702</v>
      </c>
      <c r="AL48">
        <f t="shared" si="8"/>
        <v>-2484.7526327438545</v>
      </c>
      <c r="AN48">
        <f t="shared" si="26"/>
        <v>0</v>
      </c>
      <c r="AO48">
        <f t="shared" si="26"/>
        <v>0</v>
      </c>
      <c r="AP48">
        <f t="shared" si="26"/>
        <v>-1.2930597407588489E-2</v>
      </c>
      <c r="AQ48">
        <f t="shared" si="26"/>
        <v>-38.834776231105089</v>
      </c>
      <c r="AR48">
        <f t="shared" si="26"/>
        <v>-38.847706828512678</v>
      </c>
      <c r="AS48">
        <f t="shared" si="26"/>
        <v>0.31449023995095043</v>
      </c>
      <c r="AT48">
        <f t="shared" si="26"/>
        <v>-0.22524058359159277</v>
      </c>
      <c r="AU48">
        <f t="shared" si="23"/>
        <v>-38.758457172153321</v>
      </c>
      <c r="AW48">
        <v>45</v>
      </c>
      <c r="AX48">
        <f>IF(Z48&gt;0, (R48*SUMPRODUCT(K48:$K$98, X48:$X$98)-K48*$AZ$3)/Z48, 0)</f>
        <v>-13658.351394557627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250000</v>
      </c>
      <c r="S49">
        <f t="shared" si="1"/>
        <v>-24440.784818084634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-226.44542250462547</v>
      </c>
      <c r="AC49">
        <f t="shared" si="2"/>
        <v>-231.450010845859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-1735.9111814926766</v>
      </c>
      <c r="AI49">
        <f t="shared" si="25"/>
        <v>-1736.3846728567401</v>
      </c>
      <c r="AJ49">
        <f t="shared" si="7"/>
        <v>5.0045883412335286</v>
      </c>
      <c r="AK49">
        <f t="shared" si="22"/>
        <v>-15.851179575323785</v>
      </c>
      <c r="AL49">
        <f t="shared" si="8"/>
        <v>-1747.2312640908303</v>
      </c>
      <c r="AN49">
        <f t="shared" si="26"/>
        <v>0</v>
      </c>
      <c r="AO49">
        <f t="shared" si="26"/>
        <v>0</v>
      </c>
      <c r="AP49">
        <f t="shared" si="26"/>
        <v>-6.5944315002262775E-3</v>
      </c>
      <c r="AQ49">
        <f t="shared" si="26"/>
        <v>-24.17646496990702</v>
      </c>
      <c r="AR49">
        <f t="shared" si="26"/>
        <v>-24.183059401407249</v>
      </c>
      <c r="AS49">
        <f t="shared" si="26"/>
        <v>6.9700141349742159E-2</v>
      </c>
      <c r="AT49">
        <f t="shared" si="26"/>
        <v>-0.22076330391799937</v>
      </c>
      <c r="AU49">
        <f t="shared" si="23"/>
        <v>-24.334122563975505</v>
      </c>
      <c r="AW49">
        <v>46</v>
      </c>
      <c r="AX49">
        <f>IF(Z49&gt;0, (R49*SUMPRODUCT(K49:$K$98, X49:$X$98)-K49*$AZ$3)/Z49, 0)</f>
        <v>-24440.784818084634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250000</v>
      </c>
      <c r="S50">
        <f t="shared" si="1"/>
        <v>-45849.022699626534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-231.450010845859</v>
      </c>
      <c r="AC50">
        <f t="shared" si="2"/>
        <v>-225.42095091409493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-1114.6341828573575</v>
      </c>
      <c r="AI50">
        <f t="shared" si="25"/>
        <v>-1114.8800124712086</v>
      </c>
      <c r="AJ50">
        <f t="shared" si="7"/>
        <v>-6.029059931764067</v>
      </c>
      <c r="AK50">
        <f t="shared" si="22"/>
        <v>-16.201500759210131</v>
      </c>
      <c r="AL50">
        <f t="shared" si="8"/>
        <v>-1137.1105731621828</v>
      </c>
      <c r="AN50">
        <f t="shared" si="26"/>
        <v>0</v>
      </c>
      <c r="AO50">
        <f t="shared" si="26"/>
        <v>0</v>
      </c>
      <c r="AP50">
        <f t="shared" si="26"/>
        <v>-3.0569017128973031E-3</v>
      </c>
      <c r="AQ50">
        <f t="shared" si="26"/>
        <v>-13.860523512406404</v>
      </c>
      <c r="AR50">
        <f t="shared" si="26"/>
        <v>-13.8635804141193</v>
      </c>
      <c r="AS50">
        <f t="shared" si="26"/>
        <v>-7.4971616900984042E-2</v>
      </c>
      <c r="AT50">
        <f t="shared" si="26"/>
        <v>-0.20146635161828685</v>
      </c>
      <c r="AU50">
        <f t="shared" si="23"/>
        <v>-14.140018382638571</v>
      </c>
      <c r="AW50">
        <v>47</v>
      </c>
      <c r="AX50">
        <f>IF(Z50&gt;0, (R50*SUMPRODUCT(K50:$K$98, X50:$X$98)-K50*$AZ$3)/Z50, 0)</f>
        <v>-45849.022699626534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250000</v>
      </c>
      <c r="S51">
        <f t="shared" si="1"/>
        <v>-93735.878830311951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-225.42095091409493</v>
      </c>
      <c r="AC51">
        <f t="shared" si="2"/>
        <v>-212.31225576429506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-650.60528113020791</v>
      </c>
      <c r="AI51">
        <f t="shared" si="25"/>
        <v>-650.71853139169457</v>
      </c>
      <c r="AJ51">
        <f t="shared" si="7"/>
        <v>-13.108695149799871</v>
      </c>
      <c r="AK51">
        <f t="shared" si="22"/>
        <v>-15.779466563986647</v>
      </c>
      <c r="AL51">
        <f t="shared" si="8"/>
        <v>-679.60669310548099</v>
      </c>
      <c r="AN51">
        <f t="shared" si="26"/>
        <v>0</v>
      </c>
      <c r="AO51">
        <f t="shared" si="26"/>
        <v>0</v>
      </c>
      <c r="AP51">
        <f t="shared" si="26"/>
        <v>-1.2573855558105421E-3</v>
      </c>
      <c r="AQ51">
        <f t="shared" si="26"/>
        <v>-7.2234860413416184</v>
      </c>
      <c r="AR51">
        <f t="shared" si="26"/>
        <v>-7.2247434268974295</v>
      </c>
      <c r="AS51">
        <f t="shared" si="26"/>
        <v>-0.1455421269718086</v>
      </c>
      <c r="AT51">
        <f t="shared" si="26"/>
        <v>-0.17519494503144462</v>
      </c>
      <c r="AU51">
        <f t="shared" si="23"/>
        <v>-7.5454804989006812</v>
      </c>
      <c r="AW51">
        <v>48</v>
      </c>
      <c r="AX51">
        <f>IF(Z51&gt;0, (R51*SUMPRODUCT(K51:$K$98, X51:$X$98)-K51*$AZ$3)/Z51, 0)</f>
        <v>-93735.878830311951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0.595055</v>
      </c>
      <c r="Q52" s="4">
        <f t="shared" si="21"/>
        <v>50</v>
      </c>
      <c r="R52">
        <f t="shared" si="0"/>
        <v>250000</v>
      </c>
      <c r="S52">
        <f t="shared" si="1"/>
        <v>-218495.93441516301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-212.31225576429506</v>
      </c>
      <c r="AC52">
        <f t="shared" si="2"/>
        <v>-195.45608228580963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-336.95067174472376</v>
      </c>
      <c r="AI52">
        <f t="shared" si="25"/>
        <v>-336.99539936924663</v>
      </c>
      <c r="AJ52">
        <f t="shared" si="7"/>
        <v>-16.856173478485431</v>
      </c>
      <c r="AK52">
        <f t="shared" si="22"/>
        <v>-14.861857903500656</v>
      </c>
      <c r="AL52">
        <f t="shared" si="8"/>
        <v>-368.71343075123275</v>
      </c>
      <c r="AN52">
        <f t="shared" si="26"/>
        <v>0</v>
      </c>
      <c r="AO52">
        <f t="shared" si="26"/>
        <v>0</v>
      </c>
      <c r="AP52">
        <f t="shared" si="26"/>
        <v>-4.4339119494606652E-4</v>
      </c>
      <c r="AQ52">
        <f t="shared" si="26"/>
        <v>-3.3402391156823299</v>
      </c>
      <c r="AR52">
        <f t="shared" si="26"/>
        <v>-3.3406825068772763</v>
      </c>
      <c r="AS52">
        <f t="shared" si="26"/>
        <v>-0.16709760423395198</v>
      </c>
      <c r="AT52">
        <f t="shared" si="26"/>
        <v>-0.14732767512805178</v>
      </c>
      <c r="AU52">
        <f t="shared" si="23"/>
        <v>-3.6551077862392805</v>
      </c>
      <c r="AW52">
        <v>49</v>
      </c>
      <c r="AX52">
        <f>IF(Z52&gt;0, (R52*SUMPRODUCT(K52:$K$98, X52:$X$98)-K52*$AZ$3)/Z52, 0)</f>
        <v>-218495.93441516301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250000</v>
      </c>
      <c r="S53">
        <f t="shared" si="1"/>
        <v>-617811.82911523059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-195.45608228580963</v>
      </c>
      <c r="AC53">
        <f t="shared" si="2"/>
        <v>-177.29662540164637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-149.65796073908538</v>
      </c>
      <c r="AI53">
        <f t="shared" si="25"/>
        <v>-149.67230949521519</v>
      </c>
      <c r="AJ53">
        <f t="shared" si="7"/>
        <v>-18.159456884163262</v>
      </c>
      <c r="AK53">
        <f t="shared" si="22"/>
        <v>-13.681925760006676</v>
      </c>
      <c r="AL53">
        <f t="shared" si="8"/>
        <v>-181.51369213938511</v>
      </c>
      <c r="AN53">
        <f t="shared" si="26"/>
        <v>0</v>
      </c>
      <c r="AO53">
        <f t="shared" si="26"/>
        <v>0</v>
      </c>
      <c r="AP53">
        <f t="shared" si="26"/>
        <v>-1.2700109420739545E-4</v>
      </c>
      <c r="AQ53">
        <f t="shared" si="26"/>
        <v>-1.3246252566264414</v>
      </c>
      <c r="AR53">
        <f t="shared" si="26"/>
        <v>-1.324752257720649</v>
      </c>
      <c r="AS53">
        <f t="shared" si="26"/>
        <v>-0.16072967396180335</v>
      </c>
      <c r="AT53">
        <f t="shared" si="26"/>
        <v>-0.12109896681399564</v>
      </c>
      <c r="AU53">
        <f t="shared" si="23"/>
        <v>-1.6065808984964478</v>
      </c>
      <c r="AW53">
        <v>50</v>
      </c>
      <c r="AX53">
        <f>IF(Z53&gt;0, (R53*SUMPRODUCT(K53:$K$98, X53:$X$98)-K53*$AZ$3)/Z53, 0)</f>
        <v>-617811.82911523059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250000</v>
      </c>
      <c r="S54">
        <f t="shared" si="1"/>
        <v>-2307897.3751659426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-177.29662540164637</v>
      </c>
      <c r="AC54">
        <f t="shared" si="2"/>
        <v>-159.42509351555356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-53.756825658721922</v>
      </c>
      <c r="AI54">
        <f t="shared" si="25"/>
        <v>-53.760279562158686</v>
      </c>
      <c r="AJ54">
        <f t="shared" si="7"/>
        <v>-17.871531886092811</v>
      </c>
      <c r="AK54">
        <f t="shared" si="22"/>
        <v>-12.410763778115246</v>
      </c>
      <c r="AL54">
        <f t="shared" si="8"/>
        <v>-84.04257522636675</v>
      </c>
      <c r="AN54">
        <f t="shared" si="26"/>
        <v>0</v>
      </c>
      <c r="AO54">
        <f t="shared" si="26"/>
        <v>0</v>
      </c>
      <c r="AP54">
        <f t="shared" si="26"/>
        <v>-2.7295143203353901E-5</v>
      </c>
      <c r="AQ54">
        <f t="shared" si="26"/>
        <v>-0.42482376284627293</v>
      </c>
      <c r="AR54">
        <f t="shared" si="26"/>
        <v>-0.42485105798947631</v>
      </c>
      <c r="AS54">
        <f t="shared" si="26"/>
        <v>-0.14123325420806859</v>
      </c>
      <c r="AT54">
        <f t="shared" si="26"/>
        <v>-9.8078472889883389E-2</v>
      </c>
      <c r="AU54">
        <f t="shared" si="23"/>
        <v>-0.66416278508742832</v>
      </c>
      <c r="AW54">
        <v>51</v>
      </c>
      <c r="AX54">
        <f>IF(Z54&gt;0, (R54*SUMPRODUCT(K54:$K$98, X54:$X$98)-K54*$AZ$3)/Z54, 0)</f>
        <v>-2307897.3751659426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250000</v>
      </c>
      <c r="S55">
        <f t="shared" si="1"/>
        <v>-13156698.178722681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-159.42509351555356</v>
      </c>
      <c r="AC55">
        <f t="shared" si="2"/>
        <v>-142.71049125811476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-14.38507607618058</v>
      </c>
      <c r="AI55">
        <f t="shared" si="25"/>
        <v>-14.385618425367737</v>
      </c>
      <c r="AJ55">
        <f t="shared" si="7"/>
        <v>-16.714602257438798</v>
      </c>
      <c r="AK55">
        <f t="shared" si="22"/>
        <v>-11.159756546088749</v>
      </c>
      <c r="AL55">
        <f t="shared" si="8"/>
        <v>-42.259977228895288</v>
      </c>
      <c r="AN55">
        <f t="shared" si="26"/>
        <v>0</v>
      </c>
      <c r="AO55">
        <f t="shared" si="26"/>
        <v>0</v>
      </c>
      <c r="AP55">
        <f t="shared" si="26"/>
        <v>-3.826803447773789E-6</v>
      </c>
      <c r="AQ55">
        <f t="shared" si="26"/>
        <v>-0.10150076745452551</v>
      </c>
      <c r="AR55">
        <f t="shared" si="26"/>
        <v>-0.10150459425797329</v>
      </c>
      <c r="AS55">
        <f t="shared" si="26"/>
        <v>-0.1179378508561657</v>
      </c>
      <c r="AT55">
        <f t="shared" si="26"/>
        <v>-7.8742986692248731E-2</v>
      </c>
      <c r="AU55">
        <f t="shared" si="23"/>
        <v>-0.29818543180638774</v>
      </c>
      <c r="AW55">
        <v>52</v>
      </c>
      <c r="AX55">
        <f>IF(Z55&gt;0, (R55*SUMPRODUCT(K55:$K$98, X55:$X$98)-K55*$AZ$3)/Z55, 0)</f>
        <v>-13156698.178722681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250000</v>
      </c>
      <c r="S56">
        <f t="shared" si="1"/>
        <v>-75968548.146027252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-142.71049125811476</v>
      </c>
      <c r="AC56">
        <f t="shared" si="2"/>
        <v>-127.5089330788862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-2.2650175446993321</v>
      </c>
      <c r="AI56">
        <f t="shared" si="25"/>
        <v>-2.2651014668856781</v>
      </c>
      <c r="AJ56">
        <f t="shared" si="7"/>
        <v>-15.201558179228556</v>
      </c>
      <c r="AK56">
        <f t="shared" si="22"/>
        <v>-9.9897343880680332</v>
      </c>
      <c r="AL56">
        <f t="shared" si="8"/>
        <v>-27.456394034182267</v>
      </c>
      <c r="AN56">
        <f t="shared" si="26"/>
        <v>0</v>
      </c>
      <c r="AO56">
        <f t="shared" si="26"/>
        <v>0</v>
      </c>
      <c r="AP56">
        <f t="shared" si="26"/>
        <v>-5.2870805848341422E-7</v>
      </c>
      <c r="AQ56">
        <f t="shared" si="26"/>
        <v>-1.4269564231226014E-2</v>
      </c>
      <c r="AR56">
        <f t="shared" si="26"/>
        <v>-1.4270092939284497E-2</v>
      </c>
      <c r="AS56">
        <f t="shared" si="26"/>
        <v>-9.5769505786329728E-2</v>
      </c>
      <c r="AT56">
        <f t="shared" si="26"/>
        <v>-6.2935122439568864E-2</v>
      </c>
      <c r="AU56">
        <f t="shared" si="23"/>
        <v>-0.17297472116518309</v>
      </c>
      <c r="AW56">
        <v>53</v>
      </c>
      <c r="AX56">
        <f>IF(Z56&gt;0, (R56*SUMPRODUCT(K56:$K$98, X56:$X$98)-K56*$AZ$3)/Z56, 0)</f>
        <v>-75968548.146027252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250000</v>
      </c>
      <c r="S57">
        <f t="shared" si="1"/>
        <v>-445506644.41488755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-127.5089330788862</v>
      </c>
      <c r="AC57">
        <f t="shared" si="2"/>
        <v>-113.85975715500753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-0.35152141106709606</v>
      </c>
      <c r="AI57">
        <f t="shared" si="25"/>
        <v>-0.35153418974936518</v>
      </c>
      <c r="AJ57">
        <f t="shared" si="7"/>
        <v>-13.649175923878673</v>
      </c>
      <c r="AK57">
        <f t="shared" si="22"/>
        <v>-8.9256253155220353</v>
      </c>
      <c r="AL57">
        <f t="shared" si="8"/>
        <v>-22.926335429150072</v>
      </c>
      <c r="AN57">
        <f t="shared" si="26"/>
        <v>0</v>
      </c>
      <c r="AO57">
        <f t="shared" si="26"/>
        <v>0</v>
      </c>
      <c r="AP57">
        <f t="shared" si="26"/>
        <v>-7.1879854535497835E-8</v>
      </c>
      <c r="AQ57">
        <f t="shared" si="26"/>
        <v>-1.9773015215125999E-3</v>
      </c>
      <c r="AR57">
        <f t="shared" si="26"/>
        <v>-1.9773734013671354E-3</v>
      </c>
      <c r="AS57">
        <f t="shared" si="26"/>
        <v>-7.6776365455949583E-2</v>
      </c>
      <c r="AT57">
        <f t="shared" si="26"/>
        <v>-5.0206479495112304E-2</v>
      </c>
      <c r="AU57">
        <f t="shared" si="23"/>
        <v>-0.12896021835242902</v>
      </c>
      <c r="AW57">
        <v>54</v>
      </c>
      <c r="AX57">
        <f>IF(Z57&gt;0, (R57*SUMPRODUCT(K57:$K$98, X57:$X$98)-K57*$AZ$3)/Z57, 0)</f>
        <v>-445506644.41488755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250000</v>
      </c>
      <c r="S58">
        <f t="shared" si="1"/>
        <v>-2659912905.7684631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-113.85975715500753</v>
      </c>
      <c r="AC58">
        <f t="shared" si="2"/>
        <v>-101.66222955643094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-5.3699443556317769E-2</v>
      </c>
      <c r="AI58">
        <f t="shared" si="25"/>
        <v>-5.3701354563052917E-2</v>
      </c>
      <c r="AJ58">
        <f t="shared" si="7"/>
        <v>-12.197527598576585</v>
      </c>
      <c r="AK58">
        <f t="shared" si="22"/>
        <v>-7.9701830008505281</v>
      </c>
      <c r="AL58">
        <f t="shared" si="8"/>
        <v>-20.221411953990167</v>
      </c>
      <c r="AN58">
        <f t="shared" si="26"/>
        <v>0</v>
      </c>
      <c r="AO58">
        <f t="shared" si="26"/>
        <v>0</v>
      </c>
      <c r="AP58">
        <f t="shared" si="26"/>
        <v>-9.5976589345876819E-9</v>
      </c>
      <c r="AQ58">
        <f t="shared" si="26"/>
        <v>-2.6969499099734219E-4</v>
      </c>
      <c r="AR58">
        <f t="shared" si="26"/>
        <v>-2.6970458865627678E-4</v>
      </c>
      <c r="AS58">
        <f t="shared" si="26"/>
        <v>-6.1259705464879438E-2</v>
      </c>
      <c r="AT58">
        <f t="shared" si="26"/>
        <v>-4.0028690993924851E-2</v>
      </c>
      <c r="AU58">
        <f t="shared" si="23"/>
        <v>-0.10155810104746057</v>
      </c>
      <c r="AW58">
        <v>55</v>
      </c>
      <c r="AX58">
        <f>IF(Z58&gt;0, (R58*SUMPRODUCT(K58:$K$98, X58:$X$98)-K58*$AZ$3)/Z58, 0)</f>
        <v>-2659912905.7684631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250000</v>
      </c>
      <c r="S59">
        <f t="shared" si="1"/>
        <v>-16207079109.598309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-101.66222955643094</v>
      </c>
      <c r="AC59">
        <f t="shared" si="2"/>
        <v>-90.770084162048605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-8.0593222805136113E-3</v>
      </c>
      <c r="AI59">
        <f t="shared" si="25"/>
        <v>-8.0596023127253013E-3</v>
      </c>
      <c r="AJ59">
        <f t="shared" si="7"/>
        <v>-10.892145394382339</v>
      </c>
      <c r="AK59">
        <f t="shared" si="22"/>
        <v>-7.116356068950167</v>
      </c>
      <c r="AL59">
        <f t="shared" si="8"/>
        <v>-18.016561065645231</v>
      </c>
      <c r="AN59">
        <f t="shared" si="26"/>
        <v>0</v>
      </c>
      <c r="AO59">
        <f t="shared" si="26"/>
        <v>0</v>
      </c>
      <c r="AP59">
        <f t="shared" si="26"/>
        <v>-1.2557207268758776E-9</v>
      </c>
      <c r="AQ59">
        <f t="shared" si="26"/>
        <v>-3.6139621121164383E-5</v>
      </c>
      <c r="AR59">
        <f t="shared" si="26"/>
        <v>-3.614087684189126E-5</v>
      </c>
      <c r="AS59">
        <f t="shared" si="26"/>
        <v>-4.8842569393381705E-2</v>
      </c>
      <c r="AT59">
        <f t="shared" si="26"/>
        <v>-3.1911171081592221E-2</v>
      </c>
      <c r="AU59">
        <f t="shared" si="23"/>
        <v>-8.0789881351815807E-2</v>
      </c>
      <c r="AW59">
        <v>56</v>
      </c>
      <c r="AX59">
        <f>IF(Z59&gt;0, (R59*SUMPRODUCT(K59:$K$98, X59:$X$98)-K59*$AZ$3)/Z59, 0)</f>
        <v>-16207079109.598309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250000</v>
      </c>
      <c r="S60">
        <f t="shared" si="1"/>
        <v>-100807464326.69572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-90.770084162048605</v>
      </c>
      <c r="AC60">
        <f t="shared" si="2"/>
        <v>-81.044749686157843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-1.1851704878052881E-3</v>
      </c>
      <c r="AI60">
        <f t="shared" si="25"/>
        <v>-1.1852106855973006E-3</v>
      </c>
      <c r="AJ60">
        <f t="shared" si="7"/>
        <v>-9.7253344758907616</v>
      </c>
      <c r="AK60">
        <f t="shared" si="22"/>
        <v>-6.3539058913434028</v>
      </c>
      <c r="AL60">
        <f t="shared" si="8"/>
        <v>-16.080425577919762</v>
      </c>
      <c r="AN60">
        <f t="shared" si="26"/>
        <v>0</v>
      </c>
      <c r="AO60">
        <f t="shared" si="26"/>
        <v>0</v>
      </c>
      <c r="AP60">
        <f t="shared" si="26"/>
        <v>-1.6094194606852916E-10</v>
      </c>
      <c r="AQ60">
        <f t="shared" si="26"/>
        <v>-4.7451274107605625E-6</v>
      </c>
      <c r="AR60">
        <f t="shared" si="26"/>
        <v>-4.7452883527066315E-6</v>
      </c>
      <c r="AS60">
        <f t="shared" si="26"/>
        <v>-3.8937816689834433E-2</v>
      </c>
      <c r="AT60">
        <f t="shared" si="26"/>
        <v>-2.5439456450049549E-2</v>
      </c>
      <c r="AU60">
        <f t="shared" si="23"/>
        <v>-6.4382018428236695E-2</v>
      </c>
      <c r="AW60">
        <v>57</v>
      </c>
      <c r="AX60">
        <f>IF(Z60&gt;0, (R60*SUMPRODUCT(K60:$K$98, X60:$X$98)-K60*$AZ$3)/Z60, 0)</f>
        <v>-100807464326.69572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250000</v>
      </c>
      <c r="S61">
        <f t="shared" si="1"/>
        <v>-641445541170.16321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-81.044749686157843</v>
      </c>
      <c r="AC61">
        <f t="shared" si="2"/>
        <v>-72.361387810292499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-1.7077660307906038E-4</v>
      </c>
      <c r="AI61">
        <f t="shared" si="25"/>
        <v>-1.7078224357253692E-4</v>
      </c>
      <c r="AJ61">
        <f t="shared" si="7"/>
        <v>-8.6833618758653444</v>
      </c>
      <c r="AK61">
        <f t="shared" si="22"/>
        <v>-5.6731324780310493</v>
      </c>
      <c r="AL61">
        <f t="shared" si="8"/>
        <v>-14.356665136139966</v>
      </c>
      <c r="AN61">
        <f t="shared" si="26"/>
        <v>0</v>
      </c>
      <c r="AO61">
        <f t="shared" si="26"/>
        <v>0</v>
      </c>
      <c r="AP61">
        <f t="shared" si="26"/>
        <v>-2.0163509687497722E-11</v>
      </c>
      <c r="AQ61">
        <f t="shared" si="26"/>
        <v>-6.1048837391895715E-7</v>
      </c>
      <c r="AR61">
        <f t="shared" si="26"/>
        <v>-6.1050853742864469E-7</v>
      </c>
      <c r="AS61">
        <f t="shared" si="26"/>
        <v>-3.1041087456768181E-2</v>
      </c>
      <c r="AT61">
        <f t="shared" si="26"/>
        <v>-2.0280186858715299E-2</v>
      </c>
      <c r="AU61">
        <f t="shared" si="23"/>
        <v>-5.1321884824020912E-2</v>
      </c>
      <c r="AW61">
        <v>58</v>
      </c>
      <c r="AX61">
        <f>IF(Z61&gt;0, (R61*SUMPRODUCT(K61:$K$98, X61:$X$98)-K61*$AZ$3)/Z61, 0)</f>
        <v>-641445541170.16321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250000</v>
      </c>
      <c r="S62">
        <f t="shared" si="1"/>
        <v>-4182398914926.2026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-72.361387810292499</v>
      </c>
      <c r="AC62">
        <f t="shared" si="2"/>
        <v>-64.608382509180188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-2.4058521367506546E-5</v>
      </c>
      <c r="AI62">
        <f t="shared" si="25"/>
        <v>-2.4059293751774801E-5</v>
      </c>
      <c r="AJ62">
        <f t="shared" si="7"/>
        <v>-7.7530053011123101</v>
      </c>
      <c r="AK62">
        <f t="shared" si="22"/>
        <v>-5.065297146720475</v>
      </c>
      <c r="AL62">
        <f t="shared" si="8"/>
        <v>-12.818326507126537</v>
      </c>
      <c r="AN62">
        <f t="shared" si="26"/>
        <v>0</v>
      </c>
      <c r="AO62">
        <f t="shared" si="26"/>
        <v>0</v>
      </c>
      <c r="AP62">
        <f t="shared" si="26"/>
        <v>-2.4652696201313904E-12</v>
      </c>
      <c r="AQ62">
        <f t="shared" si="26"/>
        <v>-7.6789163464623151E-8</v>
      </c>
      <c r="AR62">
        <f t="shared" si="26"/>
        <v>-7.6791628734243275E-8</v>
      </c>
      <c r="AS62">
        <f t="shared" si="26"/>
        <v>-2.4745776447146029E-2</v>
      </c>
      <c r="AT62">
        <f t="shared" si="26"/>
        <v>-1.6167241729233506E-2</v>
      </c>
      <c r="AU62">
        <f t="shared" si="23"/>
        <v>-4.0913094968008268E-2</v>
      </c>
      <c r="AW62">
        <v>59</v>
      </c>
      <c r="AX62">
        <f>IF(Z62&gt;0, (R62*SUMPRODUCT(K62:$K$98, X62:$X$98)-K62*$AZ$3)/Z62, 0)</f>
        <v>-4182398914926.2026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0.856559709</v>
      </c>
      <c r="Q63" s="4">
        <f t="shared" si="21"/>
        <v>50</v>
      </c>
      <c r="R63">
        <f t="shared" si="0"/>
        <v>250000</v>
      </c>
      <c r="S63">
        <f t="shared" si="1"/>
        <v>-27984686797737.184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-64.608382509180188</v>
      </c>
      <c r="AC63">
        <f t="shared" si="2"/>
        <v>-57.68605587918303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-3.3079662202667097E-6</v>
      </c>
      <c r="AI63">
        <f t="shared" si="25"/>
        <v>-3.3080692874482297E-6</v>
      </c>
      <c r="AJ63">
        <f t="shared" si="7"/>
        <v>-6.9223266299971584</v>
      </c>
      <c r="AK63">
        <f t="shared" si="22"/>
        <v>-4.5225867756426137</v>
      </c>
      <c r="AL63">
        <f t="shared" si="8"/>
        <v>-11.444916713709059</v>
      </c>
      <c r="AN63">
        <f t="shared" si="26"/>
        <v>0</v>
      </c>
      <c r="AO63">
        <f t="shared" si="26"/>
        <v>0</v>
      </c>
      <c r="AP63">
        <f t="shared" si="26"/>
        <v>-2.9371990669981448E-13</v>
      </c>
      <c r="AQ63">
        <f t="shared" si="26"/>
        <v>-9.4270117340459113E-9</v>
      </c>
      <c r="AR63">
        <f t="shared" si="26"/>
        <v>-9.4273054539526126E-9</v>
      </c>
      <c r="AS63">
        <f t="shared" si="26"/>
        <v>-1.972718281343885E-2</v>
      </c>
      <c r="AT63">
        <f t="shared" si="26"/>
        <v>-1.2888426230297574E-2</v>
      </c>
      <c r="AU63">
        <f t="shared" si="23"/>
        <v>-3.2615618471041878E-2</v>
      </c>
      <c r="AW63">
        <v>60</v>
      </c>
      <c r="AX63">
        <f>IF(Z63&gt;0, (R63*SUMPRODUCT(K63:$K$98, X63:$X$98)-K63*$AZ$3)/Z63, 0)</f>
        <v>-27984686797737.184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250000</v>
      </c>
      <c r="S64">
        <f t="shared" si="1"/>
        <v>-192662068668442.59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-57.68605587918303</v>
      </c>
      <c r="AC64">
        <f t="shared" si="2"/>
        <v>-51.50540704326513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-4.4334867795502279E-7</v>
      </c>
      <c r="AI64">
        <f t="shared" si="25"/>
        <v>-4.4336204472913647E-7</v>
      </c>
      <c r="AJ64">
        <f t="shared" si="7"/>
        <v>-6.1806488359178999</v>
      </c>
      <c r="AK64">
        <f t="shared" si="22"/>
        <v>-4.0380239115428127</v>
      </c>
      <c r="AL64">
        <f t="shared" si="8"/>
        <v>-10.218673190822757</v>
      </c>
      <c r="AN64">
        <f t="shared" si="26"/>
        <v>0</v>
      </c>
      <c r="AO64">
        <f t="shared" si="26"/>
        <v>0</v>
      </c>
      <c r="AP64">
        <f t="shared" si="26"/>
        <v>-3.4011169667345348E-14</v>
      </c>
      <c r="AQ64">
        <f t="shared" si="26"/>
        <v>-1.1280812393097747E-9</v>
      </c>
      <c r="AR64">
        <f t="shared" si="26"/>
        <v>-1.1281152504794421E-9</v>
      </c>
      <c r="AS64">
        <f t="shared" si="26"/>
        <v>-1.5726389510668869E-2</v>
      </c>
      <c r="AT64">
        <f t="shared" si="26"/>
        <v>-1.0274574494068621E-2</v>
      </c>
      <c r="AU64">
        <f t="shared" si="23"/>
        <v>-2.600096513285274E-2</v>
      </c>
      <c r="AW64">
        <v>61</v>
      </c>
      <c r="AX64">
        <f>IF(Z64&gt;0, (R64*SUMPRODUCT(K64:$K$98, X64:$X$98)-K64*$AZ$3)/Z64, 0)</f>
        <v>-192662068668442.59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250000</v>
      </c>
      <c r="S65">
        <f t="shared" si="1"/>
        <v>-1367047747486635.5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-51.50540704326513</v>
      </c>
      <c r="AC65">
        <f t="shared" si="2"/>
        <v>-45.986970575335235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-5.7755626162607533E-8</v>
      </c>
      <c r="AI65">
        <f t="shared" si="25"/>
        <v>-5.7757308143747544E-8</v>
      </c>
      <c r="AJ65">
        <f t="shared" si="7"/>
        <v>-5.5184364679298952</v>
      </c>
      <c r="AK65">
        <f t="shared" si="22"/>
        <v>-3.6053784930285593</v>
      </c>
      <c r="AL65">
        <f t="shared" si="8"/>
        <v>-9.1238150187157636</v>
      </c>
      <c r="AN65">
        <f t="shared" si="26"/>
        <v>0</v>
      </c>
      <c r="AO65">
        <f t="shared" si="26"/>
        <v>0</v>
      </c>
      <c r="AP65">
        <f t="shared" si="26"/>
        <v>-3.8211849452037527E-15</v>
      </c>
      <c r="AQ65">
        <f t="shared" si="26"/>
        <v>-1.3121129835733791E-10</v>
      </c>
      <c r="AR65">
        <f t="shared" si="26"/>
        <v>-1.3121511954228311E-10</v>
      </c>
      <c r="AS65">
        <f t="shared" si="26"/>
        <v>-1.2536981450447024E-2</v>
      </c>
      <c r="AT65">
        <f t="shared" si="26"/>
        <v>-8.190827882430177E-3</v>
      </c>
      <c r="AU65">
        <f t="shared" si="23"/>
        <v>-2.0727809464092323E-2</v>
      </c>
      <c r="AW65">
        <v>62</v>
      </c>
      <c r="AX65">
        <f>IF(Z65&gt;0, (R65*SUMPRODUCT(K65:$K$98, X65:$X$98)-K65*$AZ$3)/Z65, 0)</f>
        <v>-1367047747486635.5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250000</v>
      </c>
      <c r="S66">
        <f t="shared" si="1"/>
        <v>-1.0025457079535982E+16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-45.986970575335235</v>
      </c>
      <c r="AC66">
        <f t="shared" si="2"/>
        <v>-41.059795156664684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-7.3019182848738364E-9</v>
      </c>
      <c r="AI66">
        <f t="shared" si="25"/>
        <v>-7.3021230625454721E-9</v>
      </c>
      <c r="AJ66">
        <f t="shared" si="7"/>
        <v>-4.9271754186705508</v>
      </c>
      <c r="AK66">
        <f t="shared" si="22"/>
        <v>-3.2190879402734667</v>
      </c>
      <c r="AL66">
        <f t="shared" si="8"/>
        <v>-8.1462633662461403</v>
      </c>
      <c r="AN66">
        <f t="shared" si="26"/>
        <v>0</v>
      </c>
      <c r="AO66">
        <f t="shared" si="26"/>
        <v>0</v>
      </c>
      <c r="AP66">
        <f t="shared" si="26"/>
        <v>-4.1537610945551096E-16</v>
      </c>
      <c r="AQ66">
        <f t="shared" si="26"/>
        <v>-1.4811392201614027E-11</v>
      </c>
      <c r="AR66">
        <f t="shared" si="26"/>
        <v>-1.4811807577723482E-11</v>
      </c>
      <c r="AS66">
        <f t="shared" si="26"/>
        <v>-9.9944048570439811E-3</v>
      </c>
      <c r="AT66">
        <f t="shared" si="26"/>
        <v>-6.52967784008829E-3</v>
      </c>
      <c r="AU66">
        <f t="shared" si="23"/>
        <v>-1.6524082711944079E-2</v>
      </c>
      <c r="AW66">
        <v>63</v>
      </c>
      <c r="AX66">
        <f>IF(Z66&gt;0, (R66*SUMPRODUCT(K66:$K$98, X66:$X$98)-K66*$AZ$3)/Z66, 0)</f>
        <v>-1.0025457079535982E+16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-7.623101207223752E+16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-41.059795156664684</v>
      </c>
      <c r="AC67">
        <f t="shared" ref="AC67:AC89" si="29">S67*Z67</f>
        <v>-36.660531389892213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-8.9342107150658118E-10</v>
      </c>
      <c r="AI67">
        <f t="shared" ref="AI67:AI89" si="33">SUM(AE67:AH67)</f>
        <v>-8.9344511718719944E-10</v>
      </c>
      <c r="AJ67">
        <f t="shared" ref="AJ67:AJ89" si="34">AB67-AC67</f>
        <v>-4.3992637667724708</v>
      </c>
      <c r="AK67">
        <f t="shared" si="22"/>
        <v>-2.8741856609665279</v>
      </c>
      <c r="AL67">
        <f t="shared" ref="AL67:AL89" si="35">SUM(AI67:AK67)</f>
        <v>-7.2734494286324445</v>
      </c>
      <c r="AN67">
        <f t="shared" ref="AN67:AT89" si="36">AE67*$K67</f>
        <v>0</v>
      </c>
      <c r="AO67">
        <f t="shared" si="36"/>
        <v>0</v>
      </c>
      <c r="AP67">
        <f t="shared" si="36"/>
        <v>-4.3548977779450869E-17</v>
      </c>
      <c r="AQ67">
        <f t="shared" si="36"/>
        <v>-1.6180691662855841E-12</v>
      </c>
      <c r="AR67">
        <f t="shared" si="36"/>
        <v>-1.6181127152633635E-12</v>
      </c>
      <c r="AS67">
        <f t="shared" si="36"/>
        <v>-7.9674783619869821E-3</v>
      </c>
      <c r="AT67">
        <f t="shared" si="36"/>
        <v>-5.2054191965135808E-3</v>
      </c>
      <c r="AU67">
        <f t="shared" si="23"/>
        <v>-1.3172897560118677E-2</v>
      </c>
      <c r="AW67">
        <v>64</v>
      </c>
      <c r="AX67">
        <f>IF(Z67&gt;0, (R67*SUMPRODUCT(K67:$K$98, X67:$X$98)-K67*$AZ$3)/Z67, 0)</f>
        <v>-7.623101207223752E+16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250000</v>
      </c>
      <c r="S68">
        <f t="shared" si="28"/>
        <v>-6.0222982035893722E+17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-36.660531389892213</v>
      </c>
      <c r="AC68">
        <f t="shared" si="29"/>
        <v>-32.732617312405175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-1.0543802685454369E-10</v>
      </c>
      <c r="AI68">
        <f t="shared" si="33"/>
        <v>-1.0544074447298485E-10</v>
      </c>
      <c r="AJ68">
        <f t="shared" si="34"/>
        <v>-3.9279140774870385</v>
      </c>
      <c r="AK68">
        <f t="shared" si="22"/>
        <v>-2.5662371972924554</v>
      </c>
      <c r="AL68">
        <f t="shared" si="35"/>
        <v>-6.4941512748849348</v>
      </c>
      <c r="AN68">
        <f t="shared" si="36"/>
        <v>0</v>
      </c>
      <c r="AO68">
        <f t="shared" si="36"/>
        <v>0</v>
      </c>
      <c r="AP68">
        <f t="shared" si="36"/>
        <v>-4.3945190267589931E-18</v>
      </c>
      <c r="AQ68">
        <f t="shared" si="36"/>
        <v>-1.7049833344502806E-13</v>
      </c>
      <c r="AR68">
        <f t="shared" si="36"/>
        <v>-1.7050272796405482E-13</v>
      </c>
      <c r="AS68">
        <f t="shared" si="36"/>
        <v>-6.3516249697150419E-3</v>
      </c>
      <c r="AT68">
        <f t="shared" si="36"/>
        <v>-4.1497283135486542E-3</v>
      </c>
      <c r="AU68">
        <f t="shared" si="23"/>
        <v>-1.0501353283434199E-2</v>
      </c>
      <c r="AW68">
        <v>65</v>
      </c>
      <c r="AX68">
        <f>IF(Z68&gt;0, (R68*SUMPRODUCT(K68:$K$98, X68:$X$98)-K68*$AZ$3)/Z68, 0)</f>
        <v>-6.0222982035893722E+17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250000</v>
      </c>
      <c r="S69">
        <f t="shared" si="28"/>
        <v>-4.9596387974252431E+18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-32.732617312405175</v>
      </c>
      <c r="AC69">
        <f t="shared" si="29"/>
        <v>-29.225551171790489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-1.1979041947924641E-11</v>
      </c>
      <c r="AI69">
        <f t="shared" si="33"/>
        <v>-1.1979336581791798E-11</v>
      </c>
      <c r="AJ69">
        <f t="shared" si="34"/>
        <v>-3.5070661406146861</v>
      </c>
      <c r="AK69">
        <f t="shared" si="22"/>
        <v>-2.2912832118683624</v>
      </c>
      <c r="AL69">
        <f t="shared" si="35"/>
        <v>-5.7983493524950278</v>
      </c>
      <c r="AN69">
        <f t="shared" si="36"/>
        <v>0</v>
      </c>
      <c r="AO69">
        <f t="shared" si="36"/>
        <v>0</v>
      </c>
      <c r="AP69">
        <f t="shared" si="36"/>
        <v>-4.2539023044948908E-19</v>
      </c>
      <c r="AQ69">
        <f t="shared" si="36"/>
        <v>-1.7295253474946319E-14</v>
      </c>
      <c r="AR69">
        <f t="shared" si="36"/>
        <v>-1.7295678865176768E-14</v>
      </c>
      <c r="AS69">
        <f t="shared" si="36"/>
        <v>-5.063476538358834E-3</v>
      </c>
      <c r="AT69">
        <f t="shared" si="36"/>
        <v>-3.3081380050612504E-3</v>
      </c>
      <c r="AU69">
        <f t="shared" si="23"/>
        <v>-8.3716145434373796E-3</v>
      </c>
      <c r="AW69">
        <v>66</v>
      </c>
      <c r="AX69">
        <f>IF(Z69&gt;0, (R69*SUMPRODUCT(K69:$K$98, X69:$X$98)-K69*$AZ$3)/Z69, 0)</f>
        <v>-4.9596387974252431E+18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250000</v>
      </c>
      <c r="S70">
        <f t="shared" si="28"/>
        <v>-4.2668611335146037E+19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-29.225551171790489</v>
      </c>
      <c r="AC70">
        <f t="shared" si="29"/>
        <v>-26.094242117670095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-1.3055486609207604E-12</v>
      </c>
      <c r="AI70">
        <f t="shared" si="33"/>
        <v>-1.3055792387170621E-12</v>
      </c>
      <c r="AJ70">
        <f t="shared" si="34"/>
        <v>-3.1313090541203934</v>
      </c>
      <c r="AK70">
        <f t="shared" si="22"/>
        <v>-2.0457885820253345</v>
      </c>
      <c r="AL70">
        <f t="shared" si="35"/>
        <v>-5.1770976361470336</v>
      </c>
      <c r="AN70">
        <f t="shared" si="36"/>
        <v>0</v>
      </c>
      <c r="AO70">
        <f t="shared" si="36"/>
        <v>0</v>
      </c>
      <c r="AP70">
        <f t="shared" si="36"/>
        <v>-3.9417856682723643E-20</v>
      </c>
      <c r="AQ70">
        <f t="shared" si="36"/>
        <v>-1.6829836100908203E-15</v>
      </c>
      <c r="AR70">
        <f t="shared" si="36"/>
        <v>-1.683023027947503E-15</v>
      </c>
      <c r="AS70">
        <f t="shared" si="36"/>
        <v>-4.0365724955030748E-3</v>
      </c>
      <c r="AT70">
        <f t="shared" si="36"/>
        <v>-2.6372273637286893E-3</v>
      </c>
      <c r="AU70">
        <f t="shared" si="23"/>
        <v>-6.6737998592334476E-3</v>
      </c>
      <c r="AW70">
        <v>67</v>
      </c>
      <c r="AX70">
        <f>IF(Z70&gt;0, (R70*SUMPRODUCT(K70:$K$98, X70:$X$98)-K70*$AZ$3)/Z70, 0)</f>
        <v>-4.2668611335146037E+19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250000</v>
      </c>
      <c r="S71">
        <f t="shared" si="28"/>
        <v>-3.8394774645117105E+20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-26.094242117670095</v>
      </c>
      <c r="AC71">
        <f t="shared" si="29"/>
        <v>-23.298430462205438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-1.3618977836473005E-13</v>
      </c>
      <c r="AI71">
        <f t="shared" si="33"/>
        <v>-1.3619281242739582E-13</v>
      </c>
      <c r="AJ71">
        <f t="shared" si="34"/>
        <v>-2.7958116554646573</v>
      </c>
      <c r="AK71">
        <f t="shared" si="22"/>
        <v>-1.8265969482369069</v>
      </c>
      <c r="AL71">
        <f t="shared" si="35"/>
        <v>-4.6224086037017003</v>
      </c>
      <c r="AN71">
        <f t="shared" si="36"/>
        <v>0</v>
      </c>
      <c r="AO71">
        <f t="shared" si="36"/>
        <v>0</v>
      </c>
      <c r="AP71">
        <f t="shared" si="36"/>
        <v>-3.4921536735242054E-21</v>
      </c>
      <c r="AQ71">
        <f t="shared" si="36"/>
        <v>-1.5675208036405936E-16</v>
      </c>
      <c r="AR71">
        <f t="shared" si="36"/>
        <v>-1.5675557251773289E-16</v>
      </c>
      <c r="AS71">
        <f t="shared" si="36"/>
        <v>-3.2179308797059183E-3</v>
      </c>
      <c r="AT71">
        <f t="shared" si="36"/>
        <v>-2.1023815080745303E-3</v>
      </c>
      <c r="AU71">
        <f t="shared" si="23"/>
        <v>-5.3203123877806052E-3</v>
      </c>
      <c r="AW71">
        <v>68</v>
      </c>
      <c r="AX71">
        <f>IF(Z71&gt;0, (R71*SUMPRODUCT(K71:$K$98, X71:$X$98)-K71*$AZ$3)/Z71, 0)</f>
        <v>-3.8394774645117105E+20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250000</v>
      </c>
      <c r="S72">
        <f t="shared" si="28"/>
        <v>-3.6254223324178264E+21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-23.298430462205438</v>
      </c>
      <c r="AC72">
        <f t="shared" si="29"/>
        <v>-20.802170055540572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-1.3584144900978226E-14</v>
      </c>
      <c r="AI72">
        <f t="shared" si="33"/>
        <v>-1.3584431794037132E-14</v>
      </c>
      <c r="AJ72">
        <f t="shared" si="34"/>
        <v>-2.4962604066648666</v>
      </c>
      <c r="AK72">
        <f t="shared" ref="AK72:AK89" si="49">G72*SUM(AB72:AB72, AE72:AF72)</f>
        <v>-1.6308901323543807</v>
      </c>
      <c r="AL72">
        <f t="shared" si="35"/>
        <v>-4.1271505390192615</v>
      </c>
      <c r="AN72">
        <f t="shared" si="36"/>
        <v>0</v>
      </c>
      <c r="AO72">
        <f t="shared" si="36"/>
        <v>0</v>
      </c>
      <c r="AP72">
        <f t="shared" si="36"/>
        <v>-2.9482942037140675E-22</v>
      </c>
      <c r="AQ72">
        <f t="shared" si="36"/>
        <v>-1.3959924937379409E-17</v>
      </c>
      <c r="AR72">
        <f t="shared" si="36"/>
        <v>-1.396021976679978E-17</v>
      </c>
      <c r="AS72">
        <f t="shared" si="36"/>
        <v>-2.5653147956839211E-3</v>
      </c>
      <c r="AT72">
        <f t="shared" si="36"/>
        <v>-1.6760056665134962E-3</v>
      </c>
      <c r="AU72">
        <f t="shared" si="23"/>
        <v>-4.241320462197432E-3</v>
      </c>
      <c r="AW72">
        <v>69</v>
      </c>
      <c r="AX72">
        <f>IF(Z72&gt;0, (R72*SUMPRODUCT(K72:$K$98, X72:$X$98)-K72*$AZ$3)/Z72, 0)</f>
        <v>-3.6254223324178264E+21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250000</v>
      </c>
      <c r="S73">
        <f t="shared" si="28"/>
        <v>-3.6043098194895176E+22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-20.802170055540572</v>
      </c>
      <c r="AC73">
        <f t="shared" si="29"/>
        <v>-18.573366121018367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-1.2912931610786714E-15</v>
      </c>
      <c r="AI73">
        <f t="shared" si="33"/>
        <v>-1.2913189265747735E-15</v>
      </c>
      <c r="AJ73">
        <f t="shared" si="34"/>
        <v>-2.2288039345222046</v>
      </c>
      <c r="AK73">
        <f t="shared" si="49"/>
        <v>-1.4561519038878401</v>
      </c>
      <c r="AL73">
        <f t="shared" si="35"/>
        <v>-3.6849558384100458</v>
      </c>
      <c r="AN73">
        <f t="shared" si="36"/>
        <v>0</v>
      </c>
      <c r="AO73">
        <f t="shared" si="36"/>
        <v>0</v>
      </c>
      <c r="AP73">
        <f t="shared" si="36"/>
        <v>-2.3641295092198742E-23</v>
      </c>
      <c r="AQ73">
        <f t="shared" si="36"/>
        <v>-1.1848342663590628E-18</v>
      </c>
      <c r="AR73">
        <f t="shared" si="36"/>
        <v>-1.184857907654155E-18</v>
      </c>
      <c r="AS73">
        <f t="shared" si="36"/>
        <v>-2.0450532491102708E-3</v>
      </c>
      <c r="AT73">
        <f t="shared" si="36"/>
        <v>-1.3361014560853766E-3</v>
      </c>
      <c r="AU73">
        <f t="shared" si="23"/>
        <v>-3.3811547051956483E-3</v>
      </c>
      <c r="AW73">
        <v>70</v>
      </c>
      <c r="AX73">
        <f>IF(Z73&gt;0, (R73*SUMPRODUCT(K73:$K$98, X73:$X$98)-K73*$AZ$3)/Z73, 0)</f>
        <v>-3.6043098194895176E+22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250000</v>
      </c>
      <c r="S74">
        <f t="shared" si="28"/>
        <v>-3.7856382260179722E+23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-18.573366121018367</v>
      </c>
      <c r="AC74">
        <f t="shared" si="29"/>
        <v>-16.583362608052113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-1.1658770848260956E-16</v>
      </c>
      <c r="AI74">
        <f t="shared" si="33"/>
        <v>-1.1658989878205419E-16</v>
      </c>
      <c r="AJ74">
        <f t="shared" si="34"/>
        <v>-1.9900035129662541</v>
      </c>
      <c r="AK74">
        <f t="shared" si="49"/>
        <v>-1.3001356284712857</v>
      </c>
      <c r="AL74">
        <f t="shared" si="35"/>
        <v>-3.2901391414375398</v>
      </c>
      <c r="AN74">
        <f t="shared" si="36"/>
        <v>0</v>
      </c>
      <c r="AO74">
        <f t="shared" si="36"/>
        <v>0</v>
      </c>
      <c r="AP74">
        <f t="shared" si="36"/>
        <v>-1.794395722421563E-24</v>
      </c>
      <c r="AQ74">
        <f t="shared" si="36"/>
        <v>-9.5514102375734818E-20</v>
      </c>
      <c r="AR74">
        <f t="shared" si="36"/>
        <v>-9.5515896771457228E-20</v>
      </c>
      <c r="AS74">
        <f t="shared" si="36"/>
        <v>-1.6303039294565296E-3</v>
      </c>
      <c r="AT74">
        <f t="shared" si="36"/>
        <v>-1.0651319005782658E-3</v>
      </c>
      <c r="AU74">
        <f t="shared" si="23"/>
        <v>-2.6954358300347952E-3</v>
      </c>
      <c r="AW74">
        <v>71</v>
      </c>
      <c r="AX74">
        <f>IF(Z74&gt;0, (R74*SUMPRODUCT(K74:$K$98, X74:$X$98)-K74*$AZ$3)/Z74, 0)</f>
        <v>-3.7856382260179722E+23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250000</v>
      </c>
      <c r="S75">
        <f t="shared" si="28"/>
        <v>-4.2151050785444984E+24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-16.583362608052113</v>
      </c>
      <c r="AC75">
        <f t="shared" si="29"/>
        <v>-14.806573757189385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-9.9637969221373063E-18</v>
      </c>
      <c r="AI75">
        <f t="shared" si="33"/>
        <v>-9.9639725592030655E-18</v>
      </c>
      <c r="AJ75">
        <f t="shared" si="34"/>
        <v>-1.7767888508627276</v>
      </c>
      <c r="AK75">
        <f t="shared" si="49"/>
        <v>-1.1608353825636479</v>
      </c>
      <c r="AL75">
        <f t="shared" si="35"/>
        <v>-2.9376242334263756</v>
      </c>
      <c r="AN75">
        <f t="shared" si="36"/>
        <v>0</v>
      </c>
      <c r="AO75">
        <f t="shared" si="36"/>
        <v>0</v>
      </c>
      <c r="AP75">
        <f t="shared" si="36"/>
        <v>-1.2847330087190641E-25</v>
      </c>
      <c r="AQ75">
        <f t="shared" si="36"/>
        <v>-7.2882217331286263E-21</v>
      </c>
      <c r="AR75">
        <f t="shared" si="36"/>
        <v>-7.2883502064294984E-21</v>
      </c>
      <c r="AS75">
        <f t="shared" si="36"/>
        <v>-1.2996683111101163E-3</v>
      </c>
      <c r="AT75">
        <f t="shared" si="36"/>
        <v>-8.4911662992527548E-4</v>
      </c>
      <c r="AU75">
        <f t="shared" si="23"/>
        <v>-2.1487849410353919E-3</v>
      </c>
      <c r="AW75">
        <v>72</v>
      </c>
      <c r="AX75">
        <f>IF(Z75&gt;0, (R75*SUMPRODUCT(K75:$K$98, X75:$X$98)-K75*$AZ$3)/Z75, 0)</f>
        <v>-4.2151050785444984E+24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250000</v>
      </c>
      <c r="S76">
        <f t="shared" si="28"/>
        <v>-4.995164259423259E+25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-14.806573757189385</v>
      </c>
      <c r="AC76">
        <f t="shared" si="29"/>
        <v>-13.220155140347664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-8.0323870867348341E-19</v>
      </c>
      <c r="AI76">
        <f t="shared" si="33"/>
        <v>-8.0325194162684971E-19</v>
      </c>
      <c r="AJ76">
        <f t="shared" si="34"/>
        <v>-1.5864186168417209</v>
      </c>
      <c r="AK76">
        <f t="shared" si="49"/>
        <v>-1.0364601630032571</v>
      </c>
      <c r="AL76">
        <f t="shared" si="35"/>
        <v>-2.622878779844978</v>
      </c>
      <c r="AN76">
        <f t="shared" si="36"/>
        <v>0</v>
      </c>
      <c r="AO76">
        <f t="shared" si="36"/>
        <v>0</v>
      </c>
      <c r="AP76">
        <f t="shared" si="36"/>
        <v>-8.6424220060223235E-27</v>
      </c>
      <c r="AQ76">
        <f t="shared" si="36"/>
        <v>-5.245939965019747E-22</v>
      </c>
      <c r="AR76">
        <f t="shared" si="36"/>
        <v>-5.2460263892398079E-22</v>
      </c>
      <c r="AS76">
        <f t="shared" si="36"/>
        <v>-1.0360876204640595E-3</v>
      </c>
      <c r="AT76">
        <f t="shared" si="36"/>
        <v>-6.7691057870318517E-4</v>
      </c>
      <c r="AU76">
        <f t="shared" si="23"/>
        <v>-1.7129981991672446E-3</v>
      </c>
      <c r="AW76">
        <v>73</v>
      </c>
      <c r="AX76">
        <f>IF(Z76&gt;0, (R76*SUMPRODUCT(K76:$K$98, X76:$X$98)-K76*$AZ$3)/Z76, 0)</f>
        <v>-4.995164259423259E+25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250000</v>
      </c>
      <c r="S77">
        <f t="shared" si="28"/>
        <v>-6.3295947282937001E+26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-13.220155140347664</v>
      </c>
      <c r="AC77">
        <f t="shared" si="29"/>
        <v>-11.803709946738987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-6.0841007900941406E-20</v>
      </c>
      <c r="AI77">
        <f t="shared" si="33"/>
        <v>-6.0841940323193812E-20</v>
      </c>
      <c r="AJ77">
        <f t="shared" si="34"/>
        <v>-1.416445193608677</v>
      </c>
      <c r="AK77">
        <f t="shared" si="49"/>
        <v>-0.92541085982433657</v>
      </c>
      <c r="AL77">
        <f t="shared" si="35"/>
        <v>-2.3418560534330135</v>
      </c>
      <c r="AN77">
        <f t="shared" si="36"/>
        <v>0</v>
      </c>
      <c r="AO77">
        <f t="shared" si="36"/>
        <v>0</v>
      </c>
      <c r="AP77">
        <f t="shared" si="36"/>
        <v>-5.4371747790597463E-28</v>
      </c>
      <c r="AQ77">
        <f t="shared" si="36"/>
        <v>-3.5477831297800929E-23</v>
      </c>
      <c r="AR77">
        <f t="shared" si="36"/>
        <v>-3.5478375015278834E-23</v>
      </c>
      <c r="AS77">
        <f t="shared" si="36"/>
        <v>-8.259627076403521E-4</v>
      </c>
      <c r="AT77">
        <f t="shared" si="36"/>
        <v>-5.3962896899169722E-4</v>
      </c>
      <c r="AU77">
        <f t="shared" si="23"/>
        <v>-1.3655916766320492E-3</v>
      </c>
      <c r="AW77">
        <v>74</v>
      </c>
      <c r="AX77">
        <f>IF(Z77&gt;0, (R77*SUMPRODUCT(K77:$K$98, X77:$X$98)-K77*$AZ$3)/Z77, 0)</f>
        <v>-6.3295947282937001E+26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250000</v>
      </c>
      <c r="S78">
        <f t="shared" si="28"/>
        <v>-8.6182718922731066E+27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-11.803709946738987</v>
      </c>
      <c r="AC78">
        <f t="shared" si="29"/>
        <v>-10.539026738159809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-4.3097726323139365E-21</v>
      </c>
      <c r="AI78">
        <f t="shared" si="33"/>
        <v>-4.3098337758173548E-21</v>
      </c>
      <c r="AJ78">
        <f t="shared" si="34"/>
        <v>-1.2646832085791786</v>
      </c>
      <c r="AK78">
        <f t="shared" si="49"/>
        <v>-0.82625969627172924</v>
      </c>
      <c r="AL78">
        <f t="shared" si="35"/>
        <v>-2.0909429048509081</v>
      </c>
      <c r="AN78">
        <f t="shared" si="36"/>
        <v>0</v>
      </c>
      <c r="AO78">
        <f t="shared" si="36"/>
        <v>0</v>
      </c>
      <c r="AP78">
        <f t="shared" si="36"/>
        <v>-3.1834128206853849E-29</v>
      </c>
      <c r="AQ78">
        <f t="shared" si="36"/>
        <v>-2.243866426496601E-24</v>
      </c>
      <c r="AR78">
        <f t="shared" si="36"/>
        <v>-2.2438982606248076E-24</v>
      </c>
      <c r="AS78">
        <f t="shared" si="36"/>
        <v>-6.5845241361635353E-4</v>
      </c>
      <c r="AT78">
        <f t="shared" si="36"/>
        <v>-4.3018891022935057E-4</v>
      </c>
      <c r="AU78">
        <f t="shared" si="23"/>
        <v>-1.0886413238457042E-3</v>
      </c>
      <c r="AW78">
        <v>75</v>
      </c>
      <c r="AX78">
        <f>IF(Z78&gt;0, (R78*SUMPRODUCT(K78:$K$98, X78:$X$98)-K78*$AZ$3)/Z78, 0)</f>
        <v>-8.6182718922731066E+27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250000</v>
      </c>
      <c r="S79">
        <f t="shared" si="28"/>
        <v>-1.2674965707656289E+29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-10.539026738159809</v>
      </c>
      <c r="AC79">
        <f t="shared" si="29"/>
        <v>-9.4098453019283994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-2.841004390417451E-22</v>
      </c>
      <c r="AI79">
        <f t="shared" si="33"/>
        <v>-2.841041510223212E-22</v>
      </c>
      <c r="AJ79">
        <f t="shared" si="34"/>
        <v>-1.1291814362314092</v>
      </c>
      <c r="AK79">
        <f t="shared" si="49"/>
        <v>-0.7377318716711867</v>
      </c>
      <c r="AL79">
        <f t="shared" si="35"/>
        <v>-1.8669133079025959</v>
      </c>
      <c r="AN79">
        <f t="shared" si="36"/>
        <v>0</v>
      </c>
      <c r="AO79">
        <f t="shared" si="36"/>
        <v>0</v>
      </c>
      <c r="AP79">
        <f t="shared" si="36"/>
        <v>-1.7255609893437916E-30</v>
      </c>
      <c r="AQ79">
        <f t="shared" si="36"/>
        <v>-1.3206767239607257E-25</v>
      </c>
      <c r="AR79">
        <f t="shared" si="36"/>
        <v>-1.3206939795706194E-25</v>
      </c>
      <c r="AS79">
        <f t="shared" si="36"/>
        <v>-5.2491423279364907E-4</v>
      </c>
      <c r="AT79">
        <f t="shared" si="36"/>
        <v>-3.4294396542518371E-4</v>
      </c>
      <c r="AU79">
        <f t="shared" si="23"/>
        <v>-8.6785819821883273E-4</v>
      </c>
      <c r="AW79">
        <v>76</v>
      </c>
      <c r="AX79">
        <f>IF(Z79&gt;0, (R79*SUMPRODUCT(K79:$K$98, X79:$X$98)-K79*$AZ$3)/Z79, 0)</f>
        <v>-1.2674965707656289E+29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250000</v>
      </c>
      <c r="S80">
        <f t="shared" si="28"/>
        <v>-2.0553665764324986E+30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-9.4098453019283994</v>
      </c>
      <c r="AC80">
        <f t="shared" si="29"/>
        <v>-8.4016475910074995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-1.7352387896767526E-23</v>
      </c>
      <c r="AI80">
        <f t="shared" si="33"/>
        <v>-1.7352592279958519E-23</v>
      </c>
      <c r="AJ80">
        <f t="shared" si="34"/>
        <v>-1.0081977109208999</v>
      </c>
      <c r="AK80">
        <f t="shared" si="49"/>
        <v>-0.65868917113498804</v>
      </c>
      <c r="AL80">
        <f t="shared" si="35"/>
        <v>-1.666886882055888</v>
      </c>
      <c r="AN80">
        <f t="shared" si="36"/>
        <v>0</v>
      </c>
      <c r="AO80">
        <f t="shared" si="36"/>
        <v>0</v>
      </c>
      <c r="AP80">
        <f t="shared" si="36"/>
        <v>-8.4830450161678315E-32</v>
      </c>
      <c r="AQ80">
        <f t="shared" si="36"/>
        <v>-7.2022110503092581E-27</v>
      </c>
      <c r="AR80">
        <f t="shared" si="36"/>
        <v>-7.2022958807594203E-27</v>
      </c>
      <c r="AS80">
        <f t="shared" si="36"/>
        <v>-4.1845841262248753E-4</v>
      </c>
      <c r="AT80">
        <f t="shared" si="36"/>
        <v>-2.7339282958002524E-4</v>
      </c>
      <c r="AU80">
        <f t="shared" si="23"/>
        <v>-6.9185124220251277E-4</v>
      </c>
      <c r="AW80">
        <v>77</v>
      </c>
      <c r="AX80">
        <f>IF(Z80&gt;0, (R80*SUMPRODUCT(K80:$K$98, X80:$X$98)-K80*$AZ$3)/Z80, 0)</f>
        <v>-2.0553665764324986E+30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250000</v>
      </c>
      <c r="S81">
        <f t="shared" si="28"/>
        <v>-3.7117057670916635E+31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-8.4016475910074995</v>
      </c>
      <c r="AC81">
        <f t="shared" si="29"/>
        <v>-7.5014710633995527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-9.6117102953731521E-25</v>
      </c>
      <c r="AI81">
        <f t="shared" si="33"/>
        <v>-9.6118113469049024E-25</v>
      </c>
      <c r="AJ81">
        <f t="shared" si="34"/>
        <v>-0.90017652760794675</v>
      </c>
      <c r="AK81">
        <f t="shared" si="49"/>
        <v>-0.58811533137052507</v>
      </c>
      <c r="AL81">
        <f t="shared" si="35"/>
        <v>-1.4882918589784717</v>
      </c>
      <c r="AN81">
        <f t="shared" si="36"/>
        <v>0</v>
      </c>
      <c r="AO81">
        <f t="shared" si="36"/>
        <v>0</v>
      </c>
      <c r="AP81">
        <f t="shared" si="36"/>
        <v>-3.7448245439022978E-33</v>
      </c>
      <c r="AQ81">
        <f t="shared" si="36"/>
        <v>-3.5619617040576319E-28</v>
      </c>
      <c r="AR81">
        <f t="shared" si="36"/>
        <v>-3.561999152303071E-28</v>
      </c>
      <c r="AS81">
        <f t="shared" si="36"/>
        <v>-3.3359248455236586E-4</v>
      </c>
      <c r="AT81">
        <f t="shared" si="36"/>
        <v>-2.1794708990754562E-4</v>
      </c>
      <c r="AU81">
        <f t="shared" si="23"/>
        <v>-5.5153957445991148E-4</v>
      </c>
      <c r="AW81">
        <v>78</v>
      </c>
      <c r="AX81">
        <f>IF(Z81&gt;0, (R81*SUMPRODUCT(K81:$K$98, X81:$X$98)-K81*$AZ$3)/Z81, 0)</f>
        <v>-3.7117057670916635E+31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250000</v>
      </c>
      <c r="S82">
        <f t="shared" si="28"/>
        <v>-7.555632589993683E+32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-7.5014710633995527</v>
      </c>
      <c r="AC82">
        <f t="shared" si="29"/>
        <v>-6.6977420208924565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-4.7804366172187419E-26</v>
      </c>
      <c r="AI82">
        <f t="shared" si="33"/>
        <v>-4.7804809400596231E-26</v>
      </c>
      <c r="AJ82">
        <f t="shared" si="34"/>
        <v>-0.8037290425070962</v>
      </c>
      <c r="AK82">
        <f t="shared" si="49"/>
        <v>-0.52510297443796872</v>
      </c>
      <c r="AL82">
        <f t="shared" si="35"/>
        <v>-1.3288320169450649</v>
      </c>
      <c r="AN82">
        <f t="shared" si="36"/>
        <v>0</v>
      </c>
      <c r="AO82">
        <f t="shared" si="36"/>
        <v>0</v>
      </c>
      <c r="AP82">
        <f t="shared" si="36"/>
        <v>-1.4665542732229032E-34</v>
      </c>
      <c r="AQ82">
        <f t="shared" si="36"/>
        <v>-1.5817509910099596E-29</v>
      </c>
      <c r="AR82">
        <f t="shared" si="36"/>
        <v>-1.5817656565526918E-29</v>
      </c>
      <c r="AS82">
        <f t="shared" si="36"/>
        <v>-2.6593788628217964E-4</v>
      </c>
      <c r="AT82">
        <f t="shared" si="36"/>
        <v>-1.7374608570435712E-4</v>
      </c>
      <c r="AU82">
        <f t="shared" si="23"/>
        <v>-4.3968397198653679E-4</v>
      </c>
      <c r="AW82">
        <v>79</v>
      </c>
      <c r="AX82">
        <f>IF(Z82&gt;0, (R82*SUMPRODUCT(K82:$K$98, X82:$X$98)-K82*$AZ$3)/Z82, 0)</f>
        <v>-7.555632589993683E+32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250000</v>
      </c>
      <c r="S83">
        <f t="shared" si="28"/>
        <v>-1.7602043368951902E+34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-6.6977420208924565</v>
      </c>
      <c r="AC83">
        <f t="shared" si="29"/>
        <v>-5.9801268043682638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-2.1090455016236537E-27</v>
      </c>
      <c r="AI83">
        <f t="shared" si="33"/>
        <v>-2.1090624886480547E-27</v>
      </c>
      <c r="AJ83">
        <f t="shared" si="34"/>
        <v>-0.71761521652419269</v>
      </c>
      <c r="AK83">
        <f t="shared" si="49"/>
        <v>-0.46884194146247199</v>
      </c>
      <c r="AL83">
        <f t="shared" si="35"/>
        <v>-1.1864571579866647</v>
      </c>
      <c r="AN83">
        <f t="shared" si="36"/>
        <v>0</v>
      </c>
      <c r="AO83">
        <f t="shared" si="36"/>
        <v>0</v>
      </c>
      <c r="AP83">
        <f t="shared" si="36"/>
        <v>-5.0184527422292741E-36</v>
      </c>
      <c r="AQ83">
        <f t="shared" si="36"/>
        <v>-6.2307234811504729E-31</v>
      </c>
      <c r="AR83">
        <f t="shared" si="36"/>
        <v>-6.2307736656778948E-31</v>
      </c>
      <c r="AS83">
        <f t="shared" si="36"/>
        <v>-2.1200405475301298E-4</v>
      </c>
      <c r="AT83">
        <f t="shared" si="36"/>
        <v>-1.3850931577196832E-4</v>
      </c>
      <c r="AU83">
        <f t="shared" si="23"/>
        <v>-3.5051337052498135E-4</v>
      </c>
      <c r="AW83">
        <v>80</v>
      </c>
      <c r="AX83">
        <f>IF(Z83&gt;0, (R83*SUMPRODUCT(K83:$K$98, X83:$X$98)-K83*$AZ$3)/Z83, 0)</f>
        <v>-1.7602043368951902E+34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250000</v>
      </c>
      <c r="S84">
        <f t="shared" si="28"/>
        <v>-4.7854998030212198E+35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-5.9801268043682638</v>
      </c>
      <c r="AC84">
        <f t="shared" si="29"/>
        <v>-5.3393989324716644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-8.129640752569392E-29</v>
      </c>
      <c r="AI84">
        <f t="shared" si="33"/>
        <v>-8.1296965398345921E-29</v>
      </c>
      <c r="AJ84">
        <f t="shared" si="34"/>
        <v>-0.64072787189659941</v>
      </c>
      <c r="AK84">
        <f t="shared" si="49"/>
        <v>-0.41860887630577853</v>
      </c>
      <c r="AL84">
        <f t="shared" si="35"/>
        <v>-1.0593367482023779</v>
      </c>
      <c r="AN84">
        <f t="shared" si="36"/>
        <v>0</v>
      </c>
      <c r="AO84">
        <f t="shared" si="36"/>
        <v>0</v>
      </c>
      <c r="AP84">
        <f t="shared" si="36"/>
        <v>-1.4715315486168704E-37</v>
      </c>
      <c r="AQ84">
        <f t="shared" si="36"/>
        <v>-2.144400304179416E-32</v>
      </c>
      <c r="AR84">
        <f t="shared" si="36"/>
        <v>-2.1444150194949024E-32</v>
      </c>
      <c r="AS84">
        <f t="shared" si="36"/>
        <v>-1.6900833446509294E-4</v>
      </c>
      <c r="AT84">
        <f t="shared" si="36"/>
        <v>-1.1041877851719412E-4</v>
      </c>
      <c r="AU84">
        <f t="shared" si="23"/>
        <v>-2.7942711298228705E-4</v>
      </c>
      <c r="AW84">
        <v>81</v>
      </c>
      <c r="AX84">
        <f>IF(Z84&gt;0, (R84*SUMPRODUCT(K84:$K$98, X84:$X$98)-K84*$AZ$3)/Z84, 0)</f>
        <v>-4.7854998030212198E+35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250000</v>
      </c>
      <c r="S85">
        <f t="shared" si="28"/>
        <v>-1.5602923771022944E+37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-5.3393989324716644</v>
      </c>
      <c r="AC85">
        <f t="shared" si="29"/>
        <v>-4.7673204754211289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-2.6850845769641886E-30</v>
      </c>
      <c r="AI85">
        <f t="shared" si="33"/>
        <v>-2.6850998539742713E-30</v>
      </c>
      <c r="AJ85">
        <f t="shared" si="34"/>
        <v>-0.5720784570505355</v>
      </c>
      <c r="AK85">
        <f t="shared" si="49"/>
        <v>-0.37375792527301654</v>
      </c>
      <c r="AL85">
        <f t="shared" si="35"/>
        <v>-0.94583638232355205</v>
      </c>
      <c r="AN85">
        <f t="shared" si="36"/>
        <v>0</v>
      </c>
      <c r="AO85">
        <f t="shared" si="36"/>
        <v>0</v>
      </c>
      <c r="AP85">
        <f t="shared" si="36"/>
        <v>-3.5979477166133848E-39</v>
      </c>
      <c r="AQ85">
        <f t="shared" si="36"/>
        <v>-6.3237465120742481E-34</v>
      </c>
      <c r="AR85">
        <f t="shared" si="36"/>
        <v>-6.3237824915514143E-34</v>
      </c>
      <c r="AS85">
        <f t="shared" si="36"/>
        <v>-1.3473240949066727E-4</v>
      </c>
      <c r="AT85">
        <f t="shared" si="36"/>
        <v>-8.8025174200569292E-5</v>
      </c>
      <c r="AU85">
        <f t="shared" si="23"/>
        <v>-2.2275758369123656E-4</v>
      </c>
      <c r="AW85">
        <v>82</v>
      </c>
      <c r="AX85">
        <f>IF(Z85&gt;0, (R85*SUMPRODUCT(K85:$K$98, X85:$X$98)-K85*$AZ$3)/Z85, 0)</f>
        <v>-1.5602923771022944E+37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250000</v>
      </c>
      <c r="S86">
        <f t="shared" si="28"/>
        <v>-6.3531788365308105E+38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-4.7673204754211289</v>
      </c>
      <c r="AC86">
        <f t="shared" si="29"/>
        <v>-4.2565361387688645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-7.394623677396078E-32</v>
      </c>
      <c r="AI86">
        <f t="shared" si="33"/>
        <v>-7.3946571766587961E-32</v>
      </c>
      <c r="AJ86">
        <f t="shared" si="34"/>
        <v>-0.51078433665226441</v>
      </c>
      <c r="AK86">
        <f t="shared" si="49"/>
        <v>-0.33371243327947908</v>
      </c>
      <c r="AL86">
        <f t="shared" si="35"/>
        <v>-0.8444967699317435</v>
      </c>
      <c r="AN86">
        <f t="shared" si="36"/>
        <v>0</v>
      </c>
      <c r="AO86">
        <f t="shared" si="36"/>
        <v>0</v>
      </c>
      <c r="AP86">
        <f t="shared" si="36"/>
        <v>-7.0442329421022302E-41</v>
      </c>
      <c r="AQ86">
        <f t="shared" si="36"/>
        <v>-1.5549432278998684E-35</v>
      </c>
      <c r="AR86">
        <f t="shared" si="36"/>
        <v>-1.5549502721328107E-35</v>
      </c>
      <c r="AS86">
        <f t="shared" si="36"/>
        <v>-1.0740785195365706E-4</v>
      </c>
      <c r="AT86">
        <f t="shared" si="36"/>
        <v>-7.0173129943055875E-5</v>
      </c>
      <c r="AU86">
        <f t="shared" si="23"/>
        <v>-1.7758098189671293E-4</v>
      </c>
      <c r="AW86">
        <v>83</v>
      </c>
      <c r="AX86">
        <f>IF(Z86&gt;0, (R86*SUMPRODUCT(K86:$K$98, X86:$X$98)-K86*$AZ$3)/Z86, 0)</f>
        <v>-6.3531788365308105E+38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250000</v>
      </c>
      <c r="S87">
        <f t="shared" si="28"/>
        <v>-3.4438803508777051E+40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-4.2565361387688645</v>
      </c>
      <c r="AC87">
        <f t="shared" si="29"/>
        <v>-3.8004786953293435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-1.6306248668044304E-33</v>
      </c>
      <c r="AI87">
        <f t="shared" si="33"/>
        <v>-1.6306303845319762E-33</v>
      </c>
      <c r="AJ87">
        <f t="shared" si="34"/>
        <v>-0.45605744343952104</v>
      </c>
      <c r="AK87">
        <f t="shared" si="49"/>
        <v>-0.29795752971382056</v>
      </c>
      <c r="AL87">
        <f t="shared" si="35"/>
        <v>-0.75401497315334165</v>
      </c>
      <c r="AN87">
        <f t="shared" si="36"/>
        <v>0</v>
      </c>
      <c r="AO87">
        <f t="shared" si="36"/>
        <v>0</v>
      </c>
      <c r="AP87">
        <f t="shared" si="36"/>
        <v>-1.0359545199808722E-42</v>
      </c>
      <c r="AQ87">
        <f t="shared" si="36"/>
        <v>-3.0615016546622096E-37</v>
      </c>
      <c r="AR87">
        <f t="shared" si="36"/>
        <v>-3.0615120142074092E-37</v>
      </c>
      <c r="AS87">
        <f t="shared" si="36"/>
        <v>-8.5624881978361674E-5</v>
      </c>
      <c r="AT87">
        <f t="shared" si="36"/>
        <v>-5.5941589559196315E-5</v>
      </c>
      <c r="AU87">
        <f t="shared" si="23"/>
        <v>-1.41566471537558E-4</v>
      </c>
      <c r="AW87">
        <v>84</v>
      </c>
      <c r="AX87">
        <f>IF(Z87&gt;0, (R87*SUMPRODUCT(K87:$K$98, X87:$X$98)-K87*$AZ$3)/Z87, 0)</f>
        <v>-3.4438803508777051E+40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250000</v>
      </c>
      <c r="S88">
        <f t="shared" si="28"/>
        <v>-2.7916797702467954E+42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-3.8004786953293435</v>
      </c>
      <c r="AC88">
        <f t="shared" si="29"/>
        <v>-3.3932845494011996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-2.7008876549982492E-35</v>
      </c>
      <c r="AI88">
        <f t="shared" si="33"/>
        <v>-2.7008937324942886E-35</v>
      </c>
      <c r="AJ88">
        <f t="shared" si="34"/>
        <v>-0.40719414592814385</v>
      </c>
      <c r="AK88">
        <f t="shared" si="49"/>
        <v>-0.26603350867305409</v>
      </c>
      <c r="AL88">
        <f t="shared" si="35"/>
        <v>-0.67322765460119793</v>
      </c>
      <c r="AN88">
        <f t="shared" si="36"/>
        <v>0</v>
      </c>
      <c r="AO88">
        <f t="shared" si="36"/>
        <v>0</v>
      </c>
      <c r="AP88">
        <f t="shared" si="36"/>
        <v>-1.0187956907802297E-44</v>
      </c>
      <c r="AQ88">
        <f t="shared" si="36"/>
        <v>-4.5276092100193072E-39</v>
      </c>
      <c r="AR88">
        <f t="shared" si="36"/>
        <v>-4.5276193979762152E-39</v>
      </c>
      <c r="AS88">
        <f t="shared" si="36"/>
        <v>-6.8259631679178635E-5</v>
      </c>
      <c r="AT88">
        <f t="shared" si="36"/>
        <v>-4.4596292697063396E-5</v>
      </c>
      <c r="AU88">
        <f t="shared" si="23"/>
        <v>-1.1285592437624203E-4</v>
      </c>
      <c r="AW88">
        <v>85</v>
      </c>
      <c r="AX88">
        <f>IF(Z88&gt;0, (R88*SUMPRODUCT(K88:$K$98, X88:$X$98)-K88*$AZ$3)/Z88, 0)</f>
        <v>-2.7916797702467954E+42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-3.3932845494011996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-3.0387480197103872E-37</v>
      </c>
      <c r="AI89">
        <f t="shared" si="33"/>
        <v>-3.0387480197103872E-37</v>
      </c>
      <c r="AJ89">
        <f t="shared" si="34"/>
        <v>-3.3932845494011996</v>
      </c>
      <c r="AK89">
        <f t="shared" si="49"/>
        <v>-0.23752991845808399</v>
      </c>
      <c r="AL89">
        <f t="shared" si="35"/>
        <v>-3.6308144678592837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-4.5481950481260249E-41</v>
      </c>
      <c r="AR89">
        <f t="shared" si="36"/>
        <v>-4.5481950481260249E-41</v>
      </c>
      <c r="AS89">
        <f t="shared" si="36"/>
        <v>-5.0788416427960306E-4</v>
      </c>
      <c r="AT89">
        <f t="shared" si="36"/>
        <v>-3.5551891499572215E-5</v>
      </c>
      <c r="AU89">
        <f t="shared" si="23"/>
        <v>-5.4343605577917523E-4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27294.50994427572</v>
      </c>
      <c r="AO91" s="8">
        <f t="shared" si="50"/>
        <v>-2729.4509944275724</v>
      </c>
      <c r="AP91" s="8">
        <f t="shared" si="50"/>
        <v>-878.54174429319153</v>
      </c>
      <c r="AQ91" s="8">
        <f t="shared" si="50"/>
        <v>-20242.20714343611</v>
      </c>
      <c r="AR91" s="8">
        <f t="shared" si="50"/>
        <v>3444.3100621188505</v>
      </c>
      <c r="AS91" s="8">
        <f t="shared" si="50"/>
        <v>-5085.817437885783</v>
      </c>
      <c r="AT91" s="8">
        <f t="shared" si="50"/>
        <v>1641.5073757669315</v>
      </c>
      <c r="AU91" s="8">
        <f t="shared" si="50"/>
        <v>-2.7166658679578237E-13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839F7-4190-476C-BCC7-AA098549A57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61728.513817095329</v>
      </c>
      <c r="K3">
        <v>1</v>
      </c>
      <c r="L3" s="2">
        <v>0</v>
      </c>
      <c r="O3">
        <f>$C$3</f>
        <v>61728.513817095329</v>
      </c>
      <c r="P3">
        <f>O3*C5</f>
        <v>6172.8513817095336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61728.513817095329</v>
      </c>
      <c r="AF3">
        <f t="shared" ref="AF3:AG34" si="4">-$Z3*P3</f>
        <v>-6172.8513817095336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55155.662435385791</v>
      </c>
      <c r="AJ3">
        <f t="shared" ref="AJ3:AJ66" si="7">AB3-AC3</f>
        <v>0</v>
      </c>
      <c r="AL3">
        <f t="shared" ref="AL3:AL66" si="8">SUM(AI3:AK3)</f>
        <v>55155.662435385791</v>
      </c>
      <c r="AN3">
        <f t="shared" ref="AN3:AU34" si="9">AE3*$K3</f>
        <v>61728.513817095329</v>
      </c>
      <c r="AO3">
        <f t="shared" si="9"/>
        <v>-6172.8513817095336</v>
      </c>
      <c r="AP3">
        <f t="shared" si="9"/>
        <v>-400</v>
      </c>
      <c r="AQ3">
        <f t="shared" si="9"/>
        <v>0</v>
      </c>
      <c r="AR3">
        <f t="shared" si="9"/>
        <v>55155.662435385791</v>
      </c>
      <c r="AS3">
        <f t="shared" si="9"/>
        <v>0</v>
      </c>
      <c r="AT3">
        <f t="shared" si="9"/>
        <v>0</v>
      </c>
      <c r="AU3">
        <f t="shared" si="9"/>
        <v>55155.662435385791</v>
      </c>
      <c r="AW3">
        <v>0</v>
      </c>
      <c r="AX3">
        <f>IF(Z3&gt;0, (R3*SUMPRODUCT(K3:$K$98, X3:$X$98)-K3*$AZ$3)/Z3, 0)</f>
        <v>0</v>
      </c>
      <c r="AZ3">
        <f>C6*ABS(SUMPRODUCT(X4:X79, K4:K79))/1</f>
        <v>48956.965600509167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3325.3285661869572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3283.8938582671981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-3283.8938582671981</v>
      </c>
      <c r="AK4">
        <f>G4*SUM(AB4, AE4:AF4)</f>
        <v>0</v>
      </c>
      <c r="AL4">
        <f t="shared" si="8"/>
        <v>-3898.9776082671979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-573.82568336598558</v>
      </c>
      <c r="AR4">
        <f t="shared" si="9"/>
        <v>-573.82568336598558</v>
      </c>
      <c r="AS4">
        <f t="shared" si="9"/>
        <v>-3063.6196084216795</v>
      </c>
      <c r="AT4">
        <f t="shared" si="9"/>
        <v>0</v>
      </c>
      <c r="AU4">
        <f t="shared" si="9"/>
        <v>-3637.4452917876647</v>
      </c>
      <c r="AW4">
        <v>1</v>
      </c>
      <c r="AX4">
        <f>IF(Z4&gt;0, (R4*SUMPRODUCT(K4:$K$98, X4:$X$98)-K4*$AZ$3)/Z4, 0)</f>
        <v>3325.3285661869572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250000</v>
      </c>
      <c r="S5">
        <f t="shared" si="1"/>
        <v>6686.2703758125563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3283.8938582671981</v>
      </c>
      <c r="AC5">
        <f t="shared" si="2"/>
        <v>6519.6461112385368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-646.15707820615</v>
      </c>
      <c r="AI5">
        <f t="shared" si="6"/>
        <v>-694.91106020800873</v>
      </c>
      <c r="AJ5">
        <f t="shared" si="7"/>
        <v>-3235.7522529713387</v>
      </c>
      <c r="AK5">
        <f>G5*SUM(AB5, AE5:AF5)</f>
        <v>134.63964818895514</v>
      </c>
      <c r="AL5">
        <f t="shared" si="8"/>
        <v>-3796.0236649903923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-552.53409824981622</v>
      </c>
      <c r="AR5">
        <f t="shared" si="9"/>
        <v>-594.22401915305898</v>
      </c>
      <c r="AS5">
        <f t="shared" si="9"/>
        <v>-2766.9176947171504</v>
      </c>
      <c r="AT5">
        <f t="shared" si="9"/>
        <v>115.13144266295956</v>
      </c>
      <c r="AU5">
        <f t="shared" si="9"/>
        <v>-3246.0102712072498</v>
      </c>
      <c r="AW5">
        <v>2</v>
      </c>
      <c r="AX5">
        <f>IF(Z5&gt;0, (R5*SUMPRODUCT(K5:$K$98, X5:$X$98)-K5*$AZ$3)/Z5, 0)</f>
        <v>6686.2703758125563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250000</v>
      </c>
      <c r="S6">
        <f t="shared" si="1"/>
        <v>10455.794369144078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6519.6461112385368</v>
      </c>
      <c r="AC6">
        <f t="shared" si="2"/>
        <v>10064.711542028563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-683.07449039452263</v>
      </c>
      <c r="AI6">
        <f t="shared" si="6"/>
        <v>-731.20431767828393</v>
      </c>
      <c r="AJ6">
        <f t="shared" si="7"/>
        <v>-3545.0654307900259</v>
      </c>
      <c r="AK6">
        <f>G6*SUM(AB6, AE6:AF6)</f>
        <v>381.39929750745443</v>
      </c>
      <c r="AL6">
        <f t="shared" si="8"/>
        <v>-3894.8704509608551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-526.93051276843346</v>
      </c>
      <c r="AR6">
        <f t="shared" si="9"/>
        <v>-564.05834425199635</v>
      </c>
      <c r="AS6">
        <f t="shared" si="9"/>
        <v>-2734.6990284543272</v>
      </c>
      <c r="AT6">
        <f t="shared" si="9"/>
        <v>294.21524333173193</v>
      </c>
      <c r="AU6">
        <f t="shared" si="9"/>
        <v>-3004.5421293745917</v>
      </c>
      <c r="AW6">
        <v>3</v>
      </c>
      <c r="AX6">
        <f>IF(Z6&gt;0, (R6*SUMPRODUCT(K6:$K$98, X6:$X$98)-K6*$AZ$3)/Z6, 0)</f>
        <v>10455.794369144078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250000</v>
      </c>
      <c r="S7">
        <f t="shared" si="1"/>
        <v>13623.143717071191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10064.711542028563</v>
      </c>
      <c r="AC7">
        <f t="shared" si="2"/>
        <v>12942.930808931946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-725.31649716628249</v>
      </c>
      <c r="AI7">
        <f t="shared" si="6"/>
        <v>-772.81996287777292</v>
      </c>
      <c r="AJ7">
        <f t="shared" si="7"/>
        <v>-2878.219266903383</v>
      </c>
      <c r="AK7">
        <f>G7*SUM(AB7, AE7:AF7)</f>
        <v>494.17733671360241</v>
      </c>
      <c r="AL7">
        <f t="shared" si="8"/>
        <v>-3156.8618930675534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-509.06780134409388</v>
      </c>
      <c r="AR7">
        <f t="shared" si="9"/>
        <v>-542.40839809110128</v>
      </c>
      <c r="AS7">
        <f t="shared" si="9"/>
        <v>-2020.0957233333249</v>
      </c>
      <c r="AT7">
        <f t="shared" si="9"/>
        <v>346.84137374197888</v>
      </c>
      <c r="AU7">
        <f t="shared" si="9"/>
        <v>-2215.6627476824474</v>
      </c>
      <c r="AW7">
        <v>4</v>
      </c>
      <c r="AX7">
        <f>IF(Z7&gt;0, (R7*SUMPRODUCT(K7:$K$98, X7:$X$98)-K7*$AZ$3)/Z7, 0)</f>
        <v>13623.143717071191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250000</v>
      </c>
      <c r="S8">
        <f t="shared" si="1"/>
        <v>15725.524710315114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12942.930808931946</v>
      </c>
      <c r="AC8">
        <f t="shared" si="2"/>
        <v>14720.730442153195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-1116.0939268914672</v>
      </c>
      <c r="AI8">
        <f t="shared" si="6"/>
        <v>-1162.8991391604643</v>
      </c>
      <c r="AJ8">
        <f t="shared" si="7"/>
        <v>-1777.7996332212497</v>
      </c>
      <c r="AK8">
        <f t="shared" ref="AK8:AK71" si="22">G8*SUM(AB8:AB8, AE8:AF8)</f>
        <v>275.68442623025044</v>
      </c>
      <c r="AL8">
        <f t="shared" si="8"/>
        <v>-2665.0143461514635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-731.20257684209787</v>
      </c>
      <c r="AR8">
        <f t="shared" si="9"/>
        <v>-761.86674497000138</v>
      </c>
      <c r="AS8">
        <f t="shared" si="9"/>
        <v>-1164.7153000293351</v>
      </c>
      <c r="AT8">
        <f t="shared" si="9"/>
        <v>180.61308103004919</v>
      </c>
      <c r="AU8">
        <f t="shared" si="9"/>
        <v>-1745.9689639692874</v>
      </c>
      <c r="AW8">
        <v>5</v>
      </c>
      <c r="AX8">
        <f>IF(Z8&gt;0, (R8*SUMPRODUCT(K8:$K$98, X8:$X$98)-K8*$AZ$3)/Z8, 0)</f>
        <v>15725.524710315114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250000</v>
      </c>
      <c r="S9">
        <f t="shared" si="1"/>
        <v>17040.32491491242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14720.730442153195</v>
      </c>
      <c r="AC9">
        <f t="shared" si="2"/>
        <v>15687.538782823071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-1532.6366757483136</v>
      </c>
      <c r="AI9">
        <f t="shared" si="6"/>
        <v>-1578.6673085594712</v>
      </c>
      <c r="AJ9">
        <f t="shared" si="7"/>
        <v>-966.80834066987518</v>
      </c>
      <c r="AK9">
        <f t="shared" si="22"/>
        <v>86.852309608703848</v>
      </c>
      <c r="AL9">
        <f t="shared" si="8"/>
        <v>-2458.6233396206426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-950.94060550071436</v>
      </c>
      <c r="AR9">
        <f t="shared" si="9"/>
        <v>-979.50079757340586</v>
      </c>
      <c r="AS9">
        <f t="shared" si="9"/>
        <v>-599.8664415562572</v>
      </c>
      <c r="AT9">
        <f t="shared" si="9"/>
        <v>53.888432395832432</v>
      </c>
      <c r="AU9">
        <f t="shared" si="9"/>
        <v>-1525.4788067338307</v>
      </c>
      <c r="AW9">
        <v>6</v>
      </c>
      <c r="AX9">
        <f>IF(Z9&gt;0, (R9*SUMPRODUCT(K9:$K$98, X9:$X$98)-K9*$AZ$3)/Z9, 0)</f>
        <v>17040.32491491242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250000</v>
      </c>
      <c r="S10">
        <f t="shared" si="1"/>
        <v>18035.091851995243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15687.538782823071</v>
      </c>
      <c r="AC10">
        <f t="shared" si="2"/>
        <v>16295.591022831091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-1964.3572552161493</v>
      </c>
      <c r="AI10">
        <f t="shared" si="6"/>
        <v>-2009.5347102481521</v>
      </c>
      <c r="AJ10">
        <f t="shared" si="7"/>
        <v>-608.05224000802082</v>
      </c>
      <c r="AK10">
        <f t="shared" si="22"/>
        <v>64.318909009574597</v>
      </c>
      <c r="AL10">
        <f t="shared" si="8"/>
        <v>-2553.2680412465979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-1156.2529140519016</v>
      </c>
      <c r="AR10">
        <f t="shared" si="9"/>
        <v>-1182.8451054119473</v>
      </c>
      <c r="AS10">
        <f t="shared" si="9"/>
        <v>-357.90952615067897</v>
      </c>
      <c r="AT10">
        <f t="shared" si="9"/>
        <v>37.859165268171395</v>
      </c>
      <c r="AU10">
        <f t="shared" si="9"/>
        <v>-1502.8954662944545</v>
      </c>
      <c r="AW10">
        <v>7</v>
      </c>
      <c r="AX10">
        <f>IF(Z10&gt;0, (R10*SUMPRODUCT(K10:$K$98, X10:$X$98)-K10*$AZ$3)/Z10, 0)</f>
        <v>18035.091851995243</v>
      </c>
    </row>
    <row r="11" spans="1:52" x14ac:dyDescent="0.25">
      <c r="A11" t="s">
        <v>33</v>
      </c>
      <c r="C11" s="12">
        <f>AU81</f>
        <v>-3.186806721289237E-12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250000</v>
      </c>
      <c r="S11">
        <f t="shared" si="1"/>
        <v>18733.443661953523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16295.591022831091</v>
      </c>
      <c r="AC11">
        <f t="shared" si="2"/>
        <v>16574.157721948519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-2444.3262045065098</v>
      </c>
      <c r="AI11">
        <f t="shared" si="6"/>
        <v>-2488.5630197472915</v>
      </c>
      <c r="AJ11">
        <f t="shared" si="7"/>
        <v>-278.56669911742756</v>
      </c>
      <c r="AK11">
        <f t="shared" si="22"/>
        <v>39.109418454794614</v>
      </c>
      <c r="AL11">
        <f t="shared" si="8"/>
        <v>-2728.0203004099244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-1367.1327570650626</v>
      </c>
      <c r="AR11">
        <f t="shared" si="9"/>
        <v>-1391.8747898888353</v>
      </c>
      <c r="AS11">
        <f t="shared" si="9"/>
        <v>-155.8047607102468</v>
      </c>
      <c r="AT11">
        <f t="shared" si="9"/>
        <v>21.874235517640056</v>
      </c>
      <c r="AU11">
        <f t="shared" si="9"/>
        <v>-1525.8053150814421</v>
      </c>
      <c r="AW11">
        <v>8</v>
      </c>
      <c r="AX11">
        <f>IF(Z11&gt;0, (R11*SUMPRODUCT(K11:$K$98, X11:$X$98)-K11*$AZ$3)/Z11, 0)</f>
        <v>18733.443661953523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250000</v>
      </c>
      <c r="S12">
        <f t="shared" si="1"/>
        <v>19175.554725333543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16574.157721948519</v>
      </c>
      <c r="AC12">
        <f t="shared" si="2"/>
        <v>16567.930987691299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-2968.953854885046</v>
      </c>
      <c r="AI12">
        <f t="shared" si="6"/>
        <v>-3012.1545112024428</v>
      </c>
      <c r="AJ12">
        <f t="shared" si="7"/>
        <v>6.2267342572195048</v>
      </c>
      <c r="AK12">
        <f t="shared" si="22"/>
        <v>38.12056276048159</v>
      </c>
      <c r="AL12">
        <f t="shared" si="8"/>
        <v>-2967.8072141847415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-1578.0305359379367</v>
      </c>
      <c r="AR12">
        <f t="shared" si="9"/>
        <v>-1600.9921440239782</v>
      </c>
      <c r="AS12">
        <f t="shared" si="9"/>
        <v>3.3095754522744696</v>
      </c>
      <c r="AT12">
        <f t="shared" si="9"/>
        <v>20.261484355575362</v>
      </c>
      <c r="AU12">
        <f t="shared" si="9"/>
        <v>-1577.4210842161283</v>
      </c>
      <c r="AW12">
        <v>9</v>
      </c>
      <c r="AX12">
        <f>IF(Z12&gt;0, (R12*SUMPRODUCT(K12:$K$98, X12:$X$98)-K12*$AZ$3)/Z12, 0)</f>
        <v>19175.554725333543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250000</v>
      </c>
      <c r="S13">
        <f t="shared" si="1"/>
        <v>19346.707845430301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16567.930987691299</v>
      </c>
      <c r="AC13">
        <f t="shared" si="2"/>
        <v>16276.116876191334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-3521.7175029941718</v>
      </c>
      <c r="AI13">
        <f t="shared" si="6"/>
        <v>-3563.7818092477955</v>
      </c>
      <c r="AJ13">
        <f t="shared" si="7"/>
        <v>291.81411149996529</v>
      </c>
      <c r="AK13">
        <f t="shared" si="22"/>
        <v>33.135861975382596</v>
      </c>
      <c r="AL13">
        <f t="shared" si="8"/>
        <v>-3238.8318357724474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-1779.3063604316421</v>
      </c>
      <c r="AR13">
        <f t="shared" si="9"/>
        <v>-1800.5588565789292</v>
      </c>
      <c r="AS13">
        <f t="shared" si="9"/>
        <v>147.43564871803289</v>
      </c>
      <c r="AT13">
        <f t="shared" si="9"/>
        <v>16.741504655343963</v>
      </c>
      <c r="AU13">
        <f t="shared" si="9"/>
        <v>-1636.3817032055522</v>
      </c>
      <c r="AW13">
        <v>10</v>
      </c>
      <c r="AX13">
        <f>IF(Z13&gt;0, (R13*SUMPRODUCT(K13:$K$98, X13:$X$98)-K13*$AZ$3)/Z13, 0)</f>
        <v>19346.707845430301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1.9576E-2</v>
      </c>
      <c r="Q14" s="4">
        <f t="shared" si="21"/>
        <v>50</v>
      </c>
      <c r="R14">
        <f t="shared" si="0"/>
        <v>250000</v>
      </c>
      <c r="S14">
        <f t="shared" si="1"/>
        <v>19249.016525502615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16276.116876191334</v>
      </c>
      <c r="AC14">
        <f t="shared" si="2"/>
        <v>15714.978835012529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-4117.2542961046984</v>
      </c>
      <c r="AI14">
        <f t="shared" si="6"/>
        <v>-4158.0745084365653</v>
      </c>
      <c r="AJ14">
        <f t="shared" si="7"/>
        <v>561.138041178805</v>
      </c>
      <c r="AK14">
        <f t="shared" si="22"/>
        <v>29.297010377144399</v>
      </c>
      <c r="AL14">
        <f t="shared" si="8"/>
        <v>-3567.6394568806159</v>
      </c>
      <c r="AN14">
        <f t="shared" si="9"/>
        <v>0</v>
      </c>
      <c r="AO14">
        <f t="shared" si="9"/>
        <v>0</v>
      </c>
      <c r="AP14">
        <f t="shared" si="9"/>
        <v>-19.608226203874292</v>
      </c>
      <c r="AQ14">
        <f t="shared" si="9"/>
        <v>-1977.7470269028956</v>
      </c>
      <c r="AR14">
        <f t="shared" si="9"/>
        <v>-1997.3552531067701</v>
      </c>
      <c r="AS14">
        <f t="shared" si="9"/>
        <v>269.54591890849656</v>
      </c>
      <c r="AT14">
        <f t="shared" si="9"/>
        <v>14.072989182465401</v>
      </c>
      <c r="AU14">
        <f t="shared" si="9"/>
        <v>-1713.736345015808</v>
      </c>
      <c r="AW14">
        <v>11</v>
      </c>
      <c r="AX14">
        <f>IF(Z14&gt;0, (R14*SUMPRODUCT(K14:$K$98, X14:$X$98)-K14*$AZ$3)/Z14, 0)</f>
        <v>19249.016525502615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250000</v>
      </c>
      <c r="S15">
        <f t="shared" si="1"/>
        <v>18935.109957630069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15714.978835012529</v>
      </c>
      <c r="AC15">
        <f t="shared" si="2"/>
        <v>14944.192128732622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-4752.0850186142543</v>
      </c>
      <c r="AI15">
        <f t="shared" si="6"/>
        <v>-4791.5466118190798</v>
      </c>
      <c r="AJ15">
        <f t="shared" si="7"/>
        <v>770.78670627990687</v>
      </c>
      <c r="AK15">
        <f t="shared" si="22"/>
        <v>64.431413223551374</v>
      </c>
      <c r="AL15">
        <f t="shared" si="8"/>
        <v>-3956.3284923156216</v>
      </c>
      <c r="AN15">
        <f t="shared" si="9"/>
        <v>0</v>
      </c>
      <c r="AO15">
        <f t="shared" si="9"/>
        <v>0</v>
      </c>
      <c r="AP15">
        <f t="shared" si="9"/>
        <v>-17.982739409098514</v>
      </c>
      <c r="AQ15">
        <f t="shared" si="9"/>
        <v>-2165.5361479214739</v>
      </c>
      <c r="AR15">
        <f t="shared" si="9"/>
        <v>-2183.5188873305729</v>
      </c>
      <c r="AS15">
        <f t="shared" si="9"/>
        <v>351.24928704941652</v>
      </c>
      <c r="AT15">
        <f t="shared" si="9"/>
        <v>29.36154421705902</v>
      </c>
      <c r="AU15">
        <f t="shared" si="9"/>
        <v>-1802.9080560640971</v>
      </c>
      <c r="AW15">
        <v>12</v>
      </c>
      <c r="AX15">
        <f>IF(Z15&gt;0, (R15*SUMPRODUCT(K15:$K$98, X15:$X$98)-K15*$AZ$3)/Z15, 0)</f>
        <v>18935.109957630069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2.7149E-2</v>
      </c>
      <c r="Q16" s="4">
        <f t="shared" si="21"/>
        <v>50</v>
      </c>
      <c r="R16">
        <f t="shared" si="0"/>
        <v>250000</v>
      </c>
      <c r="S16">
        <f t="shared" si="1"/>
        <v>18401.766217847082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14944.192128732622</v>
      </c>
      <c r="AC16">
        <f t="shared" si="2"/>
        <v>13983.735659574691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-5356.7139695889846</v>
      </c>
      <c r="AI16">
        <f t="shared" si="6"/>
        <v>-5394.7096040678434</v>
      </c>
      <c r="AJ16">
        <f t="shared" si="7"/>
        <v>960.45646915793077</v>
      </c>
      <c r="AK16">
        <f t="shared" si="22"/>
        <v>106.10376411400162</v>
      </c>
      <c r="AL16">
        <f t="shared" si="8"/>
        <v>-4328.1493707959107</v>
      </c>
      <c r="AN16">
        <f t="shared" si="9"/>
        <v>0</v>
      </c>
      <c r="AO16">
        <f t="shared" si="9"/>
        <v>0</v>
      </c>
      <c r="AP16">
        <f t="shared" si="9"/>
        <v>-16.379432998571481</v>
      </c>
      <c r="AQ16">
        <f t="shared" si="9"/>
        <v>-2309.2110122865174</v>
      </c>
      <c r="AR16">
        <f t="shared" si="9"/>
        <v>-2325.5904452850887</v>
      </c>
      <c r="AS16">
        <f t="shared" si="9"/>
        <v>414.0405233493355</v>
      </c>
      <c r="AT16">
        <f t="shared" si="9"/>
        <v>45.739978264305826</v>
      </c>
      <c r="AU16">
        <f t="shared" si="9"/>
        <v>-1865.8099436714474</v>
      </c>
      <c r="AW16">
        <v>13</v>
      </c>
      <c r="AX16">
        <f>IF(Z16&gt;0, (R16*SUMPRODUCT(K16:$K$98, X16:$X$98)-K16*$AZ$3)/Z16, 0)</f>
        <v>18401.766217847082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250000</v>
      </c>
      <c r="S17">
        <f t="shared" si="1"/>
        <v>17761.923106460177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13983.735659574691</v>
      </c>
      <c r="AC17">
        <f t="shared" si="2"/>
        <v>12940.252530660284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-5943.6571015279242</v>
      </c>
      <c r="AI17">
        <f t="shared" si="6"/>
        <v>-5980.0840482416888</v>
      </c>
      <c r="AJ17">
        <f t="shared" si="7"/>
        <v>1043.4831289144076</v>
      </c>
      <c r="AK17">
        <f t="shared" si="22"/>
        <v>192.97555210213073</v>
      </c>
      <c r="AL17">
        <f t="shared" si="8"/>
        <v>-4743.6253672251505</v>
      </c>
      <c r="AN17">
        <f t="shared" si="9"/>
        <v>0</v>
      </c>
      <c r="AO17">
        <f t="shared" si="9"/>
        <v>0</v>
      </c>
      <c r="AP17">
        <f t="shared" si="9"/>
        <v>-14.761413543704135</v>
      </c>
      <c r="AQ17">
        <f t="shared" si="9"/>
        <v>-2408.5680616342702</v>
      </c>
      <c r="AR17">
        <f t="shared" si="9"/>
        <v>-2423.3294751779745</v>
      </c>
      <c r="AS17">
        <f t="shared" si="9"/>
        <v>422.85416103687226</v>
      </c>
      <c r="AT17">
        <f t="shared" si="9"/>
        <v>78.200128898746243</v>
      </c>
      <c r="AU17">
        <f t="shared" si="9"/>
        <v>-1922.275185242356</v>
      </c>
      <c r="AW17">
        <v>14</v>
      </c>
      <c r="AX17">
        <f>IF(Z17&gt;0, (R17*SUMPRODUCT(K17:$K$98, X17:$X$98)-K17*$AZ$3)/Z17, 0)</f>
        <v>17761.923106460177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250000</v>
      </c>
      <c r="S18">
        <f t="shared" si="1"/>
        <v>17057.355033363492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12940.252530660284</v>
      </c>
      <c r="AC18">
        <f t="shared" si="2"/>
        <v>11857.246287486352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-6528.4373900409437</v>
      </c>
      <c r="AI18">
        <f t="shared" si="6"/>
        <v>-6563.1943798095626</v>
      </c>
      <c r="AJ18">
        <f t="shared" si="7"/>
        <v>1083.0062431739316</v>
      </c>
      <c r="AK18">
        <f t="shared" si="22"/>
        <v>279.50945466226216</v>
      </c>
      <c r="AL18">
        <f t="shared" si="8"/>
        <v>-5200.6786819733688</v>
      </c>
      <c r="AN18">
        <f t="shared" si="9"/>
        <v>0</v>
      </c>
      <c r="AO18">
        <f t="shared" si="9"/>
        <v>0</v>
      </c>
      <c r="AP18">
        <f t="shared" si="9"/>
        <v>-13.143608903701532</v>
      </c>
      <c r="AQ18">
        <f t="shared" si="9"/>
        <v>-2468.7761620965425</v>
      </c>
      <c r="AR18">
        <f t="shared" si="9"/>
        <v>-2481.9197710002441</v>
      </c>
      <c r="AS18">
        <f t="shared" si="9"/>
        <v>409.54670111843797</v>
      </c>
      <c r="AT18">
        <f t="shared" si="9"/>
        <v>105.69853665188775</v>
      </c>
      <c r="AU18">
        <f t="shared" si="9"/>
        <v>-1966.6745332299181</v>
      </c>
      <c r="AW18">
        <v>15</v>
      </c>
      <c r="AX18">
        <f>IF(Z18&gt;0, (R18*SUMPRODUCT(K18:$K$98, X18:$X$98)-K18*$AZ$3)/Z18, 0)</f>
        <v>17057.355033363492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250000</v>
      </c>
      <c r="S19">
        <f t="shared" si="1"/>
        <v>16128.935861572621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11857.246287486352</v>
      </c>
      <c r="AC19">
        <f t="shared" si="2"/>
        <v>10636.741338402451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-7176.6232474244607</v>
      </c>
      <c r="AI19">
        <f t="shared" si="6"/>
        <v>-7209.5973426459086</v>
      </c>
      <c r="AJ19">
        <f t="shared" si="7"/>
        <v>1220.504949083901</v>
      </c>
      <c r="AK19">
        <f t="shared" si="22"/>
        <v>264.41659221094568</v>
      </c>
      <c r="AL19">
        <f t="shared" si="8"/>
        <v>-5724.6758013510616</v>
      </c>
      <c r="AN19">
        <f t="shared" si="9"/>
        <v>0</v>
      </c>
      <c r="AO19">
        <f t="shared" si="9"/>
        <v>0</v>
      </c>
      <c r="AP19">
        <f t="shared" si="9"/>
        <v>-11.628643421968906</v>
      </c>
      <c r="AQ19">
        <f t="shared" si="9"/>
        <v>-2530.9077370477403</v>
      </c>
      <c r="AR19">
        <f t="shared" si="9"/>
        <v>-2542.536380469709</v>
      </c>
      <c r="AS19">
        <f t="shared" si="9"/>
        <v>430.42323837329417</v>
      </c>
      <c r="AT19">
        <f t="shared" si="9"/>
        <v>93.24914739960002</v>
      </c>
      <c r="AU19">
        <f t="shared" si="9"/>
        <v>-2018.8639946968149</v>
      </c>
      <c r="AW19">
        <v>16</v>
      </c>
      <c r="AX19">
        <f>IF(Z19&gt;0, (R19*SUMPRODUCT(K19:$K$98, X19:$X$98)-K19*$AZ$3)/Z19, 0)</f>
        <v>16128.935861572621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250000</v>
      </c>
      <c r="S20">
        <f t="shared" si="1"/>
        <v>14465.703249688431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10636.741338402451</v>
      </c>
      <c r="AC20">
        <f t="shared" si="2"/>
        <v>8995.0475792641355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-7767.0481294120691</v>
      </c>
      <c r="AI20">
        <f t="shared" si="6"/>
        <v>-7798.1390740554198</v>
      </c>
      <c r="AJ20">
        <f t="shared" si="7"/>
        <v>1641.6937591383157</v>
      </c>
      <c r="AK20">
        <f t="shared" si="22"/>
        <v>45.73798775513054</v>
      </c>
      <c r="AL20">
        <f t="shared" si="8"/>
        <v>-6110.7073271619738</v>
      </c>
      <c r="AN20">
        <f t="shared" si="9"/>
        <v>0</v>
      </c>
      <c r="AO20">
        <f t="shared" si="9"/>
        <v>0</v>
      </c>
      <c r="AP20">
        <f t="shared" si="9"/>
        <v>-10.399821299573425</v>
      </c>
      <c r="AQ20">
        <f t="shared" si="9"/>
        <v>-2598.052696618397</v>
      </c>
      <c r="AR20">
        <f t="shared" si="9"/>
        <v>-2608.4525179179705</v>
      </c>
      <c r="AS20">
        <f t="shared" si="9"/>
        <v>549.14129884164265</v>
      </c>
      <c r="AT20">
        <f t="shared" si="9"/>
        <v>15.299210259189033</v>
      </c>
      <c r="AU20">
        <f t="shared" si="9"/>
        <v>-2044.0120088171386</v>
      </c>
      <c r="AW20">
        <v>17</v>
      </c>
      <c r="AX20">
        <f>IF(Z20&gt;0, (R20*SUMPRODUCT(K20:$K$98, X20:$X$98)-K20*$AZ$3)/Z20, 0)</f>
        <v>14465.703249688431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250000</v>
      </c>
      <c r="S21">
        <f t="shared" si="1"/>
        <v>12357.060022490256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8995.0475792641355</v>
      </c>
      <c r="AC21">
        <f t="shared" si="2"/>
        <v>7200.5313206776664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-8223.710312889576</v>
      </c>
      <c r="AI21">
        <f t="shared" si="6"/>
        <v>-8252.845606023915</v>
      </c>
      <c r="AJ21">
        <f t="shared" si="7"/>
        <v>1794.5162585864691</v>
      </c>
      <c r="AK21">
        <f t="shared" si="22"/>
        <v>14.392076126822618</v>
      </c>
      <c r="AL21">
        <f t="shared" si="8"/>
        <v>-6443.9372713106231</v>
      </c>
      <c r="AN21">
        <f t="shared" si="9"/>
        <v>0</v>
      </c>
      <c r="AO21">
        <f t="shared" si="9"/>
        <v>0</v>
      </c>
      <c r="AP21">
        <f t="shared" si="9"/>
        <v>-9.2674611449305431</v>
      </c>
      <c r="AQ21">
        <f t="shared" si="9"/>
        <v>-2615.8280076489814</v>
      </c>
      <c r="AR21">
        <f t="shared" si="9"/>
        <v>-2625.095468793912</v>
      </c>
      <c r="AS21">
        <f t="shared" si="9"/>
        <v>570.80632838373413</v>
      </c>
      <c r="AT21">
        <f t="shared" si="9"/>
        <v>4.5778844813820703</v>
      </c>
      <c r="AU21">
        <f t="shared" si="9"/>
        <v>-2049.7112559287957</v>
      </c>
      <c r="AW21">
        <v>18</v>
      </c>
      <c r="AX21">
        <f>IF(Z21&gt;0, (R21*SUMPRODUCT(K21:$K$98, X21:$X$98)-K21*$AZ$3)/Z21, 0)</f>
        <v>12357.060022490256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250000</v>
      </c>
      <c r="S22">
        <f t="shared" si="1"/>
        <v>10357.047610077841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7200.5313206776664</v>
      </c>
      <c r="AC22">
        <f t="shared" si="2"/>
        <v>5617.0480589422077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-8634.535473292899</v>
      </c>
      <c r="AI22">
        <f t="shared" si="6"/>
        <v>-8661.6525064012367</v>
      </c>
      <c r="AJ22">
        <f t="shared" si="7"/>
        <v>1583.4832617354587</v>
      </c>
      <c r="AK22">
        <f t="shared" si="22"/>
        <v>151.21115773423099</v>
      </c>
      <c r="AL22">
        <f t="shared" si="8"/>
        <v>-6926.9580869315469</v>
      </c>
      <c r="AN22">
        <f t="shared" si="9"/>
        <v>0</v>
      </c>
      <c r="AO22">
        <f t="shared" si="9"/>
        <v>0</v>
      </c>
      <c r="AP22">
        <f t="shared" si="9"/>
        <v>-8.0536746746021599</v>
      </c>
      <c r="AQ22">
        <f t="shared" si="9"/>
        <v>-2564.4302380127128</v>
      </c>
      <c r="AR22">
        <f t="shared" si="9"/>
        <v>-2572.4839126873148</v>
      </c>
      <c r="AS22">
        <f t="shared" si="9"/>
        <v>470.28961434479959</v>
      </c>
      <c r="AT22">
        <f t="shared" si="9"/>
        <v>44.90924455843254</v>
      </c>
      <c r="AU22">
        <f t="shared" si="9"/>
        <v>-2057.2850537840827</v>
      </c>
      <c r="AW22">
        <v>19</v>
      </c>
      <c r="AX22">
        <f>IF(Z22&gt;0, (R22*SUMPRODUCT(K22:$K$98, X22:$X$98)-K22*$AZ$3)/Z22, 0)</f>
        <v>10357.047610077841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250000</v>
      </c>
      <c r="S23">
        <f t="shared" si="1"/>
        <v>9200.7825281753812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5617.0480589422077</v>
      </c>
      <c r="AC23">
        <f t="shared" si="2"/>
        <v>4610.4821256279683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-8955.129013697433</v>
      </c>
      <c r="AI23">
        <f t="shared" si="6"/>
        <v>-8980.1838506719487</v>
      </c>
      <c r="AJ23">
        <f t="shared" si="7"/>
        <v>1006.5659333142394</v>
      </c>
      <c r="AK23">
        <f t="shared" si="22"/>
        <v>393.19336412595459</v>
      </c>
      <c r="AL23">
        <f t="shared" si="8"/>
        <v>-7580.4245532317545</v>
      </c>
      <c r="AN23">
        <f t="shared" si="9"/>
        <v>0</v>
      </c>
      <c r="AO23">
        <f t="shared" si="9"/>
        <v>0</v>
      </c>
      <c r="AP23">
        <f t="shared" si="9"/>
        <v>-6.6439364490607273</v>
      </c>
      <c r="AQ23">
        <f t="shared" si="9"/>
        <v>-2374.6835040541223</v>
      </c>
      <c r="AR23">
        <f t="shared" si="9"/>
        <v>-2381.3274405031834</v>
      </c>
      <c r="AS23">
        <f t="shared" si="9"/>
        <v>266.91692704014531</v>
      </c>
      <c r="AT23">
        <f t="shared" si="9"/>
        <v>104.26536505116593</v>
      </c>
      <c r="AU23">
        <f t="shared" si="9"/>
        <v>-2010.145148411872</v>
      </c>
      <c r="AW23">
        <v>20</v>
      </c>
      <c r="AX23">
        <f>IF(Z23&gt;0, (R23*SUMPRODUCT(K23:$K$98, X23:$X$98)-K23*$AZ$3)/Z23, 0)</f>
        <v>9200.7825281753812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250000</v>
      </c>
      <c r="S24">
        <f t="shared" si="1"/>
        <v>7897.8164911850963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4610.4821256279683</v>
      </c>
      <c r="AC24">
        <f t="shared" si="2"/>
        <v>3626.7488936260706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-9219.1778131424708</v>
      </c>
      <c r="AI24">
        <f t="shared" si="6"/>
        <v>-9242.1382661846128</v>
      </c>
      <c r="AJ24">
        <f t="shared" si="7"/>
        <v>983.7332320018977</v>
      </c>
      <c r="AK24">
        <f t="shared" si="22"/>
        <v>322.73374879395783</v>
      </c>
      <c r="AL24">
        <f t="shared" si="8"/>
        <v>-7935.6712853887575</v>
      </c>
      <c r="AN24">
        <f t="shared" si="9"/>
        <v>0</v>
      </c>
      <c r="AO24">
        <f t="shared" si="9"/>
        <v>0</v>
      </c>
      <c r="AP24">
        <f t="shared" si="9"/>
        <v>-5.4362111726882523</v>
      </c>
      <c r="AQ24">
        <f t="shared" si="9"/>
        <v>-2182.7704069610581</v>
      </c>
      <c r="AR24">
        <f t="shared" si="9"/>
        <v>-2188.2066181337468</v>
      </c>
      <c r="AS24">
        <f t="shared" si="9"/>
        <v>232.91272070887393</v>
      </c>
      <c r="AT24">
        <f t="shared" si="9"/>
        <v>76.411767998531914</v>
      </c>
      <c r="AU24">
        <f t="shared" si="9"/>
        <v>-1878.882129426341</v>
      </c>
      <c r="AW24">
        <v>21</v>
      </c>
      <c r="AX24">
        <f>IF(Z24&gt;0, (R24*SUMPRODUCT(K24:$K$98, X24:$X$98)-K24*$AZ$3)/Z24, 0)</f>
        <v>7897.8164911850963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250000</v>
      </c>
      <c r="S25">
        <f t="shared" si="1"/>
        <v>6443.6722542034295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3626.7488936260706</v>
      </c>
      <c r="AC25">
        <f t="shared" si="2"/>
        <v>2685.8983724259178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-9447.4228109846172</v>
      </c>
      <c r="AI25">
        <f t="shared" si="6"/>
        <v>-9468.2641749341401</v>
      </c>
      <c r="AJ25">
        <f t="shared" si="7"/>
        <v>940.8505212001528</v>
      </c>
      <c r="AK25">
        <f t="shared" si="22"/>
        <v>253.87242255382498</v>
      </c>
      <c r="AL25">
        <f t="shared" si="8"/>
        <v>-8273.5412311801629</v>
      </c>
      <c r="AN25">
        <f t="shared" si="9"/>
        <v>0</v>
      </c>
      <c r="AO25">
        <f t="shared" si="9"/>
        <v>0</v>
      </c>
      <c r="AP25">
        <f t="shared" si="9"/>
        <v>-4.4057919061851205</v>
      </c>
      <c r="AQ25">
        <f t="shared" si="9"/>
        <v>-1997.1523483662249</v>
      </c>
      <c r="AR25">
        <f t="shared" si="9"/>
        <v>-2001.5581402724101</v>
      </c>
      <c r="AS25">
        <f t="shared" si="9"/>
        <v>198.89253031966703</v>
      </c>
      <c r="AT25">
        <f t="shared" si="9"/>
        <v>53.667747811527441</v>
      </c>
      <c r="AU25">
        <f t="shared" si="9"/>
        <v>-1748.9978621412158</v>
      </c>
      <c r="AW25">
        <v>22</v>
      </c>
      <c r="AX25">
        <f>IF(Z25&gt;0, (R25*SUMPRODUCT(K25:$K$98, X25:$X$98)-K25*$AZ$3)/Z25, 0)</f>
        <v>6443.6722542034295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250000</v>
      </c>
      <c r="S26">
        <f t="shared" si="1"/>
        <v>4800.2789232580371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2685.8983724259178</v>
      </c>
      <c r="AC26">
        <f t="shared" si="2"/>
        <v>1797.6030649176409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-9545.0320684222133</v>
      </c>
      <c r="AI26">
        <f t="shared" si="6"/>
        <v>-9563.7560123185558</v>
      </c>
      <c r="AJ26">
        <f t="shared" si="7"/>
        <v>888.29530750827689</v>
      </c>
      <c r="AK26">
        <f t="shared" si="22"/>
        <v>188.01288606981427</v>
      </c>
      <c r="AL26">
        <f t="shared" si="8"/>
        <v>-8487.4478187404638</v>
      </c>
      <c r="AN26">
        <f t="shared" si="9"/>
        <v>0</v>
      </c>
      <c r="AO26">
        <f t="shared" si="9"/>
        <v>0</v>
      </c>
      <c r="AP26">
        <f t="shared" si="9"/>
        <v>-3.5340863088325274</v>
      </c>
      <c r="AQ26">
        <f t="shared" si="9"/>
        <v>-1801.5951840662431</v>
      </c>
      <c r="AR26">
        <f t="shared" si="9"/>
        <v>-1805.1292703750753</v>
      </c>
      <c r="AS26">
        <f t="shared" si="9"/>
        <v>167.66298285471245</v>
      </c>
      <c r="AT26">
        <f t="shared" si="9"/>
        <v>35.486848829598884</v>
      </c>
      <c r="AU26">
        <f t="shared" si="9"/>
        <v>-1601.9794386907638</v>
      </c>
      <c r="AW26">
        <v>23</v>
      </c>
      <c r="AX26">
        <f>IF(Z26&gt;0, (R26*SUMPRODUCT(K26:$K$98, X26:$X$98)-K26*$AZ$3)/Z26, 0)</f>
        <v>4800.2789232580371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0.10148</v>
      </c>
      <c r="Q27" s="4">
        <f t="shared" si="21"/>
        <v>50</v>
      </c>
      <c r="R27">
        <f t="shared" si="0"/>
        <v>250000</v>
      </c>
      <c r="S27">
        <f t="shared" si="1"/>
        <v>2963.5228692858532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1797.6030649176409</v>
      </c>
      <c r="AC27">
        <f t="shared" si="2"/>
        <v>986.0588101888552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-9500.529133004522</v>
      </c>
      <c r="AI27">
        <f t="shared" si="6"/>
        <v>-9517.1657316353012</v>
      </c>
      <c r="AJ27">
        <f t="shared" si="7"/>
        <v>811.54425472878575</v>
      </c>
      <c r="AK27">
        <f t="shared" si="22"/>
        <v>125.83221454423487</v>
      </c>
      <c r="AL27">
        <f t="shared" si="8"/>
        <v>-8579.7892623622811</v>
      </c>
      <c r="AN27">
        <f t="shared" si="9"/>
        <v>0</v>
      </c>
      <c r="AO27">
        <f t="shared" si="9"/>
        <v>0</v>
      </c>
      <c r="AP27">
        <f t="shared" si="9"/>
        <v>-2.8036663992177475</v>
      </c>
      <c r="AQ27">
        <f t="shared" si="9"/>
        <v>-1601.0673152693078</v>
      </c>
      <c r="AR27">
        <f t="shared" si="9"/>
        <v>-1603.8709816685255</v>
      </c>
      <c r="AS27">
        <f t="shared" si="9"/>
        <v>136.76469625539011</v>
      </c>
      <c r="AT27">
        <f t="shared" si="9"/>
        <v>21.205750026579469</v>
      </c>
      <c r="AU27">
        <f t="shared" si="9"/>
        <v>-1445.9005353865559</v>
      </c>
      <c r="AW27">
        <v>24</v>
      </c>
      <c r="AX27">
        <f>IF(Z27&gt;0, (R27*SUMPRODUCT(K27:$K$98, X27:$X$98)-K27*$AZ$3)/Z27, 0)</f>
        <v>2963.5228692858532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0.112611</v>
      </c>
      <c r="Q28" s="4">
        <f t="shared" si="21"/>
        <v>50</v>
      </c>
      <c r="R28">
        <f t="shared" si="0"/>
        <v>250000</v>
      </c>
      <c r="S28">
        <f t="shared" si="1"/>
        <v>921.31877156146038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986.0588101888552</v>
      </c>
      <c r="AC28">
        <f t="shared" si="2"/>
        <v>268.9655389708405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-9367.3200420531721</v>
      </c>
      <c r="AI28">
        <f t="shared" si="6"/>
        <v>-9381.9168106892321</v>
      </c>
      <c r="AJ28">
        <f t="shared" si="7"/>
        <v>717.09327121801471</v>
      </c>
      <c r="AK28">
        <f t="shared" si="22"/>
        <v>69.024116713219868</v>
      </c>
      <c r="AL28">
        <f t="shared" si="8"/>
        <v>-8595.7994227579984</v>
      </c>
      <c r="AN28">
        <f t="shared" si="9"/>
        <v>0</v>
      </c>
      <c r="AO28">
        <f t="shared" si="9"/>
        <v>0</v>
      </c>
      <c r="AP28">
        <f t="shared" si="9"/>
        <v>-2.1963446949493393</v>
      </c>
      <c r="AQ28">
        <f t="shared" si="9"/>
        <v>-1409.4807003674543</v>
      </c>
      <c r="AR28">
        <f t="shared" si="9"/>
        <v>-1411.6770450624035</v>
      </c>
      <c r="AS28">
        <f t="shared" si="9"/>
        <v>107.89949757322692</v>
      </c>
      <c r="AT28">
        <f t="shared" si="9"/>
        <v>10.385911864912645</v>
      </c>
      <c r="AU28">
        <f t="shared" si="9"/>
        <v>-1293.3916356242642</v>
      </c>
      <c r="AW28">
        <v>25</v>
      </c>
      <c r="AX28">
        <f>IF(Z28&gt;0, (R28*SUMPRODUCT(K28:$K$98, X28:$X$98)-K28*$AZ$3)/Z28, 0)</f>
        <v>921.31877156146038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0.125163</v>
      </c>
      <c r="Q29" s="4">
        <f t="shared" si="21"/>
        <v>50</v>
      </c>
      <c r="R29">
        <f t="shared" si="0"/>
        <v>250000</v>
      </c>
      <c r="S29">
        <f t="shared" si="1"/>
        <v>-1391.2289082606865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268.9655389708405</v>
      </c>
      <c r="AC29">
        <f t="shared" si="2"/>
        <v>-351.25262206509706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-9134.8767639761409</v>
      </c>
      <c r="AI29">
        <f t="shared" si="6"/>
        <v>-9147.5005895730446</v>
      </c>
      <c r="AJ29">
        <f t="shared" si="7"/>
        <v>620.21816103593756</v>
      </c>
      <c r="AK29">
        <f t="shared" si="22"/>
        <v>18.827587727958836</v>
      </c>
      <c r="AL29">
        <f t="shared" si="8"/>
        <v>-8508.4548408091468</v>
      </c>
      <c r="AN29">
        <f t="shared" si="9"/>
        <v>0</v>
      </c>
      <c r="AO29">
        <f t="shared" si="9"/>
        <v>0</v>
      </c>
      <c r="AP29">
        <f t="shared" si="9"/>
        <v>-1.6959644258445552</v>
      </c>
      <c r="AQ29">
        <f t="shared" si="9"/>
        <v>-1227.2370136336792</v>
      </c>
      <c r="AR29">
        <f t="shared" si="9"/>
        <v>-1228.9329780595237</v>
      </c>
      <c r="AS29">
        <f t="shared" si="9"/>
        <v>83.324023237266786</v>
      </c>
      <c r="AT29">
        <f t="shared" si="9"/>
        <v>2.5294169953453198</v>
      </c>
      <c r="AU29">
        <f t="shared" si="9"/>
        <v>-1143.0795378269115</v>
      </c>
      <c r="AW29">
        <v>26</v>
      </c>
      <c r="AX29">
        <f>IF(Z29&gt;0, (R29*SUMPRODUCT(K29:$K$98, X29:$X$98)-K29*$AZ$3)/Z29, 0)</f>
        <v>-1391.2289082606865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250000</v>
      </c>
      <c r="S30">
        <f t="shared" si="1"/>
        <v>-4069.368756578609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-351.25262206509706</v>
      </c>
      <c r="AC30">
        <f t="shared" si="2"/>
        <v>-873.79093986706448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-8806.9488085524881</v>
      </c>
      <c r="AI30">
        <f t="shared" si="6"/>
        <v>-8817.6850061317127</v>
      </c>
      <c r="AJ30">
        <f t="shared" si="7"/>
        <v>522.53831780196742</v>
      </c>
      <c r="AK30">
        <f t="shared" si="22"/>
        <v>-24.587683544556796</v>
      </c>
      <c r="AL30">
        <f t="shared" si="8"/>
        <v>-8319.7343718743014</v>
      </c>
      <c r="AN30">
        <f t="shared" si="9"/>
        <v>0</v>
      </c>
      <c r="AO30">
        <f t="shared" si="9"/>
        <v>0</v>
      </c>
      <c r="AP30">
        <f t="shared" si="9"/>
        <v>-1.2878290725111115</v>
      </c>
      <c r="AQ30">
        <f t="shared" si="9"/>
        <v>-1056.4116980967183</v>
      </c>
      <c r="AR30">
        <f t="shared" si="9"/>
        <v>-1057.6995271692294</v>
      </c>
      <c r="AS30">
        <f t="shared" si="9"/>
        <v>62.679550390222886</v>
      </c>
      <c r="AT30">
        <f t="shared" si="9"/>
        <v>-2.9493434207708531</v>
      </c>
      <c r="AU30">
        <f t="shared" si="9"/>
        <v>-997.96932019977726</v>
      </c>
      <c r="AW30">
        <v>27</v>
      </c>
      <c r="AX30">
        <f>IF(Z30&gt;0, (R30*SUMPRODUCT(K30:$K$98, X30:$X$98)-K30*$AZ$3)/Z30, 0)</f>
        <v>-4069.368756578609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250000</v>
      </c>
      <c r="S31">
        <f t="shared" si="1"/>
        <v>-7265.8745848298486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-873.79093986706448</v>
      </c>
      <c r="AC31">
        <f t="shared" si="2"/>
        <v>-1301.0073738283259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-8379.8706155246145</v>
      </c>
      <c r="AI31">
        <f t="shared" si="6"/>
        <v>-8388.8234770049421</v>
      </c>
      <c r="AJ31">
        <f t="shared" si="7"/>
        <v>427.21643396126137</v>
      </c>
      <c r="AK31">
        <f t="shared" si="22"/>
        <v>-61.165365790694523</v>
      </c>
      <c r="AL31">
        <f t="shared" si="8"/>
        <v>-8022.7724088343757</v>
      </c>
      <c r="AN31">
        <f t="shared" si="9"/>
        <v>0</v>
      </c>
      <c r="AO31">
        <f t="shared" si="9"/>
        <v>0</v>
      </c>
      <c r="AP31">
        <f t="shared" si="9"/>
        <v>-0.95885198609076161</v>
      </c>
      <c r="AQ31">
        <f t="shared" si="9"/>
        <v>-897.48463109083491</v>
      </c>
      <c r="AR31">
        <f t="shared" si="9"/>
        <v>-898.44348307692565</v>
      </c>
      <c r="AS31">
        <f t="shared" si="9"/>
        <v>45.754904964682559</v>
      </c>
      <c r="AT31">
        <f t="shared" si="9"/>
        <v>-6.5508142393629063</v>
      </c>
      <c r="AU31">
        <f t="shared" si="9"/>
        <v>-859.23939235160594</v>
      </c>
      <c r="AW31">
        <v>28</v>
      </c>
      <c r="AX31">
        <f>IF(Z31&gt;0, (R31*SUMPRODUCT(K31:$K$98, X31:$X$98)-K31*$AZ$3)/Z31, 0)</f>
        <v>-7265.8745848298486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250000</v>
      </c>
      <c r="S32">
        <f t="shared" si="1"/>
        <v>-11218.570480563514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-1301.0073738283259</v>
      </c>
      <c r="AC32">
        <f t="shared" si="2"/>
        <v>-1636.710519083932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-7843.422885685628</v>
      </c>
      <c r="AI32">
        <f t="shared" si="6"/>
        <v>-7850.7175339740152</v>
      </c>
      <c r="AJ32">
        <f t="shared" si="7"/>
        <v>335.70314525560616</v>
      </c>
      <c r="AK32">
        <f t="shared" si="22"/>
        <v>-91.070516167982817</v>
      </c>
      <c r="AL32">
        <f t="shared" si="8"/>
        <v>-7606.084904886392</v>
      </c>
      <c r="AN32">
        <f t="shared" si="9"/>
        <v>0</v>
      </c>
      <c r="AO32">
        <f t="shared" si="9"/>
        <v>0</v>
      </c>
      <c r="AP32">
        <f t="shared" si="9"/>
        <v>-0.69755112199551339</v>
      </c>
      <c r="AQ32">
        <f t="shared" si="9"/>
        <v>-750.02772140570937</v>
      </c>
      <c r="AR32">
        <f t="shared" si="9"/>
        <v>-750.72527252770487</v>
      </c>
      <c r="AS32">
        <f t="shared" si="9"/>
        <v>32.101630726083485</v>
      </c>
      <c r="AT32">
        <f t="shared" si="9"/>
        <v>-8.7086228454381107</v>
      </c>
      <c r="AU32">
        <f t="shared" si="9"/>
        <v>-727.33226464705956</v>
      </c>
      <c r="AW32">
        <v>29</v>
      </c>
      <c r="AX32">
        <f>IF(Z32&gt;0, (R32*SUMPRODUCT(K32:$K$98, X32:$X$98)-K32*$AZ$3)/Z32, 0)</f>
        <v>-11218.570480563514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250000</v>
      </c>
      <c r="S33">
        <f t="shared" si="1"/>
        <v>-16314.582383213135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-1636.710519083932</v>
      </c>
      <c r="AC33">
        <f t="shared" si="2"/>
        <v>-1885.1476281367586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-7221.0452871576199</v>
      </c>
      <c r="AI33">
        <f t="shared" si="6"/>
        <v>-7226.8227799056922</v>
      </c>
      <c r="AJ33">
        <f t="shared" si="7"/>
        <v>248.4371090528266</v>
      </c>
      <c r="AK33">
        <f t="shared" si="22"/>
        <v>-114.56973633587525</v>
      </c>
      <c r="AL33">
        <f t="shared" si="8"/>
        <v>-7092.9554071887405</v>
      </c>
      <c r="AN33">
        <f t="shared" si="9"/>
        <v>0</v>
      </c>
      <c r="AO33">
        <f t="shared" si="9"/>
        <v>0</v>
      </c>
      <c r="AP33">
        <f t="shared" si="9"/>
        <v>-0.49327950405414506</v>
      </c>
      <c r="AQ33">
        <f t="shared" si="9"/>
        <v>-616.52931354873078</v>
      </c>
      <c r="AR33">
        <f t="shared" si="9"/>
        <v>-617.02259305278494</v>
      </c>
      <c r="AS33">
        <f t="shared" si="9"/>
        <v>21.211438817144067</v>
      </c>
      <c r="AT33">
        <f t="shared" si="9"/>
        <v>-9.7819080323785297</v>
      </c>
      <c r="AU33">
        <f t="shared" si="9"/>
        <v>-605.59306226801948</v>
      </c>
      <c r="AW33">
        <v>30</v>
      </c>
      <c r="AX33">
        <f>IF(Z33&gt;0, (R33*SUMPRODUCT(K33:$K$98, X33:$X$98)-K33*$AZ$3)/Z33, 0)</f>
        <v>-16314.582383213135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250000</v>
      </c>
      <c r="S34">
        <f t="shared" si="1"/>
        <v>-23211.376314288853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-1885.1476281367586</v>
      </c>
      <c r="AC34">
        <f t="shared" si="2"/>
        <v>-2053.8281806561281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-6477.6670942109022</v>
      </c>
      <c r="AI34">
        <f t="shared" si="6"/>
        <v>-6482.091278612651</v>
      </c>
      <c r="AJ34">
        <f t="shared" si="7"/>
        <v>168.68055251936948</v>
      </c>
      <c r="AK34">
        <f t="shared" si="22"/>
        <v>-131.96033396957313</v>
      </c>
      <c r="AL34">
        <f t="shared" si="8"/>
        <v>-6445.3710600628547</v>
      </c>
      <c r="AN34">
        <f t="shared" si="9"/>
        <v>0</v>
      </c>
      <c r="AO34">
        <f t="shared" si="9"/>
        <v>0</v>
      </c>
      <c r="AP34">
        <f t="shared" si="9"/>
        <v>-0.33726312462813413</v>
      </c>
      <c r="AQ34">
        <f t="shared" si="9"/>
        <v>-493.80361352720251</v>
      </c>
      <c r="AR34">
        <f t="shared" si="9"/>
        <v>-494.14087665183058</v>
      </c>
      <c r="AS34">
        <f t="shared" si="9"/>
        <v>12.858806288497073</v>
      </c>
      <c r="AT34">
        <f t="shared" si="9"/>
        <v>-10.059561383552335</v>
      </c>
      <c r="AU34">
        <f t="shared" ref="AU34:AU79" si="23">AL34*$K34</f>
        <v>-491.34163174688587</v>
      </c>
      <c r="AW34">
        <v>31</v>
      </c>
      <c r="AX34">
        <f>IF(Z34&gt;0, (R34*SUMPRODUCT(K34:$K$98, X34:$X$98)-K34*$AZ$3)/Z34, 0)</f>
        <v>-23211.376314288853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250000</v>
      </c>
      <c r="S35">
        <f t="shared" si="1"/>
        <v>-32997.139308323756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-2053.8281806561281</v>
      </c>
      <c r="AC35">
        <f t="shared" si="2"/>
        <v>-2147.7668289785447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-5627.3413498048312</v>
      </c>
      <c r="AI35">
        <f t="shared" ref="AI35:AI66" si="25">SUM(AE35:AH35)</f>
        <v>-5630.595824092602</v>
      </c>
      <c r="AJ35">
        <f t="shared" si="7"/>
        <v>93.938648322416611</v>
      </c>
      <c r="AK35">
        <f t="shared" si="22"/>
        <v>-143.76797264592898</v>
      </c>
      <c r="AL35">
        <f t="shared" si="8"/>
        <v>-5680.425148416115</v>
      </c>
      <c r="AN35">
        <f t="shared" ref="AN35:AT66" si="26">AE35*$K35</f>
        <v>0</v>
      </c>
      <c r="AO35">
        <f t="shared" si="26"/>
        <v>0</v>
      </c>
      <c r="AP35">
        <f t="shared" si="26"/>
        <v>-0.22151261348901935</v>
      </c>
      <c r="AQ35">
        <f t="shared" si="26"/>
        <v>-383.01949229531709</v>
      </c>
      <c r="AR35">
        <f t="shared" si="26"/>
        <v>-383.24100490880613</v>
      </c>
      <c r="AS35">
        <f t="shared" si="26"/>
        <v>6.3938423405945031</v>
      </c>
      <c r="AT35">
        <f t="shared" si="26"/>
        <v>-9.7854266283456521</v>
      </c>
      <c r="AU35">
        <f t="shared" si="23"/>
        <v>-386.63258919655732</v>
      </c>
      <c r="AW35">
        <v>32</v>
      </c>
      <c r="AX35">
        <f>IF(Z35&gt;0, (R35*SUMPRODUCT(K35:$K$98, X35:$X$98)-K35*$AZ$3)/Z35, 0)</f>
        <v>-32997.139308323756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250000</v>
      </c>
      <c r="S36">
        <f t="shared" si="1"/>
        <v>-47656.249316256413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-2147.7668289785447</v>
      </c>
      <c r="AC36">
        <f t="shared" si="2"/>
        <v>-2173.7640309124463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-4706.295267545197</v>
      </c>
      <c r="AI36">
        <f t="shared" si="25"/>
        <v>-4708.5759380365807</v>
      </c>
      <c r="AJ36">
        <f t="shared" si="7"/>
        <v>25.997201933901579</v>
      </c>
      <c r="AK36">
        <f t="shared" si="22"/>
        <v>-150.34367802849815</v>
      </c>
      <c r="AL36">
        <f t="shared" si="8"/>
        <v>-4832.9224141311779</v>
      </c>
      <c r="AN36">
        <f t="shared" si="26"/>
        <v>0</v>
      </c>
      <c r="AO36">
        <f t="shared" si="26"/>
        <v>0</v>
      </c>
      <c r="AP36">
        <f t="shared" si="26"/>
        <v>-0.13859965114360265</v>
      </c>
      <c r="AQ36">
        <f t="shared" si="26"/>
        <v>-286.00838425577757</v>
      </c>
      <c r="AR36">
        <f t="shared" si="26"/>
        <v>-286.14698390692115</v>
      </c>
      <c r="AS36">
        <f t="shared" si="26"/>
        <v>1.5798876393415662</v>
      </c>
      <c r="AT36">
        <f t="shared" si="26"/>
        <v>-9.136603207310058</v>
      </c>
      <c r="AU36">
        <f t="shared" si="23"/>
        <v>-293.70369947488967</v>
      </c>
      <c r="AW36">
        <v>33</v>
      </c>
      <c r="AX36">
        <f>IF(Z36&gt;0, (R36*SUMPRODUCT(K36:$K$98, X36:$X$98)-K36*$AZ$3)/Z36, 0)</f>
        <v>-47656.249316256413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250000</v>
      </c>
      <c r="S37">
        <f t="shared" si="1"/>
        <v>-70920.902149248213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-2173.7640309124463</v>
      </c>
      <c r="AC37">
        <f t="shared" si="2"/>
        <v>-2141.0025130598169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-3742.1697556726053</v>
      </c>
      <c r="AI37">
        <f t="shared" si="25"/>
        <v>-3743.6791855079409</v>
      </c>
      <c r="AJ37">
        <f t="shared" si="7"/>
        <v>-32.761517852629368</v>
      </c>
      <c r="AK37">
        <f t="shared" si="22"/>
        <v>-152.16348216387127</v>
      </c>
      <c r="AL37">
        <f t="shared" si="8"/>
        <v>-3928.6041855244416</v>
      </c>
      <c r="AN37">
        <f t="shared" si="26"/>
        <v>0</v>
      </c>
      <c r="AO37">
        <f t="shared" si="26"/>
        <v>0</v>
      </c>
      <c r="AP37">
        <f t="shared" si="26"/>
        <v>-8.1901998852033378E-2</v>
      </c>
      <c r="AQ37">
        <f t="shared" si="26"/>
        <v>-203.0509639191483</v>
      </c>
      <c r="AR37">
        <f t="shared" si="26"/>
        <v>-203.13286591800033</v>
      </c>
      <c r="AS37">
        <f t="shared" si="26"/>
        <v>-1.7776472511293449</v>
      </c>
      <c r="AT37">
        <f t="shared" si="26"/>
        <v>-8.2564244125571147</v>
      </c>
      <c r="AU37">
        <f t="shared" si="23"/>
        <v>-213.1669375816868</v>
      </c>
      <c r="AW37">
        <v>34</v>
      </c>
      <c r="AX37">
        <f>IF(Z37&gt;0, (R37*SUMPRODUCT(K37:$K$98, X37:$X$98)-K37*$AZ$3)/Z37, 0)</f>
        <v>-70920.902149248213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250000</v>
      </c>
      <c r="S38">
        <f t="shared" si="1"/>
        <v>-110298.82871937421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-2141.0025130598169</v>
      </c>
      <c r="AC38">
        <f t="shared" si="2"/>
        <v>-2059.437492953602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-2803.818749180085</v>
      </c>
      <c r="AI38">
        <f t="shared" si="25"/>
        <v>-2804.7523209672313</v>
      </c>
      <c r="AJ38">
        <f t="shared" si="7"/>
        <v>-81.565020106214888</v>
      </c>
      <c r="AK38">
        <f t="shared" si="22"/>
        <v>-149.8701759141872</v>
      </c>
      <c r="AL38">
        <f t="shared" si="8"/>
        <v>-3036.1875169876334</v>
      </c>
      <c r="AN38">
        <f t="shared" si="26"/>
        <v>0</v>
      </c>
      <c r="AO38">
        <f t="shared" si="26"/>
        <v>0</v>
      </c>
      <c r="AP38">
        <f t="shared" si="26"/>
        <v>-4.5228404442848827E-2</v>
      </c>
      <c r="AQ38">
        <f t="shared" si="26"/>
        <v>-135.8355619978677</v>
      </c>
      <c r="AR38">
        <f t="shared" si="26"/>
        <v>-135.88079040231054</v>
      </c>
      <c r="AS38">
        <f t="shared" si="26"/>
        <v>-3.9515501309544394</v>
      </c>
      <c r="AT38">
        <f t="shared" si="26"/>
        <v>-7.2607045580161245</v>
      </c>
      <c r="AU38">
        <f t="shared" si="23"/>
        <v>-147.09304509128111</v>
      </c>
      <c r="AW38">
        <v>35</v>
      </c>
      <c r="AX38">
        <f>IF(Z38&gt;0, (R38*SUMPRODUCT(K38:$K$98, X38:$X$98)-K38*$AZ$3)/Z38, 0)</f>
        <v>-110298.82871937421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250000</v>
      </c>
      <c r="S39">
        <f t="shared" si="1"/>
        <v>-182014.06754052133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-2059.437492953602</v>
      </c>
      <c r="AC39">
        <f t="shared" si="2"/>
        <v>-1941.1516406431097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-1954.9693401682034</v>
      </c>
      <c r="AI39">
        <f t="shared" si="25"/>
        <v>-1955.5025823694446</v>
      </c>
      <c r="AJ39">
        <f t="shared" si="7"/>
        <v>-118.28585231049237</v>
      </c>
      <c r="AK39">
        <f t="shared" si="22"/>
        <v>-144.16062450675216</v>
      </c>
      <c r="AL39">
        <f t="shared" si="8"/>
        <v>-2217.9490591866893</v>
      </c>
      <c r="AN39">
        <f t="shared" si="26"/>
        <v>0</v>
      </c>
      <c r="AO39">
        <f t="shared" si="26"/>
        <v>0</v>
      </c>
      <c r="AP39">
        <f t="shared" si="26"/>
        <v>-2.3065880528293399E-2</v>
      </c>
      <c r="AQ39">
        <f t="shared" si="26"/>
        <v>-84.563991994338082</v>
      </c>
      <c r="AR39">
        <f t="shared" si="26"/>
        <v>-84.587057874866375</v>
      </c>
      <c r="AS39">
        <f t="shared" si="26"/>
        <v>-5.1165630387673033</v>
      </c>
      <c r="AT39">
        <f t="shared" si="26"/>
        <v>-6.2358000436154581</v>
      </c>
      <c r="AU39">
        <f t="shared" si="23"/>
        <v>-95.939420957249141</v>
      </c>
      <c r="AW39">
        <v>36</v>
      </c>
      <c r="AX39">
        <f>IF(Z39&gt;0, (R39*SUMPRODUCT(K39:$K$98, X39:$X$98)-K39*$AZ$3)/Z39, 0)</f>
        <v>-182014.06754052133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250000</v>
      </c>
      <c r="S40">
        <f t="shared" si="1"/>
        <v>-324871.36112776544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-1941.1516406431097</v>
      </c>
      <c r="AC40">
        <f t="shared" si="2"/>
        <v>-1798.8215127192691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-1255.2921348866637</v>
      </c>
      <c r="AI40">
        <f t="shared" si="25"/>
        <v>-1255.5689862389152</v>
      </c>
      <c r="AJ40">
        <f t="shared" si="7"/>
        <v>-142.33012792384056</v>
      </c>
      <c r="AK40">
        <f t="shared" si="22"/>
        <v>-135.88061484501767</v>
      </c>
      <c r="AL40">
        <f t="shared" si="8"/>
        <v>-1533.7797290077733</v>
      </c>
      <c r="AN40">
        <f t="shared" si="26"/>
        <v>0</v>
      </c>
      <c r="AO40">
        <f t="shared" si="26"/>
        <v>0</v>
      </c>
      <c r="AP40">
        <f t="shared" si="26"/>
        <v>-1.0692374269716079E-2</v>
      </c>
      <c r="AQ40">
        <f t="shared" si="26"/>
        <v>-48.481082772002033</v>
      </c>
      <c r="AR40">
        <f t="shared" si="26"/>
        <v>-48.491775146271749</v>
      </c>
      <c r="AS40">
        <f t="shared" si="26"/>
        <v>-5.4969823525966408</v>
      </c>
      <c r="AT40">
        <f t="shared" si="26"/>
        <v>-5.247893420447987</v>
      </c>
      <c r="AU40">
        <f t="shared" si="23"/>
        <v>-59.236650919316375</v>
      </c>
      <c r="AW40">
        <v>37</v>
      </c>
      <c r="AX40">
        <f>IF(Z40&gt;0, (R40*SUMPRODUCT(K40:$K$98, X40:$X$98)-K40*$AZ$3)/Z40, 0)</f>
        <v>-324871.36112776544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250000</v>
      </c>
      <c r="S41">
        <f t="shared" si="1"/>
        <v>-644777.58902825054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-1798.8215127192691</v>
      </c>
      <c r="AC41">
        <f t="shared" si="2"/>
        <v>-1644.7185598500403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-732.70648332789551</v>
      </c>
      <c r="AI41">
        <f t="shared" si="25"/>
        <v>-732.83402486995874</v>
      </c>
      <c r="AJ41">
        <f t="shared" si="7"/>
        <v>-154.10295286922883</v>
      </c>
      <c r="AK41">
        <f t="shared" si="22"/>
        <v>-125.91750589034885</v>
      </c>
      <c r="AL41">
        <f t="shared" si="8"/>
        <v>-1012.8544836295364</v>
      </c>
      <c r="AN41">
        <f t="shared" si="26"/>
        <v>0</v>
      </c>
      <c r="AO41">
        <f t="shared" si="26"/>
        <v>0</v>
      </c>
      <c r="AP41">
        <f t="shared" si="26"/>
        <v>-4.3980599400164477E-3</v>
      </c>
      <c r="AQ41">
        <f t="shared" si="26"/>
        <v>-25.266175866966496</v>
      </c>
      <c r="AR41">
        <f t="shared" si="26"/>
        <v>-25.270573926906511</v>
      </c>
      <c r="AS41">
        <f t="shared" si="26"/>
        <v>-5.3139864289563716</v>
      </c>
      <c r="AT41">
        <f t="shared" si="26"/>
        <v>-4.3420577283626987</v>
      </c>
      <c r="AU41">
        <f t="shared" si="23"/>
        <v>-34.926618084225581</v>
      </c>
      <c r="AW41">
        <v>38</v>
      </c>
      <c r="AX41">
        <f>IF(Z41&gt;0, (R41*SUMPRODUCT(K41:$K$98, X41:$X$98)-K41*$AZ$3)/Z41, 0)</f>
        <v>-644777.58902825054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0.595055</v>
      </c>
      <c r="Q42" s="4">
        <f t="shared" si="21"/>
        <v>50</v>
      </c>
      <c r="R42">
        <f t="shared" si="0"/>
        <v>250000</v>
      </c>
      <c r="S42">
        <f t="shared" si="1"/>
        <v>-1478112.1022619002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-1644.7185598500403</v>
      </c>
      <c r="AC42">
        <f t="shared" si="2"/>
        <v>-1489.1061324659076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-379.47116156230288</v>
      </c>
      <c r="AI42">
        <f t="shared" si="25"/>
        <v>-379.52153345663305</v>
      </c>
      <c r="AJ42">
        <f t="shared" si="7"/>
        <v>-155.61242738413262</v>
      </c>
      <c r="AK42">
        <f t="shared" si="22"/>
        <v>-115.13029918950284</v>
      </c>
      <c r="AL42">
        <f t="shared" si="8"/>
        <v>-650.26426003026847</v>
      </c>
      <c r="AN42">
        <f t="shared" si="26"/>
        <v>0</v>
      </c>
      <c r="AO42">
        <f t="shared" si="26"/>
        <v>0</v>
      </c>
      <c r="AP42">
        <f t="shared" si="26"/>
        <v>-1.5508855205444607E-3</v>
      </c>
      <c r="AQ42">
        <f t="shared" si="26"/>
        <v>-11.683426596457529</v>
      </c>
      <c r="AR42">
        <f t="shared" si="26"/>
        <v>-11.684977481978073</v>
      </c>
      <c r="AS42">
        <f t="shared" si="26"/>
        <v>-4.7911055094514508</v>
      </c>
      <c r="AT42">
        <f t="shared" si="26"/>
        <v>-3.5447131056569217</v>
      </c>
      <c r="AU42">
        <f t="shared" si="23"/>
        <v>-20.020796097086446</v>
      </c>
      <c r="AW42">
        <v>39</v>
      </c>
      <c r="AX42">
        <f>IF(Z42&gt;0, (R42*SUMPRODUCT(K42:$K$98, X42:$X$98)-K42*$AZ$3)/Z42, 0)</f>
        <v>-1478112.1022619002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250000</v>
      </c>
      <c r="S43">
        <f t="shared" si="1"/>
        <v>-4143985.1199894762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-1489.1061324659076</v>
      </c>
      <c r="AC43">
        <f t="shared" si="2"/>
        <v>-1339.2908061595986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-168.54360285036446</v>
      </c>
      <c r="AI43">
        <f t="shared" si="25"/>
        <v>-168.55976230518127</v>
      </c>
      <c r="AJ43">
        <f t="shared" si="7"/>
        <v>-149.81532630630909</v>
      </c>
      <c r="AK43">
        <f t="shared" si="22"/>
        <v>-104.23742927261354</v>
      </c>
      <c r="AL43">
        <f t="shared" si="8"/>
        <v>-422.61251788410391</v>
      </c>
      <c r="AN43">
        <f t="shared" si="26"/>
        <v>0</v>
      </c>
      <c r="AO43">
        <f t="shared" si="26"/>
        <v>0</v>
      </c>
      <c r="AP43">
        <f t="shared" si="26"/>
        <v>-4.442220782564504E-4</v>
      </c>
      <c r="AQ43">
        <f t="shared" si="26"/>
        <v>-4.6332497218383546</v>
      </c>
      <c r="AR43">
        <f t="shared" si="26"/>
        <v>-4.6336939439166107</v>
      </c>
      <c r="AS43">
        <f t="shared" si="26"/>
        <v>-4.1184109464664145</v>
      </c>
      <c r="AT43">
        <f t="shared" si="26"/>
        <v>-2.8654783214243928</v>
      </c>
      <c r="AU43">
        <f t="shared" si="23"/>
        <v>-11.617583211807418</v>
      </c>
      <c r="AW43">
        <v>40</v>
      </c>
      <c r="AX43">
        <f>IF(Z43&gt;0, (R43*SUMPRODUCT(K43:$K$98, X43:$X$98)-K43*$AZ$3)/Z43, 0)</f>
        <v>-4143985.1199894762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250000</v>
      </c>
      <c r="S44">
        <f t="shared" si="1"/>
        <v>-15421635.199560337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-1339.2908061595986</v>
      </c>
      <c r="AC44">
        <f t="shared" si="2"/>
        <v>-1199.7287407896804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-60.540508701142961</v>
      </c>
      <c r="AI44">
        <f t="shared" si="25"/>
        <v>-60.54439845967137</v>
      </c>
      <c r="AJ44">
        <f t="shared" si="7"/>
        <v>-139.56206536991817</v>
      </c>
      <c r="AK44">
        <f t="shared" si="22"/>
        <v>-93.750356431171909</v>
      </c>
      <c r="AL44">
        <f t="shared" si="8"/>
        <v>-293.85682026076142</v>
      </c>
      <c r="AN44">
        <f t="shared" si="26"/>
        <v>0</v>
      </c>
      <c r="AO44">
        <f t="shared" si="26"/>
        <v>0</v>
      </c>
      <c r="AP44">
        <f t="shared" si="26"/>
        <v>-9.5472447034989684E-5</v>
      </c>
      <c r="AQ44">
        <f t="shared" si="26"/>
        <v>-1.4859406999763278</v>
      </c>
      <c r="AR44">
        <f t="shared" si="26"/>
        <v>-1.4860361724233628</v>
      </c>
      <c r="AS44">
        <f t="shared" si="26"/>
        <v>-3.4254907590824888</v>
      </c>
      <c r="AT44">
        <f t="shared" si="26"/>
        <v>-2.301062102831914</v>
      </c>
      <c r="AU44">
        <f t="shared" si="23"/>
        <v>-7.212589034337765</v>
      </c>
      <c r="AW44">
        <v>41</v>
      </c>
      <c r="AX44">
        <f>IF(Z44&gt;0, (R44*SUMPRODUCT(K44:$K$98, X44:$X$98)-K44*$AZ$3)/Z44, 0)</f>
        <v>-15421635.199560337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250000</v>
      </c>
      <c r="S45">
        <f t="shared" si="1"/>
        <v>-87793679.967412859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-1199.7287407896804</v>
      </c>
      <c r="AC45">
        <f t="shared" si="2"/>
        <v>-1072.4688644434461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-16.20035805100251</v>
      </c>
      <c r="AI45">
        <f t="shared" si="25"/>
        <v>-16.200968840335435</v>
      </c>
      <c r="AJ45">
        <f t="shared" si="7"/>
        <v>-127.25987634623425</v>
      </c>
      <c r="AK45">
        <f t="shared" si="22"/>
        <v>-83.981011855277629</v>
      </c>
      <c r="AL45">
        <f t="shared" si="8"/>
        <v>-227.4418570418473</v>
      </c>
      <c r="AN45">
        <f t="shared" si="26"/>
        <v>0</v>
      </c>
      <c r="AO45">
        <f t="shared" si="26"/>
        <v>0</v>
      </c>
      <c r="AP45">
        <f t="shared" si="26"/>
        <v>-1.3385322317561834E-5</v>
      </c>
      <c r="AQ45">
        <f t="shared" si="26"/>
        <v>-0.35502750700433272</v>
      </c>
      <c r="AR45">
        <f t="shared" si="26"/>
        <v>-0.35504089232665026</v>
      </c>
      <c r="AS45">
        <f t="shared" si="26"/>
        <v>-2.78887395566466</v>
      </c>
      <c r="AT45">
        <f t="shared" si="26"/>
        <v>-1.8404265622286959</v>
      </c>
      <c r="AU45">
        <f t="shared" si="23"/>
        <v>-4.9843414102200061</v>
      </c>
      <c r="AW45">
        <v>42</v>
      </c>
      <c r="AX45">
        <f>IF(Z45&gt;0, (R45*SUMPRODUCT(K45:$K$98, X45:$X$98)-K45*$AZ$3)/Z45, 0)</f>
        <v>-87793679.967412859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250000</v>
      </c>
      <c r="S46">
        <f t="shared" si="1"/>
        <v>-506743708.2630136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-1072.4688644434461</v>
      </c>
      <c r="AC46">
        <f t="shared" si="2"/>
        <v>-957.87226958776193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-2.550844710282167</v>
      </c>
      <c r="AI46">
        <f t="shared" si="25"/>
        <v>-2.5509392227797045</v>
      </c>
      <c r="AJ46">
        <f t="shared" si="7"/>
        <v>-114.5965948556842</v>
      </c>
      <c r="AK46">
        <f t="shared" si="22"/>
        <v>-75.072820511041243</v>
      </c>
      <c r="AL46">
        <f t="shared" si="8"/>
        <v>-192.22035458950515</v>
      </c>
      <c r="AN46">
        <f t="shared" si="26"/>
        <v>0</v>
      </c>
      <c r="AO46">
        <f t="shared" si="26"/>
        <v>0</v>
      </c>
      <c r="AP46">
        <f t="shared" si="26"/>
        <v>-1.8493052677711409E-6</v>
      </c>
      <c r="AQ46">
        <f t="shared" si="26"/>
        <v>-4.9911817832511321E-2</v>
      </c>
      <c r="AR46">
        <f t="shared" si="26"/>
        <v>-4.9913667137779096E-2</v>
      </c>
      <c r="AS46">
        <f t="shared" si="26"/>
        <v>-2.2422863859989013</v>
      </c>
      <c r="AT46">
        <f t="shared" si="26"/>
        <v>-1.4689333797608659</v>
      </c>
      <c r="AU46">
        <f t="shared" si="23"/>
        <v>-3.7611334328975459</v>
      </c>
      <c r="AW46">
        <v>43</v>
      </c>
      <c r="AX46">
        <f>IF(Z46&gt;0, (R46*SUMPRODUCT(K46:$K$98, X46:$X$98)-K46*$AZ$3)/Z46, 0)</f>
        <v>-506743708.2630136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250000</v>
      </c>
      <c r="S47">
        <f t="shared" si="1"/>
        <v>-2971551448.3731766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-957.87226958776193</v>
      </c>
      <c r="AC47">
        <f t="shared" si="2"/>
        <v>-855.28680429605129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-0.39588061208172842</v>
      </c>
      <c r="AI47">
        <f t="shared" si="25"/>
        <v>-0.39589500333187427</v>
      </c>
      <c r="AJ47">
        <f t="shared" si="7"/>
        <v>-102.58546529171065</v>
      </c>
      <c r="AK47">
        <f t="shared" si="22"/>
        <v>-67.05105887114334</v>
      </c>
      <c r="AL47">
        <f t="shared" si="8"/>
        <v>-170.03241916618586</v>
      </c>
      <c r="AN47">
        <f t="shared" si="26"/>
        <v>0</v>
      </c>
      <c r="AO47">
        <f t="shared" si="26"/>
        <v>0</v>
      </c>
      <c r="AP47">
        <f t="shared" si="26"/>
        <v>-2.514200256762108E-7</v>
      </c>
      <c r="AQ47">
        <f t="shared" si="26"/>
        <v>-6.9161686890003267E-3</v>
      </c>
      <c r="AR47">
        <f t="shared" si="26"/>
        <v>-6.916420109026003E-3</v>
      </c>
      <c r="AS47">
        <f t="shared" si="26"/>
        <v>-1.7922029049772839</v>
      </c>
      <c r="AT47">
        <f t="shared" si="26"/>
        <v>-1.1714047613758414</v>
      </c>
      <c r="AU47">
        <f t="shared" si="23"/>
        <v>-2.9705240864621514</v>
      </c>
      <c r="AW47">
        <v>44</v>
      </c>
      <c r="AX47">
        <f>IF(Z47&gt;0, (R47*SUMPRODUCT(K47:$K$98, X47:$X$98)-K47*$AZ$3)/Z47, 0)</f>
        <v>-2971551448.3731766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250000</v>
      </c>
      <c r="S48">
        <f t="shared" si="1"/>
        <v>-17741589684.272022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-855.28680429605129</v>
      </c>
      <c r="AC48">
        <f t="shared" si="2"/>
        <v>-763.65499090264836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-6.0475885434658844E-2</v>
      </c>
      <c r="AI48">
        <f t="shared" si="25"/>
        <v>-6.0478037595216305E-2</v>
      </c>
      <c r="AJ48">
        <f t="shared" si="7"/>
        <v>-91.631813393402922</v>
      </c>
      <c r="AK48">
        <f t="shared" si="22"/>
        <v>-59.870076300723596</v>
      </c>
      <c r="AL48">
        <f t="shared" si="8"/>
        <v>-151.56236773172174</v>
      </c>
      <c r="AN48">
        <f t="shared" si="26"/>
        <v>0</v>
      </c>
      <c r="AO48">
        <f t="shared" si="26"/>
        <v>0</v>
      </c>
      <c r="AP48">
        <f t="shared" si="26"/>
        <v>-3.3570513899327223E-8</v>
      </c>
      <c r="AQ48">
        <f t="shared" si="26"/>
        <v>-9.4333415112590247E-4</v>
      </c>
      <c r="AR48">
        <f t="shared" si="26"/>
        <v>-9.4336772163980181E-4</v>
      </c>
      <c r="AS48">
        <f t="shared" si="26"/>
        <v>-1.4293204354483788</v>
      </c>
      <c r="AT48">
        <f t="shared" si="26"/>
        <v>-0.93388442681020678</v>
      </c>
      <c r="AU48">
        <f t="shared" si="23"/>
        <v>-2.3641482299802252</v>
      </c>
      <c r="AW48">
        <v>45</v>
      </c>
      <c r="AX48">
        <f>IF(Z48&gt;0, (R48*SUMPRODUCT(K48:$K$98, X48:$X$98)-K48*$AZ$3)/Z48, 0)</f>
        <v>-17741589684.272022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250000</v>
      </c>
      <c r="S49">
        <f t="shared" si="1"/>
        <v>-108100888136.73132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-763.65499090264836</v>
      </c>
      <c r="AC49">
        <f t="shared" si="2"/>
        <v>-681.8356399849315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-9.0763445324377554E-3</v>
      </c>
      <c r="AI49">
        <f t="shared" si="25"/>
        <v>-9.0766599024831533E-3</v>
      </c>
      <c r="AJ49">
        <f t="shared" si="7"/>
        <v>-81.819350917716861</v>
      </c>
      <c r="AK49">
        <f t="shared" si="22"/>
        <v>-53.455849363185393</v>
      </c>
      <c r="AL49">
        <f t="shared" si="8"/>
        <v>-135.28427694080472</v>
      </c>
      <c r="AN49">
        <f t="shared" si="26"/>
        <v>0</v>
      </c>
      <c r="AO49">
        <f t="shared" si="26"/>
        <v>0</v>
      </c>
      <c r="AP49">
        <f t="shared" si="26"/>
        <v>-4.3922367321621139E-9</v>
      </c>
      <c r="AQ49">
        <f t="shared" si="26"/>
        <v>-1.2640849830496597E-4</v>
      </c>
      <c r="AR49">
        <f t="shared" si="26"/>
        <v>-1.2641289054169815E-4</v>
      </c>
      <c r="AS49">
        <f t="shared" si="26"/>
        <v>-1.1395183650017042</v>
      </c>
      <c r="AT49">
        <f t="shared" si="26"/>
        <v>-0.74449285386501807</v>
      </c>
      <c r="AU49">
        <f t="shared" si="23"/>
        <v>-1.8841376317572636</v>
      </c>
      <c r="AW49">
        <v>46</v>
      </c>
      <c r="AX49">
        <f>IF(Z49&gt;0, (R49*SUMPRODUCT(K49:$K$98, X49:$X$98)-K49*$AZ$3)/Z49, 0)</f>
        <v>-108100888136.73132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250000</v>
      </c>
      <c r="S50">
        <f t="shared" si="1"/>
        <v>-672383596965.20081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-681.8356399849315</v>
      </c>
      <c r="AC50">
        <f t="shared" si="2"/>
        <v>-608.7819322399763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-1.3347295594577685E-3</v>
      </c>
      <c r="AI50">
        <f t="shared" si="25"/>
        <v>-1.3347748298908209E-3</v>
      </c>
      <c r="AJ50">
        <f t="shared" si="7"/>
        <v>-73.053707744955204</v>
      </c>
      <c r="AK50">
        <f t="shared" si="22"/>
        <v>-47.728494798945206</v>
      </c>
      <c r="AL50">
        <f t="shared" si="8"/>
        <v>-120.7835373187303</v>
      </c>
      <c r="AN50">
        <f t="shared" si="26"/>
        <v>0</v>
      </c>
      <c r="AO50">
        <f t="shared" si="26"/>
        <v>0</v>
      </c>
      <c r="AP50">
        <f t="shared" si="26"/>
        <v>-5.6293976211298209E-10</v>
      </c>
      <c r="AQ50">
        <f t="shared" si="26"/>
        <v>-1.6597418889615859E-5</v>
      </c>
      <c r="AR50">
        <f t="shared" si="26"/>
        <v>-1.6597981829377969E-5</v>
      </c>
      <c r="AS50">
        <f t="shared" si="26"/>
        <v>-0.90842596561296884</v>
      </c>
      <c r="AT50">
        <f t="shared" si="26"/>
        <v>-0.59350586456687371</v>
      </c>
      <c r="AU50">
        <f t="shared" si="23"/>
        <v>-1.5019484281616717</v>
      </c>
      <c r="AW50">
        <v>47</v>
      </c>
      <c r="AX50">
        <f>IF(Z50&gt;0, (R50*SUMPRODUCT(K50:$K$98, X50:$X$98)-K50*$AZ$3)/Z50, 0)</f>
        <v>-672383596965.20081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250000</v>
      </c>
      <c r="S51">
        <f t="shared" si="1"/>
        <v>-4278427692378.853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-608.7819322399763</v>
      </c>
      <c r="AC51">
        <f t="shared" si="2"/>
        <v>-543.55531120038324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-1.9232724957192558E-4</v>
      </c>
      <c r="AI51">
        <f t="shared" si="25"/>
        <v>-1.9233360185073314E-4</v>
      </c>
      <c r="AJ51">
        <f t="shared" si="7"/>
        <v>-65.226621039593056</v>
      </c>
      <c r="AK51">
        <f t="shared" si="22"/>
        <v>-42.614735256798348</v>
      </c>
      <c r="AL51">
        <f t="shared" si="8"/>
        <v>-107.84154862999324</v>
      </c>
      <c r="AN51">
        <f t="shared" si="26"/>
        <v>0</v>
      </c>
      <c r="AO51">
        <f t="shared" si="26"/>
        <v>0</v>
      </c>
      <c r="AP51">
        <f t="shared" si="26"/>
        <v>-7.0527551232725756E-11</v>
      </c>
      <c r="AQ51">
        <f t="shared" si="26"/>
        <v>-2.1353549424607115E-6</v>
      </c>
      <c r="AR51">
        <f t="shared" si="26"/>
        <v>-2.1354254700119442E-6</v>
      </c>
      <c r="AS51">
        <f t="shared" si="26"/>
        <v>-0.7241926868237093</v>
      </c>
      <c r="AT51">
        <f t="shared" si="26"/>
        <v>-0.47313932765532674</v>
      </c>
      <c r="AU51">
        <f t="shared" si="23"/>
        <v>-1.1973341499045058</v>
      </c>
      <c r="AW51">
        <v>48</v>
      </c>
      <c r="AX51">
        <f>IF(Z51&gt;0, (R51*SUMPRODUCT(K51:$K$98, X51:$X$98)-K51*$AZ$3)/Z51, 0)</f>
        <v>-4278427692378.853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250000</v>
      </c>
      <c r="S52">
        <f t="shared" si="1"/>
        <v>-27896508916828.574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-543.55531120038324</v>
      </c>
      <c r="AC52">
        <f t="shared" si="2"/>
        <v>-485.31724401697744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-2.7094515056244747E-5</v>
      </c>
      <c r="AI52">
        <f t="shared" si="25"/>
        <v>-2.7095384909252994E-5</v>
      </c>
      <c r="AJ52">
        <f t="shared" si="7"/>
        <v>-58.238067183405803</v>
      </c>
      <c r="AK52">
        <f t="shared" si="22"/>
        <v>-38.048871784026829</v>
      </c>
      <c r="AL52">
        <f t="shared" si="8"/>
        <v>-96.286966062817541</v>
      </c>
      <c r="AN52">
        <f t="shared" si="26"/>
        <v>0</v>
      </c>
      <c r="AO52">
        <f t="shared" si="26"/>
        <v>0</v>
      </c>
      <c r="AP52">
        <f t="shared" si="26"/>
        <v>-8.6229744786993009E-12</v>
      </c>
      <c r="AQ52">
        <f t="shared" si="26"/>
        <v>-2.6859171564399674E-7</v>
      </c>
      <c r="AR52">
        <f t="shared" si="26"/>
        <v>-2.6860033861847542E-7</v>
      </c>
      <c r="AS52">
        <f t="shared" si="26"/>
        <v>-0.5773221018390613</v>
      </c>
      <c r="AT52">
        <f t="shared" si="26"/>
        <v>-0.3771837853372027</v>
      </c>
      <c r="AU52">
        <f t="shared" si="23"/>
        <v>-0.95450615577660258</v>
      </c>
      <c r="AW52">
        <v>49</v>
      </c>
      <c r="AX52">
        <f>IF(Z52&gt;0, (R52*SUMPRODUCT(K52:$K$98, X52:$X$98)-K52*$AZ$3)/Z52, 0)</f>
        <v>-27896508916828.574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0.856559709</v>
      </c>
      <c r="Q53" s="4">
        <f t="shared" si="21"/>
        <v>50</v>
      </c>
      <c r="R53">
        <f t="shared" si="0"/>
        <v>250000</v>
      </c>
      <c r="S53">
        <f t="shared" si="1"/>
        <v>-186657246278956.06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-485.31724401697744</v>
      </c>
      <c r="AC53">
        <f t="shared" si="2"/>
        <v>-433.31896810810423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-3.7254051980774124E-6</v>
      </c>
      <c r="AI53">
        <f t="shared" si="25"/>
        <v>-3.7255212715159599E-6</v>
      </c>
      <c r="AJ53">
        <f t="shared" si="7"/>
        <v>-51.998275908873211</v>
      </c>
      <c r="AK53">
        <f t="shared" si="22"/>
        <v>-33.972207081188422</v>
      </c>
      <c r="AL53">
        <f t="shared" si="8"/>
        <v>-85.970486715582908</v>
      </c>
      <c r="AN53">
        <f t="shared" si="26"/>
        <v>0</v>
      </c>
      <c r="AO53">
        <f t="shared" si="26"/>
        <v>0</v>
      </c>
      <c r="AP53">
        <f t="shared" si="26"/>
        <v>-1.0273680568957207E-12</v>
      </c>
      <c r="AQ53">
        <f t="shared" si="26"/>
        <v>-3.2973627277629909E-8</v>
      </c>
      <c r="AR53">
        <f t="shared" si="26"/>
        <v>-3.2974654645686801E-8</v>
      </c>
      <c r="AS53">
        <f t="shared" si="26"/>
        <v>-0.46023765945873352</v>
      </c>
      <c r="AT53">
        <f t="shared" si="26"/>
        <v>-0.30068860554327531</v>
      </c>
      <c r="AU53">
        <f t="shared" si="23"/>
        <v>-0.76092629797666345</v>
      </c>
      <c r="AW53">
        <v>50</v>
      </c>
      <c r="AX53">
        <f>IF(Z53&gt;0, (R53*SUMPRODUCT(K53:$K$98, X53:$X$98)-K53*$AZ$3)/Z53, 0)</f>
        <v>-186657246278956.06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250000</v>
      </c>
      <c r="S54">
        <f t="shared" si="1"/>
        <v>-1285051766235139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-433.31896810810423</v>
      </c>
      <c r="AC54">
        <f t="shared" si="2"/>
        <v>-386.89193583976999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-4.992957483348251E-7</v>
      </c>
      <c r="AI54">
        <f t="shared" si="25"/>
        <v>-4.9931080188932015E-7</v>
      </c>
      <c r="AJ54">
        <f t="shared" si="7"/>
        <v>-46.427032268334244</v>
      </c>
      <c r="AK54">
        <f t="shared" si="22"/>
        <v>-30.3323277675673</v>
      </c>
      <c r="AL54">
        <f t="shared" si="8"/>
        <v>-76.759360535212352</v>
      </c>
      <c r="AN54">
        <f t="shared" si="26"/>
        <v>0</v>
      </c>
      <c r="AO54">
        <f t="shared" si="26"/>
        <v>0</v>
      </c>
      <c r="AP54">
        <f t="shared" si="26"/>
        <v>-1.189636401784725E-13</v>
      </c>
      <c r="AQ54">
        <f t="shared" si="26"/>
        <v>-3.9457816934235462E-9</v>
      </c>
      <c r="AR54">
        <f t="shared" si="26"/>
        <v>-3.9459006570637245E-9</v>
      </c>
      <c r="AS54">
        <f t="shared" si="26"/>
        <v>-0.36689864597350952</v>
      </c>
      <c r="AT54">
        <f t="shared" si="26"/>
        <v>-0.2397071155188964</v>
      </c>
      <c r="AU54">
        <f t="shared" si="23"/>
        <v>-0.60660576543830669</v>
      </c>
      <c r="AW54">
        <v>51</v>
      </c>
      <c r="AX54">
        <f>IF(Z54&gt;0, (R54*SUMPRODUCT(K54:$K$98, X54:$X$98)-K54*$AZ$3)/Z54, 0)</f>
        <v>-1285051766235139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250000</v>
      </c>
      <c r="S55">
        <f t="shared" si="1"/>
        <v>-9118178448703528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-386.89193583976999</v>
      </c>
      <c r="AC55">
        <f t="shared" si="2"/>
        <v>-345.43922843183356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-6.504392596459035E-8</v>
      </c>
      <c r="AI55">
        <f t="shared" si="25"/>
        <v>-6.5045820198347542E-8</v>
      </c>
      <c r="AJ55">
        <f t="shared" si="7"/>
        <v>-41.45270740793643</v>
      </c>
      <c r="AK55">
        <f t="shared" si="22"/>
        <v>-27.082435508783902</v>
      </c>
      <c r="AL55">
        <f t="shared" si="8"/>
        <v>-68.535142981766143</v>
      </c>
      <c r="AN55">
        <f t="shared" si="26"/>
        <v>0</v>
      </c>
      <c r="AO55">
        <f t="shared" si="26"/>
        <v>0</v>
      </c>
      <c r="AP55">
        <f t="shared" si="26"/>
        <v>-1.3365670023194368E-14</v>
      </c>
      <c r="AQ55">
        <f t="shared" si="26"/>
        <v>-4.5894845245852716E-10</v>
      </c>
      <c r="AR55">
        <f t="shared" si="26"/>
        <v>-4.5896181812855037E-10</v>
      </c>
      <c r="AS55">
        <f t="shared" si="26"/>
        <v>-0.29248935443173424</v>
      </c>
      <c r="AT55">
        <f t="shared" si="26"/>
        <v>-0.19109304491138457</v>
      </c>
      <c r="AU55">
        <f t="shared" si="23"/>
        <v>-0.48358239980208056</v>
      </c>
      <c r="AW55">
        <v>52</v>
      </c>
      <c r="AX55">
        <f>IF(Z55&gt;0, (R55*SUMPRODUCT(K55:$K$98, X55:$X$98)-K55*$AZ$3)/Z55, 0)</f>
        <v>-9118178448703528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250000</v>
      </c>
      <c r="S56">
        <f t="shared" si="1"/>
        <v>-6.6869578512497208E+16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-345.43922843183356</v>
      </c>
      <c r="AC56">
        <f t="shared" si="2"/>
        <v>-308.42788252882633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-8.2233621878436874E-9</v>
      </c>
      <c r="AI56">
        <f t="shared" si="25"/>
        <v>-8.2235928068257346E-9</v>
      </c>
      <c r="AJ56">
        <f t="shared" si="7"/>
        <v>-37.011345903007225</v>
      </c>
      <c r="AK56">
        <f t="shared" si="22"/>
        <v>-24.180745990228353</v>
      </c>
      <c r="AL56">
        <f t="shared" si="8"/>
        <v>-61.192091901459172</v>
      </c>
      <c r="AN56">
        <f t="shared" si="26"/>
        <v>0</v>
      </c>
      <c r="AO56">
        <f t="shared" si="26"/>
        <v>0</v>
      </c>
      <c r="AP56">
        <f t="shared" si="26"/>
        <v>-1.45289487269363E-15</v>
      </c>
      <c r="AQ56">
        <f t="shared" si="26"/>
        <v>-5.1807013685471243E-11</v>
      </c>
      <c r="AR56">
        <f t="shared" si="26"/>
        <v>-5.180846658034394E-11</v>
      </c>
      <c r="AS56">
        <f t="shared" si="26"/>
        <v>-0.23317072262113198</v>
      </c>
      <c r="AT56">
        <f t="shared" si="26"/>
        <v>-0.1523382054474671</v>
      </c>
      <c r="AU56">
        <f t="shared" si="23"/>
        <v>-0.38550892812040755</v>
      </c>
      <c r="AW56">
        <v>53</v>
      </c>
      <c r="AX56">
        <f>IF(Z56&gt;0, (R56*SUMPRODUCT(K56:$K$98, X56:$X$98)-K56*$AZ$3)/Z56, 0)</f>
        <v>-6.6869578512497208E+16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250000</v>
      </c>
      <c r="S57">
        <f t="shared" si="1"/>
        <v>-5.0845917611634477E+17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-308.42788252882633</v>
      </c>
      <c r="AC57">
        <f t="shared" si="2"/>
        <v>-275.38203797221195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-1.0061636915972339E-9</v>
      </c>
      <c r="AI57">
        <f t="shared" si="25"/>
        <v>-1.0061907716511407E-9</v>
      </c>
      <c r="AJ57">
        <f t="shared" si="7"/>
        <v>-33.045844556614384</v>
      </c>
      <c r="AK57">
        <f t="shared" si="22"/>
        <v>-21.589951777017845</v>
      </c>
      <c r="AL57">
        <f t="shared" si="8"/>
        <v>-54.635796334638421</v>
      </c>
      <c r="AN57">
        <f t="shared" si="26"/>
        <v>0</v>
      </c>
      <c r="AO57">
        <f t="shared" si="26"/>
        <v>0</v>
      </c>
      <c r="AP57">
        <f t="shared" si="26"/>
        <v>-1.5232480897794575E-16</v>
      </c>
      <c r="AQ57">
        <f t="shared" si="26"/>
        <v>-5.6596524013901523E-12</v>
      </c>
      <c r="AR57">
        <f t="shared" si="26"/>
        <v>-5.6598047261991309E-12</v>
      </c>
      <c r="AS57">
        <f t="shared" si="26"/>
        <v>-0.18588227249972697</v>
      </c>
      <c r="AT57">
        <f t="shared" si="26"/>
        <v>-0.12144308469998914</v>
      </c>
      <c r="AU57">
        <f t="shared" si="23"/>
        <v>-0.3073253572053759</v>
      </c>
      <c r="AW57">
        <v>54</v>
      </c>
      <c r="AX57">
        <f>IF(Z57&gt;0, (R57*SUMPRODUCT(K57:$K$98, X57:$X$98)-K57*$AZ$3)/Z57, 0)</f>
        <v>-5.0845917611634477E+17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250000</v>
      </c>
      <c r="S58">
        <f t="shared" si="1"/>
        <v>-4.0168596738847544E+18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-275.38203797221195</v>
      </c>
      <c r="AC58">
        <f t="shared" si="2"/>
        <v>-245.87681961805137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-1.1874346567156664E-10</v>
      </c>
      <c r="AI58">
        <f t="shared" si="25"/>
        <v>-1.187465262318E-10</v>
      </c>
      <c r="AJ58">
        <f t="shared" si="7"/>
        <v>-29.505218354160576</v>
      </c>
      <c r="AK58">
        <f t="shared" si="22"/>
        <v>-19.27674265805484</v>
      </c>
      <c r="AL58">
        <f t="shared" si="8"/>
        <v>-48.781961012334165</v>
      </c>
      <c r="AN58">
        <f t="shared" si="26"/>
        <v>0</v>
      </c>
      <c r="AO58">
        <f t="shared" si="26"/>
        <v>0</v>
      </c>
      <c r="AP58">
        <f t="shared" si="26"/>
        <v>-1.5371067369045647E-17</v>
      </c>
      <c r="AQ58">
        <f t="shared" si="26"/>
        <v>-5.9636591711979986E-13</v>
      </c>
      <c r="AR58">
        <f t="shared" si="26"/>
        <v>-5.9638128818716885E-13</v>
      </c>
      <c r="AS58">
        <f t="shared" si="26"/>
        <v>-0.14818420958225662</v>
      </c>
      <c r="AT58">
        <f t="shared" si="26"/>
        <v>-9.6813683593757374E-2</v>
      </c>
      <c r="AU58">
        <f t="shared" si="23"/>
        <v>-0.24499789317661039</v>
      </c>
      <c r="AW58">
        <v>55</v>
      </c>
      <c r="AX58">
        <f>IF(Z58&gt;0, (R58*SUMPRODUCT(K58:$K$98, X58:$X$98)-K58*$AZ$3)/Z58, 0)</f>
        <v>-4.0168596738847544E+18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250000</v>
      </c>
      <c r="S59">
        <f t="shared" si="1"/>
        <v>-3.3080681840925442E+19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-245.87681961805137</v>
      </c>
      <c r="AC59">
        <f t="shared" si="2"/>
        <v>-219.53287465897495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-1.3490701587994932E-11</v>
      </c>
      <c r="AI59">
        <f t="shared" si="25"/>
        <v>-1.3491033402308364E-11</v>
      </c>
      <c r="AJ59">
        <f t="shared" si="7"/>
        <v>-26.343944959076424</v>
      </c>
      <c r="AK59">
        <f t="shared" si="22"/>
        <v>-17.211377373263598</v>
      </c>
      <c r="AL59">
        <f t="shared" si="8"/>
        <v>-43.555322332353512</v>
      </c>
      <c r="AN59">
        <f t="shared" si="26"/>
        <v>0</v>
      </c>
      <c r="AO59">
        <f t="shared" si="26"/>
        <v>0</v>
      </c>
      <c r="AP59">
        <f t="shared" si="26"/>
        <v>-1.4879220798812453E-18</v>
      </c>
      <c r="AQ59">
        <f t="shared" si="26"/>
        <v>-6.0495017704858012E-14</v>
      </c>
      <c r="AR59">
        <f t="shared" si="26"/>
        <v>-6.0496505626937889E-14</v>
      </c>
      <c r="AS59">
        <f t="shared" si="26"/>
        <v>-0.11813154462873231</v>
      </c>
      <c r="AT59">
        <f t="shared" si="26"/>
        <v>-7.7179275824106608E-2</v>
      </c>
      <c r="AU59">
        <f t="shared" si="23"/>
        <v>-0.19531082045289941</v>
      </c>
      <c r="AW59">
        <v>56</v>
      </c>
      <c r="AX59">
        <f>IF(Z59&gt;0, (R59*SUMPRODUCT(K59:$K$98, X59:$X$98)-K59*$AZ$3)/Z59, 0)</f>
        <v>-3.3080681840925442E+19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250000</v>
      </c>
      <c r="S60">
        <f t="shared" si="1"/>
        <v>-2.8459870039423907E+20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-219.53287465897495</v>
      </c>
      <c r="AC60">
        <f t="shared" si="2"/>
        <v>-196.01149523122768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-1.4702984987993761E-12</v>
      </c>
      <c r="AI60">
        <f t="shared" si="25"/>
        <v>-1.4703329352699151E-12</v>
      </c>
      <c r="AJ60">
        <f t="shared" si="7"/>
        <v>-23.521379427747263</v>
      </c>
      <c r="AK60">
        <f t="shared" si="22"/>
        <v>-15.367301226128248</v>
      </c>
      <c r="AL60">
        <f t="shared" si="8"/>
        <v>-38.888680653876982</v>
      </c>
      <c r="AN60">
        <f t="shared" si="26"/>
        <v>0</v>
      </c>
      <c r="AO60">
        <f t="shared" si="26"/>
        <v>0</v>
      </c>
      <c r="AP60">
        <f t="shared" si="26"/>
        <v>-1.3787505001665332E-19</v>
      </c>
      <c r="AQ60">
        <f t="shared" si="26"/>
        <v>-5.8867089422490227E-15</v>
      </c>
      <c r="AR60">
        <f t="shared" si="26"/>
        <v>-5.88684681729904E-15</v>
      </c>
      <c r="AS60">
        <f t="shared" si="26"/>
        <v>-9.4173744123672354E-2</v>
      </c>
      <c r="AT60">
        <f t="shared" si="26"/>
        <v>-6.1526846160799412E-2</v>
      </c>
      <c r="AU60">
        <f t="shared" si="23"/>
        <v>-0.15570059028447764</v>
      </c>
      <c r="AW60">
        <v>57</v>
      </c>
      <c r="AX60">
        <f>IF(Z60&gt;0, (R60*SUMPRODUCT(K60:$K$98, X60:$X$98)-K60*$AZ$3)/Z60, 0)</f>
        <v>-2.8459870039423907E+20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250000</v>
      </c>
      <c r="S61">
        <f t="shared" si="1"/>
        <v>-2.5609230354608176E+21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-196.01149523122768</v>
      </c>
      <c r="AC61">
        <f t="shared" si="2"/>
        <v>-175.01026359931041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-1.5337584318018438E-13</v>
      </c>
      <c r="AI61">
        <f t="shared" si="25"/>
        <v>-1.5337926011738195E-13</v>
      </c>
      <c r="AJ61">
        <f t="shared" si="7"/>
        <v>-21.001231631917278</v>
      </c>
      <c r="AK61">
        <f t="shared" si="22"/>
        <v>-13.72080466618594</v>
      </c>
      <c r="AL61">
        <f t="shared" si="8"/>
        <v>-34.722036298103369</v>
      </c>
      <c r="AN61">
        <f t="shared" si="26"/>
        <v>0</v>
      </c>
      <c r="AO61">
        <f t="shared" si="26"/>
        <v>0</v>
      </c>
      <c r="AP61">
        <f t="shared" si="26"/>
        <v>-1.2214790527005409E-20</v>
      </c>
      <c r="AQ61">
        <f t="shared" si="26"/>
        <v>-5.4828452734928889E-16</v>
      </c>
      <c r="AR61">
        <f t="shared" si="26"/>
        <v>-5.4829674213981592E-16</v>
      </c>
      <c r="AS61">
        <f t="shared" si="26"/>
        <v>-7.5074732241448255E-2</v>
      </c>
      <c r="AT61">
        <f t="shared" si="26"/>
        <v>-4.9048825064412806E-2</v>
      </c>
      <c r="AU61">
        <f t="shared" si="23"/>
        <v>-0.12412355730586161</v>
      </c>
      <c r="AW61">
        <v>58</v>
      </c>
      <c r="AX61">
        <f>IF(Z61&gt;0, (R61*SUMPRODUCT(K61:$K$98, X61:$X$98)-K61*$AZ$3)/Z61, 0)</f>
        <v>-2.5609230354608176E+21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250000</v>
      </c>
      <c r="S62">
        <f t="shared" si="1"/>
        <v>-2.4181487325238536E+22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-175.01026359931041</v>
      </c>
      <c r="AC62">
        <f t="shared" si="2"/>
        <v>-156.25916392795571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-1.5298355743626871E-14</v>
      </c>
      <c r="AI62">
        <f t="shared" si="25"/>
        <v>-1.5298678840303733E-14</v>
      </c>
      <c r="AJ62">
        <f t="shared" si="7"/>
        <v>-18.751099671354694</v>
      </c>
      <c r="AK62">
        <f t="shared" si="22"/>
        <v>-12.25071845195173</v>
      </c>
      <c r="AL62">
        <f t="shared" si="8"/>
        <v>-31.001818123306439</v>
      </c>
      <c r="AN62">
        <f t="shared" si="26"/>
        <v>0</v>
      </c>
      <c r="AO62">
        <f t="shared" si="26"/>
        <v>0</v>
      </c>
      <c r="AP62">
        <f t="shared" si="26"/>
        <v>-1.0312488932942128E-21</v>
      </c>
      <c r="AQ62">
        <f t="shared" si="26"/>
        <v>-4.8828767237704621E-17</v>
      </c>
      <c r="AR62">
        <f t="shared" si="26"/>
        <v>-4.882979848659791E-17</v>
      </c>
      <c r="AS62">
        <f t="shared" si="26"/>
        <v>-5.9849116901664681E-2</v>
      </c>
      <c r="AT62">
        <f t="shared" si="26"/>
        <v>-3.9101423042420917E-2</v>
      </c>
      <c r="AU62">
        <f t="shared" si="23"/>
        <v>-9.8950539944085647E-2</v>
      </c>
      <c r="AW62">
        <v>59</v>
      </c>
      <c r="AX62">
        <f>IF(Z62&gt;0, (R62*SUMPRODUCT(K62:$K$98, X62:$X$98)-K62*$AZ$3)/Z62, 0)</f>
        <v>-2.4181487325238536E+22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250000</v>
      </c>
      <c r="S63">
        <f t="shared" si="1"/>
        <v>-2.404066732774067E+23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-156.25916392795571</v>
      </c>
      <c r="AC63">
        <f t="shared" si="2"/>
        <v>-139.51711064996044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-1.4542440684706935E-15</v>
      </c>
      <c r="AI63">
        <f t="shared" si="25"/>
        <v>-1.4542730853670942E-15</v>
      </c>
      <c r="AJ63">
        <f t="shared" si="7"/>
        <v>-16.742053277995268</v>
      </c>
      <c r="AK63">
        <f t="shared" si="22"/>
        <v>-10.9381414749569</v>
      </c>
      <c r="AL63">
        <f t="shared" si="8"/>
        <v>-27.680194752952168</v>
      </c>
      <c r="AN63">
        <f t="shared" si="26"/>
        <v>0</v>
      </c>
      <c r="AO63">
        <f t="shared" si="26"/>
        <v>0</v>
      </c>
      <c r="AP63">
        <f t="shared" si="26"/>
        <v>-8.26920846948023E-23</v>
      </c>
      <c r="AQ63">
        <f t="shared" si="26"/>
        <v>-4.1442913817102317E-18</v>
      </c>
      <c r="AR63">
        <f t="shared" si="26"/>
        <v>-4.1443740737949267E-18</v>
      </c>
      <c r="AS63">
        <f t="shared" si="26"/>
        <v>-4.7711349570842394E-2</v>
      </c>
      <c r="AT63">
        <f t="shared" si="26"/>
        <v>-3.1171415052950343E-2</v>
      </c>
      <c r="AU63">
        <f t="shared" si="23"/>
        <v>-7.8882764623792734E-2</v>
      </c>
      <c r="AW63">
        <v>60</v>
      </c>
      <c r="AX63">
        <f>IF(Z63&gt;0, (R63*SUMPRODUCT(K63:$K$98, X63:$X$98)-K63*$AZ$3)/Z63, 0)</f>
        <v>-2.404066732774067E+23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250000</v>
      </c>
      <c r="S64">
        <f t="shared" si="1"/>
        <v>-2.5250123816427702E+24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-139.51711064996044</v>
      </c>
      <c r="AC64">
        <f t="shared" si="2"/>
        <v>-124.56884879460755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-1.3130014827600847E-16</v>
      </c>
      <c r="AI64">
        <f t="shared" si="25"/>
        <v>-1.3130261497378983E-16</v>
      </c>
      <c r="AJ64">
        <f t="shared" si="7"/>
        <v>-14.948261855352897</v>
      </c>
      <c r="AK64">
        <f t="shared" si="22"/>
        <v>-9.766197745497232</v>
      </c>
      <c r="AL64">
        <f t="shared" si="8"/>
        <v>-24.714459600850127</v>
      </c>
      <c r="AN64">
        <f t="shared" si="26"/>
        <v>0</v>
      </c>
      <c r="AO64">
        <f t="shared" si="26"/>
        <v>0</v>
      </c>
      <c r="AP64">
        <f t="shared" si="26"/>
        <v>-6.2764041680372507E-24</v>
      </c>
      <c r="AQ64">
        <f t="shared" si="26"/>
        <v>-3.3408746062344892E-19</v>
      </c>
      <c r="AR64">
        <f t="shared" si="26"/>
        <v>-3.3409373702761694E-19</v>
      </c>
      <c r="AS64">
        <f t="shared" si="26"/>
        <v>-3.8035195767572007E-2</v>
      </c>
      <c r="AT64">
        <f t="shared" si="26"/>
        <v>-2.4849661234813726E-2</v>
      </c>
      <c r="AU64">
        <f t="shared" si="23"/>
        <v>-6.2884857002385733E-2</v>
      </c>
      <c r="AW64">
        <v>61</v>
      </c>
      <c r="AX64">
        <f>IF(Z64&gt;0, (R64*SUMPRODUCT(K64:$K$98, X64:$X$98)-K64*$AZ$3)/Z64, 0)</f>
        <v>-2.5250123816427702E+24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250000</v>
      </c>
      <c r="S65">
        <f t="shared" si="1"/>
        <v>-2.8114658289589154E+25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-124.56884879460755</v>
      </c>
      <c r="AC65">
        <f t="shared" si="2"/>
        <v>-111.22218642375674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-1.1221148698224946E-17</v>
      </c>
      <c r="AI65">
        <f t="shared" si="25"/>
        <v>-1.1221346499288857E-17</v>
      </c>
      <c r="AJ65">
        <f t="shared" si="7"/>
        <v>-13.346662370850808</v>
      </c>
      <c r="AK65">
        <f t="shared" si="22"/>
        <v>-8.7198194156225295</v>
      </c>
      <c r="AL65">
        <f t="shared" si="8"/>
        <v>-22.066481786473339</v>
      </c>
      <c r="AN65">
        <f t="shared" si="26"/>
        <v>0</v>
      </c>
      <c r="AO65">
        <f t="shared" si="26"/>
        <v>0</v>
      </c>
      <c r="AP65">
        <f t="shared" si="26"/>
        <v>-4.4937153549706193E-25</v>
      </c>
      <c r="AQ65">
        <f t="shared" si="26"/>
        <v>-2.5492607172322181E-20</v>
      </c>
      <c r="AR65">
        <f t="shared" si="26"/>
        <v>-2.5493056543857675E-20</v>
      </c>
      <c r="AS65">
        <f t="shared" si="26"/>
        <v>-3.0321425197362906E-2</v>
      </c>
      <c r="AT65">
        <f t="shared" si="26"/>
        <v>-1.9809997795610435E-2</v>
      </c>
      <c r="AU65">
        <f t="shared" si="23"/>
        <v>-5.0131422992973344E-2</v>
      </c>
      <c r="AW65">
        <v>62</v>
      </c>
      <c r="AX65">
        <f>IF(Z65&gt;0, (R65*SUMPRODUCT(K65:$K$98, X65:$X$98)-K65*$AZ$3)/Z65, 0)</f>
        <v>-2.8114658289589154E+25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250000</v>
      </c>
      <c r="S66">
        <f t="shared" si="1"/>
        <v>-3.3317635892139501E+26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-111.22218642375674</v>
      </c>
      <c r="AC66">
        <f t="shared" si="2"/>
        <v>-99.305523592639943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-9.0460103318343636E-19</v>
      </c>
      <c r="AI66">
        <f t="shared" si="25"/>
        <v>-9.0461593603007211E-19</v>
      </c>
      <c r="AJ66">
        <f t="shared" si="7"/>
        <v>-11.916662831116795</v>
      </c>
      <c r="AK66">
        <f t="shared" si="22"/>
        <v>-7.7855530496629726</v>
      </c>
      <c r="AL66">
        <f t="shared" si="8"/>
        <v>-19.702215880779768</v>
      </c>
      <c r="AN66">
        <f t="shared" si="26"/>
        <v>0</v>
      </c>
      <c r="AO66">
        <f t="shared" si="26"/>
        <v>0</v>
      </c>
      <c r="AP66">
        <f t="shared" si="26"/>
        <v>-3.0229303839028989E-26</v>
      </c>
      <c r="AQ66">
        <f t="shared" si="26"/>
        <v>-1.8349151778677622E-21</v>
      </c>
      <c r="AR66">
        <f t="shared" si="26"/>
        <v>-1.8349454071716013E-21</v>
      </c>
      <c r="AS66">
        <f t="shared" si="26"/>
        <v>-2.4172054525958952E-2</v>
      </c>
      <c r="AT66">
        <f t="shared" si="26"/>
        <v>-1.5792408956959846E-2</v>
      </c>
      <c r="AU66">
        <f t="shared" si="23"/>
        <v>-3.9964463482918794E-2</v>
      </c>
      <c r="AW66">
        <v>63</v>
      </c>
      <c r="AX66">
        <f>IF(Z66&gt;0, (R66*SUMPRODUCT(K66:$K$98, X66:$X$98)-K66*$AZ$3)/Z66, 0)</f>
        <v>-3.3317635892139501E+26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-4.2218257808892167E+27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-99.305523592639943</v>
      </c>
      <c r="AC67">
        <f t="shared" ref="AC67:AC79" si="29">S67*Z67</f>
        <v>-88.665646064857071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-6.8518658292756232E-20</v>
      </c>
      <c r="AI67">
        <f t="shared" ref="AI67:AI79" si="33">SUM(AE67:AH67)</f>
        <v>-6.8519708379266978E-20</v>
      </c>
      <c r="AJ67">
        <f t="shared" ref="AJ67:AJ79" si="34">AB67-AC67</f>
        <v>-10.639877527782872</v>
      </c>
      <c r="AK67">
        <f t="shared" si="22"/>
        <v>-6.9513866514847971</v>
      </c>
      <c r="AL67">
        <f t="shared" ref="AL67:AL79" si="35">SUM(AI67:AK67)</f>
        <v>-17.591264179267668</v>
      </c>
      <c r="AN67">
        <f t="shared" ref="AN67:AT79" si="36">AE67*$K67</f>
        <v>0</v>
      </c>
      <c r="AO67">
        <f t="shared" si="36"/>
        <v>0</v>
      </c>
      <c r="AP67">
        <f t="shared" si="36"/>
        <v>-1.9018049374072406E-27</v>
      </c>
      <c r="AQ67">
        <f t="shared" si="36"/>
        <v>-1.2409370210152941E-22</v>
      </c>
      <c r="AR67">
        <f t="shared" si="36"/>
        <v>-1.2409560390646681E-22</v>
      </c>
      <c r="AS67">
        <f t="shared" si="36"/>
        <v>-1.9269813875923941E-2</v>
      </c>
      <c r="AT67">
        <f t="shared" si="36"/>
        <v>-1.2589611732270285E-2</v>
      </c>
      <c r="AU67">
        <f t="shared" si="23"/>
        <v>-3.1859425608194221E-2</v>
      </c>
      <c r="AW67">
        <v>64</v>
      </c>
      <c r="AX67">
        <f>IF(Z67&gt;0, (R67*SUMPRODUCT(K67:$K$98, X67:$X$98)-K67*$AZ$3)/Z67, 0)</f>
        <v>-4.2218257808892167E+27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0.924425092</v>
      </c>
      <c r="Q68" s="4">
        <f t="shared" si="21"/>
        <v>50</v>
      </c>
      <c r="R68">
        <f t="shared" si="27"/>
        <v>250000</v>
      </c>
      <c r="S68">
        <f t="shared" si="28"/>
        <v>-5.7483684222101685E+28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-88.665646064857071</v>
      </c>
      <c r="AC68">
        <f t="shared" si="29"/>
        <v>-79.165755415050953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-4.8536315965341194E-21</v>
      </c>
      <c r="AI68">
        <f t="shared" si="33"/>
        <v>-4.8537004558604542E-21</v>
      </c>
      <c r="AJ68">
        <f t="shared" si="34"/>
        <v>-9.4998906498061189</v>
      </c>
      <c r="AK68">
        <f t="shared" si="22"/>
        <v>-6.2065952245399956</v>
      </c>
      <c r="AL68">
        <f t="shared" si="35"/>
        <v>-15.706485874346114</v>
      </c>
      <c r="AN68">
        <f t="shared" si="36"/>
        <v>0</v>
      </c>
      <c r="AO68">
        <f t="shared" si="36"/>
        <v>0</v>
      </c>
      <c r="AP68">
        <f t="shared" si="36"/>
        <v>-1.1134882482538002E-28</v>
      </c>
      <c r="AQ68">
        <f t="shared" si="36"/>
        <v>-7.8485544831640285E-24</v>
      </c>
      <c r="AR68">
        <f t="shared" si="36"/>
        <v>-7.8486658319888541E-24</v>
      </c>
      <c r="AS68">
        <f t="shared" si="36"/>
        <v>-1.5361777643434235E-2</v>
      </c>
      <c r="AT68">
        <f t="shared" si="36"/>
        <v>-1.0036361393710364E-2</v>
      </c>
      <c r="AU68">
        <f t="shared" si="23"/>
        <v>-2.53981390371446E-2</v>
      </c>
      <c r="AW68">
        <v>65</v>
      </c>
      <c r="AX68">
        <f>IF(Z68&gt;0, (R68*SUMPRODUCT(K68:$K$98, X68:$X$98)-K68*$AZ$3)/Z68, 0)</f>
        <v>-5.7483684222101685E+28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250000</v>
      </c>
      <c r="S69">
        <f t="shared" si="28"/>
        <v>-8.4541742865890249E+29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-79.165755415050953</v>
      </c>
      <c r="AC69">
        <f t="shared" si="29"/>
        <v>-70.683710192009769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-3.1995165062382493E-22</v>
      </c>
      <c r="AI69">
        <f t="shared" si="33"/>
        <v>-3.1995583102677122E-22</v>
      </c>
      <c r="AJ69">
        <f t="shared" si="34"/>
        <v>-8.4820452230411831</v>
      </c>
      <c r="AK69">
        <f t="shared" si="22"/>
        <v>-5.541602879053567</v>
      </c>
      <c r="AL69">
        <f t="shared" si="35"/>
        <v>-14.02364810209475</v>
      </c>
      <c r="AN69">
        <f t="shared" si="36"/>
        <v>0</v>
      </c>
      <c r="AO69">
        <f t="shared" si="36"/>
        <v>0</v>
      </c>
      <c r="AP69">
        <f t="shared" si="36"/>
        <v>-6.0356353118721124E-30</v>
      </c>
      <c r="AQ69">
        <f t="shared" si="36"/>
        <v>-4.6194386173138149E-25</v>
      </c>
      <c r="AR69">
        <f t="shared" si="36"/>
        <v>-4.6194989736669332E-25</v>
      </c>
      <c r="AS69">
        <f t="shared" si="36"/>
        <v>-1.2246315085645922E-2</v>
      </c>
      <c r="AT69">
        <f t="shared" si="36"/>
        <v>-8.0009258559553265E-3</v>
      </c>
      <c r="AU69">
        <f t="shared" si="23"/>
        <v>-2.0247240941601248E-2</v>
      </c>
      <c r="AW69">
        <v>66</v>
      </c>
      <c r="AX69">
        <f>IF(Z69&gt;0, (R69*SUMPRODUCT(K69:$K$98, X69:$X$98)-K69*$AZ$3)/Z69, 0)</f>
        <v>-8.4541742865890249E+29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250000</v>
      </c>
      <c r="S70">
        <f t="shared" si="28"/>
        <v>-1.3709249918912139E+31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-70.683710192009769</v>
      </c>
      <c r="AC70">
        <f t="shared" si="29"/>
        <v>-63.110455528580154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-1.954212097862988E-23</v>
      </c>
      <c r="AI70">
        <f t="shared" si="33"/>
        <v>-1.9542351153350971E-23</v>
      </c>
      <c r="AJ70">
        <f t="shared" si="34"/>
        <v>-7.5732546634296156</v>
      </c>
      <c r="AK70">
        <f t="shared" si="22"/>
        <v>-4.9478597134406845</v>
      </c>
      <c r="AL70">
        <f t="shared" si="35"/>
        <v>-12.521114376870301</v>
      </c>
      <c r="AN70">
        <f t="shared" si="36"/>
        <v>0</v>
      </c>
      <c r="AO70">
        <f t="shared" si="36"/>
        <v>0</v>
      </c>
      <c r="AP70">
        <f t="shared" si="36"/>
        <v>-2.96718379518155E-31</v>
      </c>
      <c r="AQ70">
        <f t="shared" si="36"/>
        <v>-2.5191760596844006E-26</v>
      </c>
      <c r="AR70">
        <f t="shared" si="36"/>
        <v>-2.5192057315223527E-26</v>
      </c>
      <c r="AS70">
        <f t="shared" si="36"/>
        <v>-9.7626874088376139E-3</v>
      </c>
      <c r="AT70">
        <f t="shared" si="36"/>
        <v>-6.3782891071072437E-3</v>
      </c>
      <c r="AU70">
        <f t="shared" si="23"/>
        <v>-1.6140976515944858E-2</v>
      </c>
      <c r="AW70">
        <v>67</v>
      </c>
      <c r="AX70">
        <f>IF(Z70&gt;0, (R70*SUMPRODUCT(K70:$K$98, X70:$X$98)-K70*$AZ$3)/Z70, 0)</f>
        <v>-1.3709249918912139E+31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250000</v>
      </c>
      <c r="S71">
        <f t="shared" si="28"/>
        <v>-2.4756995939307184E+32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-63.110455528580154</v>
      </c>
      <c r="AC71">
        <f t="shared" si="29"/>
        <v>-56.348621007660853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-1.0824631544729082E-24</v>
      </c>
      <c r="AI71">
        <f t="shared" si="33"/>
        <v>-1.0824745348158919E-24</v>
      </c>
      <c r="AJ71">
        <f t="shared" si="34"/>
        <v>-6.7618345209193009</v>
      </c>
      <c r="AK71">
        <f t="shared" si="22"/>
        <v>-4.4177318870006115</v>
      </c>
      <c r="AL71">
        <f t="shared" si="35"/>
        <v>-11.179566407919912</v>
      </c>
      <c r="AN71">
        <f t="shared" si="36"/>
        <v>0</v>
      </c>
      <c r="AO71">
        <f t="shared" si="36"/>
        <v>0</v>
      </c>
      <c r="AP71">
        <f t="shared" si="36"/>
        <v>-1.3098578023914152E-32</v>
      </c>
      <c r="AQ71">
        <f t="shared" si="36"/>
        <v>-1.2458963765008462E-27</v>
      </c>
      <c r="AR71">
        <f t="shared" si="36"/>
        <v>-1.24590947507887E-27</v>
      </c>
      <c r="AS71">
        <f t="shared" si="36"/>
        <v>-7.7827546307697821E-3</v>
      </c>
      <c r="AT71">
        <f t="shared" si="36"/>
        <v>-5.0847330254362591E-3</v>
      </c>
      <c r="AU71">
        <f t="shared" si="23"/>
        <v>-1.2867487656206041E-2</v>
      </c>
      <c r="AW71">
        <v>68</v>
      </c>
      <c r="AX71">
        <f>IF(Z71&gt;0, (R71*SUMPRODUCT(K71:$K$98, X71:$X$98)-K71*$AZ$3)/Z71, 0)</f>
        <v>-2.4756995939307184E+32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0.946138378</v>
      </c>
      <c r="Q72" s="4">
        <f t="shared" si="48"/>
        <v>50</v>
      </c>
      <c r="R72">
        <f t="shared" si="27"/>
        <v>250000</v>
      </c>
      <c r="S72">
        <f t="shared" si="28"/>
        <v>-5.0395903416649097E+33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-56.348621007660853</v>
      </c>
      <c r="AC72">
        <f t="shared" si="29"/>
        <v>-50.311268756840043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-5.3836896258966026E-26</v>
      </c>
      <c r="AI72">
        <f t="shared" si="33"/>
        <v>-5.3837395419268214E-26</v>
      </c>
      <c r="AJ72">
        <f t="shared" si="34"/>
        <v>-6.0373522508208097</v>
      </c>
      <c r="AK72">
        <f t="shared" ref="AK72:AK79" si="49">G72*SUM(AB72:AB72, AE72:AF72)</f>
        <v>-3.9444034705362601</v>
      </c>
      <c r="AL72">
        <f t="shared" si="35"/>
        <v>-9.9817557213570698</v>
      </c>
      <c r="AN72">
        <f t="shared" si="36"/>
        <v>0</v>
      </c>
      <c r="AO72">
        <f t="shared" si="36"/>
        <v>0</v>
      </c>
      <c r="AP72">
        <f t="shared" si="36"/>
        <v>-5.1296864109145464E-34</v>
      </c>
      <c r="AQ72">
        <f t="shared" si="36"/>
        <v>-5.5326193596663309E-29</v>
      </c>
      <c r="AR72">
        <f t="shared" si="36"/>
        <v>-5.5326706565304398E-29</v>
      </c>
      <c r="AS72">
        <f t="shared" si="36"/>
        <v>-6.2043643421315284E-3</v>
      </c>
      <c r="AT72">
        <f t="shared" si="36"/>
        <v>-4.0535180368592629E-3</v>
      </c>
      <c r="AU72">
        <f t="shared" si="23"/>
        <v>-1.0257882378990791E-2</v>
      </c>
      <c r="AW72">
        <v>69</v>
      </c>
      <c r="AX72">
        <f>IF(Z72&gt;0, (R72*SUMPRODUCT(K72:$K$98, X72:$X$98)-K72*$AZ$3)/Z72, 0)</f>
        <v>-5.0395903416649097E+33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250000</v>
      </c>
      <c r="S73">
        <f t="shared" si="28"/>
        <v>-1.1740524264403253E+35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-50.311268756840043</v>
      </c>
      <c r="AC73">
        <f t="shared" si="29"/>
        <v>-44.920775675750036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-2.3751902382174372E-27</v>
      </c>
      <c r="AI73">
        <f t="shared" si="33"/>
        <v>-2.3752093688689584E-27</v>
      </c>
      <c r="AJ73">
        <f t="shared" si="34"/>
        <v>-5.3904930810900069</v>
      </c>
      <c r="AK73">
        <f t="shared" si="49"/>
        <v>-3.5217888129788033</v>
      </c>
      <c r="AL73">
        <f t="shared" si="35"/>
        <v>-8.9122818940688102</v>
      </c>
      <c r="AN73">
        <f t="shared" si="36"/>
        <v>0</v>
      </c>
      <c r="AO73">
        <f t="shared" si="36"/>
        <v>0</v>
      </c>
      <c r="AP73">
        <f t="shared" si="36"/>
        <v>-1.7553451178494266E-35</v>
      </c>
      <c r="AQ73">
        <f t="shared" si="36"/>
        <v>-2.179370934645654E-30</v>
      </c>
      <c r="AR73">
        <f t="shared" si="36"/>
        <v>-2.1793884880968325E-30</v>
      </c>
      <c r="AS73">
        <f t="shared" si="36"/>
        <v>-4.9460812676431166E-3</v>
      </c>
      <c r="AT73">
        <f t="shared" si="36"/>
        <v>-3.2314397615268351E-3</v>
      </c>
      <c r="AU73">
        <f t="shared" si="23"/>
        <v>-8.177521029169953E-3</v>
      </c>
      <c r="AW73">
        <v>70</v>
      </c>
      <c r="AX73">
        <f>IF(Z73&gt;0, (R73*SUMPRODUCT(K73:$K$98, X73:$X$98)-K73*$AZ$3)/Z73, 0)</f>
        <v>-1.1740524264403253E+35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250000</v>
      </c>
      <c r="S74">
        <f t="shared" si="28"/>
        <v>-3.1919178573193614E+36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-44.920775675750036</v>
      </c>
      <c r="AC74">
        <f t="shared" si="29"/>
        <v>-40.107835424776816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-9.155536635341471E-29</v>
      </c>
      <c r="AI74">
        <f t="shared" si="33"/>
        <v>-9.1555994625150038E-29</v>
      </c>
      <c r="AJ74">
        <f t="shared" si="34"/>
        <v>-4.8129402509732202</v>
      </c>
      <c r="AK74">
        <f t="shared" si="49"/>
        <v>-3.1444542973025027</v>
      </c>
      <c r="AL74">
        <f t="shared" si="35"/>
        <v>-7.9573945482757225</v>
      </c>
      <c r="AN74">
        <f t="shared" si="36"/>
        <v>0</v>
      </c>
      <c r="AO74">
        <f t="shared" si="36"/>
        <v>0</v>
      </c>
      <c r="AP74">
        <f t="shared" si="36"/>
        <v>-5.1470958327259417E-37</v>
      </c>
      <c r="AQ74">
        <f t="shared" si="36"/>
        <v>-7.5006437202875075E-32</v>
      </c>
      <c r="AR74">
        <f t="shared" si="36"/>
        <v>-7.5006951912458348E-32</v>
      </c>
      <c r="AS74">
        <f t="shared" si="36"/>
        <v>-3.9429857044348824E-3</v>
      </c>
      <c r="AT74">
        <f t="shared" si="36"/>
        <v>-2.5760839935641223E-3</v>
      </c>
      <c r="AU74">
        <f t="shared" si="23"/>
        <v>-6.5190696979990047E-3</v>
      </c>
      <c r="AW74">
        <v>71</v>
      </c>
      <c r="AX74">
        <f>IF(Z74&gt;0, (R74*SUMPRODUCT(K74:$K$98, X74:$X$98)-K74*$AZ$3)/Z74, 0)</f>
        <v>-3.1919178573193614E+36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250000</v>
      </c>
      <c r="S75">
        <f t="shared" si="28"/>
        <v>-1.040711588362797E+38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-40.107835424776816</v>
      </c>
      <c r="AC75">
        <f t="shared" si="29"/>
        <v>-35.810567343550723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-3.0239208547581173E-30</v>
      </c>
      <c r="AI75">
        <f t="shared" si="33"/>
        <v>-3.0239380596051393E-30</v>
      </c>
      <c r="AJ75">
        <f t="shared" si="34"/>
        <v>-4.2972680812260933</v>
      </c>
      <c r="AK75">
        <f t="shared" si="49"/>
        <v>-2.8075484797343773</v>
      </c>
      <c r="AL75">
        <f t="shared" si="35"/>
        <v>-7.1048165609604705</v>
      </c>
      <c r="AN75">
        <f t="shared" si="36"/>
        <v>0</v>
      </c>
      <c r="AO75">
        <f t="shared" si="36"/>
        <v>0</v>
      </c>
      <c r="AP75">
        <f t="shared" si="36"/>
        <v>-1.2584834974114628E-38</v>
      </c>
      <c r="AQ75">
        <f t="shared" si="36"/>
        <v>-2.2119083583431242E-33</v>
      </c>
      <c r="AR75">
        <f t="shared" si="36"/>
        <v>-2.2119209431780981E-33</v>
      </c>
      <c r="AS75">
        <f t="shared" si="36"/>
        <v>-3.1433240628466882E-3</v>
      </c>
      <c r="AT75">
        <f t="shared" si="36"/>
        <v>-2.0536383877265002E-3</v>
      </c>
      <c r="AU75">
        <f t="shared" si="23"/>
        <v>-5.1969624505731884E-3</v>
      </c>
      <c r="AW75">
        <v>72</v>
      </c>
      <c r="AX75">
        <f>IF(Z75&gt;0, (R75*SUMPRODUCT(K75:$K$98, X75:$X$98)-K75*$AZ$3)/Z75, 0)</f>
        <v>-1.040711588362797E+38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250000</v>
      </c>
      <c r="S76">
        <f t="shared" si="28"/>
        <v>-4.2375563292811039E+39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-35.810567343550723</v>
      </c>
      <c r="AC76">
        <f t="shared" si="29"/>
        <v>-31.973720842456004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-8.3277662621889507E-32</v>
      </c>
      <c r="AI76">
        <f t="shared" si="33"/>
        <v>-8.3278039887916883E-32</v>
      </c>
      <c r="AJ76">
        <f t="shared" si="34"/>
        <v>-3.836846501094719</v>
      </c>
      <c r="AK76">
        <f t="shared" si="49"/>
        <v>-2.506739714048551</v>
      </c>
      <c r="AL76">
        <f t="shared" si="35"/>
        <v>-6.3435862151432705</v>
      </c>
      <c r="AN76">
        <f t="shared" si="36"/>
        <v>0</v>
      </c>
      <c r="AO76">
        <f t="shared" si="36"/>
        <v>0</v>
      </c>
      <c r="AP76">
        <f t="shared" si="36"/>
        <v>-2.4639187691982917E-40</v>
      </c>
      <c r="AQ76">
        <f t="shared" si="36"/>
        <v>-5.4388516617068173E-35</v>
      </c>
      <c r="AR76">
        <f t="shared" si="36"/>
        <v>-5.4388763008945096E-35</v>
      </c>
      <c r="AS76">
        <f t="shared" si="36"/>
        <v>-2.5058386980601737E-3</v>
      </c>
      <c r="AT76">
        <f t="shared" si="36"/>
        <v>-1.6371479493993144E-3</v>
      </c>
      <c r="AU76">
        <f t="shared" si="23"/>
        <v>-4.1429866474594883E-3</v>
      </c>
      <c r="AW76">
        <v>73</v>
      </c>
      <c r="AX76">
        <f>IF(Z76&gt;0, (R76*SUMPRODUCT(K76:$K$98, X76:$X$98)-K76*$AZ$3)/Z76, 0)</f>
        <v>-4.2375563292811039E+39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250000</v>
      </c>
      <c r="S77">
        <f t="shared" si="28"/>
        <v>-2.2970606295914618E+41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-31.973720842456004</v>
      </c>
      <c r="AC77">
        <f t="shared" si="29"/>
        <v>-28.547965037907144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-1.8363967315294297E-33</v>
      </c>
      <c r="AI77">
        <f t="shared" si="33"/>
        <v>-1.8364029455502245E-33</v>
      </c>
      <c r="AJ77">
        <f t="shared" si="34"/>
        <v>-3.4257558045488601</v>
      </c>
      <c r="AK77">
        <f t="shared" si="49"/>
        <v>-2.2381604589719206</v>
      </c>
      <c r="AL77">
        <f t="shared" si="35"/>
        <v>-5.6639162635207807</v>
      </c>
      <c r="AN77">
        <f t="shared" si="36"/>
        <v>0</v>
      </c>
      <c r="AO77">
        <f t="shared" si="36"/>
        <v>0</v>
      </c>
      <c r="AP77">
        <f t="shared" si="36"/>
        <v>-3.6235425585669673E-42</v>
      </c>
      <c r="AQ77">
        <f t="shared" si="36"/>
        <v>-1.07084638609391E-36</v>
      </c>
      <c r="AR77">
        <f t="shared" si="36"/>
        <v>-1.0708500096364686E-36</v>
      </c>
      <c r="AS77">
        <f t="shared" si="36"/>
        <v>-1.9976392682239928E-3</v>
      </c>
      <c r="AT77">
        <f t="shared" si="36"/>
        <v>-1.3051243219063412E-3</v>
      </c>
      <c r="AU77">
        <f t="shared" si="23"/>
        <v>-3.3027635901303337E-3</v>
      </c>
      <c r="AW77">
        <v>74</v>
      </c>
      <c r="AX77">
        <f>IF(Z77&gt;0, (R77*SUMPRODUCT(K77:$K$98, X77:$X$98)-K77*$AZ$3)/Z77, 0)</f>
        <v>-2.2970606295914618E+41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250000</v>
      </c>
      <c r="S78">
        <f t="shared" si="28"/>
        <v>-1.862044274861794E+43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-28.547965037907144</v>
      </c>
      <c r="AC78">
        <f t="shared" si="29"/>
        <v>-25.48925449813138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-3.0417181553149038E-35</v>
      </c>
      <c r="AI78">
        <f t="shared" si="33"/>
        <v>-3.0417249997425154E-35</v>
      </c>
      <c r="AJ78">
        <f t="shared" si="34"/>
        <v>-3.0587105397757632</v>
      </c>
      <c r="AK78">
        <f t="shared" si="49"/>
        <v>-1.9983575526535002</v>
      </c>
      <c r="AL78">
        <f t="shared" si="35"/>
        <v>-5.0570680924292635</v>
      </c>
      <c r="AN78">
        <f t="shared" si="36"/>
        <v>0</v>
      </c>
      <c r="AO78">
        <f t="shared" si="36"/>
        <v>0</v>
      </c>
      <c r="AP78">
        <f t="shared" si="36"/>
        <v>-3.5635247231654097E-44</v>
      </c>
      <c r="AQ78">
        <f t="shared" si="36"/>
        <v>-1.5836587750365383E-38</v>
      </c>
      <c r="AR78">
        <f t="shared" si="36"/>
        <v>-1.5836623385612615E-38</v>
      </c>
      <c r="AS78">
        <f t="shared" si="36"/>
        <v>-1.5925057941836654E-3</v>
      </c>
      <c r="AT78">
        <f t="shared" si="36"/>
        <v>-1.0404371188666621E-3</v>
      </c>
      <c r="AU78">
        <f t="shared" si="23"/>
        <v>-2.6329429130503273E-3</v>
      </c>
      <c r="AW78">
        <v>75</v>
      </c>
      <c r="AX78">
        <f>IF(Z78&gt;0, (R78*SUMPRODUCT(K78:$K$98, X78:$X$98)-K78*$AZ$3)/Z78, 0)</f>
        <v>-1.862044274861794E+43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-25.48925449813138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-3.4222138058483145E-37</v>
      </c>
      <c r="AI79">
        <f t="shared" si="33"/>
        <v>-3.4222138058483145E-37</v>
      </c>
      <c r="AJ79">
        <f t="shared" si="34"/>
        <v>-25.48925449813138</v>
      </c>
      <c r="AK79">
        <f t="shared" si="49"/>
        <v>-1.7842478148691967</v>
      </c>
      <c r="AL79">
        <f t="shared" si="35"/>
        <v>-27.273502313000577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-1.5908592514131292E-40</v>
      </c>
      <c r="AR79">
        <f t="shared" si="36"/>
        <v>-1.5908592514131292E-40</v>
      </c>
      <c r="AS79">
        <f t="shared" si="36"/>
        <v>-1.1849001444818947E-2</v>
      </c>
      <c r="AT79">
        <f t="shared" si="36"/>
        <v>-8.294301011373263E-4</v>
      </c>
      <c r="AU79">
        <f t="shared" si="23"/>
        <v>-1.2678431545956274E-2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61728.513817095329</v>
      </c>
      <c r="AO81" s="8">
        <f t="shared" si="50"/>
        <v>-6172.8513817095336</v>
      </c>
      <c r="AP81" s="8">
        <f t="shared" si="50"/>
        <v>-819.17434060500284</v>
      </c>
      <c r="AQ81" s="8">
        <f t="shared" si="50"/>
        <v>-48956.96560050916</v>
      </c>
      <c r="AR81" s="8">
        <f t="shared" si="50"/>
        <v>5779.5224942716286</v>
      </c>
      <c r="AS81" s="8">
        <f t="shared" si="50"/>
        <v>-7495.9011649763406</v>
      </c>
      <c r="AT81" s="8">
        <f t="shared" si="50"/>
        <v>1716.3786707047082</v>
      </c>
      <c r="AU81" s="8">
        <f t="shared" si="50"/>
        <v>-3.186806721289237E-12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63632-3564-4D76-B022-3F893216796D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109089.2409054267</v>
      </c>
      <c r="K3">
        <v>1</v>
      </c>
      <c r="L3" s="2">
        <v>0</v>
      </c>
      <c r="O3">
        <f>$C$3</f>
        <v>109089.2409054267</v>
      </c>
      <c r="P3" s="2">
        <f>O3*C5</f>
        <v>10908.92409054267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109089.2409054267</v>
      </c>
      <c r="AF3">
        <f t="shared" ref="AF3:AG34" si="4">-$Z3*P3</f>
        <v>-10908.92409054267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97780.316814884034</v>
      </c>
      <c r="AJ3">
        <f t="shared" ref="AJ3:AJ66" si="7">AB3-AC3</f>
        <v>0</v>
      </c>
      <c r="AL3">
        <f t="shared" ref="AL3:AL66" si="8">SUM(AI3:AK3)</f>
        <v>97780.316814884034</v>
      </c>
      <c r="AN3">
        <f t="shared" ref="AN3:AU34" si="9">AE3*$K3</f>
        <v>109089.2409054267</v>
      </c>
      <c r="AO3">
        <f t="shared" si="9"/>
        <v>-10908.92409054267</v>
      </c>
      <c r="AP3">
        <f t="shared" si="9"/>
        <v>-400</v>
      </c>
      <c r="AQ3">
        <f t="shared" si="9"/>
        <v>0</v>
      </c>
      <c r="AR3">
        <f t="shared" si="9"/>
        <v>97780.316814884034</v>
      </c>
      <c r="AS3">
        <f t="shared" si="9"/>
        <v>0</v>
      </c>
      <c r="AT3">
        <f t="shared" si="9"/>
        <v>0</v>
      </c>
      <c r="AU3">
        <f t="shared" si="9"/>
        <v>97780.316814884034</v>
      </c>
      <c r="AW3">
        <v>0</v>
      </c>
      <c r="AX3">
        <f>IF(Z3&gt;0, (R3*SUMPRODUCT(K3:$K$98, X3:$X$98)-K3*$AZ$3)/Z3, 0)</f>
        <v>0</v>
      </c>
      <c r="AZ3">
        <f>C6*ABS(SUMPRODUCT(X4:X69, K4:K69))/1</f>
        <v>97177.202253606971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6717.0330045588653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6518.3700364160322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-6518.3700364160322</v>
      </c>
      <c r="AK4">
        <f>G4*SUM(AB4, AE4:AF4)</f>
        <v>0</v>
      </c>
      <c r="AL4">
        <f t="shared" si="8"/>
        <v>-11412.370036416032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-4565.7244145909135</v>
      </c>
      <c r="AR4">
        <f t="shared" si="9"/>
        <v>-4565.7244145909135</v>
      </c>
      <c r="AS4">
        <f t="shared" si="9"/>
        <v>-6081.1363340013359</v>
      </c>
      <c r="AT4">
        <f t="shared" si="9"/>
        <v>0</v>
      </c>
      <c r="AU4">
        <f t="shared" si="9"/>
        <v>-10646.860748592249</v>
      </c>
      <c r="AW4">
        <v>1</v>
      </c>
      <c r="AX4">
        <f>IF(Z4&gt;0, (R4*SUMPRODUCT(K4:$K$98, X4:$X$98)-K4*$AZ$3)/Z4, 0)</f>
        <v>6717.0330045588653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250000</v>
      </c>
      <c r="S5">
        <f t="shared" si="1"/>
        <v>10142.005834222708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6518.3700364160322</v>
      </c>
      <c r="AC5">
        <f t="shared" si="2"/>
        <v>9514.4730569895182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-5648.5954979999997</v>
      </c>
      <c r="AI5">
        <f t="shared" si="6"/>
        <v>-5695.5017669004001</v>
      </c>
      <c r="AJ5">
        <f t="shared" si="7"/>
        <v>-2996.103020573486</v>
      </c>
      <c r="AK5">
        <f>G5*SUM(AB5, AE5:AF5)</f>
        <v>267.25317149305732</v>
      </c>
      <c r="AL5">
        <f t="shared" si="8"/>
        <v>-8424.3516159808296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-4830.1592989277206</v>
      </c>
      <c r="AR5">
        <f t="shared" si="9"/>
        <v>-4870.2692255435477</v>
      </c>
      <c r="AS5">
        <f t="shared" si="9"/>
        <v>-2561.9917146647231</v>
      </c>
      <c r="AT5">
        <f t="shared" si="9"/>
        <v>228.5303296920759</v>
      </c>
      <c r="AU5">
        <f t="shared" si="9"/>
        <v>-7203.7306105161961</v>
      </c>
      <c r="AW5">
        <v>2</v>
      </c>
      <c r="AX5">
        <f>IF(Z5&gt;0, (R5*SUMPRODUCT(K5:$K$98, X5:$X$98)-K5*$AZ$3)/Z5, 0)</f>
        <v>10142.005834222708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250000</v>
      </c>
      <c r="S6">
        <f t="shared" si="1"/>
        <v>14190.418949448831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9514.4730569895182</v>
      </c>
      <c r="AC6">
        <f t="shared" si="2"/>
        <v>12817.850085395941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-6367.2914718847978</v>
      </c>
      <c r="AI6">
        <f t="shared" si="6"/>
        <v>-6412.4552198018173</v>
      </c>
      <c r="AJ6">
        <f t="shared" si="7"/>
        <v>-3303.3770284064231</v>
      </c>
      <c r="AK6">
        <f>G6*SUM(AB6, AE6:AF6)</f>
        <v>556.59667383388683</v>
      </c>
      <c r="AL6">
        <f t="shared" si="8"/>
        <v>-9159.2355743743537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-4911.7925019985978</v>
      </c>
      <c r="AR6">
        <f t="shared" si="9"/>
        <v>-4946.6322701104391</v>
      </c>
      <c r="AS6">
        <f t="shared" si="9"/>
        <v>-2548.258170847977</v>
      </c>
      <c r="AT6">
        <f t="shared" si="9"/>
        <v>429.36425656753858</v>
      </c>
      <c r="AU6">
        <f t="shared" si="9"/>
        <v>-7065.5261843908784</v>
      </c>
      <c r="AW6">
        <v>3</v>
      </c>
      <c r="AX6">
        <f>IF(Z6&gt;0, (R6*SUMPRODUCT(K6:$K$98, X6:$X$98)-K6*$AZ$3)/Z6, 0)</f>
        <v>14190.418949448831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250000</v>
      </c>
      <c r="S7">
        <f t="shared" si="1"/>
        <v>16934.657813388982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12817.850085395941</v>
      </c>
      <c r="AC7">
        <f t="shared" si="2"/>
        <v>14665.114742764097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-7064.9650866592874</v>
      </c>
      <c r="AI7">
        <f t="shared" si="6"/>
        <v>-7108.2642040798046</v>
      </c>
      <c r="AJ7">
        <f t="shared" si="7"/>
        <v>-1847.2646573681559</v>
      </c>
      <c r="AK7">
        <f>G7*SUM(AB7, AE7:AF7)</f>
        <v>629.35643919294068</v>
      </c>
      <c r="AL7">
        <f t="shared" si="8"/>
        <v>-8326.1724222550201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-4958.5887778503165</v>
      </c>
      <c r="AR7">
        <f t="shared" si="9"/>
        <v>-4988.9785271411683</v>
      </c>
      <c r="AS7">
        <f t="shared" si="9"/>
        <v>-1296.5139512213113</v>
      </c>
      <c r="AT7">
        <f t="shared" si="9"/>
        <v>441.71765017533897</v>
      </c>
      <c r="AU7">
        <f t="shared" si="9"/>
        <v>-5843.7748281871409</v>
      </c>
      <c r="AW7">
        <v>4</v>
      </c>
      <c r="AX7">
        <f>IF(Z7&gt;0, (R7*SUMPRODUCT(K7:$K$98, X7:$X$98)-K7*$AZ$3)/Z7, 0)</f>
        <v>16934.657813388982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250000</v>
      </c>
      <c r="S8">
        <f t="shared" si="1"/>
        <v>17240.896611916578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14665.114742764097</v>
      </c>
      <c r="AC8">
        <f t="shared" si="2"/>
        <v>14245.84690709309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-7760.0678241050528</v>
      </c>
      <c r="AI8">
        <f t="shared" si="6"/>
        <v>-7801.3819367865435</v>
      </c>
      <c r="AJ8">
        <f t="shared" si="7"/>
        <v>419.26783567100756</v>
      </c>
      <c r="AK8">
        <f t="shared" ref="AK8:AK69" si="22">G8*SUM(AB8:AB8, AE8:AF8)</f>
        <v>312.36694402087528</v>
      </c>
      <c r="AL8">
        <f t="shared" si="8"/>
        <v>-7069.7471570946609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-5083.9642190856957</v>
      </c>
      <c r="AR8">
        <f t="shared" si="9"/>
        <v>-5111.0309246064298</v>
      </c>
      <c r="AS8">
        <f t="shared" si="9"/>
        <v>274.68093360520709</v>
      </c>
      <c r="AT8">
        <f t="shared" si="9"/>
        <v>204.64542354826924</v>
      </c>
      <c r="AU8">
        <f t="shared" si="9"/>
        <v>-4631.7045674529536</v>
      </c>
      <c r="AW8">
        <v>5</v>
      </c>
      <c r="AX8">
        <f>IF(Z8&gt;0, (R8*SUMPRODUCT(K8:$K$98, X8:$X$98)-K8*$AZ$3)/Z8, 0)</f>
        <v>17240.896611916578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250000</v>
      </c>
      <c r="S9">
        <f t="shared" si="1"/>
        <v>15987.237533994623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14245.84690709309</v>
      </c>
      <c r="AC9">
        <f t="shared" si="2"/>
        <v>12532.352003985106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-8530.537986474219</v>
      </c>
      <c r="AI9">
        <f t="shared" si="6"/>
        <v>-8569.7328504315992</v>
      </c>
      <c r="AJ9">
        <f t="shared" si="7"/>
        <v>1713.4949031079832</v>
      </c>
      <c r="AK9">
        <f t="shared" si="22"/>
        <v>84.050496751849224</v>
      </c>
      <c r="AL9">
        <f t="shared" si="8"/>
        <v>-6772.1874505717669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-5292.8623505266942</v>
      </c>
      <c r="AR9">
        <f t="shared" si="9"/>
        <v>-5317.1812176489047</v>
      </c>
      <c r="AS9">
        <f t="shared" si="9"/>
        <v>1063.1560019848273</v>
      </c>
      <c r="AT9">
        <f t="shared" si="9"/>
        <v>52.150018030081888</v>
      </c>
      <c r="AU9">
        <f t="shared" si="9"/>
        <v>-4201.8751976339954</v>
      </c>
      <c r="AW9">
        <v>6</v>
      </c>
      <c r="AX9">
        <f>IF(Z9&gt;0, (R9*SUMPRODUCT(K9:$K$98, X9:$X$98)-K9*$AZ$3)/Z9, 0)</f>
        <v>15987.237533994623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250000</v>
      </c>
      <c r="S10">
        <f t="shared" si="1"/>
        <v>13981.343121120181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12532.352003985106</v>
      </c>
      <c r="AC10">
        <f t="shared" si="2"/>
        <v>10334.014839029856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-9232.3502051611049</v>
      </c>
      <c r="AI10">
        <f t="shared" si="6"/>
        <v>-9269.3066504378803</v>
      </c>
      <c r="AJ10">
        <f t="shared" si="7"/>
        <v>2198.33716495525</v>
      </c>
      <c r="AK10">
        <f t="shared" si="22"/>
        <v>51.382643216338941</v>
      </c>
      <c r="AL10">
        <f t="shared" si="8"/>
        <v>-7019.5868422662916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-5434.3128267116444</v>
      </c>
      <c r="AR10">
        <f t="shared" si="9"/>
        <v>-5456.0659968291484</v>
      </c>
      <c r="AS10">
        <f t="shared" si="9"/>
        <v>1293.9773283594543</v>
      </c>
      <c r="AT10">
        <f t="shared" si="9"/>
        <v>30.244666947837707</v>
      </c>
      <c r="AU10">
        <f t="shared" si="9"/>
        <v>-4131.8440015218566</v>
      </c>
      <c r="AW10">
        <v>7</v>
      </c>
      <c r="AX10">
        <f>IF(Z10&gt;0, (R10*SUMPRODUCT(K10:$K$98, X10:$X$98)-K10*$AZ$3)/Z10, 0)</f>
        <v>13981.343121120181</v>
      </c>
    </row>
    <row r="11" spans="1:52" x14ac:dyDescent="0.25">
      <c r="A11" t="s">
        <v>33</v>
      </c>
      <c r="C11" s="12">
        <f>AU71</f>
        <v>8.1403772611565728E-12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250000</v>
      </c>
      <c r="S11">
        <f t="shared" si="1"/>
        <v>11185.873439123068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10334.014839029856</v>
      </c>
      <c r="AC11">
        <f t="shared" si="2"/>
        <v>7747.7493542259035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-9775.1645579333763</v>
      </c>
      <c r="AI11">
        <f t="shared" si="6"/>
        <v>-9809.7964058457965</v>
      </c>
      <c r="AJ11">
        <f t="shared" si="7"/>
        <v>2586.2654848039529</v>
      </c>
      <c r="AK11">
        <f t="shared" si="22"/>
        <v>24.801635613671653</v>
      </c>
      <c r="AL11">
        <f t="shared" si="8"/>
        <v>-7198.7292854281723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-5467.3339623056645</v>
      </c>
      <c r="AR11">
        <f t="shared" si="9"/>
        <v>-5486.7038539475716</v>
      </c>
      <c r="AS11">
        <f t="shared" si="9"/>
        <v>1446.5206224208043</v>
      </c>
      <c r="AT11">
        <f t="shared" si="9"/>
        <v>13.871769002733233</v>
      </c>
      <c r="AU11">
        <f t="shared" si="9"/>
        <v>-4026.3114625240337</v>
      </c>
      <c r="AW11">
        <v>8</v>
      </c>
      <c r="AX11">
        <f>IF(Z11&gt;0, (R11*SUMPRODUCT(K11:$K$98, X11:$X$98)-K11*$AZ$3)/Z11, 0)</f>
        <v>11185.873439123068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250000</v>
      </c>
      <c r="S12">
        <f t="shared" si="1"/>
        <v>7727.7542148703669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7747.7493542259035</v>
      </c>
      <c r="AC12">
        <f t="shared" si="2"/>
        <v>4981.7478418459068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-10263.494447324967</v>
      </c>
      <c r="AI12">
        <f t="shared" si="6"/>
        <v>-10295.727277868798</v>
      </c>
      <c r="AJ12">
        <f t="shared" si="7"/>
        <v>2766.0015123799967</v>
      </c>
      <c r="AK12">
        <f t="shared" si="22"/>
        <v>17.819823514719577</v>
      </c>
      <c r="AL12">
        <f t="shared" si="8"/>
        <v>-7511.9059419740825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-5455.1564069140268</v>
      </c>
      <c r="AR12">
        <f t="shared" si="9"/>
        <v>-5472.28849900572</v>
      </c>
      <c r="AS12">
        <f t="shared" si="9"/>
        <v>1470.1592083704347</v>
      </c>
      <c r="AT12">
        <f t="shared" si="9"/>
        <v>9.4714256353240494</v>
      </c>
      <c r="AU12">
        <f t="shared" si="9"/>
        <v>-3992.6578649999615</v>
      </c>
      <c r="AW12">
        <v>9</v>
      </c>
      <c r="AX12">
        <f>IF(Z12&gt;0, (R12*SUMPRODUCT(K12:$K$98, X12:$X$98)-K12*$AZ$3)/Z12, 0)</f>
        <v>7727.7542148703669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250000</v>
      </c>
      <c r="S13">
        <f t="shared" si="1"/>
        <v>3491.5341609611146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4981.7478418459068</v>
      </c>
      <c r="AC13">
        <f t="shared" si="2"/>
        <v>2079.6686546160199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-10644.569958794878</v>
      </c>
      <c r="AI13">
        <f t="shared" si="6"/>
        <v>-10674.351547041513</v>
      </c>
      <c r="AJ13">
        <f t="shared" si="7"/>
        <v>2902.0791872298869</v>
      </c>
      <c r="AK13">
        <f t="shared" si="22"/>
        <v>9.9634956836918143</v>
      </c>
      <c r="AL13">
        <f t="shared" si="8"/>
        <v>-7762.3088641279346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-5378.0438140312281</v>
      </c>
      <c r="AR13">
        <f t="shared" si="9"/>
        <v>-5393.0906113242936</v>
      </c>
      <c r="AS13">
        <f t="shared" si="9"/>
        <v>1466.2413870289849</v>
      </c>
      <c r="AT13">
        <f t="shared" si="9"/>
        <v>5.0339390445297161</v>
      </c>
      <c r="AU13">
        <f t="shared" si="9"/>
        <v>-3921.8152852507792</v>
      </c>
      <c r="AW13">
        <v>10</v>
      </c>
      <c r="AX13">
        <f>IF(Z13&gt;0, (R13*SUMPRODUCT(K13:$K$98, X13:$X$98)-K13*$AZ$3)/Z13, 0)</f>
        <v>3491.5341609611146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250000</v>
      </c>
      <c r="S14">
        <f t="shared" si="1"/>
        <v>-1612.8670726932057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2079.6686546160199</v>
      </c>
      <c r="AC14">
        <f t="shared" si="2"/>
        <v>-880.37012812015018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-10958.433211231486</v>
      </c>
      <c r="AI14">
        <f t="shared" si="6"/>
        <v>-10985.725296953407</v>
      </c>
      <c r="AJ14">
        <f t="shared" si="7"/>
        <v>2960.0387827361701</v>
      </c>
      <c r="AK14">
        <f t="shared" si="22"/>
        <v>3.7434035783088357</v>
      </c>
      <c r="AL14">
        <f t="shared" si="8"/>
        <v>-8021.9431106389284</v>
      </c>
      <c r="AN14">
        <f t="shared" si="9"/>
        <v>0</v>
      </c>
      <c r="AO14">
        <f t="shared" si="9"/>
        <v>0</v>
      </c>
      <c r="AP14">
        <f t="shared" si="9"/>
        <v>-13.109911973515022</v>
      </c>
      <c r="AQ14">
        <f t="shared" si="9"/>
        <v>-5263.9470735464856</v>
      </c>
      <c r="AR14">
        <f t="shared" si="9"/>
        <v>-5277.056985520001</v>
      </c>
      <c r="AS14">
        <f t="shared" si="9"/>
        <v>1421.8718303633434</v>
      </c>
      <c r="AT14">
        <f t="shared" si="9"/>
        <v>1.7981656621264221</v>
      </c>
      <c r="AU14">
        <f t="shared" si="9"/>
        <v>-3853.3869894945306</v>
      </c>
      <c r="AW14">
        <v>11</v>
      </c>
      <c r="AX14">
        <f>IF(Z14&gt;0, (R14*SUMPRODUCT(K14:$K$98, X14:$X$98)-K14*$AZ$3)/Z14, 0)</f>
        <v>-1612.8670726932057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250000</v>
      </c>
      <c r="S15">
        <f t="shared" si="1"/>
        <v>-7565.7502728845948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-880.37012812015018</v>
      </c>
      <c r="AC15">
        <f t="shared" si="2"/>
        <v>-3748.5595040523331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-11229.738051570417</v>
      </c>
      <c r="AI15">
        <f t="shared" si="6"/>
        <v>-11254.511268824805</v>
      </c>
      <c r="AJ15">
        <f t="shared" si="7"/>
        <v>2868.1893759321829</v>
      </c>
      <c r="AK15">
        <f t="shared" si="22"/>
        <v>-3.6095175252926159</v>
      </c>
      <c r="AL15">
        <f t="shared" si="8"/>
        <v>-8389.9314104179139</v>
      </c>
      <c r="AN15">
        <f t="shared" si="9"/>
        <v>0</v>
      </c>
      <c r="AO15">
        <f t="shared" si="9"/>
        <v>0</v>
      </c>
      <c r="AP15">
        <f t="shared" si="9"/>
        <v>-11.289212472956457</v>
      </c>
      <c r="AQ15">
        <f t="shared" si="9"/>
        <v>-5117.4176360709216</v>
      </c>
      <c r="AR15">
        <f t="shared" si="9"/>
        <v>-5128.7068485438776</v>
      </c>
      <c r="AS15">
        <f t="shared" si="9"/>
        <v>1307.0405408017514</v>
      </c>
      <c r="AT15">
        <f t="shared" si="9"/>
        <v>-1.6448654952424628</v>
      </c>
      <c r="AU15">
        <f t="shared" si="9"/>
        <v>-3823.3111732373691</v>
      </c>
      <c r="AW15">
        <v>12</v>
      </c>
      <c r="AX15">
        <f>IF(Z15&gt;0, (R15*SUMPRODUCT(K15:$K$98, X15:$X$98)-K15*$AZ$3)/Z15, 0)</f>
        <v>-7565.7502728845948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250000</v>
      </c>
      <c r="S16">
        <f t="shared" si="1"/>
        <v>-14544.068226248513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-3748.5595040523331</v>
      </c>
      <c r="AC16">
        <f t="shared" si="2"/>
        <v>-6473.9524253868803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-11345.761904250967</v>
      </c>
      <c r="AI16">
        <f t="shared" si="6"/>
        <v>-11368.018236951961</v>
      </c>
      <c r="AJ16">
        <f t="shared" si="7"/>
        <v>2725.3929213345473</v>
      </c>
      <c r="AK16">
        <f t="shared" si="22"/>
        <v>-26.614772478771567</v>
      </c>
      <c r="AL16">
        <f t="shared" si="8"/>
        <v>-8669.240088096185</v>
      </c>
      <c r="AN16">
        <f t="shared" si="9"/>
        <v>0</v>
      </c>
      <c r="AO16">
        <f t="shared" si="9"/>
        <v>0</v>
      </c>
      <c r="AP16">
        <f t="shared" si="9"/>
        <v>-9.5944209188738068</v>
      </c>
      <c r="AQ16">
        <f t="shared" si="9"/>
        <v>-4891.0131249900323</v>
      </c>
      <c r="AR16">
        <f t="shared" si="9"/>
        <v>-4900.6075459089061</v>
      </c>
      <c r="AS16">
        <f t="shared" si="9"/>
        <v>1174.8820979583409</v>
      </c>
      <c r="AT16">
        <f t="shared" si="9"/>
        <v>-11.473288670329197</v>
      </c>
      <c r="AU16">
        <f t="shared" si="9"/>
        <v>-3737.1987366208941</v>
      </c>
      <c r="AW16">
        <v>13</v>
      </c>
      <c r="AX16">
        <f>IF(Z16&gt;0, (R16*SUMPRODUCT(K16:$K$98, X16:$X$98)-K16*$AZ$3)/Z16, 0)</f>
        <v>-14544.068226248513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0.10148</v>
      </c>
      <c r="Q17" s="4">
        <f t="shared" si="21"/>
        <v>50</v>
      </c>
      <c r="R17">
        <f t="shared" si="0"/>
        <v>250000</v>
      </c>
      <c r="S17">
        <f t="shared" si="1"/>
        <v>-22382.98109292013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-6473.9524253868803</v>
      </c>
      <c r="AC17">
        <f t="shared" si="2"/>
        <v>-8852.5570909931121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-11292.863212484406</v>
      </c>
      <c r="AI17">
        <f t="shared" si="6"/>
        <v>-11312.638409215893</v>
      </c>
      <c r="AJ17">
        <f t="shared" si="7"/>
        <v>2378.6046656062317</v>
      </c>
      <c r="AK17">
        <f t="shared" si="22"/>
        <v>-89.340543470338943</v>
      </c>
      <c r="AL17">
        <f t="shared" si="8"/>
        <v>-9023.3742870799997</v>
      </c>
      <c r="AN17">
        <f t="shared" si="9"/>
        <v>0</v>
      </c>
      <c r="AO17">
        <f t="shared" si="9"/>
        <v>0</v>
      </c>
      <c r="AP17">
        <f t="shared" si="9"/>
        <v>-8.0135691622840319</v>
      </c>
      <c r="AQ17">
        <f t="shared" si="9"/>
        <v>-4576.2447586356166</v>
      </c>
      <c r="AR17">
        <f t="shared" si="9"/>
        <v>-4584.2583277979011</v>
      </c>
      <c r="AS17">
        <f t="shared" si="9"/>
        <v>963.88993021833016</v>
      </c>
      <c r="AT17">
        <f t="shared" si="9"/>
        <v>-36.203767467741358</v>
      </c>
      <c r="AU17">
        <f t="shared" si="9"/>
        <v>-3656.572165047312</v>
      </c>
      <c r="AW17">
        <v>14</v>
      </c>
      <c r="AX17">
        <f>IF(Z17&gt;0, (R17*SUMPRODUCT(K17:$K$98, X17:$X$98)-K17*$AZ$3)/Z17, 0)</f>
        <v>-22382.98109292013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0.112611</v>
      </c>
      <c r="Q18" s="4">
        <f t="shared" si="21"/>
        <v>50</v>
      </c>
      <c r="R18">
        <f t="shared" si="0"/>
        <v>250000</v>
      </c>
      <c r="S18">
        <f t="shared" si="1"/>
        <v>-31116.109003461406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-8852.5570909931121</v>
      </c>
      <c r="AC18">
        <f t="shared" si="2"/>
        <v>-10797.625931102422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-11134.523395647568</v>
      </c>
      <c r="AI18">
        <f t="shared" si="6"/>
        <v>-11151.87393573261</v>
      </c>
      <c r="AJ18">
        <f t="shared" si="7"/>
        <v>1945.0688401093103</v>
      </c>
      <c r="AK18">
        <f t="shared" si="22"/>
        <v>-191.21523316545122</v>
      </c>
      <c r="AL18">
        <f t="shared" si="8"/>
        <v>-9398.0203287887507</v>
      </c>
      <c r="AN18">
        <f t="shared" si="9"/>
        <v>0</v>
      </c>
      <c r="AO18">
        <f t="shared" si="9"/>
        <v>0</v>
      </c>
      <c r="AP18">
        <f t="shared" si="9"/>
        <v>-6.5612331408428757</v>
      </c>
      <c r="AQ18">
        <f t="shared" si="9"/>
        <v>-4210.6011428423253</v>
      </c>
      <c r="AR18">
        <f t="shared" si="9"/>
        <v>-4217.1623759831682</v>
      </c>
      <c r="AS18">
        <f t="shared" si="9"/>
        <v>735.5419527227051</v>
      </c>
      <c r="AT18">
        <f t="shared" si="9"/>
        <v>-72.309433523668602</v>
      </c>
      <c r="AU18">
        <f t="shared" si="9"/>
        <v>-3553.9298567841311</v>
      </c>
      <c r="AW18">
        <v>15</v>
      </c>
      <c r="AX18">
        <f>IF(Z18&gt;0, (R18*SUMPRODUCT(K18:$K$98, X18:$X$98)-K18*$AZ$3)/Z18, 0)</f>
        <v>-31116.109003461406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0.125163</v>
      </c>
      <c r="Q19" s="4">
        <f t="shared" si="21"/>
        <v>50</v>
      </c>
      <c r="R19">
        <f t="shared" si="0"/>
        <v>250000</v>
      </c>
      <c r="S19">
        <f t="shared" si="1"/>
        <v>-41753.23021912184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-10797.625931102422</v>
      </c>
      <c r="AC19">
        <f t="shared" si="2"/>
        <v>-12530.469258557943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-10858.228243321117</v>
      </c>
      <c r="AI19">
        <f t="shared" si="6"/>
        <v>-10873.233632356645</v>
      </c>
      <c r="AJ19">
        <f t="shared" si="7"/>
        <v>1732.8433274555209</v>
      </c>
      <c r="AK19">
        <f t="shared" si="22"/>
        <v>-240.78705826358402</v>
      </c>
      <c r="AL19">
        <f t="shared" si="8"/>
        <v>-9381.1773631647084</v>
      </c>
      <c r="AN19">
        <f t="shared" si="9"/>
        <v>0</v>
      </c>
      <c r="AO19">
        <f t="shared" si="9"/>
        <v>0</v>
      </c>
      <c r="AP19">
        <f t="shared" si="9"/>
        <v>-5.2918000427372283</v>
      </c>
      <c r="AQ19">
        <f t="shared" si="9"/>
        <v>-3829.2624433801961</v>
      </c>
      <c r="AR19">
        <f t="shared" si="9"/>
        <v>-3834.5542434229333</v>
      </c>
      <c r="AS19">
        <f t="shared" si="9"/>
        <v>611.104475370454</v>
      </c>
      <c r="AT19">
        <f t="shared" si="9"/>
        <v>-84.915956673491834</v>
      </c>
      <c r="AU19">
        <f t="shared" si="9"/>
        <v>-3308.3657247259712</v>
      </c>
      <c r="AW19">
        <v>16</v>
      </c>
      <c r="AX19">
        <f>IF(Z19&gt;0, (R19*SUMPRODUCT(K19:$K$98, X19:$X$98)-K19*$AZ$3)/Z19, 0)</f>
        <v>-41753.23021912184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250000</v>
      </c>
      <c r="S20">
        <f t="shared" si="1"/>
        <v>-57181.8186560799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-12530.469258557943</v>
      </c>
      <c r="AC20">
        <f t="shared" si="2"/>
        <v>-14594.685083584405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-10468.434633691097</v>
      </c>
      <c r="AI20">
        <f t="shared" si="6"/>
        <v>-10481.196281909532</v>
      </c>
      <c r="AJ20">
        <f t="shared" si="7"/>
        <v>2064.215825026462</v>
      </c>
      <c r="AK20">
        <f t="shared" si="22"/>
        <v>-53.881017811799154</v>
      </c>
      <c r="AL20">
        <f t="shared" si="8"/>
        <v>-8470.8614746948679</v>
      </c>
      <c r="AN20">
        <f t="shared" si="9"/>
        <v>0</v>
      </c>
      <c r="AO20">
        <f t="shared" si="9"/>
        <v>0</v>
      </c>
      <c r="AP20">
        <f t="shared" si="9"/>
        <v>-4.2687304127352501</v>
      </c>
      <c r="AQ20">
        <f t="shared" si="9"/>
        <v>-3501.6578211281544</v>
      </c>
      <c r="AR20">
        <f t="shared" si="9"/>
        <v>-3505.9265515408897</v>
      </c>
      <c r="AS20">
        <f t="shared" si="9"/>
        <v>690.47357519314346</v>
      </c>
      <c r="AT20">
        <f t="shared" si="9"/>
        <v>-18.023027705003415</v>
      </c>
      <c r="AU20">
        <f t="shared" si="9"/>
        <v>-2833.4760040527494</v>
      </c>
      <c r="AW20">
        <v>17</v>
      </c>
      <c r="AX20">
        <f>IF(Z20&gt;0, (R20*SUMPRODUCT(K20:$K$98, X20:$X$98)-K20*$AZ$3)/Z20, 0)</f>
        <v>-57181.8186560799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250000</v>
      </c>
      <c r="S21">
        <f t="shared" si="1"/>
        <v>-77530.334664056762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-14594.685083584405</v>
      </c>
      <c r="AC21">
        <f t="shared" si="2"/>
        <v>-16501.362047566479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-9960.7854756937722</v>
      </c>
      <c r="AI21">
        <f t="shared" si="6"/>
        <v>-9971.4273503348832</v>
      </c>
      <c r="AJ21">
        <f t="shared" si="7"/>
        <v>1906.6769639820741</v>
      </c>
      <c r="AK21">
        <f t="shared" si="22"/>
        <v>-23.351496133735051</v>
      </c>
      <c r="AL21">
        <f t="shared" si="8"/>
        <v>-8088.1018824865441</v>
      </c>
      <c r="AN21">
        <f t="shared" si="9"/>
        <v>0</v>
      </c>
      <c r="AO21">
        <f t="shared" si="9"/>
        <v>0</v>
      </c>
      <c r="AP21">
        <f t="shared" si="9"/>
        <v>-3.3850066066259612</v>
      </c>
      <c r="AQ21">
        <f t="shared" si="9"/>
        <v>-3168.363261126075</v>
      </c>
      <c r="AR21">
        <f t="shared" si="9"/>
        <v>-3171.7482677327007</v>
      </c>
      <c r="AS21">
        <f t="shared" si="9"/>
        <v>606.48281787189546</v>
      </c>
      <c r="AT21">
        <f t="shared" si="9"/>
        <v>-7.427729733061093</v>
      </c>
      <c r="AU21">
        <f t="shared" si="9"/>
        <v>-2572.6931795938663</v>
      </c>
      <c r="AW21">
        <v>18</v>
      </c>
      <c r="AX21">
        <f>IF(Z21&gt;0, (R21*SUMPRODUCT(K21:$K$98, X21:$X$98)-K21*$AZ$3)/Z21, 0)</f>
        <v>-77530.334664056762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250000</v>
      </c>
      <c r="S22">
        <f t="shared" si="1"/>
        <v>-101608.33916018772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-16501.362047566479</v>
      </c>
      <c r="AC22">
        <f t="shared" si="2"/>
        <v>-17620.571057840789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-9323.1335355850806</v>
      </c>
      <c r="AI22">
        <f t="shared" si="6"/>
        <v>-9331.8043647726645</v>
      </c>
      <c r="AJ22">
        <f t="shared" si="7"/>
        <v>1119.2090102743095</v>
      </c>
      <c r="AK22">
        <f t="shared" si="22"/>
        <v>-346.52860299889608</v>
      </c>
      <c r="AL22">
        <f t="shared" si="8"/>
        <v>-8559.1239574972515</v>
      </c>
      <c r="AN22">
        <f t="shared" si="9"/>
        <v>0</v>
      </c>
      <c r="AO22">
        <f t="shared" si="9"/>
        <v>0</v>
      </c>
      <c r="AP22">
        <f t="shared" si="9"/>
        <v>-2.5752093585183258</v>
      </c>
      <c r="AQ22">
        <f t="shared" si="9"/>
        <v>-2768.9417254275181</v>
      </c>
      <c r="AR22">
        <f t="shared" si="9"/>
        <v>-2771.5169347860365</v>
      </c>
      <c r="AS22">
        <f t="shared" si="9"/>
        <v>332.40160255073403</v>
      </c>
      <c r="AT22">
        <f t="shared" si="9"/>
        <v>-102.91791962813879</v>
      </c>
      <c r="AU22">
        <f t="shared" si="9"/>
        <v>-2542.0332518634414</v>
      </c>
      <c r="AW22">
        <v>19</v>
      </c>
      <c r="AX22">
        <f>IF(Z22&gt;0, (R22*SUMPRODUCT(K22:$K$98, X22:$X$98)-K22*$AZ$3)/Z22, 0)</f>
        <v>-101608.33916018772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250000</v>
      </c>
      <c r="S23">
        <f t="shared" si="1"/>
        <v>-125936.26939744252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-17620.571057840789</v>
      </c>
      <c r="AC23">
        <f t="shared" si="2"/>
        <v>-17297.227696469869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-8583.340521080785</v>
      </c>
      <c r="AI23">
        <f t="shared" si="6"/>
        <v>-8590.2079738722769</v>
      </c>
      <c r="AJ23">
        <f t="shared" si="7"/>
        <v>-323.34336137092032</v>
      </c>
      <c r="AK23">
        <f t="shared" si="22"/>
        <v>-1233.4399740488554</v>
      </c>
      <c r="AL23">
        <f t="shared" si="8"/>
        <v>-10146.991309292052</v>
      </c>
      <c r="AN23">
        <f t="shared" si="9"/>
        <v>0</v>
      </c>
      <c r="AO23">
        <f t="shared" si="9"/>
        <v>0</v>
      </c>
      <c r="AP23">
        <f t="shared" si="9"/>
        <v>-1.8210822908169353</v>
      </c>
      <c r="AQ23">
        <f t="shared" si="9"/>
        <v>-2276.0941929382825</v>
      </c>
      <c r="AR23">
        <f t="shared" si="9"/>
        <v>-2277.9152752290993</v>
      </c>
      <c r="AS23">
        <f t="shared" si="9"/>
        <v>-85.742834661396699</v>
      </c>
      <c r="AT23">
        <f t="shared" si="9"/>
        <v>-327.07843238602447</v>
      </c>
      <c r="AU23">
        <f t="shared" si="9"/>
        <v>-2690.7365422765206</v>
      </c>
      <c r="AW23">
        <v>20</v>
      </c>
      <c r="AX23">
        <f>IF(Z23&gt;0, (R23*SUMPRODUCT(K23:$K$98, X23:$X$98)-K23*$AZ$3)/Z23, 0)</f>
        <v>-125936.26939744252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250000</v>
      </c>
      <c r="S24">
        <f t="shared" si="1"/>
        <v>-159848.66448166437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-17297.227696469869</v>
      </c>
      <c r="AC24">
        <f t="shared" si="2"/>
        <v>-16812.353061909544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-7699.7193952923662</v>
      </c>
      <c r="AI24">
        <f t="shared" si="6"/>
        <v>-7704.9782296768844</v>
      </c>
      <c r="AJ24">
        <f t="shared" si="7"/>
        <v>-484.87463456032492</v>
      </c>
      <c r="AK24">
        <f t="shared" si="22"/>
        <v>-1210.8059387528908</v>
      </c>
      <c r="AL24">
        <f t="shared" si="8"/>
        <v>-9400.6588029900995</v>
      </c>
      <c r="AN24">
        <f t="shared" si="9"/>
        <v>0</v>
      </c>
      <c r="AO24">
        <f t="shared" si="9"/>
        <v>0</v>
      </c>
      <c r="AP24">
        <f t="shared" si="9"/>
        <v>-1.245103229625498</v>
      </c>
      <c r="AQ24">
        <f t="shared" si="9"/>
        <v>-1823.0171907509282</v>
      </c>
      <c r="AR24">
        <f t="shared" si="9"/>
        <v>-1824.2622939805537</v>
      </c>
      <c r="AS24">
        <f t="shared" si="9"/>
        <v>-114.8009101088784</v>
      </c>
      <c r="AT24">
        <f t="shared" si="9"/>
        <v>-286.67538746404165</v>
      </c>
      <c r="AU24">
        <f t="shared" si="9"/>
        <v>-2225.7385915534737</v>
      </c>
      <c r="AW24">
        <v>21</v>
      </c>
      <c r="AX24">
        <f>IF(Z24&gt;0, (R24*SUMPRODUCT(K24:$K$98, X24:$X$98)-K24*$AZ$3)/Z24, 0)</f>
        <v>-159848.66448166437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250000</v>
      </c>
      <c r="S25">
        <f t="shared" si="1"/>
        <v>-209001.21054072864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-16812.353061909544</v>
      </c>
      <c r="AC25">
        <f t="shared" si="2"/>
        <v>-16170.219513822429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-6688.9743953878251</v>
      </c>
      <c r="AI25">
        <f t="shared" si="6"/>
        <v>-6692.8428465494208</v>
      </c>
      <c r="AJ25">
        <f t="shared" si="7"/>
        <v>-642.13354808711483</v>
      </c>
      <c r="AK25">
        <f t="shared" si="22"/>
        <v>-1176.8647143336682</v>
      </c>
      <c r="AL25">
        <f t="shared" si="8"/>
        <v>-8511.841108970204</v>
      </c>
      <c r="AN25">
        <f t="shared" si="9"/>
        <v>0</v>
      </c>
      <c r="AO25">
        <f t="shared" si="9"/>
        <v>0</v>
      </c>
      <c r="AP25">
        <f t="shared" si="9"/>
        <v>-0.8177771310221541</v>
      </c>
      <c r="AQ25">
        <f t="shared" si="9"/>
        <v>-1414.0259401090645</v>
      </c>
      <c r="AR25">
        <f t="shared" si="9"/>
        <v>-1414.8437172400868</v>
      </c>
      <c r="AS25">
        <f t="shared" si="9"/>
        <v>-135.74480037410976</v>
      </c>
      <c r="AT25">
        <f t="shared" si="9"/>
        <v>-248.7851104968037</v>
      </c>
      <c r="AU25">
        <f t="shared" si="9"/>
        <v>-1799.3736281110002</v>
      </c>
      <c r="AW25">
        <v>22</v>
      </c>
      <c r="AX25">
        <f>IF(Z25&gt;0, (R25*SUMPRODUCT(K25:$K$98, X25:$X$98)-K25*$AZ$3)/Z25, 0)</f>
        <v>-209001.21054072864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250000</v>
      </c>
      <c r="S26">
        <f t="shared" si="1"/>
        <v>-283725.50788116816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-16170.219513822429</v>
      </c>
      <c r="AC26">
        <f t="shared" si="2"/>
        <v>-15383.218008540383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-5594.167224783072</v>
      </c>
      <c r="AI26">
        <f t="shared" si="6"/>
        <v>-5596.8781579880952</v>
      </c>
      <c r="AJ26">
        <f t="shared" si="7"/>
        <v>-787.0015052820454</v>
      </c>
      <c r="AK26">
        <f t="shared" si="22"/>
        <v>-1131.9153659675701</v>
      </c>
      <c r="AL26">
        <f t="shared" si="8"/>
        <v>-7515.7950292377109</v>
      </c>
      <c r="AN26">
        <f t="shared" si="9"/>
        <v>0</v>
      </c>
      <c r="AO26">
        <f t="shared" si="9"/>
        <v>0</v>
      </c>
      <c r="AP26">
        <f t="shared" si="9"/>
        <v>-0.51168023024795117</v>
      </c>
      <c r="AQ26">
        <f t="shared" si="9"/>
        <v>-1055.8817046170866</v>
      </c>
      <c r="AR26">
        <f t="shared" si="9"/>
        <v>-1056.3933848473346</v>
      </c>
      <c r="AS26">
        <f t="shared" si="9"/>
        <v>-148.54409200569484</v>
      </c>
      <c r="AT26">
        <f t="shared" si="9"/>
        <v>-213.64551292019286</v>
      </c>
      <c r="AU26">
        <f t="shared" si="9"/>
        <v>-1418.5829897732224</v>
      </c>
      <c r="AW26">
        <v>23</v>
      </c>
      <c r="AX26">
        <f>IF(Z26&gt;0, (R26*SUMPRODUCT(K26:$K$98, X26:$X$98)-K26*$AZ$3)/Z26, 0)</f>
        <v>-283725.50788116816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250000</v>
      </c>
      <c r="S27">
        <f t="shared" si="1"/>
        <v>-403353.90659821272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-15383.218008540383</v>
      </c>
      <c r="AC27">
        <f t="shared" si="2"/>
        <v>-14473.896636915408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-4448.1534214655239</v>
      </c>
      <c r="AI27">
        <f t="shared" si="6"/>
        <v>-4449.9476146542038</v>
      </c>
      <c r="AJ27">
        <f t="shared" si="7"/>
        <v>-909.32137162497565</v>
      </c>
      <c r="AK27">
        <f t="shared" si="22"/>
        <v>-1076.8252605978269</v>
      </c>
      <c r="AL27">
        <f t="shared" si="8"/>
        <v>-6436.0942468770063</v>
      </c>
      <c r="AN27">
        <f t="shared" si="9"/>
        <v>0</v>
      </c>
      <c r="AO27">
        <f t="shared" si="9"/>
        <v>0</v>
      </c>
      <c r="AP27">
        <f t="shared" si="9"/>
        <v>-0.3023646400592705</v>
      </c>
      <c r="AQ27">
        <f t="shared" si="9"/>
        <v>-749.62067446021717</v>
      </c>
      <c r="AR27">
        <f t="shared" si="9"/>
        <v>-749.92303910027647</v>
      </c>
      <c r="AS27">
        <f t="shared" si="9"/>
        <v>-153.24248858170532</v>
      </c>
      <c r="AT27">
        <f t="shared" si="9"/>
        <v>-181.47091649981624</v>
      </c>
      <c r="AU27">
        <f t="shared" si="9"/>
        <v>-1084.636444181798</v>
      </c>
      <c r="AW27">
        <v>24</v>
      </c>
      <c r="AX27">
        <f>IF(Z27&gt;0, (R27*SUMPRODUCT(K27:$K$98, X27:$X$98)-K27*$AZ$3)/Z27, 0)</f>
        <v>-403353.90659821272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250000</v>
      </c>
      <c r="S28">
        <f t="shared" si="1"/>
        <v>-606872.17865766701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-14473.896636915408</v>
      </c>
      <c r="AC28">
        <f t="shared" si="2"/>
        <v>-13468.871707588072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-3332.7766447337281</v>
      </c>
      <c r="AI28">
        <f t="shared" si="6"/>
        <v>-3333.8863406615742</v>
      </c>
      <c r="AJ28">
        <f t="shared" si="7"/>
        <v>-1005.0249293273355</v>
      </c>
      <c r="AK28">
        <f t="shared" si="22"/>
        <v>-1013.1727645840787</v>
      </c>
      <c r="AL28">
        <f t="shared" si="8"/>
        <v>-5352.0840345729885</v>
      </c>
      <c r="AN28">
        <f t="shared" si="9"/>
        <v>0</v>
      </c>
      <c r="AO28">
        <f t="shared" si="9"/>
        <v>0</v>
      </c>
      <c r="AP28">
        <f t="shared" si="9"/>
        <v>-0.1669735833251593</v>
      </c>
      <c r="AQ28">
        <f t="shared" si="9"/>
        <v>-501.4758050647294</v>
      </c>
      <c r="AR28">
        <f t="shared" si="9"/>
        <v>-501.64277864805462</v>
      </c>
      <c r="AS28">
        <f t="shared" si="9"/>
        <v>-151.22396105989725</v>
      </c>
      <c r="AT28">
        <f t="shared" si="9"/>
        <v>-152.44994848133652</v>
      </c>
      <c r="AU28">
        <f t="shared" si="9"/>
        <v>-805.31668818928836</v>
      </c>
      <c r="AW28">
        <v>25</v>
      </c>
      <c r="AX28">
        <f>IF(Z28&gt;0, (R28*SUMPRODUCT(K28:$K$98, X28:$X$98)-K28*$AZ$3)/Z28, 0)</f>
        <v>-606872.17865766701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250000</v>
      </c>
      <c r="S29">
        <f t="shared" si="1"/>
        <v>-978454.10515281628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-13468.871707588072</v>
      </c>
      <c r="AC29">
        <f t="shared" si="2"/>
        <v>-12403.699652128196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-2323.7865001039754</v>
      </c>
      <c r="AI29">
        <f t="shared" si="6"/>
        <v>-2324.4203417725221</v>
      </c>
      <c r="AJ29">
        <f t="shared" si="7"/>
        <v>-1065.172055459876</v>
      </c>
      <c r="AK29">
        <f t="shared" si="22"/>
        <v>-942.82101953116512</v>
      </c>
      <c r="AL29">
        <f t="shared" si="8"/>
        <v>-4332.413416763563</v>
      </c>
      <c r="AN29">
        <f t="shared" si="9"/>
        <v>0</v>
      </c>
      <c r="AO29">
        <f t="shared" si="9"/>
        <v>0</v>
      </c>
      <c r="AP29">
        <f t="shared" si="9"/>
        <v>-8.5154291242483124E-2</v>
      </c>
      <c r="AQ29">
        <f t="shared" si="9"/>
        <v>-312.19214866217226</v>
      </c>
      <c r="AR29">
        <f t="shared" si="9"/>
        <v>-312.27730295341473</v>
      </c>
      <c r="AS29">
        <f t="shared" si="9"/>
        <v>-143.10193844143689</v>
      </c>
      <c r="AT29">
        <f t="shared" si="9"/>
        <v>-126.66452786352116</v>
      </c>
      <c r="AU29">
        <f t="shared" si="9"/>
        <v>-582.04376925837278</v>
      </c>
      <c r="AW29">
        <v>26</v>
      </c>
      <c r="AX29">
        <f>IF(Z29&gt;0, (R29*SUMPRODUCT(K29:$K$98, X29:$X$98)-K29*$AZ$3)/Z29, 0)</f>
        <v>-978454.10515281628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250000</v>
      </c>
      <c r="S30">
        <f t="shared" si="1"/>
        <v>-1719500.0755288503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-12403.699652128196</v>
      </c>
      <c r="AC30">
        <f t="shared" si="2"/>
        <v>-11317.099068179117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-1492.1108258840259</v>
      </c>
      <c r="AI30">
        <f t="shared" si="6"/>
        <v>-1492.4399069707104</v>
      </c>
      <c r="AJ30">
        <f t="shared" si="7"/>
        <v>-1086.600583949079</v>
      </c>
      <c r="AK30">
        <f t="shared" si="22"/>
        <v>-868.25897564897377</v>
      </c>
      <c r="AL30">
        <f t="shared" si="8"/>
        <v>-3447.2994665687634</v>
      </c>
      <c r="AN30">
        <f t="shared" si="9"/>
        <v>0</v>
      </c>
      <c r="AO30">
        <f t="shared" si="9"/>
        <v>0</v>
      </c>
      <c r="AP30">
        <f t="shared" si="9"/>
        <v>-3.9473955981007669E-2</v>
      </c>
      <c r="AQ30">
        <f t="shared" si="9"/>
        <v>-178.98177513986468</v>
      </c>
      <c r="AR30">
        <f t="shared" si="9"/>
        <v>-179.02124909584569</v>
      </c>
      <c r="AS30">
        <f t="shared" si="9"/>
        <v>-130.33998414159069</v>
      </c>
      <c r="AT30">
        <f t="shared" si="9"/>
        <v>-104.14945729698265</v>
      </c>
      <c r="AU30">
        <f t="shared" si="9"/>
        <v>-413.51069053441904</v>
      </c>
      <c r="AW30">
        <v>27</v>
      </c>
      <c r="AX30">
        <f>IF(Z30&gt;0, (R30*SUMPRODUCT(K30:$K$98, X30:$X$98)-K30*$AZ$3)/Z30, 0)</f>
        <v>-1719500.0755288503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250000</v>
      </c>
      <c r="S31">
        <f t="shared" si="1"/>
        <v>-3379601.7937655482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-11317.099068179117</v>
      </c>
      <c r="AC31">
        <f t="shared" si="2"/>
        <v>-10247.158760630364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-870.93613158635378</v>
      </c>
      <c r="AI31">
        <f t="shared" si="6"/>
        <v>-871.08773463585408</v>
      </c>
      <c r="AJ31">
        <f t="shared" si="7"/>
        <v>-1069.9403075487535</v>
      </c>
      <c r="AK31">
        <f t="shared" si="22"/>
        <v>-792.19693477253827</v>
      </c>
      <c r="AL31">
        <f t="shared" si="8"/>
        <v>-2733.2249769571458</v>
      </c>
      <c r="AN31">
        <f t="shared" si="9"/>
        <v>0</v>
      </c>
      <c r="AO31">
        <f t="shared" si="9"/>
        <v>0</v>
      </c>
      <c r="AP31">
        <f t="shared" si="9"/>
        <v>-1.623669543309509E-2</v>
      </c>
      <c r="AQ31">
        <f t="shared" si="9"/>
        <v>-93.277310429156657</v>
      </c>
      <c r="AR31">
        <f t="shared" si="9"/>
        <v>-93.29354712458975</v>
      </c>
      <c r="AS31">
        <f t="shared" si="9"/>
        <v>-114.59066926768911</v>
      </c>
      <c r="AT31">
        <f t="shared" si="9"/>
        <v>-84.844337863456516</v>
      </c>
      <c r="AU31">
        <f t="shared" si="9"/>
        <v>-292.72855425573539</v>
      </c>
      <c r="AW31">
        <v>28</v>
      </c>
      <c r="AX31">
        <f>IF(Z31&gt;0, (R31*SUMPRODUCT(K31:$K$98, X31:$X$98)-K31*$AZ$3)/Z31, 0)</f>
        <v>-3379601.7937655482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0.595055</v>
      </c>
      <c r="Q32" s="4">
        <f t="shared" si="21"/>
        <v>50</v>
      </c>
      <c r="R32">
        <f t="shared" si="0"/>
        <v>250000</v>
      </c>
      <c r="S32">
        <f t="shared" si="1"/>
        <v>-7703839.3784095002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-10247.158760630364</v>
      </c>
      <c r="AC32">
        <f t="shared" si="2"/>
        <v>-9225.3270686589676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-451.06076310198495</v>
      </c>
      <c r="AI32">
        <f t="shared" si="6"/>
        <v>-451.12063796836986</v>
      </c>
      <c r="AJ32">
        <f t="shared" si="7"/>
        <v>-1021.8316919713961</v>
      </c>
      <c r="AK32">
        <f t="shared" si="22"/>
        <v>-717.30111324412553</v>
      </c>
      <c r="AL32">
        <f t="shared" si="8"/>
        <v>-2190.2534431838917</v>
      </c>
      <c r="AN32">
        <f t="shared" si="9"/>
        <v>0</v>
      </c>
      <c r="AO32">
        <f t="shared" si="9"/>
        <v>0</v>
      </c>
      <c r="AP32">
        <f t="shared" si="9"/>
        <v>-5.7255372123426254E-3</v>
      </c>
      <c r="AQ32">
        <f t="shared" si="9"/>
        <v>-43.132708932769631</v>
      </c>
      <c r="AR32">
        <f t="shared" si="9"/>
        <v>-43.138434469981974</v>
      </c>
      <c r="AS32">
        <f t="shared" si="9"/>
        <v>-97.712708693565787</v>
      </c>
      <c r="AT32">
        <f t="shared" si="9"/>
        <v>-68.591956263141313</v>
      </c>
      <c r="AU32">
        <f t="shared" si="9"/>
        <v>-209.44309942668909</v>
      </c>
      <c r="AW32">
        <v>29</v>
      </c>
      <c r="AX32">
        <f>IF(Z32&gt;0, (R32*SUMPRODUCT(K32:$K$98, X32:$X$98)-K32*$AZ$3)/Z32, 0)</f>
        <v>-7703839.3784095002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250000</v>
      </c>
      <c r="S33">
        <f t="shared" si="1"/>
        <v>-21534805.567912016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-9225.3270686589676</v>
      </c>
      <c r="AC33">
        <f t="shared" si="2"/>
        <v>-8272.8267397341006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-200.34040480085727</v>
      </c>
      <c r="AI33">
        <f t="shared" si="6"/>
        <v>-200.35961283761816</v>
      </c>
      <c r="AJ33">
        <f t="shared" si="7"/>
        <v>-952.50032892486706</v>
      </c>
      <c r="AK33">
        <f t="shared" si="22"/>
        <v>-645.77289480612785</v>
      </c>
      <c r="AL33">
        <f t="shared" si="8"/>
        <v>-1798.6328365686131</v>
      </c>
      <c r="AN33">
        <f t="shared" si="9"/>
        <v>0</v>
      </c>
      <c r="AO33">
        <f t="shared" si="9"/>
        <v>0</v>
      </c>
      <c r="AP33">
        <f t="shared" si="9"/>
        <v>-1.6399727806528132E-3</v>
      </c>
      <c r="AQ33">
        <f t="shared" si="9"/>
        <v>-17.10496574057164</v>
      </c>
      <c r="AR33">
        <f t="shared" si="9"/>
        <v>-17.106605713352295</v>
      </c>
      <c r="AS33">
        <f t="shared" si="9"/>
        <v>-81.324012050081237</v>
      </c>
      <c r="AT33">
        <f t="shared" si="9"/>
        <v>-55.135773798742591</v>
      </c>
      <c r="AU33">
        <f t="shared" si="9"/>
        <v>-153.56639156217614</v>
      </c>
      <c r="AW33">
        <v>30</v>
      </c>
      <c r="AX33">
        <f>IF(Z33&gt;0, (R33*SUMPRODUCT(K33:$K$98, X33:$X$98)-K33*$AZ$3)/Z33, 0)</f>
        <v>-21534805.567912016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250000</v>
      </c>
      <c r="S34">
        <f t="shared" si="1"/>
        <v>-80034999.428461224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-8272.8267397341006</v>
      </c>
      <c r="AC34">
        <f t="shared" si="2"/>
        <v>-7400.9736359589269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-71.961853282588578</v>
      </c>
      <c r="AI34">
        <f t="shared" si="6"/>
        <v>-71.96647686832533</v>
      </c>
      <c r="AJ34">
        <f t="shared" si="7"/>
        <v>-871.85310377517362</v>
      </c>
      <c r="AK34">
        <f t="shared" si="22"/>
        <v>-579.09787178138708</v>
      </c>
      <c r="AL34">
        <f t="shared" si="8"/>
        <v>-1522.9174524248861</v>
      </c>
      <c r="AN34">
        <f t="shared" si="9"/>
        <v>0</v>
      </c>
      <c r="AO34">
        <f t="shared" si="9"/>
        <v>0</v>
      </c>
      <c r="AP34">
        <f t="shared" si="9"/>
        <v>-3.5246382857474946E-4</v>
      </c>
      <c r="AQ34">
        <f t="shared" si="9"/>
        <v>-5.4857748430471682</v>
      </c>
      <c r="AR34">
        <f t="shared" si="9"/>
        <v>-5.4861273068757432</v>
      </c>
      <c r="AS34">
        <f t="shared" si="9"/>
        <v>-66.462849486946894</v>
      </c>
      <c r="AT34">
        <f t="shared" si="9"/>
        <v>-44.145618710032942</v>
      </c>
      <c r="AU34">
        <f t="shared" ref="AU34:AU69" si="23">AL34*$K34</f>
        <v>-116.09459550385557</v>
      </c>
      <c r="AW34">
        <v>31</v>
      </c>
      <c r="AX34">
        <f>IF(Z34&gt;0, (R34*SUMPRODUCT(K34:$K$98, X34:$X$98)-K34*$AZ$3)/Z34, 0)</f>
        <v>-80034999.428461224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250000</v>
      </c>
      <c r="S35">
        <f t="shared" si="1"/>
        <v>-455411700.28554773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-7400.9736359589269</v>
      </c>
      <c r="AC35">
        <f t="shared" si="2"/>
        <v>-6612.7468487343449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-19.256656645332015</v>
      </c>
      <c r="AI35">
        <f t="shared" ref="AI35:AI66" si="25">SUM(AE35:AH35)</f>
        <v>-19.257382663882328</v>
      </c>
      <c r="AJ35">
        <f t="shared" si="7"/>
        <v>-788.22678722458204</v>
      </c>
      <c r="AK35">
        <f t="shared" si="22"/>
        <v>-518.06815451712498</v>
      </c>
      <c r="AL35">
        <f t="shared" si="8"/>
        <v>-1325.5523244055894</v>
      </c>
      <c r="AN35">
        <f t="shared" ref="AN35:AT69" si="26">AE35*$K35</f>
        <v>0</v>
      </c>
      <c r="AO35">
        <f t="shared" si="26"/>
        <v>0</v>
      </c>
      <c r="AP35">
        <f t="shared" si="26"/>
        <v>-4.9415743466026814E-5</v>
      </c>
      <c r="AQ35">
        <f t="shared" si="26"/>
        <v>-1.3106855250314819</v>
      </c>
      <c r="AR35">
        <f t="shared" si="26"/>
        <v>-1.310734940774948</v>
      </c>
      <c r="AS35">
        <f t="shared" si="26"/>
        <v>-53.649886347626513</v>
      </c>
      <c r="AT35">
        <f t="shared" si="26"/>
        <v>-35.261802898166664</v>
      </c>
      <c r="AU35">
        <f t="shared" si="23"/>
        <v>-90.222424186568134</v>
      </c>
      <c r="AW35">
        <v>32</v>
      </c>
      <c r="AX35">
        <f>IF(Z35&gt;0, (R35*SUMPRODUCT(K35:$K$98, X35:$X$98)-K35*$AZ$3)/Z35, 0)</f>
        <v>-455411700.28554773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250000</v>
      </c>
      <c r="S36">
        <f t="shared" si="1"/>
        <v>-2628286788.0726047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-6612.7468487343449</v>
      </c>
      <c r="AC36">
        <f t="shared" si="2"/>
        <v>-5905.3856038418489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-3.0320774754990936</v>
      </c>
      <c r="AI36">
        <f t="shared" si="25"/>
        <v>-3.0321898183688032</v>
      </c>
      <c r="AJ36">
        <f t="shared" si="7"/>
        <v>-707.36124489249596</v>
      </c>
      <c r="AK36">
        <f t="shared" si="22"/>
        <v>-462.89227941140416</v>
      </c>
      <c r="AL36">
        <f t="shared" si="8"/>
        <v>-1173.2857141222689</v>
      </c>
      <c r="AN36">
        <f t="shared" si="26"/>
        <v>0</v>
      </c>
      <c r="AO36">
        <f t="shared" si="26"/>
        <v>0</v>
      </c>
      <c r="AP36">
        <f t="shared" si="26"/>
        <v>-6.8272390110958975E-6</v>
      </c>
      <c r="AQ36">
        <f t="shared" si="26"/>
        <v>-0.18426374258454972</v>
      </c>
      <c r="AR36">
        <f t="shared" si="26"/>
        <v>-0.1842705698235608</v>
      </c>
      <c r="AS36">
        <f t="shared" si="26"/>
        <v>-42.987368032771911</v>
      </c>
      <c r="AT36">
        <f t="shared" si="26"/>
        <v>-28.130634690922143</v>
      </c>
      <c r="AU36">
        <f t="shared" si="23"/>
        <v>-71.302273293517615</v>
      </c>
      <c r="AW36">
        <v>33</v>
      </c>
      <c r="AX36">
        <f>IF(Z36&gt;0, (R36*SUMPRODUCT(K36:$K$98, X36:$X$98)-K36*$AZ$3)/Z36, 0)</f>
        <v>-2628286788.0726047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250000</v>
      </c>
      <c r="S37">
        <f t="shared" si="1"/>
        <v>-15411990657.871033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-5905.3856038418489</v>
      </c>
      <c r="AC37">
        <f t="shared" si="2"/>
        <v>-5272.8270725687853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-0.47056595881409991</v>
      </c>
      <c r="AI37">
        <f t="shared" si="25"/>
        <v>-0.47058306506334968</v>
      </c>
      <c r="AJ37">
        <f t="shared" si="7"/>
        <v>-632.55853127306364</v>
      </c>
      <c r="AK37">
        <f t="shared" si="22"/>
        <v>-413.37699226892948</v>
      </c>
      <c r="AL37">
        <f t="shared" si="8"/>
        <v>-1046.4061066070565</v>
      </c>
      <c r="AN37">
        <f t="shared" si="26"/>
        <v>0</v>
      </c>
      <c r="AO37">
        <f t="shared" si="26"/>
        <v>0</v>
      </c>
      <c r="AP37">
        <f t="shared" si="26"/>
        <v>-9.281888920027572E-7</v>
      </c>
      <c r="AQ37">
        <f t="shared" si="26"/>
        <v>-2.5533013669383257E-2</v>
      </c>
      <c r="AR37">
        <f t="shared" si="26"/>
        <v>-2.5533941858275261E-2</v>
      </c>
      <c r="AS37">
        <f t="shared" si="26"/>
        <v>-34.322766709227125</v>
      </c>
      <c r="AT37">
        <f t="shared" si="26"/>
        <v>-22.429927614846527</v>
      </c>
      <c r="AU37">
        <f t="shared" si="23"/>
        <v>-56.778228265931922</v>
      </c>
      <c r="AW37">
        <v>34</v>
      </c>
      <c r="AX37">
        <f>IF(Z37&gt;0, (R37*SUMPRODUCT(K37:$K$98, X37:$X$98)-K37*$AZ$3)/Z37, 0)</f>
        <v>-15411990657.871033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250000</v>
      </c>
      <c r="S38">
        <f t="shared" si="1"/>
        <v>-92016695307.928055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-5272.8270725687853</v>
      </c>
      <c r="AC38">
        <f t="shared" si="2"/>
        <v>-4707.9036814613391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-7.1885038433801424E-2</v>
      </c>
      <c r="AI38">
        <f t="shared" si="25"/>
        <v>-7.1887596612871918E-2</v>
      </c>
      <c r="AJ38">
        <f t="shared" si="7"/>
        <v>-564.92339110744615</v>
      </c>
      <c r="AK38">
        <f t="shared" si="22"/>
        <v>-369.09789507981503</v>
      </c>
      <c r="AL38">
        <f t="shared" si="8"/>
        <v>-934.09317378387414</v>
      </c>
      <c r="AN38">
        <f t="shared" si="26"/>
        <v>0</v>
      </c>
      <c r="AO38">
        <f t="shared" si="26"/>
        <v>0</v>
      </c>
      <c r="AP38">
        <f t="shared" si="26"/>
        <v>-1.239351480311619E-7</v>
      </c>
      <c r="AQ38">
        <f t="shared" si="26"/>
        <v>-3.482587666463519E-3</v>
      </c>
      <c r="AR38">
        <f t="shared" si="26"/>
        <v>-3.48271160161155E-3</v>
      </c>
      <c r="AS38">
        <f t="shared" si="26"/>
        <v>-27.368632990010898</v>
      </c>
      <c r="AT38">
        <f t="shared" si="26"/>
        <v>-17.881548165357703</v>
      </c>
      <c r="AU38">
        <f t="shared" si="23"/>
        <v>-45.253663866970214</v>
      </c>
      <c r="AW38">
        <v>35</v>
      </c>
      <c r="AX38">
        <f>IF(Z38&gt;0, (R38*SUMPRODUCT(K38:$K$98, X38:$X$98)-K38*$AZ$3)/Z38, 0)</f>
        <v>-92016695307.928055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250000</v>
      </c>
      <c r="S39">
        <f t="shared" si="1"/>
        <v>-560664620537.37329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-4707.9036814613391</v>
      </c>
      <c r="AC39">
        <f t="shared" si="2"/>
        <v>-4203.4884817980092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-1.0788653541214454E-2</v>
      </c>
      <c r="AI39">
        <f t="shared" si="25"/>
        <v>-1.0789028407786004E-2</v>
      </c>
      <c r="AJ39">
        <f t="shared" si="7"/>
        <v>-504.41519966332999</v>
      </c>
      <c r="AK39">
        <f t="shared" si="22"/>
        <v>-329.55325770229376</v>
      </c>
      <c r="AL39">
        <f t="shared" si="8"/>
        <v>-833.97924639403152</v>
      </c>
      <c r="AN39">
        <f t="shared" si="26"/>
        <v>0</v>
      </c>
      <c r="AO39">
        <f t="shared" si="26"/>
        <v>0</v>
      </c>
      <c r="AP39">
        <f t="shared" si="26"/>
        <v>-1.6215197396764536E-8</v>
      </c>
      <c r="AQ39">
        <f t="shared" si="26"/>
        <v>-4.6667310476104459E-4</v>
      </c>
      <c r="AR39">
        <f t="shared" si="26"/>
        <v>-4.6668931995844136E-4</v>
      </c>
      <c r="AS39">
        <f t="shared" si="26"/>
        <v>-21.818942133630728</v>
      </c>
      <c r="AT39">
        <f t="shared" si="26"/>
        <v>-14.25512844290798</v>
      </c>
      <c r="AU39">
        <f t="shared" si="23"/>
        <v>-36.074537265858666</v>
      </c>
      <c r="AW39">
        <v>36</v>
      </c>
      <c r="AX39">
        <f>IF(Z39&gt;0, (R39*SUMPRODUCT(K39:$K$98, X39:$X$98)-K39*$AZ$3)/Z39, 0)</f>
        <v>-560664620537.37329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250000</v>
      </c>
      <c r="S40">
        <f t="shared" si="1"/>
        <v>-3487313316430.3945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-4203.4884817980092</v>
      </c>
      <c r="AC40">
        <f t="shared" si="2"/>
        <v>-3753.1151250327257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-1.5865346160829441E-3</v>
      </c>
      <c r="AI40">
        <f t="shared" si="25"/>
        <v>-1.5865884270655614E-3</v>
      </c>
      <c r="AJ40">
        <f t="shared" si="7"/>
        <v>-450.37335676528346</v>
      </c>
      <c r="AK40">
        <f t="shared" si="22"/>
        <v>-294.24419372586067</v>
      </c>
      <c r="AL40">
        <f t="shared" si="8"/>
        <v>-744.61913707957115</v>
      </c>
      <c r="AN40">
        <f t="shared" si="26"/>
        <v>0</v>
      </c>
      <c r="AO40">
        <f t="shared" si="26"/>
        <v>0</v>
      </c>
      <c r="AP40">
        <f t="shared" si="26"/>
        <v>-2.0782530454947162E-9</v>
      </c>
      <c r="AQ40">
        <f t="shared" si="26"/>
        <v>-6.1274116124298243E-5</v>
      </c>
      <c r="AR40">
        <f t="shared" si="26"/>
        <v>-6.127619437734373E-5</v>
      </c>
      <c r="AS40">
        <f t="shared" si="26"/>
        <v>-17.394029151320609</v>
      </c>
      <c r="AT40">
        <f t="shared" si="26"/>
        <v>-11.36410936924449</v>
      </c>
      <c r="AU40">
        <f t="shared" si="23"/>
        <v>-28.758199796759474</v>
      </c>
      <c r="AW40">
        <v>37</v>
      </c>
      <c r="AX40">
        <f>IF(Z40&gt;0, (R40*SUMPRODUCT(K40:$K$98, X40:$X$98)-K40*$AZ$3)/Z40, 0)</f>
        <v>-3487313316430.3945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250000</v>
      </c>
      <c r="S41">
        <f t="shared" si="1"/>
        <v>-22190038204465.168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-3753.1151250327257</v>
      </c>
      <c r="AC41">
        <f t="shared" si="2"/>
        <v>-3350.9957010939947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-2.286109848244041E-4</v>
      </c>
      <c r="AI41">
        <f t="shared" si="25"/>
        <v>-2.2861853550023038E-4</v>
      </c>
      <c r="AJ41">
        <f t="shared" si="7"/>
        <v>-402.11942393873096</v>
      </c>
      <c r="AK41">
        <f t="shared" si="22"/>
        <v>-262.7180587522908</v>
      </c>
      <c r="AL41">
        <f t="shared" si="8"/>
        <v>-664.83771130955733</v>
      </c>
      <c r="AN41">
        <f t="shared" si="26"/>
        <v>0</v>
      </c>
      <c r="AO41">
        <f t="shared" si="26"/>
        <v>0</v>
      </c>
      <c r="AP41">
        <f t="shared" si="26"/>
        <v>-2.6037261534082128E-10</v>
      </c>
      <c r="AQ41">
        <f t="shared" si="26"/>
        <v>-7.8832731511520035E-6</v>
      </c>
      <c r="AR41">
        <f t="shared" si="26"/>
        <v>-7.8835335237673447E-6</v>
      </c>
      <c r="AS41">
        <f t="shared" si="26"/>
        <v>-13.866425800701554</v>
      </c>
      <c r="AT41">
        <f t="shared" si="26"/>
        <v>-9.0593994005821834</v>
      </c>
      <c r="AU41">
        <f t="shared" si="23"/>
        <v>-22.925833084817263</v>
      </c>
      <c r="AW41">
        <v>38</v>
      </c>
      <c r="AX41">
        <f>IF(Z41&gt;0, (R41*SUMPRODUCT(K41:$K$98, X41:$X$98)-K41*$AZ$3)/Z41, 0)</f>
        <v>-22190038204465.168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250000</v>
      </c>
      <c r="S42">
        <f t="shared" si="1"/>
        <v>-144685067081886.78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-3350.9957010939947</v>
      </c>
      <c r="AC42">
        <f t="shared" si="2"/>
        <v>-2991.9604543229393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-3.2206064320757199E-5</v>
      </c>
      <c r="AI42">
        <f t="shared" si="25"/>
        <v>-3.2207098276961064E-5</v>
      </c>
      <c r="AJ42">
        <f t="shared" si="7"/>
        <v>-359.03524677105543</v>
      </c>
      <c r="AK42">
        <f t="shared" si="22"/>
        <v>-234.56969907657967</v>
      </c>
      <c r="AL42">
        <f t="shared" si="8"/>
        <v>-593.60497805473335</v>
      </c>
      <c r="AN42">
        <f t="shared" si="26"/>
        <v>0</v>
      </c>
      <c r="AO42">
        <f t="shared" si="26"/>
        <v>0</v>
      </c>
      <c r="AP42">
        <f t="shared" si="26"/>
        <v>-3.1834175124377437E-11</v>
      </c>
      <c r="AQ42">
        <f t="shared" si="26"/>
        <v>-9.9158309396477829E-7</v>
      </c>
      <c r="AR42">
        <f t="shared" si="26"/>
        <v>-9.9161492813990264E-7</v>
      </c>
      <c r="AS42">
        <f t="shared" si="26"/>
        <v>-11.05423119353941</v>
      </c>
      <c r="AT42">
        <f t="shared" si="26"/>
        <v>-7.2220978522616734</v>
      </c>
      <c r="AU42">
        <f t="shared" si="23"/>
        <v>-18.27633003741601</v>
      </c>
      <c r="AW42">
        <v>39</v>
      </c>
      <c r="AX42">
        <f>IF(Z42&gt;0, (R42*SUMPRODUCT(K42:$K$98, X42:$X$98)-K42*$AZ$3)/Z42, 0)</f>
        <v>-144685067081886.78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0.856559709</v>
      </c>
      <c r="Q43" s="4">
        <f t="shared" si="21"/>
        <v>50</v>
      </c>
      <c r="R43">
        <f t="shared" si="0"/>
        <v>250000</v>
      </c>
      <c r="S43">
        <f t="shared" si="1"/>
        <v>-968096627209279.25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-2991.9604543229393</v>
      </c>
      <c r="AC43">
        <f t="shared" si="2"/>
        <v>-2671.3932636588734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-4.4282261255128556E-6</v>
      </c>
      <c r="AI43">
        <f t="shared" si="25"/>
        <v>-4.4283640969295806E-6</v>
      </c>
      <c r="AJ43">
        <f t="shared" si="7"/>
        <v>-320.56719066406595</v>
      </c>
      <c r="AK43">
        <f t="shared" si="22"/>
        <v>-209.43723180260577</v>
      </c>
      <c r="AL43">
        <f t="shared" si="8"/>
        <v>-530.00442689503575</v>
      </c>
      <c r="AN43">
        <f t="shared" si="26"/>
        <v>0</v>
      </c>
      <c r="AO43">
        <f t="shared" si="26"/>
        <v>0</v>
      </c>
      <c r="AP43">
        <f t="shared" si="26"/>
        <v>-3.7928228503052555E-12</v>
      </c>
      <c r="AQ43">
        <f t="shared" si="26"/>
        <v>-1.2173157044996327E-7</v>
      </c>
      <c r="AR43">
        <f t="shared" si="26"/>
        <v>-1.2173536327281358E-7</v>
      </c>
      <c r="AS43">
        <f t="shared" si="26"/>
        <v>-8.8123655947560913</v>
      </c>
      <c r="AT43">
        <f t="shared" si="26"/>
        <v>-5.757412204208852</v>
      </c>
      <c r="AU43">
        <f t="shared" si="23"/>
        <v>-14.569777920700304</v>
      </c>
      <c r="AW43">
        <v>40</v>
      </c>
      <c r="AX43">
        <f>IF(Z43&gt;0, (R43*SUMPRODUCT(K43:$K$98, X43:$X$98)-K43*$AZ$3)/Z43, 0)</f>
        <v>-968096627209279.25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250000</v>
      </c>
      <c r="S44">
        <f t="shared" si="1"/>
        <v>-6664912857360949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-2671.3932636588734</v>
      </c>
      <c r="AC44">
        <f t="shared" si="2"/>
        <v>-2385.1725569452028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-5.9349100556224173E-7</v>
      </c>
      <c r="AI44">
        <f t="shared" si="25"/>
        <v>-5.9350889906368724E-7</v>
      </c>
      <c r="AJ44">
        <f t="shared" si="7"/>
        <v>-286.22070671367055</v>
      </c>
      <c r="AK44">
        <f t="shared" si="22"/>
        <v>-186.99752845612116</v>
      </c>
      <c r="AL44">
        <f t="shared" si="8"/>
        <v>-473.21823576330064</v>
      </c>
      <c r="AN44">
        <f t="shared" si="26"/>
        <v>0</v>
      </c>
      <c r="AO44">
        <f t="shared" si="26"/>
        <v>0</v>
      </c>
      <c r="AP44">
        <f t="shared" si="26"/>
        <v>-4.3918828290979413E-13</v>
      </c>
      <c r="AQ44">
        <f t="shared" si="26"/>
        <v>-1.4566981004210865E-8</v>
      </c>
      <c r="AR44">
        <f t="shared" si="26"/>
        <v>-1.4567420192493775E-8</v>
      </c>
      <c r="AS44">
        <f t="shared" si="26"/>
        <v>-7.0251639176233311</v>
      </c>
      <c r="AT44">
        <f t="shared" si="26"/>
        <v>-4.5897737612285052</v>
      </c>
      <c r="AU44">
        <f t="shared" si="23"/>
        <v>-11.614937693419257</v>
      </c>
      <c r="AW44">
        <v>41</v>
      </c>
      <c r="AX44">
        <f>IF(Z44&gt;0, (R44*SUMPRODUCT(K44:$K$98, X44:$X$98)-K44*$AZ$3)/Z44, 0)</f>
        <v>-6664912857360949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250000</v>
      </c>
      <c r="S45">
        <f t="shared" si="1"/>
        <v>-4.7291374849650176E+16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-2385.1725569452028</v>
      </c>
      <c r="AC45">
        <f t="shared" si="2"/>
        <v>-2129.6183544281612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-7.7314868302370988E-8</v>
      </c>
      <c r="AI45">
        <f t="shared" si="25"/>
        <v>-7.7317119895141545E-8</v>
      </c>
      <c r="AJ45">
        <f t="shared" si="7"/>
        <v>-255.55420251704163</v>
      </c>
      <c r="AK45">
        <f t="shared" si="22"/>
        <v>-166.96207898616422</v>
      </c>
      <c r="AL45">
        <f t="shared" si="8"/>
        <v>-422.51628158052296</v>
      </c>
      <c r="AN45">
        <f t="shared" si="26"/>
        <v>0</v>
      </c>
      <c r="AO45">
        <f t="shared" si="26"/>
        <v>0</v>
      </c>
      <c r="AP45">
        <f t="shared" si="26"/>
        <v>-4.9343191403854451E-14</v>
      </c>
      <c r="AQ45">
        <f t="shared" si="26"/>
        <v>-1.6943394004838359E-9</v>
      </c>
      <c r="AR45">
        <f t="shared" si="26"/>
        <v>-1.6943887436752395E-9</v>
      </c>
      <c r="AS45">
        <f t="shared" si="26"/>
        <v>-5.6004176659843132</v>
      </c>
      <c r="AT45">
        <f t="shared" si="26"/>
        <v>-3.6589395419597062</v>
      </c>
      <c r="AU45">
        <f t="shared" si="23"/>
        <v>-9.2593572096384076</v>
      </c>
      <c r="AW45">
        <v>42</v>
      </c>
      <c r="AX45">
        <f>IF(Z45&gt;0, (R45*SUMPRODUCT(K45:$K$98, X45:$X$98)-K45*$AZ$3)/Z45, 0)</f>
        <v>-4.7291374849650176E+16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250000</v>
      </c>
      <c r="S46">
        <f t="shared" si="1"/>
        <v>-3.4681864598960512E+17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-2129.6183544281612</v>
      </c>
      <c r="AC46">
        <f t="shared" si="2"/>
        <v>-1901.4449593123479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-9.7747507569262006E-9</v>
      </c>
      <c r="AI46">
        <f t="shared" si="25"/>
        <v>-9.7750248836176709E-9</v>
      </c>
      <c r="AJ46">
        <f t="shared" si="7"/>
        <v>-228.17339511581326</v>
      </c>
      <c r="AK46">
        <f t="shared" si="22"/>
        <v>-149.07328480997128</v>
      </c>
      <c r="AL46">
        <f t="shared" si="8"/>
        <v>-377.24667993555954</v>
      </c>
      <c r="AN46">
        <f t="shared" si="26"/>
        <v>0</v>
      </c>
      <c r="AO46">
        <f t="shared" si="26"/>
        <v>0</v>
      </c>
      <c r="AP46">
        <f t="shared" si="26"/>
        <v>-5.3637767256404781E-15</v>
      </c>
      <c r="AQ46">
        <f t="shared" si="26"/>
        <v>-1.9126039980847573E-10</v>
      </c>
      <c r="AR46">
        <f t="shared" si="26"/>
        <v>-1.9126576358520135E-10</v>
      </c>
      <c r="AS46">
        <f t="shared" si="26"/>
        <v>-4.4646186752726047</v>
      </c>
      <c r="AT46">
        <f t="shared" si="26"/>
        <v>-2.9168842011971461</v>
      </c>
      <c r="AU46">
        <f t="shared" si="23"/>
        <v>-7.381502876661016</v>
      </c>
      <c r="AW46">
        <v>43</v>
      </c>
      <c r="AX46">
        <f>IF(Z46&gt;0, (R46*SUMPRODUCT(K46:$K$98, X46:$X$98)-K46*$AZ$3)/Z46, 0)</f>
        <v>-3.4681864598960512E+17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250000</v>
      </c>
      <c r="S47">
        <f t="shared" si="1"/>
        <v>-2.6371203008060303E+18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-1901.4449593123479</v>
      </c>
      <c r="AC47">
        <f t="shared" si="2"/>
        <v>-1697.7187136719072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-1.1959827478559163E-9</v>
      </c>
      <c r="AI47">
        <f t="shared" si="25"/>
        <v>-1.1960149367309015E-9</v>
      </c>
      <c r="AJ47">
        <f t="shared" si="7"/>
        <v>-203.72624564044077</v>
      </c>
      <c r="AK47">
        <f t="shared" si="22"/>
        <v>-133.10114715186435</v>
      </c>
      <c r="AL47">
        <f t="shared" si="8"/>
        <v>-336.82739279350113</v>
      </c>
      <c r="AN47">
        <f t="shared" si="26"/>
        <v>0</v>
      </c>
      <c r="AO47">
        <f t="shared" si="26"/>
        <v>0</v>
      </c>
      <c r="AP47">
        <f t="shared" si="26"/>
        <v>-5.6235057366454393E-16</v>
      </c>
      <c r="AQ47">
        <f t="shared" si="26"/>
        <v>-2.0894224624463318E-11</v>
      </c>
      <c r="AR47">
        <f t="shared" si="26"/>
        <v>-2.0894786975036984E-11</v>
      </c>
      <c r="AS47">
        <f t="shared" si="26"/>
        <v>-3.5591666735503598</v>
      </c>
      <c r="AT47">
        <f t="shared" si="26"/>
        <v>-2.325322226721485</v>
      </c>
      <c r="AU47">
        <f t="shared" si="23"/>
        <v>-5.8844889002927401</v>
      </c>
      <c r="AW47">
        <v>44</v>
      </c>
      <c r="AX47">
        <f>IF(Z47&gt;0, (R47*SUMPRODUCT(K47:$K$98, X47:$X$98)-K47*$AZ$3)/Z47, 0)</f>
        <v>-2.6371203008060303E+18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250000</v>
      </c>
      <c r="S48">
        <f t="shared" si="1"/>
        <v>-2.0833417291040535E+19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-1697.7187136719072</v>
      </c>
      <c r="AC48">
        <f t="shared" si="2"/>
        <v>-1515.8202800642212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-1.4114516112022795E-10</v>
      </c>
      <c r="AI48">
        <f t="shared" si="25"/>
        <v>-1.4114879907423926E-10</v>
      </c>
      <c r="AJ48">
        <f t="shared" si="7"/>
        <v>-181.898433607686</v>
      </c>
      <c r="AK48">
        <f t="shared" si="22"/>
        <v>-118.84030995703351</v>
      </c>
      <c r="AL48">
        <f t="shared" si="8"/>
        <v>-300.73874356486067</v>
      </c>
      <c r="AN48">
        <f t="shared" si="26"/>
        <v>0</v>
      </c>
      <c r="AO48">
        <f t="shared" si="26"/>
        <v>0</v>
      </c>
      <c r="AP48">
        <f t="shared" si="26"/>
        <v>-5.6746688939361699E-17</v>
      </c>
      <c r="AQ48">
        <f t="shared" si="26"/>
        <v>-2.2016552514098811E-12</v>
      </c>
      <c r="AR48">
        <f t="shared" si="26"/>
        <v>-2.2017119980988205E-12</v>
      </c>
      <c r="AS48">
        <f t="shared" si="26"/>
        <v>-2.8373458813403114</v>
      </c>
      <c r="AT48">
        <f t="shared" si="26"/>
        <v>-1.8537326424758573</v>
      </c>
      <c r="AU48">
        <f t="shared" si="23"/>
        <v>-4.691078523818371</v>
      </c>
      <c r="AW48">
        <v>45</v>
      </c>
      <c r="AX48">
        <f>IF(Z48&gt;0, (R48*SUMPRODUCT(K48:$K$98, X48:$X$98)-K48*$AZ$3)/Z48, 0)</f>
        <v>-2.0833417291040535E+19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250000</v>
      </c>
      <c r="S49">
        <f t="shared" si="1"/>
        <v>-1.7157274712502678E+20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-1515.8202800642212</v>
      </c>
      <c r="AC49">
        <f t="shared" si="2"/>
        <v>-1353.4109643430565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-1.603580658938451E-11</v>
      </c>
      <c r="AI49">
        <f t="shared" si="25"/>
        <v>-1.603620100253783E-11</v>
      </c>
      <c r="AJ49">
        <f t="shared" si="7"/>
        <v>-162.4093157211646</v>
      </c>
      <c r="AK49">
        <f t="shared" si="22"/>
        <v>-106.10741960449549</v>
      </c>
      <c r="AL49">
        <f t="shared" si="8"/>
        <v>-268.51673532567611</v>
      </c>
      <c r="AN49">
        <f t="shared" si="26"/>
        <v>0</v>
      </c>
      <c r="AO49">
        <f t="shared" si="26"/>
        <v>0</v>
      </c>
      <c r="AP49">
        <f t="shared" si="26"/>
        <v>-5.493089673334209E-18</v>
      </c>
      <c r="AQ49">
        <f t="shared" si="26"/>
        <v>-2.2333465007068641E-13</v>
      </c>
      <c r="AR49">
        <f t="shared" si="26"/>
        <v>-2.2334014316035976E-13</v>
      </c>
      <c r="AS49">
        <f t="shared" si="26"/>
        <v>-2.2619147650993283</v>
      </c>
      <c r="AT49">
        <f t="shared" si="26"/>
        <v>-1.4777843131982458</v>
      </c>
      <c r="AU49">
        <f t="shared" si="23"/>
        <v>-3.7396990782977975</v>
      </c>
      <c r="AW49">
        <v>46</v>
      </c>
      <c r="AX49">
        <f>IF(Z49&gt;0, (R49*SUMPRODUCT(K49:$K$98, X49:$X$98)-K49*$AZ$3)/Z49, 0)</f>
        <v>-1.7157274712502678E+20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250000</v>
      </c>
      <c r="S50">
        <f t="shared" si="1"/>
        <v>-1.476069359442381E+21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-1353.4109643430565</v>
      </c>
      <c r="AC50">
        <f t="shared" si="2"/>
        <v>-1208.402646734872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-1.74767948142817E-12</v>
      </c>
      <c r="AI50">
        <f t="shared" si="25"/>
        <v>-1.7477204145536699E-12</v>
      </c>
      <c r="AJ50">
        <f t="shared" si="7"/>
        <v>-145.0083176081846</v>
      </c>
      <c r="AK50">
        <f t="shared" si="22"/>
        <v>-94.738767504013964</v>
      </c>
      <c r="AL50">
        <f t="shared" si="8"/>
        <v>-239.7470851122003</v>
      </c>
      <c r="AN50">
        <f t="shared" si="26"/>
        <v>0</v>
      </c>
      <c r="AO50">
        <f t="shared" si="26"/>
        <v>0</v>
      </c>
      <c r="AP50">
        <f t="shared" si="26"/>
        <v>-5.0900515806403167E-19</v>
      </c>
      <c r="AQ50">
        <f t="shared" si="26"/>
        <v>-2.1732468748076566E-14</v>
      </c>
      <c r="AR50">
        <f t="shared" si="26"/>
        <v>-2.1732977753234628E-14</v>
      </c>
      <c r="AS50">
        <f t="shared" si="26"/>
        <v>-1.8031846022794626</v>
      </c>
      <c r="AT50">
        <f t="shared" si="26"/>
        <v>-1.1780806068225826</v>
      </c>
      <c r="AU50">
        <f t="shared" si="23"/>
        <v>-2.9812652091020668</v>
      </c>
      <c r="AW50">
        <v>47</v>
      </c>
      <c r="AX50">
        <f>IF(Z50&gt;0, (R50*SUMPRODUCT(K50:$K$98, X50:$X$98)-K50*$AZ$3)/Z50, 0)</f>
        <v>-1.476069359442381E+21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250000</v>
      </c>
      <c r="S51">
        <f t="shared" si="1"/>
        <v>-1.3282211124989397E+22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-1208.402646734872</v>
      </c>
      <c r="AC51">
        <f t="shared" si="2"/>
        <v>-1078.9309345847071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-1.823111526616127E-13</v>
      </c>
      <c r="AI51">
        <f t="shared" si="25"/>
        <v>-1.8231521422532537E-13</v>
      </c>
      <c r="AJ51">
        <f t="shared" si="7"/>
        <v>-129.47171215016488</v>
      </c>
      <c r="AK51">
        <f t="shared" si="22"/>
        <v>-84.588185271441048</v>
      </c>
      <c r="AL51">
        <f t="shared" si="8"/>
        <v>-214.05989742160608</v>
      </c>
      <c r="AN51">
        <f t="shared" si="26"/>
        <v>0</v>
      </c>
      <c r="AO51">
        <f t="shared" si="26"/>
        <v>0</v>
      </c>
      <c r="AP51">
        <f t="shared" si="26"/>
        <v>-4.5094390770240551E-20</v>
      </c>
      <c r="AQ51">
        <f t="shared" si="26"/>
        <v>-2.0241490572353653E-15</v>
      </c>
      <c r="AR51">
        <f t="shared" si="26"/>
        <v>-2.0241941516261357E-15</v>
      </c>
      <c r="AS51">
        <f t="shared" si="26"/>
        <v>-1.4374877250314599</v>
      </c>
      <c r="AT51">
        <f t="shared" si="26"/>
        <v>-0.93915864702055385</v>
      </c>
      <c r="AU51">
        <f t="shared" si="23"/>
        <v>-2.3766463720520155</v>
      </c>
      <c r="AW51">
        <v>48</v>
      </c>
      <c r="AX51">
        <f>IF(Z51&gt;0, (R51*SUMPRODUCT(K51:$K$98, X51:$X$98)-K51*$AZ$3)/Z51, 0)</f>
        <v>-1.3282211124989397E+22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250000</v>
      </c>
      <c r="S52">
        <f t="shared" si="1"/>
        <v>-1.2541713105887195E+23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-1078.9309345847071</v>
      </c>
      <c r="AC52">
        <f t="shared" si="2"/>
        <v>-963.33119159348826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-1.8184485976526688E-14</v>
      </c>
      <c r="AI52">
        <f t="shared" si="25"/>
        <v>-1.8184870027406923E-14</v>
      </c>
      <c r="AJ52">
        <f t="shared" si="7"/>
        <v>-115.59974299121882</v>
      </c>
      <c r="AK52">
        <f t="shared" si="22"/>
        <v>-75.525165420929497</v>
      </c>
      <c r="AL52">
        <f t="shared" si="8"/>
        <v>-191.12490841214833</v>
      </c>
      <c r="AN52">
        <f t="shared" si="26"/>
        <v>0</v>
      </c>
      <c r="AO52">
        <f t="shared" si="26"/>
        <v>0</v>
      </c>
      <c r="AP52">
        <f t="shared" si="26"/>
        <v>-3.8071500671889261E-21</v>
      </c>
      <c r="AQ52">
        <f t="shared" si="26"/>
        <v>-1.802653517289578E-16</v>
      </c>
      <c r="AR52">
        <f t="shared" si="26"/>
        <v>-1.80269158879025E-16</v>
      </c>
      <c r="AS52">
        <f t="shared" si="26"/>
        <v>-1.1459564134498263</v>
      </c>
      <c r="AT52">
        <f t="shared" si="26"/>
        <v>-0.74869152345388523</v>
      </c>
      <c r="AU52">
        <f t="shared" si="23"/>
        <v>-1.8946479369037117</v>
      </c>
      <c r="AW52">
        <v>49</v>
      </c>
      <c r="AX52">
        <f>IF(Z52&gt;0, (R52*SUMPRODUCT(K52:$K$98, X52:$X$98)-K52*$AZ$3)/Z52, 0)</f>
        <v>-1.2541713105887195E+23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250000</v>
      </c>
      <c r="S53">
        <f t="shared" si="1"/>
        <v>-1.2468676903256816E+24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-963.33119159348826</v>
      </c>
      <c r="AC53">
        <f t="shared" si="2"/>
        <v>-860.11713535132878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-1.7285962826801821E-15</v>
      </c>
      <c r="AI53">
        <f t="shared" si="25"/>
        <v>-1.7286307737950786E-15</v>
      </c>
      <c r="AJ53">
        <f t="shared" si="7"/>
        <v>-103.21405624215947</v>
      </c>
      <c r="AK53">
        <f t="shared" si="22"/>
        <v>-67.433183411544178</v>
      </c>
      <c r="AL53">
        <f t="shared" si="8"/>
        <v>-170.64723965370365</v>
      </c>
      <c r="AN53">
        <f t="shared" si="26"/>
        <v>0</v>
      </c>
      <c r="AO53">
        <f t="shared" si="26"/>
        <v>0</v>
      </c>
      <c r="AP53">
        <f t="shared" si="26"/>
        <v>-3.0528146779013444E-22</v>
      </c>
      <c r="AQ53">
        <f t="shared" si="26"/>
        <v>-1.5299836261571812E-17</v>
      </c>
      <c r="AR53">
        <f t="shared" si="26"/>
        <v>-1.5300141543039602E-17</v>
      </c>
      <c r="AS53">
        <f t="shared" si="26"/>
        <v>-0.91354943674252553</v>
      </c>
      <c r="AT53">
        <f t="shared" si="26"/>
        <v>-0.59685229867178324</v>
      </c>
      <c r="AU53">
        <f t="shared" si="23"/>
        <v>-1.5104017354143089</v>
      </c>
      <c r="AW53">
        <v>50</v>
      </c>
      <c r="AX53">
        <f>IF(Z53&gt;0, (R53*SUMPRODUCT(K53:$K$98, X53:$X$98)-K53*$AZ$3)/Z53, 0)</f>
        <v>-1.2468676903256816E+24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250000</v>
      </c>
      <c r="S54">
        <f t="shared" si="1"/>
        <v>-1.3095960746105254E+25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-860.11713535132878</v>
      </c>
      <c r="AC54">
        <f t="shared" si="2"/>
        <v>-767.96172799225781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-1.5607074021896819E-16</v>
      </c>
      <c r="AI54">
        <f t="shared" si="25"/>
        <v>-1.5607367227467179E-16</v>
      </c>
      <c r="AJ54">
        <f t="shared" si="7"/>
        <v>-92.155407359070978</v>
      </c>
      <c r="AK54">
        <f t="shared" si="22"/>
        <v>-60.208199474593023</v>
      </c>
      <c r="AL54">
        <f t="shared" si="8"/>
        <v>-152.36360683366399</v>
      </c>
      <c r="AN54">
        <f t="shared" si="26"/>
        <v>0</v>
      </c>
      <c r="AO54">
        <f t="shared" si="26"/>
        <v>0</v>
      </c>
      <c r="AP54">
        <f t="shared" si="26"/>
        <v>-2.3171140066601391E-23</v>
      </c>
      <c r="AQ54">
        <f t="shared" si="26"/>
        <v>-1.2333793582037481E-18</v>
      </c>
      <c r="AR54">
        <f t="shared" si="26"/>
        <v>-1.2334025293438146E-18</v>
      </c>
      <c r="AS54">
        <f t="shared" si="26"/>
        <v>-0.72827601781132478</v>
      </c>
      <c r="AT54">
        <f t="shared" si="26"/>
        <v>-0.47580699830339873</v>
      </c>
      <c r="AU54">
        <f t="shared" si="23"/>
        <v>-1.2040830161147233</v>
      </c>
      <c r="AW54">
        <v>51</v>
      </c>
      <c r="AX54">
        <f>IF(Z54&gt;0, (R54*SUMPRODUCT(K54:$K$98, X54:$X$98)-K54*$AZ$3)/Z54, 0)</f>
        <v>-1.3095960746105254E+25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250000</v>
      </c>
      <c r="S55">
        <f t="shared" si="1"/>
        <v>-1.4581649738726378E+26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-767.96172799225781</v>
      </c>
      <c r="AC55">
        <f t="shared" si="2"/>
        <v>-685.68011427880151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-1.3338088390864975E-17</v>
      </c>
      <c r="AI55">
        <f t="shared" si="25"/>
        <v>-1.3338323508333357E-17</v>
      </c>
      <c r="AJ55">
        <f t="shared" si="7"/>
        <v>-82.281613713456295</v>
      </c>
      <c r="AK55">
        <f t="shared" si="22"/>
        <v>-53.757320959458049</v>
      </c>
      <c r="AL55">
        <f t="shared" si="8"/>
        <v>-136.03893467291434</v>
      </c>
      <c r="AN55">
        <f t="shared" si="26"/>
        <v>0</v>
      </c>
      <c r="AO55">
        <f t="shared" si="26"/>
        <v>0</v>
      </c>
      <c r="AP55">
        <f t="shared" si="26"/>
        <v>-1.6589834740044065E-24</v>
      </c>
      <c r="AQ55">
        <f t="shared" si="26"/>
        <v>-9.4113246317189468E-20</v>
      </c>
      <c r="AR55">
        <f t="shared" si="26"/>
        <v>-9.4114905300663473E-20</v>
      </c>
      <c r="AS55">
        <f t="shared" si="26"/>
        <v>-0.58057718256642632</v>
      </c>
      <c r="AT55">
        <f t="shared" si="26"/>
        <v>-0.37931042594339809</v>
      </c>
      <c r="AU55">
        <f t="shared" si="23"/>
        <v>-0.95988760850982446</v>
      </c>
      <c r="AW55">
        <v>52</v>
      </c>
      <c r="AX55">
        <f>IF(Z55&gt;0, (R55*SUMPRODUCT(K55:$K$98, X55:$X$98)-K55*$AZ$3)/Z55, 0)</f>
        <v>-1.4581649738726378E+26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250000</v>
      </c>
      <c r="S56">
        <f t="shared" si="1"/>
        <v>-1.7280170781285921E+27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-685.68011427880151</v>
      </c>
      <c r="AC56">
        <f t="shared" si="2"/>
        <v>-612.21438774892988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-1.0752596604460928E-18</v>
      </c>
      <c r="AI56">
        <f t="shared" si="25"/>
        <v>-1.0752773748077011E-18</v>
      </c>
      <c r="AJ56">
        <f t="shared" si="7"/>
        <v>-73.465726529871631</v>
      </c>
      <c r="AK56">
        <f t="shared" si="22"/>
        <v>-47.997607999516113</v>
      </c>
      <c r="AL56">
        <f t="shared" si="8"/>
        <v>-121.46333452938774</v>
      </c>
      <c r="AN56">
        <f t="shared" si="26"/>
        <v>0</v>
      </c>
      <c r="AO56">
        <f t="shared" si="26"/>
        <v>0</v>
      </c>
      <c r="AP56">
        <f t="shared" si="26"/>
        <v>-1.116001160245606E-25</v>
      </c>
      <c r="AQ56">
        <f t="shared" si="26"/>
        <v>-6.7741138808788138E-21</v>
      </c>
      <c r="AR56">
        <f t="shared" si="26"/>
        <v>-6.7742254809948378E-21</v>
      </c>
      <c r="AS56">
        <f t="shared" si="26"/>
        <v>-0.46283257538777567</v>
      </c>
      <c r="AT56">
        <f t="shared" si="26"/>
        <v>-0.30238394925334666</v>
      </c>
      <c r="AU56">
        <f t="shared" si="23"/>
        <v>-0.76521652464112233</v>
      </c>
      <c r="AW56">
        <v>53</v>
      </c>
      <c r="AX56">
        <f>IF(Z56&gt;0, (R56*SUMPRODUCT(K56:$K$98, X56:$X$98)-K56*$AZ$3)/Z56, 0)</f>
        <v>-1.7280170781285921E+27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250000</v>
      </c>
      <c r="S57">
        <f t="shared" si="1"/>
        <v>-2.1896472708561289E+28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-612.21438774892988</v>
      </c>
      <c r="AC57">
        <f t="shared" si="2"/>
        <v>-546.61998906154452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-8.1445130557518317E-20</v>
      </c>
      <c r="AI57">
        <f t="shared" si="25"/>
        <v>-8.1446378749399124E-20</v>
      </c>
      <c r="AJ57">
        <f t="shared" si="7"/>
        <v>-65.594398687385365</v>
      </c>
      <c r="AK57">
        <f t="shared" si="22"/>
        <v>-42.855007142425094</v>
      </c>
      <c r="AL57">
        <f t="shared" si="8"/>
        <v>-108.44940582981046</v>
      </c>
      <c r="AN57">
        <f t="shared" si="26"/>
        <v>0</v>
      </c>
      <c r="AO57">
        <f t="shared" si="26"/>
        <v>0</v>
      </c>
      <c r="AP57">
        <f t="shared" si="26"/>
        <v>-7.0210565483385537E-27</v>
      </c>
      <c r="AQ57">
        <f t="shared" si="26"/>
        <v>-4.5812737290257055E-22</v>
      </c>
      <c r="AR57">
        <f t="shared" si="26"/>
        <v>-4.5813439395911895E-22</v>
      </c>
      <c r="AS57">
        <f t="shared" si="26"/>
        <v>-0.36896729543030571</v>
      </c>
      <c r="AT57">
        <f t="shared" si="26"/>
        <v>-0.24105863301446634</v>
      </c>
      <c r="AU57">
        <f t="shared" si="23"/>
        <v>-0.6100259284447721</v>
      </c>
      <c r="AW57">
        <v>54</v>
      </c>
      <c r="AX57">
        <f>IF(Z57&gt;0, (R57*SUMPRODUCT(K57:$K$98, X57:$X$98)-K57*$AZ$3)/Z57, 0)</f>
        <v>-2.1896472708561289E+28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0.924425092</v>
      </c>
      <c r="Q58" s="4">
        <f t="shared" si="21"/>
        <v>50</v>
      </c>
      <c r="R58">
        <f t="shared" si="0"/>
        <v>250000</v>
      </c>
      <c r="S58">
        <f t="shared" si="1"/>
        <v>-2.981387646203856E+29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-546.61998906154452</v>
      </c>
      <c r="AC58">
        <f t="shared" si="2"/>
        <v>-488.05356166209327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-5.7692994712304365E-21</v>
      </c>
      <c r="AI58">
        <f t="shared" si="25"/>
        <v>-5.7693813212981863E-21</v>
      </c>
      <c r="AJ58">
        <f t="shared" si="7"/>
        <v>-58.566427399451243</v>
      </c>
      <c r="AK58">
        <f t="shared" si="22"/>
        <v>-38.263399234308118</v>
      </c>
      <c r="AL58">
        <f t="shared" si="8"/>
        <v>-96.829826633759353</v>
      </c>
      <c r="AN58">
        <f t="shared" si="26"/>
        <v>0</v>
      </c>
      <c r="AO58">
        <f t="shared" si="26"/>
        <v>0</v>
      </c>
      <c r="AP58">
        <f t="shared" si="26"/>
        <v>-4.1107601537508754E-28</v>
      </c>
      <c r="AQ58">
        <f t="shared" si="26"/>
        <v>-2.8975182346585136E-23</v>
      </c>
      <c r="AR58">
        <f t="shared" si="26"/>
        <v>-2.897559342260051E-23</v>
      </c>
      <c r="AS58">
        <f t="shared" si="26"/>
        <v>-0.29413846893359846</v>
      </c>
      <c r="AT58">
        <f t="shared" si="26"/>
        <v>-0.19217046636995083</v>
      </c>
      <c r="AU58">
        <f t="shared" si="23"/>
        <v>-0.48630893530354924</v>
      </c>
      <c r="AW58">
        <v>55</v>
      </c>
      <c r="AX58">
        <f>IF(Z58&gt;0, (R58*SUMPRODUCT(K58:$K$98, X58:$X$98)-K58*$AZ$3)/Z58, 0)</f>
        <v>-2.981387646203856E+29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250000</v>
      </c>
      <c r="S59">
        <f t="shared" si="1"/>
        <v>-4.3847521462794075E+30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-488.05356166209327</v>
      </c>
      <c r="AC59">
        <f t="shared" si="2"/>
        <v>-435.76210862686895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-3.8031252517835398E-22</v>
      </c>
      <c r="AI59">
        <f t="shared" si="25"/>
        <v>-3.8031749424039089E-22</v>
      </c>
      <c r="AJ59">
        <f t="shared" si="7"/>
        <v>-52.291453035224322</v>
      </c>
      <c r="AK59">
        <f t="shared" si="22"/>
        <v>-34.163749316346532</v>
      </c>
      <c r="AL59">
        <f t="shared" si="8"/>
        <v>-86.455202351570847</v>
      </c>
      <c r="AN59">
        <f t="shared" si="26"/>
        <v>0</v>
      </c>
      <c r="AO59">
        <f t="shared" si="26"/>
        <v>0</v>
      </c>
      <c r="AP59">
        <f t="shared" si="26"/>
        <v>-2.2282273011434947E-29</v>
      </c>
      <c r="AQ59">
        <f t="shared" si="26"/>
        <v>-1.7053978100380782E-24</v>
      </c>
      <c r="AR59">
        <f t="shared" si="26"/>
        <v>-1.7054200923110894E-24</v>
      </c>
      <c r="AS59">
        <f t="shared" si="26"/>
        <v>-0.23448538658609566</v>
      </c>
      <c r="AT59">
        <f t="shared" si="26"/>
        <v>-0.15319711923624907</v>
      </c>
      <c r="AU59">
        <f t="shared" si="23"/>
        <v>-0.3876825058223447</v>
      </c>
      <c r="AW59">
        <v>56</v>
      </c>
      <c r="AX59">
        <f>IF(Z59&gt;0, (R59*SUMPRODUCT(K59:$K$98, X59:$X$98)-K59*$AZ$3)/Z59, 0)</f>
        <v>-4.3847521462794075E+30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250000</v>
      </c>
      <c r="S60">
        <f t="shared" si="1"/>
        <v>-7.1102937990274063E+31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-435.76210862686895</v>
      </c>
      <c r="AC60">
        <f t="shared" si="2"/>
        <v>-389.07331127399016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-2.3228863993146699E-23</v>
      </c>
      <c r="AI60">
        <f t="shared" si="25"/>
        <v>-2.3229137591764613E-23</v>
      </c>
      <c r="AJ60">
        <f t="shared" si="7"/>
        <v>-46.688797352878794</v>
      </c>
      <c r="AK60">
        <f t="shared" si="22"/>
        <v>-30.50334760388083</v>
      </c>
      <c r="AL60">
        <f t="shared" si="8"/>
        <v>-77.19214495675962</v>
      </c>
      <c r="AN60">
        <f t="shared" si="26"/>
        <v>0</v>
      </c>
      <c r="AO60">
        <f t="shared" si="26"/>
        <v>0</v>
      </c>
      <c r="AP60">
        <f t="shared" si="26"/>
        <v>-1.0954207135293826E-30</v>
      </c>
      <c r="AQ60">
        <f t="shared" si="26"/>
        <v>-9.3002585188248607E-26</v>
      </c>
      <c r="AR60">
        <f t="shared" si="26"/>
        <v>-9.3003680608962141E-26</v>
      </c>
      <c r="AS60">
        <f t="shared" si="26"/>
        <v>-0.18693031456161938</v>
      </c>
      <c r="AT60">
        <f t="shared" si="26"/>
        <v>-0.12212780551359138</v>
      </c>
      <c r="AU60">
        <f t="shared" si="23"/>
        <v>-0.30905812007521072</v>
      </c>
      <c r="AW60">
        <v>57</v>
      </c>
      <c r="AX60">
        <f>IF(Z60&gt;0, (R60*SUMPRODUCT(K60:$K$98, X60:$X$98)-K60*$AZ$3)/Z60, 0)</f>
        <v>-7.1102937990274063E+31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250000</v>
      </c>
      <c r="S61">
        <f t="shared" si="1"/>
        <v>-1.284020028455143E+33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-389.07331127399016</v>
      </c>
      <c r="AC61">
        <f t="shared" si="2"/>
        <v>-347.38688506606258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-1.2866765803128595E-24</v>
      </c>
      <c r="AI61">
        <f t="shared" si="25"/>
        <v>-1.2866901076285309E-24</v>
      </c>
      <c r="AJ61">
        <f t="shared" si="7"/>
        <v>-41.686426207927582</v>
      </c>
      <c r="AK61">
        <f t="shared" si="22"/>
        <v>-27.235131789179313</v>
      </c>
      <c r="AL61">
        <f t="shared" si="8"/>
        <v>-68.921557997106902</v>
      </c>
      <c r="AN61">
        <f t="shared" si="26"/>
        <v>0</v>
      </c>
      <c r="AO61">
        <f t="shared" si="26"/>
        <v>0</v>
      </c>
      <c r="AP61">
        <f t="shared" si="26"/>
        <v>-4.8357144941533434E-32</v>
      </c>
      <c r="AQ61">
        <f t="shared" si="26"/>
        <v>-4.5995826074087989E-27</v>
      </c>
      <c r="AR61">
        <f t="shared" si="26"/>
        <v>-4.5996309645537405E-27</v>
      </c>
      <c r="AS61">
        <f t="shared" si="26"/>
        <v>-0.14901970229720962</v>
      </c>
      <c r="AT61">
        <f t="shared" si="26"/>
        <v>-9.7359538834176806E-2</v>
      </c>
      <c r="AU61">
        <f t="shared" si="23"/>
        <v>-0.24637924113138646</v>
      </c>
      <c r="AW61">
        <v>58</v>
      </c>
      <c r="AX61">
        <f>IF(Z61&gt;0, (R61*SUMPRODUCT(K61:$K$98, X61:$X$98)-K61*$AZ$3)/Z61, 0)</f>
        <v>-1.284020028455143E+33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0.946138378</v>
      </c>
      <c r="Q62" s="4">
        <f t="shared" si="21"/>
        <v>50</v>
      </c>
      <c r="R62">
        <f t="shared" si="0"/>
        <v>250000</v>
      </c>
      <c r="S62">
        <f t="shared" si="1"/>
        <v>-2.6137803430475212E+34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-347.38688506606258</v>
      </c>
      <c r="AC62">
        <f t="shared" si="2"/>
        <v>-310.16686166612726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-6.3993562540126509E-26</v>
      </c>
      <c r="AI62">
        <f t="shared" si="25"/>
        <v>-6.3994155870133157E-26</v>
      </c>
      <c r="AJ62">
        <f t="shared" si="7"/>
        <v>-37.220023399935315</v>
      </c>
      <c r="AK62">
        <f t="shared" si="22"/>
        <v>-24.317081954624381</v>
      </c>
      <c r="AL62">
        <f t="shared" si="8"/>
        <v>-61.537105354559699</v>
      </c>
      <c r="AN62">
        <f t="shared" si="26"/>
        <v>0</v>
      </c>
      <c r="AO62">
        <f t="shared" si="26"/>
        <v>0</v>
      </c>
      <c r="AP62">
        <f t="shared" si="26"/>
        <v>-1.8937703682363835E-33</v>
      </c>
      <c r="AQ62">
        <f t="shared" si="26"/>
        <v>-2.0425245839148814E-28</v>
      </c>
      <c r="AR62">
        <f t="shared" si="26"/>
        <v>-2.0425435216185635E-28</v>
      </c>
      <c r="AS62">
        <f t="shared" si="26"/>
        <v>-0.11879759430581115</v>
      </c>
      <c r="AT62">
        <f t="shared" si="26"/>
        <v>-7.7614428279796532E-2</v>
      </c>
      <c r="AU62">
        <f t="shared" si="23"/>
        <v>-0.19641202258560769</v>
      </c>
      <c r="AW62">
        <v>59</v>
      </c>
      <c r="AX62">
        <f>IF(Z62&gt;0, (R62*SUMPRODUCT(K62:$K$98, X62:$X$98)-K62*$AZ$3)/Z62, 0)</f>
        <v>-2.6137803430475212E+34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250000</v>
      </c>
      <c r="S63">
        <f t="shared" si="1"/>
        <v>-6.0892154835806934E+35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-310.16686166612726</v>
      </c>
      <c r="AC63">
        <f t="shared" si="2"/>
        <v>-276.93469791618509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-2.8232846916532987E-27</v>
      </c>
      <c r="AI63">
        <f t="shared" si="25"/>
        <v>-2.8233074314215548E-27</v>
      </c>
      <c r="AJ63">
        <f t="shared" si="7"/>
        <v>-33.232163749942174</v>
      </c>
      <c r="AK63">
        <f t="shared" si="22"/>
        <v>-21.711680316628911</v>
      </c>
      <c r="AL63">
        <f t="shared" si="8"/>
        <v>-54.943844066571089</v>
      </c>
      <c r="AN63">
        <f t="shared" si="26"/>
        <v>0</v>
      </c>
      <c r="AO63">
        <f t="shared" si="26"/>
        <v>0</v>
      </c>
      <c r="AP63">
        <f t="shared" si="26"/>
        <v>-6.4803582595977593E-35</v>
      </c>
      <c r="AQ63">
        <f t="shared" si="26"/>
        <v>-8.0457707680648431E-30</v>
      </c>
      <c r="AR63">
        <f t="shared" si="26"/>
        <v>-8.0458355716474396E-30</v>
      </c>
      <c r="AS63">
        <f t="shared" si="26"/>
        <v>-9.4704714848382401E-2</v>
      </c>
      <c r="AT63">
        <f t="shared" si="26"/>
        <v>-6.1873747034276567E-2</v>
      </c>
      <c r="AU63">
        <f t="shared" si="23"/>
        <v>-0.15657846188265898</v>
      </c>
      <c r="AW63">
        <v>60</v>
      </c>
      <c r="AX63">
        <f>IF(Z63&gt;0, (R63*SUMPRODUCT(K63:$K$98, X63:$X$98)-K63*$AZ$3)/Z63, 0)</f>
        <v>-6.0892154835806934E+35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250000</v>
      </c>
      <c r="S64">
        <f t="shared" si="1"/>
        <v>-1.6554861777371119E+37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-276.93469791618509</v>
      </c>
      <c r="AC64">
        <f t="shared" si="2"/>
        <v>-247.26312313945095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-1.0882785728283294E-28</v>
      </c>
      <c r="AI64">
        <f t="shared" si="25"/>
        <v>-1.088286040819499E-28</v>
      </c>
      <c r="AJ64">
        <f t="shared" si="7"/>
        <v>-29.671574776734133</v>
      </c>
      <c r="AK64">
        <f t="shared" si="22"/>
        <v>-19.385428854132957</v>
      </c>
      <c r="AL64">
        <f t="shared" si="8"/>
        <v>-49.057003630867086</v>
      </c>
      <c r="AN64">
        <f t="shared" si="26"/>
        <v>0</v>
      </c>
      <c r="AO64">
        <f t="shared" si="26"/>
        <v>0</v>
      </c>
      <c r="AP64">
        <f t="shared" si="26"/>
        <v>-1.9001975539381067E-36</v>
      </c>
      <c r="AQ64">
        <f t="shared" si="26"/>
        <v>-2.7690770316788903E-31</v>
      </c>
      <c r="AR64">
        <f t="shared" si="26"/>
        <v>-2.7690960336544294E-31</v>
      </c>
      <c r="AS64">
        <f t="shared" si="26"/>
        <v>-7.5498018852345791E-2</v>
      </c>
      <c r="AT64">
        <f t="shared" si="26"/>
        <v>-4.9325372316865894E-2</v>
      </c>
      <c r="AU64">
        <f t="shared" si="23"/>
        <v>-0.12482339116921168</v>
      </c>
      <c r="AW64">
        <v>61</v>
      </c>
      <c r="AX64">
        <f>IF(Z64&gt;0, (R64*SUMPRODUCT(K64:$K$98, X64:$X$98)-K64*$AZ$3)/Z64, 0)</f>
        <v>-1.6554861777371119E+37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250000</v>
      </c>
      <c r="S65">
        <f t="shared" si="1"/>
        <v>-5.397644070303133E+38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-247.26312313945095</v>
      </c>
      <c r="AC65">
        <f t="shared" si="2"/>
        <v>-220.77064566022406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-3.5944023853925077E-30</v>
      </c>
      <c r="AI65">
        <f t="shared" si="25"/>
        <v>-3.594422836041234E-30</v>
      </c>
      <c r="AJ65">
        <f t="shared" si="7"/>
        <v>-26.492477479226892</v>
      </c>
      <c r="AK65">
        <f t="shared" si="22"/>
        <v>-17.308418619761568</v>
      </c>
      <c r="AL65">
        <f t="shared" si="8"/>
        <v>-43.80089609898846</v>
      </c>
      <c r="AN65">
        <f t="shared" si="26"/>
        <v>0</v>
      </c>
      <c r="AO65">
        <f t="shared" si="26"/>
        <v>0</v>
      </c>
      <c r="AP65">
        <f t="shared" si="26"/>
        <v>-4.6460515622189964E-38</v>
      </c>
      <c r="AQ65">
        <f t="shared" si="26"/>
        <v>-8.1658919683119332E-33</v>
      </c>
      <c r="AR65">
        <f t="shared" si="26"/>
        <v>-8.165938428827556E-33</v>
      </c>
      <c r="AS65">
        <f t="shared" si="26"/>
        <v>-6.0186558396321553E-2</v>
      </c>
      <c r="AT65">
        <f t="shared" si="26"/>
        <v>-3.9321884818930078E-2</v>
      </c>
      <c r="AU65">
        <f t="shared" si="23"/>
        <v>-9.9508443215251624E-2</v>
      </c>
      <c r="AW65">
        <v>62</v>
      </c>
      <c r="AX65">
        <f>IF(Z65&gt;0, (R65*SUMPRODUCT(K65:$K$98, X65:$X$98)-K65*$AZ$3)/Z65, 0)</f>
        <v>-5.397644070303133E+38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250000</v>
      </c>
      <c r="S66">
        <f t="shared" si="1"/>
        <v>-2.1978059098296648E+40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-220.77064566022406</v>
      </c>
      <c r="AC66">
        <f t="shared" si="2"/>
        <v>-197.11664791091431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-9.8988513111059707E-32</v>
      </c>
      <c r="AI66">
        <f t="shared" si="25"/>
        <v>-9.8988961550676295E-32</v>
      </c>
      <c r="AJ66">
        <f t="shared" si="7"/>
        <v>-23.653997749309752</v>
      </c>
      <c r="AK66">
        <f t="shared" si="22"/>
        <v>-15.453945196215686</v>
      </c>
      <c r="AL66">
        <f t="shared" si="8"/>
        <v>-39.107942945525437</v>
      </c>
      <c r="AN66">
        <f t="shared" si="26"/>
        <v>0</v>
      </c>
      <c r="AO66">
        <f t="shared" si="26"/>
        <v>0</v>
      </c>
      <c r="AP66">
        <f t="shared" si="26"/>
        <v>-9.0962604359615376E-40</v>
      </c>
      <c r="AQ66">
        <f t="shared" si="26"/>
        <v>-2.0079075579080518E-34</v>
      </c>
      <c r="AR66">
        <f t="shared" si="26"/>
        <v>-2.0079166541684877E-34</v>
      </c>
      <c r="AS66">
        <f t="shared" si="26"/>
        <v>-4.7980355864414549E-2</v>
      </c>
      <c r="AT66">
        <f t="shared" si="26"/>
        <v>-3.1347165831417466E-2</v>
      </c>
      <c r="AU66">
        <f t="shared" si="23"/>
        <v>-7.9327521695832015E-2</v>
      </c>
      <c r="AW66">
        <v>63</v>
      </c>
      <c r="AX66">
        <f>IF(Z66&gt;0, (R66*SUMPRODUCT(K66:$K$98, X66:$X$98)-K66*$AZ$3)/Z66, 0)</f>
        <v>-2.1978059098296648E+40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-1.1913690425938671E+42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-197.11664791091431</v>
      </c>
      <c r="AC67">
        <f t="shared" ref="AC67:AC69" si="29">S67*Z67</f>
        <v>-175.99700706331632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-2.1828444292614695E-33</v>
      </c>
      <c r="AI67">
        <f t="shared" ref="AI67:AI69" si="32">SUM(AE67:AH67)</f>
        <v>-2.1828518155960464E-33</v>
      </c>
      <c r="AJ67">
        <f t="shared" ref="AJ67:AJ69" si="33">AB67-AC67</f>
        <v>-21.119640847597992</v>
      </c>
      <c r="AK67">
        <f t="shared" si="22"/>
        <v>-13.798165353764002</v>
      </c>
      <c r="AL67">
        <f t="shared" ref="AL67:AL69" si="34">SUM(AI67:AK67)</f>
        <v>-34.917806201361998</v>
      </c>
      <c r="AN67">
        <f t="shared" si="26"/>
        <v>0</v>
      </c>
      <c r="AO67">
        <f t="shared" si="26"/>
        <v>0</v>
      </c>
      <c r="AP67">
        <f t="shared" si="26"/>
        <v>-1.3377343127362914E-41</v>
      </c>
      <c r="AQ67">
        <f t="shared" si="26"/>
        <v>-3.9533355306140435E-36</v>
      </c>
      <c r="AR67">
        <f t="shared" si="26"/>
        <v>-3.9533489079571708E-36</v>
      </c>
      <c r="AS67">
        <f t="shared" si="26"/>
        <v>-3.8249645937830472E-2</v>
      </c>
      <c r="AT67">
        <f t="shared" si="26"/>
        <v>-2.4989768679382539E-2</v>
      </c>
      <c r="AU67">
        <f t="shared" si="23"/>
        <v>-6.3239414617213011E-2</v>
      </c>
      <c r="AW67">
        <v>64</v>
      </c>
      <c r="AX67">
        <f>IF(Z67&gt;0, (R67*SUMPRODUCT(K67:$K$98, X67:$X$98)-K67*$AZ$3)/Z67, 0)</f>
        <v>-1.1913690425938671E+42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250000</v>
      </c>
      <c r="S68">
        <f t="shared" si="28"/>
        <v>-9.657480853711805E+43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-175.99700706331632</v>
      </c>
      <c r="AC68">
        <f t="shared" si="29"/>
        <v>-157.14018487796099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-3.6155572577080378E-35</v>
      </c>
      <c r="AI68">
        <f t="shared" si="32"/>
        <v>-3.6155653933796099E-35</v>
      </c>
      <c r="AJ68">
        <f t="shared" si="33"/>
        <v>-18.856822185355327</v>
      </c>
      <c r="AK68">
        <f t="shared" si="22"/>
        <v>-12.319790494432143</v>
      </c>
      <c r="AL68">
        <f t="shared" si="34"/>
        <v>-31.176612679787468</v>
      </c>
      <c r="AN68">
        <f t="shared" si="26"/>
        <v>0</v>
      </c>
      <c r="AO68">
        <f t="shared" si="26"/>
        <v>0</v>
      </c>
      <c r="AP68">
        <f t="shared" si="26"/>
        <v>-1.3155770132165238E-43</v>
      </c>
      <c r="AQ68">
        <f t="shared" si="26"/>
        <v>-5.8465290493790323E-38</v>
      </c>
      <c r="AR68">
        <f t="shared" si="26"/>
        <v>-5.8465422051491644E-38</v>
      </c>
      <c r="AS68">
        <f t="shared" si="26"/>
        <v>-3.0492383560132671E-2</v>
      </c>
      <c r="AT68">
        <f t="shared" si="26"/>
        <v>-1.9921690592620004E-2</v>
      </c>
      <c r="AU68">
        <f t="shared" si="23"/>
        <v>-5.0414074152752668E-2</v>
      </c>
      <c r="AW68">
        <v>65</v>
      </c>
      <c r="AX68">
        <f>IF(Z68&gt;0, (R68*SUMPRODUCT(K68:$K$98, X68:$X$98)-K68*$AZ$3)/Z68, 0)</f>
        <v>-9.657480853711805E+43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-157.14018487796099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-4.0678357860156905E-37</v>
      </c>
      <c r="AI69">
        <f t="shared" si="32"/>
        <v>-4.0678357860156905E-37</v>
      </c>
      <c r="AJ69">
        <f t="shared" si="33"/>
        <v>-157.14018487796099</v>
      </c>
      <c r="AK69">
        <f t="shared" si="22"/>
        <v>-10.99981294145727</v>
      </c>
      <c r="AL69">
        <f t="shared" si="34"/>
        <v>-168.13999781941826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-5.8731116661451943E-40</v>
      </c>
      <c r="AR69">
        <f t="shared" si="26"/>
        <v>-5.8731116661451943E-40</v>
      </c>
      <c r="AS69">
        <f t="shared" si="26"/>
        <v>-0.22687785387003465</v>
      </c>
      <c r="AT69">
        <f t="shared" si="26"/>
        <v>-1.5881449770902424E-2</v>
      </c>
      <c r="AU69">
        <f t="shared" si="23"/>
        <v>-0.24275930364093706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109089.2409054267</v>
      </c>
      <c r="AO71" s="8">
        <f t="shared" si="47"/>
        <v>-10908.92409054267</v>
      </c>
      <c r="AP71" s="8">
        <f t="shared" si="47"/>
        <v>-699.12968322999529</v>
      </c>
      <c r="AQ71" s="8">
        <f t="shared" si="47"/>
        <v>-97177.202253606942</v>
      </c>
      <c r="AR71" s="8">
        <f t="shared" si="47"/>
        <v>303.9848780470931</v>
      </c>
      <c r="AS71" s="8">
        <f t="shared" si="47"/>
        <v>681.67141743290244</v>
      </c>
      <c r="AT71" s="8">
        <f t="shared" si="47"/>
        <v>-985.65629547995422</v>
      </c>
      <c r="AU71" s="8">
        <f t="shared" si="47"/>
        <v>8.1403772611565728E-12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AD9F1-AB7D-489B-BB50-7109D894F4AE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24730.461499581652</v>
      </c>
      <c r="K3">
        <v>1</v>
      </c>
      <c r="L3" s="2">
        <v>0</v>
      </c>
      <c r="O3">
        <f>$C$3</f>
        <v>24730.461499581652</v>
      </c>
      <c r="P3">
        <f>O3*C5</f>
        <v>2473.0461499581652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24730.461499581652</v>
      </c>
      <c r="AF3">
        <f t="shared" ref="AF3:AG34" si="4">-$Z3*P3</f>
        <v>-2473.0461499581652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21857.415349623487</v>
      </c>
      <c r="AJ3">
        <f t="shared" ref="AJ3:AJ66" si="7">AB3-AC3</f>
        <v>0</v>
      </c>
      <c r="AL3">
        <f t="shared" ref="AL3:AL66" si="8">SUM(AI3:AK3)</f>
        <v>21857.415349623487</v>
      </c>
      <c r="AN3">
        <f t="shared" ref="AN3:AU34" si="9">AE3*$K3</f>
        <v>24730.461499581652</v>
      </c>
      <c r="AO3">
        <f t="shared" si="9"/>
        <v>-2473.0461499581652</v>
      </c>
      <c r="AP3">
        <f t="shared" si="9"/>
        <v>-400</v>
      </c>
      <c r="AQ3">
        <f t="shared" si="9"/>
        <v>0</v>
      </c>
      <c r="AR3">
        <f t="shared" si="9"/>
        <v>21857.415349623487</v>
      </c>
      <c r="AS3">
        <f t="shared" si="9"/>
        <v>0</v>
      </c>
      <c r="AT3">
        <f t="shared" si="9"/>
        <v>0</v>
      </c>
      <c r="AU3">
        <f t="shared" si="9"/>
        <v>21857.415349623487</v>
      </c>
      <c r="AW3">
        <v>0</v>
      </c>
      <c r="AX3">
        <f>IF(Z3&gt;0, (R3*SUMPRODUCT(K3:$K$98, X3:$X$98)-K3*$AZ$3)/Z3, 0)</f>
        <v>0</v>
      </c>
      <c r="AZ3">
        <f>C6*SUMPRODUCT(X4:X98, K4:K98)/1</f>
        <v>18483.360285099381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1253.8037825359588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1239.8111806125999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-1239.8111806125999</v>
      </c>
      <c r="AK4">
        <f>G4*SUM(AB4, AE4:AF4)</f>
        <v>0</v>
      </c>
      <c r="AL4">
        <f t="shared" si="8"/>
        <v>-1819.8716806125999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-541.15169325496788</v>
      </c>
      <c r="AR4">
        <f t="shared" si="9"/>
        <v>-541.15169325496788</v>
      </c>
      <c r="AS4">
        <f t="shared" si="9"/>
        <v>-1156.6481767073419</v>
      </c>
      <c r="AT4">
        <f t="shared" si="9"/>
        <v>0</v>
      </c>
      <c r="AU4">
        <f t="shared" si="9"/>
        <v>-1697.7998699623097</v>
      </c>
      <c r="AW4">
        <v>1</v>
      </c>
      <c r="AX4">
        <f>IF(Z4&gt;0, (R4*SUMPRODUCT(K4:$K$98, X4:$X$98)-K4*$AZ$3)/Z4, 0)</f>
        <v>1253.8037825359588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500000</v>
      </c>
      <c r="S5">
        <f t="shared" si="1"/>
        <v>2185.4730262755411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1239.8111806125999</v>
      </c>
      <c r="AC5">
        <f t="shared" si="2"/>
        <v>2136.9390185293087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-579.51653296710288</v>
      </c>
      <c r="AI5">
        <f t="shared" si="6"/>
        <v>-628.40615532430616</v>
      </c>
      <c r="AJ5">
        <f t="shared" si="7"/>
        <v>-897.12783791670881</v>
      </c>
      <c r="AK5">
        <f>G5*SUM(AB5, AE5:AF5)</f>
        <v>50.832258405116598</v>
      </c>
      <c r="AL5">
        <f t="shared" si="8"/>
        <v>-1474.7017348358984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-495.54923371385036</v>
      </c>
      <c r="AR5">
        <f t="shared" si="9"/>
        <v>-537.35514177246807</v>
      </c>
      <c r="AS5">
        <f t="shared" si="9"/>
        <v>-767.14120707963502</v>
      </c>
      <c r="AT5">
        <f t="shared" si="9"/>
        <v>43.467071718607727</v>
      </c>
      <c r="AU5">
        <f t="shared" si="9"/>
        <v>-1261.0292771334953</v>
      </c>
      <c r="AW5">
        <v>2</v>
      </c>
      <c r="AX5">
        <f>IF(Z5&gt;0, (R5*SUMPRODUCT(K5:$K$98, X5:$X$98)-K5*$AZ$3)/Z5, 0)</f>
        <v>2185.4730262755411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500000</v>
      </c>
      <c r="S6">
        <f t="shared" si="1"/>
        <v>3297.7166977591019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2136.9390185293087</v>
      </c>
      <c r="AC6">
        <f t="shared" si="2"/>
        <v>3188.4098558165333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-580.37115148347812</v>
      </c>
      <c r="AI6">
        <f t="shared" si="6"/>
        <v>-628.71384050196104</v>
      </c>
      <c r="AJ6">
        <f t="shared" si="7"/>
        <v>-1051.4708372872246</v>
      </c>
      <c r="AK6">
        <f>G6*SUM(AB6, AE6:AF6)</f>
        <v>125.01093258396456</v>
      </c>
      <c r="AL6">
        <f t="shared" si="8"/>
        <v>-1555.1737452052209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-447.70412707194771</v>
      </c>
      <c r="AR6">
        <f t="shared" si="9"/>
        <v>-484.99616223256623</v>
      </c>
      <c r="AS6">
        <f t="shared" si="9"/>
        <v>-811.11514958318537</v>
      </c>
      <c r="AT6">
        <f t="shared" si="9"/>
        <v>96.434687189215396</v>
      </c>
      <c r="AU6">
        <f t="shared" si="9"/>
        <v>-1199.6766246265361</v>
      </c>
      <c r="AW6">
        <v>3</v>
      </c>
      <c r="AX6">
        <f>IF(Z6&gt;0, (R6*SUMPRODUCT(K6:$K$98, X6:$X$98)-K6*$AZ$3)/Z6, 0)</f>
        <v>3297.7166977591019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500000</v>
      </c>
      <c r="S7">
        <f t="shared" si="1"/>
        <v>4211.5099101741944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3188.4098558165333</v>
      </c>
      <c r="AC7">
        <f t="shared" si="2"/>
        <v>4026.2962352310883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-581.60847444691694</v>
      </c>
      <c r="AI7">
        <f t="shared" si="6"/>
        <v>-629.40957572777029</v>
      </c>
      <c r="AJ7">
        <f t="shared" si="7"/>
        <v>-837.88637941455499</v>
      </c>
      <c r="AK7">
        <f>G7*SUM(AB7, AE7:AF7)</f>
        <v>156.55092392059177</v>
      </c>
      <c r="AL7">
        <f t="shared" si="8"/>
        <v>-1310.7450312217336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-408.20545029173269</v>
      </c>
      <c r="AR7">
        <f t="shared" si="9"/>
        <v>-441.75494437595682</v>
      </c>
      <c r="AS7">
        <f t="shared" si="9"/>
        <v>-588.07565884847656</v>
      </c>
      <c r="AT7">
        <f t="shared" si="9"/>
        <v>109.87621948487362</v>
      </c>
      <c r="AU7">
        <f t="shared" si="9"/>
        <v>-919.95438373955983</v>
      </c>
      <c r="AW7">
        <v>4</v>
      </c>
      <c r="AX7">
        <f>IF(Z7&gt;0, (R7*SUMPRODUCT(K7:$K$98, X7:$X$98)-K7*$AZ$3)/Z7, 0)</f>
        <v>4211.5099101741944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500000</v>
      </c>
      <c r="S8">
        <f t="shared" si="1"/>
        <v>4740.8411188226828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4026.2962352310883</v>
      </c>
      <c r="AC8">
        <f t="shared" si="2"/>
        <v>4481.4816058135293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-584.64714357890011</v>
      </c>
      <c r="AI8">
        <f t="shared" si="6"/>
        <v>-631.9117691325871</v>
      </c>
      <c r="AJ8">
        <f t="shared" si="7"/>
        <v>-455.18537058244101</v>
      </c>
      <c r="AK8">
        <f t="shared" ref="AK8:AK71" si="22">G8*SUM(AB8:AB8, AE8:AF8)</f>
        <v>85.760109810422179</v>
      </c>
      <c r="AL8">
        <f t="shared" si="8"/>
        <v>-1001.337029904606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-383.02824487085917</v>
      </c>
      <c r="AR8">
        <f t="shared" si="9"/>
        <v>-413.99339499454902</v>
      </c>
      <c r="AS8">
        <f t="shared" si="9"/>
        <v>-298.21210194889977</v>
      </c>
      <c r="AT8">
        <f t="shared" si="9"/>
        <v>56.185247292130384</v>
      </c>
      <c r="AU8">
        <f t="shared" si="9"/>
        <v>-656.02024965131841</v>
      </c>
      <c r="AW8">
        <v>5</v>
      </c>
      <c r="AX8">
        <f>IF(Z8&gt;0, (R8*SUMPRODUCT(K8:$K$98, X8:$X$98)-K8*$AZ$3)/Z8, 0)</f>
        <v>4740.8411188226828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500000</v>
      </c>
      <c r="S9">
        <f t="shared" si="1"/>
        <v>5070.8870511739342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4481.4816058135293</v>
      </c>
      <c r="AC9">
        <f t="shared" si="2"/>
        <v>4739.5255183248973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-592.72865380358894</v>
      </c>
      <c r="AI9">
        <f t="shared" si="6"/>
        <v>-639.4613602363587</v>
      </c>
      <c r="AJ9">
        <f t="shared" si="7"/>
        <v>-258.04391251136803</v>
      </c>
      <c r="AK9">
        <f t="shared" si="22"/>
        <v>26.440741474299823</v>
      </c>
      <c r="AL9">
        <f t="shared" si="8"/>
        <v>-871.06453127342695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-367.76475068391846</v>
      </c>
      <c r="AR9">
        <f t="shared" si="9"/>
        <v>-396.76055174692465</v>
      </c>
      <c r="AS9">
        <f t="shared" si="9"/>
        <v>-160.10606968512229</v>
      </c>
      <c r="AT9">
        <f t="shared" si="9"/>
        <v>16.405437182417753</v>
      </c>
      <c r="AU9">
        <f t="shared" si="9"/>
        <v>-540.46118424962924</v>
      </c>
      <c r="AW9">
        <v>6</v>
      </c>
      <c r="AX9">
        <f>IF(Z9&gt;0, (R9*SUMPRODUCT(K9:$K$98, X9:$X$98)-K9*$AZ$3)/Z9, 0)</f>
        <v>5070.8870511739342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500000</v>
      </c>
      <c r="S10">
        <f t="shared" si="1"/>
        <v>5367.7553734568937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4739.5255183248973</v>
      </c>
      <c r="AC10">
        <f t="shared" si="2"/>
        <v>4960.3476233004058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-603.33886778375904</v>
      </c>
      <c r="AI10">
        <f t="shared" si="6"/>
        <v>-649.5439132654227</v>
      </c>
      <c r="AJ10">
        <f t="shared" si="7"/>
        <v>-220.82210497550841</v>
      </c>
      <c r="AK10">
        <f t="shared" si="22"/>
        <v>19.432054625132082</v>
      </c>
      <c r="AL10">
        <f t="shared" si="8"/>
        <v>-850.93396361579903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-355.1351579165696</v>
      </c>
      <c r="AR10">
        <f t="shared" si="9"/>
        <v>-382.3322058772755</v>
      </c>
      <c r="AS10">
        <f t="shared" si="9"/>
        <v>-129.97951451397853</v>
      </c>
      <c r="AT10">
        <f t="shared" si="9"/>
        <v>11.438026217818704</v>
      </c>
      <c r="AU10">
        <f t="shared" si="9"/>
        <v>-500.87369417343535</v>
      </c>
      <c r="AW10">
        <v>7</v>
      </c>
      <c r="AX10">
        <f>IF(Z10&gt;0, (R10*SUMPRODUCT(K10:$K$98, X10:$X$98)-K10*$AZ$3)/Z10, 0)</f>
        <v>5367.7553734568937</v>
      </c>
    </row>
    <row r="11" spans="1:52" x14ac:dyDescent="0.25">
      <c r="A11" t="s">
        <v>33</v>
      </c>
      <c r="C11" s="12">
        <f>AU100</f>
        <v>9.8508083336496313E-12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500000</v>
      </c>
      <c r="S11">
        <f t="shared" si="1"/>
        <v>5633.4602667603531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4960.3476233004058</v>
      </c>
      <c r="AC11">
        <f t="shared" si="2"/>
        <v>5146.918584810066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-613.15019455077311</v>
      </c>
      <c r="AI11">
        <f t="shared" si="6"/>
        <v>-658.83187455816505</v>
      </c>
      <c r="AJ11">
        <f t="shared" si="7"/>
        <v>-186.57096150966026</v>
      </c>
      <c r="AK11">
        <f t="shared" si="22"/>
        <v>11.904834295920972</v>
      </c>
      <c r="AL11">
        <f t="shared" si="8"/>
        <v>-833.49800177190434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-342.9401993996197</v>
      </c>
      <c r="AR11">
        <f t="shared" si="9"/>
        <v>-368.49035756620469</v>
      </c>
      <c r="AS11">
        <f t="shared" si="9"/>
        <v>-104.35075012767275</v>
      </c>
      <c r="AT11">
        <f t="shared" si="9"/>
        <v>6.6584766400567412</v>
      </c>
      <c r="AU11">
        <f t="shared" si="9"/>
        <v>-466.18263105382067</v>
      </c>
      <c r="AW11">
        <v>8</v>
      </c>
      <c r="AX11">
        <f>IF(Z11&gt;0, (R11*SUMPRODUCT(K11:$K$98, X11:$X$98)-K11*$AZ$3)/Z11, 0)</f>
        <v>5633.4602667603531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500000</v>
      </c>
      <c r="S12">
        <f t="shared" si="1"/>
        <v>5887.4298709157028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5146.918584810066</v>
      </c>
      <c r="AC12">
        <f t="shared" si="2"/>
        <v>5317.7789452526868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-627.20626878389089</v>
      </c>
      <c r="AI12">
        <f t="shared" si="6"/>
        <v>-672.36841136433054</v>
      </c>
      <c r="AJ12">
        <f t="shared" si="7"/>
        <v>-170.86036044262073</v>
      </c>
      <c r="AK12">
        <f t="shared" si="22"/>
        <v>11.837912745063152</v>
      </c>
      <c r="AL12">
        <f t="shared" si="8"/>
        <v>-831.39085906188814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-333.36679950217643</v>
      </c>
      <c r="AR12">
        <f t="shared" si="9"/>
        <v>-357.37095838900296</v>
      </c>
      <c r="AS12">
        <f t="shared" si="9"/>
        <v>-90.814097940992525</v>
      </c>
      <c r="AT12">
        <f t="shared" si="9"/>
        <v>6.2919764693351308</v>
      </c>
      <c r="AU12">
        <f t="shared" si="9"/>
        <v>-441.89307986066035</v>
      </c>
      <c r="AW12">
        <v>9</v>
      </c>
      <c r="AX12">
        <f>IF(Z12&gt;0, (R12*SUMPRODUCT(K12:$K$98, X12:$X$98)-K12*$AZ$3)/Z12, 0)</f>
        <v>5887.4298709157028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500000</v>
      </c>
      <c r="S13">
        <f t="shared" si="1"/>
        <v>6125.9369367406753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5317.7789452526868</v>
      </c>
      <c r="AC13">
        <f t="shared" si="2"/>
        <v>5470.0141696074006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-641.73778769671833</v>
      </c>
      <c r="AI13">
        <f t="shared" si="6"/>
        <v>-686.38413507258394</v>
      </c>
      <c r="AJ13">
        <f t="shared" si="7"/>
        <v>-152.23522435471386</v>
      </c>
      <c r="AK13">
        <f t="shared" si="22"/>
        <v>10.635557890505373</v>
      </c>
      <c r="AL13">
        <f t="shared" si="8"/>
        <v>-827.98380153679238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-324.23047175342714</v>
      </c>
      <c r="AR13">
        <f t="shared" si="9"/>
        <v>-346.78751381837941</v>
      </c>
      <c r="AS13">
        <f t="shared" si="9"/>
        <v>-76.915057140666022</v>
      </c>
      <c r="AT13">
        <f t="shared" si="9"/>
        <v>5.3734905724908355</v>
      </c>
      <c r="AU13">
        <f t="shared" si="9"/>
        <v>-418.32908038655455</v>
      </c>
      <c r="AW13">
        <v>10</v>
      </c>
      <c r="AX13">
        <f>IF(Z13&gt;0, (R13*SUMPRODUCT(K13:$K$98, X13:$X$98)-K13*$AZ$3)/Z13, 0)</f>
        <v>6125.9369367406753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1.47693E-3</v>
      </c>
      <c r="Q14" s="4">
        <f t="shared" si="21"/>
        <v>50</v>
      </c>
      <c r="R14">
        <f t="shared" si="0"/>
        <v>500000</v>
      </c>
      <c r="S14">
        <f t="shared" si="1"/>
        <v>6350.7745736323668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5470.0141696074006</v>
      </c>
      <c r="AC14">
        <f t="shared" si="2"/>
        <v>5605.6946350712515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-659.39529829837147</v>
      </c>
      <c r="AI14">
        <f t="shared" si="6"/>
        <v>-703.5292426706485</v>
      </c>
      <c r="AJ14">
        <f t="shared" si="7"/>
        <v>-135.68046546385085</v>
      </c>
      <c r="AK14">
        <f t="shared" si="22"/>
        <v>9.846025505293321</v>
      </c>
      <c r="AL14">
        <f t="shared" si="8"/>
        <v>-829.36368262920598</v>
      </c>
      <c r="AN14">
        <f t="shared" si="9"/>
        <v>0</v>
      </c>
      <c r="AO14">
        <f t="shared" si="9"/>
        <v>0</v>
      </c>
      <c r="AP14">
        <f t="shared" si="9"/>
        <v>-21.199996645907724</v>
      </c>
      <c r="AQ14">
        <f t="shared" si="9"/>
        <v>-316.74436334844972</v>
      </c>
      <c r="AR14">
        <f t="shared" si="9"/>
        <v>-337.9443599943574</v>
      </c>
      <c r="AS14">
        <f t="shared" si="9"/>
        <v>-65.174900038068557</v>
      </c>
      <c r="AT14">
        <f t="shared" si="9"/>
        <v>4.7295955676886772</v>
      </c>
      <c r="AU14">
        <f t="shared" si="9"/>
        <v>-398.38966446473728</v>
      </c>
      <c r="AW14">
        <v>11</v>
      </c>
      <c r="AX14">
        <f>IF(Z14&gt;0, (R14*SUMPRODUCT(K14:$K$98, X14:$X$98)-K14*$AZ$3)/Z14, 0)</f>
        <v>6350.7745736323668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1.553883E-3</v>
      </c>
      <c r="Q15" s="4">
        <f t="shared" si="21"/>
        <v>50</v>
      </c>
      <c r="R15">
        <f t="shared" si="0"/>
        <v>500000</v>
      </c>
      <c r="S15">
        <f t="shared" si="1"/>
        <v>6584.2498293491371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5605.6946350712515</v>
      </c>
      <c r="AC15">
        <f t="shared" si="2"/>
        <v>5744.6297073711139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-685.7898588302703</v>
      </c>
      <c r="AI15">
        <f t="shared" si="6"/>
        <v>-729.41388477294163</v>
      </c>
      <c r="AJ15">
        <f t="shared" si="7"/>
        <v>-138.93507229986244</v>
      </c>
      <c r="AK15">
        <f t="shared" si="22"/>
        <v>22.983348003792134</v>
      </c>
      <c r="AL15">
        <f t="shared" si="8"/>
        <v>-845.36560906901195</v>
      </c>
      <c r="AN15">
        <f t="shared" si="9"/>
        <v>0</v>
      </c>
      <c r="AO15">
        <f t="shared" si="9"/>
        <v>0</v>
      </c>
      <c r="AP15">
        <f t="shared" si="9"/>
        <v>-19.879569647149715</v>
      </c>
      <c r="AQ15">
        <f t="shared" si="9"/>
        <v>-312.51602682983622</v>
      </c>
      <c r="AR15">
        <f t="shared" si="9"/>
        <v>-332.39559647698593</v>
      </c>
      <c r="AS15">
        <f t="shared" si="9"/>
        <v>-63.313034194655749</v>
      </c>
      <c r="AT15">
        <f t="shared" si="9"/>
        <v>10.473564910457855</v>
      </c>
      <c r="AU15">
        <f t="shared" si="9"/>
        <v>-385.23506576118388</v>
      </c>
      <c r="AW15">
        <v>12</v>
      </c>
      <c r="AX15">
        <f>IF(Z15&gt;0, (R15*SUMPRODUCT(K15:$K$98, X15:$X$98)-K15*$AZ$3)/Z15, 0)</f>
        <v>6584.2498293491371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500000</v>
      </c>
      <c r="S16">
        <f t="shared" si="1"/>
        <v>6827.0095355457843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5744.6297073711139</v>
      </c>
      <c r="AC16">
        <f t="shared" si="2"/>
        <v>5887.0830929961785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-716.66814915372709</v>
      </c>
      <c r="AI16">
        <f t="shared" si="6"/>
        <v>-759.78426802205627</v>
      </c>
      <c r="AJ16">
        <f t="shared" si="7"/>
        <v>-142.45338562506458</v>
      </c>
      <c r="AK16">
        <f t="shared" si="22"/>
        <v>40.786870922334913</v>
      </c>
      <c r="AL16">
        <f t="shared" si="8"/>
        <v>-861.450782724786</v>
      </c>
      <c r="AN16">
        <f t="shared" si="9"/>
        <v>0</v>
      </c>
      <c r="AO16">
        <f t="shared" si="9"/>
        <v>0</v>
      </c>
      <c r="AP16">
        <f t="shared" si="9"/>
        <v>-18.586808454407681</v>
      </c>
      <c r="AQ16">
        <f t="shared" si="9"/>
        <v>-308.94649062394586</v>
      </c>
      <c r="AR16">
        <f t="shared" si="9"/>
        <v>-327.53329907835354</v>
      </c>
      <c r="AS16">
        <f t="shared" si="9"/>
        <v>-61.409836084292067</v>
      </c>
      <c r="AT16">
        <f t="shared" si="9"/>
        <v>17.582699398413332</v>
      </c>
      <c r="AU16">
        <f t="shared" si="9"/>
        <v>-371.36043576423231</v>
      </c>
      <c r="AW16">
        <v>13</v>
      </c>
      <c r="AX16">
        <f>IF(Z16&gt;0, (R16*SUMPRODUCT(K16:$K$98, X16:$X$98)-K16*$AZ$3)/Z16, 0)</f>
        <v>6827.0095355457843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1.733774E-3</v>
      </c>
      <c r="Q17" s="4">
        <f t="shared" si="21"/>
        <v>50</v>
      </c>
      <c r="R17">
        <f t="shared" si="0"/>
        <v>500000</v>
      </c>
      <c r="S17">
        <f t="shared" si="1"/>
        <v>7106.2829342763489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5887.0830929961785</v>
      </c>
      <c r="AC17">
        <f t="shared" si="2"/>
        <v>6056.0033207094402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-747.53605874818584</v>
      </c>
      <c r="AI17">
        <f t="shared" si="6"/>
        <v>-790.14626282195695</v>
      </c>
      <c r="AJ17">
        <f t="shared" si="7"/>
        <v>-168.92022771326174</v>
      </c>
      <c r="AK17">
        <f t="shared" si="22"/>
        <v>81.241746683347259</v>
      </c>
      <c r="AL17">
        <f t="shared" si="8"/>
        <v>-877.8247438518714</v>
      </c>
      <c r="AN17">
        <f t="shared" si="9"/>
        <v>0</v>
      </c>
      <c r="AO17">
        <f t="shared" si="9"/>
        <v>0</v>
      </c>
      <c r="AP17">
        <f t="shared" si="9"/>
        <v>-17.267075620062393</v>
      </c>
      <c r="AQ17">
        <f t="shared" si="9"/>
        <v>-302.9265392106808</v>
      </c>
      <c r="AR17">
        <f t="shared" si="9"/>
        <v>-320.19361483074317</v>
      </c>
      <c r="AS17">
        <f t="shared" si="9"/>
        <v>-68.452109279581549</v>
      </c>
      <c r="AT17">
        <f t="shared" si="9"/>
        <v>32.921864937765335</v>
      </c>
      <c r="AU17">
        <f t="shared" si="9"/>
        <v>-355.7238591725594</v>
      </c>
      <c r="AW17">
        <v>14</v>
      </c>
      <c r="AX17">
        <f>IF(Z17&gt;0, (R17*SUMPRODUCT(K17:$K$98, X17:$X$98)-K17*$AZ$3)/Z17, 0)</f>
        <v>7106.2829342763489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500000</v>
      </c>
      <c r="S18">
        <f t="shared" si="1"/>
        <v>7425.916696539799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6056.0033207094402</v>
      </c>
      <c r="AC18">
        <f t="shared" si="2"/>
        <v>6253.5333839504283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-779.64572157044131</v>
      </c>
      <c r="AI18">
        <f t="shared" si="6"/>
        <v>-821.75185903131762</v>
      </c>
      <c r="AJ18">
        <f t="shared" si="7"/>
        <v>-197.53006324098806</v>
      </c>
      <c r="AK18">
        <f t="shared" si="22"/>
        <v>130.80967172732392</v>
      </c>
      <c r="AL18">
        <f t="shared" si="8"/>
        <v>-888.47225054498176</v>
      </c>
      <c r="AN18">
        <f t="shared" si="9"/>
        <v>0</v>
      </c>
      <c r="AO18">
        <f t="shared" si="9"/>
        <v>0</v>
      </c>
      <c r="AP18">
        <f t="shared" si="9"/>
        <v>-15.922742645881417</v>
      </c>
      <c r="AQ18">
        <f t="shared" si="9"/>
        <v>-294.82870973533107</v>
      </c>
      <c r="AR18">
        <f t="shared" si="9"/>
        <v>-310.75145238121246</v>
      </c>
      <c r="AS18">
        <f t="shared" si="9"/>
        <v>-74.697432523545331</v>
      </c>
      <c r="AT18">
        <f t="shared" si="9"/>
        <v>49.466630379994498</v>
      </c>
      <c r="AU18">
        <f t="shared" si="9"/>
        <v>-335.98225452476328</v>
      </c>
      <c r="AW18">
        <v>15</v>
      </c>
      <c r="AX18">
        <f>IF(Z18&gt;0, (R18*SUMPRODUCT(K18:$K$98, X18:$X$98)-K18*$AZ$3)/Z18, 0)</f>
        <v>7425.916696539799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1.940649E-3</v>
      </c>
      <c r="Q19" s="4">
        <f t="shared" si="21"/>
        <v>50</v>
      </c>
      <c r="R19">
        <f t="shared" si="0"/>
        <v>500000</v>
      </c>
      <c r="S19">
        <f t="shared" si="1"/>
        <v>7727.717554224505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6253.5333839504283</v>
      </c>
      <c r="AC19">
        <f t="shared" si="2"/>
        <v>6429.9807486332138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-817.13233557312185</v>
      </c>
      <c r="AI19">
        <f t="shared" si="6"/>
        <v>-858.73569842583208</v>
      </c>
      <c r="AJ19">
        <f t="shared" si="7"/>
        <v>-176.44736468278552</v>
      </c>
      <c r="AK19">
        <f t="shared" si="22"/>
        <v>139.45379446209455</v>
      </c>
      <c r="AL19">
        <f t="shared" si="8"/>
        <v>-895.72926864652322</v>
      </c>
      <c r="AN19">
        <f t="shared" si="9"/>
        <v>0</v>
      </c>
      <c r="AO19">
        <f t="shared" si="9"/>
        <v>0</v>
      </c>
      <c r="AP19">
        <f t="shared" si="9"/>
        <v>-14.671840683418463</v>
      </c>
      <c r="AQ19">
        <f t="shared" si="9"/>
        <v>-288.16986471124807</v>
      </c>
      <c r="AR19">
        <f t="shared" si="9"/>
        <v>-302.84170539466652</v>
      </c>
      <c r="AS19">
        <f t="shared" si="9"/>
        <v>-62.225922284217908</v>
      </c>
      <c r="AT19">
        <f t="shared" si="9"/>
        <v>49.179770930770935</v>
      </c>
      <c r="AU19">
        <f t="shared" si="9"/>
        <v>-315.88785674811356</v>
      </c>
      <c r="AW19">
        <v>16</v>
      </c>
      <c r="AX19">
        <f>IF(Z19&gt;0, (R19*SUMPRODUCT(K19:$K$98, X19:$X$98)-K19*$AZ$3)/Z19, 0)</f>
        <v>7727.717554224505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500000</v>
      </c>
      <c r="S20">
        <f t="shared" si="1"/>
        <v>7879.8167478782898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6429.9807486332138</v>
      </c>
      <c r="AC20">
        <f t="shared" si="2"/>
        <v>6477.5274080701711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-853.11148608599137</v>
      </c>
      <c r="AI20">
        <f t="shared" si="6"/>
        <v>-894.21350416156588</v>
      </c>
      <c r="AJ20">
        <f t="shared" si="7"/>
        <v>-47.54665943695727</v>
      </c>
      <c r="AK20">
        <f t="shared" si="22"/>
        <v>27.648917219122819</v>
      </c>
      <c r="AL20">
        <f t="shared" si="8"/>
        <v>-914.11124637940031</v>
      </c>
      <c r="AN20">
        <f t="shared" si="9"/>
        <v>0</v>
      </c>
      <c r="AO20">
        <f t="shared" si="9"/>
        <v>0</v>
      </c>
      <c r="AP20">
        <f t="shared" si="9"/>
        <v>-13.748493265199803</v>
      </c>
      <c r="AQ20">
        <f t="shared" si="9"/>
        <v>-285.36305685408593</v>
      </c>
      <c r="AR20">
        <f t="shared" si="9"/>
        <v>-299.11155011928571</v>
      </c>
      <c r="AS20">
        <f t="shared" si="9"/>
        <v>-15.904205137806191</v>
      </c>
      <c r="AT20">
        <f t="shared" si="9"/>
        <v>9.2484741619797752</v>
      </c>
      <c r="AU20">
        <f t="shared" si="9"/>
        <v>-305.76728109511208</v>
      </c>
      <c r="AW20">
        <v>17</v>
      </c>
      <c r="AX20">
        <f>IF(Z20&gt;0, (R20*SUMPRODUCT(K20:$K$98, X20:$X$98)-K20*$AZ$3)/Z20, 0)</f>
        <v>7879.8167478782898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500000</v>
      </c>
      <c r="S21">
        <f t="shared" si="1"/>
        <v>7999.1227776832357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6477.5274080701711</v>
      </c>
      <c r="AC21">
        <f t="shared" si="2"/>
        <v>6495.5339188388589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-894.58830055614533</v>
      </c>
      <c r="AI21">
        <f t="shared" si="6"/>
        <v>-935.18983962090851</v>
      </c>
      <c r="AJ21">
        <f t="shared" si="7"/>
        <v>-18.006510768687804</v>
      </c>
      <c r="AK21">
        <f t="shared" si="22"/>
        <v>10.364043852912275</v>
      </c>
      <c r="AL21">
        <f t="shared" si="8"/>
        <v>-942.83230653668409</v>
      </c>
      <c r="AN21">
        <f t="shared" si="9"/>
        <v>0</v>
      </c>
      <c r="AO21">
        <f t="shared" si="9"/>
        <v>0</v>
      </c>
      <c r="AP21">
        <f t="shared" si="9"/>
        <v>-12.914686801746525</v>
      </c>
      <c r="AQ21">
        <f t="shared" si="9"/>
        <v>-284.55393525256966</v>
      </c>
      <c r="AR21">
        <f t="shared" si="9"/>
        <v>-297.4686220543162</v>
      </c>
      <c r="AS21">
        <f t="shared" si="9"/>
        <v>-5.7275771393528423</v>
      </c>
      <c r="AT21">
        <f t="shared" si="9"/>
        <v>3.2966331681768977</v>
      </c>
      <c r="AU21">
        <f t="shared" si="9"/>
        <v>-299.89956602549216</v>
      </c>
      <c r="AW21">
        <v>18</v>
      </c>
      <c r="AX21">
        <f>IF(Z21&gt;0, (R21*SUMPRODUCT(K21:$K$98, X21:$X$98)-K21*$AZ$3)/Z21, 0)</f>
        <v>7999.1227776832357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2.312424E-3</v>
      </c>
      <c r="Q22" s="4">
        <f t="shared" si="21"/>
        <v>50</v>
      </c>
      <c r="R22">
        <f t="shared" si="0"/>
        <v>500000</v>
      </c>
      <c r="S22">
        <f t="shared" si="1"/>
        <v>8230.0065991735646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6495.5339188388589</v>
      </c>
      <c r="AC22">
        <f t="shared" si="2"/>
        <v>6600.7345290957555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-938.87973370295958</v>
      </c>
      <c r="AI22">
        <f t="shared" si="6"/>
        <v>-978.98136940370489</v>
      </c>
      <c r="AJ22">
        <f t="shared" si="7"/>
        <v>-105.20061025689665</v>
      </c>
      <c r="AK22">
        <f t="shared" si="22"/>
        <v>136.40621229561606</v>
      </c>
      <c r="AL22">
        <f t="shared" si="8"/>
        <v>-947.77576736498531</v>
      </c>
      <c r="AN22">
        <f t="shared" si="9"/>
        <v>0</v>
      </c>
      <c r="AO22">
        <f t="shared" si="9"/>
        <v>0</v>
      </c>
      <c r="AP22">
        <f t="shared" si="9"/>
        <v>-11.910061346420372</v>
      </c>
      <c r="AQ22">
        <f t="shared" si="9"/>
        <v>-278.84436706668441</v>
      </c>
      <c r="AR22">
        <f t="shared" si="9"/>
        <v>-290.75442841310485</v>
      </c>
      <c r="AS22">
        <f t="shared" si="9"/>
        <v>-31.244254752860716</v>
      </c>
      <c r="AT22">
        <f t="shared" si="9"/>
        <v>40.512221710782626</v>
      </c>
      <c r="AU22">
        <f t="shared" si="9"/>
        <v>-281.48646145518285</v>
      </c>
      <c r="AW22">
        <v>19</v>
      </c>
      <c r="AX22">
        <f>IF(Z22&gt;0, (R22*SUMPRODUCT(K22:$K$98, X22:$X$98)-K22*$AZ$3)/Z22, 0)</f>
        <v>8230.0065991735646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500000</v>
      </c>
      <c r="S23">
        <f t="shared" si="1"/>
        <v>8724.3808928352046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6600.7345290957555</v>
      </c>
      <c r="AC23">
        <f t="shared" si="2"/>
        <v>6910.0509449910433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-986.63457871793116</v>
      </c>
      <c r="AI23">
        <f t="shared" si="6"/>
        <v>-1026.2365346037973</v>
      </c>
      <c r="AJ23">
        <f t="shared" si="7"/>
        <v>-309.31641589528772</v>
      </c>
      <c r="AK23">
        <f t="shared" si="22"/>
        <v>462.05141703670296</v>
      </c>
      <c r="AL23">
        <f t="shared" si="8"/>
        <v>-873.50153346238199</v>
      </c>
      <c r="AN23">
        <f t="shared" si="9"/>
        <v>0</v>
      </c>
      <c r="AO23">
        <f t="shared" si="9"/>
        <v>0</v>
      </c>
      <c r="AP23">
        <f t="shared" si="9"/>
        <v>-10.501480350154841</v>
      </c>
      <c r="AQ23">
        <f t="shared" si="9"/>
        <v>-261.63161413165329</v>
      </c>
      <c r="AR23">
        <f t="shared" si="9"/>
        <v>-272.13309448180814</v>
      </c>
      <c r="AS23">
        <f t="shared" si="9"/>
        <v>-82.023228167475466</v>
      </c>
      <c r="AT23">
        <f t="shared" si="9"/>
        <v>122.52485434700209</v>
      </c>
      <c r="AU23">
        <f t="shared" si="9"/>
        <v>-231.63146830228152</v>
      </c>
      <c r="AW23">
        <v>20</v>
      </c>
      <c r="AX23">
        <f>IF(Z23&gt;0, (R23*SUMPRODUCT(K23:$K$98, X23:$X$98)-K23*$AZ$3)/Z23, 0)</f>
        <v>8724.3808928352046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500000</v>
      </c>
      <c r="S24">
        <f t="shared" si="1"/>
        <v>9172.8171950146025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6910.0509449910433</v>
      </c>
      <c r="AC24">
        <f t="shared" si="2"/>
        <v>7173.5628870754408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-1036.4782302272397</v>
      </c>
      <c r="AI24">
        <f t="shared" si="6"/>
        <v>-1075.5805187312244</v>
      </c>
      <c r="AJ24">
        <f t="shared" si="7"/>
        <v>-263.51194208439756</v>
      </c>
      <c r="AK24">
        <f t="shared" si="22"/>
        <v>483.70356614937305</v>
      </c>
      <c r="AL24">
        <f t="shared" si="8"/>
        <v>-855.38889466624892</v>
      </c>
      <c r="AN24">
        <f t="shared" si="9"/>
        <v>0</v>
      </c>
      <c r="AO24">
        <f t="shared" si="9"/>
        <v>0</v>
      </c>
      <c r="AP24">
        <f t="shared" si="9"/>
        <v>-9.2580184394836174</v>
      </c>
      <c r="AQ24">
        <f t="shared" si="9"/>
        <v>-245.40084313963618</v>
      </c>
      <c r="AR24">
        <f t="shared" si="9"/>
        <v>-254.65886157911982</v>
      </c>
      <c r="AS24">
        <f t="shared" si="9"/>
        <v>-62.39016978745093</v>
      </c>
      <c r="AT24">
        <f t="shared" si="9"/>
        <v>114.52364314171905</v>
      </c>
      <c r="AU24">
        <f t="shared" si="9"/>
        <v>-202.52538822485167</v>
      </c>
      <c r="AW24">
        <v>21</v>
      </c>
      <c r="AX24">
        <f>IF(Z24&gt;0, (R24*SUMPRODUCT(K24:$K$98, X24:$X$98)-K24*$AZ$3)/Z24, 0)</f>
        <v>9172.8171950146025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500000</v>
      </c>
      <c r="S25">
        <f t="shared" si="1"/>
        <v>9581.2373358520617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7173.5628870754408</v>
      </c>
      <c r="AC25">
        <f t="shared" si="2"/>
        <v>7397.040219128703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-1095.6961748109345</v>
      </c>
      <c r="AI25">
        <f t="shared" si="6"/>
        <v>-1134.2978708123983</v>
      </c>
      <c r="AJ25">
        <f t="shared" si="7"/>
        <v>-223.47733205326222</v>
      </c>
      <c r="AK25">
        <f t="shared" si="22"/>
        <v>502.14940209528089</v>
      </c>
      <c r="AL25">
        <f t="shared" si="8"/>
        <v>-855.62580077037956</v>
      </c>
      <c r="AN25">
        <f t="shared" si="9"/>
        <v>0</v>
      </c>
      <c r="AO25">
        <f t="shared" si="9"/>
        <v>0</v>
      </c>
      <c r="AP25">
        <f t="shared" si="9"/>
        <v>-8.1602643771383825</v>
      </c>
      <c r="AQ25">
        <f t="shared" si="9"/>
        <v>-231.62636333744061</v>
      </c>
      <c r="AR25">
        <f t="shared" si="9"/>
        <v>-239.78662771457903</v>
      </c>
      <c r="AS25">
        <f t="shared" si="9"/>
        <v>-47.242331315779829</v>
      </c>
      <c r="AT25">
        <f t="shared" si="9"/>
        <v>106.15263841682199</v>
      </c>
      <c r="AU25">
        <f t="shared" si="9"/>
        <v>-180.87632061353685</v>
      </c>
      <c r="AW25">
        <v>22</v>
      </c>
      <c r="AX25">
        <f>IF(Z25&gt;0, (R25*SUMPRODUCT(K25:$K$98, X25:$X$98)-K25*$AZ$3)/Z25, 0)</f>
        <v>9581.2373358520617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500000</v>
      </c>
      <c r="S26">
        <f t="shared" si="1"/>
        <v>9953.0022982289811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7397.040219128703</v>
      </c>
      <c r="AC26">
        <f t="shared" si="2"/>
        <v>7584.0550836420598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-1163.4551174841158</v>
      </c>
      <c r="AI26">
        <f t="shared" si="6"/>
        <v>-1201.5544510138166</v>
      </c>
      <c r="AJ26">
        <f t="shared" si="7"/>
        <v>-187.01486451335677</v>
      </c>
      <c r="AK26">
        <f t="shared" si="22"/>
        <v>517.79281533900928</v>
      </c>
      <c r="AL26">
        <f t="shared" si="8"/>
        <v>-870.77650018816405</v>
      </c>
      <c r="AN26">
        <f t="shared" si="9"/>
        <v>0</v>
      </c>
      <c r="AO26">
        <f t="shared" si="9"/>
        <v>0</v>
      </c>
      <c r="AP26">
        <f t="shared" si="9"/>
        <v>-7.1911309790484852</v>
      </c>
      <c r="AQ26">
        <f t="shared" si="9"/>
        <v>-219.59854314906326</v>
      </c>
      <c r="AR26">
        <f t="shared" si="9"/>
        <v>-226.78967412811176</v>
      </c>
      <c r="AS26">
        <f t="shared" si="9"/>
        <v>-35.29847535774261</v>
      </c>
      <c r="AT26">
        <f t="shared" si="9"/>
        <v>97.731787150827302</v>
      </c>
      <c r="AU26">
        <f t="shared" si="9"/>
        <v>-164.35636233502709</v>
      </c>
      <c r="AW26">
        <v>23</v>
      </c>
      <c r="AX26">
        <f>IF(Z26&gt;0, (R26*SUMPRODUCT(K26:$K$98, X26:$X$98)-K26*$AZ$3)/Z26, 0)</f>
        <v>9953.0022982289811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500000</v>
      </c>
      <c r="S27">
        <f t="shared" si="1"/>
        <v>10306.85307893539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7584.0550836420598</v>
      </c>
      <c r="AC27">
        <f t="shared" si="2"/>
        <v>7738.2433510740721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-1790.2876825606334</v>
      </c>
      <c r="AI27">
        <f t="shared" si="6"/>
        <v>-1827.826993986781</v>
      </c>
      <c r="AJ27">
        <f t="shared" si="7"/>
        <v>-154.18826743201225</v>
      </c>
      <c r="AK27">
        <f t="shared" si="22"/>
        <v>530.88385585494427</v>
      </c>
      <c r="AL27">
        <f t="shared" si="8"/>
        <v>-1451.1314055638491</v>
      </c>
      <c r="AN27">
        <f t="shared" si="9"/>
        <v>0</v>
      </c>
      <c r="AO27">
        <f t="shared" si="9"/>
        <v>0</v>
      </c>
      <c r="AP27">
        <f t="shared" si="9"/>
        <v>-6.3262754864173667</v>
      </c>
      <c r="AQ27">
        <f t="shared" si="9"/>
        <v>-301.70646848704314</v>
      </c>
      <c r="AR27">
        <f t="shared" si="9"/>
        <v>-308.03274397346047</v>
      </c>
      <c r="AS27">
        <f t="shared" si="9"/>
        <v>-25.984425912215176</v>
      </c>
      <c r="AT27">
        <f t="shared" si="9"/>
        <v>89.466678951668996</v>
      </c>
      <c r="AU27">
        <f t="shared" si="9"/>
        <v>-244.55049093400669</v>
      </c>
      <c r="AW27">
        <v>24</v>
      </c>
      <c r="AX27">
        <f>IF(Z27&gt;0, (R27*SUMPRODUCT(K27:$K$98, X27:$X$98)-K27*$AZ$3)/Z27, 0)</f>
        <v>10306.85307893539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500000</v>
      </c>
      <c r="S28">
        <f t="shared" si="1"/>
        <v>10523.673635761301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7738.2433510740721</v>
      </c>
      <c r="AC28">
        <f t="shared" si="2"/>
        <v>7770.2751063201295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-2458.4495052984048</v>
      </c>
      <c r="AI28">
        <f t="shared" si="6"/>
        <v>-2495.367578659761</v>
      </c>
      <c r="AJ28">
        <f t="shared" si="7"/>
        <v>-32.031755246057401</v>
      </c>
      <c r="AK28">
        <f t="shared" si="22"/>
        <v>541.67703457518508</v>
      </c>
      <c r="AL28">
        <f t="shared" si="8"/>
        <v>-1985.7222993306332</v>
      </c>
      <c r="AN28">
        <f t="shared" si="9"/>
        <v>0</v>
      </c>
      <c r="AO28">
        <f t="shared" si="9"/>
        <v>0</v>
      </c>
      <c r="AP28">
        <f t="shared" si="9"/>
        <v>-5.5549838869577197</v>
      </c>
      <c r="AQ28">
        <f t="shared" si="9"/>
        <v>-369.91766214774407</v>
      </c>
      <c r="AR28">
        <f t="shared" si="9"/>
        <v>-375.47264603470177</v>
      </c>
      <c r="AS28">
        <f t="shared" si="9"/>
        <v>-4.8197500048600972</v>
      </c>
      <c r="AT28">
        <f t="shared" si="9"/>
        <v>81.504989969217903</v>
      </c>
      <c r="AU28">
        <f t="shared" si="9"/>
        <v>-298.78740607034393</v>
      </c>
      <c r="AW28">
        <v>25</v>
      </c>
      <c r="AX28">
        <f>IF(Z28&gt;0, (R28*SUMPRODUCT(K28:$K$98, X28:$X$98)-K28*$AZ$3)/Z28, 0)</f>
        <v>10523.673635761301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500000</v>
      </c>
      <c r="S29">
        <f t="shared" si="1"/>
        <v>10623.145606788643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7770.2751063201295</v>
      </c>
      <c r="AC29">
        <f t="shared" si="2"/>
        <v>7698.3380010769406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-3150.9575613917568</v>
      </c>
      <c r="AI29">
        <f t="shared" si="6"/>
        <v>-3187.1913582633601</v>
      </c>
      <c r="AJ29">
        <f t="shared" si="7"/>
        <v>71.937105243188853</v>
      </c>
      <c r="AK29">
        <f t="shared" si="22"/>
        <v>543.91925744240916</v>
      </c>
      <c r="AL29">
        <f t="shared" si="8"/>
        <v>-2571.3349955777621</v>
      </c>
      <c r="AN29">
        <f t="shared" si="9"/>
        <v>0</v>
      </c>
      <c r="AO29">
        <f t="shared" si="9"/>
        <v>0</v>
      </c>
      <c r="AP29">
        <f t="shared" si="9"/>
        <v>-4.8678770184044273</v>
      </c>
      <c r="AQ29">
        <f t="shared" si="9"/>
        <v>-423.31953102842976</v>
      </c>
      <c r="AR29">
        <f t="shared" si="9"/>
        <v>-428.18740804683421</v>
      </c>
      <c r="AS29">
        <f t="shared" si="9"/>
        <v>9.6644848627027802</v>
      </c>
      <c r="AT29">
        <f t="shared" si="9"/>
        <v>73.073546847819742</v>
      </c>
      <c r="AU29">
        <f t="shared" si="9"/>
        <v>-345.44937633631167</v>
      </c>
      <c r="AW29">
        <v>26</v>
      </c>
      <c r="AX29">
        <f>IF(Z29&gt;0, (R29*SUMPRODUCT(K29:$K$98, X29:$X$98)-K29*$AZ$3)/Z29, 0)</f>
        <v>10623.145606788643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500000</v>
      </c>
      <c r="S30">
        <f t="shared" si="1"/>
        <v>10627.403902387448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7698.3380010769406</v>
      </c>
      <c r="AC30">
        <f t="shared" si="2"/>
        <v>7541.0725387132916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-3920.8591594762174</v>
      </c>
      <c r="AI30">
        <f t="shared" si="6"/>
        <v>-3956.3385324631572</v>
      </c>
      <c r="AJ30">
        <f t="shared" si="7"/>
        <v>157.26546236364902</v>
      </c>
      <c r="AK30">
        <f t="shared" si="22"/>
        <v>538.88366007538593</v>
      </c>
      <c r="AL30">
        <f t="shared" si="8"/>
        <v>-3260.1894100241225</v>
      </c>
      <c r="AN30">
        <f t="shared" si="9"/>
        <v>0</v>
      </c>
      <c r="AO30">
        <f t="shared" si="9"/>
        <v>0</v>
      </c>
      <c r="AP30">
        <f t="shared" si="9"/>
        <v>-4.2558240633966324</v>
      </c>
      <c r="AQ30">
        <f t="shared" si="9"/>
        <v>-470.31515371566343</v>
      </c>
      <c r="AR30">
        <f t="shared" si="9"/>
        <v>-474.57097777906006</v>
      </c>
      <c r="AS30">
        <f t="shared" si="9"/>
        <v>18.864317002298364</v>
      </c>
      <c r="AT30">
        <f t="shared" si="9"/>
        <v>64.640207953062998</v>
      </c>
      <c r="AU30">
        <f t="shared" si="9"/>
        <v>-391.06645282369874</v>
      </c>
      <c r="AW30">
        <v>27</v>
      </c>
      <c r="AX30">
        <f>IF(Z30&gt;0, (R30*SUMPRODUCT(K30:$K$98, X30:$X$98)-K30*$AZ$3)/Z30, 0)</f>
        <v>10627.403902387448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500000</v>
      </c>
      <c r="S31">
        <f t="shared" si="1"/>
        <v>10546.400978954995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7541.0725387132916</v>
      </c>
      <c r="AC31">
        <f t="shared" si="2"/>
        <v>7308.3056605911834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-4762.3962360369378</v>
      </c>
      <c r="AI31">
        <f t="shared" si="6"/>
        <v>-4797.0445756704048</v>
      </c>
      <c r="AJ31">
        <f t="shared" si="7"/>
        <v>232.76687812210821</v>
      </c>
      <c r="AK31">
        <f t="shared" si="22"/>
        <v>527.87507770993045</v>
      </c>
      <c r="AL31">
        <f t="shared" si="8"/>
        <v>-4036.4026198383663</v>
      </c>
      <c r="AN31">
        <f t="shared" si="9"/>
        <v>0</v>
      </c>
      <c r="AO31">
        <f t="shared" si="9"/>
        <v>0</v>
      </c>
      <c r="AP31">
        <f t="shared" si="9"/>
        <v>-3.7108391931782974</v>
      </c>
      <c r="AQ31">
        <f t="shared" si="9"/>
        <v>-510.05291431225879</v>
      </c>
      <c r="AR31">
        <f t="shared" si="9"/>
        <v>-513.76375350543708</v>
      </c>
      <c r="AS31">
        <f t="shared" si="9"/>
        <v>24.929346206678552</v>
      </c>
      <c r="AT31">
        <f t="shared" si="9"/>
        <v>56.535451574019724</v>
      </c>
      <c r="AU31">
        <f t="shared" si="9"/>
        <v>-432.29895572473885</v>
      </c>
      <c r="AW31">
        <v>28</v>
      </c>
      <c r="AX31">
        <f>IF(Z31&gt;0, (R31*SUMPRODUCT(K31:$K$98, X31:$X$98)-K31*$AZ$3)/Z31, 0)</f>
        <v>10546.400978954995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500000</v>
      </c>
      <c r="S32">
        <f t="shared" si="1"/>
        <v>10389.720294283186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7308.3056605911834</v>
      </c>
      <c r="AC32">
        <f t="shared" si="2"/>
        <v>7010.3494209160272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-5649.0652938404237</v>
      </c>
      <c r="AI32">
        <f t="shared" si="6"/>
        <v>-5682.8022435481716</v>
      </c>
      <c r="AJ32">
        <f t="shared" si="7"/>
        <v>297.95623967515621</v>
      </c>
      <c r="AK32">
        <f t="shared" si="22"/>
        <v>511.58139624138289</v>
      </c>
      <c r="AL32">
        <f t="shared" si="8"/>
        <v>-4873.2646076316323</v>
      </c>
      <c r="AN32">
        <f t="shared" si="9"/>
        <v>0</v>
      </c>
      <c r="AO32">
        <f t="shared" si="9"/>
        <v>0</v>
      </c>
      <c r="AP32">
        <f t="shared" si="9"/>
        <v>-3.2260975705722634</v>
      </c>
      <c r="AQ32">
        <f t="shared" si="9"/>
        <v>-540.19216254981211</v>
      </c>
      <c r="AR32">
        <f t="shared" si="9"/>
        <v>-543.41826012038439</v>
      </c>
      <c r="AS32">
        <f t="shared" si="9"/>
        <v>28.492080916613215</v>
      </c>
      <c r="AT32">
        <f t="shared" si="9"/>
        <v>48.9199976246002</v>
      </c>
      <c r="AU32">
        <f t="shared" si="9"/>
        <v>-466.00618157917091</v>
      </c>
      <c r="AW32">
        <v>29</v>
      </c>
      <c r="AX32">
        <f>IF(Z32&gt;0, (R32*SUMPRODUCT(K32:$K$98, X32:$X$98)-K32*$AZ$3)/Z32, 0)</f>
        <v>10389.720294283186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1.9576E-2</v>
      </c>
      <c r="Q33" s="4">
        <f t="shared" si="21"/>
        <v>50</v>
      </c>
      <c r="R33">
        <f t="shared" si="0"/>
        <v>500000</v>
      </c>
      <c r="S33">
        <f t="shared" si="1"/>
        <v>10170.591123138569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7010.3494209160272</v>
      </c>
      <c r="AC33">
        <f t="shared" si="2"/>
        <v>6659.5292892922007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-6604.3452747887623</v>
      </c>
      <c r="AI33">
        <f t="shared" si="6"/>
        <v>-6637.0844204719542</v>
      </c>
      <c r="AJ33">
        <f t="shared" si="7"/>
        <v>350.82013162382646</v>
      </c>
      <c r="AK33">
        <f t="shared" si="22"/>
        <v>490.72445946412194</v>
      </c>
      <c r="AL33">
        <f t="shared" si="8"/>
        <v>-5795.5398293840062</v>
      </c>
      <c r="AN33">
        <f t="shared" si="9"/>
        <v>0</v>
      </c>
      <c r="AO33">
        <f t="shared" si="9"/>
        <v>0</v>
      </c>
      <c r="AP33">
        <f t="shared" si="9"/>
        <v>-2.7952522400223372</v>
      </c>
      <c r="AQ33">
        <f t="shared" si="9"/>
        <v>-563.8757682278806</v>
      </c>
      <c r="AR33">
        <f t="shared" si="9"/>
        <v>-566.67102046790296</v>
      </c>
      <c r="AS33">
        <f t="shared" si="9"/>
        <v>29.952851190918164</v>
      </c>
      <c r="AT33">
        <f t="shared" si="9"/>
        <v>41.897814250390418</v>
      </c>
      <c r="AU33">
        <f t="shared" si="9"/>
        <v>-494.82035502659443</v>
      </c>
      <c r="AW33">
        <v>30</v>
      </c>
      <c r="AX33">
        <f>IF(Z33&gt;0, (R33*SUMPRODUCT(K33:$K$98, X33:$X$98)-K33*$AZ$3)/Z33, 0)</f>
        <v>10170.591123138569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500000</v>
      </c>
      <c r="S34">
        <f t="shared" si="1"/>
        <v>9897.0567130283853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6659.5292892922007</v>
      </c>
      <c r="AC34">
        <f t="shared" si="2"/>
        <v>6264.7356915339451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-7622.6552894175275</v>
      </c>
      <c r="AI34">
        <f t="shared" si="6"/>
        <v>-7654.3047781149453</v>
      </c>
      <c r="AJ34">
        <f t="shared" si="7"/>
        <v>394.7935977582556</v>
      </c>
      <c r="AK34">
        <f t="shared" si="22"/>
        <v>466.16705025045411</v>
      </c>
      <c r="AL34">
        <f t="shared" si="8"/>
        <v>-6793.3441301062358</v>
      </c>
      <c r="AN34">
        <f t="shared" si="9"/>
        <v>0</v>
      </c>
      <c r="AO34">
        <f t="shared" si="9"/>
        <v>0</v>
      </c>
      <c r="AP34">
        <f t="shared" si="9"/>
        <v>-2.412694517605066</v>
      </c>
      <c r="AQ34">
        <f t="shared" si="9"/>
        <v>-581.08801700392939</v>
      </c>
      <c r="AR34">
        <f t="shared" si="9"/>
        <v>-583.50071152153441</v>
      </c>
      <c r="AS34">
        <f t="shared" si="9"/>
        <v>30.095789477149722</v>
      </c>
      <c r="AT34">
        <f t="shared" si="9"/>
        <v>35.536709524130487</v>
      </c>
      <c r="AU34">
        <f t="shared" ref="AU34:AU97" si="23">AL34*$K34</f>
        <v>-517.86821252025425</v>
      </c>
      <c r="AW34">
        <v>31</v>
      </c>
      <c r="AX34">
        <f>IF(Z34&gt;0, (R34*SUMPRODUCT(K34:$K$98, X34:$X$98)-K34*$AZ$3)/Z34, 0)</f>
        <v>9897.0567130283853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2.7149E-2</v>
      </c>
      <c r="Q35" s="4">
        <f t="shared" si="21"/>
        <v>50</v>
      </c>
      <c r="R35">
        <f t="shared" si="0"/>
        <v>500000</v>
      </c>
      <c r="S35">
        <f t="shared" si="1"/>
        <v>9573.1825918418726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6264.7356915339451</v>
      </c>
      <c r="AC35">
        <f t="shared" si="2"/>
        <v>5834.6138981636132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-8592.5196864620248</v>
      </c>
      <c r="AI35">
        <f t="shared" ref="AI35:AI66" si="25">SUM(AE35:AH35)</f>
        <v>-8622.9934283038219</v>
      </c>
      <c r="AJ35">
        <f t="shared" si="7"/>
        <v>430.12179337033194</v>
      </c>
      <c r="AK35">
        <f t="shared" si="22"/>
        <v>438.5314984073762</v>
      </c>
      <c r="AL35">
        <f t="shared" si="8"/>
        <v>-7754.3401365261134</v>
      </c>
      <c r="AN35">
        <f t="shared" ref="AN35:AT66" si="26">AE35*$K35</f>
        <v>0</v>
      </c>
      <c r="AO35">
        <f t="shared" si="26"/>
        <v>0</v>
      </c>
      <c r="AP35">
        <f t="shared" si="26"/>
        <v>-2.0741654722951393</v>
      </c>
      <c r="AQ35">
        <f t="shared" si="26"/>
        <v>-584.84145945053524</v>
      </c>
      <c r="AR35">
        <f t="shared" si="26"/>
        <v>-586.91562492283026</v>
      </c>
      <c r="AS35">
        <f t="shared" si="26"/>
        <v>29.275819731029745</v>
      </c>
      <c r="AT35">
        <f t="shared" si="26"/>
        <v>29.848218089937504</v>
      </c>
      <c r="AU35">
        <f t="shared" si="23"/>
        <v>-527.791587101863</v>
      </c>
      <c r="AW35">
        <v>32</v>
      </c>
      <c r="AX35">
        <f>IF(Z35&gt;0, (R35*SUMPRODUCT(K35:$K$98, X35:$X$98)-K35*$AZ$3)/Z35, 0)</f>
        <v>9573.1825918418726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500000</v>
      </c>
      <c r="S36">
        <f t="shared" si="1"/>
        <v>9215.2192128096467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5834.6138981636132</v>
      </c>
      <c r="AC36">
        <f t="shared" si="2"/>
        <v>5384.5637098145035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-9534.014872624819</v>
      </c>
      <c r="AI36">
        <f t="shared" si="25"/>
        <v>-9563.2304755609366</v>
      </c>
      <c r="AJ36">
        <f t="shared" si="7"/>
        <v>450.0501883491097</v>
      </c>
      <c r="AK36">
        <f t="shared" si="22"/>
        <v>408.42297287145294</v>
      </c>
      <c r="AL36">
        <f t="shared" si="8"/>
        <v>-8704.7573143403752</v>
      </c>
      <c r="AN36">
        <f t="shared" si="26"/>
        <v>0</v>
      </c>
      <c r="AO36">
        <f t="shared" si="26"/>
        <v>0</v>
      </c>
      <c r="AP36">
        <f t="shared" si="26"/>
        <v>-1.7754745326838941</v>
      </c>
      <c r="AQ36">
        <f t="shared" si="26"/>
        <v>-579.39590148415823</v>
      </c>
      <c r="AR36">
        <f t="shared" si="26"/>
        <v>-581.17137601684215</v>
      </c>
      <c r="AS36">
        <f t="shared" si="26"/>
        <v>27.350202204987575</v>
      </c>
      <c r="AT36">
        <f t="shared" si="26"/>
        <v>24.820455989969123</v>
      </c>
      <c r="AU36">
        <f t="shared" si="23"/>
        <v>-529.00071782188559</v>
      </c>
      <c r="AW36">
        <v>33</v>
      </c>
      <c r="AX36">
        <f>IF(Z36&gt;0, (R36*SUMPRODUCT(K36:$K$98, X36:$X$98)-K36*$AZ$3)/Z36, 0)</f>
        <v>9215.2192128096467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500000</v>
      </c>
      <c r="S37">
        <f t="shared" si="1"/>
        <v>8834.6144540750356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5384.5637098145035</v>
      </c>
      <c r="AC37">
        <f t="shared" si="2"/>
        <v>4925.5171575280483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-10472.04071642185</v>
      </c>
      <c r="AI37">
        <f t="shared" si="25"/>
        <v>-10499.916959256965</v>
      </c>
      <c r="AJ37">
        <f t="shared" si="7"/>
        <v>459.04655228645515</v>
      </c>
      <c r="AK37">
        <f t="shared" si="22"/>
        <v>376.91945968701526</v>
      </c>
      <c r="AL37">
        <f t="shared" si="8"/>
        <v>-9663.9509472834943</v>
      </c>
      <c r="AN37">
        <f t="shared" si="26"/>
        <v>0</v>
      </c>
      <c r="AO37">
        <f t="shared" si="26"/>
        <v>0</v>
      </c>
      <c r="AP37">
        <f t="shared" si="26"/>
        <v>-1.5125711412567266</v>
      </c>
      <c r="AQ37">
        <f t="shared" si="26"/>
        <v>-568.21526026358481</v>
      </c>
      <c r="AR37">
        <f t="shared" si="26"/>
        <v>-569.7278314048416</v>
      </c>
      <c r="AS37">
        <f t="shared" si="26"/>
        <v>24.90796810706766</v>
      </c>
      <c r="AT37">
        <f t="shared" si="26"/>
        <v>20.451733781803565</v>
      </c>
      <c r="AU37">
        <f t="shared" si="23"/>
        <v>-524.3681295159704</v>
      </c>
      <c r="AW37">
        <v>34</v>
      </c>
      <c r="AX37">
        <f>IF(Z37&gt;0, (R37*SUMPRODUCT(K37:$K$98, X37:$X$98)-K37*$AZ$3)/Z37, 0)</f>
        <v>8834.6144540750356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500000</v>
      </c>
      <c r="S38">
        <f t="shared" si="1"/>
        <v>8441.1735345042725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4925.5171575280483</v>
      </c>
      <c r="AC38">
        <f t="shared" si="2"/>
        <v>4464.7566733338399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-11511.773241188614</v>
      </c>
      <c r="AI38">
        <f t="shared" si="25"/>
        <v>-11538.219544271258</v>
      </c>
      <c r="AJ38">
        <f t="shared" si="7"/>
        <v>460.7604841942084</v>
      </c>
      <c r="AK38">
        <f t="shared" si="22"/>
        <v>344.7862010269634</v>
      </c>
      <c r="AL38">
        <f t="shared" si="8"/>
        <v>-10732.672859050086</v>
      </c>
      <c r="AN38">
        <f t="shared" si="26"/>
        <v>0</v>
      </c>
      <c r="AO38">
        <f t="shared" si="26"/>
        <v>0</v>
      </c>
      <c r="AP38">
        <f t="shared" si="26"/>
        <v>-1.2812341892810906</v>
      </c>
      <c r="AQ38">
        <f t="shared" si="26"/>
        <v>-557.70658794051587</v>
      </c>
      <c r="AR38">
        <f t="shared" si="26"/>
        <v>-558.987822129797</v>
      </c>
      <c r="AS38">
        <f t="shared" si="26"/>
        <v>22.322291458829966</v>
      </c>
      <c r="AT38">
        <f t="shared" si="26"/>
        <v>16.70372858420431</v>
      </c>
      <c r="AU38">
        <f t="shared" si="23"/>
        <v>-519.96180208676265</v>
      </c>
      <c r="AW38">
        <v>35</v>
      </c>
      <c r="AX38">
        <f>IF(Z38&gt;0, (R38*SUMPRODUCT(K38:$K$98, X38:$X$98)-K38*$AZ$3)/Z38, 0)</f>
        <v>8441.1735345042725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500000</v>
      </c>
      <c r="S39">
        <f t="shared" si="1"/>
        <v>8026.5461974846994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4464.7566733338399</v>
      </c>
      <c r="AC39">
        <f t="shared" si="2"/>
        <v>4002.9918497409808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-12458.853382233516</v>
      </c>
      <c r="AI39">
        <f t="shared" si="25"/>
        <v>-12483.789336947109</v>
      </c>
      <c r="AJ39">
        <f t="shared" si="7"/>
        <v>461.7648235928591</v>
      </c>
      <c r="AK39">
        <f t="shared" si="22"/>
        <v>312.5329671333688</v>
      </c>
      <c r="AL39">
        <f t="shared" si="8"/>
        <v>-11709.491546220881</v>
      </c>
      <c r="AN39">
        <f t="shared" si="26"/>
        <v>0</v>
      </c>
      <c r="AO39">
        <f t="shared" si="26"/>
        <v>0</v>
      </c>
      <c r="AP39">
        <f t="shared" si="26"/>
        <v>-1.0786275935100422</v>
      </c>
      <c r="AQ39">
        <f t="shared" si="26"/>
        <v>-538.91913086635873</v>
      </c>
      <c r="AR39">
        <f t="shared" si="26"/>
        <v>-539.99775845986869</v>
      </c>
      <c r="AS39">
        <f t="shared" si="26"/>
        <v>19.974060995869003</v>
      </c>
      <c r="AT39">
        <f t="shared" si="26"/>
        <v>13.518900162576974</v>
      </c>
      <c r="AU39">
        <f t="shared" si="23"/>
        <v>-506.50479730142268</v>
      </c>
      <c r="AW39">
        <v>36</v>
      </c>
      <c r="AX39">
        <f>IF(Z39&gt;0, (R39*SUMPRODUCT(K39:$K$98, X39:$X$98)-K39*$AZ$3)/Z39, 0)</f>
        <v>8026.5461974846994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500000</v>
      </c>
      <c r="S40">
        <f t="shared" si="1"/>
        <v>7595.4666830166116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4002.9918497409808</v>
      </c>
      <c r="AC40">
        <f t="shared" si="2"/>
        <v>3549.735008470745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-13191.36940303839</v>
      </c>
      <c r="AI40">
        <f t="shared" si="25"/>
        <v>-13214.736861264544</v>
      </c>
      <c r="AJ40">
        <f t="shared" si="7"/>
        <v>453.25684127023578</v>
      </c>
      <c r="AK40">
        <f t="shared" si="22"/>
        <v>280.20942948186871</v>
      </c>
      <c r="AL40">
        <f t="shared" si="8"/>
        <v>-12481.27059051244</v>
      </c>
      <c r="AN40">
        <f t="shared" si="26"/>
        <v>0</v>
      </c>
      <c r="AO40">
        <f t="shared" si="26"/>
        <v>0</v>
      </c>
      <c r="AP40">
        <f t="shared" si="26"/>
        <v>-0.90248289218809563</v>
      </c>
      <c r="AQ40">
        <f t="shared" si="26"/>
        <v>-509.46855646673873</v>
      </c>
      <c r="AR40">
        <f t="shared" si="26"/>
        <v>-510.37103935892679</v>
      </c>
      <c r="AS40">
        <f t="shared" si="26"/>
        <v>17.505393229108765</v>
      </c>
      <c r="AT40">
        <f t="shared" si="26"/>
        <v>10.822067761487629</v>
      </c>
      <c r="AU40">
        <f t="shared" si="23"/>
        <v>-482.04357836833043</v>
      </c>
      <c r="AW40">
        <v>37</v>
      </c>
      <c r="AX40">
        <f>IF(Z40&gt;0, (R40*SUMPRODUCT(K40:$K$98, X40:$X$98)-K40*$AZ$3)/Z40, 0)</f>
        <v>7595.4666830166116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500000</v>
      </c>
      <c r="S41">
        <f t="shared" si="1"/>
        <v>7165.3565710550847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3549.735008470745</v>
      </c>
      <c r="AC41">
        <f t="shared" si="2"/>
        <v>3116.750639143404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-13850.359839806162</v>
      </c>
      <c r="AI41">
        <f t="shared" si="25"/>
        <v>-13872.108587466075</v>
      </c>
      <c r="AJ41">
        <f t="shared" si="7"/>
        <v>432.98436932734103</v>
      </c>
      <c r="AK41">
        <f t="shared" si="22"/>
        <v>248.48145059295217</v>
      </c>
      <c r="AL41">
        <f t="shared" si="8"/>
        <v>-13190.642767545782</v>
      </c>
      <c r="AN41">
        <f t="shared" si="26"/>
        <v>0</v>
      </c>
      <c r="AO41">
        <f t="shared" si="26"/>
        <v>0</v>
      </c>
      <c r="AP41">
        <f t="shared" si="26"/>
        <v>-0.74996972971468023</v>
      </c>
      <c r="AQ41">
        <f t="shared" si="26"/>
        <v>-477.60683915868566</v>
      </c>
      <c r="AR41">
        <f t="shared" si="26"/>
        <v>-478.35680888840034</v>
      </c>
      <c r="AS41">
        <f t="shared" si="26"/>
        <v>14.930752589200777</v>
      </c>
      <c r="AT41">
        <f t="shared" si="26"/>
        <v>8.5684734245089409</v>
      </c>
      <c r="AU41">
        <f t="shared" si="23"/>
        <v>-454.85758287469065</v>
      </c>
      <c r="AW41">
        <v>38</v>
      </c>
      <c r="AX41">
        <f>IF(Z41&gt;0, (R41*SUMPRODUCT(K41:$K$98, X41:$X$98)-K41*$AZ$3)/Z41, 0)</f>
        <v>7165.3565710550847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500000</v>
      </c>
      <c r="S42">
        <f t="shared" si="1"/>
        <v>6736.6517737945132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3116.750639143404</v>
      </c>
      <c r="AC42">
        <f t="shared" si="2"/>
        <v>2707.4332527877505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-14364.612854418756</v>
      </c>
      <c r="AI42">
        <f t="shared" si="25"/>
        <v>-14384.707653316627</v>
      </c>
      <c r="AJ42">
        <f t="shared" si="7"/>
        <v>409.31738635565353</v>
      </c>
      <c r="AK42">
        <f t="shared" si="22"/>
        <v>218.17254474003829</v>
      </c>
      <c r="AL42">
        <f t="shared" si="8"/>
        <v>-13757.217722220936</v>
      </c>
      <c r="AN42">
        <f t="shared" si="26"/>
        <v>0</v>
      </c>
      <c r="AO42">
        <f t="shared" si="26"/>
        <v>0</v>
      </c>
      <c r="AP42">
        <f t="shared" si="26"/>
        <v>-0.61869288545476619</v>
      </c>
      <c r="AQ42">
        <f t="shared" si="26"/>
        <v>-442.26786346602847</v>
      </c>
      <c r="AR42">
        <f t="shared" si="26"/>
        <v>-442.88655635148325</v>
      </c>
      <c r="AS42">
        <f t="shared" si="26"/>
        <v>12.602353281475809</v>
      </c>
      <c r="AT42">
        <f t="shared" si="26"/>
        <v>6.7172506636293612</v>
      </c>
      <c r="AU42">
        <f t="shared" si="23"/>
        <v>-423.56695240637811</v>
      </c>
      <c r="AW42">
        <v>39</v>
      </c>
      <c r="AX42">
        <f>IF(Z42&gt;0, (R42*SUMPRODUCT(K42:$K$98, X42:$X$98)-K42*$AZ$3)/Z42, 0)</f>
        <v>6736.6517737945132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500000</v>
      </c>
      <c r="S43">
        <f t="shared" si="1"/>
        <v>6315.8668506168333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2707.4332527877505</v>
      </c>
      <c r="AC43">
        <f t="shared" si="2"/>
        <v>2326.1381150387142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-14788.164404921317</v>
      </c>
      <c r="AI43">
        <f t="shared" si="25"/>
        <v>-14806.579439389718</v>
      </c>
      <c r="AJ43">
        <f t="shared" si="7"/>
        <v>381.29513774903626</v>
      </c>
      <c r="AK43">
        <f t="shared" si="22"/>
        <v>189.52032769514256</v>
      </c>
      <c r="AL43">
        <f t="shared" si="8"/>
        <v>-14235.763973945537</v>
      </c>
      <c r="AN43">
        <f t="shared" si="26"/>
        <v>0</v>
      </c>
      <c r="AO43">
        <f t="shared" si="26"/>
        <v>0</v>
      </c>
      <c r="AP43">
        <f t="shared" si="26"/>
        <v>-0.50622777658377793</v>
      </c>
      <c r="AQ43">
        <f t="shared" si="26"/>
        <v>-406.52541809274243</v>
      </c>
      <c r="AR43">
        <f t="shared" si="26"/>
        <v>-407.03164586932621</v>
      </c>
      <c r="AS43">
        <f t="shared" si="26"/>
        <v>10.481771844419898</v>
      </c>
      <c r="AT43">
        <f t="shared" si="26"/>
        <v>5.2098981552911203</v>
      </c>
      <c r="AU43">
        <f t="shared" si="23"/>
        <v>-391.33997586961516</v>
      </c>
      <c r="AW43">
        <v>40</v>
      </c>
      <c r="AX43">
        <f>IF(Z43&gt;0, (R43*SUMPRODUCT(K43:$K$98, X43:$X$98)-K43*$AZ$3)/Z43, 0)</f>
        <v>6315.8668506168333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500000</v>
      </c>
      <c r="S44">
        <f t="shared" si="1"/>
        <v>5904.8723138970381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2326.1381150387142</v>
      </c>
      <c r="AC44">
        <f t="shared" si="2"/>
        <v>1974.0526306218583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-15154.284315080642</v>
      </c>
      <c r="AI44">
        <f t="shared" si="25"/>
        <v>-15170.999770772851</v>
      </c>
      <c r="AJ44">
        <f t="shared" si="7"/>
        <v>352.08548441685593</v>
      </c>
      <c r="AK44">
        <f t="shared" si="22"/>
        <v>162.82966805271002</v>
      </c>
      <c r="AL44">
        <f t="shared" si="8"/>
        <v>-14656.084618303286</v>
      </c>
      <c r="AN44">
        <f t="shared" si="26"/>
        <v>0</v>
      </c>
      <c r="AO44">
        <f t="shared" si="26"/>
        <v>0</v>
      </c>
      <c r="AP44">
        <f t="shared" si="26"/>
        <v>-0.41027365749958156</v>
      </c>
      <c r="AQ44">
        <f t="shared" si="26"/>
        <v>-371.9553787357932</v>
      </c>
      <c r="AR44">
        <f t="shared" si="26"/>
        <v>-372.36565239329281</v>
      </c>
      <c r="AS44">
        <f t="shared" si="26"/>
        <v>8.6417865060986863</v>
      </c>
      <c r="AT44">
        <f t="shared" si="26"/>
        <v>3.9965840412336853</v>
      </c>
      <c r="AU44">
        <f t="shared" si="23"/>
        <v>-359.72728184596048</v>
      </c>
      <c r="AW44">
        <v>41</v>
      </c>
      <c r="AX44">
        <f>IF(Z44&gt;0, (R44*SUMPRODUCT(K44:$K$98, X44:$X$98)-K44*$AZ$3)/Z44, 0)</f>
        <v>5904.8723138970381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500000</v>
      </c>
      <c r="S45">
        <f t="shared" si="1"/>
        <v>5496.0399652694387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1974.0526306218583</v>
      </c>
      <c r="AC45">
        <f t="shared" si="2"/>
        <v>1650.7043355252486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-15310.855950391955</v>
      </c>
      <c r="AI45">
        <f t="shared" si="25"/>
        <v>-15325.873165932202</v>
      </c>
      <c r="AJ45">
        <f t="shared" si="7"/>
        <v>323.34829509660972</v>
      </c>
      <c r="AK45">
        <f t="shared" si="22"/>
        <v>138.18368414353009</v>
      </c>
      <c r="AL45">
        <f t="shared" si="8"/>
        <v>-14864.341186692061</v>
      </c>
      <c r="AN45">
        <f t="shared" si="26"/>
        <v>0</v>
      </c>
      <c r="AO45">
        <f t="shared" si="26"/>
        <v>0</v>
      </c>
      <c r="AP45">
        <f t="shared" si="26"/>
        <v>-0.32909918278446115</v>
      </c>
      <c r="AQ45">
        <f t="shared" si="26"/>
        <v>-335.53425183918898</v>
      </c>
      <c r="AR45">
        <f t="shared" si="26"/>
        <v>-335.86335102197341</v>
      </c>
      <c r="AS45">
        <f t="shared" si="26"/>
        <v>7.0861112291988348</v>
      </c>
      <c r="AT45">
        <f t="shared" si="26"/>
        <v>3.0282669516131935</v>
      </c>
      <c r="AU45">
        <f t="shared" si="23"/>
        <v>-325.74897284116139</v>
      </c>
      <c r="AW45">
        <v>42</v>
      </c>
      <c r="AX45">
        <f>IF(Z45&gt;0, (R45*SUMPRODUCT(K45:$K$98, X45:$X$98)-K45*$AZ$3)/Z45, 0)</f>
        <v>5496.0399652694387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0.10148</v>
      </c>
      <c r="Q46" s="4">
        <f t="shared" si="21"/>
        <v>50</v>
      </c>
      <c r="R46">
        <f t="shared" si="0"/>
        <v>500000</v>
      </c>
      <c r="S46">
        <f t="shared" si="1"/>
        <v>5090.907049177642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1650.7043355252486</v>
      </c>
      <c r="AC46">
        <f t="shared" si="2"/>
        <v>1358.5692655067592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-15239.470330242588</v>
      </c>
      <c r="AI46">
        <f t="shared" si="25"/>
        <v>-15252.813426594408</v>
      </c>
      <c r="AJ46">
        <f t="shared" si="7"/>
        <v>292.13507001848939</v>
      </c>
      <c r="AK46">
        <f t="shared" si="22"/>
        <v>115.54930348676741</v>
      </c>
      <c r="AL46">
        <f t="shared" si="8"/>
        <v>-14845.129053089151</v>
      </c>
      <c r="AN46">
        <f t="shared" si="26"/>
        <v>0</v>
      </c>
      <c r="AO46">
        <f t="shared" si="26"/>
        <v>0</v>
      </c>
      <c r="AP46">
        <f t="shared" si="26"/>
        <v>-0.26108143382825838</v>
      </c>
      <c r="AQ46">
        <f t="shared" si="26"/>
        <v>-298.18736668720635</v>
      </c>
      <c r="AR46">
        <f t="shared" si="26"/>
        <v>-298.44844812103463</v>
      </c>
      <c r="AS46">
        <f t="shared" si="26"/>
        <v>5.7161427108739504</v>
      </c>
      <c r="AT46">
        <f t="shared" si="26"/>
        <v>2.2609278264011379</v>
      </c>
      <c r="AU46">
        <f t="shared" si="23"/>
        <v>-290.47137758375953</v>
      </c>
      <c r="AW46">
        <v>43</v>
      </c>
      <c r="AX46">
        <f>IF(Z46&gt;0, (R46*SUMPRODUCT(K46:$K$98, X46:$X$98)-K46*$AZ$3)/Z46, 0)</f>
        <v>5090.907049177642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0.112611</v>
      </c>
      <c r="Q47" s="4">
        <f t="shared" si="21"/>
        <v>50</v>
      </c>
      <c r="R47">
        <f t="shared" si="0"/>
        <v>500000</v>
      </c>
      <c r="S47">
        <f t="shared" si="1"/>
        <v>4694.2986990348318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1358.5692655067592</v>
      </c>
      <c r="AC47">
        <f t="shared" si="2"/>
        <v>1099.1311683023205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-15025.794232748252</v>
      </c>
      <c r="AI47">
        <f t="shared" si="25"/>
        <v>-15037.501318713279</v>
      </c>
      <c r="AJ47">
        <f t="shared" si="7"/>
        <v>259.43809720443869</v>
      </c>
      <c r="AK47">
        <f t="shared" si="22"/>
        <v>95.099848585473154</v>
      </c>
      <c r="AL47">
        <f t="shared" si="8"/>
        <v>-14682.963372923368</v>
      </c>
      <c r="AN47">
        <f t="shared" si="26"/>
        <v>0</v>
      </c>
      <c r="AO47">
        <f t="shared" si="26"/>
        <v>0</v>
      </c>
      <c r="AP47">
        <f t="shared" si="26"/>
        <v>-0.20452676620101942</v>
      </c>
      <c r="AQ47">
        <f t="shared" si="26"/>
        <v>-262.50572629316076</v>
      </c>
      <c r="AR47">
        <f t="shared" si="26"/>
        <v>-262.71025305936178</v>
      </c>
      <c r="AS47">
        <f t="shared" si="26"/>
        <v>4.5324716337680364</v>
      </c>
      <c r="AT47">
        <f t="shared" si="26"/>
        <v>1.6614266398571083</v>
      </c>
      <c r="AU47">
        <f t="shared" si="23"/>
        <v>-256.51635478573661</v>
      </c>
      <c r="AW47">
        <v>44</v>
      </c>
      <c r="AX47">
        <f>IF(Z47&gt;0, (R47*SUMPRODUCT(K47:$K$98, X47:$X$98)-K47*$AZ$3)/Z47, 0)</f>
        <v>4694.2986990348318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0.125163</v>
      </c>
      <c r="Q48" s="4">
        <f t="shared" si="21"/>
        <v>50</v>
      </c>
      <c r="R48">
        <f t="shared" si="0"/>
        <v>500000</v>
      </c>
      <c r="S48">
        <f t="shared" si="1"/>
        <v>4302.4543344695139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1099.1311683023205</v>
      </c>
      <c r="AC48">
        <f t="shared" si="2"/>
        <v>871.22300404734551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-14652.940006406967</v>
      </c>
      <c r="AI48">
        <f t="shared" si="25"/>
        <v>-14663.064727511703</v>
      </c>
      <c r="AJ48">
        <f t="shared" si="7"/>
        <v>227.90816425497496</v>
      </c>
      <c r="AK48">
        <f t="shared" si="22"/>
        <v>76.939181781162446</v>
      </c>
      <c r="AL48">
        <f t="shared" si="8"/>
        <v>-14358.217381475564</v>
      </c>
      <c r="AN48">
        <f t="shared" si="26"/>
        <v>0</v>
      </c>
      <c r="AO48">
        <f t="shared" si="26"/>
        <v>0</v>
      </c>
      <c r="AP48">
        <f t="shared" si="26"/>
        <v>-0.15793063830445631</v>
      </c>
      <c r="AQ48">
        <f t="shared" si="26"/>
        <v>-228.56413962516245</v>
      </c>
      <c r="AR48">
        <f t="shared" si="26"/>
        <v>-228.72207026346692</v>
      </c>
      <c r="AS48">
        <f t="shared" si="26"/>
        <v>3.5550294653299339</v>
      </c>
      <c r="AT48">
        <f t="shared" si="26"/>
        <v>1.2001371656190587</v>
      </c>
      <c r="AU48">
        <f t="shared" si="23"/>
        <v>-223.9669036325179</v>
      </c>
      <c r="AW48">
        <v>45</v>
      </c>
      <c r="AX48">
        <f>IF(Z48&gt;0, (R48*SUMPRODUCT(K48:$K$98, X48:$X$98)-K48*$AZ$3)/Z48, 0)</f>
        <v>4302.4543344695139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500000</v>
      </c>
      <c r="S49">
        <f t="shared" si="1"/>
        <v>3911.082464030565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871.22300404734551</v>
      </c>
      <c r="AC49">
        <f t="shared" si="2"/>
        <v>673.54954481342054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-14126.922110227386</v>
      </c>
      <c r="AI49">
        <f t="shared" si="25"/>
        <v>-14135.532891910052</v>
      </c>
      <c r="AJ49">
        <f t="shared" si="7"/>
        <v>197.67345923392497</v>
      </c>
      <c r="AK49">
        <f t="shared" si="22"/>
        <v>60.985610283314195</v>
      </c>
      <c r="AL49">
        <f t="shared" si="8"/>
        <v>-13876.873822392812</v>
      </c>
      <c r="AN49">
        <f t="shared" si="26"/>
        <v>0</v>
      </c>
      <c r="AO49">
        <f t="shared" si="26"/>
        <v>0</v>
      </c>
      <c r="AP49">
        <f t="shared" si="26"/>
        <v>-0.11992448918699039</v>
      </c>
      <c r="AQ49">
        <f t="shared" si="26"/>
        <v>-196.74914314270072</v>
      </c>
      <c r="AR49">
        <f t="shared" si="26"/>
        <v>-196.8690676318877</v>
      </c>
      <c r="AS49">
        <f t="shared" si="26"/>
        <v>2.7530472259185066</v>
      </c>
      <c r="AT49">
        <f t="shared" si="26"/>
        <v>0.84936169914818138</v>
      </c>
      <c r="AU49">
        <f t="shared" si="23"/>
        <v>-193.266658706821</v>
      </c>
      <c r="AW49">
        <v>46</v>
      </c>
      <c r="AX49">
        <f>IF(Z49&gt;0, (R49*SUMPRODUCT(K49:$K$98, X49:$X$98)-K49*$AZ$3)/Z49, 0)</f>
        <v>3911.082464030565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500000</v>
      </c>
      <c r="S50">
        <f t="shared" si="1"/>
        <v>3512.1664500230613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673.54954481342054</v>
      </c>
      <c r="AC50">
        <f t="shared" si="2"/>
        <v>504.38136630575298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-13441.860745725931</v>
      </c>
      <c r="AI50">
        <f t="shared" si="25"/>
        <v>-13449.041233517199</v>
      </c>
      <c r="AJ50">
        <f t="shared" si="7"/>
        <v>169.16817850766756</v>
      </c>
      <c r="AK50">
        <f t="shared" si="22"/>
        <v>47.148468136939442</v>
      </c>
      <c r="AL50">
        <f t="shared" si="8"/>
        <v>-13232.724586872591</v>
      </c>
      <c r="AN50">
        <f t="shared" si="26"/>
        <v>0</v>
      </c>
      <c r="AO50">
        <f t="shared" si="26"/>
        <v>0</v>
      </c>
      <c r="AP50">
        <f t="shared" si="26"/>
        <v>-8.9289671348736929E-2</v>
      </c>
      <c r="AQ50">
        <f t="shared" si="26"/>
        <v>-167.15011057620657</v>
      </c>
      <c r="AR50">
        <f t="shared" si="26"/>
        <v>-167.2394002475553</v>
      </c>
      <c r="AS50">
        <f t="shared" si="26"/>
        <v>2.1036135010194235</v>
      </c>
      <c r="AT50">
        <f t="shared" si="26"/>
        <v>0.58629320833382659</v>
      </c>
      <c r="AU50">
        <f t="shared" si="23"/>
        <v>-164.54949353820206</v>
      </c>
      <c r="AW50">
        <v>47</v>
      </c>
      <c r="AX50">
        <f>IF(Z50&gt;0, (R50*SUMPRODUCT(K50:$K$98, X50:$X$98)-K50*$AZ$3)/Z50, 0)</f>
        <v>3512.1664500230613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500000</v>
      </c>
      <c r="S51">
        <f t="shared" si="1"/>
        <v>3092.5069394823317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504.38136630575298</v>
      </c>
      <c r="AC51">
        <f t="shared" si="2"/>
        <v>361.85711701082596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-12581.363488346136</v>
      </c>
      <c r="AI51">
        <f t="shared" si="25"/>
        <v>-12587.214034910656</v>
      </c>
      <c r="AJ51">
        <f t="shared" si="7"/>
        <v>142.52424929492702</v>
      </c>
      <c r="AK51">
        <f t="shared" si="22"/>
        <v>35.306695641402712</v>
      </c>
      <c r="AL51">
        <f t="shared" si="8"/>
        <v>-12409.383089974326</v>
      </c>
      <c r="AN51">
        <f t="shared" si="26"/>
        <v>0</v>
      </c>
      <c r="AO51">
        <f t="shared" si="26"/>
        <v>0</v>
      </c>
      <c r="AP51">
        <f t="shared" si="26"/>
        <v>-6.4956960339472555E-2</v>
      </c>
      <c r="AQ51">
        <f t="shared" si="26"/>
        <v>-139.68731299143116</v>
      </c>
      <c r="AR51">
        <f t="shared" si="26"/>
        <v>-139.75226995177061</v>
      </c>
      <c r="AS51">
        <f t="shared" si="26"/>
        <v>1.5824063455896795</v>
      </c>
      <c r="AT51">
        <f t="shared" si="26"/>
        <v>0.39200023505577403</v>
      </c>
      <c r="AU51">
        <f t="shared" si="23"/>
        <v>-137.77786337112516</v>
      </c>
      <c r="AW51">
        <v>48</v>
      </c>
      <c r="AX51">
        <f>IF(Z51&gt;0, (R51*SUMPRODUCT(K51:$K$98, X51:$X$98)-K51*$AZ$3)/Z51, 0)</f>
        <v>3092.5069394823317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500000</v>
      </c>
      <c r="S52">
        <f t="shared" si="1"/>
        <v>2634.5595090620577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361.85711701082596</v>
      </c>
      <c r="AC52">
        <f t="shared" si="2"/>
        <v>244.15718016339443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-11583.029099367142</v>
      </c>
      <c r="AI52">
        <f t="shared" si="25"/>
        <v>-11587.662837556079</v>
      </c>
      <c r="AJ52">
        <f t="shared" si="7"/>
        <v>117.69993684743153</v>
      </c>
      <c r="AK52">
        <f t="shared" si="22"/>
        <v>25.32999819075782</v>
      </c>
      <c r="AL52">
        <f t="shared" si="8"/>
        <v>-11444.632902517889</v>
      </c>
      <c r="AN52">
        <f t="shared" si="26"/>
        <v>0</v>
      </c>
      <c r="AO52">
        <f t="shared" si="26"/>
        <v>0</v>
      </c>
      <c r="AP52">
        <f t="shared" si="26"/>
        <v>-4.5934894476918196E-2</v>
      </c>
      <c r="AQ52">
        <f t="shared" si="26"/>
        <v>-114.82418680294154</v>
      </c>
      <c r="AR52">
        <f t="shared" si="26"/>
        <v>-114.87012169741845</v>
      </c>
      <c r="AS52">
        <f t="shared" si="26"/>
        <v>1.1667759287596284</v>
      </c>
      <c r="AT52">
        <f t="shared" si="26"/>
        <v>0.25109981327187186</v>
      </c>
      <c r="AU52">
        <f t="shared" si="23"/>
        <v>-113.45224595538694</v>
      </c>
      <c r="AW52">
        <v>49</v>
      </c>
      <c r="AX52">
        <f>IF(Z52&gt;0, (R52*SUMPRODUCT(K52:$K$98, X52:$X$98)-K52*$AZ$3)/Z52, 0)</f>
        <v>2634.5595090620577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500000</v>
      </c>
      <c r="S53">
        <f t="shared" si="1"/>
        <v>2099.0738351917312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244.15718016339443</v>
      </c>
      <c r="AC53">
        <f t="shared" si="2"/>
        <v>148.96457920330974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-10390.601840110039</v>
      </c>
      <c r="AI53">
        <f t="shared" si="25"/>
        <v>-10394.150180733077</v>
      </c>
      <c r="AJ53">
        <f t="shared" si="7"/>
        <v>95.19260096008469</v>
      </c>
      <c r="AK53">
        <f t="shared" si="22"/>
        <v>17.091002611437613</v>
      </c>
      <c r="AL53">
        <f t="shared" si="8"/>
        <v>-10281.866577161554</v>
      </c>
      <c r="AN53">
        <f t="shared" si="26"/>
        <v>0</v>
      </c>
      <c r="AO53">
        <f t="shared" si="26"/>
        <v>0</v>
      </c>
      <c r="AP53">
        <f t="shared" si="26"/>
        <v>-3.1406425593244483E-2</v>
      </c>
      <c r="AQ53">
        <f t="shared" si="26"/>
        <v>-91.967400604599803</v>
      </c>
      <c r="AR53">
        <f t="shared" si="26"/>
        <v>-91.998807030193063</v>
      </c>
      <c r="AS53">
        <f t="shared" si="26"/>
        <v>0.84255139421233061</v>
      </c>
      <c r="AT53">
        <f t="shared" si="26"/>
        <v>0.15127276630240877</v>
      </c>
      <c r="AU53">
        <f t="shared" si="23"/>
        <v>-91.004982869678315</v>
      </c>
      <c r="AW53">
        <v>50</v>
      </c>
      <c r="AX53">
        <f>IF(Z53&gt;0, (R53*SUMPRODUCT(K53:$K$98, X53:$X$98)-K53*$AZ$3)/Z53, 0)</f>
        <v>2099.0738351917312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500000</v>
      </c>
      <c r="S54">
        <f t="shared" si="1"/>
        <v>1427.5827026195823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148.96457920330974</v>
      </c>
      <c r="AC54">
        <f t="shared" si="2"/>
        <v>74.525380244117827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-9026.6237109445447</v>
      </c>
      <c r="AI54">
        <f t="shared" si="25"/>
        <v>-9029.2339057902573</v>
      </c>
      <c r="AJ54">
        <f t="shared" si="7"/>
        <v>74.439198959191913</v>
      </c>
      <c r="AK54">
        <f t="shared" si="22"/>
        <v>10.427520544231683</v>
      </c>
      <c r="AL54">
        <f t="shared" si="8"/>
        <v>-8944.3671862868341</v>
      </c>
      <c r="AN54">
        <f t="shared" si="26"/>
        <v>0</v>
      </c>
      <c r="AO54">
        <f t="shared" si="26"/>
        <v>0</v>
      </c>
      <c r="AP54">
        <f t="shared" si="26"/>
        <v>-2.062757208093444E-2</v>
      </c>
      <c r="AQ54">
        <f t="shared" si="26"/>
        <v>-71.334648273798777</v>
      </c>
      <c r="AR54">
        <f t="shared" si="26"/>
        <v>-71.355275845879717</v>
      </c>
      <c r="AS54">
        <f t="shared" si="26"/>
        <v>0.5882702376414487</v>
      </c>
      <c r="AT54">
        <f t="shared" si="26"/>
        <v>8.2405507774594294E-2</v>
      </c>
      <c r="AU54">
        <f t="shared" si="23"/>
        <v>-70.684600100463669</v>
      </c>
      <c r="AW54">
        <v>51</v>
      </c>
      <c r="AX54">
        <f>IF(Z54&gt;0, (R54*SUMPRODUCT(K54:$K$98, X54:$X$98)-K54*$AZ$3)/Z54, 0)</f>
        <v>1427.5827026195823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500000</v>
      </c>
      <c r="S55">
        <f t="shared" si="1"/>
        <v>515.01194168187567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74.525380244117827</v>
      </c>
      <c r="AC55">
        <f t="shared" si="2"/>
        <v>18.840912010861814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-7549.2055327695643</v>
      </c>
      <c r="AI55">
        <f t="shared" si="25"/>
        <v>-7551.0347051135432</v>
      </c>
      <c r="AJ55">
        <f t="shared" si="7"/>
        <v>55.684468233256013</v>
      </c>
      <c r="AK55">
        <f t="shared" si="22"/>
        <v>5.2167766170882484</v>
      </c>
      <c r="AL55">
        <f t="shared" si="8"/>
        <v>-7490.1334602631996</v>
      </c>
      <c r="AN55">
        <f t="shared" si="26"/>
        <v>0</v>
      </c>
      <c r="AO55">
        <f t="shared" si="26"/>
        <v>0</v>
      </c>
      <c r="AP55">
        <f t="shared" si="26"/>
        <v>-1.2906598181140389E-2</v>
      </c>
      <c r="AQ55">
        <f t="shared" si="26"/>
        <v>-53.267021403998726</v>
      </c>
      <c r="AR55">
        <f t="shared" si="26"/>
        <v>-53.279928002179865</v>
      </c>
      <c r="AS55">
        <f t="shared" si="26"/>
        <v>0.39290833298625932</v>
      </c>
      <c r="AT55">
        <f t="shared" si="26"/>
        <v>3.6809456374725782E-2</v>
      </c>
      <c r="AU55">
        <f t="shared" si="23"/>
        <v>-52.850210212818887</v>
      </c>
      <c r="AW55">
        <v>52</v>
      </c>
      <c r="AX55">
        <f>IF(Z55&gt;0, (R55*SUMPRODUCT(K55:$K$98, X55:$X$98)-K55*$AZ$3)/Z55, 0)</f>
        <v>515.01194168187567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500000</v>
      </c>
      <c r="S56">
        <f t="shared" si="1"/>
        <v>-844.72698691372989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18.840912010861814</v>
      </c>
      <c r="AC56">
        <f t="shared" si="2"/>
        <v>-20.45273435693808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-6002.6851308931946</v>
      </c>
      <c r="AI56">
        <f t="shared" si="25"/>
        <v>-6003.895743000644</v>
      </c>
      <c r="AJ56">
        <f t="shared" si="7"/>
        <v>39.293646367799894</v>
      </c>
      <c r="AK56">
        <f t="shared" si="22"/>
        <v>1.318863840760327</v>
      </c>
      <c r="AL56">
        <f t="shared" si="8"/>
        <v>-5963.2832327920842</v>
      </c>
      <c r="AN56">
        <f t="shared" si="26"/>
        <v>0</v>
      </c>
      <c r="AO56">
        <f t="shared" si="26"/>
        <v>0</v>
      </c>
      <c r="AP56">
        <f t="shared" si="26"/>
        <v>-7.6268315301903844E-3</v>
      </c>
      <c r="AQ56">
        <f t="shared" si="26"/>
        <v>-37.816793620676378</v>
      </c>
      <c r="AR56">
        <f t="shared" si="26"/>
        <v>-37.824420452206567</v>
      </c>
      <c r="AS56">
        <f t="shared" si="26"/>
        <v>0.24754916889565701</v>
      </c>
      <c r="AT56">
        <f t="shared" si="26"/>
        <v>8.3088152372210958E-3</v>
      </c>
      <c r="AU56">
        <f t="shared" si="23"/>
        <v>-37.568562468073694</v>
      </c>
      <c r="AW56">
        <v>53</v>
      </c>
      <c r="AX56">
        <f>IF(Z56&gt;0, (R56*SUMPRODUCT(K56:$K$98, X56:$X$98)-K56*$AZ$3)/Z56, 0)</f>
        <v>-844.72698691372989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500000</v>
      </c>
      <c r="S57">
        <f t="shared" si="1"/>
        <v>-3057.9624365787708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-20.45273435693808</v>
      </c>
      <c r="AC57">
        <f t="shared" si="2"/>
        <v>-45.793300266722575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-4497.5087220215655</v>
      </c>
      <c r="AI57">
        <f t="shared" si="25"/>
        <v>-4498.2574771357386</v>
      </c>
      <c r="AJ57">
        <f t="shared" si="7"/>
        <v>25.340565909784495</v>
      </c>
      <c r="AK57">
        <f t="shared" si="22"/>
        <v>-1.4316914049856657</v>
      </c>
      <c r="AL57">
        <f t="shared" si="8"/>
        <v>-4474.3486026309401</v>
      </c>
      <c r="AN57">
        <f t="shared" si="26"/>
        <v>0</v>
      </c>
      <c r="AO57">
        <f t="shared" si="26"/>
        <v>0</v>
      </c>
      <c r="AP57">
        <f t="shared" si="26"/>
        <v>-4.2117338514303937E-3</v>
      </c>
      <c r="AQ57">
        <f t="shared" si="26"/>
        <v>-25.298404475771768</v>
      </c>
      <c r="AR57">
        <f t="shared" si="26"/>
        <v>-25.302616209623203</v>
      </c>
      <c r="AS57">
        <f t="shared" si="26"/>
        <v>0.14254022074303552</v>
      </c>
      <c r="AT57">
        <f t="shared" si="26"/>
        <v>-8.0532380227454434E-3</v>
      </c>
      <c r="AU57">
        <f t="shared" si="23"/>
        <v>-25.168129226902913</v>
      </c>
      <c r="AW57">
        <v>54</v>
      </c>
      <c r="AX57">
        <f>IF(Z57&gt;0, (R57*SUMPRODUCT(K57:$K$98, X57:$X$98)-K57*$AZ$3)/Z57, 0)</f>
        <v>-3057.9624365787708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500000</v>
      </c>
      <c r="S58">
        <f t="shared" si="1"/>
        <v>-7009.0417541438674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-45.793300266722575</v>
      </c>
      <c r="AC58">
        <f t="shared" si="2"/>
        <v>-59.952215714912334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-3135.898731422069</v>
      </c>
      <c r="AI58">
        <f t="shared" si="25"/>
        <v>-3136.3264091119577</v>
      </c>
      <c r="AJ58">
        <f t="shared" si="7"/>
        <v>14.158915448189759</v>
      </c>
      <c r="AK58">
        <f t="shared" si="22"/>
        <v>-3.2055310186705808</v>
      </c>
      <c r="AL58">
        <f t="shared" si="8"/>
        <v>-3125.3730246824384</v>
      </c>
      <c r="AN58">
        <f t="shared" si="26"/>
        <v>0</v>
      </c>
      <c r="AO58">
        <f t="shared" si="26"/>
        <v>0</v>
      </c>
      <c r="AP58">
        <f t="shared" si="26"/>
        <v>-2.1479278570797049E-3</v>
      </c>
      <c r="AQ58">
        <f t="shared" si="26"/>
        <v>-15.749440294525181</v>
      </c>
      <c r="AR58">
        <f t="shared" si="26"/>
        <v>-15.75158822238226</v>
      </c>
      <c r="AS58">
        <f t="shared" si="26"/>
        <v>7.1110393729255081E-2</v>
      </c>
      <c r="AT58">
        <f t="shared" si="26"/>
        <v>-1.6099154888176724E-2</v>
      </c>
      <c r="AU58">
        <f t="shared" si="23"/>
        <v>-15.696576983541181</v>
      </c>
      <c r="AW58">
        <v>55</v>
      </c>
      <c r="AX58">
        <f>IF(Z58&gt;0, (R58*SUMPRODUCT(K58:$K$98, X58:$X$98)-K58*$AZ$3)/Z58, 0)</f>
        <v>-7009.0417541438674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500000</v>
      </c>
      <c r="S59">
        <f t="shared" si="1"/>
        <v>-14806.914535757171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-59.952215714912334</v>
      </c>
      <c r="AC59">
        <f t="shared" si="2"/>
        <v>-65.755683663382158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-2013.5707156494332</v>
      </c>
      <c r="AI59">
        <f t="shared" si="25"/>
        <v>-2013.7927594908581</v>
      </c>
      <c r="AJ59">
        <f t="shared" si="7"/>
        <v>5.8034679484698231</v>
      </c>
      <c r="AK59">
        <f t="shared" si="22"/>
        <v>-4.1966551000438637</v>
      </c>
      <c r="AL59">
        <f t="shared" si="8"/>
        <v>-2012.1859466424321</v>
      </c>
      <c r="AN59">
        <f t="shared" si="26"/>
        <v>0</v>
      </c>
      <c r="AO59">
        <f t="shared" si="26"/>
        <v>0</v>
      </c>
      <c r="AP59">
        <f t="shared" si="26"/>
        <v>-9.956892182838629E-4</v>
      </c>
      <c r="AQ59">
        <f t="shared" si="26"/>
        <v>-9.0292558395623317</v>
      </c>
      <c r="AR59">
        <f t="shared" si="26"/>
        <v>-9.0302515287806155</v>
      </c>
      <c r="AS59">
        <f t="shared" si="26"/>
        <v>2.6023916843930253E-2</v>
      </c>
      <c r="AT59">
        <f t="shared" si="26"/>
        <v>-1.8818645043950515E-2</v>
      </c>
      <c r="AU59">
        <f t="shared" si="23"/>
        <v>-9.0230462569806367</v>
      </c>
      <c r="AW59">
        <v>56</v>
      </c>
      <c r="AX59">
        <f>IF(Z59&gt;0, (R59*SUMPRODUCT(K59:$K$98, X59:$X$98)-K59*$AZ$3)/Z59, 0)</f>
        <v>-14806.914535757171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500000</v>
      </c>
      <c r="S60">
        <f t="shared" si="1"/>
        <v>-32213.805535093063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-65.755683663382158</v>
      </c>
      <c r="AC60">
        <f t="shared" si="2"/>
        <v>-65.904607051109338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-1175.3091387995792</v>
      </c>
      <c r="AI60">
        <f t="shared" si="25"/>
        <v>-1175.4114312887098</v>
      </c>
      <c r="AJ60">
        <f t="shared" si="7"/>
        <v>0.14892338772718006</v>
      </c>
      <c r="AK60">
        <f t="shared" si="22"/>
        <v>-4.6028978564367513</v>
      </c>
      <c r="AL60">
        <f t="shared" si="8"/>
        <v>-1179.8654057574195</v>
      </c>
      <c r="AN60">
        <f t="shared" si="26"/>
        <v>0</v>
      </c>
      <c r="AO60">
        <f t="shared" si="26"/>
        <v>0</v>
      </c>
      <c r="AP60">
        <f t="shared" si="26"/>
        <v>-4.0955364572707115E-4</v>
      </c>
      <c r="AQ60">
        <f t="shared" si="26"/>
        <v>-4.7056450257741478</v>
      </c>
      <c r="AR60">
        <f t="shared" si="26"/>
        <v>-4.7060545794198747</v>
      </c>
      <c r="AS60">
        <f t="shared" si="26"/>
        <v>5.9625214809066584E-4</v>
      </c>
      <c r="AT60">
        <f t="shared" si="26"/>
        <v>-1.8428856449130029E-2</v>
      </c>
      <c r="AU60">
        <f t="shared" si="23"/>
        <v>-4.7238871837209144</v>
      </c>
      <c r="AW60">
        <v>57</v>
      </c>
      <c r="AX60">
        <f>IF(Z60&gt;0, (R60*SUMPRODUCT(K60:$K$98, X60:$X$98)-K60*$AZ$3)/Z60, 0)</f>
        <v>-32213.805535093063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0.595055</v>
      </c>
      <c r="Q61" s="4">
        <f t="shared" si="21"/>
        <v>50</v>
      </c>
      <c r="R61">
        <f t="shared" si="0"/>
        <v>500000</v>
      </c>
      <c r="S61">
        <f t="shared" si="1"/>
        <v>-77576.148418597048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-65.904607051109338</v>
      </c>
      <c r="AC61">
        <f t="shared" si="2"/>
        <v>-62.681383816316384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-608.69657119640544</v>
      </c>
      <c r="AI61">
        <f t="shared" si="25"/>
        <v>-608.73697110352509</v>
      </c>
      <c r="AJ61">
        <f t="shared" si="7"/>
        <v>-3.2232232347929539</v>
      </c>
      <c r="AK61">
        <f t="shared" si="22"/>
        <v>-4.6133224935776544</v>
      </c>
      <c r="AL61">
        <f t="shared" si="8"/>
        <v>-616.57351683189574</v>
      </c>
      <c r="AN61">
        <f t="shared" si="26"/>
        <v>0</v>
      </c>
      <c r="AO61">
        <f t="shared" si="26"/>
        <v>0</v>
      </c>
      <c r="AP61">
        <f t="shared" si="26"/>
        <v>-1.444206826889983E-4</v>
      </c>
      <c r="AQ61">
        <f t="shared" si="26"/>
        <v>-2.1759548630189491</v>
      </c>
      <c r="AR61">
        <f t="shared" si="26"/>
        <v>-2.176099283701638</v>
      </c>
      <c r="AS61">
        <f t="shared" si="26"/>
        <v>-1.152230619363938E-2</v>
      </c>
      <c r="AT61">
        <f t="shared" si="26"/>
        <v>-1.6491601874550336E-2</v>
      </c>
      <c r="AU61">
        <f t="shared" si="23"/>
        <v>-2.204113191769828</v>
      </c>
      <c r="AW61">
        <v>58</v>
      </c>
      <c r="AX61">
        <f>IF(Z61&gt;0, (R61*SUMPRODUCT(K61:$K$98, X61:$X$98)-K61*$AZ$3)/Z61, 0)</f>
        <v>-77576.148418597048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500000</v>
      </c>
      <c r="S62">
        <f t="shared" si="1"/>
        <v>-222901.8440013323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-62.681383816316384</v>
      </c>
      <c r="AC62">
        <f t="shared" si="2"/>
        <v>-57.777992018114709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-270.3549664478565</v>
      </c>
      <c r="AI62">
        <f t="shared" si="25"/>
        <v>-270.36792685926019</v>
      </c>
      <c r="AJ62">
        <f t="shared" si="7"/>
        <v>-4.9033917982016746</v>
      </c>
      <c r="AK62">
        <f t="shared" si="22"/>
        <v>-4.3876968671421475</v>
      </c>
      <c r="AL62">
        <f t="shared" si="8"/>
        <v>-279.659015524604</v>
      </c>
      <c r="AN62">
        <f t="shared" si="26"/>
        <v>0</v>
      </c>
      <c r="AO62">
        <f t="shared" si="26"/>
        <v>0</v>
      </c>
      <c r="AP62">
        <f t="shared" si="26"/>
        <v>-4.1366596668463142E-5</v>
      </c>
      <c r="AQ62">
        <f t="shared" si="26"/>
        <v>-0.86290971065562139</v>
      </c>
      <c r="AR62">
        <f t="shared" si="26"/>
        <v>-0.8629510772522897</v>
      </c>
      <c r="AS62">
        <f t="shared" si="26"/>
        <v>-1.5650477790033219E-2</v>
      </c>
      <c r="AT62">
        <f t="shared" si="26"/>
        <v>-1.4004500393746051E-2</v>
      </c>
      <c r="AU62">
        <f t="shared" si="23"/>
        <v>-0.89260605543606897</v>
      </c>
      <c r="AW62">
        <v>59</v>
      </c>
      <c r="AX62">
        <f>IF(Z62&gt;0, (R62*SUMPRODUCT(K62:$K$98, X62:$X$98)-K62*$AZ$3)/Z62, 0)</f>
        <v>-222901.8440013323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500000</v>
      </c>
      <c r="S63">
        <f t="shared" si="1"/>
        <v>-838539.42030579352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-57.777992018114709</v>
      </c>
      <c r="AC63">
        <f t="shared" si="2"/>
        <v>-52.320056495537635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-97.110937002841453</v>
      </c>
      <c r="AI63">
        <f t="shared" si="25"/>
        <v>-97.114056716430852</v>
      </c>
      <c r="AJ63">
        <f t="shared" si="7"/>
        <v>-5.457935522577074</v>
      </c>
      <c r="AK63">
        <f t="shared" si="22"/>
        <v>-4.0444594412680299</v>
      </c>
      <c r="AL63">
        <f t="shared" si="8"/>
        <v>-106.61645168027596</v>
      </c>
      <c r="AN63">
        <f t="shared" si="26"/>
        <v>0</v>
      </c>
      <c r="AO63">
        <f t="shared" si="26"/>
        <v>0</v>
      </c>
      <c r="AP63">
        <f t="shared" si="26"/>
        <v>-8.8905311166628851E-6</v>
      </c>
      <c r="AQ63">
        <f t="shared" si="26"/>
        <v>-0.27674585581353639</v>
      </c>
      <c r="AR63">
        <f t="shared" si="26"/>
        <v>-0.27675474634465302</v>
      </c>
      <c r="AS63">
        <f t="shared" si="26"/>
        <v>-1.555397449338273E-2</v>
      </c>
      <c r="AT63">
        <f t="shared" si="26"/>
        <v>-1.1525863346824754E-2</v>
      </c>
      <c r="AU63">
        <f t="shared" si="23"/>
        <v>-0.30383458418486053</v>
      </c>
      <c r="AW63">
        <v>60</v>
      </c>
      <c r="AX63">
        <f>IF(Z63&gt;0, (R63*SUMPRODUCT(K63:$K$98, X63:$X$98)-K63*$AZ$3)/Z63, 0)</f>
        <v>-838539.42030579352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500000</v>
      </c>
      <c r="S64">
        <f t="shared" si="1"/>
        <v>-4792383.7410826692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-52.320056495537635</v>
      </c>
      <c r="AC64">
        <f t="shared" si="2"/>
        <v>-46.953190535964829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-25.986434271317556</v>
      </c>
      <c r="AI64">
        <f t="shared" si="25"/>
        <v>-25.986924144343931</v>
      </c>
      <c r="AJ64">
        <f t="shared" si="7"/>
        <v>-5.3668659595728059</v>
      </c>
      <c r="AK64">
        <f t="shared" si="22"/>
        <v>-3.662403954687635</v>
      </c>
      <c r="AL64">
        <f t="shared" si="8"/>
        <v>-35.01619405860437</v>
      </c>
      <c r="AN64">
        <f t="shared" si="26"/>
        <v>0</v>
      </c>
      <c r="AO64">
        <f t="shared" si="26"/>
        <v>0</v>
      </c>
      <c r="AP64">
        <f t="shared" si="26"/>
        <v>-1.2464604005303481E-6</v>
      </c>
      <c r="AQ64">
        <f t="shared" si="26"/>
        <v>-6.6121340686627395E-2</v>
      </c>
      <c r="AR64">
        <f t="shared" si="26"/>
        <v>-6.6122587147027914E-2</v>
      </c>
      <c r="AS64">
        <f t="shared" si="26"/>
        <v>-1.3655754722919309E-2</v>
      </c>
      <c r="AT64">
        <f t="shared" si="26"/>
        <v>-9.3188260109713962E-3</v>
      </c>
      <c r="AU64">
        <f t="shared" si="23"/>
        <v>-8.9097167880918621E-2</v>
      </c>
      <c r="AW64">
        <v>61</v>
      </c>
      <c r="AX64">
        <f>IF(Z64&gt;0, (R64*SUMPRODUCT(K64:$K$98, X64:$X$98)-K64*$AZ$3)/Z64, 0)</f>
        <v>-4792383.7410826692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500000</v>
      </c>
      <c r="S65">
        <f t="shared" si="1"/>
        <v>-27690766.152440529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-46.953190535964829</v>
      </c>
      <c r="AC65">
        <f t="shared" si="2"/>
        <v>-41.980372755770802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-4.0917218120363463</v>
      </c>
      <c r="AI65">
        <f t="shared" si="25"/>
        <v>-4.0917976141512549</v>
      </c>
      <c r="AJ65">
        <f t="shared" si="7"/>
        <v>-4.9728177801940276</v>
      </c>
      <c r="AK65">
        <f t="shared" si="22"/>
        <v>-3.2867233375175382</v>
      </c>
      <c r="AL65">
        <f t="shared" si="8"/>
        <v>-12.351338731862819</v>
      </c>
      <c r="AN65">
        <f t="shared" si="26"/>
        <v>0</v>
      </c>
      <c r="AO65">
        <f t="shared" si="26"/>
        <v>0</v>
      </c>
      <c r="AP65">
        <f t="shared" si="26"/>
        <v>-1.7220995730110863E-7</v>
      </c>
      <c r="AQ65">
        <f t="shared" si="26"/>
        <v>-9.2957200388196683E-3</v>
      </c>
      <c r="AR65">
        <f t="shared" si="26"/>
        <v>-9.2958922487769696E-3</v>
      </c>
      <c r="AS65">
        <f t="shared" si="26"/>
        <v>-1.1297425390154492E-2</v>
      </c>
      <c r="AT65">
        <f t="shared" si="26"/>
        <v>-7.4668956967562893E-3</v>
      </c>
      <c r="AU65">
        <f t="shared" si="23"/>
        <v>-2.8060213335687749E-2</v>
      </c>
      <c r="AW65">
        <v>62</v>
      </c>
      <c r="AX65">
        <f>IF(Z65&gt;0, (R65*SUMPRODUCT(K65:$K$98, X65:$X$98)-K65*$AZ$3)/Z65, 0)</f>
        <v>-27690766.152440529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500000</v>
      </c>
      <c r="S66">
        <f t="shared" si="1"/>
        <v>-162405963.33019838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-41.980372755770802</v>
      </c>
      <c r="AC66">
        <f t="shared" si="2"/>
        <v>-37.490615689309031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-0.63501840346758209</v>
      </c>
      <c r="AI66">
        <f t="shared" si="25"/>
        <v>-0.63502994572099458</v>
      </c>
      <c r="AJ66">
        <f t="shared" si="7"/>
        <v>-4.4897570664617703</v>
      </c>
      <c r="AK66">
        <f t="shared" si="22"/>
        <v>-2.9386260929039563</v>
      </c>
      <c r="AL66">
        <f t="shared" si="8"/>
        <v>-8.0634131050867204</v>
      </c>
      <c r="AN66">
        <f t="shared" si="26"/>
        <v>0</v>
      </c>
      <c r="AO66">
        <f t="shared" si="26"/>
        <v>0</v>
      </c>
      <c r="AP66">
        <f t="shared" si="26"/>
        <v>-2.3412593172638948E-8</v>
      </c>
      <c r="AQ66">
        <f t="shared" si="26"/>
        <v>-1.2880870837030526E-3</v>
      </c>
      <c r="AR66">
        <f t="shared" si="26"/>
        <v>-1.2881104962962251E-3</v>
      </c>
      <c r="AS66">
        <f t="shared" si="26"/>
        <v>-9.1071346195546101E-3</v>
      </c>
      <c r="AT66">
        <f t="shared" si="26"/>
        <v>-5.9607820709334583E-3</v>
      </c>
      <c r="AU66">
        <f t="shared" si="23"/>
        <v>-1.6356027186784292E-2</v>
      </c>
      <c r="AW66">
        <v>63</v>
      </c>
      <c r="AX66">
        <f>IF(Z66&gt;0, (R66*SUMPRODUCT(K66:$K$98, X66:$X$98)-K66*$AZ$3)/Z66, 0)</f>
        <v>-162405963.33019838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-969666613.37279224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-37.490615689309031</v>
      </c>
      <c r="AC67">
        <f t="shared" ref="AC67:AC98" si="29">S67*Z67</f>
        <v>-33.474892359874346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-9.7007277055227881E-2</v>
      </c>
      <c r="AI67">
        <f t="shared" ref="AI67:AI98" si="33">SUM(AE67:AH67)</f>
        <v>-9.7009003158400775E-2</v>
      </c>
      <c r="AJ67">
        <f t="shared" ref="AJ67:AJ98" si="34">AB67-AC67</f>
        <v>-4.0157233294346852</v>
      </c>
      <c r="AK67">
        <f t="shared" si="22"/>
        <v>-2.6243430982516323</v>
      </c>
      <c r="AL67">
        <f t="shared" ref="AL67:AL98" si="35">SUM(AI67:AK67)</f>
        <v>-6.737075430844718</v>
      </c>
      <c r="AN67">
        <f t="shared" ref="AN67:AU98" si="36">AE67*$K67</f>
        <v>0</v>
      </c>
      <c r="AO67">
        <f t="shared" si="36"/>
        <v>0</v>
      </c>
      <c r="AP67">
        <f t="shared" si="36"/>
        <v>-3.1261343737733048E-9</v>
      </c>
      <c r="AQ67">
        <f t="shared" si="36"/>
        <v>-1.7568925662755762E-4</v>
      </c>
      <c r="AR67">
        <f t="shared" si="36"/>
        <v>-1.7569238276193139E-4</v>
      </c>
      <c r="AS67">
        <f t="shared" si="36"/>
        <v>-7.2728507384931173E-3</v>
      </c>
      <c r="AT67">
        <f t="shared" si="36"/>
        <v>-4.7529309353255668E-3</v>
      </c>
      <c r="AU67">
        <f t="shared" si="23"/>
        <v>-1.2201474056580616E-2</v>
      </c>
      <c r="AW67">
        <v>64</v>
      </c>
      <c r="AX67">
        <f>IF(Z67&gt;0, (R67*SUMPRODUCT(K67:$K$98, X67:$X$98)-K67*$AZ$3)/Z67, 0)</f>
        <v>-969666613.37279224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500000</v>
      </c>
      <c r="S68">
        <f t="shared" si="28"/>
        <v>-5908277490.5998259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-33.474892359874346</v>
      </c>
      <c r="AC68">
        <f t="shared" si="29"/>
        <v>-29.888450712953851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-1.4559050477370807E-2</v>
      </c>
      <c r="AI68">
        <f t="shared" si="33"/>
        <v>-1.4559303414464236E-2</v>
      </c>
      <c r="AJ68">
        <f t="shared" si="34"/>
        <v>-3.5864416469204947</v>
      </c>
      <c r="AK68">
        <f t="shared" si="22"/>
        <v>-2.3432424651912043</v>
      </c>
      <c r="AL68">
        <f t="shared" si="35"/>
        <v>-5.944243415526163</v>
      </c>
      <c r="AN68">
        <f t="shared" si="36"/>
        <v>0</v>
      </c>
      <c r="AO68">
        <f t="shared" si="36"/>
        <v>0</v>
      </c>
      <c r="AP68">
        <f t="shared" si="36"/>
        <v>-4.0901138026477748E-10</v>
      </c>
      <c r="AQ68">
        <f t="shared" si="36"/>
        <v>-2.3542681108384112E-5</v>
      </c>
      <c r="AR68">
        <f t="shared" si="36"/>
        <v>-2.3543090119764378E-5</v>
      </c>
      <c r="AS68">
        <f t="shared" si="36"/>
        <v>-5.7994477138817507E-3</v>
      </c>
      <c r="AT68">
        <f t="shared" si="36"/>
        <v>-3.7891351639562933E-3</v>
      </c>
      <c r="AU68">
        <f t="shared" si="23"/>
        <v>-9.6121259679578085E-3</v>
      </c>
      <c r="AW68">
        <v>65</v>
      </c>
      <c r="AX68">
        <f>IF(Z68&gt;0, (R68*SUMPRODUCT(K68:$K$98, X68:$X$98)-K68*$AZ$3)/Z68, 0)</f>
        <v>-5908277490.5998259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500000</v>
      </c>
      <c r="S69">
        <f t="shared" si="28"/>
        <v>-36749293080.786041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-29.888450712953851</v>
      </c>
      <c r="AC69">
        <f t="shared" si="29"/>
        <v>-26.686137348333958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-2.1409935420956686E-3</v>
      </c>
      <c r="AI69">
        <f t="shared" si="33"/>
        <v>-2.1410298504639545E-3</v>
      </c>
      <c r="AJ69">
        <f t="shared" si="34"/>
        <v>-3.2023133646198936</v>
      </c>
      <c r="AK69">
        <f t="shared" si="22"/>
        <v>-2.0921915499067696</v>
      </c>
      <c r="AL69">
        <f t="shared" si="35"/>
        <v>-5.2966459443771274</v>
      </c>
      <c r="AN69">
        <f t="shared" si="36"/>
        <v>0</v>
      </c>
      <c r="AO69">
        <f t="shared" si="36"/>
        <v>0</v>
      </c>
      <c r="AP69">
        <f t="shared" si="36"/>
        <v>-5.242175755731967E-11</v>
      </c>
      <c r="AQ69">
        <f t="shared" si="36"/>
        <v>-3.0911508749815329E-6</v>
      </c>
      <c r="AR69">
        <f t="shared" si="36"/>
        <v>-3.0912032967390903E-6</v>
      </c>
      <c r="AS69">
        <f t="shared" si="36"/>
        <v>-4.6234767010649488E-3</v>
      </c>
      <c r="AT69">
        <f t="shared" si="36"/>
        <v>-3.020690914271938E-3</v>
      </c>
      <c r="AU69">
        <f t="shared" si="23"/>
        <v>-7.6472588186336258E-3</v>
      </c>
      <c r="AW69">
        <v>66</v>
      </c>
      <c r="AX69">
        <f>IF(Z69&gt;0, (R69*SUMPRODUCT(K69:$K$98, X69:$X$98)-K69*$AZ$3)/Z69, 0)</f>
        <v>-36749293080.786041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500000</v>
      </c>
      <c r="S70">
        <f t="shared" si="28"/>
        <v>-233838552251.80313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-26.686137348333958</v>
      </c>
      <c r="AC70">
        <f t="shared" si="29"/>
        <v>-23.826911057966079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-3.0850549190638741E-4</v>
      </c>
      <c r="AI70">
        <f t="shared" si="33"/>
        <v>-3.085105866417996E-4</v>
      </c>
      <c r="AJ70">
        <f t="shared" si="34"/>
        <v>-2.8592262903678787</v>
      </c>
      <c r="AK70">
        <f t="shared" si="22"/>
        <v>-1.8680296143833772</v>
      </c>
      <c r="AL70">
        <f t="shared" si="35"/>
        <v>-4.7275644153378975</v>
      </c>
      <c r="AN70">
        <f t="shared" si="36"/>
        <v>0</v>
      </c>
      <c r="AO70">
        <f t="shared" si="36"/>
        <v>0</v>
      </c>
      <c r="AP70">
        <f t="shared" si="36"/>
        <v>-6.5676266639189145E-12</v>
      </c>
      <c r="AQ70">
        <f t="shared" si="36"/>
        <v>-3.9769462605497578E-7</v>
      </c>
      <c r="AR70">
        <f t="shared" si="36"/>
        <v>-3.9770119368163971E-7</v>
      </c>
      <c r="AS70">
        <f t="shared" si="36"/>
        <v>-3.6858304315031424E-3</v>
      </c>
      <c r="AT70">
        <f t="shared" si="36"/>
        <v>-2.4080781653548142E-3</v>
      </c>
      <c r="AU70">
        <f t="shared" si="23"/>
        <v>-6.0943062980516379E-3</v>
      </c>
      <c r="AW70">
        <v>67</v>
      </c>
      <c r="AX70">
        <f>IF(Z70&gt;0, (R70*SUMPRODUCT(K70:$K$98, X70:$X$98)-K70*$AZ$3)/Z70, 0)</f>
        <v>-233838552251.80313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500000</v>
      </c>
      <c r="S71">
        <f t="shared" si="28"/>
        <v>-1524690799714.137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-23.826911057966079</v>
      </c>
      <c r="AC71">
        <f t="shared" si="29"/>
        <v>-21.274028079304674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-4.3461374890955447E-5</v>
      </c>
      <c r="AI71">
        <f t="shared" si="33"/>
        <v>-4.3462072541524442E-5</v>
      </c>
      <c r="AJ71">
        <f t="shared" si="34"/>
        <v>-2.5528829786614047</v>
      </c>
      <c r="AK71">
        <f t="shared" si="22"/>
        <v>-1.6678837740576258</v>
      </c>
      <c r="AL71">
        <f t="shared" si="35"/>
        <v>-4.2208102147915714</v>
      </c>
      <c r="AN71">
        <f t="shared" si="36"/>
        <v>0</v>
      </c>
      <c r="AO71">
        <f t="shared" si="36"/>
        <v>0</v>
      </c>
      <c r="AP71">
        <f t="shared" si="36"/>
        <v>-8.0298374349795308E-13</v>
      </c>
      <c r="AQ71">
        <f t="shared" si="36"/>
        <v>-5.0023291112160874E-8</v>
      </c>
      <c r="AR71">
        <f t="shared" si="36"/>
        <v>-5.0024094095904368E-8</v>
      </c>
      <c r="AS71">
        <f t="shared" si="36"/>
        <v>-2.938324172607702E-3</v>
      </c>
      <c r="AT71">
        <f t="shared" si="36"/>
        <v>-1.9197053885264233E-3</v>
      </c>
      <c r="AU71">
        <f t="shared" si="23"/>
        <v>-4.8580795852282204E-3</v>
      </c>
      <c r="AW71">
        <v>68</v>
      </c>
      <c r="AX71">
        <f>IF(Z71&gt;0, (R71*SUMPRODUCT(K71:$K$98, X71:$X$98)-K71*$AZ$3)/Z71, 0)</f>
        <v>-1524690799714.137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0.856559709</v>
      </c>
      <c r="Q72" s="4">
        <f t="shared" si="48"/>
        <v>50</v>
      </c>
      <c r="R72">
        <f t="shared" si="27"/>
        <v>500000</v>
      </c>
      <c r="S72">
        <f t="shared" si="28"/>
        <v>-10201799352496.93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-21.274028079304674</v>
      </c>
      <c r="AC72">
        <f t="shared" si="29"/>
        <v>-18.994667971867223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-5.9757936836385304E-6</v>
      </c>
      <c r="AI72">
        <f t="shared" si="33"/>
        <v>-5.9758867783334734E-6</v>
      </c>
      <c r="AJ72">
        <f t="shared" si="34"/>
        <v>-2.2793601074374514</v>
      </c>
      <c r="AK72">
        <f t="shared" ref="AK72:AK98" si="49">G72*SUM(AB72:AB72, AE72:AF72)</f>
        <v>-1.4891819655513274</v>
      </c>
      <c r="AL72">
        <f t="shared" si="35"/>
        <v>-3.7685480488755569</v>
      </c>
      <c r="AN72">
        <f t="shared" si="36"/>
        <v>0</v>
      </c>
      <c r="AO72">
        <f t="shared" si="36"/>
        <v>0</v>
      </c>
      <c r="AP72">
        <f t="shared" si="36"/>
        <v>-9.5669986071996634E-14</v>
      </c>
      <c r="AQ72">
        <f t="shared" si="36"/>
        <v>-6.1411028719851545E-9</v>
      </c>
      <c r="AR72">
        <f t="shared" si="36"/>
        <v>-6.141198541971226E-9</v>
      </c>
      <c r="AS72">
        <f t="shared" si="36"/>
        <v>-2.3424143541631742E-3</v>
      </c>
      <c r="AT72">
        <f t="shared" si="36"/>
        <v>-1.5303774075391822E-3</v>
      </c>
      <c r="AU72">
        <f t="shared" si="23"/>
        <v>-3.872797902900898E-3</v>
      </c>
      <c r="AW72">
        <v>69</v>
      </c>
      <c r="AX72">
        <f>IF(Z72&gt;0, (R72*SUMPRODUCT(K72:$K$98, X72:$X$98)-K72*$AZ$3)/Z72, 0)</f>
        <v>-10201799352496.93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500000</v>
      </c>
      <c r="S73">
        <f t="shared" si="28"/>
        <v>-70234831710195.156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-18.994667971867223</v>
      </c>
      <c r="AC73">
        <f t="shared" si="29"/>
        <v>-16.959524980275525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-8.0090304826616705E-7</v>
      </c>
      <c r="AI73">
        <f t="shared" si="33"/>
        <v>-8.0091512170933433E-7</v>
      </c>
      <c r="AJ73">
        <f t="shared" si="34"/>
        <v>-2.0351429915916981</v>
      </c>
      <c r="AK73">
        <f t="shared" si="49"/>
        <v>-1.3296267580307057</v>
      </c>
      <c r="AL73">
        <f t="shared" si="35"/>
        <v>-3.3647705505375258</v>
      </c>
      <c r="AN73">
        <f t="shared" si="36"/>
        <v>0</v>
      </c>
      <c r="AO73">
        <f t="shared" si="36"/>
        <v>0</v>
      </c>
      <c r="AP73">
        <f t="shared" si="36"/>
        <v>-1.1078064694105731E-14</v>
      </c>
      <c r="AQ73">
        <f t="shared" si="36"/>
        <v>-7.3487369423105589E-10</v>
      </c>
      <c r="AR73">
        <f t="shared" si="36"/>
        <v>-7.3488477229575004E-10</v>
      </c>
      <c r="AS73">
        <f t="shared" si="36"/>
        <v>-1.8673584171731165E-3</v>
      </c>
      <c r="AT73">
        <f t="shared" si="36"/>
        <v>-1.2200075024533571E-3</v>
      </c>
      <c r="AU73">
        <f t="shared" si="23"/>
        <v>-3.0873666545112462E-3</v>
      </c>
      <c r="AW73">
        <v>70</v>
      </c>
      <c r="AX73">
        <f>IF(Z73&gt;0, (R73*SUMPRODUCT(K73:$K$98, X73:$X$98)-K73*$AZ$3)/Z73, 0)</f>
        <v>-70234831710195.156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500000</v>
      </c>
      <c r="S74">
        <f t="shared" si="28"/>
        <v>-498356366409540.5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-16.959524980275525</v>
      </c>
      <c r="AC74">
        <f t="shared" si="29"/>
        <v>-15.142433018748966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-1.0433471294313017E-7</v>
      </c>
      <c r="AI74">
        <f t="shared" si="33"/>
        <v>-1.0433623218057143E-7</v>
      </c>
      <c r="AJ74">
        <f t="shared" si="34"/>
        <v>-1.8170919615265593</v>
      </c>
      <c r="AK74">
        <f t="shared" si="49"/>
        <v>-1.1871667486192869</v>
      </c>
      <c r="AL74">
        <f t="shared" si="35"/>
        <v>-3.0042588144820783</v>
      </c>
      <c r="AN74">
        <f t="shared" si="36"/>
        <v>0</v>
      </c>
      <c r="AO74">
        <f t="shared" si="36"/>
        <v>0</v>
      </c>
      <c r="AP74">
        <f t="shared" si="36"/>
        <v>-1.2446303507095482E-15</v>
      </c>
      <c r="AQ74">
        <f t="shared" si="36"/>
        <v>-8.5475875485446247E-11</v>
      </c>
      <c r="AR74">
        <f t="shared" si="36"/>
        <v>-8.5477120115796965E-11</v>
      </c>
      <c r="AS74">
        <f t="shared" si="36"/>
        <v>-1.4886467012537672E-3</v>
      </c>
      <c r="AT74">
        <f t="shared" si="36"/>
        <v>-9.7258251183146333E-4</v>
      </c>
      <c r="AU74">
        <f t="shared" si="23"/>
        <v>-2.4612292985623507E-3</v>
      </c>
      <c r="AW74">
        <v>71</v>
      </c>
      <c r="AX74">
        <f>IF(Z74&gt;0, (R74*SUMPRODUCT(K74:$K$98, X74:$X$98)-K74*$AZ$3)/Z74, 0)</f>
        <v>-498356366409540.5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500000</v>
      </c>
      <c r="S75">
        <f t="shared" si="28"/>
        <v>-3654773851865725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-15.142433018748966</v>
      </c>
      <c r="AC75">
        <f t="shared" si="29"/>
        <v>-13.520029481101016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-1.319081098768766E-8</v>
      </c>
      <c r="AI75">
        <f t="shared" si="33"/>
        <v>-1.3190995951655734E-8</v>
      </c>
      <c r="AJ75">
        <f t="shared" si="34"/>
        <v>-1.6224035376479495</v>
      </c>
      <c r="AK75">
        <f t="shared" si="49"/>
        <v>-1.0599703113124277</v>
      </c>
      <c r="AL75">
        <f t="shared" si="35"/>
        <v>-2.6823738621513731</v>
      </c>
      <c r="AN75">
        <f t="shared" si="36"/>
        <v>0</v>
      </c>
      <c r="AO75">
        <f t="shared" si="36"/>
        <v>0</v>
      </c>
      <c r="AP75">
        <f t="shared" si="36"/>
        <v>-1.3529565310281338E-16</v>
      </c>
      <c r="AQ75">
        <f t="shared" si="36"/>
        <v>-9.6486867475651921E-12</v>
      </c>
      <c r="AR75">
        <f t="shared" si="36"/>
        <v>-9.6488220432182956E-12</v>
      </c>
      <c r="AS75">
        <f t="shared" si="36"/>
        <v>-1.1867400364934501E-3</v>
      </c>
      <c r="AT75">
        <f t="shared" si="36"/>
        <v>-7.753368238783031E-4</v>
      </c>
      <c r="AU75">
        <f t="shared" si="23"/>
        <v>-1.9620768700205752E-3</v>
      </c>
      <c r="AW75">
        <v>72</v>
      </c>
      <c r="AX75">
        <f>IF(Z75&gt;0, (R75*SUMPRODUCT(K75:$K$98, X75:$X$98)-K75*$AZ$3)/Z75, 0)</f>
        <v>-3654773851865725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500000</v>
      </c>
      <c r="S76">
        <f t="shared" si="28"/>
        <v>-2.7789965825265496E+16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-13.520029481101016</v>
      </c>
      <c r="AC76">
        <f t="shared" si="29"/>
        <v>-12.071454893848681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-1.6139523926299735E-9</v>
      </c>
      <c r="AI76">
        <f t="shared" si="33"/>
        <v>-1.6139741117191039E-9</v>
      </c>
      <c r="AJ76">
        <f t="shared" si="34"/>
        <v>-1.4485745872523346</v>
      </c>
      <c r="AK76">
        <f t="shared" si="49"/>
        <v>-0.94640206367707125</v>
      </c>
      <c r="AL76">
        <f t="shared" si="35"/>
        <v>-2.39497665254338</v>
      </c>
      <c r="AN76">
        <f t="shared" si="36"/>
        <v>0</v>
      </c>
      <c r="AO76">
        <f t="shared" si="36"/>
        <v>0</v>
      </c>
      <c r="AP76">
        <f t="shared" si="36"/>
        <v>-1.4184704552108524E-17</v>
      </c>
      <c r="AQ76">
        <f t="shared" si="36"/>
        <v>-1.0540698881555686E-12</v>
      </c>
      <c r="AR76">
        <f t="shared" si="36"/>
        <v>-1.0540840728601207E-12</v>
      </c>
      <c r="AS76">
        <f t="shared" si="36"/>
        <v>-9.4606189138079198E-4</v>
      </c>
      <c r="AT76">
        <f t="shared" si="36"/>
        <v>-6.1809376903907288E-4</v>
      </c>
      <c r="AU76">
        <f t="shared" si="23"/>
        <v>-1.564155661473949E-3</v>
      </c>
      <c r="AW76">
        <v>73</v>
      </c>
      <c r="AX76">
        <f>IF(Z76&gt;0, (R76*SUMPRODUCT(K76:$K$98, X76:$X$98)-K76*$AZ$3)/Z76, 0)</f>
        <v>-2.7789965825265496E+16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500000</v>
      </c>
      <c r="S77">
        <f t="shared" si="28"/>
        <v>-2.1954248896593632E+17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-12.071454893848681</v>
      </c>
      <c r="AC77">
        <f t="shared" si="29"/>
        <v>-10.778084726651535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-1.9047228808820495E-10</v>
      </c>
      <c r="AI77">
        <f t="shared" si="33"/>
        <v>-1.9047474275763532E-10</v>
      </c>
      <c r="AJ77">
        <f t="shared" si="34"/>
        <v>-1.2933701671971463</v>
      </c>
      <c r="AK77">
        <f t="shared" si="49"/>
        <v>-0.8450018425694078</v>
      </c>
      <c r="AL77">
        <f t="shared" si="35"/>
        <v>-2.1383720099570289</v>
      </c>
      <c r="AN77">
        <f t="shared" si="36"/>
        <v>0</v>
      </c>
      <c r="AO77">
        <f t="shared" si="36"/>
        <v>0</v>
      </c>
      <c r="AP77">
        <f t="shared" si="36"/>
        <v>-1.4313758260615094E-18</v>
      </c>
      <c r="AQ77">
        <f t="shared" si="36"/>
        <v>-1.1106889804820133E-13</v>
      </c>
      <c r="AR77">
        <f t="shared" si="36"/>
        <v>-1.1107032942402739E-13</v>
      </c>
      <c r="AS77">
        <f t="shared" si="36"/>
        <v>-7.5419474759751528E-4</v>
      </c>
      <c r="AT77">
        <f t="shared" si="36"/>
        <v>-4.9274056843072976E-4</v>
      </c>
      <c r="AU77">
        <f t="shared" si="23"/>
        <v>-1.2469353161393155E-3</v>
      </c>
      <c r="AW77">
        <v>74</v>
      </c>
      <c r="AX77">
        <f>IF(Z77&gt;0, (R77*SUMPRODUCT(K77:$K$98, X77:$X$98)-K77*$AZ$3)/Z77, 0)</f>
        <v>-2.1954248896593632E+17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500000</v>
      </c>
      <c r="S78">
        <f t="shared" si="28"/>
        <v>-1.8080330949234573E+18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-10.778084726651535</v>
      </c>
      <c r="AC78">
        <f t="shared" si="29"/>
        <v>-9.6232899345103977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-2.1639968017169584E-11</v>
      </c>
      <c r="AI78">
        <f t="shared" si="33"/>
        <v>-2.1640234143103938E-11</v>
      </c>
      <c r="AJ78">
        <f t="shared" si="34"/>
        <v>-1.1547947921411374</v>
      </c>
      <c r="AK78">
        <f t="shared" si="49"/>
        <v>-0.75446593086560754</v>
      </c>
      <c r="AL78">
        <f t="shared" si="35"/>
        <v>-1.9092607230283853</v>
      </c>
      <c r="AN78">
        <f t="shared" si="36"/>
        <v>0</v>
      </c>
      <c r="AO78">
        <f t="shared" si="36"/>
        <v>0</v>
      </c>
      <c r="AP78">
        <f t="shared" si="36"/>
        <v>-1.3855743684359438E-19</v>
      </c>
      <c r="AQ78">
        <f t="shared" si="36"/>
        <v>-1.1266765522643469E-14</v>
      </c>
      <c r="AR78">
        <f t="shared" si="36"/>
        <v>-1.1266904080080313E-14</v>
      </c>
      <c r="AS78">
        <f t="shared" si="36"/>
        <v>-6.0123943526630764E-4</v>
      </c>
      <c r="AT78">
        <f t="shared" si="36"/>
        <v>-3.9280976437402115E-4</v>
      </c>
      <c r="AU78">
        <f t="shared" si="23"/>
        <v>-9.9404919965159571E-4</v>
      </c>
      <c r="AW78">
        <v>75</v>
      </c>
      <c r="AX78">
        <f>IF(Z78&gt;0, (R78*SUMPRODUCT(K78:$K$98, X78:$X$98)-K78*$AZ$3)/Z78, 0)</f>
        <v>-1.8080330949234573E+18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500000</v>
      </c>
      <c r="S79">
        <f t="shared" si="28"/>
        <v>-1.5554814485365371E+19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-9.6232899345103977</v>
      </c>
      <c r="AC79">
        <f t="shared" si="29"/>
        <v>-8.5922231558128637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-2.3584549908082143E-12</v>
      </c>
      <c r="AI79">
        <f t="shared" si="33"/>
        <v>-2.3584826099841416E-12</v>
      </c>
      <c r="AJ79">
        <f t="shared" si="34"/>
        <v>-1.031066778697534</v>
      </c>
      <c r="AK79">
        <f t="shared" si="49"/>
        <v>-0.67363029541572794</v>
      </c>
      <c r="AL79">
        <f t="shared" si="35"/>
        <v>-1.7046970741156207</v>
      </c>
      <c r="AN79">
        <f t="shared" si="36"/>
        <v>0</v>
      </c>
      <c r="AO79">
        <f t="shared" si="36"/>
        <v>0</v>
      </c>
      <c r="AP79">
        <f t="shared" si="36"/>
        <v>-1.2839122285566568E-20</v>
      </c>
      <c r="AQ79">
        <f t="shared" si="36"/>
        <v>-1.0963575492439632E-15</v>
      </c>
      <c r="AR79">
        <f t="shared" si="36"/>
        <v>-1.0963703883662488E-15</v>
      </c>
      <c r="AS79">
        <f t="shared" si="36"/>
        <v>-4.7930439673657524E-4</v>
      </c>
      <c r="AT79">
        <f t="shared" si="36"/>
        <v>-3.1314553920123181E-4</v>
      </c>
      <c r="AU79">
        <f t="shared" si="23"/>
        <v>-7.924499359389035E-4</v>
      </c>
      <c r="AW79">
        <v>76</v>
      </c>
      <c r="AX79">
        <f>IF(Z79&gt;0, (R79*SUMPRODUCT(K79:$K$98, X79:$X$98)-K79*$AZ$3)/Z79, 0)</f>
        <v>-1.5554814485365371E+19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500000</v>
      </c>
      <c r="S80">
        <f t="shared" si="28"/>
        <v>-1.399679010224255E+20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-8.5922231558128637</v>
      </c>
      <c r="AC80">
        <f t="shared" si="29"/>
        <v>-7.6716278176900587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-2.4602488754025603E-13</v>
      </c>
      <c r="AI80">
        <f t="shared" si="33"/>
        <v>-2.4602762803567021E-13</v>
      </c>
      <c r="AJ80">
        <f t="shared" si="34"/>
        <v>-0.92059533812280492</v>
      </c>
      <c r="AK80">
        <f t="shared" si="49"/>
        <v>-0.60145562090690052</v>
      </c>
      <c r="AL80">
        <f t="shared" si="35"/>
        <v>-1.5220509590299516</v>
      </c>
      <c r="AN80">
        <f t="shared" si="36"/>
        <v>0</v>
      </c>
      <c r="AO80">
        <f t="shared" si="36"/>
        <v>0</v>
      </c>
      <c r="AP80">
        <f t="shared" si="36"/>
        <v>-1.1374588023711335E-21</v>
      </c>
      <c r="AQ80">
        <f t="shared" si="36"/>
        <v>-1.0211408217906456E-16</v>
      </c>
      <c r="AR80">
        <f t="shared" si="36"/>
        <v>-1.0211521963786694E-16</v>
      </c>
      <c r="AS80">
        <f t="shared" si="36"/>
        <v>-3.8209853056168577E-4</v>
      </c>
      <c r="AT80">
        <f t="shared" si="36"/>
        <v>-2.4963770663363527E-4</v>
      </c>
      <c r="AU80">
        <f t="shared" si="23"/>
        <v>-6.3173623719542317E-4</v>
      </c>
      <c r="AW80">
        <v>77</v>
      </c>
      <c r="AX80">
        <f>IF(Z80&gt;0, (R80*SUMPRODUCT(K80:$K$98, X80:$X$98)-K80*$AZ$3)/Z80, 0)</f>
        <v>-1.399679010224255E+20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500000</v>
      </c>
      <c r="S81">
        <f t="shared" si="28"/>
        <v>-1.3216453511672944E+21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-7.6716278176900587</v>
      </c>
      <c r="AC81">
        <f t="shared" si="29"/>
        <v>-6.849667694366123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-2.4539563554053212E-14</v>
      </c>
      <c r="AI81">
        <f t="shared" si="33"/>
        <v>-2.4539822688157846E-14</v>
      </c>
      <c r="AJ81">
        <f t="shared" si="34"/>
        <v>-0.82196012332393575</v>
      </c>
      <c r="AK81">
        <f t="shared" si="49"/>
        <v>-0.5370139472383042</v>
      </c>
      <c r="AL81">
        <f t="shared" si="35"/>
        <v>-1.3589740705622644</v>
      </c>
      <c r="AN81">
        <f t="shared" si="36"/>
        <v>0</v>
      </c>
      <c r="AO81">
        <f t="shared" si="36"/>
        <v>0</v>
      </c>
      <c r="AP81">
        <f t="shared" si="36"/>
        <v>-9.6031375120156573E-23</v>
      </c>
      <c r="AQ81">
        <f t="shared" si="36"/>
        <v>-9.0940095911861318E-18</v>
      </c>
      <c r="AR81">
        <f t="shared" si="36"/>
        <v>-9.0941056225612525E-18</v>
      </c>
      <c r="AS81">
        <f t="shared" si="36"/>
        <v>-3.0460660918501842E-4</v>
      </c>
      <c r="AT81">
        <f t="shared" si="36"/>
        <v>-1.9900965133421184E-4</v>
      </c>
      <c r="AU81">
        <f t="shared" si="23"/>
        <v>-5.0361626051923924E-4</v>
      </c>
      <c r="AW81">
        <v>78</v>
      </c>
      <c r="AX81">
        <f>IF(Z81&gt;0, (R81*SUMPRODUCT(K81:$K$98, X81:$X$98)-K81*$AZ$3)/Z81, 0)</f>
        <v>-1.3216453511672944E+21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500000</v>
      </c>
      <c r="S82">
        <f t="shared" si="28"/>
        <v>-1.3139487983233248E+22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-6.849667694366123</v>
      </c>
      <c r="AC82">
        <f t="shared" si="29"/>
        <v>-6.1157747271126102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-2.3327026341512604E-15</v>
      </c>
      <c r="AI82">
        <f t="shared" si="33"/>
        <v>-2.3327259066514329E-15</v>
      </c>
      <c r="AJ82">
        <f t="shared" si="34"/>
        <v>-0.73389296725351283</v>
      </c>
      <c r="AK82">
        <f t="shared" si="49"/>
        <v>-0.47947673860562867</v>
      </c>
      <c r="AL82">
        <f t="shared" si="35"/>
        <v>-1.2133697058591437</v>
      </c>
      <c r="AN82">
        <f t="shared" si="36"/>
        <v>0</v>
      </c>
      <c r="AO82">
        <f t="shared" si="36"/>
        <v>0</v>
      </c>
      <c r="AP82">
        <f t="shared" si="36"/>
        <v>-7.7004054563661666E-24</v>
      </c>
      <c r="AQ82">
        <f t="shared" si="36"/>
        <v>-7.7184470765915078E-19</v>
      </c>
      <c r="AR82">
        <f t="shared" si="36"/>
        <v>-7.7185240806460714E-19</v>
      </c>
      <c r="AS82">
        <f t="shared" si="36"/>
        <v>-2.4283052390387265E-4</v>
      </c>
      <c r="AT82">
        <f t="shared" si="36"/>
        <v>-1.5864927561719689E-4</v>
      </c>
      <c r="AU82">
        <f t="shared" si="23"/>
        <v>-4.0147979952107028E-4</v>
      </c>
      <c r="AW82">
        <v>79</v>
      </c>
      <c r="AX82">
        <f>IF(Z82&gt;0, (R82*SUMPRODUCT(K82:$K$98, X82:$X$98)-K82*$AZ$3)/Z82, 0)</f>
        <v>-1.3139487983233248E+22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500000</v>
      </c>
      <c r="S83">
        <f t="shared" si="28"/>
        <v>-1.3800519508801966E+23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-6.1157747271126102</v>
      </c>
      <c r="AC83">
        <f t="shared" si="29"/>
        <v>-5.4605131492076859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-2.1061402854473376E-16</v>
      </c>
      <c r="AI83">
        <f t="shared" si="33"/>
        <v>-2.1061600691705E-16</v>
      </c>
      <c r="AJ83">
        <f t="shared" si="34"/>
        <v>-0.65526157790492423</v>
      </c>
      <c r="AK83">
        <f t="shared" si="49"/>
        <v>-0.42810423089788274</v>
      </c>
      <c r="AL83">
        <f t="shared" si="35"/>
        <v>-1.0833658088028071</v>
      </c>
      <c r="AN83">
        <f t="shared" si="36"/>
        <v>0</v>
      </c>
      <c r="AO83">
        <f t="shared" si="36"/>
        <v>0</v>
      </c>
      <c r="AP83">
        <f t="shared" si="36"/>
        <v>-5.8446775263063719E-25</v>
      </c>
      <c r="AQ83">
        <f t="shared" si="36"/>
        <v>-6.2221406418358842E-20</v>
      </c>
      <c r="AR83">
        <f t="shared" si="36"/>
        <v>-6.222199088611148E-20</v>
      </c>
      <c r="AS83">
        <f t="shared" si="36"/>
        <v>-1.9358300693867456E-4</v>
      </c>
      <c r="AT83">
        <f t="shared" si="36"/>
        <v>-1.2647423119993372E-4</v>
      </c>
      <c r="AU83">
        <f t="shared" si="23"/>
        <v>-3.2005723813860834E-4</v>
      </c>
      <c r="AW83">
        <v>80</v>
      </c>
      <c r="AX83">
        <f>IF(Z83&gt;0, (R83*SUMPRODUCT(K83:$K$98, X83:$X$98)-K83*$AZ$3)/Z83, 0)</f>
        <v>-1.3800519508801966E+23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500000</v>
      </c>
      <c r="S84">
        <f t="shared" si="28"/>
        <v>-1.5366138123898833E+24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-5.4605131492076859</v>
      </c>
      <c r="AC84">
        <f t="shared" si="29"/>
        <v>-4.8754581689354337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-1.7999456689604411E-17</v>
      </c>
      <c r="AI84">
        <f t="shared" si="33"/>
        <v>-1.7999615332528536E-17</v>
      </c>
      <c r="AJ84">
        <f t="shared" si="34"/>
        <v>-0.58505498027225222</v>
      </c>
      <c r="AK84">
        <f t="shared" si="49"/>
        <v>-0.38223592044453802</v>
      </c>
      <c r="AL84">
        <f t="shared" si="35"/>
        <v>-0.96729090071679025</v>
      </c>
      <c r="AN84">
        <f t="shared" si="36"/>
        <v>0</v>
      </c>
      <c r="AO84">
        <f t="shared" si="36"/>
        <v>0</v>
      </c>
      <c r="AP84">
        <f t="shared" si="36"/>
        <v>-4.1846121507863334E-26</v>
      </c>
      <c r="AQ84">
        <f t="shared" si="36"/>
        <v>-4.7478162412100346E-21</v>
      </c>
      <c r="AR84">
        <f t="shared" si="36"/>
        <v>-4.7478580873315423E-21</v>
      </c>
      <c r="AS84">
        <f t="shared" si="36"/>
        <v>-1.5432318792942765E-4</v>
      </c>
      <c r="AT84">
        <f t="shared" si="36"/>
        <v>-1.0082448278055938E-4</v>
      </c>
      <c r="AU84">
        <f t="shared" si="23"/>
        <v>-2.5514767070998701E-4</v>
      </c>
      <c r="AW84">
        <v>81</v>
      </c>
      <c r="AX84">
        <f>IF(Z84&gt;0, (R84*SUMPRODUCT(K84:$K$98, X84:$X$98)-K84*$AZ$3)/Z84, 0)</f>
        <v>-1.5366138123898833E+24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500000</v>
      </c>
      <c r="S85">
        <f t="shared" si="28"/>
        <v>-1.8209838789680916E+25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-4.8754581689354337</v>
      </c>
      <c r="AC85">
        <f t="shared" si="29"/>
        <v>-4.3530876508352083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-1.4510392434896043E-18</v>
      </c>
      <c r="AI85">
        <f t="shared" si="33"/>
        <v>-1.451051196060138E-18</v>
      </c>
      <c r="AJ85">
        <f t="shared" si="34"/>
        <v>-0.52237051810022539</v>
      </c>
      <c r="AK85">
        <f t="shared" si="49"/>
        <v>-0.34128207182548037</v>
      </c>
      <c r="AL85">
        <f t="shared" si="35"/>
        <v>-0.8636525899257057</v>
      </c>
      <c r="AN85">
        <f t="shared" si="36"/>
        <v>0</v>
      </c>
      <c r="AO85">
        <f t="shared" si="36"/>
        <v>0</v>
      </c>
      <c r="AP85">
        <f t="shared" si="36"/>
        <v>-2.8149961037182737E-27</v>
      </c>
      <c r="AQ85">
        <f t="shared" si="36"/>
        <v>-3.4173986300553777E-22</v>
      </c>
      <c r="AR85">
        <f t="shared" si="36"/>
        <v>-3.4174267800164147E-22</v>
      </c>
      <c r="AS85">
        <f t="shared" si="36"/>
        <v>-1.230255005814953E-4</v>
      </c>
      <c r="AT85">
        <f t="shared" si="36"/>
        <v>-8.0376660379910211E-5</v>
      </c>
      <c r="AU85">
        <f t="shared" si="23"/>
        <v>-2.0340216096140549E-4</v>
      </c>
      <c r="AW85">
        <v>82</v>
      </c>
      <c r="AX85">
        <f>IF(Z85&gt;0, (R85*SUMPRODUCT(K85:$K$98, X85:$X$98)-K85*$AZ$3)/Z85, 0)</f>
        <v>-1.8209838789680916E+25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500000</v>
      </c>
      <c r="S86">
        <f t="shared" si="28"/>
        <v>-2.3074496376932019E+26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-4.3530876508352083</v>
      </c>
      <c r="AC86">
        <f t="shared" si="29"/>
        <v>-3.8866854025314357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-1.0990841094239889E-19</v>
      </c>
      <c r="AI86">
        <f t="shared" si="33"/>
        <v>-1.0990925314613305E-19</v>
      </c>
      <c r="AJ86">
        <f t="shared" si="34"/>
        <v>-0.46640224830377264</v>
      </c>
      <c r="AK86">
        <f t="shared" si="49"/>
        <v>-0.30471613555846461</v>
      </c>
      <c r="AL86">
        <f t="shared" si="35"/>
        <v>-0.7711183838622373</v>
      </c>
      <c r="AN86">
        <f t="shared" si="36"/>
        <v>0</v>
      </c>
      <c r="AO86">
        <f t="shared" si="36"/>
        <v>0</v>
      </c>
      <c r="AP86">
        <f t="shared" si="36"/>
        <v>-1.7709880178985718E-28</v>
      </c>
      <c r="AQ86">
        <f t="shared" si="36"/>
        <v>-2.3111566827468312E-23</v>
      </c>
      <c r="AR86">
        <f t="shared" si="36"/>
        <v>-2.3111743926270103E-23</v>
      </c>
      <c r="AS86">
        <f t="shared" si="36"/>
        <v>-9.8075175846217536E-5</v>
      </c>
      <c r="AT86">
        <f t="shared" si="36"/>
        <v>-6.4075781552862086E-5</v>
      </c>
      <c r="AU86">
        <f t="shared" si="23"/>
        <v>-1.6215095739907965E-4</v>
      </c>
      <c r="AW86">
        <v>83</v>
      </c>
      <c r="AX86">
        <f>IF(Z86&gt;0, (R86*SUMPRODUCT(K86:$K$98, X86:$X$98)-K86*$AZ$3)/Z86, 0)</f>
        <v>-2.3074496376932019E+26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0.924425092</v>
      </c>
      <c r="Q87" s="4">
        <f t="shared" si="48"/>
        <v>50</v>
      </c>
      <c r="R87">
        <f t="shared" si="27"/>
        <v>500000</v>
      </c>
      <c r="S87">
        <f t="shared" si="28"/>
        <v>-3.1417854079147178E+27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-3.8866854025314357</v>
      </c>
      <c r="AC87">
        <f t="shared" si="29"/>
        <v>-3.4702548236887822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-7.7855426443935617E-21</v>
      </c>
      <c r="AI87">
        <f t="shared" si="33"/>
        <v>-7.7855978718259471E-21</v>
      </c>
      <c r="AJ87">
        <f t="shared" si="34"/>
        <v>-0.41643057884265344</v>
      </c>
      <c r="AK87">
        <f t="shared" si="49"/>
        <v>-0.27206797817720052</v>
      </c>
      <c r="AL87">
        <f t="shared" si="35"/>
        <v>-0.68849855701985396</v>
      </c>
      <c r="AN87">
        <f t="shared" si="36"/>
        <v>0</v>
      </c>
      <c r="AO87">
        <f t="shared" si="36"/>
        <v>0</v>
      </c>
      <c r="AP87">
        <f t="shared" si="36"/>
        <v>-1.0368962173464396E-29</v>
      </c>
      <c r="AQ87">
        <f t="shared" si="36"/>
        <v>-1.4617372869435577E-24</v>
      </c>
      <c r="AR87">
        <f t="shared" si="36"/>
        <v>-1.4617476559057313E-24</v>
      </c>
      <c r="AS87">
        <f t="shared" si="36"/>
        <v>-7.8184929724344206E-5</v>
      </c>
      <c r="AT87">
        <f t="shared" si="36"/>
        <v>-5.1080820753238267E-5</v>
      </c>
      <c r="AU87">
        <f t="shared" si="23"/>
        <v>-1.2926575047758247E-4</v>
      </c>
      <c r="AW87">
        <v>84</v>
      </c>
      <c r="AX87">
        <f>IF(Z87&gt;0, (R87*SUMPRODUCT(K87:$K$98, X87:$X$98)-K87*$AZ$3)/Z87, 0)</f>
        <v>-3.1417854079147178E+27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500000</v>
      </c>
      <c r="S88">
        <f t="shared" si="28"/>
        <v>-4.6206504974433701E+28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-3.4702548236887822</v>
      </c>
      <c r="AC88">
        <f t="shared" si="29"/>
        <v>-3.0984418068649844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-5.132233814067531E-22</v>
      </c>
      <c r="AI88">
        <f t="shared" si="33"/>
        <v>-5.1322673422667376E-22</v>
      </c>
      <c r="AJ88">
        <f t="shared" si="34"/>
        <v>-0.37181301682379786</v>
      </c>
      <c r="AK88">
        <f t="shared" si="49"/>
        <v>-0.24291783765821479</v>
      </c>
      <c r="AL88">
        <f t="shared" si="35"/>
        <v>-0.6147308544820127</v>
      </c>
      <c r="AN88">
        <f t="shared" si="36"/>
        <v>0</v>
      </c>
      <c r="AO88">
        <f t="shared" si="36"/>
        <v>0</v>
      </c>
      <c r="AP88">
        <f t="shared" si="36"/>
        <v>-5.6204701163009736E-31</v>
      </c>
      <c r="AQ88">
        <f t="shared" si="36"/>
        <v>-8.6033749095571821E-26</v>
      </c>
      <c r="AR88">
        <f t="shared" si="36"/>
        <v>-8.6034311142583449E-26</v>
      </c>
      <c r="AS88">
        <f t="shared" si="36"/>
        <v>-6.2328547293004011E-5</v>
      </c>
      <c r="AT88">
        <f t="shared" si="36"/>
        <v>-4.0721317564762652E-5</v>
      </c>
      <c r="AU88">
        <f t="shared" si="23"/>
        <v>-1.0304986485776668E-4</v>
      </c>
      <c r="AW88">
        <v>85</v>
      </c>
      <c r="AX88">
        <f>IF(Z88&gt;0, (R88*SUMPRODUCT(K88:$K$98, X88:$X$98)-K88*$AZ$3)/Z88, 0)</f>
        <v>-4.6206504974433701E+28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500000</v>
      </c>
      <c r="S89">
        <f t="shared" si="28"/>
        <v>-7.4928254741427537E+29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-3.0984418068649844</v>
      </c>
      <c r="AC89">
        <f t="shared" si="29"/>
        <v>-2.7664658989865925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-3.1346840652196519E-23</v>
      </c>
      <c r="AI89">
        <f t="shared" si="33"/>
        <v>-3.1347025259852774E-23</v>
      </c>
      <c r="AJ89">
        <f t="shared" si="34"/>
        <v>-0.33197590787839193</v>
      </c>
      <c r="AK89">
        <f t="shared" si="49"/>
        <v>-0.21689092648054892</v>
      </c>
      <c r="AL89">
        <f t="shared" si="35"/>
        <v>-0.5488668343589409</v>
      </c>
      <c r="AN89">
        <f t="shared" si="36"/>
        <v>0</v>
      </c>
      <c r="AO89">
        <f t="shared" si="36"/>
        <v>0</v>
      </c>
      <c r="AP89">
        <f t="shared" si="36"/>
        <v>-2.7630840812377694E-32</v>
      </c>
      <c r="AQ89">
        <f t="shared" si="36"/>
        <v>-4.691785712535118E-27</v>
      </c>
      <c r="AR89">
        <f t="shared" si="36"/>
        <v>-4.691813343375931E-27</v>
      </c>
      <c r="AS89">
        <f t="shared" si="36"/>
        <v>-4.9687936298632166E-5</v>
      </c>
      <c r="AT89">
        <f t="shared" si="36"/>
        <v>-3.2462785048439615E-5</v>
      </c>
      <c r="AU89">
        <f t="shared" si="23"/>
        <v>-8.2150721347071788E-5</v>
      </c>
      <c r="AW89">
        <v>86</v>
      </c>
      <c r="AX89">
        <f>IF(Z89&gt;0, (R89*SUMPRODUCT(K89:$K$98, X89:$X$98)-K89*$AZ$3)/Z89, 0)</f>
        <v>-7.4928254741427537E+29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0.94055780700000002</v>
      </c>
      <c r="Q90" s="4">
        <f t="shared" si="48"/>
        <v>50</v>
      </c>
      <c r="R90">
        <f t="shared" si="27"/>
        <v>500000</v>
      </c>
      <c r="S90">
        <f t="shared" si="28"/>
        <v>-1.3530999211079345E+31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-2.7664658989865925</v>
      </c>
      <c r="AC90">
        <f t="shared" si="29"/>
        <v>-2.4700588383808864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-1.7363417232060965E-24</v>
      </c>
      <c r="AI90">
        <f t="shared" si="33"/>
        <v>-1.7363508506134662E-24</v>
      </c>
      <c r="AJ90">
        <f t="shared" si="34"/>
        <v>-0.2964070606057061</v>
      </c>
      <c r="AK90">
        <f t="shared" si="49"/>
        <v>-0.1936526129290615</v>
      </c>
      <c r="AL90">
        <f t="shared" si="35"/>
        <v>-0.49005967353476759</v>
      </c>
      <c r="AN90">
        <f t="shared" si="36"/>
        <v>0</v>
      </c>
      <c r="AO90">
        <f t="shared" si="36"/>
        <v>0</v>
      </c>
      <c r="AP90">
        <f t="shared" si="36"/>
        <v>-1.2197583608909397E-33</v>
      </c>
      <c r="AQ90">
        <f t="shared" si="36"/>
        <v>-2.3203931285764344E-28</v>
      </c>
      <c r="AR90">
        <f t="shared" si="36"/>
        <v>-2.3204053261600433E-28</v>
      </c>
      <c r="AS90">
        <f t="shared" si="36"/>
        <v>-3.9610918605414542E-5</v>
      </c>
      <c r="AT90">
        <f t="shared" si="36"/>
        <v>-2.587913348887086E-5</v>
      </c>
      <c r="AU90">
        <f t="shared" si="23"/>
        <v>-6.5490052094285399E-5</v>
      </c>
      <c r="AW90">
        <v>87</v>
      </c>
      <c r="AX90">
        <f>IF(Z90&gt;0, (R90*SUMPRODUCT(K90:$K$98, X90:$X$98)-K90*$AZ$3)/Z90, 0)</f>
        <v>-1.3530999211079345E+31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0.946138378</v>
      </c>
      <c r="Q91" s="4">
        <f t="shared" si="48"/>
        <v>50</v>
      </c>
      <c r="R91">
        <f t="shared" si="27"/>
        <v>500000</v>
      </c>
      <c r="S91">
        <f t="shared" si="28"/>
        <v>-2.7544009420368834E+32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-2.4700588383808864</v>
      </c>
      <c r="AC91">
        <f t="shared" si="29"/>
        <v>-2.2054096771257909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-8.6357904041435385E-26</v>
      </c>
      <c r="AI91">
        <f t="shared" si="33"/>
        <v>-8.6358304384327274E-26</v>
      </c>
      <c r="AJ91">
        <f t="shared" si="34"/>
        <v>-0.26464916125509541</v>
      </c>
      <c r="AK91">
        <f t="shared" si="49"/>
        <v>-0.17290411868666206</v>
      </c>
      <c r="AL91">
        <f t="shared" si="35"/>
        <v>-0.43755327994175747</v>
      </c>
      <c r="AN91">
        <f t="shared" si="36"/>
        <v>0</v>
      </c>
      <c r="AO91">
        <f t="shared" si="36"/>
        <v>0</v>
      </c>
      <c r="AP91">
        <f t="shared" si="36"/>
        <v>-4.7768375139944576E-35</v>
      </c>
      <c r="AQ91">
        <f t="shared" si="36"/>
        <v>-1.0304108902904395E-29</v>
      </c>
      <c r="AR91">
        <f t="shared" si="36"/>
        <v>-1.0304156671279535E-29</v>
      </c>
      <c r="AS91">
        <f t="shared" si="36"/>
        <v>-3.1577581796408358E-5</v>
      </c>
      <c r="AT91">
        <f t="shared" si="36"/>
        <v>-2.0630686773653427E-5</v>
      </c>
      <c r="AU91">
        <f t="shared" si="23"/>
        <v>-5.2208268570061785E-5</v>
      </c>
      <c r="AW91">
        <v>88</v>
      </c>
      <c r="AX91">
        <f>IF(Z91&gt;0, (R91*SUMPRODUCT(K91:$K$98, X91:$X$98)-K91*$AZ$3)/Z91, 0)</f>
        <v>-2.7544009420368834E+32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0.95167433300000004</v>
      </c>
      <c r="Q92" s="4">
        <f t="shared" si="48"/>
        <v>50</v>
      </c>
      <c r="R92">
        <f t="shared" si="27"/>
        <v>500000</v>
      </c>
      <c r="S92">
        <f t="shared" si="28"/>
        <v>-6.4168134513877557E+33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-2.2054096771257909</v>
      </c>
      <c r="AC92">
        <f t="shared" si="29"/>
        <v>-1.9691157831480275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-3.8099605461185028E-27</v>
      </c>
      <c r="AI92">
        <f t="shared" si="33"/>
        <v>-3.8099758895268631E-27</v>
      </c>
      <c r="AJ92">
        <f t="shared" si="34"/>
        <v>-0.23629389397776346</v>
      </c>
      <c r="AK92">
        <f t="shared" si="49"/>
        <v>-0.15437867739880537</v>
      </c>
      <c r="AL92">
        <f t="shared" si="35"/>
        <v>-0.39067257137656886</v>
      </c>
      <c r="AN92">
        <f t="shared" si="36"/>
        <v>0</v>
      </c>
      <c r="AO92">
        <f t="shared" si="36"/>
        <v>0</v>
      </c>
      <c r="AP92">
        <f t="shared" si="36"/>
        <v>-1.634602534593385E-36</v>
      </c>
      <c r="AQ92">
        <f t="shared" si="36"/>
        <v>-4.0589229062321901E-31</v>
      </c>
      <c r="AR92">
        <f t="shared" si="36"/>
        <v>-4.0589392522575361E-31</v>
      </c>
      <c r="AS92">
        <f t="shared" si="36"/>
        <v>-2.5173454875963262E-5</v>
      </c>
      <c r="AT92">
        <f t="shared" si="36"/>
        <v>-1.6446657185629322E-5</v>
      </c>
      <c r="AU92">
        <f t="shared" si="23"/>
        <v>-4.1620112061592588E-5</v>
      </c>
      <c r="AW92">
        <v>89</v>
      </c>
      <c r="AX92">
        <f>IF(Z92&gt;0, (R92*SUMPRODUCT(K92:$K$98, X92:$X$98)-K92*$AZ$3)/Z92, 0)</f>
        <v>-6.4168134513877557E+33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500000</v>
      </c>
      <c r="S93">
        <f t="shared" si="28"/>
        <v>-1.7445508378762994E+35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-1.9691157831480275</v>
      </c>
      <c r="AC93">
        <f t="shared" si="29"/>
        <v>-1.7581390920964528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-1.4686079791811712E-28</v>
      </c>
      <c r="AI93">
        <f t="shared" si="33"/>
        <v>-1.4686130181260215E-28</v>
      </c>
      <c r="AJ93">
        <f t="shared" si="34"/>
        <v>-0.21097669105157468</v>
      </c>
      <c r="AK93">
        <f t="shared" si="49"/>
        <v>-0.13783810482036193</v>
      </c>
      <c r="AL93">
        <f t="shared" si="35"/>
        <v>-0.34881479587193664</v>
      </c>
      <c r="AN93">
        <f t="shared" si="36"/>
        <v>0</v>
      </c>
      <c r="AO93">
        <f t="shared" si="36"/>
        <v>0</v>
      </c>
      <c r="AP93">
        <f t="shared" si="36"/>
        <v>-4.79304941712924E-38</v>
      </c>
      <c r="AQ93">
        <f t="shared" si="36"/>
        <v>-1.3969413890853603E-32</v>
      </c>
      <c r="AR93">
        <f t="shared" si="36"/>
        <v>-1.3969461821347773E-32</v>
      </c>
      <c r="AS93">
        <f t="shared" si="36"/>
        <v>-2.0068124103924808E-5</v>
      </c>
      <c r="AT93">
        <f t="shared" si="36"/>
        <v>-1.3111174414564189E-5</v>
      </c>
      <c r="AU93">
        <f t="shared" si="23"/>
        <v>-3.3179298518489003E-5</v>
      </c>
      <c r="AW93">
        <v>90</v>
      </c>
      <c r="AX93">
        <f>IF(Z93&gt;0, (R93*SUMPRODUCT(K93:$K$98, X93:$X$98)-K93*$AZ$3)/Z93, 0)</f>
        <v>-1.7445508378762994E+35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500000</v>
      </c>
      <c r="S94">
        <f t="shared" si="28"/>
        <v>-5.6880357033706773E+36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-1.7581390920964528</v>
      </c>
      <c r="AC94">
        <f t="shared" si="29"/>
        <v>-1.5697670465146902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-4.8505669002158641E-30</v>
      </c>
      <c r="AI94">
        <f t="shared" si="33"/>
        <v>-4.8505806990660151E-30</v>
      </c>
      <c r="AJ94">
        <f t="shared" si="34"/>
        <v>-0.18837204558176257</v>
      </c>
      <c r="AK94">
        <f t="shared" si="49"/>
        <v>-0.1230697364467517</v>
      </c>
      <c r="AL94">
        <f t="shared" si="35"/>
        <v>-0.31144178202851425</v>
      </c>
      <c r="AN94">
        <f t="shared" si="36"/>
        <v>0</v>
      </c>
      <c r="AO94">
        <f t="shared" si="36"/>
        <v>0</v>
      </c>
      <c r="AP94">
        <f t="shared" si="36"/>
        <v>-1.1719178717020676E-39</v>
      </c>
      <c r="AQ94">
        <f t="shared" si="36"/>
        <v>-4.1195215368993893E-34</v>
      </c>
      <c r="AR94">
        <f t="shared" si="36"/>
        <v>-4.1195332560781059E-34</v>
      </c>
      <c r="AS94">
        <f t="shared" si="36"/>
        <v>-1.5998185669582866E-5</v>
      </c>
      <c r="AT94">
        <f t="shared" si="36"/>
        <v>-1.0452147970794154E-5</v>
      </c>
      <c r="AU94">
        <f t="shared" si="23"/>
        <v>-2.645033364037702E-5</v>
      </c>
      <c r="AW94">
        <v>91</v>
      </c>
      <c r="AX94">
        <f>IF(Z94&gt;0, (R94*SUMPRODUCT(K94:$K$98, X94:$X$98)-K94*$AZ$3)/Z94, 0)</f>
        <v>-5.6880357033706773E+36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500000</v>
      </c>
      <c r="S95">
        <f t="shared" si="28"/>
        <v>-2.3160472089979983E+38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-1.5697670465146902</v>
      </c>
      <c r="AC95">
        <f t="shared" si="29"/>
        <v>-1.4015777201024018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-1.3358281953890347E-31</v>
      </c>
      <c r="AI95">
        <f t="shared" si="33"/>
        <v>-1.3358312211859931E-31</v>
      </c>
      <c r="AJ95">
        <f t="shared" si="34"/>
        <v>-0.16818932641228845</v>
      </c>
      <c r="AK95">
        <f t="shared" si="49"/>
        <v>-0.10988369325602833</v>
      </c>
      <c r="AL95">
        <f t="shared" si="35"/>
        <v>-0.27807301966831677</v>
      </c>
      <c r="AN95">
        <f t="shared" si="36"/>
        <v>0</v>
      </c>
      <c r="AO95">
        <f t="shared" si="36"/>
        <v>0</v>
      </c>
      <c r="AP95">
        <f t="shared" si="36"/>
        <v>-2.2944364753172169E-41</v>
      </c>
      <c r="AQ95">
        <f t="shared" si="36"/>
        <v>-1.0129473254120481E-35</v>
      </c>
      <c r="AR95">
        <f t="shared" si="36"/>
        <v>-1.0129496198485234E-35</v>
      </c>
      <c r="AS95">
        <f t="shared" si="36"/>
        <v>-1.2753655667715965E-5</v>
      </c>
      <c r="AT95">
        <f t="shared" si="36"/>
        <v>-8.332388369574421E-6</v>
      </c>
      <c r="AU95">
        <f t="shared" si="23"/>
        <v>-2.1086044037290386E-5</v>
      </c>
      <c r="AW95">
        <v>92</v>
      </c>
      <c r="AX95">
        <f>IF(Z95&gt;0, (R95*SUMPRODUCT(K95:$K$98, X95:$X$98)-K95*$AZ$3)/Z95, 0)</f>
        <v>-2.3160472089979983E+38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500000</v>
      </c>
      <c r="S96">
        <f t="shared" si="28"/>
        <v>-1.2554643399789499E+40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-1.4015777201024018</v>
      </c>
      <c r="AC96">
        <f t="shared" si="29"/>
        <v>-1.2514086786628584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-2.9457005091933035E-33</v>
      </c>
      <c r="AI96">
        <f t="shared" si="33"/>
        <v>-2.9457054930412664E-33</v>
      </c>
      <c r="AJ96">
        <f t="shared" si="34"/>
        <v>-0.15016904143954335</v>
      </c>
      <c r="AK96">
        <f t="shared" si="49"/>
        <v>-9.811044040716814E-2</v>
      </c>
      <c r="AL96">
        <f t="shared" si="35"/>
        <v>-0.2482794818467115</v>
      </c>
      <c r="AN96">
        <f t="shared" si="36"/>
        <v>0</v>
      </c>
      <c r="AO96">
        <f t="shared" si="36"/>
        <v>0</v>
      </c>
      <c r="AP96">
        <f t="shared" si="36"/>
        <v>-3.3742947698496861E-43</v>
      </c>
      <c r="AQ96">
        <f t="shared" si="36"/>
        <v>-1.9943750081622571E-37</v>
      </c>
      <c r="AR96">
        <f t="shared" si="36"/>
        <v>-1.994378382457027E-37</v>
      </c>
      <c r="AS96">
        <f t="shared" si="36"/>
        <v>-1.0167136214697044E-5</v>
      </c>
      <c r="AT96">
        <f t="shared" si="36"/>
        <v>-6.6425289936020566E-6</v>
      </c>
      <c r="AU96">
        <f t="shared" si="23"/>
        <v>-1.68096652082991E-5</v>
      </c>
      <c r="AW96">
        <v>93</v>
      </c>
      <c r="AX96">
        <f>IF(Z96&gt;0, (R96*SUMPRODUCT(K96:$K$98, X96:$X$98)-K96*$AZ$3)/Z96, 0)</f>
        <v>-1.2554643399789499E+40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500000</v>
      </c>
      <c r="S97">
        <f t="shared" si="28"/>
        <v>-1.0177050428863528E+42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-1.2514086786628584</v>
      </c>
      <c r="AC97">
        <f t="shared" si="29"/>
        <v>-1.1173291773775522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-4.8791149347512216E-35</v>
      </c>
      <c r="AI97">
        <f t="shared" si="33"/>
        <v>-4.8791204242060749E-35</v>
      </c>
      <c r="AJ97">
        <f t="shared" si="34"/>
        <v>-0.13407950128530621</v>
      </c>
      <c r="AK97">
        <f t="shared" si="49"/>
        <v>-8.7598607506400097E-2</v>
      </c>
      <c r="AL97">
        <f t="shared" si="35"/>
        <v>-0.2216781087917063</v>
      </c>
      <c r="AN97">
        <f t="shared" si="36"/>
        <v>0</v>
      </c>
      <c r="AO97">
        <f t="shared" si="36"/>
        <v>0</v>
      </c>
      <c r="AP97">
        <f t="shared" si="36"/>
        <v>-3.3184053012371791E-45</v>
      </c>
      <c r="AQ97">
        <f t="shared" si="36"/>
        <v>-2.9494515024797611E-39</v>
      </c>
      <c r="AR97">
        <f t="shared" si="36"/>
        <v>-2.9494548208850624E-39</v>
      </c>
      <c r="AS97">
        <f t="shared" si="36"/>
        <v>-8.1051787425837185E-6</v>
      </c>
      <c r="AT97">
        <f t="shared" si="36"/>
        <v>-5.2953834451546988E-6</v>
      </c>
      <c r="AU97">
        <f t="shared" si="23"/>
        <v>-1.3400562187738416E-5</v>
      </c>
      <c r="AW97">
        <v>94</v>
      </c>
      <c r="AX97">
        <f>IF(Z97&gt;0, (R97*SUMPRODUCT(K97:$K$98, X97:$X$98)-K97*$AZ$3)/Z97, 0)</f>
        <v>-1.0177050428863528E+42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-1.1173291773775522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-5.4894548532876059E-37</v>
      </c>
      <c r="AI98">
        <f t="shared" si="33"/>
        <v>-5.4894548532876059E-37</v>
      </c>
      <c r="AJ98">
        <f t="shared" si="34"/>
        <v>-1.1173291773775522</v>
      </c>
      <c r="AK98">
        <f t="shared" si="49"/>
        <v>-7.8213042416428666E-2</v>
      </c>
      <c r="AL98">
        <f t="shared" si="35"/>
        <v>-1.1955422197939809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-2.9628618761046236E-41</v>
      </c>
      <c r="AR98">
        <f t="shared" si="36"/>
        <v>-2.9628618761046236E-41</v>
      </c>
      <c r="AS98">
        <f t="shared" si="36"/>
        <v>-6.0306389453747926E-5</v>
      </c>
      <c r="AT98">
        <f t="shared" si="36"/>
        <v>-4.2214472617623552E-6</v>
      </c>
      <c r="AU98">
        <f t="shared" si="36"/>
        <v>-6.4527836715510287E-5</v>
      </c>
      <c r="AW98">
        <v>95</v>
      </c>
    </row>
    <row r="100" spans="5:50" x14ac:dyDescent="0.25">
      <c r="AN100" s="8">
        <f t="shared" ref="AN100:AU100" si="50">SUM(AN3:AN98)</f>
        <v>24730.461499581652</v>
      </c>
      <c r="AO100" s="8">
        <f t="shared" si="50"/>
        <v>-2473.0461499581652</v>
      </c>
      <c r="AP100" s="8">
        <f t="shared" si="50"/>
        <v>-898.54180116418445</v>
      </c>
      <c r="AQ100" s="8">
        <f t="shared" si="50"/>
        <v>-18483.360285099374</v>
      </c>
      <c r="AR100" s="8">
        <f t="shared" si="50"/>
        <v>2875.513263359931</v>
      </c>
      <c r="AS100" s="8">
        <f t="shared" si="50"/>
        <v>-4528.579703461286</v>
      </c>
      <c r="AT100" s="8">
        <f t="shared" si="50"/>
        <v>1653.0664401013748</v>
      </c>
      <c r="AU100" s="8">
        <f t="shared" si="50"/>
        <v>9.8508083336496313E-12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F0244-88A5-4B90-A2BC-DCCF1665213B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53612.862394892363</v>
      </c>
      <c r="K3">
        <v>1</v>
      </c>
      <c r="L3" s="2">
        <v>0</v>
      </c>
      <c r="O3">
        <f>$C$3</f>
        <v>53612.862394892363</v>
      </c>
      <c r="P3">
        <f>O3*C5</f>
        <v>5361.2862394892363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53612.862394892363</v>
      </c>
      <c r="AF3">
        <f t="shared" ref="AF3:AG34" si="4">-$Z3*P3</f>
        <v>-5361.2862394892363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47851.576155403127</v>
      </c>
      <c r="AJ3">
        <f t="shared" ref="AJ3:AJ66" si="7">AB3-AC3</f>
        <v>0</v>
      </c>
      <c r="AL3">
        <f t="shared" ref="AL3:AL66" si="8">SUM(AI3:AK3)</f>
        <v>47851.576155403127</v>
      </c>
      <c r="AN3">
        <f t="shared" ref="AN3:AU34" si="9">AE3*$K3</f>
        <v>53612.862394892363</v>
      </c>
      <c r="AO3">
        <f t="shared" si="9"/>
        <v>-5361.2862394892363</v>
      </c>
      <c r="AP3">
        <f t="shared" si="9"/>
        <v>-400</v>
      </c>
      <c r="AQ3">
        <f t="shared" si="9"/>
        <v>0</v>
      </c>
      <c r="AR3">
        <f t="shared" si="9"/>
        <v>47851.576155403127</v>
      </c>
      <c r="AS3">
        <f t="shared" si="9"/>
        <v>0</v>
      </c>
      <c r="AT3">
        <f t="shared" si="9"/>
        <v>0</v>
      </c>
      <c r="AU3">
        <f t="shared" si="9"/>
        <v>47851.576155403127</v>
      </c>
      <c r="AW3">
        <v>0</v>
      </c>
      <c r="AX3">
        <f>IF(Z3&gt;0, (R3*SUMPRODUCT(K3:$K$98, X3:$X$98)-K3*$AZ$3)/Z3, 0)</f>
        <v>0</v>
      </c>
      <c r="AZ3">
        <f>C6*SUMPRODUCT(X4:X89, K4:K89)/1</f>
        <v>40484.414286872227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2746.9520807022509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2715.5792398788253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-2715.5792398788253</v>
      </c>
      <c r="AK4">
        <f>G4*SUM(AB4, AE4:AF4)</f>
        <v>0</v>
      </c>
      <c r="AL4">
        <f t="shared" si="8"/>
        <v>-3426.0612398788253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-662.82489038156541</v>
      </c>
      <c r="AR4">
        <f t="shared" si="9"/>
        <v>-662.82489038156541</v>
      </c>
      <c r="AS4">
        <f t="shared" si="9"/>
        <v>-2533.4259164836508</v>
      </c>
      <c r="AT4">
        <f t="shared" si="9"/>
        <v>0</v>
      </c>
      <c r="AU4">
        <f t="shared" si="9"/>
        <v>-3196.250806865216</v>
      </c>
      <c r="AW4">
        <v>1</v>
      </c>
      <c r="AX4">
        <f>IF(Z4&gt;0, (R4*SUMPRODUCT(K4:$K$98, X4:$X$98)-K4*$AZ$3)/Z4, 0)</f>
        <v>2746.9520807022509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500000</v>
      </c>
      <c r="S5">
        <f t="shared" si="1"/>
        <v>5324.2585662377714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2715.5792398788253</v>
      </c>
      <c r="AC5">
        <f t="shared" si="2"/>
        <v>5203.0421490173248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-730.03101781973999</v>
      </c>
      <c r="AI5">
        <f t="shared" si="6"/>
        <v>-778.89267699995798</v>
      </c>
      <c r="AJ5">
        <f t="shared" si="7"/>
        <v>-2487.4629091384995</v>
      </c>
      <c r="AK5">
        <f>G5*SUM(AB5, AE5:AF5)</f>
        <v>111.33874883503184</v>
      </c>
      <c r="AL5">
        <f t="shared" si="8"/>
        <v>-3155.0168373034257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-624.25537648716329</v>
      </c>
      <c r="AR5">
        <f t="shared" si="9"/>
        <v>-666.03737300894136</v>
      </c>
      <c r="AS5">
        <f t="shared" si="9"/>
        <v>-2127.0494772669103</v>
      </c>
      <c r="AT5">
        <f t="shared" si="9"/>
        <v>95.206656806443348</v>
      </c>
      <c r="AU5">
        <f t="shared" si="9"/>
        <v>-2697.8801934694084</v>
      </c>
      <c r="AW5">
        <v>2</v>
      </c>
      <c r="AX5">
        <f>IF(Z5&gt;0, (R5*SUMPRODUCT(K5:$K$98, X5:$X$98)-K5*$AZ$3)/Z5, 0)</f>
        <v>5324.2585662377714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500000</v>
      </c>
      <c r="S6">
        <f t="shared" si="1"/>
        <v>8248.1639166914556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5203.0421490173248</v>
      </c>
      <c r="AC6">
        <f t="shared" si="2"/>
        <v>7967.2508017145201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-759.25301551934717</v>
      </c>
      <c r="AI6">
        <f t="shared" si="6"/>
        <v>-807.55013280621108</v>
      </c>
      <c r="AJ6">
        <f t="shared" si="7"/>
        <v>-2764.2086526971952</v>
      </c>
      <c r="AK6">
        <f>G6*SUM(AB6, AE6:AF6)</f>
        <v>304.37796571751352</v>
      </c>
      <c r="AL6">
        <f t="shared" si="8"/>
        <v>-3267.3808197858925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-585.69539108028891</v>
      </c>
      <c r="AR6">
        <f t="shared" si="9"/>
        <v>-622.95227175007597</v>
      </c>
      <c r="AS6">
        <f t="shared" si="9"/>
        <v>-2132.33827825047</v>
      </c>
      <c r="AT6">
        <f t="shared" si="9"/>
        <v>234.80021550549787</v>
      </c>
      <c r="AU6">
        <f t="shared" si="9"/>
        <v>-2520.490334495048</v>
      </c>
      <c r="AW6">
        <v>3</v>
      </c>
      <c r="AX6">
        <f>IF(Z6&gt;0, (R6*SUMPRODUCT(K6:$K$98, X6:$X$98)-K6*$AZ$3)/Z6, 0)</f>
        <v>8248.1639166914556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500000</v>
      </c>
      <c r="S7">
        <f t="shared" si="1"/>
        <v>10681.311542613281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7967.2508017145201</v>
      </c>
      <c r="AC7">
        <f t="shared" si="2"/>
        <v>10197.405876408437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-793.43904895261335</v>
      </c>
      <c r="AI7">
        <f t="shared" si="6"/>
        <v>-841.1738511617134</v>
      </c>
      <c r="AJ7">
        <f t="shared" si="7"/>
        <v>-2230.1550746939165</v>
      </c>
      <c r="AK7">
        <f>G7*SUM(AB7, AE7:AF7)</f>
        <v>391.19201436418291</v>
      </c>
      <c r="AL7">
        <f t="shared" si="8"/>
        <v>-2680.1369114914469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-556.88002924088505</v>
      </c>
      <c r="AR7">
        <f t="shared" si="9"/>
        <v>-590.38299091778026</v>
      </c>
      <c r="AS7">
        <f t="shared" si="9"/>
        <v>-1565.2479227568599</v>
      </c>
      <c r="AT7">
        <f t="shared" si="9"/>
        <v>274.5604979809072</v>
      </c>
      <c r="AU7">
        <f t="shared" si="9"/>
        <v>-1881.0704156937329</v>
      </c>
      <c r="AW7">
        <v>4</v>
      </c>
      <c r="AX7">
        <f>IF(Z7&gt;0, (R7*SUMPRODUCT(K7:$K$98, X7:$X$98)-K7*$AZ$3)/Z7, 0)</f>
        <v>10681.311542613281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500000</v>
      </c>
      <c r="S8">
        <f t="shared" si="1"/>
        <v>12222.257913475989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10197.405876408437</v>
      </c>
      <c r="AC8">
        <f t="shared" si="2"/>
        <v>11531.625254667128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-827.61358965280147</v>
      </c>
      <c r="AI8">
        <f t="shared" si="6"/>
        <v>-874.78828248084517</v>
      </c>
      <c r="AJ8">
        <f t="shared" si="7"/>
        <v>-1334.219378258691</v>
      </c>
      <c r="AK8">
        <f t="shared" ref="AK8:AK71" si="22">G8*SUM(AB8:AB8, AE8:AF8)</f>
        <v>217.20474516749968</v>
      </c>
      <c r="AL8">
        <f t="shared" si="8"/>
        <v>-1991.8029155720367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-542.20632762435434</v>
      </c>
      <c r="AR8">
        <f t="shared" si="9"/>
        <v>-573.11255883526417</v>
      </c>
      <c r="AS8">
        <f t="shared" si="9"/>
        <v>-874.10622345433273</v>
      </c>
      <c r="AT8">
        <f t="shared" si="9"/>
        <v>142.30045119155213</v>
      </c>
      <c r="AU8">
        <f t="shared" si="9"/>
        <v>-1304.9183310980447</v>
      </c>
      <c r="AW8">
        <v>5</v>
      </c>
      <c r="AX8">
        <f>IF(Z8&gt;0, (R8*SUMPRODUCT(K8:$K$98, X8:$X$98)-K8*$AZ$3)/Z8, 0)</f>
        <v>12222.257913475989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500000</v>
      </c>
      <c r="S9">
        <f t="shared" si="1"/>
        <v>13293.078176136934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11531.625254667128</v>
      </c>
      <c r="AC9">
        <f t="shared" si="2"/>
        <v>12393.57003414226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-863.16290262556845</v>
      </c>
      <c r="AI9">
        <f t="shared" si="6"/>
        <v>-909.77953223506915</v>
      </c>
      <c r="AJ9">
        <f t="shared" si="7"/>
        <v>-861.94477947513224</v>
      </c>
      <c r="AK9">
        <f t="shared" si="22"/>
        <v>68.036589002536047</v>
      </c>
      <c r="AL9">
        <f t="shared" si="8"/>
        <v>-1703.6877227076654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-535.5585353376373</v>
      </c>
      <c r="AR9">
        <f t="shared" si="9"/>
        <v>-564.48231531022418</v>
      </c>
      <c r="AS9">
        <f t="shared" si="9"/>
        <v>-534.80273796923314</v>
      </c>
      <c r="AT9">
        <f t="shared" si="9"/>
        <v>42.214019908329249</v>
      </c>
      <c r="AU9">
        <f t="shared" si="9"/>
        <v>-1057.0710333711281</v>
      </c>
      <c r="AW9">
        <v>6</v>
      </c>
      <c r="AX9">
        <f>IF(Z9&gt;0, (R9*SUMPRODUCT(K9:$K$98, X9:$X$98)-K9*$AZ$3)/Z9, 0)</f>
        <v>13293.078176136934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500000</v>
      </c>
      <c r="S10">
        <f t="shared" si="1"/>
        <v>14271.823797846369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12393.57003414226</v>
      </c>
      <c r="AC10">
        <f t="shared" si="2"/>
        <v>13147.203168543023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-904.66515635047995</v>
      </c>
      <c r="AI10">
        <f t="shared" si="6"/>
        <v>-950.72515314825068</v>
      </c>
      <c r="AJ10">
        <f t="shared" si="7"/>
        <v>-753.63313440076308</v>
      </c>
      <c r="AK10">
        <f t="shared" si="22"/>
        <v>50.813637139983271</v>
      </c>
      <c r="AL10">
        <f t="shared" si="8"/>
        <v>-1653.5446504090305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-532.50075590570816</v>
      </c>
      <c r="AR10">
        <f t="shared" si="9"/>
        <v>-559.6124258309344</v>
      </c>
      <c r="AS10">
        <f t="shared" si="9"/>
        <v>-443.60082946371517</v>
      </c>
      <c r="AT10">
        <f t="shared" si="9"/>
        <v>29.909740634331111</v>
      </c>
      <c r="AU10">
        <f t="shared" si="9"/>
        <v>-973.30351466031846</v>
      </c>
      <c r="AW10">
        <v>7</v>
      </c>
      <c r="AX10">
        <f>IF(Z10&gt;0, (R10*SUMPRODUCT(K10:$K$98, X10:$X$98)-K10*$AZ$3)/Z10, 0)</f>
        <v>14271.823797846369</v>
      </c>
    </row>
    <row r="11" spans="1:52" x14ac:dyDescent="0.25">
      <c r="A11" t="s">
        <v>33</v>
      </c>
      <c r="C11" s="12">
        <f>AU91</f>
        <v>-6.0013422183147203E-12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500000</v>
      </c>
      <c r="S11">
        <f t="shared" si="1"/>
        <v>15164.516534788418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13147.203168543023</v>
      </c>
      <c r="AC11">
        <f t="shared" si="2"/>
        <v>13801.210418882547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-944.49846413562989</v>
      </c>
      <c r="AI11">
        <f t="shared" si="6"/>
        <v>-990.00341111900934</v>
      </c>
      <c r="AJ11">
        <f t="shared" si="7"/>
        <v>-654.00725033952403</v>
      </c>
      <c r="AK11">
        <f t="shared" si="22"/>
        <v>31.553287604503254</v>
      </c>
      <c r="AL11">
        <f t="shared" si="8"/>
        <v>-1612.45737385403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-528.26614833029419</v>
      </c>
      <c r="AR11">
        <f t="shared" si="9"/>
        <v>-553.71745819016087</v>
      </c>
      <c r="AS11">
        <f t="shared" si="9"/>
        <v>-365.79190357194113</v>
      </c>
      <c r="AT11">
        <f t="shared" si="9"/>
        <v>17.648026273121975</v>
      </c>
      <c r="AU11">
        <f t="shared" si="9"/>
        <v>-901.86133548897999</v>
      </c>
      <c r="AW11">
        <v>8</v>
      </c>
      <c r="AX11">
        <f>IF(Z11&gt;0, (R11*SUMPRODUCT(K11:$K$98, X11:$X$98)-K11*$AZ$3)/Z11, 0)</f>
        <v>15164.516534788418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500000</v>
      </c>
      <c r="S12">
        <f t="shared" si="1"/>
        <v>16015.635346745235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13801.210418882547</v>
      </c>
      <c r="AC12">
        <f t="shared" si="2"/>
        <v>14398.330261228912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-990.41835643954153</v>
      </c>
      <c r="AI12">
        <f t="shared" si="6"/>
        <v>-1035.3692121174431</v>
      </c>
      <c r="AJ12">
        <f t="shared" si="7"/>
        <v>-597.11984234636475</v>
      </c>
      <c r="AK12">
        <f t="shared" si="22"/>
        <v>31.742783963429858</v>
      </c>
      <c r="AL12">
        <f t="shared" si="8"/>
        <v>-1600.7462705003779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-526.41788529097028</v>
      </c>
      <c r="AR12">
        <f t="shared" si="9"/>
        <v>-550.30974294296959</v>
      </c>
      <c r="AS12">
        <f t="shared" si="9"/>
        <v>-317.37554401076869</v>
      </c>
      <c r="AT12">
        <f t="shared" si="9"/>
        <v>16.871627124670425</v>
      </c>
      <c r="AU12">
        <f t="shared" si="9"/>
        <v>-850.81365982906777</v>
      </c>
      <c r="AW12">
        <v>9</v>
      </c>
      <c r="AX12">
        <f>IF(Z12&gt;0, (R12*SUMPRODUCT(K12:$K$98, X12:$X$98)-K12*$AZ$3)/Z12, 0)</f>
        <v>16015.635346745235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500000</v>
      </c>
      <c r="S13">
        <f t="shared" si="1"/>
        <v>16820.280099209576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14398.330261228912</v>
      </c>
      <c r="AC13">
        <f t="shared" si="2"/>
        <v>14935.534639916359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-1039.4543749011607</v>
      </c>
      <c r="AI13">
        <f t="shared" si="6"/>
        <v>-1083.8517765847932</v>
      </c>
      <c r="AJ13">
        <f t="shared" si="7"/>
        <v>-537.20437868744739</v>
      </c>
      <c r="AK13">
        <f t="shared" si="22"/>
        <v>28.796660522457824</v>
      </c>
      <c r="AL13">
        <f t="shared" si="8"/>
        <v>-1592.2594947497828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-525.17210113181318</v>
      </c>
      <c r="AR13">
        <f t="shared" si="9"/>
        <v>-547.60336631283997</v>
      </c>
      <c r="AS13">
        <f t="shared" si="9"/>
        <v>-271.41619594349544</v>
      </c>
      <c r="AT13">
        <f t="shared" si="9"/>
        <v>14.549174141093728</v>
      </c>
      <c r="AU13">
        <f t="shared" si="9"/>
        <v>-804.47038811524169</v>
      </c>
      <c r="AW13">
        <v>10</v>
      </c>
      <c r="AX13">
        <f>IF(Z13&gt;0, (R13*SUMPRODUCT(K13:$K$98, X13:$X$98)-K13*$AZ$3)/Z13, 0)</f>
        <v>16820.280099209576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500000</v>
      </c>
      <c r="S14">
        <f t="shared" si="1"/>
        <v>17582.388180711619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14935.534639916359</v>
      </c>
      <c r="AC14">
        <f t="shared" si="2"/>
        <v>15417.713184455728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-1092.3248127130005</v>
      </c>
      <c r="AI14">
        <f t="shared" si="6"/>
        <v>-1136.1690078985255</v>
      </c>
      <c r="AJ14">
        <f t="shared" si="7"/>
        <v>-482.17854453936889</v>
      </c>
      <c r="AK14">
        <f t="shared" si="22"/>
        <v>26.883962351849444</v>
      </c>
      <c r="AL14">
        <f t="shared" si="8"/>
        <v>-1591.4635900860449</v>
      </c>
      <c r="AN14">
        <f t="shared" si="9"/>
        <v>0</v>
      </c>
      <c r="AO14">
        <f t="shared" si="9"/>
        <v>0</v>
      </c>
      <c r="AP14">
        <f t="shared" si="9"/>
        <v>-21.060813940290341</v>
      </c>
      <c r="AQ14">
        <f t="shared" si="9"/>
        <v>-524.70457139343603</v>
      </c>
      <c r="AR14">
        <f t="shared" si="9"/>
        <v>-545.76538533372639</v>
      </c>
      <c r="AS14">
        <f t="shared" si="9"/>
        <v>-231.61726585635515</v>
      </c>
      <c r="AT14">
        <f t="shared" si="9"/>
        <v>12.913867541055946</v>
      </c>
      <c r="AU14">
        <f t="shared" si="9"/>
        <v>-764.46878364902557</v>
      </c>
      <c r="AW14">
        <v>11</v>
      </c>
      <c r="AX14">
        <f>IF(Z14&gt;0, (R14*SUMPRODUCT(K14:$K$98, X14:$X$98)-K14*$AZ$3)/Z14, 0)</f>
        <v>17582.388180711619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500000</v>
      </c>
      <c r="S15">
        <f t="shared" si="1"/>
        <v>18353.803365193504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15417.713184455728</v>
      </c>
      <c r="AC15">
        <f t="shared" si="2"/>
        <v>15891.090929818636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-1147.5078140736318</v>
      </c>
      <c r="AI15">
        <f t="shared" si="6"/>
        <v>-1190.7988165258942</v>
      </c>
      <c r="AJ15">
        <f t="shared" si="7"/>
        <v>-473.37774536290817</v>
      </c>
      <c r="AK15">
        <f t="shared" si="22"/>
        <v>63.212624056268488</v>
      </c>
      <c r="AL15">
        <f t="shared" si="8"/>
        <v>-1600.9639378325339</v>
      </c>
      <c r="AN15">
        <f t="shared" si="9"/>
        <v>0</v>
      </c>
      <c r="AO15">
        <f t="shared" si="9"/>
        <v>0</v>
      </c>
      <c r="AP15">
        <f t="shared" si="9"/>
        <v>-19.727810071350302</v>
      </c>
      <c r="AQ15">
        <f t="shared" si="9"/>
        <v>-522.92196828655233</v>
      </c>
      <c r="AR15">
        <f t="shared" si="9"/>
        <v>-542.64977835790273</v>
      </c>
      <c r="AS15">
        <f t="shared" si="9"/>
        <v>-215.71933481608389</v>
      </c>
      <c r="AT15">
        <f t="shared" si="9"/>
        <v>28.806139171040748</v>
      </c>
      <c r="AU15">
        <f t="shared" si="9"/>
        <v>-729.56297400294591</v>
      </c>
      <c r="AW15">
        <v>12</v>
      </c>
      <c r="AX15">
        <f>IF(Z15&gt;0, (R15*SUMPRODUCT(K15:$K$98, X15:$X$98)-K15*$AZ$3)/Z15, 0)</f>
        <v>18353.803365193504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500000</v>
      </c>
      <c r="S16">
        <f t="shared" si="1"/>
        <v>19145.913657311743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15891.090929818636</v>
      </c>
      <c r="AC16">
        <f t="shared" si="2"/>
        <v>16364.696102569749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-1213.0693011955284</v>
      </c>
      <c r="AI16">
        <f t="shared" si="6"/>
        <v>-1255.8060866931485</v>
      </c>
      <c r="AJ16">
        <f t="shared" si="7"/>
        <v>-473.60517275111306</v>
      </c>
      <c r="AK16">
        <f t="shared" si="22"/>
        <v>112.82674560171232</v>
      </c>
      <c r="AL16">
        <f t="shared" si="8"/>
        <v>-1616.5845138425493</v>
      </c>
      <c r="AN16">
        <f t="shared" si="9"/>
        <v>0</v>
      </c>
      <c r="AO16">
        <f t="shared" si="9"/>
        <v>0</v>
      </c>
      <c r="AP16">
        <f t="shared" si="9"/>
        <v>-18.4232826805952</v>
      </c>
      <c r="AQ16">
        <f t="shared" si="9"/>
        <v>-522.93869056487256</v>
      </c>
      <c r="AR16">
        <f t="shared" si="9"/>
        <v>-541.36197324546777</v>
      </c>
      <c r="AS16">
        <f t="shared" si="9"/>
        <v>-204.16514426598062</v>
      </c>
      <c r="AT16">
        <f t="shared" si="9"/>
        <v>48.638169762854545</v>
      </c>
      <c r="AU16">
        <f t="shared" si="9"/>
        <v>-696.88894774859386</v>
      </c>
      <c r="AW16">
        <v>13</v>
      </c>
      <c r="AX16">
        <f>IF(Z16&gt;0, (R16*SUMPRODUCT(K16:$K$98, X16:$X$98)-K16*$AZ$3)/Z16, 0)</f>
        <v>19145.913657311743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500000</v>
      </c>
      <c r="S17">
        <f t="shared" si="1"/>
        <v>20019.195215995052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16364.696102569749</v>
      </c>
      <c r="AC17">
        <f t="shared" si="2"/>
        <v>16888.436906461717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-1288.0867148982704</v>
      </c>
      <c r="AI17">
        <f t="shared" si="6"/>
        <v>-1330.2673238694244</v>
      </c>
      <c r="AJ17">
        <f t="shared" si="7"/>
        <v>-523.74080389196752</v>
      </c>
      <c r="AK17">
        <f t="shared" si="22"/>
        <v>225.83280621546254</v>
      </c>
      <c r="AL17">
        <f t="shared" si="8"/>
        <v>-1628.1753215459294</v>
      </c>
      <c r="AN17">
        <f t="shared" si="9"/>
        <v>0</v>
      </c>
      <c r="AO17">
        <f t="shared" si="9"/>
        <v>0</v>
      </c>
      <c r="AP17">
        <f t="shared" si="9"/>
        <v>-17.092989358704578</v>
      </c>
      <c r="AQ17">
        <f t="shared" si="9"/>
        <v>-521.97569091289654</v>
      </c>
      <c r="AR17">
        <f t="shared" si="9"/>
        <v>-539.06868027160112</v>
      </c>
      <c r="AS17">
        <f t="shared" si="9"/>
        <v>-212.23723900636332</v>
      </c>
      <c r="AT17">
        <f t="shared" si="9"/>
        <v>91.514983961638109</v>
      </c>
      <c r="AU17">
        <f t="shared" si="9"/>
        <v>-659.79093531632634</v>
      </c>
      <c r="AW17">
        <v>14</v>
      </c>
      <c r="AX17">
        <f>IF(Z17&gt;0, (R17*SUMPRODUCT(K17:$K$98, X17:$X$98)-K17*$AZ$3)/Z17, 0)</f>
        <v>20019.195215995052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500000</v>
      </c>
      <c r="S18">
        <f t="shared" si="1"/>
        <v>21008.625127006635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16888.436906461717</v>
      </c>
      <c r="AC18">
        <f t="shared" si="2"/>
        <v>17462.61971236649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-1982.0668155545309</v>
      </c>
      <c r="AI18">
        <f t="shared" si="6"/>
        <v>-2023.6274117544181</v>
      </c>
      <c r="AJ18">
        <f t="shared" si="7"/>
        <v>-574.18280590477298</v>
      </c>
      <c r="AK18">
        <f t="shared" si="22"/>
        <v>364.79023717957313</v>
      </c>
      <c r="AL18">
        <f t="shared" si="8"/>
        <v>-2233.019980479618</v>
      </c>
      <c r="AN18">
        <f t="shared" si="9"/>
        <v>0</v>
      </c>
      <c r="AO18">
        <f t="shared" si="9"/>
        <v>0</v>
      </c>
      <c r="AP18">
        <f t="shared" si="9"/>
        <v>-15.716442243487291</v>
      </c>
      <c r="AQ18">
        <f t="shared" si="9"/>
        <v>-749.53300668675661</v>
      </c>
      <c r="AR18">
        <f t="shared" si="9"/>
        <v>-765.24944893024394</v>
      </c>
      <c r="AS18">
        <f t="shared" si="9"/>
        <v>-217.13141127244833</v>
      </c>
      <c r="AT18">
        <f t="shared" si="9"/>
        <v>137.948085875543</v>
      </c>
      <c r="AU18">
        <f t="shared" si="9"/>
        <v>-844.43277432714922</v>
      </c>
      <c r="AW18">
        <v>15</v>
      </c>
      <c r="AX18">
        <f>IF(Z18&gt;0, (R18*SUMPRODUCT(K18:$K$98, X18:$X$98)-K18*$AZ$3)/Z18, 0)</f>
        <v>21008.625127006635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500000</v>
      </c>
      <c r="S19">
        <f t="shared" si="1"/>
        <v>21707.989551519517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17462.61971236649</v>
      </c>
      <c r="AC19">
        <f t="shared" si="2"/>
        <v>17745.330602132632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-2721.8034451306062</v>
      </c>
      <c r="AI19">
        <f t="shared" si="6"/>
        <v>-2762.6762550239814</v>
      </c>
      <c r="AJ19">
        <f t="shared" si="7"/>
        <v>-282.71088976614192</v>
      </c>
      <c r="AK19">
        <f t="shared" si="22"/>
        <v>389.4164195857727</v>
      </c>
      <c r="AL19">
        <f t="shared" si="8"/>
        <v>-2655.9707252043509</v>
      </c>
      <c r="AN19">
        <f t="shared" si="9"/>
        <v>0</v>
      </c>
      <c r="AO19">
        <f t="shared" si="9"/>
        <v>0</v>
      </c>
      <c r="AP19">
        <f t="shared" si="9"/>
        <v>-14.41420389890872</v>
      </c>
      <c r="AQ19">
        <f t="shared" si="9"/>
        <v>-959.87112051290023</v>
      </c>
      <c r="AR19">
        <f t="shared" si="9"/>
        <v>-974.28532441180892</v>
      </c>
      <c r="AS19">
        <f t="shared" si="9"/>
        <v>-99.70081382125818</v>
      </c>
      <c r="AT19">
        <f t="shared" si="9"/>
        <v>137.33158273520408</v>
      </c>
      <c r="AU19">
        <f t="shared" si="9"/>
        <v>-936.65455549786316</v>
      </c>
      <c r="AW19">
        <v>16</v>
      </c>
      <c r="AX19">
        <f>IF(Z19&gt;0, (R19*SUMPRODUCT(K19:$K$98, X19:$X$98)-K19*$AZ$3)/Z19, 0)</f>
        <v>21707.989551519517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500000</v>
      </c>
      <c r="S20">
        <f t="shared" si="1"/>
        <v>21838.069964993458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17745.330602132632</v>
      </c>
      <c r="AC20">
        <f t="shared" si="2"/>
        <v>17520.78501966715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-3488.4943243995695</v>
      </c>
      <c r="AI20">
        <f t="shared" si="6"/>
        <v>-3528.6095567615707</v>
      </c>
      <c r="AJ20">
        <f t="shared" si="7"/>
        <v>224.54558246548186</v>
      </c>
      <c r="AK20">
        <f t="shared" si="22"/>
        <v>76.30492158917032</v>
      </c>
      <c r="AL20">
        <f t="shared" si="8"/>
        <v>-3227.7590527069187</v>
      </c>
      <c r="AN20">
        <f t="shared" si="9"/>
        <v>0</v>
      </c>
      <c r="AO20">
        <f t="shared" si="9"/>
        <v>0</v>
      </c>
      <c r="AP20">
        <f t="shared" si="9"/>
        <v>-13.418416607836901</v>
      </c>
      <c r="AQ20">
        <f t="shared" si="9"/>
        <v>-1166.8901667190164</v>
      </c>
      <c r="AR20">
        <f t="shared" si="9"/>
        <v>-1180.3085833268533</v>
      </c>
      <c r="AS20">
        <f t="shared" si="9"/>
        <v>75.109777397806994</v>
      </c>
      <c r="AT20">
        <f t="shared" si="9"/>
        <v>25.523751623128604</v>
      </c>
      <c r="AU20">
        <f t="shared" si="9"/>
        <v>-1079.6750543059177</v>
      </c>
      <c r="AW20">
        <v>17</v>
      </c>
      <c r="AX20">
        <f>IF(Z20&gt;0, (R20*SUMPRODUCT(K20:$K$98, X20:$X$98)-K20*$AZ$3)/Z20, 0)</f>
        <v>21838.069964993458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500000</v>
      </c>
      <c r="S21">
        <f t="shared" si="1"/>
        <v>21662.898796765116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17520.78501966715</v>
      </c>
      <c r="AC21">
        <f t="shared" si="2"/>
        <v>17018.370309154594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-4340.8692938921777</v>
      </c>
      <c r="AI21">
        <f t="shared" si="6"/>
        <v>-4380.1492870011698</v>
      </c>
      <c r="AJ21">
        <f t="shared" si="7"/>
        <v>502.41471051255576</v>
      </c>
      <c r="AK21">
        <f t="shared" si="22"/>
        <v>28.033256031467442</v>
      </c>
      <c r="AL21">
        <f t="shared" si="8"/>
        <v>-3849.7013204571467</v>
      </c>
      <c r="AN21">
        <f t="shared" si="9"/>
        <v>0</v>
      </c>
      <c r="AO21">
        <f t="shared" si="9"/>
        <v>0</v>
      </c>
      <c r="AP21">
        <f t="shared" si="9"/>
        <v>-12.494324605976733</v>
      </c>
      <c r="AQ21">
        <f t="shared" si="9"/>
        <v>-1380.7596625466256</v>
      </c>
      <c r="AR21">
        <f t="shared" si="9"/>
        <v>-1393.2539871526023</v>
      </c>
      <c r="AS21">
        <f t="shared" si="9"/>
        <v>159.8099180553231</v>
      </c>
      <c r="AT21">
        <f t="shared" si="9"/>
        <v>8.9169211320311152</v>
      </c>
      <c r="AU21">
        <f t="shared" si="9"/>
        <v>-1224.5271479652481</v>
      </c>
      <c r="AW21">
        <v>18</v>
      </c>
      <c r="AX21">
        <f>IF(Z21&gt;0, (R21*SUMPRODUCT(K21:$K$98, X21:$X$98)-K21*$AZ$3)/Z21, 0)</f>
        <v>21662.898796765116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500000</v>
      </c>
      <c r="S22">
        <f t="shared" si="1"/>
        <v>21495.468322728291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17018.370309154594</v>
      </c>
      <c r="AC22">
        <f t="shared" si="2"/>
        <v>16491.296569903923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-5272.5534750200259</v>
      </c>
      <c r="AI22">
        <f t="shared" si="6"/>
        <v>-5310.9134128504265</v>
      </c>
      <c r="AJ22">
        <f t="shared" si="7"/>
        <v>527.07373925067077</v>
      </c>
      <c r="AK22">
        <f t="shared" si="22"/>
        <v>357.38577649224652</v>
      </c>
      <c r="AL22">
        <f t="shared" si="8"/>
        <v>-4426.453897107509</v>
      </c>
      <c r="AN22">
        <f t="shared" si="9"/>
        <v>0</v>
      </c>
      <c r="AO22">
        <f t="shared" si="9"/>
        <v>0</v>
      </c>
      <c r="AP22">
        <f t="shared" si="9"/>
        <v>-11.392782484342614</v>
      </c>
      <c r="AQ22">
        <f t="shared" si="9"/>
        <v>-1565.932018543657</v>
      </c>
      <c r="AR22">
        <f t="shared" si="9"/>
        <v>-1577.3248010279997</v>
      </c>
      <c r="AS22">
        <f t="shared" si="9"/>
        <v>156.53926476734713</v>
      </c>
      <c r="AT22">
        <f t="shared" si="9"/>
        <v>106.14246646008085</v>
      </c>
      <c r="AU22">
        <f t="shared" si="9"/>
        <v>-1314.6430698005718</v>
      </c>
      <c r="AW22">
        <v>19</v>
      </c>
      <c r="AX22">
        <f>IF(Z22&gt;0, (R22*SUMPRODUCT(K22:$K$98, X22:$X$98)-K22*$AZ$3)/Z22, 0)</f>
        <v>21495.468322728291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500000</v>
      </c>
      <c r="S23">
        <f t="shared" si="1"/>
        <v>21704.450444507616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16491.296569903923</v>
      </c>
      <c r="AC23">
        <f t="shared" si="2"/>
        <v>16213.62298691754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-6254.2042638684643</v>
      </c>
      <c r="AI23">
        <f t="shared" si="6"/>
        <v>-6291.555181894174</v>
      </c>
      <c r="AJ23">
        <f t="shared" si="7"/>
        <v>277.67358298638283</v>
      </c>
      <c r="AK23">
        <f t="shared" si="22"/>
        <v>1154.3907598932747</v>
      </c>
      <c r="AL23">
        <f t="shared" si="8"/>
        <v>-4859.4908390145165</v>
      </c>
      <c r="AN23">
        <f t="shared" si="9"/>
        <v>0</v>
      </c>
      <c r="AO23">
        <f t="shared" si="9"/>
        <v>0</v>
      </c>
      <c r="AP23">
        <f t="shared" si="9"/>
        <v>-9.9045595838164893</v>
      </c>
      <c r="AQ23">
        <f t="shared" si="9"/>
        <v>-1658.4636216493034</v>
      </c>
      <c r="AR23">
        <f t="shared" si="9"/>
        <v>-1668.3681812331199</v>
      </c>
      <c r="AS23">
        <f t="shared" si="9"/>
        <v>73.632314623361992</v>
      </c>
      <c r="AT23">
        <f t="shared" si="9"/>
        <v>306.11649374990048</v>
      </c>
      <c r="AU23">
        <f t="shared" si="9"/>
        <v>-1288.6193728598573</v>
      </c>
      <c r="AW23">
        <v>20</v>
      </c>
      <c r="AX23">
        <f>IF(Z23&gt;0, (R23*SUMPRODUCT(K23:$K$98, X23:$X$98)-K23*$AZ$3)/Z23, 0)</f>
        <v>21704.450444507616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1.9576E-2</v>
      </c>
      <c r="Q24" s="4">
        <f t="shared" si="21"/>
        <v>50</v>
      </c>
      <c r="R24">
        <f t="shared" si="0"/>
        <v>500000</v>
      </c>
      <c r="S24">
        <f t="shared" si="1"/>
        <v>21664.86182479023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16213.62298691754</v>
      </c>
      <c r="AC24">
        <f t="shared" si="2"/>
        <v>15705.390111301518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-7311.8157127128816</v>
      </c>
      <c r="AI24">
        <f t="shared" si="6"/>
        <v>-7348.0619399870629</v>
      </c>
      <c r="AJ24">
        <f t="shared" si="7"/>
        <v>508.23287561602228</v>
      </c>
      <c r="AK24">
        <f t="shared" si="22"/>
        <v>1134.953609084228</v>
      </c>
      <c r="AL24">
        <f t="shared" si="8"/>
        <v>-5704.8754552868122</v>
      </c>
      <c r="AN24">
        <f t="shared" si="9"/>
        <v>0</v>
      </c>
      <c r="AO24">
        <f t="shared" si="9"/>
        <v>0</v>
      </c>
      <c r="AP24">
        <f t="shared" si="9"/>
        <v>-8.5818056513977954</v>
      </c>
      <c r="AQ24">
        <f t="shared" si="9"/>
        <v>-1731.1755215427816</v>
      </c>
      <c r="AR24">
        <f t="shared" si="9"/>
        <v>-1739.7573271941794</v>
      </c>
      <c r="AS24">
        <f t="shared" si="9"/>
        <v>120.33130320557689</v>
      </c>
      <c r="AT24">
        <f t="shared" si="9"/>
        <v>268.71627832702245</v>
      </c>
      <c r="AU24">
        <f t="shared" si="9"/>
        <v>-1350.70974566158</v>
      </c>
      <c r="AW24">
        <v>21</v>
      </c>
      <c r="AX24">
        <f>IF(Z24&gt;0, (R24*SUMPRODUCT(K24:$K$98, X24:$X$98)-K24*$AZ$3)/Z24, 0)</f>
        <v>21664.86182479023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500000</v>
      </c>
      <c r="S25">
        <f t="shared" si="1"/>
        <v>21405.926190740131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15705.390111301518</v>
      </c>
      <c r="AC25">
        <f t="shared" si="2"/>
        <v>15001.206327288459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-8439.2090962475795</v>
      </c>
      <c r="AI25">
        <f t="shared" si="6"/>
        <v>-8474.2489403393938</v>
      </c>
      <c r="AJ25">
        <f t="shared" si="7"/>
        <v>704.18378401305927</v>
      </c>
      <c r="AK25">
        <f t="shared" si="22"/>
        <v>1099.3773077911064</v>
      </c>
      <c r="AL25">
        <f t="shared" si="8"/>
        <v>-6670.6878485352281</v>
      </c>
      <c r="AN25">
        <f t="shared" si="9"/>
        <v>0</v>
      </c>
      <c r="AO25">
        <f t="shared" si="9"/>
        <v>0</v>
      </c>
      <c r="AP25">
        <f t="shared" si="9"/>
        <v>-7.4073012624127879</v>
      </c>
      <c r="AQ25">
        <f t="shared" si="9"/>
        <v>-1784.0194730490616</v>
      </c>
      <c r="AR25">
        <f t="shared" si="9"/>
        <v>-1791.4267743114742</v>
      </c>
      <c r="AS25">
        <f t="shared" si="9"/>
        <v>148.86200459747644</v>
      </c>
      <c r="AT25">
        <f t="shared" si="9"/>
        <v>232.40454205592147</v>
      </c>
      <c r="AU25">
        <f t="shared" si="9"/>
        <v>-1410.1602276580763</v>
      </c>
      <c r="AW25">
        <v>22</v>
      </c>
      <c r="AX25">
        <f>IF(Z25&gt;0, (R25*SUMPRODUCT(K25:$K$98, X25:$X$98)-K25*$AZ$3)/Z25, 0)</f>
        <v>21405.926190740131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2.7149E-2</v>
      </c>
      <c r="Q26" s="4">
        <f t="shared" si="21"/>
        <v>50</v>
      </c>
      <c r="R26">
        <f t="shared" si="0"/>
        <v>500000</v>
      </c>
      <c r="S26">
        <f t="shared" si="1"/>
        <v>20946.82757304623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15001.206327288459</v>
      </c>
      <c r="AC26">
        <f t="shared" si="2"/>
        <v>14134.143762748068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-9512.9672724867196</v>
      </c>
      <c r="AI26">
        <f t="shared" si="6"/>
        <v>-9546.7054214103664</v>
      </c>
      <c r="AJ26">
        <f t="shared" si="7"/>
        <v>867.06256454039067</v>
      </c>
      <c r="AK26">
        <f t="shared" si="22"/>
        <v>1050.0844429101921</v>
      </c>
      <c r="AL26">
        <f t="shared" si="8"/>
        <v>-7629.5584139597831</v>
      </c>
      <c r="AN26">
        <f t="shared" si="9"/>
        <v>0</v>
      </c>
      <c r="AO26">
        <f t="shared" si="9"/>
        <v>0</v>
      </c>
      <c r="AP26">
        <f t="shared" si="9"/>
        <v>-6.3679709176923351</v>
      </c>
      <c r="AQ26">
        <f t="shared" si="9"/>
        <v>-1795.5430533325427</v>
      </c>
      <c r="AR26">
        <f t="shared" si="9"/>
        <v>-1801.911024250235</v>
      </c>
      <c r="AS26">
        <f t="shared" si="9"/>
        <v>163.65536850609104</v>
      </c>
      <c r="AT26">
        <f t="shared" si="9"/>
        <v>198.20018011973045</v>
      </c>
      <c r="AU26">
        <f t="shared" si="9"/>
        <v>-1440.0554756244132</v>
      </c>
      <c r="AW26">
        <v>23</v>
      </c>
      <c r="AX26">
        <f>IF(Z26&gt;0, (R26*SUMPRODUCT(K26:$K$98, X26:$X$98)-K26*$AZ$3)/Z26, 0)</f>
        <v>20946.82757304623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500000</v>
      </c>
      <c r="S27">
        <f t="shared" si="1"/>
        <v>20338.872089200155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14134.143762748068</v>
      </c>
      <c r="AC27">
        <f t="shared" si="2"/>
        <v>13157.3122348697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-10555.317272252416</v>
      </c>
      <c r="AI27">
        <f t="shared" si="6"/>
        <v>-10587.662507959601</v>
      </c>
      <c r="AJ27">
        <f t="shared" si="7"/>
        <v>976.83152787836843</v>
      </c>
      <c r="AK27">
        <f t="shared" si="22"/>
        <v>989.39006339236482</v>
      </c>
      <c r="AL27">
        <f t="shared" si="8"/>
        <v>-8621.440916688869</v>
      </c>
      <c r="AN27">
        <f t="shared" si="9"/>
        <v>0</v>
      </c>
      <c r="AO27">
        <f t="shared" si="9"/>
        <v>0</v>
      </c>
      <c r="AP27">
        <f t="shared" si="9"/>
        <v>-5.4509489914147231</v>
      </c>
      <c r="AQ27">
        <f t="shared" si="9"/>
        <v>-1778.8244475975214</v>
      </c>
      <c r="AR27">
        <f t="shared" si="9"/>
        <v>-1784.275396588936</v>
      </c>
      <c r="AS27">
        <f t="shared" si="9"/>
        <v>164.61957117498278</v>
      </c>
      <c r="AT27">
        <f t="shared" si="9"/>
        <v>166.7359860038429</v>
      </c>
      <c r="AU27">
        <f t="shared" si="9"/>
        <v>-1452.9198394101106</v>
      </c>
      <c r="AW27">
        <v>24</v>
      </c>
      <c r="AX27">
        <f>IF(Z27&gt;0, (R27*SUMPRODUCT(K27:$K$98, X27:$X$98)-K27*$AZ$3)/Z27, 0)</f>
        <v>20338.872089200155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500000</v>
      </c>
      <c r="S28">
        <f t="shared" si="1"/>
        <v>19618.500080433776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13157.3122348697</v>
      </c>
      <c r="AC28">
        <f t="shared" si="2"/>
        <v>12109.480220713405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-11593.826286883741</v>
      </c>
      <c r="AI28">
        <f t="shared" si="6"/>
        <v>-11624.688687605167</v>
      </c>
      <c r="AJ28">
        <f t="shared" si="7"/>
        <v>1047.8320141562945</v>
      </c>
      <c r="AK28">
        <f t="shared" si="22"/>
        <v>921.01185644087911</v>
      </c>
      <c r="AL28">
        <f t="shared" si="8"/>
        <v>-9655.8448170079937</v>
      </c>
      <c r="AN28">
        <f t="shared" si="9"/>
        <v>0</v>
      </c>
      <c r="AO28">
        <f t="shared" si="9"/>
        <v>0</v>
      </c>
      <c r="AP28">
        <f t="shared" si="9"/>
        <v>-4.6437997195109872</v>
      </c>
      <c r="AQ28">
        <f t="shared" si="9"/>
        <v>-1744.498354002405</v>
      </c>
      <c r="AR28">
        <f t="shared" si="9"/>
        <v>-1749.142153721916</v>
      </c>
      <c r="AS28">
        <f t="shared" si="9"/>
        <v>157.66505196258254</v>
      </c>
      <c r="AT28">
        <f t="shared" si="9"/>
        <v>138.58269287642332</v>
      </c>
      <c r="AU28">
        <f t="shared" si="9"/>
        <v>-1452.8944088829101</v>
      </c>
      <c r="AW28">
        <v>25</v>
      </c>
      <c r="AX28">
        <f>IF(Z28&gt;0, (R28*SUMPRODUCT(K28:$K$98, X28:$X$98)-K28*$AZ$3)/Z28, 0)</f>
        <v>19618.500080433776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500000</v>
      </c>
      <c r="S29">
        <f t="shared" si="1"/>
        <v>18814.760042122718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12109.480220713405</v>
      </c>
      <c r="AC29">
        <f t="shared" si="2"/>
        <v>11017.653682283522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-12744.937001919972</v>
      </c>
      <c r="AI29">
        <f t="shared" si="6"/>
        <v>-12774.216284933991</v>
      </c>
      <c r="AJ29">
        <f t="shared" si="7"/>
        <v>1091.8265384298829</v>
      </c>
      <c r="AK29">
        <f t="shared" si="22"/>
        <v>847.66361544993845</v>
      </c>
      <c r="AL29">
        <f t="shared" si="8"/>
        <v>-10834.726131054169</v>
      </c>
      <c r="AN29">
        <f t="shared" si="9"/>
        <v>0</v>
      </c>
      <c r="AO29">
        <f t="shared" si="9"/>
        <v>0</v>
      </c>
      <c r="AP29">
        <f t="shared" si="9"/>
        <v>-3.9335637224097781</v>
      </c>
      <c r="AQ29">
        <f t="shared" si="9"/>
        <v>-1712.2352965796942</v>
      </c>
      <c r="AR29">
        <f t="shared" si="9"/>
        <v>-1716.1688603021039</v>
      </c>
      <c r="AS29">
        <f t="shared" si="9"/>
        <v>146.68286995537477</v>
      </c>
      <c r="AT29">
        <f t="shared" si="9"/>
        <v>113.88048146343084</v>
      </c>
      <c r="AU29">
        <f t="shared" si="9"/>
        <v>-1455.6055088832982</v>
      </c>
      <c r="AW29">
        <v>26</v>
      </c>
      <c r="AX29">
        <f>IF(Z29&gt;0, (R29*SUMPRODUCT(K29:$K$98, X29:$X$98)-K29*$AZ$3)/Z29, 0)</f>
        <v>18814.760042122718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500000</v>
      </c>
      <c r="S30">
        <f t="shared" si="1"/>
        <v>17908.700332521661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11017.653682283522</v>
      </c>
      <c r="AC30">
        <f t="shared" si="2"/>
        <v>9888.1610781792933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-13793.470227904578</v>
      </c>
      <c r="AI30">
        <f t="shared" si="6"/>
        <v>-13821.077371065667</v>
      </c>
      <c r="AJ30">
        <f t="shared" si="7"/>
        <v>1129.492604104229</v>
      </c>
      <c r="AK30">
        <f t="shared" si="22"/>
        <v>771.23575775984659</v>
      </c>
      <c r="AL30">
        <f t="shared" si="8"/>
        <v>-11920.349009201591</v>
      </c>
      <c r="AN30">
        <f t="shared" si="9"/>
        <v>0</v>
      </c>
      <c r="AO30">
        <f t="shared" si="9"/>
        <v>0</v>
      </c>
      <c r="AP30">
        <f t="shared" si="9"/>
        <v>-3.3115338376990682</v>
      </c>
      <c r="AQ30">
        <f t="shared" si="9"/>
        <v>-1654.5552407386131</v>
      </c>
      <c r="AR30">
        <f t="shared" si="9"/>
        <v>-1657.8667745763121</v>
      </c>
      <c r="AS30">
        <f t="shared" si="9"/>
        <v>135.48497054174987</v>
      </c>
      <c r="AT30">
        <f t="shared" si="9"/>
        <v>92.511321934423748</v>
      </c>
      <c r="AU30">
        <f t="shared" si="9"/>
        <v>-1429.8704821001384</v>
      </c>
      <c r="AW30">
        <v>27</v>
      </c>
      <c r="AX30">
        <f>IF(Z30&gt;0, (R30*SUMPRODUCT(K30:$K$98, X30:$X$98)-K30*$AZ$3)/Z30, 0)</f>
        <v>17908.700332521661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500000</v>
      </c>
      <c r="S31">
        <f t="shared" si="1"/>
        <v>16918.631440484121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9888.1610781792933</v>
      </c>
      <c r="AC31">
        <f t="shared" si="2"/>
        <v>8753.9118128652026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-14604.454803647603</v>
      </c>
      <c r="AI31">
        <f t="shared" si="6"/>
        <v>-14630.325429896715</v>
      </c>
      <c r="AJ31">
        <f t="shared" si="7"/>
        <v>1134.2492653140907</v>
      </c>
      <c r="AK31">
        <f t="shared" si="22"/>
        <v>692.17127547255063</v>
      </c>
      <c r="AL31">
        <f t="shared" si="8"/>
        <v>-12803.904889110074</v>
      </c>
      <c r="AN31">
        <f t="shared" si="9"/>
        <v>0</v>
      </c>
      <c r="AO31">
        <f t="shared" si="9"/>
        <v>0</v>
      </c>
      <c r="AP31">
        <f t="shared" si="9"/>
        <v>-2.7707455783696062</v>
      </c>
      <c r="AQ31">
        <f t="shared" si="9"/>
        <v>-1564.1379602510569</v>
      </c>
      <c r="AR31">
        <f t="shared" si="9"/>
        <v>-1566.9087058294265</v>
      </c>
      <c r="AS31">
        <f t="shared" si="9"/>
        <v>121.47816239066574</v>
      </c>
      <c r="AT31">
        <f t="shared" si="9"/>
        <v>74.131583925447543</v>
      </c>
      <c r="AU31">
        <f t="shared" si="9"/>
        <v>-1371.2989595133131</v>
      </c>
      <c r="AW31">
        <v>28</v>
      </c>
      <c r="AX31">
        <f>IF(Z31&gt;0, (R31*SUMPRODUCT(K31:$K$98, X31:$X$98)-K31*$AZ$3)/Z31, 0)</f>
        <v>16918.631440484121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500000</v>
      </c>
      <c r="S32">
        <f t="shared" si="1"/>
        <v>15894.527484368611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8753.9118128652026</v>
      </c>
      <c r="AC32">
        <f t="shared" si="2"/>
        <v>7654.332759243187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-15334.037590374368</v>
      </c>
      <c r="AI32">
        <f t="shared" si="6"/>
        <v>-15358.116106601952</v>
      </c>
      <c r="AJ32">
        <f t="shared" si="7"/>
        <v>1099.5790536220156</v>
      </c>
      <c r="AK32">
        <f t="shared" si="22"/>
        <v>612.77382690056425</v>
      </c>
      <c r="AL32">
        <f t="shared" si="8"/>
        <v>-13645.763226079373</v>
      </c>
      <c r="AN32">
        <f t="shared" si="9"/>
        <v>0</v>
      </c>
      <c r="AO32">
        <f t="shared" si="9"/>
        <v>0</v>
      </c>
      <c r="AP32">
        <f t="shared" si="9"/>
        <v>-2.3025093666649883</v>
      </c>
      <c r="AQ32">
        <f t="shared" si="9"/>
        <v>-1466.3181421528866</v>
      </c>
      <c r="AR32">
        <f t="shared" si="9"/>
        <v>-1468.6206515195515</v>
      </c>
      <c r="AS32">
        <f t="shared" si="9"/>
        <v>105.14730419530029</v>
      </c>
      <c r="AT32">
        <f t="shared" si="9"/>
        <v>58.596529069732973</v>
      </c>
      <c r="AU32">
        <f t="shared" si="9"/>
        <v>-1304.8768182545182</v>
      </c>
      <c r="AW32">
        <v>29</v>
      </c>
      <c r="AX32">
        <f>IF(Z32&gt;0, (R32*SUMPRODUCT(K32:$K$98, X32:$X$98)-K32*$AZ$3)/Z32, 0)</f>
        <v>15894.527484368611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500000</v>
      </c>
      <c r="S33">
        <f t="shared" si="1"/>
        <v>14839.489930849633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7654.332759243187</v>
      </c>
      <c r="AC33">
        <f t="shared" si="2"/>
        <v>6602.7993551519421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-15903.378397995088</v>
      </c>
      <c r="AI33">
        <f t="shared" si="6"/>
        <v>-15925.625791220597</v>
      </c>
      <c r="AJ33">
        <f t="shared" si="7"/>
        <v>1051.5334040912448</v>
      </c>
      <c r="AK33">
        <f t="shared" si="22"/>
        <v>535.80329314702317</v>
      </c>
      <c r="AL33">
        <f t="shared" si="8"/>
        <v>-14338.28909398233</v>
      </c>
      <c r="AN33">
        <f t="shared" si="9"/>
        <v>0</v>
      </c>
      <c r="AO33">
        <f t="shared" si="9"/>
        <v>0</v>
      </c>
      <c r="AP33">
        <f t="shared" si="9"/>
        <v>-1.8994715485257583</v>
      </c>
      <c r="AQ33">
        <f t="shared" si="9"/>
        <v>-1357.8226665132956</v>
      </c>
      <c r="AR33">
        <f t="shared" si="9"/>
        <v>-1359.7221380618214</v>
      </c>
      <c r="AS33">
        <f t="shared" si="9"/>
        <v>89.779407553490444</v>
      </c>
      <c r="AT33">
        <f t="shared" si="9"/>
        <v>45.746623014341026</v>
      </c>
      <c r="AU33">
        <f t="shared" si="9"/>
        <v>-1224.19610749399</v>
      </c>
      <c r="AW33">
        <v>30</v>
      </c>
      <c r="AX33">
        <f>IF(Z33&gt;0, (R33*SUMPRODUCT(K33:$K$98, X33:$X$98)-K33*$AZ$3)/Z33, 0)</f>
        <v>14839.489930849633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500000</v>
      </c>
      <c r="S34">
        <f t="shared" si="1"/>
        <v>13771.350369047446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6602.7993551519421</v>
      </c>
      <c r="AC34">
        <f t="shared" si="2"/>
        <v>5615.3202047651157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-16372.301622516779</v>
      </c>
      <c r="AI34">
        <f t="shared" si="6"/>
        <v>-16392.68931164778</v>
      </c>
      <c r="AJ34">
        <f t="shared" si="7"/>
        <v>987.4791503868264</v>
      </c>
      <c r="AK34">
        <f t="shared" si="22"/>
        <v>462.19595486063599</v>
      </c>
      <c r="AL34">
        <f t="shared" si="8"/>
        <v>-14943.014206400319</v>
      </c>
      <c r="AN34">
        <f t="shared" si="9"/>
        <v>0</v>
      </c>
      <c r="AO34">
        <f t="shared" si="9"/>
        <v>0</v>
      </c>
      <c r="AP34">
        <f t="shared" si="9"/>
        <v>-1.5541883239655292</v>
      </c>
      <c r="AQ34">
        <f t="shared" si="9"/>
        <v>-1248.0884839206035</v>
      </c>
      <c r="AR34">
        <f t="shared" si="9"/>
        <v>-1249.642672244569</v>
      </c>
      <c r="AS34">
        <f t="shared" si="9"/>
        <v>75.277220278821346</v>
      </c>
      <c r="AT34">
        <f t="shared" si="9"/>
        <v>35.233986147854189</v>
      </c>
      <c r="AU34">
        <f t="shared" ref="AU34:AU89" si="23">AL34*$K34</f>
        <v>-1139.1314658178935</v>
      </c>
      <c r="AW34">
        <v>31</v>
      </c>
      <c r="AX34">
        <f>IF(Z34&gt;0, (R34*SUMPRODUCT(K34:$K$98, X34:$X$98)-K34*$AZ$3)/Z34, 0)</f>
        <v>13771.350369047446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500000</v>
      </c>
      <c r="S35">
        <f t="shared" si="1"/>
        <v>12692.86543374278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5615.3202047651157</v>
      </c>
      <c r="AC35">
        <f t="shared" si="2"/>
        <v>4697.8955745288567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-16777.641016575883</v>
      </c>
      <c r="AI35">
        <f t="shared" ref="AI35:AI66" si="25">SUM(AE35:AH35)</f>
        <v>-16796.147064713918</v>
      </c>
      <c r="AJ35">
        <f t="shared" si="7"/>
        <v>917.42463023625896</v>
      </c>
      <c r="AK35">
        <f t="shared" si="22"/>
        <v>393.07241433355813</v>
      </c>
      <c r="AL35">
        <f t="shared" si="8"/>
        <v>-15485.650020144101</v>
      </c>
      <c r="AN35">
        <f t="shared" ref="AN35:AT66" si="26">AE35*$K35</f>
        <v>0</v>
      </c>
      <c r="AO35">
        <f t="shared" si="26"/>
        <v>0</v>
      </c>
      <c r="AP35">
        <f t="shared" si="26"/>
        <v>-1.2595960901623022</v>
      </c>
      <c r="AQ35">
        <f t="shared" si="26"/>
        <v>-1141.9537477151366</v>
      </c>
      <c r="AR35">
        <f t="shared" si="26"/>
        <v>-1143.213343805299</v>
      </c>
      <c r="AS35">
        <f t="shared" si="26"/>
        <v>62.443611334240103</v>
      </c>
      <c r="AT35">
        <f t="shared" si="26"/>
        <v>26.754089936014903</v>
      </c>
      <c r="AU35">
        <f t="shared" si="23"/>
        <v>-1054.015642535044</v>
      </c>
      <c r="AW35">
        <v>32</v>
      </c>
      <c r="AX35">
        <f>IF(Z35&gt;0, (R35*SUMPRODUCT(K35:$K$98, X35:$X$98)-K35*$AZ$3)/Z35, 0)</f>
        <v>12692.86543374278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500000</v>
      </c>
      <c r="S36">
        <f t="shared" si="1"/>
        <v>11581.869012111387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4697.8955745288567</v>
      </c>
      <c r="AC36">
        <f t="shared" si="2"/>
        <v>3851.1774104604583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-16950.984912995806</v>
      </c>
      <c r="AI36">
        <f t="shared" si="25"/>
        <v>-16967.610802161162</v>
      </c>
      <c r="AJ36">
        <f t="shared" si="7"/>
        <v>846.71816406839844</v>
      </c>
      <c r="AK36">
        <f t="shared" si="22"/>
        <v>328.85269021701998</v>
      </c>
      <c r="AL36">
        <f t="shared" si="8"/>
        <v>-15792.039947875743</v>
      </c>
      <c r="AN36">
        <f t="shared" si="26"/>
        <v>0</v>
      </c>
      <c r="AO36">
        <f t="shared" si="26"/>
        <v>0</v>
      </c>
      <c r="AP36">
        <f t="shared" si="26"/>
        <v>-1.0103793805268595</v>
      </c>
      <c r="AQ36">
        <f t="shared" si="26"/>
        <v>-1030.1359202731819</v>
      </c>
      <c r="AR36">
        <f t="shared" si="26"/>
        <v>-1031.1462996537089</v>
      </c>
      <c r="AS36">
        <f t="shared" si="26"/>
        <v>51.456289981469027</v>
      </c>
      <c r="AT36">
        <f t="shared" si="26"/>
        <v>19.9848545916233</v>
      </c>
      <c r="AU36">
        <f t="shared" si="23"/>
        <v>-959.70515508061646</v>
      </c>
      <c r="AW36">
        <v>33</v>
      </c>
      <c r="AX36">
        <f>IF(Z36&gt;0, (R36*SUMPRODUCT(K36:$K$98, X36:$X$98)-K36*$AZ$3)/Z36, 0)</f>
        <v>11581.869012111387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0.10148</v>
      </c>
      <c r="Q37" s="4">
        <f t="shared" si="21"/>
        <v>50</v>
      </c>
      <c r="R37">
        <f t="shared" si="0"/>
        <v>500000</v>
      </c>
      <c r="S37">
        <f t="shared" si="1"/>
        <v>10440.542406409673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3851.1774104604583</v>
      </c>
      <c r="AC37">
        <f t="shared" si="2"/>
        <v>3084.6446898718627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-16871.952325002203</v>
      </c>
      <c r="AI37">
        <f t="shared" si="25"/>
        <v>-16886.724760043406</v>
      </c>
      <c r="AJ37">
        <f t="shared" si="7"/>
        <v>766.53272058859557</v>
      </c>
      <c r="AK37">
        <f t="shared" si="22"/>
        <v>269.5824187322321</v>
      </c>
      <c r="AL37">
        <f t="shared" si="8"/>
        <v>-15850.609620722578</v>
      </c>
      <c r="AN37">
        <f t="shared" si="26"/>
        <v>0</v>
      </c>
      <c r="AO37">
        <f t="shared" si="26"/>
        <v>0</v>
      </c>
      <c r="AP37">
        <f t="shared" si="26"/>
        <v>-0.80155561355868321</v>
      </c>
      <c r="AQ37">
        <f t="shared" si="26"/>
        <v>-915.47588871308665</v>
      </c>
      <c r="AR37">
        <f t="shared" si="26"/>
        <v>-916.27744432664542</v>
      </c>
      <c r="AS37">
        <f t="shared" si="26"/>
        <v>41.592236043045659</v>
      </c>
      <c r="AT37">
        <f t="shared" si="26"/>
        <v>14.627602047250416</v>
      </c>
      <c r="AU37">
        <f t="shared" si="23"/>
        <v>-860.05760623634933</v>
      </c>
      <c r="AW37">
        <v>34</v>
      </c>
      <c r="AX37">
        <f>IF(Z37&gt;0, (R37*SUMPRODUCT(K37:$K$98, X37:$X$98)-K37*$AZ$3)/Z37, 0)</f>
        <v>10440.542406409673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0.112611</v>
      </c>
      <c r="Q38" s="4">
        <f t="shared" si="21"/>
        <v>50</v>
      </c>
      <c r="R38">
        <f t="shared" si="0"/>
        <v>500000</v>
      </c>
      <c r="S38">
        <f t="shared" si="1"/>
        <v>9275.8926404394606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3084.6446898718627</v>
      </c>
      <c r="AC38">
        <f t="shared" si="2"/>
        <v>2404.5288008771568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-16635.38682424706</v>
      </c>
      <c r="AI38">
        <f t="shared" si="25"/>
        <v>-16648.347996255423</v>
      </c>
      <c r="AJ38">
        <f t="shared" si="7"/>
        <v>680.11588899470598</v>
      </c>
      <c r="AK38">
        <f t="shared" si="22"/>
        <v>215.9251282910304</v>
      </c>
      <c r="AL38">
        <f t="shared" si="8"/>
        <v>-15752.306978969687</v>
      </c>
      <c r="AN38">
        <f t="shared" si="26"/>
        <v>0</v>
      </c>
      <c r="AO38">
        <f t="shared" si="26"/>
        <v>0</v>
      </c>
      <c r="AP38">
        <f t="shared" si="26"/>
        <v>-0.62792506984342811</v>
      </c>
      <c r="AQ38">
        <f t="shared" si="26"/>
        <v>-805.92838570050776</v>
      </c>
      <c r="AR38">
        <f t="shared" si="26"/>
        <v>-806.55631077035116</v>
      </c>
      <c r="AS38">
        <f t="shared" si="26"/>
        <v>32.949321004537445</v>
      </c>
      <c r="AT38">
        <f t="shared" si="26"/>
        <v>10.460844218068946</v>
      </c>
      <c r="AU38">
        <f t="shared" si="23"/>
        <v>-763.14614554774482</v>
      </c>
      <c r="AW38">
        <v>35</v>
      </c>
      <c r="AX38">
        <f>IF(Z38&gt;0, (R38*SUMPRODUCT(K38:$K$98, X38:$X$98)-K38*$AZ$3)/Z38, 0)</f>
        <v>9275.8926404394606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0.125163</v>
      </c>
      <c r="Q39" s="4">
        <f t="shared" si="21"/>
        <v>50</v>
      </c>
      <c r="R39">
        <f t="shared" si="0"/>
        <v>500000</v>
      </c>
      <c r="S39">
        <f t="shared" si="1"/>
        <v>8068.0465861263783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2404.5288008771568</v>
      </c>
      <c r="AC39">
        <f t="shared" si="2"/>
        <v>1808.7432720680606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-16222.59172082921</v>
      </c>
      <c r="AI39">
        <f t="shared" si="25"/>
        <v>-16233.801021945408</v>
      </c>
      <c r="AJ39">
        <f t="shared" si="7"/>
        <v>595.78552880909615</v>
      </c>
      <c r="AK39">
        <f t="shared" si="22"/>
        <v>168.31701606140098</v>
      </c>
      <c r="AL39">
        <f t="shared" si="8"/>
        <v>-15469.698477074911</v>
      </c>
      <c r="AN39">
        <f t="shared" si="26"/>
        <v>0</v>
      </c>
      <c r="AO39">
        <f t="shared" si="26"/>
        <v>0</v>
      </c>
      <c r="AP39">
        <f t="shared" si="26"/>
        <v>-0.48486860145373284</v>
      </c>
      <c r="AQ39">
        <f t="shared" si="26"/>
        <v>-701.72308497154449</v>
      </c>
      <c r="AR39">
        <f t="shared" si="26"/>
        <v>-702.20795357299824</v>
      </c>
      <c r="AS39">
        <f t="shared" si="26"/>
        <v>25.7712495297855</v>
      </c>
      <c r="AT39">
        <f t="shared" si="26"/>
        <v>7.2807069176351105</v>
      </c>
      <c r="AU39">
        <f t="shared" si="23"/>
        <v>-669.15599712557764</v>
      </c>
      <c r="AW39">
        <v>36</v>
      </c>
      <c r="AX39">
        <f>IF(Z39&gt;0, (R39*SUMPRODUCT(K39:$K$98, X39:$X$98)-K39*$AZ$3)/Z39, 0)</f>
        <v>8068.0465861263783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500000</v>
      </c>
      <c r="S40">
        <f t="shared" si="1"/>
        <v>6790.2157881719313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1808.7432720680606</v>
      </c>
      <c r="AC40">
        <f t="shared" si="2"/>
        <v>1294.6477378924194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-15640.22575441976</v>
      </c>
      <c r="AI40">
        <f t="shared" si="25"/>
        <v>-15649.758939949354</v>
      </c>
      <c r="AJ40">
        <f t="shared" si="7"/>
        <v>514.09553417564121</v>
      </c>
      <c r="AK40">
        <f t="shared" si="22"/>
        <v>126.61202904476426</v>
      </c>
      <c r="AL40">
        <f t="shared" si="8"/>
        <v>-15009.051376728949</v>
      </c>
      <c r="AN40">
        <f t="shared" si="26"/>
        <v>0</v>
      </c>
      <c r="AO40">
        <f t="shared" si="26"/>
        <v>0</v>
      </c>
      <c r="AP40">
        <f t="shared" si="26"/>
        <v>-0.36818453959549785</v>
      </c>
      <c r="AQ40">
        <f t="shared" si="26"/>
        <v>-604.04670618069531</v>
      </c>
      <c r="AR40">
        <f t="shared" si="26"/>
        <v>-604.41489072029083</v>
      </c>
      <c r="AS40">
        <f t="shared" si="26"/>
        <v>19.8550659662471</v>
      </c>
      <c r="AT40">
        <f t="shared" si="26"/>
        <v>4.8899280808483256</v>
      </c>
      <c r="AU40">
        <f t="shared" si="23"/>
        <v>-579.66989667319535</v>
      </c>
      <c r="AW40">
        <v>37</v>
      </c>
      <c r="AX40">
        <f>IF(Z40&gt;0, (R40*SUMPRODUCT(K40:$K$98, X40:$X$98)-K40*$AZ$3)/Z40, 0)</f>
        <v>6790.2157881719313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500000</v>
      </c>
      <c r="S41">
        <f t="shared" si="1"/>
        <v>5397.2366793626952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1294.6477378924194</v>
      </c>
      <c r="AC41">
        <f t="shared" si="2"/>
        <v>858.12563063663742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-14881.77927097262</v>
      </c>
      <c r="AI41">
        <f t="shared" si="25"/>
        <v>-14889.728946719821</v>
      </c>
      <c r="AJ41">
        <f t="shared" si="7"/>
        <v>436.52210725578198</v>
      </c>
      <c r="AK41">
        <f t="shared" si="22"/>
        <v>90.625341652469373</v>
      </c>
      <c r="AL41">
        <f t="shared" si="8"/>
        <v>-14362.58149781157</v>
      </c>
      <c r="AN41">
        <f t="shared" si="26"/>
        <v>0</v>
      </c>
      <c r="AO41">
        <f t="shared" si="26"/>
        <v>0</v>
      </c>
      <c r="AP41">
        <f t="shared" si="26"/>
        <v>-0.27413147021963186</v>
      </c>
      <c r="AQ41">
        <f t="shared" si="26"/>
        <v>-513.1736388710284</v>
      </c>
      <c r="AR41">
        <f t="shared" si="26"/>
        <v>-513.44777034124809</v>
      </c>
      <c r="AS41">
        <f t="shared" si="26"/>
        <v>15.052745652869664</v>
      </c>
      <c r="AT41">
        <f t="shared" si="26"/>
        <v>3.125065592152704</v>
      </c>
      <c r="AU41">
        <f t="shared" si="23"/>
        <v>-495.2699590962257</v>
      </c>
      <c r="AW41">
        <v>38</v>
      </c>
      <c r="AX41">
        <f>IF(Z41&gt;0, (R41*SUMPRODUCT(K41:$K$98, X41:$X$98)-K41*$AZ$3)/Z41, 0)</f>
        <v>5397.2366793626952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500000</v>
      </c>
      <c r="S42">
        <f t="shared" si="1"/>
        <v>3817.4078979375108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858.12563063663742</v>
      </c>
      <c r="AC42">
        <f t="shared" si="2"/>
        <v>494.52752651999572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-13929.103857215248</v>
      </c>
      <c r="AI42">
        <f t="shared" si="25"/>
        <v>-13935.581125819255</v>
      </c>
      <c r="AJ42">
        <f t="shared" si="7"/>
        <v>363.59810411664171</v>
      </c>
      <c r="AK42">
        <f t="shared" si="22"/>
        <v>60.068794144564627</v>
      </c>
      <c r="AL42">
        <f t="shared" si="8"/>
        <v>-13511.914227558049</v>
      </c>
      <c r="AN42">
        <f t="shared" si="26"/>
        <v>0</v>
      </c>
      <c r="AO42">
        <f t="shared" si="26"/>
        <v>0</v>
      </c>
      <c r="AP42">
        <f t="shared" si="26"/>
        <v>-0.19942672842092185</v>
      </c>
      <c r="AQ42">
        <f t="shared" si="26"/>
        <v>-428.85910433931258</v>
      </c>
      <c r="AR42">
        <f t="shared" si="26"/>
        <v>-429.0585310677335</v>
      </c>
      <c r="AS42">
        <f t="shared" si="26"/>
        <v>11.19471567369802</v>
      </c>
      <c r="AT42">
        <f t="shared" si="26"/>
        <v>1.8494405325462742</v>
      </c>
      <c r="AU42">
        <f t="shared" si="23"/>
        <v>-416.01437486148922</v>
      </c>
      <c r="AW42">
        <v>39</v>
      </c>
      <c r="AX42">
        <f>IF(Z42&gt;0, (R42*SUMPRODUCT(K42:$K$98, X42:$X$98)-K42*$AZ$3)/Z42, 0)</f>
        <v>3817.4078979375108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500000</v>
      </c>
      <c r="S43">
        <f t="shared" si="1"/>
        <v>1941.6530800975474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494.52752651999572</v>
      </c>
      <c r="AC43">
        <f t="shared" si="2"/>
        <v>199.2180067828142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-12823.825927585547</v>
      </c>
      <c r="AI43">
        <f t="shared" si="25"/>
        <v>-12828.956040910756</v>
      </c>
      <c r="AJ43">
        <f t="shared" si="7"/>
        <v>295.30951973718152</v>
      </c>
      <c r="AK43">
        <f t="shared" si="22"/>
        <v>34.616926856399701</v>
      </c>
      <c r="AL43">
        <f t="shared" si="8"/>
        <v>-12499.029594317175</v>
      </c>
      <c r="AN43">
        <f t="shared" si="26"/>
        <v>0</v>
      </c>
      <c r="AO43">
        <f t="shared" si="26"/>
        <v>0</v>
      </c>
      <c r="AP43">
        <f t="shared" si="26"/>
        <v>-0.14102639159864436</v>
      </c>
      <c r="AQ43">
        <f t="shared" si="26"/>
        <v>-352.52591559134771</v>
      </c>
      <c r="AR43">
        <f t="shared" si="26"/>
        <v>-352.66694198294641</v>
      </c>
      <c r="AS43">
        <f t="shared" si="26"/>
        <v>8.1180343070823096</v>
      </c>
      <c r="AT43">
        <f t="shared" si="26"/>
        <v>0.95161646016733259</v>
      </c>
      <c r="AU43">
        <f t="shared" si="23"/>
        <v>-343.59729121569677</v>
      </c>
      <c r="AW43">
        <v>40</v>
      </c>
      <c r="AX43">
        <f>IF(Z43&gt;0, (R43*SUMPRODUCT(K43:$K$98, X43:$X$98)-K43*$AZ$3)/Z43, 0)</f>
        <v>1941.6530800975474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500000</v>
      </c>
      <c r="S44">
        <f t="shared" si="1"/>
        <v>-433.59651191877015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199.2180067828142</v>
      </c>
      <c r="AC44">
        <f t="shared" si="2"/>
        <v>-34.067208270916012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-11503.663518181214</v>
      </c>
      <c r="AI44">
        <f t="shared" si="25"/>
        <v>-11507.591964021352</v>
      </c>
      <c r="AJ44">
        <f t="shared" si="7"/>
        <v>233.28521505373021</v>
      </c>
      <c r="AK44">
        <f t="shared" si="22"/>
        <v>13.945260474796996</v>
      </c>
      <c r="AL44">
        <f t="shared" si="8"/>
        <v>-11260.361488492825</v>
      </c>
      <c r="AN44">
        <f t="shared" si="26"/>
        <v>0</v>
      </c>
      <c r="AO44">
        <f t="shared" si="26"/>
        <v>0</v>
      </c>
      <c r="AP44">
        <f t="shared" si="26"/>
        <v>-9.6422010431572377E-2</v>
      </c>
      <c r="AQ44">
        <f t="shared" si="26"/>
        <v>-282.35246427943576</v>
      </c>
      <c r="AR44">
        <f t="shared" si="26"/>
        <v>-282.44888628986735</v>
      </c>
      <c r="AS44">
        <f t="shared" si="26"/>
        <v>5.7258850840234778</v>
      </c>
      <c r="AT44">
        <f t="shared" si="26"/>
        <v>0.34228040952818839</v>
      </c>
      <c r="AU44">
        <f t="shared" si="23"/>
        <v>-276.38072079631564</v>
      </c>
      <c r="AW44">
        <v>41</v>
      </c>
      <c r="AX44">
        <f>IF(Z44&gt;0, (R44*SUMPRODUCT(K44:$K$98, X44:$X$98)-K44*$AZ$3)/Z44, 0)</f>
        <v>-433.59651191877015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500000</v>
      </c>
      <c r="S45">
        <f t="shared" si="1"/>
        <v>-3632.6816304075624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-34.067208270916012</v>
      </c>
      <c r="AC45">
        <f t="shared" si="2"/>
        <v>-209.95476135605065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-9993.5733727280058</v>
      </c>
      <c r="AI45">
        <f t="shared" si="25"/>
        <v>-9996.4631767724695</v>
      </c>
      <c r="AJ45">
        <f t="shared" si="7"/>
        <v>175.88755308513464</v>
      </c>
      <c r="AK45">
        <f t="shared" si="22"/>
        <v>-2.3847045789641212</v>
      </c>
      <c r="AL45">
        <f t="shared" si="8"/>
        <v>-9822.9603282662993</v>
      </c>
      <c r="AN45">
        <f t="shared" si="26"/>
        <v>0</v>
      </c>
      <c r="AO45">
        <f t="shared" si="26"/>
        <v>0</v>
      </c>
      <c r="AP45">
        <f t="shared" si="26"/>
        <v>-6.3329459904972282E-2</v>
      </c>
      <c r="AQ45">
        <f t="shared" si="26"/>
        <v>-219.00710030078304</v>
      </c>
      <c r="AR45">
        <f t="shared" si="26"/>
        <v>-219.070429760688</v>
      </c>
      <c r="AS45">
        <f t="shared" si="26"/>
        <v>3.8545394668634105</v>
      </c>
      <c r="AT45">
        <f t="shared" si="26"/>
        <v>-5.2260309244156325E-2</v>
      </c>
      <c r="AU45">
        <f t="shared" si="23"/>
        <v>-215.26815060306876</v>
      </c>
      <c r="AW45">
        <v>42</v>
      </c>
      <c r="AX45">
        <f>IF(Z45&gt;0, (R45*SUMPRODUCT(K45:$K$98, X45:$X$98)-K45*$AZ$3)/Z45, 0)</f>
        <v>-3632.6816304075624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500000</v>
      </c>
      <c r="S46">
        <f t="shared" si="1"/>
        <v>-8244.0650417424349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-209.95476135605065</v>
      </c>
      <c r="AC46">
        <f t="shared" si="2"/>
        <v>-333.9039052333506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-8357.8912573993239</v>
      </c>
      <c r="AI46">
        <f t="shared" si="25"/>
        <v>-8359.9163742776036</v>
      </c>
      <c r="AJ46">
        <f t="shared" si="7"/>
        <v>123.94914387729995</v>
      </c>
      <c r="AK46">
        <f t="shared" si="22"/>
        <v>-14.696833294923547</v>
      </c>
      <c r="AL46">
        <f t="shared" si="8"/>
        <v>-8250.664063695227</v>
      </c>
      <c r="AN46">
        <f t="shared" si="26"/>
        <v>0</v>
      </c>
      <c r="AO46">
        <f t="shared" si="26"/>
        <v>0</v>
      </c>
      <c r="AP46">
        <f t="shared" si="26"/>
        <v>-3.9625016885898624E-2</v>
      </c>
      <c r="AQ46">
        <f t="shared" si="26"/>
        <v>-163.53702137246501</v>
      </c>
      <c r="AR46">
        <f t="shared" si="26"/>
        <v>-163.57664638935091</v>
      </c>
      <c r="AS46">
        <f t="shared" si="26"/>
        <v>2.4252856572422221</v>
      </c>
      <c r="AT46">
        <f t="shared" si="26"/>
        <v>-0.28756970707553126</v>
      </c>
      <c r="AU46">
        <f t="shared" si="23"/>
        <v>-161.43893043918422</v>
      </c>
      <c r="AW46">
        <v>43</v>
      </c>
      <c r="AX46">
        <f>IF(Z46&gt;0, (R46*SUMPRODUCT(K46:$K$98, X46:$X$98)-K46*$AZ$3)/Z46, 0)</f>
        <v>-8244.0650417424349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500000</v>
      </c>
      <c r="S47">
        <f t="shared" si="1"/>
        <v>-15390.927854087862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-333.9039052333506</v>
      </c>
      <c r="AC47">
        <f t="shared" si="2"/>
        <v>-412.56775122770574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-6645.7045524375108</v>
      </c>
      <c r="AI47">
        <f t="shared" si="25"/>
        <v>-6647.0448476917636</v>
      </c>
      <c r="AJ47">
        <f t="shared" si="7"/>
        <v>78.663845994355142</v>
      </c>
      <c r="AK47">
        <f t="shared" si="22"/>
        <v>-23.373273366334544</v>
      </c>
      <c r="AL47">
        <f t="shared" si="8"/>
        <v>-6591.7542750637431</v>
      </c>
      <c r="AN47">
        <f t="shared" si="26"/>
        <v>0</v>
      </c>
      <c r="AO47">
        <f t="shared" si="26"/>
        <v>0</v>
      </c>
      <c r="AP47">
        <f t="shared" si="26"/>
        <v>-2.3415413103299643E-2</v>
      </c>
      <c r="AQ47">
        <f t="shared" si="26"/>
        <v>-116.10271465485748</v>
      </c>
      <c r="AR47">
        <f t="shared" si="26"/>
        <v>-116.12613006796077</v>
      </c>
      <c r="AS47">
        <f t="shared" si="26"/>
        <v>1.3742840947972079</v>
      </c>
      <c r="AT47">
        <f t="shared" si="26"/>
        <v>-0.40833902060936322</v>
      </c>
      <c r="AU47">
        <f t="shared" si="23"/>
        <v>-115.16018499377293</v>
      </c>
      <c r="AW47">
        <v>44</v>
      </c>
      <c r="AX47">
        <f>IF(Z47&gt;0, (R47*SUMPRODUCT(K47:$K$98, X47:$X$98)-K47*$AZ$3)/Z47, 0)</f>
        <v>-15390.927854087862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500000</v>
      </c>
      <c r="S48">
        <f t="shared" si="1"/>
        <v>-27316.702789115254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-412.56775122770574</v>
      </c>
      <c r="AC48">
        <f t="shared" si="2"/>
        <v>-452.89084500925094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-4979.2906902179375</v>
      </c>
      <c r="AI48">
        <f t="shared" si="25"/>
        <v>-4980.1196534506262</v>
      </c>
      <c r="AJ48">
        <f t="shared" si="7"/>
        <v>40.323093781545197</v>
      </c>
      <c r="AK48">
        <f t="shared" si="22"/>
        <v>-28.879742585939404</v>
      </c>
      <c r="AL48">
        <f t="shared" si="8"/>
        <v>-4968.6763022550203</v>
      </c>
      <c r="AN48">
        <f t="shared" si="26"/>
        <v>0</v>
      </c>
      <c r="AO48">
        <f t="shared" si="26"/>
        <v>0</v>
      </c>
      <c r="AP48">
        <f t="shared" si="26"/>
        <v>-1.2930597407588489E-2</v>
      </c>
      <c r="AQ48">
        <f t="shared" si="26"/>
        <v>-77.669552462210177</v>
      </c>
      <c r="AR48">
        <f t="shared" si="26"/>
        <v>-77.682483059617766</v>
      </c>
      <c r="AS48">
        <f t="shared" si="26"/>
        <v>0.62898047990190087</v>
      </c>
      <c r="AT48">
        <f t="shared" si="26"/>
        <v>-0.45048116718318554</v>
      </c>
      <c r="AU48">
        <f t="shared" si="23"/>
        <v>-77.503983746899053</v>
      </c>
      <c r="AW48">
        <v>45</v>
      </c>
      <c r="AX48">
        <f>IF(Z48&gt;0, (R48*SUMPRODUCT(K48:$K$98, X48:$X$98)-K48*$AZ$3)/Z48, 0)</f>
        <v>-27316.702789115254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500000</v>
      </c>
      <c r="S49">
        <f t="shared" si="1"/>
        <v>-48881.569636169268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-452.89084500925094</v>
      </c>
      <c r="AC49">
        <f t="shared" si="2"/>
        <v>-462.900021691718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-3471.8223629853533</v>
      </c>
      <c r="AI49">
        <f t="shared" si="25"/>
        <v>-3472.2958543494165</v>
      </c>
      <c r="AJ49">
        <f t="shared" si="7"/>
        <v>10.009176682467057</v>
      </c>
      <c r="AK49">
        <f t="shared" si="22"/>
        <v>-31.70235915064757</v>
      </c>
      <c r="AL49">
        <f t="shared" si="8"/>
        <v>-3493.989036817597</v>
      </c>
      <c r="AN49">
        <f t="shared" si="26"/>
        <v>0</v>
      </c>
      <c r="AO49">
        <f t="shared" si="26"/>
        <v>0</v>
      </c>
      <c r="AP49">
        <f t="shared" si="26"/>
        <v>-6.5944315002262775E-3</v>
      </c>
      <c r="AQ49">
        <f t="shared" si="26"/>
        <v>-48.35292993981404</v>
      </c>
      <c r="AR49">
        <f t="shared" si="26"/>
        <v>-48.359524371314265</v>
      </c>
      <c r="AS49">
        <f t="shared" si="26"/>
        <v>0.13940028269948432</v>
      </c>
      <c r="AT49">
        <f t="shared" si="26"/>
        <v>-0.44152660783599873</v>
      </c>
      <c r="AU49">
        <f t="shared" si="23"/>
        <v>-48.661650696450778</v>
      </c>
      <c r="AW49">
        <v>46</v>
      </c>
      <c r="AX49">
        <f>IF(Z49&gt;0, (R49*SUMPRODUCT(K49:$K$98, X49:$X$98)-K49*$AZ$3)/Z49, 0)</f>
        <v>-48881.569636169268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500000</v>
      </c>
      <c r="S50">
        <f t="shared" si="1"/>
        <v>-91698.045399253067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-462.900021691718</v>
      </c>
      <c r="AC50">
        <f t="shared" si="2"/>
        <v>-450.84190182818986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-2229.2683657147149</v>
      </c>
      <c r="AI50">
        <f t="shared" si="25"/>
        <v>-2229.5141953285661</v>
      </c>
      <c r="AJ50">
        <f t="shared" si="7"/>
        <v>-12.058119863528134</v>
      </c>
      <c r="AK50">
        <f t="shared" si="22"/>
        <v>-32.403001518420261</v>
      </c>
      <c r="AL50">
        <f t="shared" si="8"/>
        <v>-2273.9753167105146</v>
      </c>
      <c r="AN50">
        <f t="shared" si="26"/>
        <v>0</v>
      </c>
      <c r="AO50">
        <f t="shared" si="26"/>
        <v>0</v>
      </c>
      <c r="AP50">
        <f t="shared" si="26"/>
        <v>-3.0569017128973031E-3</v>
      </c>
      <c r="AQ50">
        <f t="shared" si="26"/>
        <v>-27.721047024812808</v>
      </c>
      <c r="AR50">
        <f t="shared" si="26"/>
        <v>-27.724103926525704</v>
      </c>
      <c r="AS50">
        <f t="shared" si="26"/>
        <v>-0.14994323380196808</v>
      </c>
      <c r="AT50">
        <f t="shared" si="26"/>
        <v>-0.40293270323657371</v>
      </c>
      <c r="AU50">
        <f t="shared" si="23"/>
        <v>-28.276979863564247</v>
      </c>
      <c r="AW50">
        <v>47</v>
      </c>
      <c r="AX50">
        <f>IF(Z50&gt;0, (R50*SUMPRODUCT(K50:$K$98, X50:$X$98)-K50*$AZ$3)/Z50, 0)</f>
        <v>-91698.045399253067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500000</v>
      </c>
      <c r="S51">
        <f t="shared" si="1"/>
        <v>-187471.7576606239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-450.84190182818986</v>
      </c>
      <c r="AC51">
        <f t="shared" si="2"/>
        <v>-424.62451152859012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-1301.2105622604158</v>
      </c>
      <c r="AI51">
        <f t="shared" si="25"/>
        <v>-1301.3238125219025</v>
      </c>
      <c r="AJ51">
        <f t="shared" si="7"/>
        <v>-26.217390299599742</v>
      </c>
      <c r="AK51">
        <f t="shared" si="22"/>
        <v>-31.558933127973294</v>
      </c>
      <c r="AL51">
        <f t="shared" si="8"/>
        <v>-1359.1001359494755</v>
      </c>
      <c r="AN51">
        <f t="shared" si="26"/>
        <v>0</v>
      </c>
      <c r="AO51">
        <f t="shared" si="26"/>
        <v>0</v>
      </c>
      <c r="AP51">
        <f t="shared" si="26"/>
        <v>-1.2573855558105421E-3</v>
      </c>
      <c r="AQ51">
        <f t="shared" si="26"/>
        <v>-14.446972082683237</v>
      </c>
      <c r="AR51">
        <f t="shared" si="26"/>
        <v>-14.448229468239047</v>
      </c>
      <c r="AS51">
        <f t="shared" si="26"/>
        <v>-0.2910842539436172</v>
      </c>
      <c r="AT51">
        <f t="shared" si="26"/>
        <v>-0.35038989006288923</v>
      </c>
      <c r="AU51">
        <f t="shared" si="23"/>
        <v>-15.089703612245554</v>
      </c>
      <c r="AW51">
        <v>48</v>
      </c>
      <c r="AX51">
        <f>IF(Z51&gt;0, (R51*SUMPRODUCT(K51:$K$98, X51:$X$98)-K51*$AZ$3)/Z51, 0)</f>
        <v>-187471.7576606239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0.595055</v>
      </c>
      <c r="Q52" s="4">
        <f t="shared" si="21"/>
        <v>50</v>
      </c>
      <c r="R52">
        <f t="shared" si="0"/>
        <v>500000</v>
      </c>
      <c r="S52">
        <f t="shared" si="1"/>
        <v>-436991.86883032601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-424.62451152859012</v>
      </c>
      <c r="AC52">
        <f t="shared" si="2"/>
        <v>-390.91216457161926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-673.90134348944753</v>
      </c>
      <c r="AI52">
        <f t="shared" si="25"/>
        <v>-673.94607111397033</v>
      </c>
      <c r="AJ52">
        <f t="shared" si="7"/>
        <v>-33.712346956970862</v>
      </c>
      <c r="AK52">
        <f t="shared" si="22"/>
        <v>-29.723715807001312</v>
      </c>
      <c r="AL52">
        <f t="shared" si="8"/>
        <v>-737.38213387794258</v>
      </c>
      <c r="AN52">
        <f t="shared" si="26"/>
        <v>0</v>
      </c>
      <c r="AO52">
        <f t="shared" si="26"/>
        <v>0</v>
      </c>
      <c r="AP52">
        <f t="shared" si="26"/>
        <v>-4.4339119494606652E-4</v>
      </c>
      <c r="AQ52">
        <f t="shared" si="26"/>
        <v>-6.6804782313646598</v>
      </c>
      <c r="AR52">
        <f t="shared" si="26"/>
        <v>-6.6809216225596053</v>
      </c>
      <c r="AS52">
        <f t="shared" si="26"/>
        <v>-0.33419520846790396</v>
      </c>
      <c r="AT52">
        <f t="shared" si="26"/>
        <v>-0.29465535025610357</v>
      </c>
      <c r="AU52">
        <f t="shared" si="23"/>
        <v>-7.3097721812836136</v>
      </c>
      <c r="AW52">
        <v>49</v>
      </c>
      <c r="AX52">
        <f>IF(Z52&gt;0, (R52*SUMPRODUCT(K52:$K$98, X52:$X$98)-K52*$AZ$3)/Z52, 0)</f>
        <v>-436991.86883032601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500000</v>
      </c>
      <c r="S53">
        <f t="shared" si="1"/>
        <v>-1235623.6582304612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-390.91216457161926</v>
      </c>
      <c r="AC53">
        <f t="shared" si="2"/>
        <v>-354.59325080329273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-299.31592147817076</v>
      </c>
      <c r="AI53">
        <f t="shared" si="25"/>
        <v>-299.33027023430054</v>
      </c>
      <c r="AJ53">
        <f t="shared" si="7"/>
        <v>-36.318913768326524</v>
      </c>
      <c r="AK53">
        <f t="shared" si="22"/>
        <v>-27.363851520013352</v>
      </c>
      <c r="AL53">
        <f t="shared" si="8"/>
        <v>-363.01303552264039</v>
      </c>
      <c r="AN53">
        <f t="shared" si="26"/>
        <v>0</v>
      </c>
      <c r="AO53">
        <f t="shared" si="26"/>
        <v>0</v>
      </c>
      <c r="AP53">
        <f t="shared" si="26"/>
        <v>-1.2700109420739545E-4</v>
      </c>
      <c r="AQ53">
        <f t="shared" si="26"/>
        <v>-2.6492505132528827</v>
      </c>
      <c r="AR53">
        <f t="shared" si="26"/>
        <v>-2.6493775143470901</v>
      </c>
      <c r="AS53">
        <f t="shared" si="26"/>
        <v>-0.3214593479236067</v>
      </c>
      <c r="AT53">
        <f t="shared" si="26"/>
        <v>-0.24219793362799127</v>
      </c>
      <c r="AU53">
        <f t="shared" si="23"/>
        <v>-3.2130347958986878</v>
      </c>
      <c r="AW53">
        <v>50</v>
      </c>
      <c r="AX53">
        <f>IF(Z53&gt;0, (R53*SUMPRODUCT(K53:$K$98, X53:$X$98)-K53*$AZ$3)/Z53, 0)</f>
        <v>-1235623.6582304612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500000</v>
      </c>
      <c r="S54">
        <f t="shared" si="1"/>
        <v>-4615794.7503318852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-354.59325080329273</v>
      </c>
      <c r="AC54">
        <f t="shared" si="2"/>
        <v>-318.85018703110711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-107.51365131744384</v>
      </c>
      <c r="AI54">
        <f t="shared" si="25"/>
        <v>-107.51710522088061</v>
      </c>
      <c r="AJ54">
        <f t="shared" si="7"/>
        <v>-35.743063772185621</v>
      </c>
      <c r="AK54">
        <f t="shared" si="22"/>
        <v>-24.821527556230492</v>
      </c>
      <c r="AL54">
        <f t="shared" si="8"/>
        <v>-168.08169654929674</v>
      </c>
      <c r="AN54">
        <f t="shared" si="26"/>
        <v>0</v>
      </c>
      <c r="AO54">
        <f t="shared" si="26"/>
        <v>0</v>
      </c>
      <c r="AP54">
        <f t="shared" si="26"/>
        <v>-2.7295143203353901E-5</v>
      </c>
      <c r="AQ54">
        <f t="shared" si="26"/>
        <v>-0.84964752569254587</v>
      </c>
      <c r="AR54">
        <f t="shared" si="26"/>
        <v>-0.8496748208357493</v>
      </c>
      <c r="AS54">
        <f t="shared" si="26"/>
        <v>-0.28246650841613719</v>
      </c>
      <c r="AT54">
        <f t="shared" si="26"/>
        <v>-0.19615694577976678</v>
      </c>
      <c r="AU54">
        <f t="shared" si="23"/>
        <v>-1.3282982750316534</v>
      </c>
      <c r="AW54">
        <v>51</v>
      </c>
      <c r="AX54">
        <f>IF(Z54&gt;0, (R54*SUMPRODUCT(K54:$K$98, X54:$X$98)-K54*$AZ$3)/Z54, 0)</f>
        <v>-4615794.7503318852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500000</v>
      </c>
      <c r="S55">
        <f t="shared" si="1"/>
        <v>-26313396.357445363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-318.85018703110711</v>
      </c>
      <c r="AC55">
        <f t="shared" si="2"/>
        <v>-285.42098251622951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-28.77015215236116</v>
      </c>
      <c r="AI55">
        <f t="shared" si="25"/>
        <v>-28.770694501548316</v>
      </c>
      <c r="AJ55">
        <f t="shared" si="7"/>
        <v>-33.429204514877597</v>
      </c>
      <c r="AK55">
        <f t="shared" si="22"/>
        <v>-22.319513092177498</v>
      </c>
      <c r="AL55">
        <f t="shared" si="8"/>
        <v>-84.519412108603419</v>
      </c>
      <c r="AN55">
        <f t="shared" si="26"/>
        <v>0</v>
      </c>
      <c r="AO55">
        <f t="shared" si="26"/>
        <v>0</v>
      </c>
      <c r="AP55">
        <f t="shared" si="26"/>
        <v>-3.826803447773789E-6</v>
      </c>
      <c r="AQ55">
        <f t="shared" si="26"/>
        <v>-0.20300153490905101</v>
      </c>
      <c r="AR55">
        <f t="shared" si="26"/>
        <v>-0.20300536171249881</v>
      </c>
      <c r="AS55">
        <f t="shared" si="26"/>
        <v>-0.23587570171233141</v>
      </c>
      <c r="AT55">
        <f t="shared" si="26"/>
        <v>-0.15748597338449746</v>
      </c>
      <c r="AU55">
        <f t="shared" si="23"/>
        <v>-0.59636703680932768</v>
      </c>
      <c r="AW55">
        <v>52</v>
      </c>
      <c r="AX55">
        <f>IF(Z55&gt;0, (R55*SUMPRODUCT(K55:$K$98, X55:$X$98)-K55*$AZ$3)/Z55, 0)</f>
        <v>-26313396.357445363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500000</v>
      </c>
      <c r="S56">
        <f t="shared" si="1"/>
        <v>-151937096.2920545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-285.42098251622951</v>
      </c>
      <c r="AC56">
        <f t="shared" si="2"/>
        <v>-255.0178661577724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-4.5300350893986643</v>
      </c>
      <c r="AI56">
        <f t="shared" si="25"/>
        <v>-4.5301190115850103</v>
      </c>
      <c r="AJ56">
        <f t="shared" si="7"/>
        <v>-30.403116358457112</v>
      </c>
      <c r="AK56">
        <f t="shared" si="22"/>
        <v>-19.979468776136066</v>
      </c>
      <c r="AL56">
        <f t="shared" si="8"/>
        <v>-54.912704146178186</v>
      </c>
      <c r="AN56">
        <f t="shared" si="26"/>
        <v>0</v>
      </c>
      <c r="AO56">
        <f t="shared" si="26"/>
        <v>0</v>
      </c>
      <c r="AP56">
        <f t="shared" si="26"/>
        <v>-5.2870805848341422E-7</v>
      </c>
      <c r="AQ56">
        <f t="shared" si="26"/>
        <v>-2.8539128462452028E-2</v>
      </c>
      <c r="AR56">
        <f t="shared" si="26"/>
        <v>-2.8539657170510511E-2</v>
      </c>
      <c r="AS56">
        <f t="shared" si="26"/>
        <v>-0.19153901157265946</v>
      </c>
      <c r="AT56">
        <f t="shared" si="26"/>
        <v>-0.12587024487913773</v>
      </c>
      <c r="AU56">
        <f t="shared" si="23"/>
        <v>-0.34594891362230767</v>
      </c>
      <c r="AW56">
        <v>53</v>
      </c>
      <c r="AX56">
        <f>IF(Z56&gt;0, (R56*SUMPRODUCT(K56:$K$98, X56:$X$98)-K56*$AZ$3)/Z56, 0)</f>
        <v>-151937096.2920545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500000</v>
      </c>
      <c r="S57">
        <f t="shared" si="1"/>
        <v>-891013288.82977509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-255.0178661577724</v>
      </c>
      <c r="AC57">
        <f t="shared" si="2"/>
        <v>-227.71951431001506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-0.70304282213419211</v>
      </c>
      <c r="AI57">
        <f t="shared" si="25"/>
        <v>-0.70305560081646123</v>
      </c>
      <c r="AJ57">
        <f t="shared" si="7"/>
        <v>-27.298351847757345</v>
      </c>
      <c r="AK57">
        <f t="shared" si="22"/>
        <v>-17.851250631044071</v>
      </c>
      <c r="AL57">
        <f t="shared" si="8"/>
        <v>-45.852658079617882</v>
      </c>
      <c r="AN57">
        <f t="shared" si="26"/>
        <v>0</v>
      </c>
      <c r="AO57">
        <f t="shared" si="26"/>
        <v>0</v>
      </c>
      <c r="AP57">
        <f t="shared" si="26"/>
        <v>-7.1879854535497835E-8</v>
      </c>
      <c r="AQ57">
        <f t="shared" si="26"/>
        <v>-3.9546030430251998E-3</v>
      </c>
      <c r="AR57">
        <f t="shared" si="26"/>
        <v>-3.9546749228797353E-3</v>
      </c>
      <c r="AS57">
        <f t="shared" si="26"/>
        <v>-0.15355273091189917</v>
      </c>
      <c r="AT57">
        <f t="shared" si="26"/>
        <v>-0.10041295899022461</v>
      </c>
      <c r="AU57">
        <f t="shared" si="23"/>
        <v>-0.25792036482500352</v>
      </c>
      <c r="AW57">
        <v>54</v>
      </c>
      <c r="AX57">
        <f>IF(Z57&gt;0, (R57*SUMPRODUCT(K57:$K$98, X57:$X$98)-K57*$AZ$3)/Z57, 0)</f>
        <v>-891013288.82977509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500000</v>
      </c>
      <c r="S58">
        <f t="shared" si="1"/>
        <v>-5319825811.5369263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-227.71951431001506</v>
      </c>
      <c r="AC58">
        <f t="shared" si="2"/>
        <v>-203.32445911286189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-0.10739888711263554</v>
      </c>
      <c r="AI58">
        <f t="shared" si="25"/>
        <v>-0.10740079811937069</v>
      </c>
      <c r="AJ58">
        <f t="shared" si="7"/>
        <v>-24.39505519715317</v>
      </c>
      <c r="AK58">
        <f t="shared" si="22"/>
        <v>-15.940366001701056</v>
      </c>
      <c r="AL58">
        <f t="shared" si="8"/>
        <v>-40.442821996973599</v>
      </c>
      <c r="AN58">
        <f t="shared" si="26"/>
        <v>0</v>
      </c>
      <c r="AO58">
        <f t="shared" si="26"/>
        <v>0</v>
      </c>
      <c r="AP58">
        <f t="shared" si="26"/>
        <v>-9.5976589345876819E-9</v>
      </c>
      <c r="AQ58">
        <f t="shared" si="26"/>
        <v>-5.3938998199468439E-4</v>
      </c>
      <c r="AR58">
        <f t="shared" si="26"/>
        <v>-5.3939957965361892E-4</v>
      </c>
      <c r="AS58">
        <f t="shared" si="26"/>
        <v>-0.12251941092975888</v>
      </c>
      <c r="AT58">
        <f t="shared" si="26"/>
        <v>-8.0057381987849702E-2</v>
      </c>
      <c r="AU58">
        <f t="shared" si="23"/>
        <v>-0.2031161924972622</v>
      </c>
      <c r="AW58">
        <v>55</v>
      </c>
      <c r="AX58">
        <f>IF(Z58&gt;0, (R58*SUMPRODUCT(K58:$K$98, X58:$X$98)-K58*$AZ$3)/Z58, 0)</f>
        <v>-5319825811.5369263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500000</v>
      </c>
      <c r="S59">
        <f t="shared" si="1"/>
        <v>-32414158219.196617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-203.32445911286189</v>
      </c>
      <c r="AC59">
        <f t="shared" si="2"/>
        <v>-181.54016832409721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-1.6118644561027223E-2</v>
      </c>
      <c r="AI59">
        <f t="shared" si="25"/>
        <v>-1.6118924593238913E-2</v>
      </c>
      <c r="AJ59">
        <f t="shared" si="7"/>
        <v>-21.784290788764679</v>
      </c>
      <c r="AK59">
        <f t="shared" si="22"/>
        <v>-14.232712137900334</v>
      </c>
      <c r="AL59">
        <f t="shared" si="8"/>
        <v>-36.033121851258251</v>
      </c>
      <c r="AN59">
        <f t="shared" si="26"/>
        <v>0</v>
      </c>
      <c r="AO59">
        <f t="shared" si="26"/>
        <v>0</v>
      </c>
      <c r="AP59">
        <f t="shared" si="26"/>
        <v>-1.2557207268758776E-9</v>
      </c>
      <c r="AQ59">
        <f t="shared" si="26"/>
        <v>-7.2279242242328766E-5</v>
      </c>
      <c r="AR59">
        <f t="shared" si="26"/>
        <v>-7.2280497963055643E-5</v>
      </c>
      <c r="AS59">
        <f t="shared" si="26"/>
        <v>-9.7685138786763409E-2</v>
      </c>
      <c r="AT59">
        <f t="shared" si="26"/>
        <v>-6.3822342163184442E-2</v>
      </c>
      <c r="AU59">
        <f t="shared" si="23"/>
        <v>-0.16157976144791089</v>
      </c>
      <c r="AW59">
        <v>56</v>
      </c>
      <c r="AX59">
        <f>IF(Z59&gt;0, (R59*SUMPRODUCT(K59:$K$98, X59:$X$98)-K59*$AZ$3)/Z59, 0)</f>
        <v>-32414158219.196617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500000</v>
      </c>
      <c r="S60">
        <f t="shared" si="1"/>
        <v>-201614928653.39145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-181.54016832409721</v>
      </c>
      <c r="AC60">
        <f t="shared" si="2"/>
        <v>-162.08949937231569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-2.3703409756105761E-3</v>
      </c>
      <c r="AI60">
        <f t="shared" si="25"/>
        <v>-2.3703811734025887E-3</v>
      </c>
      <c r="AJ60">
        <f t="shared" si="7"/>
        <v>-19.450668951781523</v>
      </c>
      <c r="AK60">
        <f t="shared" si="22"/>
        <v>-12.707811782686806</v>
      </c>
      <c r="AL60">
        <f t="shared" si="8"/>
        <v>-32.160851115641734</v>
      </c>
      <c r="AN60">
        <f t="shared" si="26"/>
        <v>0</v>
      </c>
      <c r="AO60">
        <f t="shared" si="26"/>
        <v>0</v>
      </c>
      <c r="AP60">
        <f t="shared" si="26"/>
        <v>-1.6094194606852916E-10</v>
      </c>
      <c r="AQ60">
        <f t="shared" si="26"/>
        <v>-9.4902548215211251E-6</v>
      </c>
      <c r="AR60">
        <f t="shared" si="26"/>
        <v>-9.4904157634671949E-6</v>
      </c>
      <c r="AS60">
        <f t="shared" si="26"/>
        <v>-7.7875633379668865E-2</v>
      </c>
      <c r="AT60">
        <f t="shared" si="26"/>
        <v>-5.0878912900099098E-2</v>
      </c>
      <c r="AU60">
        <f t="shared" si="23"/>
        <v>-0.12876403669553144</v>
      </c>
      <c r="AW60">
        <v>57</v>
      </c>
      <c r="AX60">
        <f>IF(Z60&gt;0, (R60*SUMPRODUCT(K60:$K$98, X60:$X$98)-K60*$AZ$3)/Z60, 0)</f>
        <v>-201614928653.39145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500000</v>
      </c>
      <c r="S61">
        <f t="shared" si="1"/>
        <v>-1282891082340.3264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-162.08949937231569</v>
      </c>
      <c r="AC61">
        <f t="shared" si="2"/>
        <v>-144.722775620585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-3.4155320615812077E-4</v>
      </c>
      <c r="AI61">
        <f t="shared" si="25"/>
        <v>-3.415588466515973E-4</v>
      </c>
      <c r="AJ61">
        <f t="shared" si="7"/>
        <v>-17.366723751730689</v>
      </c>
      <c r="AK61">
        <f t="shared" si="22"/>
        <v>-11.346264956062099</v>
      </c>
      <c r="AL61">
        <f t="shared" si="8"/>
        <v>-28.713330266639439</v>
      </c>
      <c r="AN61">
        <f t="shared" si="26"/>
        <v>0</v>
      </c>
      <c r="AO61">
        <f t="shared" si="26"/>
        <v>0</v>
      </c>
      <c r="AP61">
        <f t="shared" si="26"/>
        <v>-2.0163509687497722E-11</v>
      </c>
      <c r="AQ61">
        <f t="shared" si="26"/>
        <v>-1.2209767478379143E-6</v>
      </c>
      <c r="AR61">
        <f t="shared" si="26"/>
        <v>-1.2209969113476019E-6</v>
      </c>
      <c r="AS61">
        <f t="shared" si="26"/>
        <v>-6.2082174913536362E-2</v>
      </c>
      <c r="AT61">
        <f t="shared" si="26"/>
        <v>-4.0560373717430598E-2</v>
      </c>
      <c r="AU61">
        <f t="shared" si="23"/>
        <v>-0.10264376962787831</v>
      </c>
      <c r="AW61">
        <v>58</v>
      </c>
      <c r="AX61">
        <f>IF(Z61&gt;0, (R61*SUMPRODUCT(K61:$K$98, X61:$X$98)-K61*$AZ$3)/Z61, 0)</f>
        <v>-1282891082340.3264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500000</v>
      </c>
      <c r="S62">
        <f t="shared" si="1"/>
        <v>-8364797829852.4053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-144.722775620585</v>
      </c>
      <c r="AC62">
        <f t="shared" si="2"/>
        <v>-129.21676501836038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-4.8117042735013093E-5</v>
      </c>
      <c r="AI62">
        <f t="shared" si="25"/>
        <v>-4.8117815119281351E-5</v>
      </c>
      <c r="AJ62">
        <f t="shared" si="7"/>
        <v>-15.50601060222462</v>
      </c>
      <c r="AK62">
        <f t="shared" si="22"/>
        <v>-10.13059429344095</v>
      </c>
      <c r="AL62">
        <f t="shared" si="8"/>
        <v>-25.636653013480689</v>
      </c>
      <c r="AN62">
        <f t="shared" si="26"/>
        <v>0</v>
      </c>
      <c r="AO62">
        <f t="shared" si="26"/>
        <v>0</v>
      </c>
      <c r="AP62">
        <f t="shared" si="26"/>
        <v>-2.4652696201313904E-12</v>
      </c>
      <c r="AQ62">
        <f t="shared" si="26"/>
        <v>-1.535783269292463E-7</v>
      </c>
      <c r="AR62">
        <f t="shared" si="26"/>
        <v>-1.5358079219886644E-7</v>
      </c>
      <c r="AS62">
        <f t="shared" si="26"/>
        <v>-4.9491552894292058E-2</v>
      </c>
      <c r="AT62">
        <f t="shared" si="26"/>
        <v>-3.2334483458467012E-2</v>
      </c>
      <c r="AU62">
        <f t="shared" si="23"/>
        <v>-8.1826189933551272E-2</v>
      </c>
      <c r="AW62">
        <v>59</v>
      </c>
      <c r="AX62">
        <f>IF(Z62&gt;0, (R62*SUMPRODUCT(K62:$K$98, X62:$X$98)-K62*$AZ$3)/Z62, 0)</f>
        <v>-8364797829852.4053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0.856559709</v>
      </c>
      <c r="Q63" s="4">
        <f t="shared" si="21"/>
        <v>50</v>
      </c>
      <c r="R63">
        <f t="shared" si="0"/>
        <v>500000</v>
      </c>
      <c r="S63">
        <f t="shared" si="1"/>
        <v>-55969373595474.367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-129.21676501836038</v>
      </c>
      <c r="AC63">
        <f t="shared" si="2"/>
        <v>-115.37211175836606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-6.6159324405334194E-6</v>
      </c>
      <c r="AI63">
        <f t="shared" si="25"/>
        <v>-6.616035507714939E-6</v>
      </c>
      <c r="AJ63">
        <f t="shared" si="7"/>
        <v>-13.844653259994317</v>
      </c>
      <c r="AK63">
        <f t="shared" si="22"/>
        <v>-9.0451735512852274</v>
      </c>
      <c r="AL63">
        <f t="shared" si="8"/>
        <v>-22.889833427315054</v>
      </c>
      <c r="AN63">
        <f t="shared" si="26"/>
        <v>0</v>
      </c>
      <c r="AO63">
        <f t="shared" si="26"/>
        <v>0</v>
      </c>
      <c r="AP63">
        <f t="shared" si="26"/>
        <v>-2.9371990669981448E-13</v>
      </c>
      <c r="AQ63">
        <f t="shared" si="26"/>
        <v>-1.8854023468091823E-8</v>
      </c>
      <c r="AR63">
        <f t="shared" si="26"/>
        <v>-1.8854317187998522E-8</v>
      </c>
      <c r="AS63">
        <f t="shared" si="26"/>
        <v>-3.9454365626877701E-2</v>
      </c>
      <c r="AT63">
        <f t="shared" si="26"/>
        <v>-2.5776852460595148E-2</v>
      </c>
      <c r="AU63">
        <f t="shared" si="23"/>
        <v>-6.5231236941790047E-2</v>
      </c>
      <c r="AW63">
        <v>60</v>
      </c>
      <c r="AX63">
        <f>IF(Z63&gt;0, (R63*SUMPRODUCT(K63:$K$98, X63:$X$98)-K63*$AZ$3)/Z63, 0)</f>
        <v>-55969373595474.367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500000</v>
      </c>
      <c r="S64">
        <f t="shared" si="1"/>
        <v>-385324137336885.19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-115.37211175836606</v>
      </c>
      <c r="AC64">
        <f t="shared" si="2"/>
        <v>-103.01081408653026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-8.8669735591004559E-7</v>
      </c>
      <c r="AI64">
        <f t="shared" si="25"/>
        <v>-8.8671072268415926E-7</v>
      </c>
      <c r="AJ64">
        <f t="shared" si="7"/>
        <v>-12.3612976718358</v>
      </c>
      <c r="AK64">
        <f t="shared" si="22"/>
        <v>-8.0760478230856254</v>
      </c>
      <c r="AL64">
        <f t="shared" si="8"/>
        <v>-20.437346381632146</v>
      </c>
      <c r="AN64">
        <f t="shared" si="26"/>
        <v>0</v>
      </c>
      <c r="AO64">
        <f t="shared" si="26"/>
        <v>0</v>
      </c>
      <c r="AP64">
        <f t="shared" si="26"/>
        <v>-3.4011169667345348E-14</v>
      </c>
      <c r="AQ64">
        <f t="shared" si="26"/>
        <v>-2.2561624786195494E-9</v>
      </c>
      <c r="AR64">
        <f t="shared" si="26"/>
        <v>-2.256196489789217E-9</v>
      </c>
      <c r="AS64">
        <f t="shared" si="26"/>
        <v>-3.1452779021337737E-2</v>
      </c>
      <c r="AT64">
        <f t="shared" si="26"/>
        <v>-2.0549148988137242E-2</v>
      </c>
      <c r="AU64">
        <f t="shared" si="23"/>
        <v>-5.2001930265671466E-2</v>
      </c>
      <c r="AW64">
        <v>61</v>
      </c>
      <c r="AX64">
        <f>IF(Z64&gt;0, (R64*SUMPRODUCT(K64:$K$98, X64:$X$98)-K64*$AZ$3)/Z64, 0)</f>
        <v>-385324137336885.19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500000</v>
      </c>
      <c r="S65">
        <f t="shared" si="1"/>
        <v>-2734095494973271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-103.01081408653026</v>
      </c>
      <c r="AC65">
        <f t="shared" si="2"/>
        <v>-91.97394115067047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-1.1551125232521507E-7</v>
      </c>
      <c r="AI65">
        <f t="shared" si="25"/>
        <v>-1.1551293430635507E-7</v>
      </c>
      <c r="AJ65">
        <f t="shared" si="7"/>
        <v>-11.03687293585979</v>
      </c>
      <c r="AK65">
        <f t="shared" si="22"/>
        <v>-7.2107569860571186</v>
      </c>
      <c r="AL65">
        <f t="shared" si="8"/>
        <v>-18.247630037429843</v>
      </c>
      <c r="AN65">
        <f t="shared" si="26"/>
        <v>0</v>
      </c>
      <c r="AO65">
        <f t="shared" si="26"/>
        <v>0</v>
      </c>
      <c r="AP65">
        <f t="shared" si="26"/>
        <v>-3.8211849452037527E-15</v>
      </c>
      <c r="AQ65">
        <f t="shared" si="26"/>
        <v>-2.6242259671467581E-10</v>
      </c>
      <c r="AR65">
        <f t="shared" si="26"/>
        <v>-2.6242641789962099E-10</v>
      </c>
      <c r="AS65">
        <f t="shared" si="26"/>
        <v>-2.5073962900894049E-2</v>
      </c>
      <c r="AT65">
        <f t="shared" si="26"/>
        <v>-1.6381655764860354E-2</v>
      </c>
      <c r="AU65">
        <f t="shared" si="23"/>
        <v>-4.1455618928180824E-2</v>
      </c>
      <c r="AW65">
        <v>62</v>
      </c>
      <c r="AX65">
        <f>IF(Z65&gt;0, (R65*SUMPRODUCT(K65:$K$98, X65:$X$98)-K65*$AZ$3)/Z65, 0)</f>
        <v>-2734095494973271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500000</v>
      </c>
      <c r="S66">
        <f t="shared" si="1"/>
        <v>-2.0050914159071964E+16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-91.97394115067047</v>
      </c>
      <c r="AC66">
        <f t="shared" si="2"/>
        <v>-82.119590313329368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-1.4603836569747673E-8</v>
      </c>
      <c r="AI66">
        <f t="shared" si="25"/>
        <v>-1.4604041347419309E-8</v>
      </c>
      <c r="AJ66">
        <f t="shared" si="7"/>
        <v>-9.8543508373411015</v>
      </c>
      <c r="AK66">
        <f t="shared" si="22"/>
        <v>-6.4381758805469333</v>
      </c>
      <c r="AL66">
        <f t="shared" si="8"/>
        <v>-16.292526732492075</v>
      </c>
      <c r="AN66">
        <f t="shared" si="26"/>
        <v>0</v>
      </c>
      <c r="AO66">
        <f t="shared" si="26"/>
        <v>0</v>
      </c>
      <c r="AP66">
        <f t="shared" si="26"/>
        <v>-4.1537610945551096E-16</v>
      </c>
      <c r="AQ66">
        <f t="shared" si="26"/>
        <v>-2.9622784403228055E-11</v>
      </c>
      <c r="AR66">
        <f t="shared" si="26"/>
        <v>-2.9623199779337509E-11</v>
      </c>
      <c r="AS66">
        <f t="shared" si="26"/>
        <v>-1.9988809714087962E-2</v>
      </c>
      <c r="AT66">
        <f t="shared" si="26"/>
        <v>-1.305935568017658E-2</v>
      </c>
      <c r="AU66">
        <f t="shared" si="23"/>
        <v>-3.3048165423887735E-2</v>
      </c>
      <c r="AW66">
        <v>63</v>
      </c>
      <c r="AX66">
        <f>IF(Z66&gt;0, (R66*SUMPRODUCT(K66:$K$98, X66:$X$98)-K66*$AZ$3)/Z66, 0)</f>
        <v>-2.0050914159071964E+16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-1.5246202414447504E+17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-82.119590313329368</v>
      </c>
      <c r="AC67">
        <f t="shared" ref="AC67:AC89" si="29">S67*Z67</f>
        <v>-73.321062779784427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-1.7868421430131624E-9</v>
      </c>
      <c r="AI67">
        <f t="shared" ref="AI67:AI89" si="33">SUM(AE67:AH67)</f>
        <v>-1.7868661886937805E-9</v>
      </c>
      <c r="AJ67">
        <f t="shared" ref="AJ67:AJ89" si="34">AB67-AC67</f>
        <v>-8.7985275335449415</v>
      </c>
      <c r="AK67">
        <f t="shared" si="22"/>
        <v>-5.7483713219330559</v>
      </c>
      <c r="AL67">
        <f t="shared" ref="AL67:AL89" si="35">SUM(AI67:AK67)</f>
        <v>-14.546898857264864</v>
      </c>
      <c r="AN67">
        <f t="shared" ref="AN67:AT89" si="36">AE67*$K67</f>
        <v>0</v>
      </c>
      <c r="AO67">
        <f t="shared" si="36"/>
        <v>0</v>
      </c>
      <c r="AP67">
        <f t="shared" si="36"/>
        <v>-4.3548977779450869E-17</v>
      </c>
      <c r="AQ67">
        <f t="shared" si="36"/>
        <v>-3.2361383325711682E-12</v>
      </c>
      <c r="AR67">
        <f t="shared" si="36"/>
        <v>-3.2361818815489476E-12</v>
      </c>
      <c r="AS67">
        <f t="shared" si="36"/>
        <v>-1.5934956723973964E-2</v>
      </c>
      <c r="AT67">
        <f t="shared" si="36"/>
        <v>-1.0410838393027162E-2</v>
      </c>
      <c r="AU67">
        <f t="shared" si="23"/>
        <v>-2.6345795120237308E-2</v>
      </c>
      <c r="AW67">
        <v>64</v>
      </c>
      <c r="AX67">
        <f>IF(Z67&gt;0, (R67*SUMPRODUCT(K67:$K$98, X67:$X$98)-K67*$AZ$3)/Z67, 0)</f>
        <v>-1.5246202414447504E+17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500000</v>
      </c>
      <c r="S68">
        <f t="shared" si="28"/>
        <v>-1.2044596407178744E+18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-73.321062779784427</v>
      </c>
      <c r="AC68">
        <f t="shared" si="29"/>
        <v>-65.46523462481035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-2.1087605370908739E-10</v>
      </c>
      <c r="AI68">
        <f t="shared" si="33"/>
        <v>-2.1087877132752854E-10</v>
      </c>
      <c r="AJ68">
        <f t="shared" si="34"/>
        <v>-7.8558281549740769</v>
      </c>
      <c r="AK68">
        <f t="shared" si="22"/>
        <v>-5.1324743945849107</v>
      </c>
      <c r="AL68">
        <f t="shared" si="35"/>
        <v>-12.988302549769866</v>
      </c>
      <c r="AN68">
        <f t="shared" si="36"/>
        <v>0</v>
      </c>
      <c r="AO68">
        <f t="shared" si="36"/>
        <v>0</v>
      </c>
      <c r="AP68">
        <f t="shared" si="36"/>
        <v>-4.3945190267589931E-18</v>
      </c>
      <c r="AQ68">
        <f t="shared" si="36"/>
        <v>-3.4099666689005613E-13</v>
      </c>
      <c r="AR68">
        <f t="shared" si="36"/>
        <v>-3.4100106140908288E-13</v>
      </c>
      <c r="AS68">
        <f t="shared" si="36"/>
        <v>-1.2703249939430084E-2</v>
      </c>
      <c r="AT68">
        <f t="shared" si="36"/>
        <v>-8.2994566270973083E-3</v>
      </c>
      <c r="AU68">
        <f t="shared" si="23"/>
        <v>-2.1002706566868392E-2</v>
      </c>
      <c r="AW68">
        <v>65</v>
      </c>
      <c r="AX68">
        <f>IF(Z68&gt;0, (R68*SUMPRODUCT(K68:$K$98, X68:$X$98)-K68*$AZ$3)/Z68, 0)</f>
        <v>-1.2044596407178744E+18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500000</v>
      </c>
      <c r="S69">
        <f t="shared" si="28"/>
        <v>-9.9192775948504863E+18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-65.46523462481035</v>
      </c>
      <c r="AC69">
        <f t="shared" si="29"/>
        <v>-58.451102343580978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-2.3958083895849281E-11</v>
      </c>
      <c r="AI69">
        <f t="shared" si="33"/>
        <v>-2.3958378529716439E-11</v>
      </c>
      <c r="AJ69">
        <f t="shared" si="34"/>
        <v>-7.0141322812293723</v>
      </c>
      <c r="AK69">
        <f t="shared" si="22"/>
        <v>-4.5825664237367247</v>
      </c>
      <c r="AL69">
        <f t="shared" si="35"/>
        <v>-11.596698704990056</v>
      </c>
      <c r="AN69">
        <f t="shared" si="36"/>
        <v>0</v>
      </c>
      <c r="AO69">
        <f t="shared" si="36"/>
        <v>0</v>
      </c>
      <c r="AP69">
        <f t="shared" si="36"/>
        <v>-4.2539023044948908E-19</v>
      </c>
      <c r="AQ69">
        <f t="shared" si="36"/>
        <v>-3.4590506949892639E-14</v>
      </c>
      <c r="AR69">
        <f t="shared" si="36"/>
        <v>-3.4590932340123088E-14</v>
      </c>
      <c r="AS69">
        <f t="shared" si="36"/>
        <v>-1.0126953076717668E-2</v>
      </c>
      <c r="AT69">
        <f t="shared" si="36"/>
        <v>-6.6162760101225009E-3</v>
      </c>
      <c r="AU69">
        <f t="shared" si="23"/>
        <v>-1.6743229086874759E-2</v>
      </c>
      <c r="AW69">
        <v>66</v>
      </c>
      <c r="AX69">
        <f>IF(Z69&gt;0, (R69*SUMPRODUCT(K69:$K$98, X69:$X$98)-K69*$AZ$3)/Z69, 0)</f>
        <v>-9.9192775948504863E+18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500000</v>
      </c>
      <c r="S70">
        <f t="shared" si="28"/>
        <v>-8.5337222670292074E+19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-58.451102343580978</v>
      </c>
      <c r="AC70">
        <f t="shared" si="29"/>
        <v>-52.188484235340191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-2.6110973218415208E-12</v>
      </c>
      <c r="AI70">
        <f t="shared" si="33"/>
        <v>-2.6111278996378225E-12</v>
      </c>
      <c r="AJ70">
        <f t="shared" si="34"/>
        <v>-6.2626181082407868</v>
      </c>
      <c r="AK70">
        <f t="shared" si="22"/>
        <v>-4.0915771640506691</v>
      </c>
      <c r="AL70">
        <f t="shared" si="35"/>
        <v>-10.354195272294067</v>
      </c>
      <c r="AN70">
        <f t="shared" si="36"/>
        <v>0</v>
      </c>
      <c r="AO70">
        <f t="shared" si="36"/>
        <v>0</v>
      </c>
      <c r="AP70">
        <f t="shared" si="36"/>
        <v>-3.9417856682723643E-20</v>
      </c>
      <c r="AQ70">
        <f t="shared" si="36"/>
        <v>-3.3659672201816406E-15</v>
      </c>
      <c r="AR70">
        <f t="shared" si="36"/>
        <v>-3.3660066380383233E-15</v>
      </c>
      <c r="AS70">
        <f t="shared" si="36"/>
        <v>-8.0731449910061495E-3</v>
      </c>
      <c r="AT70">
        <f t="shared" si="36"/>
        <v>-5.2744547274573787E-3</v>
      </c>
      <c r="AU70">
        <f t="shared" si="23"/>
        <v>-1.3347599718466895E-2</v>
      </c>
      <c r="AW70">
        <v>67</v>
      </c>
      <c r="AX70">
        <f>IF(Z70&gt;0, (R70*SUMPRODUCT(K70:$K$98, X70:$X$98)-K70*$AZ$3)/Z70, 0)</f>
        <v>-8.5337222670292074E+19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500000</v>
      </c>
      <c r="S71">
        <f t="shared" si="28"/>
        <v>-7.678954929023421E+20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-52.188484235340191</v>
      </c>
      <c r="AC71">
        <f t="shared" si="29"/>
        <v>-46.596860924410876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-2.7237955672946011E-13</v>
      </c>
      <c r="AI71">
        <f t="shared" si="33"/>
        <v>-2.7238259079212585E-13</v>
      </c>
      <c r="AJ71">
        <f t="shared" si="34"/>
        <v>-5.5916233109293145</v>
      </c>
      <c r="AK71">
        <f t="shared" si="22"/>
        <v>-3.6531938964738138</v>
      </c>
      <c r="AL71">
        <f t="shared" si="35"/>
        <v>-9.2448172074034005</v>
      </c>
      <c r="AN71">
        <f t="shared" si="36"/>
        <v>0</v>
      </c>
      <c r="AO71">
        <f t="shared" si="36"/>
        <v>0</v>
      </c>
      <c r="AP71">
        <f t="shared" si="36"/>
        <v>-3.4921536735242054E-21</v>
      </c>
      <c r="AQ71">
        <f t="shared" si="36"/>
        <v>-3.1350416072811872E-16</v>
      </c>
      <c r="AR71">
        <f t="shared" si="36"/>
        <v>-3.1350765288179223E-16</v>
      </c>
      <c r="AS71">
        <f t="shared" si="36"/>
        <v>-6.4358617594118366E-3</v>
      </c>
      <c r="AT71">
        <f t="shared" si="36"/>
        <v>-4.2047630161490606E-3</v>
      </c>
      <c r="AU71">
        <f t="shared" si="23"/>
        <v>-1.064062477556121E-2</v>
      </c>
      <c r="AW71">
        <v>68</v>
      </c>
      <c r="AX71">
        <f>IF(Z71&gt;0, (R71*SUMPRODUCT(K71:$K$98, X71:$X$98)-K71*$AZ$3)/Z71, 0)</f>
        <v>-7.678954929023421E+20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500000</v>
      </c>
      <c r="S72">
        <f t="shared" si="28"/>
        <v>-7.2508446648356527E+21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-46.596860924410876</v>
      </c>
      <c r="AC72">
        <f t="shared" si="29"/>
        <v>-41.604340111081143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-2.7168289801956452E-14</v>
      </c>
      <c r="AI72">
        <f t="shared" si="33"/>
        <v>-2.7168576695015358E-14</v>
      </c>
      <c r="AJ72">
        <f t="shared" si="34"/>
        <v>-4.9925208133297332</v>
      </c>
      <c r="AK72">
        <f t="shared" ref="AK72:AK89" si="49">G72*SUM(AB72:AB72, AE72:AF72)</f>
        <v>-3.2617802647087615</v>
      </c>
      <c r="AL72">
        <f t="shared" si="35"/>
        <v>-8.2543010780385231</v>
      </c>
      <c r="AN72">
        <f t="shared" si="36"/>
        <v>0</v>
      </c>
      <c r="AO72">
        <f t="shared" si="36"/>
        <v>0</v>
      </c>
      <c r="AP72">
        <f t="shared" si="36"/>
        <v>-2.9482942037140675E-22</v>
      </c>
      <c r="AQ72">
        <f t="shared" si="36"/>
        <v>-2.7919849874758817E-17</v>
      </c>
      <c r="AR72">
        <f t="shared" si="36"/>
        <v>-2.7920144704179186E-17</v>
      </c>
      <c r="AS72">
        <f t="shared" si="36"/>
        <v>-5.1306295913678421E-3</v>
      </c>
      <c r="AT72">
        <f t="shared" si="36"/>
        <v>-3.3520113330269925E-3</v>
      </c>
      <c r="AU72">
        <f t="shared" si="23"/>
        <v>-8.4826409243948641E-3</v>
      </c>
      <c r="AW72">
        <v>69</v>
      </c>
      <c r="AX72">
        <f>IF(Z72&gt;0, (R72*SUMPRODUCT(K72:$K$98, X72:$X$98)-K72*$AZ$3)/Z72, 0)</f>
        <v>-7.2508446648356527E+21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500000</v>
      </c>
      <c r="S73">
        <f t="shared" si="28"/>
        <v>-7.2086196389790351E+22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-41.604340111081143</v>
      </c>
      <c r="AC73">
        <f t="shared" si="29"/>
        <v>-37.146732242036734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-2.5825863221573428E-15</v>
      </c>
      <c r="AI73">
        <f t="shared" si="33"/>
        <v>-2.5826120876534449E-15</v>
      </c>
      <c r="AJ73">
        <f t="shared" si="34"/>
        <v>-4.4576078690444092</v>
      </c>
      <c r="AK73">
        <f t="shared" si="49"/>
        <v>-2.9123038077756802</v>
      </c>
      <c r="AL73">
        <f t="shared" si="35"/>
        <v>-7.3699116768200916</v>
      </c>
      <c r="AN73">
        <f t="shared" si="36"/>
        <v>0</v>
      </c>
      <c r="AO73">
        <f t="shared" si="36"/>
        <v>0</v>
      </c>
      <c r="AP73">
        <f t="shared" si="36"/>
        <v>-2.3641295092198742E-23</v>
      </c>
      <c r="AQ73">
        <f t="shared" si="36"/>
        <v>-2.3696685327181256E-18</v>
      </c>
      <c r="AR73">
        <f t="shared" si="36"/>
        <v>-2.3696921740132176E-18</v>
      </c>
      <c r="AS73">
        <f t="shared" si="36"/>
        <v>-4.0901064982205417E-3</v>
      </c>
      <c r="AT73">
        <f t="shared" si="36"/>
        <v>-2.6722029121707533E-3</v>
      </c>
      <c r="AU73">
        <f t="shared" si="23"/>
        <v>-6.7623094103912967E-3</v>
      </c>
      <c r="AW73">
        <v>70</v>
      </c>
      <c r="AX73">
        <f>IF(Z73&gt;0, (R73*SUMPRODUCT(K73:$K$98, X73:$X$98)-K73*$AZ$3)/Z73, 0)</f>
        <v>-7.2086196389790351E+22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500000</v>
      </c>
      <c r="S74">
        <f t="shared" si="28"/>
        <v>-7.5712764520359444E+23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-37.146732242036734</v>
      </c>
      <c r="AC74">
        <f t="shared" si="29"/>
        <v>-33.166725216104226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-2.3317541696521912E-16</v>
      </c>
      <c r="AI74">
        <f t="shared" si="33"/>
        <v>-2.3317760726466377E-16</v>
      </c>
      <c r="AJ74">
        <f t="shared" si="34"/>
        <v>-3.9800070259325082</v>
      </c>
      <c r="AK74">
        <f t="shared" si="49"/>
        <v>-2.6002712569425714</v>
      </c>
      <c r="AL74">
        <f t="shared" si="35"/>
        <v>-6.5802782828750797</v>
      </c>
      <c r="AN74">
        <f t="shared" si="36"/>
        <v>0</v>
      </c>
      <c r="AO74">
        <f t="shared" si="36"/>
        <v>0</v>
      </c>
      <c r="AP74">
        <f t="shared" si="36"/>
        <v>-1.794395722421563E-24</v>
      </c>
      <c r="AQ74">
        <f t="shared" si="36"/>
        <v>-1.9102820475146964E-19</v>
      </c>
      <c r="AR74">
        <f t="shared" si="36"/>
        <v>-1.9102999914719208E-19</v>
      </c>
      <c r="AS74">
        <f t="shared" si="36"/>
        <v>-3.2606078589130592E-3</v>
      </c>
      <c r="AT74">
        <f t="shared" si="36"/>
        <v>-2.1302638011565316E-3</v>
      </c>
      <c r="AU74">
        <f t="shared" si="23"/>
        <v>-5.3908716600695903E-3</v>
      </c>
      <c r="AW74">
        <v>71</v>
      </c>
      <c r="AX74">
        <f>IF(Z74&gt;0, (R74*SUMPRODUCT(K74:$K$98, X74:$X$98)-K74*$AZ$3)/Z74, 0)</f>
        <v>-7.5712764520359444E+23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500000</v>
      </c>
      <c r="S75">
        <f t="shared" si="28"/>
        <v>-8.4302101570889967E+24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-33.166725216104226</v>
      </c>
      <c r="AC75">
        <f t="shared" si="29"/>
        <v>-29.61314751437877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-1.9927593844274613E-17</v>
      </c>
      <c r="AI75">
        <f t="shared" si="33"/>
        <v>-1.9927769481340372E-17</v>
      </c>
      <c r="AJ75">
        <f t="shared" si="34"/>
        <v>-3.5535777017254553</v>
      </c>
      <c r="AK75">
        <f t="shared" si="49"/>
        <v>-2.3216707651272959</v>
      </c>
      <c r="AL75">
        <f t="shared" si="35"/>
        <v>-5.8752484668527512</v>
      </c>
      <c r="AN75">
        <f t="shared" si="36"/>
        <v>0</v>
      </c>
      <c r="AO75">
        <f t="shared" si="36"/>
        <v>0</v>
      </c>
      <c r="AP75">
        <f t="shared" si="36"/>
        <v>-1.2847330087190641E-25</v>
      </c>
      <c r="AQ75">
        <f t="shared" si="36"/>
        <v>-1.4576443466257253E-20</v>
      </c>
      <c r="AR75">
        <f t="shared" si="36"/>
        <v>-1.4576571939558123E-20</v>
      </c>
      <c r="AS75">
        <f t="shared" si="36"/>
        <v>-2.5993366222202326E-3</v>
      </c>
      <c r="AT75">
        <f t="shared" si="36"/>
        <v>-1.698233259850551E-3</v>
      </c>
      <c r="AU75">
        <f t="shared" si="23"/>
        <v>-4.2975698820707838E-3</v>
      </c>
      <c r="AW75">
        <v>72</v>
      </c>
      <c r="AX75">
        <f>IF(Z75&gt;0, (R75*SUMPRODUCT(K75:$K$98, X75:$X$98)-K75*$AZ$3)/Z75, 0)</f>
        <v>-8.4302101570889967E+24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500000</v>
      </c>
      <c r="S76">
        <f t="shared" si="28"/>
        <v>-9.990328518846518E+25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-29.61314751437877</v>
      </c>
      <c r="AC76">
        <f t="shared" si="29"/>
        <v>-26.440310280695329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-1.6064774173469668E-18</v>
      </c>
      <c r="AI76">
        <f t="shared" si="33"/>
        <v>-1.6064906503003331E-18</v>
      </c>
      <c r="AJ76">
        <f t="shared" si="34"/>
        <v>-3.1728372336834418</v>
      </c>
      <c r="AK76">
        <f t="shared" si="49"/>
        <v>-2.0729203260065141</v>
      </c>
      <c r="AL76">
        <f t="shared" si="35"/>
        <v>-5.2457575596899559</v>
      </c>
      <c r="AN76">
        <f t="shared" si="36"/>
        <v>0</v>
      </c>
      <c r="AO76">
        <f t="shared" si="36"/>
        <v>0</v>
      </c>
      <c r="AP76">
        <f t="shared" si="36"/>
        <v>-8.6424220060223235E-27</v>
      </c>
      <c r="AQ76">
        <f t="shared" si="36"/>
        <v>-1.0491879930039494E-21</v>
      </c>
      <c r="AR76">
        <f t="shared" si="36"/>
        <v>-1.0491966354259554E-21</v>
      </c>
      <c r="AS76">
        <f t="shared" si="36"/>
        <v>-2.0721752409281189E-3</v>
      </c>
      <c r="AT76">
        <f t="shared" si="36"/>
        <v>-1.3538211574063703E-3</v>
      </c>
      <c r="AU76">
        <f t="shared" si="23"/>
        <v>-3.4259963983344893E-3</v>
      </c>
      <c r="AW76">
        <v>73</v>
      </c>
      <c r="AX76">
        <f>IF(Z76&gt;0, (R76*SUMPRODUCT(K76:$K$98, X76:$X$98)-K76*$AZ$3)/Z76, 0)</f>
        <v>-9.990328518846518E+25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500000</v>
      </c>
      <c r="S77">
        <f t="shared" si="28"/>
        <v>-1.26591894565874E+27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-26.440310280695329</v>
      </c>
      <c r="AC77">
        <f t="shared" si="29"/>
        <v>-23.607419893477974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-1.2168201580188281E-19</v>
      </c>
      <c r="AI77">
        <f t="shared" si="33"/>
        <v>-1.2168294822413522E-19</v>
      </c>
      <c r="AJ77">
        <f t="shared" si="34"/>
        <v>-2.8328903872173541</v>
      </c>
      <c r="AK77">
        <f t="shared" si="49"/>
        <v>-1.8508217196486731</v>
      </c>
      <c r="AL77">
        <f t="shared" si="35"/>
        <v>-4.683712106866027</v>
      </c>
      <c r="AN77">
        <f t="shared" si="36"/>
        <v>0</v>
      </c>
      <c r="AO77">
        <f t="shared" si="36"/>
        <v>0</v>
      </c>
      <c r="AP77">
        <f t="shared" si="36"/>
        <v>-5.4371747790597463E-28</v>
      </c>
      <c r="AQ77">
        <f t="shared" si="36"/>
        <v>-7.0955662595601857E-23</v>
      </c>
      <c r="AR77">
        <f t="shared" si="36"/>
        <v>-7.0956206313079769E-23</v>
      </c>
      <c r="AS77">
        <f t="shared" si="36"/>
        <v>-1.6519254152807042E-3</v>
      </c>
      <c r="AT77">
        <f t="shared" si="36"/>
        <v>-1.0792579379833944E-3</v>
      </c>
      <c r="AU77">
        <f t="shared" si="23"/>
        <v>-2.7311833532640984E-3</v>
      </c>
      <c r="AW77">
        <v>74</v>
      </c>
      <c r="AX77">
        <f>IF(Z77&gt;0, (R77*SUMPRODUCT(K77:$K$98, X77:$X$98)-K77*$AZ$3)/Z77, 0)</f>
        <v>-1.26591894565874E+27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500000</v>
      </c>
      <c r="S78">
        <f t="shared" si="28"/>
        <v>-1.7236543784546213E+28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-23.607419893477974</v>
      </c>
      <c r="AC78">
        <f t="shared" si="29"/>
        <v>-21.078053476319617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-8.619545264627873E-21</v>
      </c>
      <c r="AI78">
        <f t="shared" si="33"/>
        <v>-8.6196064081312914E-21</v>
      </c>
      <c r="AJ78">
        <f t="shared" si="34"/>
        <v>-2.5293664171583572</v>
      </c>
      <c r="AK78">
        <f t="shared" si="49"/>
        <v>-1.6525193925434585</v>
      </c>
      <c r="AL78">
        <f t="shared" si="35"/>
        <v>-4.1818858097018161</v>
      </c>
      <c r="AN78">
        <f t="shared" si="36"/>
        <v>0</v>
      </c>
      <c r="AO78">
        <f t="shared" si="36"/>
        <v>0</v>
      </c>
      <c r="AP78">
        <f t="shared" si="36"/>
        <v>-3.1834128206853849E-29</v>
      </c>
      <c r="AQ78">
        <f t="shared" si="36"/>
        <v>-4.487732852993202E-24</v>
      </c>
      <c r="AR78">
        <f t="shared" si="36"/>
        <v>-4.4877646871214086E-24</v>
      </c>
      <c r="AS78">
        <f t="shared" si="36"/>
        <v>-1.3169048272327071E-3</v>
      </c>
      <c r="AT78">
        <f t="shared" si="36"/>
        <v>-8.6037782045870115E-4</v>
      </c>
      <c r="AU78">
        <f t="shared" si="23"/>
        <v>-2.1772826476914083E-3</v>
      </c>
      <c r="AW78">
        <v>75</v>
      </c>
      <c r="AX78">
        <f>IF(Z78&gt;0, (R78*SUMPRODUCT(K78:$K$98, X78:$X$98)-K78*$AZ$3)/Z78, 0)</f>
        <v>-1.7236543784546213E+28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500000</v>
      </c>
      <c r="S79">
        <f t="shared" si="28"/>
        <v>-2.5349931415312578E+29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-21.078053476319617</v>
      </c>
      <c r="AC79">
        <f t="shared" si="29"/>
        <v>-18.819690603856799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-5.6820087808349019E-22</v>
      </c>
      <c r="AI79">
        <f t="shared" si="33"/>
        <v>-5.6820459006406634E-22</v>
      </c>
      <c r="AJ79">
        <f t="shared" si="34"/>
        <v>-2.2583628724628184</v>
      </c>
      <c r="AK79">
        <f t="shared" si="49"/>
        <v>-1.4754637433423734</v>
      </c>
      <c r="AL79">
        <f t="shared" si="35"/>
        <v>-3.7338266158051918</v>
      </c>
      <c r="AN79">
        <f t="shared" si="36"/>
        <v>0</v>
      </c>
      <c r="AO79">
        <f t="shared" si="36"/>
        <v>0</v>
      </c>
      <c r="AP79">
        <f t="shared" si="36"/>
        <v>-1.7255609893437916E-30</v>
      </c>
      <c r="AQ79">
        <f t="shared" si="36"/>
        <v>-2.6413534479214515E-25</v>
      </c>
      <c r="AR79">
        <f t="shared" si="36"/>
        <v>-2.6413707035313453E-25</v>
      </c>
      <c r="AS79">
        <f t="shared" si="36"/>
        <v>-1.0498284655872981E-3</v>
      </c>
      <c r="AT79">
        <f t="shared" si="36"/>
        <v>-6.8588793085036742E-4</v>
      </c>
      <c r="AU79">
        <f t="shared" si="23"/>
        <v>-1.7357163964376655E-3</v>
      </c>
      <c r="AW79">
        <v>76</v>
      </c>
      <c r="AX79">
        <f>IF(Z79&gt;0, (R79*SUMPRODUCT(K79:$K$98, X79:$X$98)-K79*$AZ$3)/Z79, 0)</f>
        <v>-2.5349931415312578E+29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500000</v>
      </c>
      <c r="S80">
        <f t="shared" si="28"/>
        <v>-4.1107331528649972E+30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-18.819690603856799</v>
      </c>
      <c r="AC80">
        <f t="shared" si="29"/>
        <v>-16.803295182014999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-3.4704775793535052E-23</v>
      </c>
      <c r="AI80">
        <f t="shared" si="33"/>
        <v>-3.4704980176726045E-23</v>
      </c>
      <c r="AJ80">
        <f t="shared" si="34"/>
        <v>-2.0163954218417999</v>
      </c>
      <c r="AK80">
        <f t="shared" si="49"/>
        <v>-1.3173783422699761</v>
      </c>
      <c r="AL80">
        <f t="shared" si="35"/>
        <v>-3.333773764111776</v>
      </c>
      <c r="AN80">
        <f t="shared" si="36"/>
        <v>0</v>
      </c>
      <c r="AO80">
        <f t="shared" si="36"/>
        <v>0</v>
      </c>
      <c r="AP80">
        <f t="shared" si="36"/>
        <v>-8.4830450161678315E-32</v>
      </c>
      <c r="AQ80">
        <f t="shared" si="36"/>
        <v>-1.4404422100618516E-26</v>
      </c>
      <c r="AR80">
        <f t="shared" si="36"/>
        <v>-1.4404506931068678E-26</v>
      </c>
      <c r="AS80">
        <f t="shared" si="36"/>
        <v>-8.3691682524497505E-4</v>
      </c>
      <c r="AT80">
        <f t="shared" si="36"/>
        <v>-5.4678565916005048E-4</v>
      </c>
      <c r="AU80">
        <f t="shared" si="23"/>
        <v>-1.3837024844050255E-3</v>
      </c>
      <c r="AW80">
        <v>77</v>
      </c>
      <c r="AX80">
        <f>IF(Z80&gt;0, (R80*SUMPRODUCT(K80:$K$98, X80:$X$98)-K80*$AZ$3)/Z80, 0)</f>
        <v>-4.1107331528649972E+30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500000</v>
      </c>
      <c r="S81">
        <f t="shared" si="28"/>
        <v>-7.423411534183327E+31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-16.803295182014999</v>
      </c>
      <c r="AC81">
        <f t="shared" si="29"/>
        <v>-15.002942126799105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-1.9223420590746304E-24</v>
      </c>
      <c r="AI81">
        <f t="shared" si="33"/>
        <v>-1.9223521642278055E-24</v>
      </c>
      <c r="AJ81">
        <f t="shared" si="34"/>
        <v>-1.8003530552158935</v>
      </c>
      <c r="AK81">
        <f t="shared" si="49"/>
        <v>-1.1762306627410501</v>
      </c>
      <c r="AL81">
        <f t="shared" si="35"/>
        <v>-2.9765837179569434</v>
      </c>
      <c r="AN81">
        <f t="shared" si="36"/>
        <v>0</v>
      </c>
      <c r="AO81">
        <f t="shared" si="36"/>
        <v>0</v>
      </c>
      <c r="AP81">
        <f t="shared" si="36"/>
        <v>-3.7448245439022978E-33</v>
      </c>
      <c r="AQ81">
        <f t="shared" si="36"/>
        <v>-7.1239234081152637E-28</v>
      </c>
      <c r="AR81">
        <f t="shared" si="36"/>
        <v>-7.1239608563607033E-28</v>
      </c>
      <c r="AS81">
        <f t="shared" si="36"/>
        <v>-6.6718496910473171E-4</v>
      </c>
      <c r="AT81">
        <f t="shared" si="36"/>
        <v>-4.3589417981509124E-4</v>
      </c>
      <c r="AU81">
        <f t="shared" si="23"/>
        <v>-1.103079148919823E-3</v>
      </c>
      <c r="AW81">
        <v>78</v>
      </c>
      <c r="AX81">
        <f>IF(Z81&gt;0, (R81*SUMPRODUCT(K81:$K$98, X81:$X$98)-K81*$AZ$3)/Z81, 0)</f>
        <v>-7.423411534183327E+31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500000</v>
      </c>
      <c r="S82">
        <f t="shared" si="28"/>
        <v>-1.5111265179987366E+33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-15.002942126799105</v>
      </c>
      <c r="AC82">
        <f t="shared" si="29"/>
        <v>-13.395484041784913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-9.5608732344374837E-26</v>
      </c>
      <c r="AI82">
        <f t="shared" si="33"/>
        <v>-9.5609175572783655E-26</v>
      </c>
      <c r="AJ82">
        <f t="shared" si="34"/>
        <v>-1.6074580850141924</v>
      </c>
      <c r="AK82">
        <f t="shared" si="49"/>
        <v>-1.0502059488759374</v>
      </c>
      <c r="AL82">
        <f t="shared" si="35"/>
        <v>-2.6576640338901298</v>
      </c>
      <c r="AN82">
        <f t="shared" si="36"/>
        <v>0</v>
      </c>
      <c r="AO82">
        <f t="shared" si="36"/>
        <v>0</v>
      </c>
      <c r="AP82">
        <f t="shared" si="36"/>
        <v>-1.4665542732229032E-34</v>
      </c>
      <c r="AQ82">
        <f t="shared" si="36"/>
        <v>-3.1635019820199193E-29</v>
      </c>
      <c r="AR82">
        <f t="shared" si="36"/>
        <v>-3.1635166475626518E-29</v>
      </c>
      <c r="AS82">
        <f t="shared" si="36"/>
        <v>-5.3187577256435929E-4</v>
      </c>
      <c r="AT82">
        <f t="shared" si="36"/>
        <v>-3.4749217140871423E-4</v>
      </c>
      <c r="AU82">
        <f t="shared" si="23"/>
        <v>-8.7936794397307358E-4</v>
      </c>
      <c r="AW82">
        <v>79</v>
      </c>
      <c r="AX82">
        <f>IF(Z82&gt;0, (R82*SUMPRODUCT(K82:$K$98, X82:$X$98)-K82*$AZ$3)/Z82, 0)</f>
        <v>-1.5111265179987366E+33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500000</v>
      </c>
      <c r="S83">
        <f t="shared" si="28"/>
        <v>-3.5204086737903805E+34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-13.395484041784913</v>
      </c>
      <c r="AC83">
        <f t="shared" si="29"/>
        <v>-11.960253608736528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-4.2180910032473073E-27</v>
      </c>
      <c r="AI83">
        <f t="shared" si="33"/>
        <v>-4.2181079902717083E-27</v>
      </c>
      <c r="AJ83">
        <f t="shared" si="34"/>
        <v>-1.4352304330483854</v>
      </c>
      <c r="AK83">
        <f t="shared" si="49"/>
        <v>-0.93768388292494398</v>
      </c>
      <c r="AL83">
        <f t="shared" si="35"/>
        <v>-2.3729143159733295</v>
      </c>
      <c r="AN83">
        <f t="shared" si="36"/>
        <v>0</v>
      </c>
      <c r="AO83">
        <f t="shared" si="36"/>
        <v>0</v>
      </c>
      <c r="AP83">
        <f t="shared" si="36"/>
        <v>-5.0184527422292741E-36</v>
      </c>
      <c r="AQ83">
        <f t="shared" si="36"/>
        <v>-1.2461446962300946E-30</v>
      </c>
      <c r="AR83">
        <f t="shared" si="36"/>
        <v>-1.2461497146828368E-30</v>
      </c>
      <c r="AS83">
        <f t="shared" si="36"/>
        <v>-4.2400810950602596E-4</v>
      </c>
      <c r="AT83">
        <f t="shared" si="36"/>
        <v>-2.7701863154393664E-4</v>
      </c>
      <c r="AU83">
        <f t="shared" si="23"/>
        <v>-7.0102674104996271E-4</v>
      </c>
      <c r="AW83">
        <v>80</v>
      </c>
      <c r="AX83">
        <f>IF(Z83&gt;0, (R83*SUMPRODUCT(K83:$K$98, X83:$X$98)-K83*$AZ$3)/Z83, 0)</f>
        <v>-3.5204086737903805E+34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500000</v>
      </c>
      <c r="S84">
        <f t="shared" si="28"/>
        <v>-9.5709996060424395E+35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-11.960253608736528</v>
      </c>
      <c r="AC84">
        <f t="shared" si="29"/>
        <v>-10.678797864943329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-1.6259281505138784E-28</v>
      </c>
      <c r="AI84">
        <f t="shared" si="33"/>
        <v>-1.6259337292403984E-28</v>
      </c>
      <c r="AJ84">
        <f t="shared" si="34"/>
        <v>-1.2814557437931988</v>
      </c>
      <c r="AK84">
        <f t="shared" si="49"/>
        <v>-0.83721775261155706</v>
      </c>
      <c r="AL84">
        <f t="shared" si="35"/>
        <v>-2.1186734964047558</v>
      </c>
      <c r="AN84">
        <f t="shared" si="36"/>
        <v>0</v>
      </c>
      <c r="AO84">
        <f t="shared" si="36"/>
        <v>0</v>
      </c>
      <c r="AP84">
        <f t="shared" si="36"/>
        <v>-1.4715315486168704E-37</v>
      </c>
      <c r="AQ84">
        <f t="shared" si="36"/>
        <v>-4.2888006083588321E-32</v>
      </c>
      <c r="AR84">
        <f t="shared" si="36"/>
        <v>-4.2888153236743187E-32</v>
      </c>
      <c r="AS84">
        <f t="shared" si="36"/>
        <v>-3.3801666893018589E-4</v>
      </c>
      <c r="AT84">
        <f t="shared" si="36"/>
        <v>-2.2083755703438825E-4</v>
      </c>
      <c r="AU84">
        <f t="shared" si="23"/>
        <v>-5.5885422596457411E-4</v>
      </c>
      <c r="AW84">
        <v>81</v>
      </c>
      <c r="AX84">
        <f>IF(Z84&gt;0, (R84*SUMPRODUCT(K84:$K$98, X84:$X$98)-K84*$AZ$3)/Z84, 0)</f>
        <v>-9.5709996060424395E+35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500000</v>
      </c>
      <c r="S85">
        <f t="shared" si="28"/>
        <v>-3.1205847542045887E+37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-10.678797864943329</v>
      </c>
      <c r="AC85">
        <f t="shared" si="29"/>
        <v>-9.5346409508422578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-5.3701691539283772E-30</v>
      </c>
      <c r="AI85">
        <f t="shared" si="33"/>
        <v>-5.3701844309384599E-30</v>
      </c>
      <c r="AJ85">
        <f t="shared" si="34"/>
        <v>-1.144156914101071</v>
      </c>
      <c r="AK85">
        <f t="shared" si="49"/>
        <v>-0.74751585054603309</v>
      </c>
      <c r="AL85">
        <f t="shared" si="35"/>
        <v>-1.8916727646471041</v>
      </c>
      <c r="AN85">
        <f t="shared" si="36"/>
        <v>0</v>
      </c>
      <c r="AO85">
        <f t="shared" si="36"/>
        <v>0</v>
      </c>
      <c r="AP85">
        <f t="shared" si="36"/>
        <v>-3.5979477166133848E-39</v>
      </c>
      <c r="AQ85">
        <f t="shared" si="36"/>
        <v>-1.2647493024148496E-33</v>
      </c>
      <c r="AR85">
        <f t="shared" si="36"/>
        <v>-1.2647529003625663E-33</v>
      </c>
      <c r="AS85">
        <f t="shared" si="36"/>
        <v>-2.6946481898133454E-4</v>
      </c>
      <c r="AT85">
        <f t="shared" si="36"/>
        <v>-1.7605034840113858E-4</v>
      </c>
      <c r="AU85">
        <f t="shared" si="23"/>
        <v>-4.4551516738247312E-4</v>
      </c>
      <c r="AW85">
        <v>82</v>
      </c>
      <c r="AX85">
        <f>IF(Z85&gt;0, (R85*SUMPRODUCT(K85:$K$98, X85:$X$98)-K85*$AZ$3)/Z85, 0)</f>
        <v>-3.1205847542045887E+37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500000</v>
      </c>
      <c r="S86">
        <f t="shared" si="28"/>
        <v>-1.2706357673061621E+39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-9.5346409508422578</v>
      </c>
      <c r="AC86">
        <f t="shared" si="29"/>
        <v>-8.513072277537729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-1.4789247354792156E-31</v>
      </c>
      <c r="AI86">
        <f t="shared" si="33"/>
        <v>-1.4789280854054874E-31</v>
      </c>
      <c r="AJ86">
        <f t="shared" si="34"/>
        <v>-1.0215686733045288</v>
      </c>
      <c r="AK86">
        <f t="shared" si="49"/>
        <v>-0.66742486655895816</v>
      </c>
      <c r="AL86">
        <f t="shared" si="35"/>
        <v>-1.688993539863487</v>
      </c>
      <c r="AN86">
        <f t="shared" si="36"/>
        <v>0</v>
      </c>
      <c r="AO86">
        <f t="shared" si="36"/>
        <v>0</v>
      </c>
      <c r="AP86">
        <f t="shared" si="36"/>
        <v>-7.0442329421022302E-41</v>
      </c>
      <c r="AQ86">
        <f t="shared" si="36"/>
        <v>-3.1098864557997369E-35</v>
      </c>
      <c r="AR86">
        <f t="shared" si="36"/>
        <v>-3.1098935000326792E-35</v>
      </c>
      <c r="AS86">
        <f t="shared" si="36"/>
        <v>-2.1481570390731412E-4</v>
      </c>
      <c r="AT86">
        <f t="shared" si="36"/>
        <v>-1.4034625988611175E-4</v>
      </c>
      <c r="AU86">
        <f t="shared" si="23"/>
        <v>-3.5516196379342587E-4</v>
      </c>
      <c r="AW86">
        <v>83</v>
      </c>
      <c r="AX86">
        <f>IF(Z86&gt;0, (R86*SUMPRODUCT(K86:$K$98, X86:$X$98)-K86*$AZ$3)/Z86, 0)</f>
        <v>-1.2706357673061621E+39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500000</v>
      </c>
      <c r="S87">
        <f t="shared" si="28"/>
        <v>-6.8877607017554102E+40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-8.513072277537729</v>
      </c>
      <c r="AC87">
        <f t="shared" si="29"/>
        <v>-7.6009573906586869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-3.2612497336088608E-33</v>
      </c>
      <c r="AI87">
        <f t="shared" si="33"/>
        <v>-3.2612552513364069E-33</v>
      </c>
      <c r="AJ87">
        <f t="shared" si="34"/>
        <v>-0.91211488687904207</v>
      </c>
      <c r="AK87">
        <f t="shared" si="49"/>
        <v>-0.59591505942764111</v>
      </c>
      <c r="AL87">
        <f t="shared" si="35"/>
        <v>-1.5080299463066833</v>
      </c>
      <c r="AN87">
        <f t="shared" si="36"/>
        <v>0</v>
      </c>
      <c r="AO87">
        <f t="shared" si="36"/>
        <v>0</v>
      </c>
      <c r="AP87">
        <f t="shared" si="36"/>
        <v>-1.0359545199808722E-42</v>
      </c>
      <c r="AQ87">
        <f t="shared" si="36"/>
        <v>-6.1230033093244193E-37</v>
      </c>
      <c r="AR87">
        <f t="shared" si="36"/>
        <v>-6.1230136688696192E-37</v>
      </c>
      <c r="AS87">
        <f t="shared" si="36"/>
        <v>-1.7124976395672335E-4</v>
      </c>
      <c r="AT87">
        <f t="shared" si="36"/>
        <v>-1.1188317911839263E-4</v>
      </c>
      <c r="AU87">
        <f t="shared" si="23"/>
        <v>-2.8313294307511601E-4</v>
      </c>
      <c r="AW87">
        <v>84</v>
      </c>
      <c r="AX87">
        <f>IF(Z87&gt;0, (R87*SUMPRODUCT(K87:$K$98, X87:$X$98)-K87*$AZ$3)/Z87, 0)</f>
        <v>-6.8877607017554102E+40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500000</v>
      </c>
      <c r="S88">
        <f t="shared" si="28"/>
        <v>-5.5833595404935907E+42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-7.6009573906586869</v>
      </c>
      <c r="AC88">
        <f t="shared" si="29"/>
        <v>-6.7865690988023992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-5.4017753099964984E-35</v>
      </c>
      <c r="AI88">
        <f t="shared" si="33"/>
        <v>-5.4017813874925379E-35</v>
      </c>
      <c r="AJ88">
        <f t="shared" si="34"/>
        <v>-0.81438829185628769</v>
      </c>
      <c r="AK88">
        <f t="shared" si="49"/>
        <v>-0.53206701734610817</v>
      </c>
      <c r="AL88">
        <f t="shared" si="35"/>
        <v>-1.3464553092023959</v>
      </c>
      <c r="AN88">
        <f t="shared" si="36"/>
        <v>0</v>
      </c>
      <c r="AO88">
        <f t="shared" si="36"/>
        <v>0</v>
      </c>
      <c r="AP88">
        <f t="shared" si="36"/>
        <v>-1.0187956907802297E-44</v>
      </c>
      <c r="AQ88">
        <f t="shared" si="36"/>
        <v>-9.0552184200386144E-39</v>
      </c>
      <c r="AR88">
        <f t="shared" si="36"/>
        <v>-9.0552286079955224E-39</v>
      </c>
      <c r="AS88">
        <f t="shared" si="36"/>
        <v>-1.3651926335835727E-4</v>
      </c>
      <c r="AT88">
        <f t="shared" si="36"/>
        <v>-8.9192585394126791E-5</v>
      </c>
      <c r="AU88">
        <f t="shared" si="23"/>
        <v>-2.2571184875248406E-4</v>
      </c>
      <c r="AW88">
        <v>85</v>
      </c>
      <c r="AX88">
        <f>IF(Z88&gt;0, (R88*SUMPRODUCT(K88:$K$98, X88:$X$98)-K88*$AZ$3)/Z88, 0)</f>
        <v>-5.5833595404935907E+42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-6.7865690988023992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-6.0774960394207744E-37</v>
      </c>
      <c r="AI89">
        <f t="shared" si="33"/>
        <v>-6.0774960394207744E-37</v>
      </c>
      <c r="AJ89">
        <f t="shared" si="34"/>
        <v>-6.7865690988023992</v>
      </c>
      <c r="AK89">
        <f t="shared" si="49"/>
        <v>-0.47505983691616799</v>
      </c>
      <c r="AL89">
        <f t="shared" si="35"/>
        <v>-7.2616289357185675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-9.0963900962520499E-41</v>
      </c>
      <c r="AR89">
        <f t="shared" si="36"/>
        <v>-9.0963900962520499E-41</v>
      </c>
      <c r="AS89">
        <f t="shared" si="36"/>
        <v>-1.0157683285592061E-3</v>
      </c>
      <c r="AT89">
        <f t="shared" si="36"/>
        <v>-7.1103782999144431E-5</v>
      </c>
      <c r="AU89">
        <f t="shared" si="23"/>
        <v>-1.0868721115583505E-3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53612.862394892363</v>
      </c>
      <c r="AO91" s="8">
        <f t="shared" si="50"/>
        <v>-5361.2862394892363</v>
      </c>
      <c r="AP91" s="8">
        <f t="shared" si="50"/>
        <v>-878.54174429319153</v>
      </c>
      <c r="AQ91" s="8">
        <f t="shared" si="50"/>
        <v>-40484.414286872219</v>
      </c>
      <c r="AR91" s="8">
        <f t="shared" si="50"/>
        <v>6888.620124237701</v>
      </c>
      <c r="AS91" s="8">
        <f t="shared" si="50"/>
        <v>-10171.634875771566</v>
      </c>
      <c r="AT91" s="8">
        <f t="shared" si="50"/>
        <v>3283.0147515338631</v>
      </c>
      <c r="AU91" s="8">
        <f t="shared" si="50"/>
        <v>-6.0013422183147203E-12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BE9F3-E37C-404D-8A7F-FE6E9A988441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122546.83392240731</v>
      </c>
      <c r="K3">
        <v>1</v>
      </c>
      <c r="L3" s="2">
        <v>0</v>
      </c>
      <c r="O3">
        <f>$C$3</f>
        <v>122546.83392240731</v>
      </c>
      <c r="P3">
        <f>O3*C5</f>
        <v>12254.683392240731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122546.83392240731</v>
      </c>
      <c r="AF3">
        <f t="shared" ref="AF3:AG34" si="4">-$Z3*P3</f>
        <v>-12254.683392240731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109892.15053016657</v>
      </c>
      <c r="AJ3">
        <f t="shared" ref="AJ3:AJ66" si="7">AB3-AC3</f>
        <v>0</v>
      </c>
      <c r="AL3">
        <f t="shared" ref="AL3:AL66" si="8">SUM(AI3:AK3)</f>
        <v>109892.15053016657</v>
      </c>
      <c r="AN3">
        <f t="shared" ref="AN3:AU34" si="9">AE3*$K3</f>
        <v>122546.83392240731</v>
      </c>
      <c r="AO3">
        <f t="shared" si="9"/>
        <v>-12254.683392240731</v>
      </c>
      <c r="AP3">
        <f t="shared" si="9"/>
        <v>-400</v>
      </c>
      <c r="AQ3">
        <f t="shared" si="9"/>
        <v>0</v>
      </c>
      <c r="AR3">
        <f t="shared" si="9"/>
        <v>109892.15053016657</v>
      </c>
      <c r="AS3">
        <f t="shared" si="9"/>
        <v>0</v>
      </c>
      <c r="AT3">
        <f t="shared" si="9"/>
        <v>0</v>
      </c>
      <c r="AU3">
        <f t="shared" si="9"/>
        <v>109892.15053016657</v>
      </c>
      <c r="AW3">
        <v>0</v>
      </c>
      <c r="AX3">
        <f>IF(Z3&gt;0, (R3*SUMPRODUCT(K3:$K$98, X3:$X$98)-K3*$AZ$3)/Z3, 0)</f>
        <v>0</v>
      </c>
      <c r="AZ3">
        <f>C6*ABS(SUMPRODUCT(X4:X79, K4:K79))/1</f>
        <v>97913.931201018335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6650.6571323739145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6567.7877165343962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-6567.7877165343962</v>
      </c>
      <c r="AK4">
        <f>G4*SUM(AB4, AE4:AF4)</f>
        <v>0</v>
      </c>
      <c r="AL4">
        <f t="shared" si="8"/>
        <v>-7797.9552165343957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-1147.6513667319712</v>
      </c>
      <c r="AR4">
        <f t="shared" si="9"/>
        <v>-1147.6513667319712</v>
      </c>
      <c r="AS4">
        <f t="shared" si="9"/>
        <v>-6127.2392168433589</v>
      </c>
      <c r="AT4">
        <f t="shared" si="9"/>
        <v>0</v>
      </c>
      <c r="AU4">
        <f t="shared" si="9"/>
        <v>-7274.8905835753294</v>
      </c>
      <c r="AW4">
        <v>1</v>
      </c>
      <c r="AX4">
        <f>IF(Z4&gt;0, (R4*SUMPRODUCT(K4:$K$98, X4:$X$98)-K4*$AZ$3)/Z4, 0)</f>
        <v>6650.6571323739145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500000</v>
      </c>
      <c r="S5">
        <f t="shared" si="1"/>
        <v>13372.540751625113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6567.7877165343962</v>
      </c>
      <c r="AC5">
        <f t="shared" si="2"/>
        <v>13039.292222477074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-1292.3141564123</v>
      </c>
      <c r="AI5">
        <f t="shared" si="6"/>
        <v>-1341.0681384141587</v>
      </c>
      <c r="AJ5">
        <f t="shared" si="7"/>
        <v>-6471.5045059426775</v>
      </c>
      <c r="AK5">
        <f>G5*SUM(AB5, AE5:AF5)</f>
        <v>269.27929637791027</v>
      </c>
      <c r="AL5">
        <f t="shared" si="8"/>
        <v>-7543.2933479789262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-1105.0681964996324</v>
      </c>
      <c r="AR5">
        <f t="shared" si="9"/>
        <v>-1146.7581174028753</v>
      </c>
      <c r="AS5">
        <f t="shared" si="9"/>
        <v>-5533.8353894343009</v>
      </c>
      <c r="AT5">
        <f t="shared" si="9"/>
        <v>230.26288532591911</v>
      </c>
      <c r="AU5">
        <f t="shared" si="9"/>
        <v>-6450.330621511257</v>
      </c>
      <c r="AW5">
        <v>2</v>
      </c>
      <c r="AX5">
        <f>IF(Z5&gt;0, (R5*SUMPRODUCT(K5:$K$98, X5:$X$98)-K5*$AZ$3)/Z5, 0)</f>
        <v>13372.540751625113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500000</v>
      </c>
      <c r="S6">
        <f t="shared" si="1"/>
        <v>20911.588738288156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13039.292222477074</v>
      </c>
      <c r="AC6">
        <f t="shared" si="2"/>
        <v>20129.423084057125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-1366.1489807890453</v>
      </c>
      <c r="AI6">
        <f t="shared" si="6"/>
        <v>-1414.2788080728064</v>
      </c>
      <c r="AJ6">
        <f t="shared" si="7"/>
        <v>-7090.1308615800517</v>
      </c>
      <c r="AK6">
        <f>G6*SUM(AB6, AE6:AF6)</f>
        <v>762.79859501490887</v>
      </c>
      <c r="AL6">
        <f t="shared" si="8"/>
        <v>-7741.6110746379491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-1053.8610255368669</v>
      </c>
      <c r="AR6">
        <f t="shared" si="9"/>
        <v>-1090.9888570204298</v>
      </c>
      <c r="AS6">
        <f t="shared" si="9"/>
        <v>-5469.3980569086543</v>
      </c>
      <c r="AT6">
        <f t="shared" si="9"/>
        <v>588.43048666346385</v>
      </c>
      <c r="AU6">
        <f t="shared" si="9"/>
        <v>-5971.9564272656198</v>
      </c>
      <c r="AW6">
        <v>3</v>
      </c>
      <c r="AX6">
        <f>IF(Z6&gt;0, (R6*SUMPRODUCT(K6:$K$98, X6:$X$98)-K6*$AZ$3)/Z6, 0)</f>
        <v>20911.588738288156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500000</v>
      </c>
      <c r="S7">
        <f t="shared" si="1"/>
        <v>27246.287434142381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20129.423084057125</v>
      </c>
      <c r="AC7">
        <f t="shared" si="2"/>
        <v>25885.861617863891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-1450.632994332565</v>
      </c>
      <c r="AI7">
        <f t="shared" si="6"/>
        <v>-1498.1364600440554</v>
      </c>
      <c r="AJ7">
        <f t="shared" si="7"/>
        <v>-5756.4385338067659</v>
      </c>
      <c r="AK7">
        <f>G7*SUM(AB7, AE7:AF7)</f>
        <v>988.35467342720483</v>
      </c>
      <c r="AL7">
        <f t="shared" si="8"/>
        <v>-6266.2203204236166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-1018.1356026881878</v>
      </c>
      <c r="AR7">
        <f t="shared" si="9"/>
        <v>-1051.4761994351952</v>
      </c>
      <c r="AS7">
        <f t="shared" si="9"/>
        <v>-4040.1914466666499</v>
      </c>
      <c r="AT7">
        <f t="shared" si="9"/>
        <v>693.68274748395777</v>
      </c>
      <c r="AU7">
        <f t="shared" si="9"/>
        <v>-4397.9848986178868</v>
      </c>
      <c r="AW7">
        <v>4</v>
      </c>
      <c r="AX7">
        <f>IF(Z7&gt;0, (R7*SUMPRODUCT(K7:$K$98, X7:$X$98)-K7*$AZ$3)/Z7, 0)</f>
        <v>27246.287434142381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500000</v>
      </c>
      <c r="S8">
        <f t="shared" si="1"/>
        <v>31451.049420630228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25885.861617863891</v>
      </c>
      <c r="AC8">
        <f t="shared" si="2"/>
        <v>29441.460884306391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-2232.1878537829343</v>
      </c>
      <c r="AI8">
        <f t="shared" si="6"/>
        <v>-2278.9930660519317</v>
      </c>
      <c r="AJ8">
        <f t="shared" si="7"/>
        <v>-3555.5992664424994</v>
      </c>
      <c r="AK8">
        <f t="shared" ref="AK8:AK71" si="22">G8*SUM(AB8:AB8, AE8:AF8)</f>
        <v>551.36885246050088</v>
      </c>
      <c r="AL8">
        <f t="shared" si="8"/>
        <v>-5283.2234800339302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-1462.4051536841957</v>
      </c>
      <c r="AR8">
        <f t="shared" si="9"/>
        <v>-1493.0693218120994</v>
      </c>
      <c r="AS8">
        <f t="shared" si="9"/>
        <v>-2329.4306000586703</v>
      </c>
      <c r="AT8">
        <f t="shared" si="9"/>
        <v>361.22616206009837</v>
      </c>
      <c r="AU8">
        <f t="shared" si="9"/>
        <v>-3461.2737598106714</v>
      </c>
      <c r="AW8">
        <v>5</v>
      </c>
      <c r="AX8">
        <f>IF(Z8&gt;0, (R8*SUMPRODUCT(K8:$K$98, X8:$X$98)-K8*$AZ$3)/Z8, 0)</f>
        <v>31451.049420630228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500000</v>
      </c>
      <c r="S9">
        <f t="shared" si="1"/>
        <v>34080.649829824841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29441.460884306391</v>
      </c>
      <c r="AC9">
        <f t="shared" si="2"/>
        <v>31375.077565646141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-3065.2733514966271</v>
      </c>
      <c r="AI9">
        <f t="shared" si="6"/>
        <v>-3111.3039843077845</v>
      </c>
      <c r="AJ9">
        <f t="shared" si="7"/>
        <v>-1933.6166813397504</v>
      </c>
      <c r="AK9">
        <f t="shared" si="22"/>
        <v>173.7046192174077</v>
      </c>
      <c r="AL9">
        <f t="shared" si="8"/>
        <v>-4871.2160464301269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-1901.8812110014287</v>
      </c>
      <c r="AR9">
        <f t="shared" si="9"/>
        <v>-1930.44140307412</v>
      </c>
      <c r="AS9">
        <f t="shared" si="9"/>
        <v>-1199.7328831125144</v>
      </c>
      <c r="AT9">
        <f t="shared" si="9"/>
        <v>107.77686479166486</v>
      </c>
      <c r="AU9">
        <f t="shared" si="9"/>
        <v>-3022.3974213949691</v>
      </c>
      <c r="AW9">
        <v>6</v>
      </c>
      <c r="AX9">
        <f>IF(Z9&gt;0, (R9*SUMPRODUCT(K9:$K$98, X9:$X$98)-K9*$AZ$3)/Z9, 0)</f>
        <v>34080.649829824841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500000</v>
      </c>
      <c r="S10">
        <f t="shared" si="1"/>
        <v>36070.183703990486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31375.077565646141</v>
      </c>
      <c r="AC10">
        <f t="shared" si="2"/>
        <v>32591.182045662183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-3928.7145104322985</v>
      </c>
      <c r="AI10">
        <f t="shared" si="6"/>
        <v>-3973.8919654643014</v>
      </c>
      <c r="AJ10">
        <f t="shared" si="7"/>
        <v>-1216.1044800160416</v>
      </c>
      <c r="AK10">
        <f t="shared" si="22"/>
        <v>128.63781801914919</v>
      </c>
      <c r="AL10">
        <f t="shared" si="8"/>
        <v>-5061.3586274611935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-2312.5058281038032</v>
      </c>
      <c r="AR10">
        <f t="shared" si="9"/>
        <v>-2339.0980194638487</v>
      </c>
      <c r="AS10">
        <f t="shared" si="9"/>
        <v>-715.81905230135794</v>
      </c>
      <c r="AT10">
        <f t="shared" si="9"/>
        <v>75.718330536342791</v>
      </c>
      <c r="AU10">
        <f t="shared" si="9"/>
        <v>-2979.1987412288636</v>
      </c>
      <c r="AW10">
        <v>7</v>
      </c>
      <c r="AX10">
        <f>IF(Z10&gt;0, (R10*SUMPRODUCT(K10:$K$98, X10:$X$98)-K10*$AZ$3)/Z10, 0)</f>
        <v>36070.183703990486</v>
      </c>
    </row>
    <row r="11" spans="1:52" x14ac:dyDescent="0.25">
      <c r="A11" t="s">
        <v>33</v>
      </c>
      <c r="C11" s="12">
        <f>AU81</f>
        <v>-6.48685619109024E-12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500000</v>
      </c>
      <c r="S11">
        <f t="shared" si="1"/>
        <v>37466.887323907045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32591.182045662183</v>
      </c>
      <c r="AC11">
        <f t="shared" si="2"/>
        <v>33148.315443897038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-4888.6524090130197</v>
      </c>
      <c r="AI11">
        <f t="shared" si="6"/>
        <v>-4932.8892242538013</v>
      </c>
      <c r="AJ11">
        <f t="shared" si="7"/>
        <v>-557.13339823485512</v>
      </c>
      <c r="AK11">
        <f t="shared" si="22"/>
        <v>78.218836909589228</v>
      </c>
      <c r="AL11">
        <f t="shared" si="8"/>
        <v>-5411.8037855790672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-2734.2655141301252</v>
      </c>
      <c r="AR11">
        <f t="shared" si="9"/>
        <v>-2759.0075469538979</v>
      </c>
      <c r="AS11">
        <f t="shared" si="9"/>
        <v>-311.60952142049359</v>
      </c>
      <c r="AT11">
        <f t="shared" si="9"/>
        <v>43.748471035280112</v>
      </c>
      <c r="AU11">
        <f t="shared" si="9"/>
        <v>-3026.8685973391116</v>
      </c>
      <c r="AW11">
        <v>8</v>
      </c>
      <c r="AX11">
        <f>IF(Z11&gt;0, (R11*SUMPRODUCT(K11:$K$98, X11:$X$98)-K11*$AZ$3)/Z11, 0)</f>
        <v>37466.887323907045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500000</v>
      </c>
      <c r="S12">
        <f t="shared" si="1"/>
        <v>38351.109450667085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33148.315443897038</v>
      </c>
      <c r="AC12">
        <f t="shared" si="2"/>
        <v>33135.861975382599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-5937.907709770092</v>
      </c>
      <c r="AI12">
        <f t="shared" si="6"/>
        <v>-5981.1083660874883</v>
      </c>
      <c r="AJ12">
        <f t="shared" si="7"/>
        <v>12.45346851443901</v>
      </c>
      <c r="AK12">
        <f t="shared" si="22"/>
        <v>76.24112552096318</v>
      </c>
      <c r="AL12">
        <f t="shared" si="8"/>
        <v>-5892.4137720520857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-3156.0610718758735</v>
      </c>
      <c r="AR12">
        <f t="shared" si="9"/>
        <v>-3179.0226799619149</v>
      </c>
      <c r="AS12">
        <f t="shared" si="9"/>
        <v>6.6191509045489392</v>
      </c>
      <c r="AT12">
        <f t="shared" si="9"/>
        <v>40.522968711150725</v>
      </c>
      <c r="AU12">
        <f t="shared" si="9"/>
        <v>-3131.8805603462151</v>
      </c>
      <c r="AW12">
        <v>9</v>
      </c>
      <c r="AX12">
        <f>IF(Z12&gt;0, (R12*SUMPRODUCT(K12:$K$98, X12:$X$98)-K12*$AZ$3)/Z12, 0)</f>
        <v>38351.109450667085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500000</v>
      </c>
      <c r="S13">
        <f t="shared" si="1"/>
        <v>38693.415690860602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33135.861975382599</v>
      </c>
      <c r="AC13">
        <f t="shared" si="2"/>
        <v>32552.233752382668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-7043.4350059883436</v>
      </c>
      <c r="AI13">
        <f t="shared" si="6"/>
        <v>-7085.4993122419673</v>
      </c>
      <c r="AJ13">
        <f t="shared" si="7"/>
        <v>583.62822299993059</v>
      </c>
      <c r="AK13">
        <f t="shared" si="22"/>
        <v>66.271723950765193</v>
      </c>
      <c r="AL13">
        <f t="shared" si="8"/>
        <v>-6435.5993652912712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-3558.6127208632843</v>
      </c>
      <c r="AR13">
        <f t="shared" si="9"/>
        <v>-3579.8652170105711</v>
      </c>
      <c r="AS13">
        <f t="shared" si="9"/>
        <v>294.87129743606579</v>
      </c>
      <c r="AT13">
        <f t="shared" si="9"/>
        <v>33.483009310687926</v>
      </c>
      <c r="AU13">
        <f t="shared" si="9"/>
        <v>-3251.5109102638176</v>
      </c>
      <c r="AW13">
        <v>10</v>
      </c>
      <c r="AX13">
        <f>IF(Z13&gt;0, (R13*SUMPRODUCT(K13:$K$98, X13:$X$98)-K13*$AZ$3)/Z13, 0)</f>
        <v>38693.415690860602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1.9576E-2</v>
      </c>
      <c r="Q14" s="4">
        <f t="shared" si="21"/>
        <v>50</v>
      </c>
      <c r="R14">
        <f t="shared" si="0"/>
        <v>500000</v>
      </c>
      <c r="S14">
        <f t="shared" si="1"/>
        <v>38498.03305100523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32552.233752382668</v>
      </c>
      <c r="AC14">
        <f t="shared" si="2"/>
        <v>31429.957670025058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-8234.5085922093967</v>
      </c>
      <c r="AI14">
        <f t="shared" si="6"/>
        <v>-8275.3288045412628</v>
      </c>
      <c r="AJ14">
        <f t="shared" si="7"/>
        <v>1122.27608235761</v>
      </c>
      <c r="AK14">
        <f t="shared" si="22"/>
        <v>58.594020754288799</v>
      </c>
      <c r="AL14">
        <f t="shared" si="8"/>
        <v>-7094.4587014293638</v>
      </c>
      <c r="AN14">
        <f t="shared" si="9"/>
        <v>0</v>
      </c>
      <c r="AO14">
        <f t="shared" si="9"/>
        <v>0</v>
      </c>
      <c r="AP14">
        <f t="shared" si="9"/>
        <v>-19.608226203874292</v>
      </c>
      <c r="AQ14">
        <f t="shared" si="9"/>
        <v>-3955.4940538057913</v>
      </c>
      <c r="AR14">
        <f t="shared" si="9"/>
        <v>-3975.1022800096653</v>
      </c>
      <c r="AS14">
        <f t="shared" si="9"/>
        <v>539.09183781699312</v>
      </c>
      <c r="AT14">
        <f t="shared" si="9"/>
        <v>28.145978364930802</v>
      </c>
      <c r="AU14">
        <f t="shared" si="9"/>
        <v>-3407.864463827741</v>
      </c>
      <c r="AW14">
        <v>11</v>
      </c>
      <c r="AX14">
        <f>IF(Z14&gt;0, (R14*SUMPRODUCT(K14:$K$98, X14:$X$98)-K14*$AZ$3)/Z14, 0)</f>
        <v>38498.03305100523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500000</v>
      </c>
      <c r="S15">
        <f t="shared" si="1"/>
        <v>37870.219915260139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31429.957670025058</v>
      </c>
      <c r="AC15">
        <f t="shared" si="2"/>
        <v>29888.384257465244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-9504.1700372285086</v>
      </c>
      <c r="AI15">
        <f t="shared" si="6"/>
        <v>-9543.6316304333341</v>
      </c>
      <c r="AJ15">
        <f t="shared" si="7"/>
        <v>1541.5734125598137</v>
      </c>
      <c r="AK15">
        <f t="shared" si="22"/>
        <v>128.86282644710275</v>
      </c>
      <c r="AL15">
        <f t="shared" si="8"/>
        <v>-7873.1953914264177</v>
      </c>
      <c r="AN15">
        <f t="shared" si="9"/>
        <v>0</v>
      </c>
      <c r="AO15">
        <f t="shared" si="9"/>
        <v>0</v>
      </c>
      <c r="AP15">
        <f t="shared" si="9"/>
        <v>-17.982739409098514</v>
      </c>
      <c r="AQ15">
        <f t="shared" si="9"/>
        <v>-4331.0722958429478</v>
      </c>
      <c r="AR15">
        <f t="shared" si="9"/>
        <v>-4349.0550352520468</v>
      </c>
      <c r="AS15">
        <f t="shared" si="9"/>
        <v>702.49857409883305</v>
      </c>
      <c r="AT15">
        <f t="shared" si="9"/>
        <v>58.72308843411804</v>
      </c>
      <c r="AU15">
        <f t="shared" si="9"/>
        <v>-3587.8333727190957</v>
      </c>
      <c r="AW15">
        <v>12</v>
      </c>
      <c r="AX15">
        <f>IF(Z15&gt;0, (R15*SUMPRODUCT(K15:$K$98, X15:$X$98)-K15*$AZ$3)/Z15, 0)</f>
        <v>37870.219915260139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2.7149E-2</v>
      </c>
      <c r="Q16" s="4">
        <f t="shared" si="21"/>
        <v>50</v>
      </c>
      <c r="R16">
        <f t="shared" si="0"/>
        <v>500000</v>
      </c>
      <c r="S16">
        <f t="shared" si="1"/>
        <v>36803.532435694164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29888.384257465244</v>
      </c>
      <c r="AC16">
        <f t="shared" si="2"/>
        <v>27967.471319149383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-10713.427939177969</v>
      </c>
      <c r="AI16">
        <f t="shared" si="6"/>
        <v>-10751.423573656828</v>
      </c>
      <c r="AJ16">
        <f t="shared" si="7"/>
        <v>1920.9129383158615</v>
      </c>
      <c r="AK16">
        <f t="shared" si="22"/>
        <v>212.20752822800324</v>
      </c>
      <c r="AL16">
        <f t="shared" si="8"/>
        <v>-8618.3031071129626</v>
      </c>
      <c r="AN16">
        <f t="shared" si="9"/>
        <v>0</v>
      </c>
      <c r="AO16">
        <f t="shared" si="9"/>
        <v>0</v>
      </c>
      <c r="AP16">
        <f t="shared" si="9"/>
        <v>-16.379432998571481</v>
      </c>
      <c r="AQ16">
        <f t="shared" si="9"/>
        <v>-4618.4220245730348</v>
      </c>
      <c r="AR16">
        <f t="shared" si="9"/>
        <v>-4634.8014575716061</v>
      </c>
      <c r="AS16">
        <f t="shared" si="9"/>
        <v>828.081046698671</v>
      </c>
      <c r="AT16">
        <f t="shared" si="9"/>
        <v>91.479956528611652</v>
      </c>
      <c r="AU16">
        <f t="shared" si="9"/>
        <v>-3715.2404543443231</v>
      </c>
      <c r="AW16">
        <v>13</v>
      </c>
      <c r="AX16">
        <f>IF(Z16&gt;0, (R16*SUMPRODUCT(K16:$K$98, X16:$X$98)-K16*$AZ$3)/Z16, 0)</f>
        <v>36803.532435694164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500000</v>
      </c>
      <c r="S17">
        <f t="shared" si="1"/>
        <v>35523.846212920354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27967.471319149383</v>
      </c>
      <c r="AC17">
        <f t="shared" si="2"/>
        <v>25880.505061320568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-11887.314203055848</v>
      </c>
      <c r="AI17">
        <f t="shared" si="6"/>
        <v>-11923.741149769614</v>
      </c>
      <c r="AJ17">
        <f t="shared" si="7"/>
        <v>2086.9662578288153</v>
      </c>
      <c r="AK17">
        <f t="shared" si="22"/>
        <v>385.95110420426147</v>
      </c>
      <c r="AL17">
        <f t="shared" si="8"/>
        <v>-9450.8237877365373</v>
      </c>
      <c r="AN17">
        <f t="shared" si="9"/>
        <v>0</v>
      </c>
      <c r="AO17">
        <f t="shared" si="9"/>
        <v>0</v>
      </c>
      <c r="AP17">
        <f t="shared" si="9"/>
        <v>-14.761413543704135</v>
      </c>
      <c r="AQ17">
        <f t="shared" si="9"/>
        <v>-4817.1361232685404</v>
      </c>
      <c r="AR17">
        <f t="shared" si="9"/>
        <v>-4831.8975368122456</v>
      </c>
      <c r="AS17">
        <f t="shared" si="9"/>
        <v>845.70832207374451</v>
      </c>
      <c r="AT17">
        <f t="shared" si="9"/>
        <v>156.40025779749249</v>
      </c>
      <c r="AU17">
        <f t="shared" si="9"/>
        <v>-3829.7889569410081</v>
      </c>
      <c r="AW17">
        <v>14</v>
      </c>
      <c r="AX17">
        <f>IF(Z17&gt;0, (R17*SUMPRODUCT(K17:$K$98, X17:$X$98)-K17*$AZ$3)/Z17, 0)</f>
        <v>35523.846212920354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500000</v>
      </c>
      <c r="S18">
        <f t="shared" si="1"/>
        <v>34114.710066726984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25880.505061320568</v>
      </c>
      <c r="AC18">
        <f t="shared" si="2"/>
        <v>23714.492574972704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-13056.874780081887</v>
      </c>
      <c r="AI18">
        <f t="shared" si="6"/>
        <v>-13091.631769850506</v>
      </c>
      <c r="AJ18">
        <f t="shared" si="7"/>
        <v>2166.0124863478632</v>
      </c>
      <c r="AK18">
        <f t="shared" si="22"/>
        <v>559.01890932452432</v>
      </c>
      <c r="AL18">
        <f t="shared" si="8"/>
        <v>-10366.600374178119</v>
      </c>
      <c r="AN18">
        <f t="shared" si="9"/>
        <v>0</v>
      </c>
      <c r="AO18">
        <f t="shared" si="9"/>
        <v>0</v>
      </c>
      <c r="AP18">
        <f t="shared" si="9"/>
        <v>-13.143608903701532</v>
      </c>
      <c r="AQ18">
        <f t="shared" si="9"/>
        <v>-4937.552324193085</v>
      </c>
      <c r="AR18">
        <f t="shared" si="9"/>
        <v>-4950.6959330967866</v>
      </c>
      <c r="AS18">
        <f t="shared" si="9"/>
        <v>819.09340223687593</v>
      </c>
      <c r="AT18">
        <f t="shared" si="9"/>
        <v>211.3970733037755</v>
      </c>
      <c r="AU18">
        <f t="shared" si="9"/>
        <v>-3920.2054575561351</v>
      </c>
      <c r="AW18">
        <v>15</v>
      </c>
      <c r="AX18">
        <f>IF(Z18&gt;0, (R18*SUMPRODUCT(K18:$K$98, X18:$X$98)-K18*$AZ$3)/Z18, 0)</f>
        <v>34114.710066726984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500000</v>
      </c>
      <c r="S19">
        <f t="shared" si="1"/>
        <v>32257.871723145243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23714.492574972704</v>
      </c>
      <c r="AC19">
        <f t="shared" si="2"/>
        <v>21273.482676804902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-14353.246494848921</v>
      </c>
      <c r="AI19">
        <f t="shared" si="6"/>
        <v>-14386.22059007037</v>
      </c>
      <c r="AJ19">
        <f t="shared" si="7"/>
        <v>2441.009898167802</v>
      </c>
      <c r="AK19">
        <f t="shared" si="22"/>
        <v>528.83318442189136</v>
      </c>
      <c r="AL19">
        <f t="shared" si="8"/>
        <v>-11416.377507480676</v>
      </c>
      <c r="AN19">
        <f t="shared" si="9"/>
        <v>0</v>
      </c>
      <c r="AO19">
        <f t="shared" si="9"/>
        <v>0</v>
      </c>
      <c r="AP19">
        <f t="shared" si="9"/>
        <v>-11.628643421968906</v>
      </c>
      <c r="AQ19">
        <f t="shared" si="9"/>
        <v>-5061.8154740954806</v>
      </c>
      <c r="AR19">
        <f t="shared" si="9"/>
        <v>-5073.4441175174497</v>
      </c>
      <c r="AS19">
        <f t="shared" si="9"/>
        <v>860.84647674658834</v>
      </c>
      <c r="AT19">
        <f t="shared" si="9"/>
        <v>186.49829479920004</v>
      </c>
      <c r="AU19">
        <f t="shared" si="9"/>
        <v>-4026.099345971661</v>
      </c>
      <c r="AW19">
        <v>16</v>
      </c>
      <c r="AX19">
        <f>IF(Z19&gt;0, (R19*SUMPRODUCT(K19:$K$98, X19:$X$98)-K19*$AZ$3)/Z19, 0)</f>
        <v>32257.871723145243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500000</v>
      </c>
      <c r="S20">
        <f t="shared" si="1"/>
        <v>28931.406499376862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21273.482676804902</v>
      </c>
      <c r="AC20">
        <f t="shared" si="2"/>
        <v>17990.095158528271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-15534.096258824138</v>
      </c>
      <c r="AI20">
        <f t="shared" si="6"/>
        <v>-15565.187203467489</v>
      </c>
      <c r="AJ20">
        <f t="shared" si="7"/>
        <v>3283.3875182766315</v>
      </c>
      <c r="AK20">
        <f t="shared" si="22"/>
        <v>91.47597551026108</v>
      </c>
      <c r="AL20">
        <f t="shared" si="8"/>
        <v>-12190.323709680597</v>
      </c>
      <c r="AN20">
        <f t="shared" si="9"/>
        <v>0</v>
      </c>
      <c r="AO20">
        <f t="shared" si="9"/>
        <v>0</v>
      </c>
      <c r="AP20">
        <f t="shared" si="9"/>
        <v>-10.399821299573425</v>
      </c>
      <c r="AQ20">
        <f t="shared" si="9"/>
        <v>-5196.105393236794</v>
      </c>
      <c r="AR20">
        <f t="shared" si="9"/>
        <v>-5206.505214536367</v>
      </c>
      <c r="AS20">
        <f t="shared" si="9"/>
        <v>1098.2825976832853</v>
      </c>
      <c r="AT20">
        <f t="shared" si="9"/>
        <v>30.598420518378067</v>
      </c>
      <c r="AU20">
        <f t="shared" si="9"/>
        <v>-4077.6241963347043</v>
      </c>
      <c r="AW20">
        <v>17</v>
      </c>
      <c r="AX20">
        <f>IF(Z20&gt;0, (R20*SUMPRODUCT(K20:$K$98, X20:$X$98)-K20*$AZ$3)/Z20, 0)</f>
        <v>28931.406499376862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500000</v>
      </c>
      <c r="S21">
        <f t="shared" si="1"/>
        <v>24714.120044980511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17990.095158528271</v>
      </c>
      <c r="AC21">
        <f t="shared" si="2"/>
        <v>14401.062641355333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-16447.420625779152</v>
      </c>
      <c r="AI21">
        <f t="shared" si="6"/>
        <v>-16476.555918913491</v>
      </c>
      <c r="AJ21">
        <f t="shared" si="7"/>
        <v>3589.0325171729382</v>
      </c>
      <c r="AK21">
        <f t="shared" si="22"/>
        <v>28.784152253645235</v>
      </c>
      <c r="AL21">
        <f t="shared" si="8"/>
        <v>-12858.739249486907</v>
      </c>
      <c r="AN21">
        <f t="shared" si="9"/>
        <v>0</v>
      </c>
      <c r="AO21">
        <f t="shared" si="9"/>
        <v>0</v>
      </c>
      <c r="AP21">
        <f t="shared" si="9"/>
        <v>-9.2674611449305431</v>
      </c>
      <c r="AQ21">
        <f t="shared" si="9"/>
        <v>-5231.6560152979628</v>
      </c>
      <c r="AR21">
        <f t="shared" si="9"/>
        <v>-5240.9234764428929</v>
      </c>
      <c r="AS21">
        <f t="shared" si="9"/>
        <v>1141.6126567674683</v>
      </c>
      <c r="AT21">
        <f t="shared" si="9"/>
        <v>9.1557689627641405</v>
      </c>
      <c r="AU21">
        <f t="shared" si="9"/>
        <v>-4090.1550507126608</v>
      </c>
      <c r="AW21">
        <v>18</v>
      </c>
      <c r="AX21">
        <f>IF(Z21&gt;0, (R21*SUMPRODUCT(K21:$K$98, X21:$X$98)-K21*$AZ$3)/Z21, 0)</f>
        <v>24714.120044980511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500000</v>
      </c>
      <c r="S22">
        <f t="shared" si="1"/>
        <v>20714.095220155683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14401.062641355333</v>
      </c>
      <c r="AC22">
        <f t="shared" si="2"/>
        <v>11234.096117884415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-17269.070946585798</v>
      </c>
      <c r="AI22">
        <f t="shared" si="6"/>
        <v>-17296.187979694136</v>
      </c>
      <c r="AJ22">
        <f t="shared" si="7"/>
        <v>3166.9665234709173</v>
      </c>
      <c r="AK22">
        <f t="shared" si="22"/>
        <v>302.42231546846199</v>
      </c>
      <c r="AL22">
        <f t="shared" si="8"/>
        <v>-13826.799140754756</v>
      </c>
      <c r="AN22">
        <f t="shared" si="9"/>
        <v>0</v>
      </c>
      <c r="AO22">
        <f t="shared" si="9"/>
        <v>0</v>
      </c>
      <c r="AP22">
        <f t="shared" si="9"/>
        <v>-8.0536746746021599</v>
      </c>
      <c r="AQ22">
        <f t="shared" si="9"/>
        <v>-5128.8604760254257</v>
      </c>
      <c r="AR22">
        <f t="shared" si="9"/>
        <v>-5136.9141507000277</v>
      </c>
      <c r="AS22">
        <f t="shared" si="9"/>
        <v>940.57922868959918</v>
      </c>
      <c r="AT22">
        <f t="shared" si="9"/>
        <v>89.818489116865081</v>
      </c>
      <c r="AU22">
        <f t="shared" si="9"/>
        <v>-4106.5164328935634</v>
      </c>
      <c r="AW22">
        <v>19</v>
      </c>
      <c r="AX22">
        <f>IF(Z22&gt;0, (R22*SUMPRODUCT(K22:$K$98, X22:$X$98)-K22*$AZ$3)/Z22, 0)</f>
        <v>20714.095220155683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500000</v>
      </c>
      <c r="S23">
        <f t="shared" si="1"/>
        <v>18401.565056350762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11234.096117884415</v>
      </c>
      <c r="AC23">
        <f t="shared" si="2"/>
        <v>9220.9642512559367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-17910.258027394866</v>
      </c>
      <c r="AI23">
        <f t="shared" si="6"/>
        <v>-17935.312864369382</v>
      </c>
      <c r="AJ23">
        <f t="shared" si="7"/>
        <v>2013.1318666284787</v>
      </c>
      <c r="AK23">
        <f t="shared" si="22"/>
        <v>786.38672825190918</v>
      </c>
      <c r="AL23">
        <f t="shared" si="8"/>
        <v>-15135.794269488993</v>
      </c>
      <c r="AN23">
        <f t="shared" si="9"/>
        <v>0</v>
      </c>
      <c r="AO23">
        <f t="shared" si="9"/>
        <v>0</v>
      </c>
      <c r="AP23">
        <f t="shared" si="9"/>
        <v>-6.6439364490607273</v>
      </c>
      <c r="AQ23">
        <f t="shared" si="9"/>
        <v>-4749.3670081082446</v>
      </c>
      <c r="AR23">
        <f t="shared" si="9"/>
        <v>-4756.0109445573062</v>
      </c>
      <c r="AS23">
        <f t="shared" si="9"/>
        <v>533.83385408029062</v>
      </c>
      <c r="AT23">
        <f t="shared" si="9"/>
        <v>208.53073010233186</v>
      </c>
      <c r="AU23">
        <f t="shared" si="9"/>
        <v>-4013.6463603746834</v>
      </c>
      <c r="AW23">
        <v>20</v>
      </c>
      <c r="AX23">
        <f>IF(Z23&gt;0, (R23*SUMPRODUCT(K23:$K$98, X23:$X$98)-K23*$AZ$3)/Z23, 0)</f>
        <v>18401.565056350762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500000</v>
      </c>
      <c r="S24">
        <f t="shared" si="1"/>
        <v>15795.632982370193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9220.9642512559367</v>
      </c>
      <c r="AC24">
        <f t="shared" si="2"/>
        <v>7253.4977872521413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-18438.355626284942</v>
      </c>
      <c r="AI24">
        <f t="shared" si="6"/>
        <v>-18461.316079327084</v>
      </c>
      <c r="AJ24">
        <f t="shared" si="7"/>
        <v>1967.4664640037954</v>
      </c>
      <c r="AK24">
        <f t="shared" si="22"/>
        <v>645.46749758791566</v>
      </c>
      <c r="AL24">
        <f t="shared" si="8"/>
        <v>-15848.382117735373</v>
      </c>
      <c r="AN24">
        <f t="shared" si="9"/>
        <v>0</v>
      </c>
      <c r="AO24">
        <f t="shared" si="9"/>
        <v>0</v>
      </c>
      <c r="AP24">
        <f t="shared" si="9"/>
        <v>-5.4362111726882523</v>
      </c>
      <c r="AQ24">
        <f t="shared" si="9"/>
        <v>-4365.5408139221163</v>
      </c>
      <c r="AR24">
        <f t="shared" si="9"/>
        <v>-4370.977025094805</v>
      </c>
      <c r="AS24">
        <f t="shared" si="9"/>
        <v>465.82544141774787</v>
      </c>
      <c r="AT24">
        <f t="shared" si="9"/>
        <v>152.82353599706383</v>
      </c>
      <c r="AU24">
        <f t="shared" si="9"/>
        <v>-3752.3280476799937</v>
      </c>
      <c r="AW24">
        <v>21</v>
      </c>
      <c r="AX24">
        <f>IF(Z24&gt;0, (R24*SUMPRODUCT(K24:$K$98, X24:$X$98)-K24*$AZ$3)/Z24, 0)</f>
        <v>15795.632982370193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500000</v>
      </c>
      <c r="S25">
        <f t="shared" si="1"/>
        <v>12887.344508406859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7253.4977872521413</v>
      </c>
      <c r="AC25">
        <f t="shared" si="2"/>
        <v>5371.7967448518357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-18894.845621969234</v>
      </c>
      <c r="AI25">
        <f t="shared" si="6"/>
        <v>-18915.686985918757</v>
      </c>
      <c r="AJ25">
        <f t="shared" si="7"/>
        <v>1881.7010424003056</v>
      </c>
      <c r="AK25">
        <f t="shared" si="22"/>
        <v>507.74484510764995</v>
      </c>
      <c r="AL25">
        <f t="shared" si="8"/>
        <v>-16526.241098410803</v>
      </c>
      <c r="AN25">
        <f t="shared" si="9"/>
        <v>0</v>
      </c>
      <c r="AO25">
        <f t="shared" si="9"/>
        <v>0</v>
      </c>
      <c r="AP25">
        <f t="shared" si="9"/>
        <v>-4.4057919061851205</v>
      </c>
      <c r="AQ25">
        <f t="shared" si="9"/>
        <v>-3994.3046967324499</v>
      </c>
      <c r="AR25">
        <f t="shared" si="9"/>
        <v>-3998.7104886386351</v>
      </c>
      <c r="AS25">
        <f t="shared" si="9"/>
        <v>397.78506063933406</v>
      </c>
      <c r="AT25">
        <f t="shared" si="9"/>
        <v>107.33549562305488</v>
      </c>
      <c r="AU25">
        <f t="shared" si="9"/>
        <v>-3493.5899323762465</v>
      </c>
      <c r="AW25">
        <v>22</v>
      </c>
      <c r="AX25">
        <f>IF(Z25&gt;0, (R25*SUMPRODUCT(K25:$K$98, X25:$X$98)-K25*$AZ$3)/Z25, 0)</f>
        <v>12887.344508406859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500000</v>
      </c>
      <c r="S26">
        <f t="shared" si="1"/>
        <v>9600.5578465160743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5371.7967448518357</v>
      </c>
      <c r="AC26">
        <f t="shared" si="2"/>
        <v>3595.2061298352819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-19090.064136844427</v>
      </c>
      <c r="AI26">
        <f t="shared" si="6"/>
        <v>-19108.788080740771</v>
      </c>
      <c r="AJ26">
        <f t="shared" si="7"/>
        <v>1776.5906150165538</v>
      </c>
      <c r="AK26">
        <f t="shared" si="22"/>
        <v>376.02577213962854</v>
      </c>
      <c r="AL26">
        <f t="shared" si="8"/>
        <v>-16956.171693584587</v>
      </c>
      <c r="AN26">
        <f t="shared" si="9"/>
        <v>0</v>
      </c>
      <c r="AO26">
        <f t="shared" si="9"/>
        <v>0</v>
      </c>
      <c r="AP26">
        <f t="shared" si="9"/>
        <v>-3.5340863088325274</v>
      </c>
      <c r="AQ26">
        <f t="shared" si="9"/>
        <v>-3603.1903681324861</v>
      </c>
      <c r="AR26">
        <f t="shared" si="9"/>
        <v>-3606.7244544413188</v>
      </c>
      <c r="AS26">
        <f t="shared" si="9"/>
        <v>335.32596570942491</v>
      </c>
      <c r="AT26">
        <f t="shared" si="9"/>
        <v>70.973697659197768</v>
      </c>
      <c r="AU26">
        <f t="shared" si="9"/>
        <v>-3200.4247910726958</v>
      </c>
      <c r="AW26">
        <v>23</v>
      </c>
      <c r="AX26">
        <f>IF(Z26&gt;0, (R26*SUMPRODUCT(K26:$K$98, X26:$X$98)-K26*$AZ$3)/Z26, 0)</f>
        <v>9600.5578465160743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0.10148</v>
      </c>
      <c r="Q27" s="4">
        <f t="shared" si="21"/>
        <v>50</v>
      </c>
      <c r="R27">
        <f t="shared" si="0"/>
        <v>500000</v>
      </c>
      <c r="S27">
        <f t="shared" si="1"/>
        <v>5927.0457385717064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3595.2061298352819</v>
      </c>
      <c r="AC27">
        <f t="shared" si="2"/>
        <v>1972.1176203777104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-19001.058266009044</v>
      </c>
      <c r="AI27">
        <f t="shared" si="6"/>
        <v>-19017.694864639823</v>
      </c>
      <c r="AJ27">
        <f t="shared" si="7"/>
        <v>1623.0885094575715</v>
      </c>
      <c r="AK27">
        <f t="shared" si="22"/>
        <v>251.66442908846975</v>
      </c>
      <c r="AL27">
        <f t="shared" si="8"/>
        <v>-17142.941926093783</v>
      </c>
      <c r="AN27">
        <f t="shared" si="9"/>
        <v>0</v>
      </c>
      <c r="AO27">
        <f t="shared" si="9"/>
        <v>0</v>
      </c>
      <c r="AP27">
        <f t="shared" si="9"/>
        <v>-2.8036663992177475</v>
      </c>
      <c r="AQ27">
        <f t="shared" si="9"/>
        <v>-3202.1346305386155</v>
      </c>
      <c r="AR27">
        <f t="shared" si="9"/>
        <v>-3204.938296937833</v>
      </c>
      <c r="AS27">
        <f t="shared" si="9"/>
        <v>273.52939251078021</v>
      </c>
      <c r="AT27">
        <f t="shared" si="9"/>
        <v>42.411500053158939</v>
      </c>
      <c r="AU27">
        <f t="shared" si="9"/>
        <v>-2888.9974043738944</v>
      </c>
      <c r="AW27">
        <v>24</v>
      </c>
      <c r="AX27">
        <f>IF(Z27&gt;0, (R27*SUMPRODUCT(K27:$K$98, X27:$X$98)-K27*$AZ$3)/Z27, 0)</f>
        <v>5927.0457385717064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0.112611</v>
      </c>
      <c r="Q28" s="4">
        <f t="shared" si="21"/>
        <v>50</v>
      </c>
      <c r="R28">
        <f t="shared" si="0"/>
        <v>500000</v>
      </c>
      <c r="S28">
        <f t="shared" si="1"/>
        <v>1842.6375431229208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1972.1176203777104</v>
      </c>
      <c r="AC28">
        <f t="shared" si="2"/>
        <v>537.931077941681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-18734.640084106344</v>
      </c>
      <c r="AI28">
        <f t="shared" si="6"/>
        <v>-18749.236852742404</v>
      </c>
      <c r="AJ28">
        <f t="shared" si="7"/>
        <v>1434.1865424360294</v>
      </c>
      <c r="AK28">
        <f t="shared" si="22"/>
        <v>138.04823342643974</v>
      </c>
      <c r="AL28">
        <f t="shared" si="8"/>
        <v>-17177.002076879937</v>
      </c>
      <c r="AN28">
        <f t="shared" si="9"/>
        <v>0</v>
      </c>
      <c r="AO28">
        <f t="shared" si="9"/>
        <v>0</v>
      </c>
      <c r="AP28">
        <f t="shared" si="9"/>
        <v>-2.1963446949493393</v>
      </c>
      <c r="AQ28">
        <f t="shared" si="9"/>
        <v>-2818.9614007349087</v>
      </c>
      <c r="AR28">
        <f t="shared" si="9"/>
        <v>-2821.1577454298581</v>
      </c>
      <c r="AS28">
        <f t="shared" si="9"/>
        <v>215.79899514645385</v>
      </c>
      <c r="AT28">
        <f t="shared" si="9"/>
        <v>20.771823729825289</v>
      </c>
      <c r="AU28">
        <f t="shared" si="9"/>
        <v>-2584.5869265535789</v>
      </c>
      <c r="AW28">
        <v>25</v>
      </c>
      <c r="AX28">
        <f>IF(Z28&gt;0, (R28*SUMPRODUCT(K28:$K$98, X28:$X$98)-K28*$AZ$3)/Z28, 0)</f>
        <v>1842.6375431229208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0.125163</v>
      </c>
      <c r="Q29" s="4">
        <f t="shared" si="21"/>
        <v>50</v>
      </c>
      <c r="R29">
        <f t="shared" si="0"/>
        <v>500000</v>
      </c>
      <c r="S29">
        <f t="shared" si="1"/>
        <v>-2782.4578165213729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537.931077941681</v>
      </c>
      <c r="AC29">
        <f t="shared" si="2"/>
        <v>-702.50524413019411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-18269.753527952282</v>
      </c>
      <c r="AI29">
        <f t="shared" si="6"/>
        <v>-18282.377353549186</v>
      </c>
      <c r="AJ29">
        <f t="shared" si="7"/>
        <v>1240.4363220718751</v>
      </c>
      <c r="AK29">
        <f t="shared" si="22"/>
        <v>37.655175455917671</v>
      </c>
      <c r="AL29">
        <f t="shared" si="8"/>
        <v>-17004.285856021394</v>
      </c>
      <c r="AN29">
        <f t="shared" si="9"/>
        <v>0</v>
      </c>
      <c r="AO29">
        <f t="shared" si="9"/>
        <v>0</v>
      </c>
      <c r="AP29">
        <f t="shared" si="9"/>
        <v>-1.6959644258445552</v>
      </c>
      <c r="AQ29">
        <f t="shared" si="9"/>
        <v>-2454.4740272673585</v>
      </c>
      <c r="AR29">
        <f t="shared" si="9"/>
        <v>-2456.169991693203</v>
      </c>
      <c r="AS29">
        <f t="shared" si="9"/>
        <v>166.64804647453357</v>
      </c>
      <c r="AT29">
        <f t="shared" si="9"/>
        <v>5.0588339906906397</v>
      </c>
      <c r="AU29">
        <f t="shared" si="9"/>
        <v>-2284.463111227979</v>
      </c>
      <c r="AW29">
        <v>26</v>
      </c>
      <c r="AX29">
        <f>IF(Z29&gt;0, (R29*SUMPRODUCT(K29:$K$98, X29:$X$98)-K29*$AZ$3)/Z29, 0)</f>
        <v>-2782.4578165213729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500000</v>
      </c>
      <c r="S30">
        <f t="shared" si="1"/>
        <v>-8138.737513157218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-702.50524413019411</v>
      </c>
      <c r="AC30">
        <f t="shared" si="2"/>
        <v>-1747.581879734129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-17613.897617104976</v>
      </c>
      <c r="AI30">
        <f t="shared" si="6"/>
        <v>-17624.633814684203</v>
      </c>
      <c r="AJ30">
        <f t="shared" si="7"/>
        <v>1045.0766356039348</v>
      </c>
      <c r="AK30">
        <f t="shared" si="22"/>
        <v>-49.175367089113593</v>
      </c>
      <c r="AL30">
        <f t="shared" si="8"/>
        <v>-16628.73254616938</v>
      </c>
      <c r="AN30">
        <f t="shared" si="9"/>
        <v>0</v>
      </c>
      <c r="AO30">
        <f t="shared" si="9"/>
        <v>0</v>
      </c>
      <c r="AP30">
        <f t="shared" si="9"/>
        <v>-1.2878290725111115</v>
      </c>
      <c r="AQ30">
        <f t="shared" si="9"/>
        <v>-2112.8233961934366</v>
      </c>
      <c r="AR30">
        <f t="shared" si="9"/>
        <v>-2114.1112252659477</v>
      </c>
      <c r="AS30">
        <f t="shared" si="9"/>
        <v>125.35910078044577</v>
      </c>
      <c r="AT30">
        <f t="shared" si="9"/>
        <v>-5.8986868415417062</v>
      </c>
      <c r="AU30">
        <f t="shared" si="9"/>
        <v>-1994.6508113270436</v>
      </c>
      <c r="AW30">
        <v>27</v>
      </c>
      <c r="AX30">
        <f>IF(Z30&gt;0, (R30*SUMPRODUCT(K30:$K$98, X30:$X$98)-K30*$AZ$3)/Z30, 0)</f>
        <v>-8138.737513157218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500000</v>
      </c>
      <c r="S31">
        <f t="shared" si="1"/>
        <v>-14531.749169659697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-1747.581879734129</v>
      </c>
      <c r="AC31">
        <f t="shared" si="2"/>
        <v>-2602.0147476566517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-16759.741231049229</v>
      </c>
      <c r="AI31">
        <f t="shared" si="6"/>
        <v>-16768.694092529557</v>
      </c>
      <c r="AJ31">
        <f t="shared" si="7"/>
        <v>854.43286792252275</v>
      </c>
      <c r="AK31">
        <f t="shared" si="22"/>
        <v>-122.33073158138905</v>
      </c>
      <c r="AL31">
        <f t="shared" si="8"/>
        <v>-16036.591956188424</v>
      </c>
      <c r="AN31">
        <f t="shared" si="9"/>
        <v>0</v>
      </c>
      <c r="AO31">
        <f t="shared" si="9"/>
        <v>0</v>
      </c>
      <c r="AP31">
        <f t="shared" si="9"/>
        <v>-0.95885198609076161</v>
      </c>
      <c r="AQ31">
        <f t="shared" si="9"/>
        <v>-1794.9692621816698</v>
      </c>
      <c r="AR31">
        <f t="shared" si="9"/>
        <v>-1795.9281141677604</v>
      </c>
      <c r="AS31">
        <f t="shared" si="9"/>
        <v>91.509809929365119</v>
      </c>
      <c r="AT31">
        <f t="shared" si="9"/>
        <v>-13.101628478725813</v>
      </c>
      <c r="AU31">
        <f t="shared" si="9"/>
        <v>-1717.5199327171213</v>
      </c>
      <c r="AW31">
        <v>28</v>
      </c>
      <c r="AX31">
        <f>IF(Z31&gt;0, (R31*SUMPRODUCT(K31:$K$98, X31:$X$98)-K31*$AZ$3)/Z31, 0)</f>
        <v>-14531.749169659697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500000</v>
      </c>
      <c r="S32">
        <f t="shared" si="1"/>
        <v>-22437.140961127028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-2602.0147476566517</v>
      </c>
      <c r="AC32">
        <f t="shared" si="2"/>
        <v>-3273.421038167864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-15686.845771371256</v>
      </c>
      <c r="AI32">
        <f t="shared" si="6"/>
        <v>-15694.140419659643</v>
      </c>
      <c r="AJ32">
        <f t="shared" si="7"/>
        <v>671.40629051121232</v>
      </c>
      <c r="AK32">
        <f t="shared" si="22"/>
        <v>-182.14103233596563</v>
      </c>
      <c r="AL32">
        <f t="shared" si="8"/>
        <v>-15204.875161484395</v>
      </c>
      <c r="AN32">
        <f t="shared" si="9"/>
        <v>0</v>
      </c>
      <c r="AO32">
        <f t="shared" si="9"/>
        <v>0</v>
      </c>
      <c r="AP32">
        <f t="shared" si="9"/>
        <v>-0.69755112199551339</v>
      </c>
      <c r="AQ32">
        <f t="shared" si="9"/>
        <v>-1500.0554428114187</v>
      </c>
      <c r="AR32">
        <f t="shared" si="9"/>
        <v>-1500.7529939334142</v>
      </c>
      <c r="AS32">
        <f t="shared" si="9"/>
        <v>64.20326145216697</v>
      </c>
      <c r="AT32">
        <f t="shared" si="9"/>
        <v>-17.417245690876221</v>
      </c>
      <c r="AU32">
        <f t="shared" si="9"/>
        <v>-1453.9669781721234</v>
      </c>
      <c r="AW32">
        <v>29</v>
      </c>
      <c r="AX32">
        <f>IF(Z32&gt;0, (R32*SUMPRODUCT(K32:$K$98, X32:$X$98)-K32*$AZ$3)/Z32, 0)</f>
        <v>-22437.140961127028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500000</v>
      </c>
      <c r="S33">
        <f t="shared" si="1"/>
        <v>-32629.164766426271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-3273.421038167864</v>
      </c>
      <c r="AC33">
        <f t="shared" si="2"/>
        <v>-3770.2952562735172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-14442.09057431524</v>
      </c>
      <c r="AI33">
        <f t="shared" si="6"/>
        <v>-14447.868067063311</v>
      </c>
      <c r="AJ33">
        <f t="shared" si="7"/>
        <v>496.8742181056532</v>
      </c>
      <c r="AK33">
        <f t="shared" si="22"/>
        <v>-229.1394726717505</v>
      </c>
      <c r="AL33">
        <f t="shared" si="8"/>
        <v>-14180.133321629408</v>
      </c>
      <c r="AN33">
        <f t="shared" si="9"/>
        <v>0</v>
      </c>
      <c r="AO33">
        <f t="shared" si="9"/>
        <v>0</v>
      </c>
      <c r="AP33">
        <f t="shared" si="9"/>
        <v>-0.49327950405414506</v>
      </c>
      <c r="AQ33">
        <f t="shared" si="9"/>
        <v>-1233.0586270974616</v>
      </c>
      <c r="AR33">
        <f t="shared" si="9"/>
        <v>-1233.5519066015158</v>
      </c>
      <c r="AS33">
        <f t="shared" si="9"/>
        <v>42.422877634288135</v>
      </c>
      <c r="AT33">
        <f t="shared" si="9"/>
        <v>-19.563816064757059</v>
      </c>
      <c r="AU33">
        <f t="shared" si="9"/>
        <v>-1210.6928450319847</v>
      </c>
      <c r="AW33">
        <v>30</v>
      </c>
      <c r="AX33">
        <f>IF(Z33&gt;0, (R33*SUMPRODUCT(K33:$K$98, X33:$X$98)-K33*$AZ$3)/Z33, 0)</f>
        <v>-32629.164766426271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500000</v>
      </c>
      <c r="S34">
        <f t="shared" si="1"/>
        <v>-46422.752628577706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-3770.2952562735172</v>
      </c>
      <c r="AC34">
        <f t="shared" si="2"/>
        <v>-4107.6563613122562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-12955.334188421804</v>
      </c>
      <c r="AI34">
        <f t="shared" si="6"/>
        <v>-12959.758372823553</v>
      </c>
      <c r="AJ34">
        <f t="shared" si="7"/>
        <v>337.36110503873897</v>
      </c>
      <c r="AK34">
        <f t="shared" si="22"/>
        <v>-263.92066793914626</v>
      </c>
      <c r="AL34">
        <f t="shared" si="8"/>
        <v>-12886.317935723961</v>
      </c>
      <c r="AN34">
        <f t="shared" si="9"/>
        <v>0</v>
      </c>
      <c r="AO34">
        <f t="shared" si="9"/>
        <v>0</v>
      </c>
      <c r="AP34">
        <f t="shared" si="9"/>
        <v>-0.33726312462813413</v>
      </c>
      <c r="AQ34">
        <f t="shared" si="9"/>
        <v>-987.60722705440503</v>
      </c>
      <c r="AR34">
        <f t="shared" si="9"/>
        <v>-987.9444901790331</v>
      </c>
      <c r="AS34">
        <f t="shared" si="9"/>
        <v>25.717612576994146</v>
      </c>
      <c r="AT34">
        <f t="shared" si="9"/>
        <v>-20.11912276710467</v>
      </c>
      <c r="AU34">
        <f t="shared" ref="AU34:AU79" si="23">AL34*$K34</f>
        <v>-982.34600036914367</v>
      </c>
      <c r="AW34">
        <v>31</v>
      </c>
      <c r="AX34">
        <f>IF(Z34&gt;0, (R34*SUMPRODUCT(K34:$K$98, X34:$X$98)-K34*$AZ$3)/Z34, 0)</f>
        <v>-46422.752628577706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500000</v>
      </c>
      <c r="S35">
        <f t="shared" si="1"/>
        <v>-65994.278616647513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-4107.6563613122562</v>
      </c>
      <c r="AC35">
        <f t="shared" si="2"/>
        <v>-4295.5336579570894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-11254.682699609662</v>
      </c>
      <c r="AI35">
        <f t="shared" ref="AI35:AI66" si="25">SUM(AE35:AH35)</f>
        <v>-11257.937173897433</v>
      </c>
      <c r="AJ35">
        <f t="shared" si="7"/>
        <v>187.87729664483322</v>
      </c>
      <c r="AK35">
        <f t="shared" si="22"/>
        <v>-287.53594529185796</v>
      </c>
      <c r="AL35">
        <f t="shared" si="8"/>
        <v>-11357.595822544457</v>
      </c>
      <c r="AN35">
        <f t="shared" ref="AN35:AT66" si="26">AE35*$K35</f>
        <v>0</v>
      </c>
      <c r="AO35">
        <f t="shared" si="26"/>
        <v>0</v>
      </c>
      <c r="AP35">
        <f t="shared" si="26"/>
        <v>-0.22151261348901935</v>
      </c>
      <c r="AQ35">
        <f t="shared" si="26"/>
        <v>-766.03898459063419</v>
      </c>
      <c r="AR35">
        <f t="shared" si="26"/>
        <v>-766.26049720412323</v>
      </c>
      <c r="AS35">
        <f t="shared" si="26"/>
        <v>12.787684681189006</v>
      </c>
      <c r="AT35">
        <f t="shared" si="26"/>
        <v>-19.570853256691304</v>
      </c>
      <c r="AU35">
        <f t="shared" si="23"/>
        <v>-773.04366577962548</v>
      </c>
      <c r="AW35">
        <v>32</v>
      </c>
      <c r="AX35">
        <f>IF(Z35&gt;0, (R35*SUMPRODUCT(K35:$K$98, X35:$X$98)-K35*$AZ$3)/Z35, 0)</f>
        <v>-65994.278616647513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500000</v>
      </c>
      <c r="S36">
        <f t="shared" si="1"/>
        <v>-95312.498632512827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-4295.5336579570894</v>
      </c>
      <c r="AC36">
        <f t="shared" si="2"/>
        <v>-4347.5280618248926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-9412.590535090394</v>
      </c>
      <c r="AI36">
        <f t="shared" si="25"/>
        <v>-9414.8712055817778</v>
      </c>
      <c r="AJ36">
        <f t="shared" si="7"/>
        <v>51.994403867803157</v>
      </c>
      <c r="AK36">
        <f t="shared" si="22"/>
        <v>-300.68735605699629</v>
      </c>
      <c r="AL36">
        <f t="shared" si="8"/>
        <v>-9663.5641577709703</v>
      </c>
      <c r="AN36">
        <f t="shared" si="26"/>
        <v>0</v>
      </c>
      <c r="AO36">
        <f t="shared" si="26"/>
        <v>0</v>
      </c>
      <c r="AP36">
        <f t="shared" si="26"/>
        <v>-0.13859965114360265</v>
      </c>
      <c r="AQ36">
        <f t="shared" si="26"/>
        <v>-572.01676851155514</v>
      </c>
      <c r="AR36">
        <f t="shared" si="26"/>
        <v>-572.15536816269866</v>
      </c>
      <c r="AS36">
        <f t="shared" si="26"/>
        <v>3.1597752786831323</v>
      </c>
      <c r="AT36">
        <f t="shared" si="26"/>
        <v>-18.273206414620116</v>
      </c>
      <c r="AU36">
        <f t="shared" si="23"/>
        <v>-587.2687992986356</v>
      </c>
      <c r="AW36">
        <v>33</v>
      </c>
      <c r="AX36">
        <f>IF(Z36&gt;0, (R36*SUMPRODUCT(K36:$K$98, X36:$X$98)-K36*$AZ$3)/Z36, 0)</f>
        <v>-95312.498632512827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500000</v>
      </c>
      <c r="S37">
        <f t="shared" si="1"/>
        <v>-141841.80429849643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-4347.5280618248926</v>
      </c>
      <c r="AC37">
        <f t="shared" si="2"/>
        <v>-4282.0050261196338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-7484.3395113452107</v>
      </c>
      <c r="AI37">
        <f t="shared" si="25"/>
        <v>-7485.8489411805458</v>
      </c>
      <c r="AJ37">
        <f t="shared" si="7"/>
        <v>-65.523035705258735</v>
      </c>
      <c r="AK37">
        <f t="shared" si="22"/>
        <v>-304.32696432774253</v>
      </c>
      <c r="AL37">
        <f t="shared" si="8"/>
        <v>-7855.6989412135472</v>
      </c>
      <c r="AN37">
        <f t="shared" si="26"/>
        <v>0</v>
      </c>
      <c r="AO37">
        <f t="shared" si="26"/>
        <v>0</v>
      </c>
      <c r="AP37">
        <f t="shared" si="26"/>
        <v>-8.1901998852033378E-2</v>
      </c>
      <c r="AQ37">
        <f t="shared" si="26"/>
        <v>-406.1019278382966</v>
      </c>
      <c r="AR37">
        <f t="shared" si="26"/>
        <v>-406.18382983714861</v>
      </c>
      <c r="AS37">
        <f t="shared" si="26"/>
        <v>-3.5552945022586897</v>
      </c>
      <c r="AT37">
        <f t="shared" si="26"/>
        <v>-16.512848825114229</v>
      </c>
      <c r="AU37">
        <f t="shared" si="23"/>
        <v>-426.25197316452159</v>
      </c>
      <c r="AW37">
        <v>34</v>
      </c>
      <c r="AX37">
        <f>IF(Z37&gt;0, (R37*SUMPRODUCT(K37:$K$98, X37:$X$98)-K37*$AZ$3)/Z37, 0)</f>
        <v>-141841.80429849643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500000</v>
      </c>
      <c r="S38">
        <f t="shared" si="1"/>
        <v>-220597.65743874843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-4282.0050261196338</v>
      </c>
      <c r="AC38">
        <f t="shared" si="2"/>
        <v>-4118.8749859072041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-5607.63749836017</v>
      </c>
      <c r="AI38">
        <f t="shared" si="25"/>
        <v>-5608.5710701473163</v>
      </c>
      <c r="AJ38">
        <f t="shared" si="7"/>
        <v>-163.13004021242978</v>
      </c>
      <c r="AK38">
        <f t="shared" si="22"/>
        <v>-299.7403518283744</v>
      </c>
      <c r="AL38">
        <f t="shared" si="8"/>
        <v>-6071.4414621881206</v>
      </c>
      <c r="AN38">
        <f t="shared" si="26"/>
        <v>0</v>
      </c>
      <c r="AO38">
        <f t="shared" si="26"/>
        <v>0</v>
      </c>
      <c r="AP38">
        <f t="shared" si="26"/>
        <v>-4.5228404442848827E-2</v>
      </c>
      <c r="AQ38">
        <f t="shared" si="26"/>
        <v>-271.6711239957354</v>
      </c>
      <c r="AR38">
        <f t="shared" si="26"/>
        <v>-271.71635240017827</v>
      </c>
      <c r="AS38">
        <f t="shared" si="26"/>
        <v>-7.9031002619088788</v>
      </c>
      <c r="AT38">
        <f t="shared" si="26"/>
        <v>-14.521409116032249</v>
      </c>
      <c r="AU38">
        <f t="shared" si="23"/>
        <v>-294.14086177811936</v>
      </c>
      <c r="AW38">
        <v>35</v>
      </c>
      <c r="AX38">
        <f>IF(Z38&gt;0, (R38*SUMPRODUCT(K38:$K$98, X38:$X$98)-K38*$AZ$3)/Z38, 0)</f>
        <v>-220597.65743874843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500000</v>
      </c>
      <c r="S39">
        <f t="shared" si="1"/>
        <v>-364028.13508104265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-4118.8749859072041</v>
      </c>
      <c r="AC39">
        <f t="shared" si="2"/>
        <v>-3882.3032812862193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-3909.9386803364068</v>
      </c>
      <c r="AI39">
        <f t="shared" si="25"/>
        <v>-3910.471922537648</v>
      </c>
      <c r="AJ39">
        <f t="shared" si="7"/>
        <v>-236.57170462098475</v>
      </c>
      <c r="AK39">
        <f t="shared" si="22"/>
        <v>-288.32124901350431</v>
      </c>
      <c r="AL39">
        <f t="shared" si="8"/>
        <v>-4435.3648761721379</v>
      </c>
      <c r="AN39">
        <f t="shared" si="26"/>
        <v>0</v>
      </c>
      <c r="AO39">
        <f t="shared" si="26"/>
        <v>0</v>
      </c>
      <c r="AP39">
        <f t="shared" si="26"/>
        <v>-2.3065880528293399E-2</v>
      </c>
      <c r="AQ39">
        <f t="shared" si="26"/>
        <v>-169.12798398867616</v>
      </c>
      <c r="AR39">
        <f t="shared" si="26"/>
        <v>-169.15104986920446</v>
      </c>
      <c r="AS39">
        <f t="shared" si="26"/>
        <v>-10.233126077534607</v>
      </c>
      <c r="AT39">
        <f t="shared" si="26"/>
        <v>-12.471600087230916</v>
      </c>
      <c r="AU39">
        <f t="shared" si="23"/>
        <v>-191.85577603397002</v>
      </c>
      <c r="AW39">
        <v>36</v>
      </c>
      <c r="AX39">
        <f>IF(Z39&gt;0, (R39*SUMPRODUCT(K39:$K$98, X39:$X$98)-K39*$AZ$3)/Z39, 0)</f>
        <v>-364028.13508104265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500000</v>
      </c>
      <c r="S40">
        <f t="shared" si="1"/>
        <v>-649742.72225553088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-3882.3032812862193</v>
      </c>
      <c r="AC40">
        <f t="shared" si="2"/>
        <v>-3597.6430254385382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-2510.5842697733274</v>
      </c>
      <c r="AI40">
        <f t="shared" si="25"/>
        <v>-2510.8611211255788</v>
      </c>
      <c r="AJ40">
        <f t="shared" si="7"/>
        <v>-284.66025584768113</v>
      </c>
      <c r="AK40">
        <f t="shared" si="22"/>
        <v>-271.76122969003535</v>
      </c>
      <c r="AL40">
        <f t="shared" si="8"/>
        <v>-3067.2826066632952</v>
      </c>
      <c r="AN40">
        <f t="shared" si="26"/>
        <v>0</v>
      </c>
      <c r="AO40">
        <f t="shared" si="26"/>
        <v>0</v>
      </c>
      <c r="AP40">
        <f t="shared" si="26"/>
        <v>-1.0692374269716079E-2</v>
      </c>
      <c r="AQ40">
        <f t="shared" si="26"/>
        <v>-96.962165544004066</v>
      </c>
      <c r="AR40">
        <f t="shared" si="26"/>
        <v>-96.972857918273789</v>
      </c>
      <c r="AS40">
        <f t="shared" si="26"/>
        <v>-10.993964705193282</v>
      </c>
      <c r="AT40">
        <f t="shared" si="26"/>
        <v>-10.495786840895974</v>
      </c>
      <c r="AU40">
        <f t="shared" si="23"/>
        <v>-118.46260946436303</v>
      </c>
      <c r="AW40">
        <v>37</v>
      </c>
      <c r="AX40">
        <f>IF(Z40&gt;0, (R40*SUMPRODUCT(K40:$K$98, X40:$X$98)-K40*$AZ$3)/Z40, 0)</f>
        <v>-649742.72225553088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500000</v>
      </c>
      <c r="S41">
        <f t="shared" si="1"/>
        <v>-1289555.1780565011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-3597.6430254385382</v>
      </c>
      <c r="AC41">
        <f t="shared" si="2"/>
        <v>-3289.4371197000805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-1465.412966655791</v>
      </c>
      <c r="AI41">
        <f t="shared" si="25"/>
        <v>-1465.5405081978543</v>
      </c>
      <c r="AJ41">
        <f t="shared" si="7"/>
        <v>-308.20590573845766</v>
      </c>
      <c r="AK41">
        <f t="shared" si="22"/>
        <v>-251.8350117806977</v>
      </c>
      <c r="AL41">
        <f t="shared" si="8"/>
        <v>-2025.5814257170096</v>
      </c>
      <c r="AN41">
        <f t="shared" si="26"/>
        <v>0</v>
      </c>
      <c r="AO41">
        <f t="shared" si="26"/>
        <v>0</v>
      </c>
      <c r="AP41">
        <f t="shared" si="26"/>
        <v>-4.3980599400164477E-3</v>
      </c>
      <c r="AQ41">
        <f t="shared" si="26"/>
        <v>-50.532351733932991</v>
      </c>
      <c r="AR41">
        <f t="shared" si="26"/>
        <v>-50.536749793873007</v>
      </c>
      <c r="AS41">
        <f t="shared" si="26"/>
        <v>-10.627972857912743</v>
      </c>
      <c r="AT41">
        <f t="shared" si="26"/>
        <v>-8.6841154567253973</v>
      </c>
      <c r="AU41">
        <f t="shared" si="23"/>
        <v>-69.848838108511146</v>
      </c>
      <c r="AW41">
        <v>38</v>
      </c>
      <c r="AX41">
        <f>IF(Z41&gt;0, (R41*SUMPRODUCT(K41:$K$98, X41:$X$98)-K41*$AZ$3)/Z41, 0)</f>
        <v>-1289555.1780565011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0.595055</v>
      </c>
      <c r="Q42" s="4">
        <f t="shared" si="21"/>
        <v>50</v>
      </c>
      <c r="R42">
        <f t="shared" si="0"/>
        <v>500000</v>
      </c>
      <c r="S42">
        <f t="shared" si="1"/>
        <v>-2956224.2045238004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-3289.4371197000805</v>
      </c>
      <c r="AC42">
        <f t="shared" si="2"/>
        <v>-2978.2122649318153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-758.94232312460576</v>
      </c>
      <c r="AI42">
        <f t="shared" si="25"/>
        <v>-758.99269501893593</v>
      </c>
      <c r="AJ42">
        <f t="shared" si="7"/>
        <v>-311.22485476826523</v>
      </c>
      <c r="AK42">
        <f t="shared" si="22"/>
        <v>-230.26059837900567</v>
      </c>
      <c r="AL42">
        <f t="shared" si="8"/>
        <v>-1300.4781481662069</v>
      </c>
      <c r="AN42">
        <f t="shared" si="26"/>
        <v>0</v>
      </c>
      <c r="AO42">
        <f t="shared" si="26"/>
        <v>0</v>
      </c>
      <c r="AP42">
        <f t="shared" si="26"/>
        <v>-1.5508855205444607E-3</v>
      </c>
      <c r="AQ42">
        <f t="shared" si="26"/>
        <v>-23.366853192915059</v>
      </c>
      <c r="AR42">
        <f t="shared" si="26"/>
        <v>-23.368404078435603</v>
      </c>
      <c r="AS42">
        <f t="shared" si="26"/>
        <v>-9.5822110189029015</v>
      </c>
      <c r="AT42">
        <f t="shared" si="26"/>
        <v>-7.0894262113138433</v>
      </c>
      <c r="AU42">
        <f t="shared" si="23"/>
        <v>-40.040041308652349</v>
      </c>
      <c r="AW42">
        <v>39</v>
      </c>
      <c r="AX42">
        <f>IF(Z42&gt;0, (R42*SUMPRODUCT(K42:$K$98, X42:$X$98)-K42*$AZ$3)/Z42, 0)</f>
        <v>-2956224.2045238004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500000</v>
      </c>
      <c r="S43">
        <f t="shared" si="1"/>
        <v>-8287970.2399789523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-2978.2122649318153</v>
      </c>
      <c r="AC43">
        <f t="shared" si="2"/>
        <v>-2678.5816123191971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-337.08720570072893</v>
      </c>
      <c r="AI43">
        <f t="shared" si="25"/>
        <v>-337.10336515554576</v>
      </c>
      <c r="AJ43">
        <f t="shared" si="7"/>
        <v>-299.63065261261818</v>
      </c>
      <c r="AK43">
        <f t="shared" si="22"/>
        <v>-208.47485854522708</v>
      </c>
      <c r="AL43">
        <f t="shared" si="8"/>
        <v>-845.2088763133911</v>
      </c>
      <c r="AN43">
        <f t="shared" si="26"/>
        <v>0</v>
      </c>
      <c r="AO43">
        <f t="shared" si="26"/>
        <v>0</v>
      </c>
      <c r="AP43">
        <f t="shared" si="26"/>
        <v>-4.442220782564504E-4</v>
      </c>
      <c r="AQ43">
        <f t="shared" si="26"/>
        <v>-9.2664994436767092</v>
      </c>
      <c r="AR43">
        <f t="shared" si="26"/>
        <v>-9.2669436657549671</v>
      </c>
      <c r="AS43">
        <f t="shared" si="26"/>
        <v>-8.236821892932829</v>
      </c>
      <c r="AT43">
        <f t="shared" si="26"/>
        <v>-5.7309566428487857</v>
      </c>
      <c r="AU43">
        <f t="shared" si="23"/>
        <v>-23.234722201536584</v>
      </c>
      <c r="AW43">
        <v>40</v>
      </c>
      <c r="AX43">
        <f>IF(Z43&gt;0, (R43*SUMPRODUCT(K43:$K$98, X43:$X$98)-K43*$AZ$3)/Z43, 0)</f>
        <v>-8287970.2399789523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500000</v>
      </c>
      <c r="S44">
        <f t="shared" si="1"/>
        <v>-30843270.399120674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-2678.5816123191971</v>
      </c>
      <c r="AC44">
        <f t="shared" si="2"/>
        <v>-2399.4574815793608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-121.08101740228592</v>
      </c>
      <c r="AI44">
        <f t="shared" si="25"/>
        <v>-121.08490716081432</v>
      </c>
      <c r="AJ44">
        <f t="shared" si="7"/>
        <v>-279.12413073983635</v>
      </c>
      <c r="AK44">
        <f t="shared" si="22"/>
        <v>-187.50071286234382</v>
      </c>
      <c r="AL44">
        <f t="shared" si="8"/>
        <v>-587.70975076299453</v>
      </c>
      <c r="AN44">
        <f t="shared" si="26"/>
        <v>0</v>
      </c>
      <c r="AO44">
        <f t="shared" si="26"/>
        <v>0</v>
      </c>
      <c r="AP44">
        <f t="shared" si="26"/>
        <v>-9.5472447034989684E-5</v>
      </c>
      <c r="AQ44">
        <f t="shared" si="26"/>
        <v>-2.9718813999526557</v>
      </c>
      <c r="AR44">
        <f t="shared" si="26"/>
        <v>-2.9719768723996904</v>
      </c>
      <c r="AS44">
        <f t="shared" si="26"/>
        <v>-6.8509815181649776</v>
      </c>
      <c r="AT44">
        <f t="shared" si="26"/>
        <v>-4.6021242056638281</v>
      </c>
      <c r="AU44">
        <f t="shared" si="23"/>
        <v>-14.425082596228497</v>
      </c>
      <c r="AW44">
        <v>41</v>
      </c>
      <c r="AX44">
        <f>IF(Z44&gt;0, (R44*SUMPRODUCT(K44:$K$98, X44:$X$98)-K44*$AZ$3)/Z44, 0)</f>
        <v>-30843270.399120674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500000</v>
      </c>
      <c r="S45">
        <f t="shared" si="1"/>
        <v>-175587359.93482572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-2399.4574815793608</v>
      </c>
      <c r="AC45">
        <f t="shared" si="2"/>
        <v>-2144.9377288868923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-32.400716102005021</v>
      </c>
      <c r="AI45">
        <f t="shared" si="25"/>
        <v>-32.401326891337945</v>
      </c>
      <c r="AJ45">
        <f t="shared" si="7"/>
        <v>-254.5197526924685</v>
      </c>
      <c r="AK45">
        <f t="shared" si="22"/>
        <v>-167.96202371055526</v>
      </c>
      <c r="AL45">
        <f t="shared" si="8"/>
        <v>-454.88310329436172</v>
      </c>
      <c r="AN45">
        <f t="shared" si="26"/>
        <v>0</v>
      </c>
      <c r="AO45">
        <f t="shared" si="26"/>
        <v>0</v>
      </c>
      <c r="AP45">
        <f t="shared" si="26"/>
        <v>-1.3385322317561834E-5</v>
      </c>
      <c r="AQ45">
        <f t="shared" si="26"/>
        <v>-0.71005501400866544</v>
      </c>
      <c r="AR45">
        <f t="shared" si="26"/>
        <v>-0.71006839933098298</v>
      </c>
      <c r="AS45">
        <f t="shared" si="26"/>
        <v>-5.57774791132932</v>
      </c>
      <c r="AT45">
        <f t="shared" si="26"/>
        <v>-3.6808531244573919</v>
      </c>
      <c r="AU45">
        <f t="shared" si="23"/>
        <v>-9.968669435117695</v>
      </c>
      <c r="AW45">
        <v>42</v>
      </c>
      <c r="AX45">
        <f>IF(Z45&gt;0, (R45*SUMPRODUCT(K45:$K$98, X45:$X$98)-K45*$AZ$3)/Z45, 0)</f>
        <v>-175587359.93482572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500000</v>
      </c>
      <c r="S46">
        <f t="shared" si="1"/>
        <v>-1013487416.5260272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-2144.9377288868923</v>
      </c>
      <c r="AC46">
        <f t="shared" si="2"/>
        <v>-1915.7445391755239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-5.1016894205643339</v>
      </c>
      <c r="AI46">
        <f t="shared" si="25"/>
        <v>-5.1017839330618715</v>
      </c>
      <c r="AJ46">
        <f t="shared" si="7"/>
        <v>-229.1931897113684</v>
      </c>
      <c r="AK46">
        <f t="shared" si="22"/>
        <v>-150.14564102208249</v>
      </c>
      <c r="AL46">
        <f t="shared" si="8"/>
        <v>-384.44061466651277</v>
      </c>
      <c r="AN46">
        <f t="shared" si="26"/>
        <v>0</v>
      </c>
      <c r="AO46">
        <f t="shared" si="26"/>
        <v>0</v>
      </c>
      <c r="AP46">
        <f t="shared" si="26"/>
        <v>-1.8493052677711409E-6</v>
      </c>
      <c r="AQ46">
        <f t="shared" si="26"/>
        <v>-9.9823635665022642E-2</v>
      </c>
      <c r="AR46">
        <f t="shared" si="26"/>
        <v>-9.982548497029041E-2</v>
      </c>
      <c r="AS46">
        <f t="shared" si="26"/>
        <v>-4.4845727719978026</v>
      </c>
      <c r="AT46">
        <f t="shared" si="26"/>
        <v>-2.9378667595217318</v>
      </c>
      <c r="AU46">
        <f t="shared" si="23"/>
        <v>-7.5222650164898246</v>
      </c>
      <c r="AW46">
        <v>43</v>
      </c>
      <c r="AX46">
        <f>IF(Z46&gt;0, (R46*SUMPRODUCT(K46:$K$98, X46:$X$98)-K46*$AZ$3)/Z46, 0)</f>
        <v>-1013487416.5260272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500000</v>
      </c>
      <c r="S47">
        <f t="shared" si="1"/>
        <v>-5943102896.7463531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-1915.7445391755239</v>
      </c>
      <c r="AC47">
        <f t="shared" si="2"/>
        <v>-1710.5736085921026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-0.79176122416345684</v>
      </c>
      <c r="AI47">
        <f t="shared" si="25"/>
        <v>-0.79177561541360264</v>
      </c>
      <c r="AJ47">
        <f t="shared" si="7"/>
        <v>-205.1709305834213</v>
      </c>
      <c r="AK47">
        <f t="shared" si="22"/>
        <v>-134.10211774228668</v>
      </c>
      <c r="AL47">
        <f t="shared" si="8"/>
        <v>-340.06482394112157</v>
      </c>
      <c r="AN47">
        <f t="shared" si="26"/>
        <v>0</v>
      </c>
      <c r="AO47">
        <f t="shared" si="26"/>
        <v>0</v>
      </c>
      <c r="AP47">
        <f t="shared" si="26"/>
        <v>-2.514200256762108E-7</v>
      </c>
      <c r="AQ47">
        <f t="shared" si="26"/>
        <v>-1.3832337378000653E-2</v>
      </c>
      <c r="AR47">
        <f t="shared" si="26"/>
        <v>-1.3832588798026329E-2</v>
      </c>
      <c r="AS47">
        <f t="shared" si="26"/>
        <v>-3.5844058099545677</v>
      </c>
      <c r="AT47">
        <f t="shared" si="26"/>
        <v>-2.3428095227516827</v>
      </c>
      <c r="AU47">
        <f t="shared" si="23"/>
        <v>-5.9410479215042775</v>
      </c>
      <c r="AW47">
        <v>44</v>
      </c>
      <c r="AX47">
        <f>IF(Z47&gt;0, (R47*SUMPRODUCT(K47:$K$98, X47:$X$98)-K47*$AZ$3)/Z47, 0)</f>
        <v>-5943102896.7463531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500000</v>
      </c>
      <c r="S48">
        <f t="shared" si="1"/>
        <v>-35483179368.544044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-1710.5736085921026</v>
      </c>
      <c r="AC48">
        <f t="shared" si="2"/>
        <v>-1527.3099818052967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-0.12095177086931769</v>
      </c>
      <c r="AI48">
        <f t="shared" si="25"/>
        <v>-0.12095392302987515</v>
      </c>
      <c r="AJ48">
        <f t="shared" si="7"/>
        <v>-183.26362678680584</v>
      </c>
      <c r="AK48">
        <f t="shared" si="22"/>
        <v>-119.74015260144719</v>
      </c>
      <c r="AL48">
        <f t="shared" si="8"/>
        <v>-303.12473331128291</v>
      </c>
      <c r="AN48">
        <f t="shared" si="26"/>
        <v>0</v>
      </c>
      <c r="AO48">
        <f t="shared" si="26"/>
        <v>0</v>
      </c>
      <c r="AP48">
        <f t="shared" si="26"/>
        <v>-3.3570513899327223E-8</v>
      </c>
      <c r="AQ48">
        <f t="shared" si="26"/>
        <v>-1.8866683022518049E-3</v>
      </c>
      <c r="AR48">
        <f t="shared" si="26"/>
        <v>-1.8867018727657043E-3</v>
      </c>
      <c r="AS48">
        <f t="shared" si="26"/>
        <v>-2.8586408708967577</v>
      </c>
      <c r="AT48">
        <f t="shared" si="26"/>
        <v>-1.8677688536204136</v>
      </c>
      <c r="AU48">
        <f t="shared" si="23"/>
        <v>-4.728296426389937</v>
      </c>
      <c r="AW48">
        <v>45</v>
      </c>
      <c r="AX48">
        <f>IF(Z48&gt;0, (R48*SUMPRODUCT(K48:$K$98, X48:$X$98)-K48*$AZ$3)/Z48, 0)</f>
        <v>-35483179368.544044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500000</v>
      </c>
      <c r="S49">
        <f t="shared" si="1"/>
        <v>-216201776273.46265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-1527.3099818052967</v>
      </c>
      <c r="AC49">
        <f t="shared" si="2"/>
        <v>-1363.671279969863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-1.8152689064875511E-2</v>
      </c>
      <c r="AI49">
        <f t="shared" si="25"/>
        <v>-1.8153004434920909E-2</v>
      </c>
      <c r="AJ49">
        <f t="shared" si="7"/>
        <v>-163.63870183543372</v>
      </c>
      <c r="AK49">
        <f t="shared" si="22"/>
        <v>-106.91169872637079</v>
      </c>
      <c r="AL49">
        <f t="shared" si="8"/>
        <v>-270.56855356623942</v>
      </c>
      <c r="AN49">
        <f t="shared" si="26"/>
        <v>0</v>
      </c>
      <c r="AO49">
        <f t="shared" si="26"/>
        <v>0</v>
      </c>
      <c r="AP49">
        <f t="shared" si="26"/>
        <v>-4.3922367321621139E-9</v>
      </c>
      <c r="AQ49">
        <f t="shared" si="26"/>
        <v>-2.5281699660993195E-4</v>
      </c>
      <c r="AR49">
        <f t="shared" si="26"/>
        <v>-2.5282138884666409E-4</v>
      </c>
      <c r="AS49">
        <f t="shared" si="26"/>
        <v>-2.2790367300034085</v>
      </c>
      <c r="AT49">
        <f t="shared" si="26"/>
        <v>-1.4889857077300361</v>
      </c>
      <c r="AU49">
        <f t="shared" si="23"/>
        <v>-3.7682752591222908</v>
      </c>
      <c r="AW49">
        <v>46</v>
      </c>
      <c r="AX49">
        <f>IF(Z49&gt;0, (R49*SUMPRODUCT(K49:$K$98, X49:$X$98)-K49*$AZ$3)/Z49, 0)</f>
        <v>-216201776273.46265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500000</v>
      </c>
      <c r="S50">
        <f t="shared" si="1"/>
        <v>-1344767193930.4016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-1363.671279969863</v>
      </c>
      <c r="AC50">
        <f t="shared" si="2"/>
        <v>-1217.5638644799526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-2.669459118915537E-3</v>
      </c>
      <c r="AI50">
        <f t="shared" si="25"/>
        <v>-2.6695043893485895E-3</v>
      </c>
      <c r="AJ50">
        <f t="shared" si="7"/>
        <v>-146.10741548991041</v>
      </c>
      <c r="AK50">
        <f t="shared" si="22"/>
        <v>-95.456989597890413</v>
      </c>
      <c r="AL50">
        <f t="shared" si="8"/>
        <v>-241.56707459219018</v>
      </c>
      <c r="AN50">
        <f t="shared" si="26"/>
        <v>0</v>
      </c>
      <c r="AO50">
        <f t="shared" si="26"/>
        <v>0</v>
      </c>
      <c r="AP50">
        <f t="shared" si="26"/>
        <v>-5.6293976211298209E-10</v>
      </c>
      <c r="AQ50">
        <f t="shared" si="26"/>
        <v>-3.3194837779231718E-5</v>
      </c>
      <c r="AR50">
        <f t="shared" si="26"/>
        <v>-3.3195400718993825E-5</v>
      </c>
      <c r="AS50">
        <f t="shared" si="26"/>
        <v>-1.8168519312259377</v>
      </c>
      <c r="AT50">
        <f t="shared" si="26"/>
        <v>-1.1870117291337474</v>
      </c>
      <c r="AU50">
        <f t="shared" si="23"/>
        <v>-3.003896855760404</v>
      </c>
      <c r="AW50">
        <v>47</v>
      </c>
      <c r="AX50">
        <f>IF(Z50&gt;0, (R50*SUMPRODUCT(K50:$K$98, X50:$X$98)-K50*$AZ$3)/Z50, 0)</f>
        <v>-1344767193930.4016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500000</v>
      </c>
      <c r="S51">
        <f t="shared" si="1"/>
        <v>-8556855384757.7061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-1217.5638644799526</v>
      </c>
      <c r="AC51">
        <f t="shared" si="2"/>
        <v>-1087.1106224007665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-3.8465449914385115E-4</v>
      </c>
      <c r="AI51">
        <f t="shared" si="25"/>
        <v>-3.8466085142265872E-4</v>
      </c>
      <c r="AJ51">
        <f t="shared" si="7"/>
        <v>-130.45324207918611</v>
      </c>
      <c r="AK51">
        <f t="shared" si="22"/>
        <v>-85.229470513596695</v>
      </c>
      <c r="AL51">
        <f t="shared" si="8"/>
        <v>-215.68309725363423</v>
      </c>
      <c r="AN51">
        <f t="shared" si="26"/>
        <v>0</v>
      </c>
      <c r="AO51">
        <f t="shared" si="26"/>
        <v>0</v>
      </c>
      <c r="AP51">
        <f t="shared" si="26"/>
        <v>-7.0527551232725756E-11</v>
      </c>
      <c r="AQ51">
        <f t="shared" si="26"/>
        <v>-4.2707098849214231E-6</v>
      </c>
      <c r="AR51">
        <f t="shared" si="26"/>
        <v>-4.2707804124726558E-6</v>
      </c>
      <c r="AS51">
        <f t="shared" si="26"/>
        <v>-1.4483853736474186</v>
      </c>
      <c r="AT51">
        <f t="shared" si="26"/>
        <v>-0.94627865531065347</v>
      </c>
      <c r="AU51">
        <f t="shared" si="23"/>
        <v>-2.3946682997384845</v>
      </c>
      <c r="AW51">
        <v>48</v>
      </c>
      <c r="AX51">
        <f>IF(Z51&gt;0, (R51*SUMPRODUCT(K51:$K$98, X51:$X$98)-K51*$AZ$3)/Z51, 0)</f>
        <v>-8556855384757.7061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500000</v>
      </c>
      <c r="S52">
        <f t="shared" si="1"/>
        <v>-55793017833657.148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-1087.1106224007665</v>
      </c>
      <c r="AC52">
        <f t="shared" si="2"/>
        <v>-970.63448803395488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-5.4189030112489493E-5</v>
      </c>
      <c r="AI52">
        <f t="shared" si="25"/>
        <v>-5.418989996549774E-5</v>
      </c>
      <c r="AJ52">
        <f t="shared" si="7"/>
        <v>-116.47613436681161</v>
      </c>
      <c r="AK52">
        <f t="shared" si="22"/>
        <v>-76.097743568053659</v>
      </c>
      <c r="AL52">
        <f t="shared" si="8"/>
        <v>-192.57393212476524</v>
      </c>
      <c r="AN52">
        <f t="shared" si="26"/>
        <v>0</v>
      </c>
      <c r="AO52">
        <f t="shared" si="26"/>
        <v>0</v>
      </c>
      <c r="AP52">
        <f t="shared" si="26"/>
        <v>-8.6229744786993009E-12</v>
      </c>
      <c r="AQ52">
        <f t="shared" si="26"/>
        <v>-5.3718343128799348E-7</v>
      </c>
      <c r="AR52">
        <f t="shared" si="26"/>
        <v>-5.3719205426247221E-7</v>
      </c>
      <c r="AS52">
        <f t="shared" si="26"/>
        <v>-1.1546442036781226</v>
      </c>
      <c r="AT52">
        <f t="shared" si="26"/>
        <v>-0.75436757067440541</v>
      </c>
      <c r="AU52">
        <f t="shared" si="23"/>
        <v>-1.9090123115445823</v>
      </c>
      <c r="AW52">
        <v>49</v>
      </c>
      <c r="AX52">
        <f>IF(Z52&gt;0, (R52*SUMPRODUCT(K52:$K$98, X52:$X$98)-K52*$AZ$3)/Z52, 0)</f>
        <v>-55793017833657.148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0.856559709</v>
      </c>
      <c r="Q53" s="4">
        <f t="shared" si="21"/>
        <v>50</v>
      </c>
      <c r="R53">
        <f t="shared" si="0"/>
        <v>500000</v>
      </c>
      <c r="S53">
        <f t="shared" si="1"/>
        <v>-373314492557912.13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-970.63448803395488</v>
      </c>
      <c r="AC53">
        <f t="shared" si="2"/>
        <v>-866.63793621620846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-7.4508103961548248E-6</v>
      </c>
      <c r="AI53">
        <f t="shared" si="25"/>
        <v>-7.4509264695933723E-6</v>
      </c>
      <c r="AJ53">
        <f t="shared" si="7"/>
        <v>-103.99655181774642</v>
      </c>
      <c r="AK53">
        <f t="shared" si="22"/>
        <v>-67.944414162376845</v>
      </c>
      <c r="AL53">
        <f t="shared" si="8"/>
        <v>-171.94097343104974</v>
      </c>
      <c r="AN53">
        <f t="shared" si="26"/>
        <v>0</v>
      </c>
      <c r="AO53">
        <f t="shared" si="26"/>
        <v>0</v>
      </c>
      <c r="AP53">
        <f t="shared" si="26"/>
        <v>-1.0273680568957207E-12</v>
      </c>
      <c r="AQ53">
        <f t="shared" si="26"/>
        <v>-6.5947254555259819E-8</v>
      </c>
      <c r="AR53">
        <f t="shared" si="26"/>
        <v>-6.5948281923316711E-8</v>
      </c>
      <c r="AS53">
        <f t="shared" si="26"/>
        <v>-0.92047531891746703</v>
      </c>
      <c r="AT53">
        <f t="shared" si="26"/>
        <v>-0.60137721108655062</v>
      </c>
      <c r="AU53">
        <f t="shared" si="23"/>
        <v>-1.5218525959522995</v>
      </c>
      <c r="AW53">
        <v>50</v>
      </c>
      <c r="AX53">
        <f>IF(Z53&gt;0, (R53*SUMPRODUCT(K53:$K$98, X53:$X$98)-K53*$AZ$3)/Z53, 0)</f>
        <v>-373314492557912.13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500000</v>
      </c>
      <c r="S54">
        <f t="shared" si="1"/>
        <v>-2570103532470278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-866.63793621620846</v>
      </c>
      <c r="AC54">
        <f t="shared" si="2"/>
        <v>-773.78387167953997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-9.9859149666965019E-7</v>
      </c>
      <c r="AI54">
        <f t="shared" si="25"/>
        <v>-9.9860655022414535E-7</v>
      </c>
      <c r="AJ54">
        <f t="shared" si="7"/>
        <v>-92.854064536668488</v>
      </c>
      <c r="AK54">
        <f t="shared" si="22"/>
        <v>-60.6646555351346</v>
      </c>
      <c r="AL54">
        <f t="shared" si="8"/>
        <v>-153.51872107040964</v>
      </c>
      <c r="AN54">
        <f t="shared" si="26"/>
        <v>0</v>
      </c>
      <c r="AO54">
        <f t="shared" si="26"/>
        <v>0</v>
      </c>
      <c r="AP54">
        <f t="shared" si="26"/>
        <v>-1.189636401784725E-13</v>
      </c>
      <c r="AQ54">
        <f t="shared" si="26"/>
        <v>-7.8915633868470923E-9</v>
      </c>
      <c r="AR54">
        <f t="shared" si="26"/>
        <v>-7.8916823504872715E-9</v>
      </c>
      <c r="AS54">
        <f t="shared" si="26"/>
        <v>-0.73379729194701904</v>
      </c>
      <c r="AT54">
        <f t="shared" si="26"/>
        <v>-0.47941423103779279</v>
      </c>
      <c r="AU54">
        <f t="shared" si="23"/>
        <v>-1.2132115308764944</v>
      </c>
      <c r="AW54">
        <v>51</v>
      </c>
      <c r="AX54">
        <f>IF(Z54&gt;0, (R54*SUMPRODUCT(K54:$K$98, X54:$X$98)-K54*$AZ$3)/Z54, 0)</f>
        <v>-2570103532470278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500000</v>
      </c>
      <c r="S55">
        <f t="shared" si="1"/>
        <v>-1.8236356897407056E+16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-773.78387167953997</v>
      </c>
      <c r="AC55">
        <f t="shared" si="2"/>
        <v>-690.87845686366711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-1.300878519291807E-7</v>
      </c>
      <c r="AI55">
        <f t="shared" si="25"/>
        <v>-1.3008974616293788E-7</v>
      </c>
      <c r="AJ55">
        <f t="shared" si="7"/>
        <v>-82.905414815872859</v>
      </c>
      <c r="AK55">
        <f t="shared" si="22"/>
        <v>-54.164871017567805</v>
      </c>
      <c r="AL55">
        <f t="shared" si="8"/>
        <v>-137.07028596353041</v>
      </c>
      <c r="AN55">
        <f t="shared" si="26"/>
        <v>0</v>
      </c>
      <c r="AO55">
        <f t="shared" si="26"/>
        <v>0</v>
      </c>
      <c r="AP55">
        <f t="shared" si="26"/>
        <v>-1.3365670023194368E-14</v>
      </c>
      <c r="AQ55">
        <f t="shared" si="26"/>
        <v>-9.1789690491705433E-10</v>
      </c>
      <c r="AR55">
        <f t="shared" si="26"/>
        <v>-9.1791027058707743E-10</v>
      </c>
      <c r="AS55">
        <f t="shared" si="26"/>
        <v>-0.58497870886346848</v>
      </c>
      <c r="AT55">
        <f t="shared" si="26"/>
        <v>-0.38218608982276914</v>
      </c>
      <c r="AU55">
        <f t="shared" si="23"/>
        <v>-0.96716479960414792</v>
      </c>
      <c r="AW55">
        <v>52</v>
      </c>
      <c r="AX55">
        <f>IF(Z55&gt;0, (R55*SUMPRODUCT(K55:$K$98, X55:$X$98)-K55*$AZ$3)/Z55, 0)</f>
        <v>-1.8236356897407056E+16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500000</v>
      </c>
      <c r="S56">
        <f t="shared" si="1"/>
        <v>-1.3373915702499442E+17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-690.87845686366711</v>
      </c>
      <c r="AC56">
        <f t="shared" si="2"/>
        <v>-616.85576505765266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-1.6446724375687375E-8</v>
      </c>
      <c r="AI56">
        <f t="shared" si="25"/>
        <v>-1.644695499466942E-8</v>
      </c>
      <c r="AJ56">
        <f t="shared" si="7"/>
        <v>-74.02269180601445</v>
      </c>
      <c r="AK56">
        <f t="shared" si="22"/>
        <v>-48.361491980456705</v>
      </c>
      <c r="AL56">
        <f t="shared" si="8"/>
        <v>-122.38418380291812</v>
      </c>
      <c r="AN56">
        <f t="shared" si="26"/>
        <v>0</v>
      </c>
      <c r="AO56">
        <f t="shared" si="26"/>
        <v>0</v>
      </c>
      <c r="AP56">
        <f t="shared" si="26"/>
        <v>-1.45289487269363E-15</v>
      </c>
      <c r="AQ56">
        <f t="shared" si="26"/>
        <v>-1.0361402737094249E-10</v>
      </c>
      <c r="AR56">
        <f t="shared" si="26"/>
        <v>-1.0361548026581518E-10</v>
      </c>
      <c r="AS56">
        <f t="shared" si="26"/>
        <v>-0.46634144524226395</v>
      </c>
      <c r="AT56">
        <f t="shared" si="26"/>
        <v>-0.30467641089493419</v>
      </c>
      <c r="AU56">
        <f t="shared" si="23"/>
        <v>-0.77101785624081365</v>
      </c>
      <c r="AW56">
        <v>53</v>
      </c>
      <c r="AX56">
        <f>IF(Z56&gt;0, (R56*SUMPRODUCT(K56:$K$98, X56:$X$98)-K56*$AZ$3)/Z56, 0)</f>
        <v>-1.3373915702499442E+17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500000</v>
      </c>
      <c r="S57">
        <f t="shared" si="1"/>
        <v>-1.0169183522326895E+18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-616.85576505765266</v>
      </c>
      <c r="AC57">
        <f t="shared" si="2"/>
        <v>-550.76407594442389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-2.0123273831944678E-9</v>
      </c>
      <c r="AI57">
        <f t="shared" si="25"/>
        <v>-2.0123544632483747E-9</v>
      </c>
      <c r="AJ57">
        <f t="shared" si="7"/>
        <v>-66.091689113228767</v>
      </c>
      <c r="AK57">
        <f t="shared" si="22"/>
        <v>-43.17990355403569</v>
      </c>
      <c r="AL57">
        <f t="shared" si="8"/>
        <v>-109.27159266927681</v>
      </c>
      <c r="AN57">
        <f t="shared" si="26"/>
        <v>0</v>
      </c>
      <c r="AO57">
        <f t="shared" si="26"/>
        <v>0</v>
      </c>
      <c r="AP57">
        <f t="shared" si="26"/>
        <v>-1.5232480897794575E-16</v>
      </c>
      <c r="AQ57">
        <f t="shared" si="26"/>
        <v>-1.1319304802780305E-11</v>
      </c>
      <c r="AR57">
        <f t="shared" si="26"/>
        <v>-1.1319457127589282E-11</v>
      </c>
      <c r="AS57">
        <f t="shared" si="26"/>
        <v>-0.37176454499945394</v>
      </c>
      <c r="AT57">
        <f t="shared" si="26"/>
        <v>-0.24288616939997829</v>
      </c>
      <c r="AU57">
        <f t="shared" si="23"/>
        <v>-0.6146507144107517</v>
      </c>
      <c r="AW57">
        <v>54</v>
      </c>
      <c r="AX57">
        <f>IF(Z57&gt;0, (R57*SUMPRODUCT(K57:$K$98, X57:$X$98)-K57*$AZ$3)/Z57, 0)</f>
        <v>-1.0169183522326895E+18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500000</v>
      </c>
      <c r="S58">
        <f t="shared" si="1"/>
        <v>-8.0337193477695089E+18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-550.76407594442389</v>
      </c>
      <c r="AC58">
        <f t="shared" si="2"/>
        <v>-491.75363923610274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-2.3748693134313328E-10</v>
      </c>
      <c r="AI58">
        <f t="shared" si="25"/>
        <v>-2.3748999190336666E-10</v>
      </c>
      <c r="AJ58">
        <f t="shared" si="7"/>
        <v>-59.010436708321151</v>
      </c>
      <c r="AK58">
        <f t="shared" si="22"/>
        <v>-38.553485316109679</v>
      </c>
      <c r="AL58">
        <f t="shared" si="8"/>
        <v>-97.563922024668329</v>
      </c>
      <c r="AN58">
        <f t="shared" si="26"/>
        <v>0</v>
      </c>
      <c r="AO58">
        <f t="shared" si="26"/>
        <v>0</v>
      </c>
      <c r="AP58">
        <f t="shared" si="26"/>
        <v>-1.5371067369045647E-17</v>
      </c>
      <c r="AQ58">
        <f t="shared" si="26"/>
        <v>-1.1927318342395997E-12</v>
      </c>
      <c r="AR58">
        <f t="shared" si="26"/>
        <v>-1.1927472053069688E-12</v>
      </c>
      <c r="AS58">
        <f t="shared" si="26"/>
        <v>-0.29636841916451323</v>
      </c>
      <c r="AT58">
        <f t="shared" si="26"/>
        <v>-0.19362736718751475</v>
      </c>
      <c r="AU58">
        <f t="shared" si="23"/>
        <v>-0.48999578635322077</v>
      </c>
      <c r="AW58">
        <v>55</v>
      </c>
      <c r="AX58">
        <f>IF(Z58&gt;0, (R58*SUMPRODUCT(K58:$K$98, X58:$X$98)-K58*$AZ$3)/Z58, 0)</f>
        <v>-8.0337193477695089E+18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500000</v>
      </c>
      <c r="S59">
        <f t="shared" si="1"/>
        <v>-6.6161363681850884E+19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-491.75363923610274</v>
      </c>
      <c r="AC59">
        <f t="shared" si="2"/>
        <v>-439.06574931794989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-2.6981403175989864E-11</v>
      </c>
      <c r="AI59">
        <f t="shared" si="25"/>
        <v>-2.6981734990303298E-11</v>
      </c>
      <c r="AJ59">
        <f t="shared" si="7"/>
        <v>-52.687889918152848</v>
      </c>
      <c r="AK59">
        <f t="shared" si="22"/>
        <v>-34.422754746527197</v>
      </c>
      <c r="AL59">
        <f t="shared" si="8"/>
        <v>-87.110644664707024</v>
      </c>
      <c r="AN59">
        <f t="shared" si="26"/>
        <v>0</v>
      </c>
      <c r="AO59">
        <f t="shared" si="26"/>
        <v>0</v>
      </c>
      <c r="AP59">
        <f t="shared" si="26"/>
        <v>-1.4879220798812453E-18</v>
      </c>
      <c r="AQ59">
        <f t="shared" si="26"/>
        <v>-1.2099003540971602E-13</v>
      </c>
      <c r="AR59">
        <f t="shared" si="26"/>
        <v>-1.2099152333179589E-13</v>
      </c>
      <c r="AS59">
        <f t="shared" si="26"/>
        <v>-0.23626308925746461</v>
      </c>
      <c r="AT59">
        <f t="shared" si="26"/>
        <v>-0.15435855164821322</v>
      </c>
      <c r="AU59">
        <f t="shared" si="23"/>
        <v>-0.39062164090579882</v>
      </c>
      <c r="AW59">
        <v>56</v>
      </c>
      <c r="AX59">
        <f>IF(Z59&gt;0, (R59*SUMPRODUCT(K59:$K$98, X59:$X$98)-K59*$AZ$3)/Z59, 0)</f>
        <v>-6.6161363681850884E+19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500000</v>
      </c>
      <c r="S60">
        <f t="shared" si="1"/>
        <v>-5.6919740078847813E+20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-439.06574931794989</v>
      </c>
      <c r="AC60">
        <f t="shared" si="2"/>
        <v>-392.02299046245537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-2.9405969975987521E-12</v>
      </c>
      <c r="AI60">
        <f t="shared" si="25"/>
        <v>-2.9406314340692912E-12</v>
      </c>
      <c r="AJ60">
        <f t="shared" si="7"/>
        <v>-47.042758855494526</v>
      </c>
      <c r="AK60">
        <f t="shared" si="22"/>
        <v>-30.734602452256496</v>
      </c>
      <c r="AL60">
        <f t="shared" si="8"/>
        <v>-77.777361307753964</v>
      </c>
      <c r="AN60">
        <f t="shared" si="26"/>
        <v>0</v>
      </c>
      <c r="AO60">
        <f t="shared" si="26"/>
        <v>0</v>
      </c>
      <c r="AP60">
        <f t="shared" si="26"/>
        <v>-1.3787505001665332E-19</v>
      </c>
      <c r="AQ60">
        <f t="shared" si="26"/>
        <v>-1.1773417884498045E-14</v>
      </c>
      <c r="AR60">
        <f t="shared" si="26"/>
        <v>-1.1773555759548062E-14</v>
      </c>
      <c r="AS60">
        <f t="shared" si="26"/>
        <v>-0.18834748824734471</v>
      </c>
      <c r="AT60">
        <f t="shared" si="26"/>
        <v>-0.12305369232159882</v>
      </c>
      <c r="AU60">
        <f t="shared" si="23"/>
        <v>-0.31140118056895527</v>
      </c>
      <c r="AW60">
        <v>57</v>
      </c>
      <c r="AX60">
        <f>IF(Z60&gt;0, (R60*SUMPRODUCT(K60:$K$98, X60:$X$98)-K60*$AZ$3)/Z60, 0)</f>
        <v>-5.6919740078847813E+20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500000</v>
      </c>
      <c r="S61">
        <f t="shared" si="1"/>
        <v>-5.1218460709216353E+21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-392.02299046245537</v>
      </c>
      <c r="AC61">
        <f t="shared" si="2"/>
        <v>-350.02052719862081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-3.0675168636036877E-13</v>
      </c>
      <c r="AI61">
        <f t="shared" si="25"/>
        <v>-3.0675510329756631E-13</v>
      </c>
      <c r="AJ61">
        <f t="shared" si="7"/>
        <v>-42.002463263834557</v>
      </c>
      <c r="AK61">
        <f t="shared" si="22"/>
        <v>-27.441609332371879</v>
      </c>
      <c r="AL61">
        <f t="shared" si="8"/>
        <v>-69.444072596206738</v>
      </c>
      <c r="AN61">
        <f t="shared" si="26"/>
        <v>0</v>
      </c>
      <c r="AO61">
        <f t="shared" si="26"/>
        <v>0</v>
      </c>
      <c r="AP61">
        <f t="shared" si="26"/>
        <v>-1.2214790527005409E-20</v>
      </c>
      <c r="AQ61">
        <f t="shared" si="26"/>
        <v>-1.0965690546985778E-15</v>
      </c>
      <c r="AR61">
        <f t="shared" si="26"/>
        <v>-1.0965812694891048E-15</v>
      </c>
      <c r="AS61">
        <f t="shared" si="26"/>
        <v>-0.15014946448289651</v>
      </c>
      <c r="AT61">
        <f t="shared" si="26"/>
        <v>-9.8097650128825611E-2</v>
      </c>
      <c r="AU61">
        <f t="shared" si="23"/>
        <v>-0.24824711461172322</v>
      </c>
      <c r="AW61">
        <v>58</v>
      </c>
      <c r="AX61">
        <f>IF(Z61&gt;0, (R61*SUMPRODUCT(K61:$K$98, X61:$X$98)-K61*$AZ$3)/Z61, 0)</f>
        <v>-5.1218460709216353E+21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500000</v>
      </c>
      <c r="S62">
        <f t="shared" si="1"/>
        <v>-4.8362974650477073E+22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-350.02052719862081</v>
      </c>
      <c r="AC62">
        <f t="shared" si="2"/>
        <v>-312.51832785591142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-3.0596711487253742E-14</v>
      </c>
      <c r="AI62">
        <f t="shared" si="25"/>
        <v>-3.0597034583930608E-14</v>
      </c>
      <c r="AJ62">
        <f t="shared" si="7"/>
        <v>-37.502199342709389</v>
      </c>
      <c r="AK62">
        <f t="shared" si="22"/>
        <v>-24.501436903903461</v>
      </c>
      <c r="AL62">
        <f t="shared" si="8"/>
        <v>-62.003636246612878</v>
      </c>
      <c r="AN62">
        <f t="shared" si="26"/>
        <v>0</v>
      </c>
      <c r="AO62">
        <f t="shared" si="26"/>
        <v>0</v>
      </c>
      <c r="AP62">
        <f t="shared" si="26"/>
        <v>-1.0312488932942128E-21</v>
      </c>
      <c r="AQ62">
        <f t="shared" si="26"/>
        <v>-9.7657534475409242E-17</v>
      </c>
      <c r="AR62">
        <f t="shared" si="26"/>
        <v>-9.7658565724302543E-17</v>
      </c>
      <c r="AS62">
        <f t="shared" si="26"/>
        <v>-0.11969823380332936</v>
      </c>
      <c r="AT62">
        <f t="shared" si="26"/>
        <v>-7.8202846084841834E-2</v>
      </c>
      <c r="AU62">
        <f t="shared" si="23"/>
        <v>-0.19790107988817129</v>
      </c>
      <c r="AW62">
        <v>59</v>
      </c>
      <c r="AX62">
        <f>IF(Z62&gt;0, (R62*SUMPRODUCT(K62:$K$98, X62:$X$98)-K62*$AZ$3)/Z62, 0)</f>
        <v>-4.8362974650477073E+22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500000</v>
      </c>
      <c r="S63">
        <f t="shared" si="1"/>
        <v>-4.8081334655481339E+23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-312.51832785591142</v>
      </c>
      <c r="AC63">
        <f t="shared" si="2"/>
        <v>-279.03422129992089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-2.9084881369413871E-15</v>
      </c>
      <c r="AI63">
        <f t="shared" si="25"/>
        <v>-2.9085171538377877E-15</v>
      </c>
      <c r="AJ63">
        <f t="shared" si="7"/>
        <v>-33.484106555990536</v>
      </c>
      <c r="AK63">
        <f t="shared" si="22"/>
        <v>-21.876282949913801</v>
      </c>
      <c r="AL63">
        <f t="shared" si="8"/>
        <v>-55.360389505904337</v>
      </c>
      <c r="AN63">
        <f t="shared" si="26"/>
        <v>0</v>
      </c>
      <c r="AO63">
        <f t="shared" si="26"/>
        <v>0</v>
      </c>
      <c r="AP63">
        <f t="shared" si="26"/>
        <v>-8.26920846948023E-23</v>
      </c>
      <c r="AQ63">
        <f t="shared" si="26"/>
        <v>-8.2885827634204633E-18</v>
      </c>
      <c r="AR63">
        <f t="shared" si="26"/>
        <v>-8.2886654555051576E-18</v>
      </c>
      <c r="AS63">
        <f t="shared" si="26"/>
        <v>-9.5422699141684789E-2</v>
      </c>
      <c r="AT63">
        <f t="shared" si="26"/>
        <v>-6.2342830105900686E-2</v>
      </c>
      <c r="AU63">
        <f t="shared" si="23"/>
        <v>-0.15776552924758547</v>
      </c>
      <c r="AW63">
        <v>60</v>
      </c>
      <c r="AX63">
        <f>IF(Z63&gt;0, (R63*SUMPRODUCT(K63:$K$98, X63:$X$98)-K63*$AZ$3)/Z63, 0)</f>
        <v>-4.8081334655481339E+23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500000</v>
      </c>
      <c r="S64">
        <f t="shared" si="1"/>
        <v>-5.0500247632855405E+24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-279.03422129992089</v>
      </c>
      <c r="AC64">
        <f t="shared" si="2"/>
        <v>-249.13769758921509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-2.6260029655201694E-16</v>
      </c>
      <c r="AI64">
        <f t="shared" si="25"/>
        <v>-2.626027632497983E-16</v>
      </c>
      <c r="AJ64">
        <f t="shared" si="7"/>
        <v>-29.896523710705793</v>
      </c>
      <c r="AK64">
        <f t="shared" si="22"/>
        <v>-19.532395490994464</v>
      </c>
      <c r="AL64">
        <f t="shared" si="8"/>
        <v>-49.428919201700253</v>
      </c>
      <c r="AN64">
        <f t="shared" si="26"/>
        <v>0</v>
      </c>
      <c r="AO64">
        <f t="shared" si="26"/>
        <v>0</v>
      </c>
      <c r="AP64">
        <f t="shared" si="26"/>
        <v>-6.2764041680372507E-24</v>
      </c>
      <c r="AQ64">
        <f t="shared" si="26"/>
        <v>-6.6817492124689784E-19</v>
      </c>
      <c r="AR64">
        <f t="shared" si="26"/>
        <v>-6.6818119765106586E-19</v>
      </c>
      <c r="AS64">
        <f t="shared" si="26"/>
        <v>-7.6070391535144014E-2</v>
      </c>
      <c r="AT64">
        <f t="shared" si="26"/>
        <v>-4.9699322469627452E-2</v>
      </c>
      <c r="AU64">
        <f t="shared" si="23"/>
        <v>-0.12576971400477147</v>
      </c>
      <c r="AW64">
        <v>61</v>
      </c>
      <c r="AX64">
        <f>IF(Z64&gt;0, (R64*SUMPRODUCT(K64:$K$98, X64:$X$98)-K64*$AZ$3)/Z64, 0)</f>
        <v>-5.0500247632855405E+24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500000</v>
      </c>
      <c r="S65">
        <f t="shared" si="1"/>
        <v>-5.6229316579178307E+25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-249.13769758921509</v>
      </c>
      <c r="AC65">
        <f t="shared" si="2"/>
        <v>-222.44437284751348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-2.2442297396449893E-17</v>
      </c>
      <c r="AI65">
        <f t="shared" si="25"/>
        <v>-2.2442495197513805E-17</v>
      </c>
      <c r="AJ65">
        <f t="shared" si="7"/>
        <v>-26.693324741701616</v>
      </c>
      <c r="AK65">
        <f t="shared" si="22"/>
        <v>-17.439638831245059</v>
      </c>
      <c r="AL65">
        <f t="shared" si="8"/>
        <v>-44.132963572946679</v>
      </c>
      <c r="AN65">
        <f t="shared" si="26"/>
        <v>0</v>
      </c>
      <c r="AO65">
        <f t="shared" si="26"/>
        <v>0</v>
      </c>
      <c r="AP65">
        <f t="shared" si="26"/>
        <v>-4.4937153549706193E-25</v>
      </c>
      <c r="AQ65">
        <f t="shared" si="26"/>
        <v>-5.0985214344644362E-20</v>
      </c>
      <c r="AR65">
        <f t="shared" si="26"/>
        <v>-5.0985663716179862E-20</v>
      </c>
      <c r="AS65">
        <f t="shared" si="26"/>
        <v>-6.0642850394725813E-2</v>
      </c>
      <c r="AT65">
        <f t="shared" si="26"/>
        <v>-3.9619995591220869E-2</v>
      </c>
      <c r="AU65">
        <f t="shared" si="23"/>
        <v>-0.10026284598594669</v>
      </c>
      <c r="AW65">
        <v>62</v>
      </c>
      <c r="AX65">
        <f>IF(Z65&gt;0, (R65*SUMPRODUCT(K65:$K$98, X65:$X$98)-K65*$AZ$3)/Z65, 0)</f>
        <v>-5.6229316579178307E+25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500000</v>
      </c>
      <c r="S66">
        <f t="shared" si="1"/>
        <v>-6.6635271784279001E+26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-222.44437284751348</v>
      </c>
      <c r="AC66">
        <f t="shared" si="2"/>
        <v>-198.61104718527989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-1.8092020663668727E-18</v>
      </c>
      <c r="AI66">
        <f t="shared" si="25"/>
        <v>-1.8092169692135085E-18</v>
      </c>
      <c r="AJ66">
        <f t="shared" si="7"/>
        <v>-23.833325662233591</v>
      </c>
      <c r="AK66">
        <f t="shared" si="22"/>
        <v>-15.571106099325945</v>
      </c>
      <c r="AL66">
        <f t="shared" si="8"/>
        <v>-39.404431761559536</v>
      </c>
      <c r="AN66">
        <f t="shared" si="26"/>
        <v>0</v>
      </c>
      <c r="AO66">
        <f t="shared" si="26"/>
        <v>0</v>
      </c>
      <c r="AP66">
        <f t="shared" si="26"/>
        <v>-3.0229303839028989E-26</v>
      </c>
      <c r="AQ66">
        <f t="shared" si="26"/>
        <v>-3.6698303557355244E-21</v>
      </c>
      <c r="AR66">
        <f t="shared" si="26"/>
        <v>-3.6698605850393635E-21</v>
      </c>
      <c r="AS66">
        <f t="shared" si="26"/>
        <v>-4.8344109051917904E-2</v>
      </c>
      <c r="AT66">
        <f t="shared" si="26"/>
        <v>-3.1584817913919691E-2</v>
      </c>
      <c r="AU66">
        <f t="shared" si="23"/>
        <v>-7.9928926965837588E-2</v>
      </c>
      <c r="AW66">
        <v>63</v>
      </c>
      <c r="AX66">
        <f>IF(Z66&gt;0, (R66*SUMPRODUCT(K66:$K$98, X66:$X$98)-K66*$AZ$3)/Z66, 0)</f>
        <v>-6.6635271784279001E+26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-8.4436515617784334E+27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-198.61104718527989</v>
      </c>
      <c r="AC67">
        <f t="shared" ref="AC67:AC79" si="29">S67*Z67</f>
        <v>-177.33129212971414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-1.3703731658551246E-19</v>
      </c>
      <c r="AI67">
        <f t="shared" ref="AI67:AI79" si="33">SUM(AE67:AH67)</f>
        <v>-1.3703836667202322E-19</v>
      </c>
      <c r="AJ67">
        <f t="shared" ref="AJ67:AJ79" si="34">AB67-AC67</f>
        <v>-21.279755055565744</v>
      </c>
      <c r="AK67">
        <f t="shared" si="22"/>
        <v>-13.902773302969594</v>
      </c>
      <c r="AL67">
        <f t="shared" ref="AL67:AL79" si="35">SUM(AI67:AK67)</f>
        <v>-35.182528358535336</v>
      </c>
      <c r="AN67">
        <f t="shared" ref="AN67:AT79" si="36">AE67*$K67</f>
        <v>0</v>
      </c>
      <c r="AO67">
        <f t="shared" si="36"/>
        <v>0</v>
      </c>
      <c r="AP67">
        <f t="shared" si="36"/>
        <v>-1.9018049374072406E-27</v>
      </c>
      <c r="AQ67">
        <f t="shared" si="36"/>
        <v>-2.4818740420305882E-22</v>
      </c>
      <c r="AR67">
        <f t="shared" si="36"/>
        <v>-2.4818930600799627E-22</v>
      </c>
      <c r="AS67">
        <f t="shared" si="36"/>
        <v>-3.8539627751847882E-2</v>
      </c>
      <c r="AT67">
        <f t="shared" si="36"/>
        <v>-2.517922346454057E-2</v>
      </c>
      <c r="AU67">
        <f t="shared" si="23"/>
        <v>-6.3718851216388442E-2</v>
      </c>
      <c r="AW67">
        <v>64</v>
      </c>
      <c r="AX67">
        <f>IF(Z67&gt;0, (R67*SUMPRODUCT(K67:$K$98, X67:$X$98)-K67*$AZ$3)/Z67, 0)</f>
        <v>-8.4436515617784334E+27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0.924425092</v>
      </c>
      <c r="Q68" s="4">
        <f t="shared" si="21"/>
        <v>50</v>
      </c>
      <c r="R68">
        <f t="shared" si="27"/>
        <v>500000</v>
      </c>
      <c r="S68">
        <f t="shared" si="28"/>
        <v>-1.1496736844420337E+29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-177.33129212971414</v>
      </c>
      <c r="AC68">
        <f t="shared" si="29"/>
        <v>-158.33151083010191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-9.7072631930682389E-21</v>
      </c>
      <c r="AI68">
        <f t="shared" si="33"/>
        <v>-9.7073320523945728E-21</v>
      </c>
      <c r="AJ68">
        <f t="shared" si="34"/>
        <v>-18.999781299612238</v>
      </c>
      <c r="AK68">
        <f t="shared" si="22"/>
        <v>-12.413190449079991</v>
      </c>
      <c r="AL68">
        <f t="shared" si="35"/>
        <v>-31.412971748692229</v>
      </c>
      <c r="AN68">
        <f t="shared" si="36"/>
        <v>0</v>
      </c>
      <c r="AO68">
        <f t="shared" si="36"/>
        <v>0</v>
      </c>
      <c r="AP68">
        <f t="shared" si="36"/>
        <v>-1.1134882482538002E-28</v>
      </c>
      <c r="AQ68">
        <f t="shared" si="36"/>
        <v>-1.5697108966328057E-23</v>
      </c>
      <c r="AR68">
        <f t="shared" si="36"/>
        <v>-1.5697220315152881E-23</v>
      </c>
      <c r="AS68">
        <f t="shared" si="36"/>
        <v>-3.072355528686847E-2</v>
      </c>
      <c r="AT68">
        <f t="shared" si="36"/>
        <v>-2.0072722787420727E-2</v>
      </c>
      <c r="AU68">
        <f t="shared" si="23"/>
        <v>-5.07962780742892E-2</v>
      </c>
      <c r="AW68">
        <v>65</v>
      </c>
      <c r="AX68">
        <f>IF(Z68&gt;0, (R68*SUMPRODUCT(K68:$K$98, X68:$X$98)-K68*$AZ$3)/Z68, 0)</f>
        <v>-1.1496736844420337E+29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500000</v>
      </c>
      <c r="S69">
        <f t="shared" si="28"/>
        <v>-1.690834857317805E+30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-158.33151083010191</v>
      </c>
      <c r="AC69">
        <f t="shared" si="29"/>
        <v>-141.36742038401954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-6.3990330124764986E-22</v>
      </c>
      <c r="AI69">
        <f t="shared" si="33"/>
        <v>-6.3990748165059615E-22</v>
      </c>
      <c r="AJ69">
        <f t="shared" si="34"/>
        <v>-16.964090446082366</v>
      </c>
      <c r="AK69">
        <f t="shared" si="22"/>
        <v>-11.083205758107134</v>
      </c>
      <c r="AL69">
        <f t="shared" si="35"/>
        <v>-28.0472962041895</v>
      </c>
      <c r="AN69">
        <f t="shared" si="36"/>
        <v>0</v>
      </c>
      <c r="AO69">
        <f t="shared" si="36"/>
        <v>0</v>
      </c>
      <c r="AP69">
        <f t="shared" si="36"/>
        <v>-6.0356353118721124E-30</v>
      </c>
      <c r="AQ69">
        <f t="shared" si="36"/>
        <v>-9.2388772346276297E-25</v>
      </c>
      <c r="AR69">
        <f t="shared" si="36"/>
        <v>-9.2389375909807471E-25</v>
      </c>
      <c r="AS69">
        <f t="shared" si="36"/>
        <v>-2.4492630171291843E-2</v>
      </c>
      <c r="AT69">
        <f t="shared" si="36"/>
        <v>-1.6001851711910653E-2</v>
      </c>
      <c r="AU69">
        <f t="shared" si="23"/>
        <v>-4.0494481883202496E-2</v>
      </c>
      <c r="AW69">
        <v>66</v>
      </c>
      <c r="AX69">
        <f>IF(Z69&gt;0, (R69*SUMPRODUCT(K69:$K$98, X69:$X$98)-K69*$AZ$3)/Z69, 0)</f>
        <v>-1.690834857317805E+30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500000</v>
      </c>
      <c r="S70">
        <f t="shared" si="28"/>
        <v>-2.7418499837824279E+31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-141.36742038401954</v>
      </c>
      <c r="AC70">
        <f t="shared" si="29"/>
        <v>-126.22091105716031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-3.9084241957259761E-23</v>
      </c>
      <c r="AI70">
        <f t="shared" si="33"/>
        <v>-3.9084472131980851E-23</v>
      </c>
      <c r="AJ70">
        <f t="shared" si="34"/>
        <v>-15.146509326859231</v>
      </c>
      <c r="AK70">
        <f t="shared" si="22"/>
        <v>-9.8957194268813691</v>
      </c>
      <c r="AL70">
        <f t="shared" si="35"/>
        <v>-25.042228753740602</v>
      </c>
      <c r="AN70">
        <f t="shared" si="36"/>
        <v>0</v>
      </c>
      <c r="AO70">
        <f t="shared" si="36"/>
        <v>0</v>
      </c>
      <c r="AP70">
        <f t="shared" si="36"/>
        <v>-2.96718379518155E-31</v>
      </c>
      <c r="AQ70">
        <f t="shared" si="36"/>
        <v>-5.0383521193688013E-26</v>
      </c>
      <c r="AR70">
        <f t="shared" si="36"/>
        <v>-5.0383817912067533E-26</v>
      </c>
      <c r="AS70">
        <f t="shared" si="36"/>
        <v>-1.9525374817675228E-2</v>
      </c>
      <c r="AT70">
        <f t="shared" si="36"/>
        <v>-1.2756578214214487E-2</v>
      </c>
      <c r="AU70">
        <f t="shared" si="23"/>
        <v>-3.2281953031889715E-2</v>
      </c>
      <c r="AW70">
        <v>67</v>
      </c>
      <c r="AX70">
        <f>IF(Z70&gt;0, (R70*SUMPRODUCT(K70:$K$98, X70:$X$98)-K70*$AZ$3)/Z70, 0)</f>
        <v>-2.7418499837824279E+31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500000</v>
      </c>
      <c r="S71">
        <f t="shared" si="28"/>
        <v>-4.9513991878614368E+32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-126.22091105716031</v>
      </c>
      <c r="AC71">
        <f t="shared" si="29"/>
        <v>-112.69724201532171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-2.1649263089458163E-24</v>
      </c>
      <c r="AI71">
        <f t="shared" si="33"/>
        <v>-2.1649376892888E-24</v>
      </c>
      <c r="AJ71">
        <f t="shared" si="34"/>
        <v>-13.523669041838602</v>
      </c>
      <c r="AK71">
        <f t="shared" si="22"/>
        <v>-8.835463774001223</v>
      </c>
      <c r="AL71">
        <f t="shared" si="35"/>
        <v>-22.359132815839825</v>
      </c>
      <c r="AN71">
        <f t="shared" si="36"/>
        <v>0</v>
      </c>
      <c r="AO71">
        <f t="shared" si="36"/>
        <v>0</v>
      </c>
      <c r="AP71">
        <f t="shared" si="36"/>
        <v>-1.3098578023914152E-32</v>
      </c>
      <c r="AQ71">
        <f t="shared" si="36"/>
        <v>-2.4917927530016925E-27</v>
      </c>
      <c r="AR71">
        <f t="shared" si="36"/>
        <v>-2.4918058515797161E-27</v>
      </c>
      <c r="AS71">
        <f t="shared" si="36"/>
        <v>-1.5565509261539564E-2</v>
      </c>
      <c r="AT71">
        <f t="shared" si="36"/>
        <v>-1.0169466050872518E-2</v>
      </c>
      <c r="AU71">
        <f t="shared" si="23"/>
        <v>-2.5734975312412083E-2</v>
      </c>
      <c r="AW71">
        <v>68</v>
      </c>
      <c r="AX71">
        <f>IF(Z71&gt;0, (R71*SUMPRODUCT(K71:$K$98, X71:$X$98)-K71*$AZ$3)/Z71, 0)</f>
        <v>-4.9513991878614368E+32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0.946138378</v>
      </c>
      <c r="Q72" s="4">
        <f t="shared" si="48"/>
        <v>50</v>
      </c>
      <c r="R72">
        <f t="shared" si="27"/>
        <v>500000</v>
      </c>
      <c r="S72">
        <f t="shared" si="28"/>
        <v>-1.0079180683329819E+34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-112.69724201532171</v>
      </c>
      <c r="AC72">
        <f t="shared" si="29"/>
        <v>-100.62253751368009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-1.0767379251793205E-25</v>
      </c>
      <c r="AI72">
        <f t="shared" si="33"/>
        <v>-1.0767429167823424E-25</v>
      </c>
      <c r="AJ72">
        <f t="shared" si="34"/>
        <v>-12.074704501641619</v>
      </c>
      <c r="AK72">
        <f t="shared" ref="AK72:AK79" si="49">G72*SUM(AB72:AB72, AE72:AF72)</f>
        <v>-7.8888069410725201</v>
      </c>
      <c r="AL72">
        <f t="shared" si="35"/>
        <v>-19.96351144271414</v>
      </c>
      <c r="AN72">
        <f t="shared" si="36"/>
        <v>0</v>
      </c>
      <c r="AO72">
        <f t="shared" si="36"/>
        <v>0</v>
      </c>
      <c r="AP72">
        <f t="shared" si="36"/>
        <v>-5.1296864109145464E-34</v>
      </c>
      <c r="AQ72">
        <f t="shared" si="36"/>
        <v>-1.1065238719332662E-28</v>
      </c>
      <c r="AR72">
        <f t="shared" si="36"/>
        <v>-1.106529001619677E-28</v>
      </c>
      <c r="AS72">
        <f t="shared" si="36"/>
        <v>-1.2408728684263057E-2</v>
      </c>
      <c r="AT72">
        <f t="shared" si="36"/>
        <v>-8.1070360737185258E-3</v>
      </c>
      <c r="AU72">
        <f t="shared" si="23"/>
        <v>-2.0515764757981583E-2</v>
      </c>
      <c r="AW72">
        <v>69</v>
      </c>
      <c r="AX72">
        <f>IF(Z72&gt;0, (R72*SUMPRODUCT(K72:$K$98, X72:$X$98)-K72*$AZ$3)/Z72, 0)</f>
        <v>-1.0079180683329819E+34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500000</v>
      </c>
      <c r="S73">
        <f t="shared" si="28"/>
        <v>-2.3481048528806506E+35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-100.62253751368009</v>
      </c>
      <c r="AC73">
        <f t="shared" si="29"/>
        <v>-89.841551351500073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-4.7503804764348744E-27</v>
      </c>
      <c r="AI73">
        <f t="shared" si="33"/>
        <v>-4.7503996070863956E-27</v>
      </c>
      <c r="AJ73">
        <f t="shared" si="34"/>
        <v>-10.780986162180014</v>
      </c>
      <c r="AK73">
        <f t="shared" si="49"/>
        <v>-7.0435776259576066</v>
      </c>
      <c r="AL73">
        <f t="shared" si="35"/>
        <v>-17.82456378813762</v>
      </c>
      <c r="AN73">
        <f t="shared" si="36"/>
        <v>0</v>
      </c>
      <c r="AO73">
        <f t="shared" si="36"/>
        <v>0</v>
      </c>
      <c r="AP73">
        <f t="shared" si="36"/>
        <v>-1.7553451178494266E-35</v>
      </c>
      <c r="AQ73">
        <f t="shared" si="36"/>
        <v>-4.3587418692913081E-30</v>
      </c>
      <c r="AR73">
        <f t="shared" si="36"/>
        <v>-4.3587594227424862E-30</v>
      </c>
      <c r="AS73">
        <f t="shared" si="36"/>
        <v>-9.8921625352862332E-3</v>
      </c>
      <c r="AT73">
        <f t="shared" si="36"/>
        <v>-6.4628795230536702E-3</v>
      </c>
      <c r="AU73">
        <f t="shared" si="23"/>
        <v>-1.6355042058339906E-2</v>
      </c>
      <c r="AW73">
        <v>70</v>
      </c>
      <c r="AX73">
        <f>IF(Z73&gt;0, (R73*SUMPRODUCT(K73:$K$98, X73:$X$98)-K73*$AZ$3)/Z73, 0)</f>
        <v>-2.3481048528806506E+35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500000</v>
      </c>
      <c r="S74">
        <f t="shared" si="28"/>
        <v>-6.3838357146387228E+36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-89.841551351500073</v>
      </c>
      <c r="AC74">
        <f t="shared" si="29"/>
        <v>-80.215670849553632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-1.8311073270682942E-28</v>
      </c>
      <c r="AI74">
        <f t="shared" si="33"/>
        <v>-1.8311136097856475E-28</v>
      </c>
      <c r="AJ74">
        <f t="shared" si="34"/>
        <v>-9.6258805019464404</v>
      </c>
      <c r="AK74">
        <f t="shared" si="49"/>
        <v>-6.2889085946050054</v>
      </c>
      <c r="AL74">
        <f t="shared" si="35"/>
        <v>-15.914789096551445</v>
      </c>
      <c r="AN74">
        <f t="shared" si="36"/>
        <v>0</v>
      </c>
      <c r="AO74">
        <f t="shared" si="36"/>
        <v>0</v>
      </c>
      <c r="AP74">
        <f t="shared" si="36"/>
        <v>-5.1470958327259417E-37</v>
      </c>
      <c r="AQ74">
        <f t="shared" si="36"/>
        <v>-1.5001287440575015E-31</v>
      </c>
      <c r="AR74">
        <f t="shared" si="36"/>
        <v>-1.5001338911533341E-31</v>
      </c>
      <c r="AS74">
        <f t="shared" si="36"/>
        <v>-7.8859714088697647E-3</v>
      </c>
      <c r="AT74">
        <f t="shared" si="36"/>
        <v>-5.1521679871282446E-3</v>
      </c>
      <c r="AU74">
        <f t="shared" si="23"/>
        <v>-1.3038139395998009E-2</v>
      </c>
      <c r="AW74">
        <v>71</v>
      </c>
      <c r="AX74">
        <f>IF(Z74&gt;0, (R74*SUMPRODUCT(K74:$K$98, X74:$X$98)-K74*$AZ$3)/Z74, 0)</f>
        <v>-6.3838357146387228E+36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500000</v>
      </c>
      <c r="S75">
        <f t="shared" si="28"/>
        <v>-2.081423176725594E+38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-80.215670849553632</v>
      </c>
      <c r="AC75">
        <f t="shared" si="29"/>
        <v>-71.621134687101446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-6.0478417095162347E-30</v>
      </c>
      <c r="AI75">
        <f t="shared" si="33"/>
        <v>-6.0478589143632563E-30</v>
      </c>
      <c r="AJ75">
        <f t="shared" si="34"/>
        <v>-8.5945361624521865</v>
      </c>
      <c r="AK75">
        <f t="shared" si="49"/>
        <v>-5.6150969594687545</v>
      </c>
      <c r="AL75">
        <f t="shared" si="35"/>
        <v>-14.209633121920941</v>
      </c>
      <c r="AN75">
        <f t="shared" si="36"/>
        <v>0</v>
      </c>
      <c r="AO75">
        <f t="shared" si="36"/>
        <v>0</v>
      </c>
      <c r="AP75">
        <f t="shared" si="36"/>
        <v>-1.2584834974114628E-38</v>
      </c>
      <c r="AQ75">
        <f t="shared" si="36"/>
        <v>-4.4238167166862483E-33</v>
      </c>
      <c r="AR75">
        <f t="shared" si="36"/>
        <v>-4.4238293015212223E-33</v>
      </c>
      <c r="AS75">
        <f t="shared" si="36"/>
        <v>-6.2866481256933764E-3</v>
      </c>
      <c r="AT75">
        <f t="shared" si="36"/>
        <v>-4.1072767754530004E-3</v>
      </c>
      <c r="AU75">
        <f t="shared" si="23"/>
        <v>-1.0393924901146377E-2</v>
      </c>
      <c r="AW75">
        <v>72</v>
      </c>
      <c r="AX75">
        <f>IF(Z75&gt;0, (R75*SUMPRODUCT(K75:$K$98, X75:$X$98)-K75*$AZ$3)/Z75, 0)</f>
        <v>-2.081423176725594E+38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500000</v>
      </c>
      <c r="S76">
        <f t="shared" si="28"/>
        <v>-8.4751126585622079E+39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-71.621134687101446</v>
      </c>
      <c r="AC76">
        <f t="shared" si="29"/>
        <v>-63.947441684912008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-1.6655532524377901E-31</v>
      </c>
      <c r="AI76">
        <f t="shared" si="33"/>
        <v>-1.6655570250980638E-31</v>
      </c>
      <c r="AJ76">
        <f t="shared" si="34"/>
        <v>-7.6736930021894381</v>
      </c>
      <c r="AK76">
        <f t="shared" si="49"/>
        <v>-5.013479428097102</v>
      </c>
      <c r="AL76">
        <f t="shared" si="35"/>
        <v>-12.687172430286541</v>
      </c>
      <c r="AN76">
        <f t="shared" si="36"/>
        <v>0</v>
      </c>
      <c r="AO76">
        <f t="shared" si="36"/>
        <v>0</v>
      </c>
      <c r="AP76">
        <f t="shared" si="36"/>
        <v>-2.4639187691982917E-40</v>
      </c>
      <c r="AQ76">
        <f t="shared" si="36"/>
        <v>-1.0877703323413635E-34</v>
      </c>
      <c r="AR76">
        <f t="shared" si="36"/>
        <v>-1.0877727962601326E-34</v>
      </c>
      <c r="AS76">
        <f t="shared" si="36"/>
        <v>-5.0116773961203474E-3</v>
      </c>
      <c r="AT76">
        <f t="shared" si="36"/>
        <v>-3.2742958987986288E-3</v>
      </c>
      <c r="AU76">
        <f t="shared" si="23"/>
        <v>-8.2859732949189767E-3</v>
      </c>
      <c r="AW76">
        <v>73</v>
      </c>
      <c r="AX76">
        <f>IF(Z76&gt;0, (R76*SUMPRODUCT(K76:$K$98, X76:$X$98)-K76*$AZ$3)/Z76, 0)</f>
        <v>-8.4751126585622079E+39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500000</v>
      </c>
      <c r="S77">
        <f t="shared" si="28"/>
        <v>-4.5941212591829236E+41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-63.947441684912008</v>
      </c>
      <c r="AC77">
        <f t="shared" si="29"/>
        <v>-57.095930075814287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-3.6727934630588593E-33</v>
      </c>
      <c r="AI77">
        <f t="shared" si="33"/>
        <v>-3.6727996770796541E-33</v>
      </c>
      <c r="AJ77">
        <f t="shared" si="34"/>
        <v>-6.8515116090977202</v>
      </c>
      <c r="AK77">
        <f t="shared" si="49"/>
        <v>-4.4763209179438412</v>
      </c>
      <c r="AL77">
        <f t="shared" si="35"/>
        <v>-11.327832527041561</v>
      </c>
      <c r="AN77">
        <f t="shared" si="36"/>
        <v>0</v>
      </c>
      <c r="AO77">
        <f t="shared" si="36"/>
        <v>0</v>
      </c>
      <c r="AP77">
        <f t="shared" si="36"/>
        <v>-3.6235425585669673E-42</v>
      </c>
      <c r="AQ77">
        <f t="shared" si="36"/>
        <v>-2.1416927721878199E-36</v>
      </c>
      <c r="AR77">
        <f t="shared" si="36"/>
        <v>-2.1416963957303785E-36</v>
      </c>
      <c r="AS77">
        <f t="shared" si="36"/>
        <v>-3.9952785364479855E-3</v>
      </c>
      <c r="AT77">
        <f t="shared" si="36"/>
        <v>-2.6102486438126823E-3</v>
      </c>
      <c r="AU77">
        <f t="shared" si="23"/>
        <v>-6.6055271802606674E-3</v>
      </c>
      <c r="AW77">
        <v>74</v>
      </c>
      <c r="AX77">
        <f>IF(Z77&gt;0, (R77*SUMPRODUCT(K77:$K$98, X77:$X$98)-K77*$AZ$3)/Z77, 0)</f>
        <v>-4.5941212591829236E+41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500000</v>
      </c>
      <c r="S78">
        <f t="shared" si="28"/>
        <v>-3.724088549723588E+43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-57.095930075814287</v>
      </c>
      <c r="AC78">
        <f t="shared" si="29"/>
        <v>-50.978508996262761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-6.0834363106298077E-35</v>
      </c>
      <c r="AI78">
        <f t="shared" si="33"/>
        <v>-6.0834431550574193E-35</v>
      </c>
      <c r="AJ78">
        <f t="shared" si="34"/>
        <v>-6.1174210795515265</v>
      </c>
      <c r="AK78">
        <f t="shared" si="49"/>
        <v>-3.9967151053070005</v>
      </c>
      <c r="AL78">
        <f t="shared" si="35"/>
        <v>-10.114136184858527</v>
      </c>
      <c r="AN78">
        <f t="shared" si="36"/>
        <v>0</v>
      </c>
      <c r="AO78">
        <f t="shared" si="36"/>
        <v>0</v>
      </c>
      <c r="AP78">
        <f t="shared" si="36"/>
        <v>-3.5635247231654097E-44</v>
      </c>
      <c r="AQ78">
        <f t="shared" si="36"/>
        <v>-3.1673175500730766E-38</v>
      </c>
      <c r="AR78">
        <f t="shared" si="36"/>
        <v>-3.1673211135977998E-38</v>
      </c>
      <c r="AS78">
        <f t="shared" si="36"/>
        <v>-3.1850115883673307E-3</v>
      </c>
      <c r="AT78">
        <f t="shared" si="36"/>
        <v>-2.0808742377333243E-3</v>
      </c>
      <c r="AU78">
        <f t="shared" si="23"/>
        <v>-5.2658858261006546E-3</v>
      </c>
      <c r="AW78">
        <v>75</v>
      </c>
      <c r="AX78">
        <f>IF(Z78&gt;0, (R78*SUMPRODUCT(K78:$K$98, X78:$X$98)-K78*$AZ$3)/Z78, 0)</f>
        <v>-3.724088549723588E+43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-50.978508996262761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-6.8444276116966289E-37</v>
      </c>
      <c r="AI79">
        <f t="shared" si="33"/>
        <v>-6.8444276116966289E-37</v>
      </c>
      <c r="AJ79">
        <f t="shared" si="34"/>
        <v>-50.978508996262761</v>
      </c>
      <c r="AK79">
        <f t="shared" si="49"/>
        <v>-3.5684956297383934</v>
      </c>
      <c r="AL79">
        <f t="shared" si="35"/>
        <v>-54.547004626001154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-3.1817185028262585E-40</v>
      </c>
      <c r="AR79">
        <f t="shared" si="36"/>
        <v>-3.1817185028262585E-40</v>
      </c>
      <c r="AS79">
        <f t="shared" si="36"/>
        <v>-2.3698002889637894E-2</v>
      </c>
      <c r="AT79">
        <f t="shared" si="36"/>
        <v>-1.6588602022746526E-3</v>
      </c>
      <c r="AU79">
        <f t="shared" si="23"/>
        <v>-2.5356863091912547E-2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122546.83392240731</v>
      </c>
      <c r="AO81" s="8">
        <f t="shared" si="50"/>
        <v>-12254.683392240731</v>
      </c>
      <c r="AP81" s="8">
        <f t="shared" si="50"/>
        <v>-819.17434060500284</v>
      </c>
      <c r="AQ81" s="8">
        <f t="shared" si="50"/>
        <v>-97913.93120101832</v>
      </c>
      <c r="AR81" s="8">
        <f t="shared" si="50"/>
        <v>11559.044988543217</v>
      </c>
      <c r="AS81" s="8">
        <f t="shared" si="50"/>
        <v>-14991.802329952681</v>
      </c>
      <c r="AT81" s="8">
        <f t="shared" si="50"/>
        <v>3432.7573414094163</v>
      </c>
      <c r="AU81" s="8">
        <f t="shared" si="50"/>
        <v>-6.48685619109024E-12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1628-8E36-4756-B4CD-267FBC8EEDD7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217401.67105170889</v>
      </c>
      <c r="K3">
        <v>1</v>
      </c>
      <c r="L3" s="2">
        <v>0</v>
      </c>
      <c r="O3">
        <f>$C$3</f>
        <v>217401.67105170889</v>
      </c>
      <c r="P3" s="2">
        <f>O3*C5</f>
        <v>21740.167105170891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217401.67105170889</v>
      </c>
      <c r="AF3">
        <f t="shared" ref="AF3:AG34" si="4">-$Z3*P3</f>
        <v>-21740.167105170891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195261.503946538</v>
      </c>
      <c r="AJ3">
        <f t="shared" ref="AJ3:AJ66" si="7">AB3-AC3</f>
        <v>0</v>
      </c>
      <c r="AL3">
        <f t="shared" ref="AL3:AL66" si="8">SUM(AI3:AK3)</f>
        <v>195261.503946538</v>
      </c>
      <c r="AN3">
        <f t="shared" ref="AN3:AU34" si="9">AE3*$K3</f>
        <v>217401.67105170889</v>
      </c>
      <c r="AO3">
        <f t="shared" si="9"/>
        <v>-21740.167105170891</v>
      </c>
      <c r="AP3">
        <f t="shared" si="9"/>
        <v>-400</v>
      </c>
      <c r="AQ3">
        <f t="shared" si="9"/>
        <v>0</v>
      </c>
      <c r="AR3">
        <f t="shared" si="9"/>
        <v>195261.503946538</v>
      </c>
      <c r="AS3">
        <f t="shared" si="9"/>
        <v>0</v>
      </c>
      <c r="AT3">
        <f t="shared" si="9"/>
        <v>0</v>
      </c>
      <c r="AU3">
        <f t="shared" si="9"/>
        <v>195261.503946538</v>
      </c>
      <c r="AW3">
        <v>0</v>
      </c>
      <c r="AX3">
        <f>IF(Z3&gt;0, (R3*SUMPRODUCT(K3:$K$98, X3:$X$98)-K3*$AZ$3)/Z3, 0)</f>
        <v>0</v>
      </c>
      <c r="AZ3">
        <f>C6*ABS(SUMPRODUCT(X4:X69, K4:K69))/1</f>
        <v>194354.40450721394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13434.066009117731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13036.740072832064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-13036.740072832064</v>
      </c>
      <c r="AK4">
        <f>G4*SUM(AB4, AE4:AF4)</f>
        <v>0</v>
      </c>
      <c r="AL4">
        <f t="shared" si="8"/>
        <v>-22824.740072832064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-9131.448829181827</v>
      </c>
      <c r="AR4">
        <f t="shared" si="9"/>
        <v>-9131.448829181827</v>
      </c>
      <c r="AS4">
        <f t="shared" si="9"/>
        <v>-12162.272668002672</v>
      </c>
      <c r="AT4">
        <f t="shared" si="9"/>
        <v>0</v>
      </c>
      <c r="AU4">
        <f t="shared" si="9"/>
        <v>-21293.721497184499</v>
      </c>
      <c r="AW4">
        <v>1</v>
      </c>
      <c r="AX4">
        <f>IF(Z4&gt;0, (R4*SUMPRODUCT(K4:$K$98, X4:$X$98)-K4*$AZ$3)/Z4, 0)</f>
        <v>13434.066009117731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500000</v>
      </c>
      <c r="S5">
        <f t="shared" si="1"/>
        <v>20284.011668445415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13036.740072832064</v>
      </c>
      <c r="AC5">
        <f t="shared" si="2"/>
        <v>19028.946113979036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-11297.190995999999</v>
      </c>
      <c r="AI5">
        <f t="shared" si="6"/>
        <v>-11344.0972649004</v>
      </c>
      <c r="AJ5">
        <f t="shared" si="7"/>
        <v>-5992.206041146972</v>
      </c>
      <c r="AK5">
        <f>G5*SUM(AB5, AE5:AF5)</f>
        <v>534.50634298611465</v>
      </c>
      <c r="AL5">
        <f t="shared" si="8"/>
        <v>-16801.796963061257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-9660.3185978554411</v>
      </c>
      <c r="AR5">
        <f t="shared" si="9"/>
        <v>-9700.4285244712682</v>
      </c>
      <c r="AS5">
        <f t="shared" si="9"/>
        <v>-5123.9834293294462</v>
      </c>
      <c r="AT5">
        <f t="shared" si="9"/>
        <v>457.06065938415179</v>
      </c>
      <c r="AU5">
        <f t="shared" si="9"/>
        <v>-14367.351294416563</v>
      </c>
      <c r="AW5">
        <v>2</v>
      </c>
      <c r="AX5">
        <f>IF(Z5&gt;0, (R5*SUMPRODUCT(K5:$K$98, X5:$X$98)-K5*$AZ$3)/Z5, 0)</f>
        <v>20284.011668445415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500000</v>
      </c>
      <c r="S6">
        <f t="shared" si="1"/>
        <v>28380.837898897662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19028.946113979036</v>
      </c>
      <c r="AC6">
        <f t="shared" si="2"/>
        <v>25635.700170791883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-12734.582943769596</v>
      </c>
      <c r="AI6">
        <f t="shared" si="6"/>
        <v>-12779.746691686614</v>
      </c>
      <c r="AJ6">
        <f t="shared" si="7"/>
        <v>-6606.7540568128461</v>
      </c>
      <c r="AK6">
        <f>G6*SUM(AB6, AE6:AF6)</f>
        <v>1113.1933476677737</v>
      </c>
      <c r="AL6">
        <f t="shared" si="8"/>
        <v>-18273.307400831687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-9823.5850039971956</v>
      </c>
      <c r="AR6">
        <f t="shared" si="9"/>
        <v>-9858.4247721090378</v>
      </c>
      <c r="AS6">
        <f t="shared" si="9"/>
        <v>-5096.516341695954</v>
      </c>
      <c r="AT6">
        <f t="shared" si="9"/>
        <v>858.72851313507715</v>
      </c>
      <c r="AU6">
        <f t="shared" si="9"/>
        <v>-14096.212600669915</v>
      </c>
      <c r="AW6">
        <v>3</v>
      </c>
      <c r="AX6">
        <f>IF(Z6&gt;0, (R6*SUMPRODUCT(K6:$K$98, X6:$X$98)-K6*$AZ$3)/Z6, 0)</f>
        <v>28380.837898897662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500000</v>
      </c>
      <c r="S7">
        <f t="shared" si="1"/>
        <v>33869.315626777963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25635.700170791883</v>
      </c>
      <c r="AC7">
        <f t="shared" si="2"/>
        <v>29330.229485528194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-14129.930173318575</v>
      </c>
      <c r="AI7">
        <f t="shared" si="6"/>
        <v>-14173.229290739091</v>
      </c>
      <c r="AJ7">
        <f t="shared" si="7"/>
        <v>-3694.5293147363118</v>
      </c>
      <c r="AK7">
        <f>G7*SUM(AB7, AE7:AF7)</f>
        <v>1258.7128783858814</v>
      </c>
      <c r="AL7">
        <f t="shared" si="8"/>
        <v>-16609.04572708952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-9917.1775557006331</v>
      </c>
      <c r="AR7">
        <f t="shared" si="9"/>
        <v>-9947.567304991484</v>
      </c>
      <c r="AS7">
        <f t="shared" si="9"/>
        <v>-2593.0279024426227</v>
      </c>
      <c r="AT7">
        <f t="shared" si="9"/>
        <v>883.43530035067795</v>
      </c>
      <c r="AU7">
        <f t="shared" si="9"/>
        <v>-11657.159907083429</v>
      </c>
      <c r="AW7">
        <v>4</v>
      </c>
      <c r="AX7">
        <f>IF(Z7&gt;0, (R7*SUMPRODUCT(K7:$K$98, X7:$X$98)-K7*$AZ$3)/Z7, 0)</f>
        <v>33869.315626777963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500000</v>
      </c>
      <c r="S8">
        <f t="shared" si="1"/>
        <v>34481.793223833156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29330.229485528194</v>
      </c>
      <c r="AC8">
        <f t="shared" si="2"/>
        <v>28491.693814186179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-15520.135648210106</v>
      </c>
      <c r="AI8">
        <f t="shared" si="6"/>
        <v>-15561.449760891597</v>
      </c>
      <c r="AJ8">
        <f t="shared" si="7"/>
        <v>838.53567134201512</v>
      </c>
      <c r="AK8">
        <f t="shared" ref="AK8:AK69" si="22">G8*SUM(AB8:AB8, AE8:AF8)</f>
        <v>624.73388804175056</v>
      </c>
      <c r="AL8">
        <f t="shared" si="8"/>
        <v>-14098.180201507832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-10167.928438171391</v>
      </c>
      <c r="AR8">
        <f t="shared" si="9"/>
        <v>-10194.995143692126</v>
      </c>
      <c r="AS8">
        <f t="shared" si="9"/>
        <v>549.36186721041418</v>
      </c>
      <c r="AT8">
        <f t="shared" si="9"/>
        <v>409.29084709653847</v>
      </c>
      <c r="AU8">
        <f t="shared" si="9"/>
        <v>-9236.3424293851731</v>
      </c>
      <c r="AW8">
        <v>5</v>
      </c>
      <c r="AX8">
        <f>IF(Z8&gt;0, (R8*SUMPRODUCT(K8:$K$98, X8:$X$98)-K8*$AZ$3)/Z8, 0)</f>
        <v>34481.793223833156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500000</v>
      </c>
      <c r="S9">
        <f t="shared" si="1"/>
        <v>31974.475067989246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28491.693814186179</v>
      </c>
      <c r="AC9">
        <f t="shared" si="2"/>
        <v>25064.704007970213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-17061.075972948438</v>
      </c>
      <c r="AI9">
        <f t="shared" si="6"/>
        <v>-17100.27083690582</v>
      </c>
      <c r="AJ9">
        <f t="shared" si="7"/>
        <v>3426.9898062159664</v>
      </c>
      <c r="AK9">
        <f t="shared" si="22"/>
        <v>168.10099350369845</v>
      </c>
      <c r="AL9">
        <f t="shared" si="8"/>
        <v>-13505.180037186155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-10585.724701053388</v>
      </c>
      <c r="AR9">
        <f t="shared" si="9"/>
        <v>-10610.043568175601</v>
      </c>
      <c r="AS9">
        <f t="shared" si="9"/>
        <v>2126.3120039696546</v>
      </c>
      <c r="AT9">
        <f t="shared" si="9"/>
        <v>104.30003606016378</v>
      </c>
      <c r="AU9">
        <f t="shared" si="9"/>
        <v>-8379.4315281457821</v>
      </c>
      <c r="AW9">
        <v>6</v>
      </c>
      <c r="AX9">
        <f>IF(Z9&gt;0, (R9*SUMPRODUCT(K9:$K$98, X9:$X$98)-K9*$AZ$3)/Z9, 0)</f>
        <v>31974.475067989246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500000</v>
      </c>
      <c r="S10">
        <f t="shared" si="1"/>
        <v>27962.686242240361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25064.704007970213</v>
      </c>
      <c r="AC10">
        <f t="shared" si="2"/>
        <v>20668.029678059713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-18464.70041032221</v>
      </c>
      <c r="AI10">
        <f t="shared" si="6"/>
        <v>-18501.656855598983</v>
      </c>
      <c r="AJ10">
        <f t="shared" si="7"/>
        <v>4396.6743299105001</v>
      </c>
      <c r="AK10">
        <f t="shared" si="22"/>
        <v>102.76528643267788</v>
      </c>
      <c r="AL10">
        <f t="shared" si="8"/>
        <v>-14002.217239255806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-10868.625653423289</v>
      </c>
      <c r="AR10">
        <f t="shared" si="9"/>
        <v>-10890.378823540792</v>
      </c>
      <c r="AS10">
        <f t="shared" si="9"/>
        <v>2587.9546567189086</v>
      </c>
      <c r="AT10">
        <f t="shared" si="9"/>
        <v>60.489333895675415</v>
      </c>
      <c r="AU10">
        <f t="shared" si="9"/>
        <v>-8241.9348329262084</v>
      </c>
      <c r="AW10">
        <v>7</v>
      </c>
      <c r="AX10">
        <f>IF(Z10&gt;0, (R10*SUMPRODUCT(K10:$K$98, X10:$X$98)-K10*$AZ$3)/Z10, 0)</f>
        <v>27962.686242240361</v>
      </c>
    </row>
    <row r="11" spans="1:52" x14ac:dyDescent="0.25">
      <c r="A11" t="s">
        <v>33</v>
      </c>
      <c r="C11" s="12">
        <f>AU71</f>
        <v>-1.6887380382968331E-11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500000</v>
      </c>
      <c r="S11">
        <f t="shared" si="1"/>
        <v>22371.746878246136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20668.029678059713</v>
      </c>
      <c r="AC11">
        <f t="shared" si="2"/>
        <v>15495.498708451807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-19550.329115866753</v>
      </c>
      <c r="AI11">
        <f t="shared" si="6"/>
        <v>-19584.960963779173</v>
      </c>
      <c r="AJ11">
        <f t="shared" si="7"/>
        <v>5172.5309696079057</v>
      </c>
      <c r="AK11">
        <f t="shared" si="22"/>
        <v>49.603271227343306</v>
      </c>
      <c r="AL11">
        <f t="shared" si="8"/>
        <v>-14362.826722943924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-10934.667924611329</v>
      </c>
      <c r="AR11">
        <f t="shared" si="9"/>
        <v>-10954.037816253236</v>
      </c>
      <c r="AS11">
        <f t="shared" si="9"/>
        <v>2893.0412448416087</v>
      </c>
      <c r="AT11">
        <f t="shared" si="9"/>
        <v>27.743538005466466</v>
      </c>
      <c r="AU11">
        <f t="shared" si="9"/>
        <v>-8033.2530334061603</v>
      </c>
      <c r="AW11">
        <v>8</v>
      </c>
      <c r="AX11">
        <f>IF(Z11&gt;0, (R11*SUMPRODUCT(K11:$K$98, X11:$X$98)-K11*$AZ$3)/Z11, 0)</f>
        <v>22371.746878246136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500000</v>
      </c>
      <c r="S12">
        <f t="shared" si="1"/>
        <v>15455.508429740734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15495.498708451807</v>
      </c>
      <c r="AC12">
        <f t="shared" si="2"/>
        <v>9963.4956836918136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-20526.988894649934</v>
      </c>
      <c r="AI12">
        <f t="shared" si="6"/>
        <v>-20559.221725193765</v>
      </c>
      <c r="AJ12">
        <f t="shared" si="7"/>
        <v>5532.0030247599934</v>
      </c>
      <c r="AK12">
        <f t="shared" si="22"/>
        <v>35.639647029439153</v>
      </c>
      <c r="AL12">
        <f t="shared" si="8"/>
        <v>-14991.579053404334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-10910.312813828054</v>
      </c>
      <c r="AR12">
        <f t="shared" si="9"/>
        <v>-10927.444905919747</v>
      </c>
      <c r="AS12">
        <f t="shared" si="9"/>
        <v>2940.3184167408695</v>
      </c>
      <c r="AT12">
        <f t="shared" si="9"/>
        <v>18.942851270648099</v>
      </c>
      <c r="AU12">
        <f t="shared" si="9"/>
        <v>-7968.1836379082297</v>
      </c>
      <c r="AW12">
        <v>9</v>
      </c>
      <c r="AX12">
        <f>IF(Z12&gt;0, (R12*SUMPRODUCT(K12:$K$98, X12:$X$98)-K12*$AZ$3)/Z12, 0)</f>
        <v>15455.508429740734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500000</v>
      </c>
      <c r="S13">
        <f t="shared" si="1"/>
        <v>6983.0683219222292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9963.4956836918136</v>
      </c>
      <c r="AC13">
        <f t="shared" si="2"/>
        <v>4159.3373092320398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-21289.139917589757</v>
      </c>
      <c r="AI13">
        <f t="shared" si="6"/>
        <v>-21318.921505836392</v>
      </c>
      <c r="AJ13">
        <f t="shared" si="7"/>
        <v>5804.1583744597738</v>
      </c>
      <c r="AK13">
        <f t="shared" si="22"/>
        <v>19.926991367383629</v>
      </c>
      <c r="AL13">
        <f t="shared" si="8"/>
        <v>-15494.836140009234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-10756.087628062456</v>
      </c>
      <c r="AR13">
        <f t="shared" si="9"/>
        <v>-10771.134425355522</v>
      </c>
      <c r="AS13">
        <f t="shared" si="9"/>
        <v>2932.4827740579699</v>
      </c>
      <c r="AT13">
        <f t="shared" si="9"/>
        <v>10.067878089059432</v>
      </c>
      <c r="AU13">
        <f t="shared" si="9"/>
        <v>-7828.5837732084929</v>
      </c>
      <c r="AW13">
        <v>10</v>
      </c>
      <c r="AX13">
        <f>IF(Z13&gt;0, (R13*SUMPRODUCT(K13:$K$98, X13:$X$98)-K13*$AZ$3)/Z13, 0)</f>
        <v>6983.0683219222292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500000</v>
      </c>
      <c r="S14">
        <f t="shared" si="1"/>
        <v>-3225.7341453864115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4159.3373092320398</v>
      </c>
      <c r="AC14">
        <f t="shared" si="2"/>
        <v>-1760.7402562403004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-21916.866422462972</v>
      </c>
      <c r="AI14">
        <f t="shared" si="6"/>
        <v>-21944.158508184893</v>
      </c>
      <c r="AJ14">
        <f t="shared" si="7"/>
        <v>5920.0775654723402</v>
      </c>
      <c r="AK14">
        <f t="shared" si="22"/>
        <v>7.4868071566176715</v>
      </c>
      <c r="AL14">
        <f t="shared" si="8"/>
        <v>-16016.594135555935</v>
      </c>
      <c r="AN14">
        <f t="shared" si="9"/>
        <v>0</v>
      </c>
      <c r="AO14">
        <f t="shared" si="9"/>
        <v>0</v>
      </c>
      <c r="AP14">
        <f t="shared" si="9"/>
        <v>-13.109911973515022</v>
      </c>
      <c r="AQ14">
        <f t="shared" si="9"/>
        <v>-10527.894147092971</v>
      </c>
      <c r="AR14">
        <f t="shared" si="9"/>
        <v>-10541.004059066487</v>
      </c>
      <c r="AS14">
        <f t="shared" si="9"/>
        <v>2843.7436607266868</v>
      </c>
      <c r="AT14">
        <f t="shared" si="9"/>
        <v>3.5963313242528443</v>
      </c>
      <c r="AU14">
        <f t="shared" si="9"/>
        <v>-7693.6640670155466</v>
      </c>
      <c r="AW14">
        <v>11</v>
      </c>
      <c r="AX14">
        <f>IF(Z14&gt;0, (R14*SUMPRODUCT(K14:$K$98, X14:$X$98)-K14*$AZ$3)/Z14, 0)</f>
        <v>-3225.7341453864115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500000</v>
      </c>
      <c r="S15">
        <f t="shared" si="1"/>
        <v>-15131.50054576919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-1760.7402562403004</v>
      </c>
      <c r="AC15">
        <f t="shared" si="2"/>
        <v>-7497.1190081046661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-22459.476103140834</v>
      </c>
      <c r="AI15">
        <f t="shared" si="6"/>
        <v>-22484.249320395222</v>
      </c>
      <c r="AJ15">
        <f t="shared" si="7"/>
        <v>5736.3787518643658</v>
      </c>
      <c r="AK15">
        <f t="shared" si="22"/>
        <v>-7.2190350505852319</v>
      </c>
      <c r="AL15">
        <f t="shared" si="8"/>
        <v>-16755.08960358144</v>
      </c>
      <c r="AN15">
        <f t="shared" si="9"/>
        <v>0</v>
      </c>
      <c r="AO15">
        <f t="shared" si="9"/>
        <v>0</v>
      </c>
      <c r="AP15">
        <f t="shared" si="9"/>
        <v>-11.289212472956457</v>
      </c>
      <c r="AQ15">
        <f t="shared" si="9"/>
        <v>-10234.835272141843</v>
      </c>
      <c r="AR15">
        <f t="shared" si="9"/>
        <v>-10246.1244846148</v>
      </c>
      <c r="AS15">
        <f t="shared" si="9"/>
        <v>2614.0810816035028</v>
      </c>
      <c r="AT15">
        <f t="shared" si="9"/>
        <v>-3.2897309904849257</v>
      </c>
      <c r="AU15">
        <f t="shared" si="9"/>
        <v>-7635.3331340017821</v>
      </c>
      <c r="AW15">
        <v>12</v>
      </c>
      <c r="AX15">
        <f>IF(Z15&gt;0, (R15*SUMPRODUCT(K15:$K$98, X15:$X$98)-K15*$AZ$3)/Z15, 0)</f>
        <v>-15131.50054576919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500000</v>
      </c>
      <c r="S16">
        <f t="shared" si="1"/>
        <v>-29088.136452497027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-7497.1190081046661</v>
      </c>
      <c r="AC16">
        <f t="shared" si="2"/>
        <v>-12947.904850773761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-22691.523808501934</v>
      </c>
      <c r="AI16">
        <f t="shared" si="6"/>
        <v>-22713.780141202929</v>
      </c>
      <c r="AJ16">
        <f t="shared" si="7"/>
        <v>5450.7858426690946</v>
      </c>
      <c r="AK16">
        <f t="shared" si="22"/>
        <v>-53.229544957543133</v>
      </c>
      <c r="AL16">
        <f t="shared" si="8"/>
        <v>-17316.223843491378</v>
      </c>
      <c r="AN16">
        <f t="shared" si="9"/>
        <v>0</v>
      </c>
      <c r="AO16">
        <f t="shared" si="9"/>
        <v>0</v>
      </c>
      <c r="AP16">
        <f t="shared" si="9"/>
        <v>-9.5944209188738068</v>
      </c>
      <c r="AQ16">
        <f t="shared" si="9"/>
        <v>-9782.0262499800647</v>
      </c>
      <c r="AR16">
        <f t="shared" si="9"/>
        <v>-9791.6206708989394</v>
      </c>
      <c r="AS16">
        <f t="shared" si="9"/>
        <v>2349.7641959166817</v>
      </c>
      <c r="AT16">
        <f t="shared" si="9"/>
        <v>-22.946577340658393</v>
      </c>
      <c r="AU16">
        <f t="shared" si="9"/>
        <v>-7464.8030523229154</v>
      </c>
      <c r="AW16">
        <v>13</v>
      </c>
      <c r="AX16">
        <f>IF(Z16&gt;0, (R16*SUMPRODUCT(K16:$K$98, X16:$X$98)-K16*$AZ$3)/Z16, 0)</f>
        <v>-29088.136452497027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0.10148</v>
      </c>
      <c r="Q17" s="4">
        <f t="shared" si="21"/>
        <v>50</v>
      </c>
      <c r="R17">
        <f t="shared" si="0"/>
        <v>500000</v>
      </c>
      <c r="S17">
        <f t="shared" si="1"/>
        <v>-44765.962185840261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-12947.904850773761</v>
      </c>
      <c r="AC17">
        <f t="shared" si="2"/>
        <v>-17705.114181986224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-22585.726424968812</v>
      </c>
      <c r="AI17">
        <f t="shared" si="6"/>
        <v>-22605.501621700299</v>
      </c>
      <c r="AJ17">
        <f t="shared" si="7"/>
        <v>4757.2093312124634</v>
      </c>
      <c r="AK17">
        <f t="shared" si="22"/>
        <v>-178.68108694067789</v>
      </c>
      <c r="AL17">
        <f t="shared" si="8"/>
        <v>-18026.973377428512</v>
      </c>
      <c r="AN17">
        <f t="shared" si="9"/>
        <v>0</v>
      </c>
      <c r="AO17">
        <f t="shared" si="9"/>
        <v>0</v>
      </c>
      <c r="AP17">
        <f t="shared" si="9"/>
        <v>-8.0135691622840319</v>
      </c>
      <c r="AQ17">
        <f t="shared" si="9"/>
        <v>-9152.4895172712331</v>
      </c>
      <c r="AR17">
        <f t="shared" si="9"/>
        <v>-9160.5030864335185</v>
      </c>
      <c r="AS17">
        <f t="shared" si="9"/>
        <v>1927.7798604366603</v>
      </c>
      <c r="AT17">
        <f t="shared" si="9"/>
        <v>-72.407534935482715</v>
      </c>
      <c r="AU17">
        <f t="shared" si="9"/>
        <v>-7305.1307609323394</v>
      </c>
      <c r="AW17">
        <v>14</v>
      </c>
      <c r="AX17">
        <f>IF(Z17&gt;0, (R17*SUMPRODUCT(K17:$K$98, X17:$X$98)-K17*$AZ$3)/Z17, 0)</f>
        <v>-44765.962185840261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0.112611</v>
      </c>
      <c r="Q18" s="4">
        <f t="shared" si="21"/>
        <v>50</v>
      </c>
      <c r="R18">
        <f t="shared" si="0"/>
        <v>500000</v>
      </c>
      <c r="S18">
        <f t="shared" si="1"/>
        <v>-62232.218006922812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-17705.114181986224</v>
      </c>
      <c r="AC18">
        <f t="shared" si="2"/>
        <v>-21595.251862204845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-22269.046791295135</v>
      </c>
      <c r="AI18">
        <f t="shared" si="6"/>
        <v>-22286.39733138018</v>
      </c>
      <c r="AJ18">
        <f t="shared" si="7"/>
        <v>3890.1376802186205</v>
      </c>
      <c r="AK18">
        <f t="shared" si="22"/>
        <v>-382.43046633090245</v>
      </c>
      <c r="AL18">
        <f t="shared" si="8"/>
        <v>-18778.690117492461</v>
      </c>
      <c r="AN18">
        <f t="shared" si="9"/>
        <v>0</v>
      </c>
      <c r="AO18">
        <f t="shared" si="9"/>
        <v>0</v>
      </c>
      <c r="AP18">
        <f t="shared" si="9"/>
        <v>-6.5612331408428757</v>
      </c>
      <c r="AQ18">
        <f t="shared" si="9"/>
        <v>-8421.2022856846506</v>
      </c>
      <c r="AR18">
        <f t="shared" si="9"/>
        <v>-8427.7635188254935</v>
      </c>
      <c r="AS18">
        <f t="shared" si="9"/>
        <v>1471.0839054454102</v>
      </c>
      <c r="AT18">
        <f t="shared" si="9"/>
        <v>-144.6188670473372</v>
      </c>
      <c r="AU18">
        <f t="shared" si="9"/>
        <v>-7101.2984804274201</v>
      </c>
      <c r="AW18">
        <v>15</v>
      </c>
      <c r="AX18">
        <f>IF(Z18&gt;0, (R18*SUMPRODUCT(K18:$K$98, X18:$X$98)-K18*$AZ$3)/Z18, 0)</f>
        <v>-62232.218006922812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0.125163</v>
      </c>
      <c r="Q19" s="4">
        <f t="shared" si="21"/>
        <v>50</v>
      </c>
      <c r="R19">
        <f t="shared" si="0"/>
        <v>500000</v>
      </c>
      <c r="S19">
        <f t="shared" si="1"/>
        <v>-83506.460438243681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-21595.251862204845</v>
      </c>
      <c r="AC19">
        <f t="shared" si="2"/>
        <v>-25060.938517115886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-21716.456486642233</v>
      </c>
      <c r="AI19">
        <f t="shared" si="6"/>
        <v>-21731.46187567776</v>
      </c>
      <c r="AJ19">
        <f t="shared" si="7"/>
        <v>3465.6866549110418</v>
      </c>
      <c r="AK19">
        <f t="shared" si="22"/>
        <v>-481.57411652716803</v>
      </c>
      <c r="AL19">
        <f t="shared" si="8"/>
        <v>-18747.349337293886</v>
      </c>
      <c r="AN19">
        <f t="shared" si="9"/>
        <v>0</v>
      </c>
      <c r="AO19">
        <f t="shared" si="9"/>
        <v>0</v>
      </c>
      <c r="AP19">
        <f t="shared" si="9"/>
        <v>-5.2918000427372283</v>
      </c>
      <c r="AQ19">
        <f t="shared" si="9"/>
        <v>-7658.5248867603923</v>
      </c>
      <c r="AR19">
        <f t="shared" si="9"/>
        <v>-7663.8166868031285</v>
      </c>
      <c r="AS19">
        <f t="shared" si="9"/>
        <v>1222.208950740908</v>
      </c>
      <c r="AT19">
        <f t="shared" si="9"/>
        <v>-169.83191334698367</v>
      </c>
      <c r="AU19">
        <f t="shared" si="9"/>
        <v>-6611.4396494092043</v>
      </c>
      <c r="AW19">
        <v>16</v>
      </c>
      <c r="AX19">
        <f>IF(Z19&gt;0, (R19*SUMPRODUCT(K19:$K$98, X19:$X$98)-K19*$AZ$3)/Z19, 0)</f>
        <v>-83506.460438243681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500000</v>
      </c>
      <c r="S20">
        <f t="shared" si="1"/>
        <v>-114363.6373121598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-25060.938517115886</v>
      </c>
      <c r="AC20">
        <f t="shared" si="2"/>
        <v>-29189.37016716881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-20936.869267382193</v>
      </c>
      <c r="AI20">
        <f t="shared" si="6"/>
        <v>-20949.630915600628</v>
      </c>
      <c r="AJ20">
        <f t="shared" si="7"/>
        <v>4128.4316500529239</v>
      </c>
      <c r="AK20">
        <f t="shared" si="22"/>
        <v>-107.76203562359831</v>
      </c>
      <c r="AL20">
        <f t="shared" si="8"/>
        <v>-16928.961301171301</v>
      </c>
      <c r="AN20">
        <f t="shared" si="9"/>
        <v>0</v>
      </c>
      <c r="AO20">
        <f t="shared" si="9"/>
        <v>0</v>
      </c>
      <c r="AP20">
        <f t="shared" si="9"/>
        <v>-4.2687304127352501</v>
      </c>
      <c r="AQ20">
        <f t="shared" si="9"/>
        <v>-7003.3156422563088</v>
      </c>
      <c r="AR20">
        <f t="shared" si="9"/>
        <v>-7007.5843726690446</v>
      </c>
      <c r="AS20">
        <f t="shared" si="9"/>
        <v>1380.9471503862869</v>
      </c>
      <c r="AT20">
        <f t="shared" si="9"/>
        <v>-36.046055410006829</v>
      </c>
      <c r="AU20">
        <f t="shared" si="9"/>
        <v>-5662.683277692764</v>
      </c>
      <c r="AW20">
        <v>17</v>
      </c>
      <c r="AX20">
        <f>IF(Z20&gt;0, (R20*SUMPRODUCT(K20:$K$98, X20:$X$98)-K20*$AZ$3)/Z20, 0)</f>
        <v>-114363.6373121598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500000</v>
      </c>
      <c r="S21">
        <f t="shared" si="1"/>
        <v>-155060.66932811352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-29189.37016716881</v>
      </c>
      <c r="AC21">
        <f t="shared" si="2"/>
        <v>-33002.724095132959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-19921.570951387544</v>
      </c>
      <c r="AI21">
        <f t="shared" si="6"/>
        <v>-19932.212826028655</v>
      </c>
      <c r="AJ21">
        <f t="shared" si="7"/>
        <v>3813.3539279641482</v>
      </c>
      <c r="AK21">
        <f t="shared" si="22"/>
        <v>-46.702992267470101</v>
      </c>
      <c r="AL21">
        <f t="shared" si="8"/>
        <v>-16165.561890331977</v>
      </c>
      <c r="AN21">
        <f t="shared" si="9"/>
        <v>0</v>
      </c>
      <c r="AO21">
        <f t="shared" si="9"/>
        <v>0</v>
      </c>
      <c r="AP21">
        <f t="shared" si="9"/>
        <v>-3.3850066066259612</v>
      </c>
      <c r="AQ21">
        <f t="shared" si="9"/>
        <v>-6336.7265222521501</v>
      </c>
      <c r="AR21">
        <f t="shared" si="9"/>
        <v>-6340.1115288587762</v>
      </c>
      <c r="AS21">
        <f t="shared" si="9"/>
        <v>1212.9656357437909</v>
      </c>
      <c r="AT21">
        <f t="shared" si="9"/>
        <v>-14.855459466122186</v>
      </c>
      <c r="AU21">
        <f t="shared" si="9"/>
        <v>-5142.0013525811073</v>
      </c>
      <c r="AW21">
        <v>18</v>
      </c>
      <c r="AX21">
        <f>IF(Z21&gt;0, (R21*SUMPRODUCT(K21:$K$98, X21:$X$98)-K21*$AZ$3)/Z21, 0)</f>
        <v>-155060.66932811352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500000</v>
      </c>
      <c r="S22">
        <f t="shared" si="1"/>
        <v>-203216.67832037545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-33002.724095132959</v>
      </c>
      <c r="AC22">
        <f t="shared" si="2"/>
        <v>-35241.142115681578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-18646.267071170161</v>
      </c>
      <c r="AI22">
        <f t="shared" si="6"/>
        <v>-18654.937900357745</v>
      </c>
      <c r="AJ22">
        <f t="shared" si="7"/>
        <v>2238.4180205486191</v>
      </c>
      <c r="AK22">
        <f t="shared" si="22"/>
        <v>-693.05720599779215</v>
      </c>
      <c r="AL22">
        <f t="shared" si="8"/>
        <v>-17109.577085806919</v>
      </c>
      <c r="AN22">
        <f t="shared" si="9"/>
        <v>0</v>
      </c>
      <c r="AO22">
        <f t="shared" si="9"/>
        <v>0</v>
      </c>
      <c r="AP22">
        <f t="shared" si="9"/>
        <v>-2.5752093585183258</v>
      </c>
      <c r="AQ22">
        <f t="shared" si="9"/>
        <v>-5537.8834508550362</v>
      </c>
      <c r="AR22">
        <f t="shared" si="9"/>
        <v>-5540.458660213555</v>
      </c>
      <c r="AS22">
        <f t="shared" si="9"/>
        <v>664.80320510146805</v>
      </c>
      <c r="AT22">
        <f t="shared" si="9"/>
        <v>-205.83583925627758</v>
      </c>
      <c r="AU22">
        <f t="shared" si="9"/>
        <v>-5081.4912943683648</v>
      </c>
      <c r="AW22">
        <v>19</v>
      </c>
      <c r="AX22">
        <f>IF(Z22&gt;0, (R22*SUMPRODUCT(K22:$K$98, X22:$X$98)-K22*$AZ$3)/Z22, 0)</f>
        <v>-203216.67832037545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500000</v>
      </c>
      <c r="S23">
        <f t="shared" si="1"/>
        <v>-251872.53879488504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-35241.142115681578</v>
      </c>
      <c r="AC23">
        <f t="shared" si="2"/>
        <v>-34594.455392939737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-17166.68104216157</v>
      </c>
      <c r="AI23">
        <f t="shared" si="6"/>
        <v>-17173.548494953062</v>
      </c>
      <c r="AJ23">
        <f t="shared" si="7"/>
        <v>-646.68672274184064</v>
      </c>
      <c r="AK23">
        <f t="shared" si="22"/>
        <v>-2466.8799480977109</v>
      </c>
      <c r="AL23">
        <f t="shared" si="8"/>
        <v>-20287.115165792613</v>
      </c>
      <c r="AN23">
        <f t="shared" si="9"/>
        <v>0</v>
      </c>
      <c r="AO23">
        <f t="shared" si="9"/>
        <v>0</v>
      </c>
      <c r="AP23">
        <f t="shared" si="9"/>
        <v>-1.8210822908169353</v>
      </c>
      <c r="AQ23">
        <f t="shared" si="9"/>
        <v>-4552.188385876565</v>
      </c>
      <c r="AR23">
        <f t="shared" si="9"/>
        <v>-4554.0094681673818</v>
      </c>
      <c r="AS23">
        <f t="shared" si="9"/>
        <v>-171.4856693227934</v>
      </c>
      <c r="AT23">
        <f t="shared" si="9"/>
        <v>-654.15686477204895</v>
      </c>
      <c r="AU23">
        <f t="shared" si="9"/>
        <v>-5379.6520022622244</v>
      </c>
      <c r="AW23">
        <v>20</v>
      </c>
      <c r="AX23">
        <f>IF(Z23&gt;0, (R23*SUMPRODUCT(K23:$K$98, X23:$X$98)-K23*$AZ$3)/Z23, 0)</f>
        <v>-251872.53879488504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500000</v>
      </c>
      <c r="S24">
        <f t="shared" si="1"/>
        <v>-319697.32896332873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-34594.455392939737</v>
      </c>
      <c r="AC24">
        <f t="shared" si="2"/>
        <v>-33624.706123819087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-15399.438790584732</v>
      </c>
      <c r="AI24">
        <f t="shared" si="6"/>
        <v>-15404.697624969251</v>
      </c>
      <c r="AJ24">
        <f t="shared" si="7"/>
        <v>-969.74926912064984</v>
      </c>
      <c r="AK24">
        <f t="shared" si="22"/>
        <v>-2421.6118775057816</v>
      </c>
      <c r="AL24">
        <f t="shared" si="8"/>
        <v>-18796.058771595683</v>
      </c>
      <c r="AN24">
        <f t="shared" si="9"/>
        <v>0</v>
      </c>
      <c r="AO24">
        <f t="shared" si="9"/>
        <v>0</v>
      </c>
      <c r="AP24">
        <f t="shared" si="9"/>
        <v>-1.245103229625498</v>
      </c>
      <c r="AQ24">
        <f t="shared" si="9"/>
        <v>-3646.0343815018564</v>
      </c>
      <c r="AR24">
        <f t="shared" si="9"/>
        <v>-3647.2794847314817</v>
      </c>
      <c r="AS24">
        <f t="shared" si="9"/>
        <v>-229.6018202177568</v>
      </c>
      <c r="AT24">
        <f t="shared" si="9"/>
        <v>-573.3507749280833</v>
      </c>
      <c r="AU24">
        <f t="shared" si="9"/>
        <v>-4450.2320798773217</v>
      </c>
      <c r="AW24">
        <v>21</v>
      </c>
      <c r="AX24">
        <f>IF(Z24&gt;0, (R24*SUMPRODUCT(K24:$K$98, X24:$X$98)-K24*$AZ$3)/Z24, 0)</f>
        <v>-319697.32896332873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500000</v>
      </c>
      <c r="S25">
        <f t="shared" si="1"/>
        <v>-418002.42108145729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-33624.706123819087</v>
      </c>
      <c r="AC25">
        <f t="shared" si="2"/>
        <v>-32340.439027644858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-13377.94879077565</v>
      </c>
      <c r="AI25">
        <f t="shared" si="6"/>
        <v>-13381.817241937246</v>
      </c>
      <c r="AJ25">
        <f t="shared" si="7"/>
        <v>-1284.2670961742297</v>
      </c>
      <c r="AK25">
        <f t="shared" si="22"/>
        <v>-2353.7294286673364</v>
      </c>
      <c r="AL25">
        <f t="shared" si="8"/>
        <v>-17019.813766778811</v>
      </c>
      <c r="AN25">
        <f t="shared" si="9"/>
        <v>0</v>
      </c>
      <c r="AO25">
        <f t="shared" si="9"/>
        <v>0</v>
      </c>
      <c r="AP25">
        <f t="shared" si="9"/>
        <v>-0.8177771310221541</v>
      </c>
      <c r="AQ25">
        <f t="shared" si="9"/>
        <v>-2828.0518802181291</v>
      </c>
      <c r="AR25">
        <f t="shared" si="9"/>
        <v>-2828.8696573491511</v>
      </c>
      <c r="AS25">
        <f t="shared" si="9"/>
        <v>-271.48960074821952</v>
      </c>
      <c r="AT25">
        <f t="shared" si="9"/>
        <v>-497.57022099360739</v>
      </c>
      <c r="AU25">
        <f t="shared" si="9"/>
        <v>-3597.929479090978</v>
      </c>
      <c r="AW25">
        <v>22</v>
      </c>
      <c r="AX25">
        <f>IF(Z25&gt;0, (R25*SUMPRODUCT(K25:$K$98, X25:$X$98)-K25*$AZ$3)/Z25, 0)</f>
        <v>-418002.42108145729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500000</v>
      </c>
      <c r="S26">
        <f t="shared" si="1"/>
        <v>-567451.01576233632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-32340.439027644858</v>
      </c>
      <c r="AC26">
        <f t="shared" si="2"/>
        <v>-30766.436017080767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-11188.334449566144</v>
      </c>
      <c r="AI26">
        <f t="shared" si="6"/>
        <v>-11191.045382771166</v>
      </c>
      <c r="AJ26">
        <f t="shared" si="7"/>
        <v>-1574.0030105640908</v>
      </c>
      <c r="AK26">
        <f t="shared" si="22"/>
        <v>-2263.8307319351402</v>
      </c>
      <c r="AL26">
        <f t="shared" si="8"/>
        <v>-15028.879125270398</v>
      </c>
      <c r="AN26">
        <f t="shared" si="9"/>
        <v>0</v>
      </c>
      <c r="AO26">
        <f t="shared" si="9"/>
        <v>0</v>
      </c>
      <c r="AP26">
        <f t="shared" si="9"/>
        <v>-0.51168023024795117</v>
      </c>
      <c r="AQ26">
        <f t="shared" si="9"/>
        <v>-2111.7634092341732</v>
      </c>
      <c r="AR26">
        <f t="shared" si="9"/>
        <v>-2112.2750894644209</v>
      </c>
      <c r="AS26">
        <f t="shared" si="9"/>
        <v>-297.08818401138967</v>
      </c>
      <c r="AT26">
        <f t="shared" si="9"/>
        <v>-427.29102584038571</v>
      </c>
      <c r="AU26">
        <f t="shared" si="9"/>
        <v>-2836.6542993161966</v>
      </c>
      <c r="AW26">
        <v>23</v>
      </c>
      <c r="AX26">
        <f>IF(Z26&gt;0, (R26*SUMPRODUCT(K26:$K$98, X26:$X$98)-K26*$AZ$3)/Z26, 0)</f>
        <v>-567451.01576233632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500000</v>
      </c>
      <c r="S27">
        <f t="shared" si="1"/>
        <v>-806707.81319642544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-30766.436017080767</v>
      </c>
      <c r="AC27">
        <f t="shared" si="2"/>
        <v>-28947.793273830815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-8896.3068429310479</v>
      </c>
      <c r="AI27">
        <f t="shared" si="6"/>
        <v>-8898.1010361197277</v>
      </c>
      <c r="AJ27">
        <f t="shared" si="7"/>
        <v>-1818.6427432499513</v>
      </c>
      <c r="AK27">
        <f t="shared" si="22"/>
        <v>-2153.6505211956537</v>
      </c>
      <c r="AL27">
        <f t="shared" si="8"/>
        <v>-12870.394300565333</v>
      </c>
      <c r="AN27">
        <f t="shared" si="9"/>
        <v>0</v>
      </c>
      <c r="AO27">
        <f t="shared" si="9"/>
        <v>0</v>
      </c>
      <c r="AP27">
        <f t="shared" si="9"/>
        <v>-0.3023646400592705</v>
      </c>
      <c r="AQ27">
        <f t="shared" si="9"/>
        <v>-1499.2413489204343</v>
      </c>
      <c r="AR27">
        <f t="shared" si="9"/>
        <v>-1499.5437135604936</v>
      </c>
      <c r="AS27">
        <f t="shared" si="9"/>
        <v>-306.48497716341063</v>
      </c>
      <c r="AT27">
        <f t="shared" si="9"/>
        <v>-362.94183299963248</v>
      </c>
      <c r="AU27">
        <f t="shared" si="9"/>
        <v>-2168.9705237235366</v>
      </c>
      <c r="AW27">
        <v>24</v>
      </c>
      <c r="AX27">
        <f>IF(Z27&gt;0, (R27*SUMPRODUCT(K27:$K$98, X27:$X$98)-K27*$AZ$3)/Z27, 0)</f>
        <v>-806707.81319642544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500000</v>
      </c>
      <c r="S28">
        <f t="shared" si="1"/>
        <v>-1213744.357315334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-28947.793273830815</v>
      </c>
      <c r="AC28">
        <f t="shared" si="2"/>
        <v>-26937.743415176144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-6665.5532894674561</v>
      </c>
      <c r="AI28">
        <f t="shared" si="6"/>
        <v>-6666.6629853953018</v>
      </c>
      <c r="AJ28">
        <f t="shared" si="7"/>
        <v>-2010.049858654671</v>
      </c>
      <c r="AK28">
        <f t="shared" si="22"/>
        <v>-2026.3455291681573</v>
      </c>
      <c r="AL28">
        <f t="shared" si="8"/>
        <v>-10703.058373218129</v>
      </c>
      <c r="AN28">
        <f t="shared" si="9"/>
        <v>0</v>
      </c>
      <c r="AO28">
        <f t="shared" si="9"/>
        <v>0</v>
      </c>
      <c r="AP28">
        <f t="shared" si="9"/>
        <v>-0.1669735833251593</v>
      </c>
      <c r="AQ28">
        <f t="shared" si="9"/>
        <v>-1002.9516101294588</v>
      </c>
      <c r="AR28">
        <f t="shared" si="9"/>
        <v>-1003.1185837127839</v>
      </c>
      <c r="AS28">
        <f t="shared" si="9"/>
        <v>-302.4479221197945</v>
      </c>
      <c r="AT28">
        <f t="shared" si="9"/>
        <v>-304.89989696267304</v>
      </c>
      <c r="AU28">
        <f t="shared" si="9"/>
        <v>-1610.4664027952515</v>
      </c>
      <c r="AW28">
        <v>25</v>
      </c>
      <c r="AX28">
        <f>IF(Z28&gt;0, (R28*SUMPRODUCT(K28:$K$98, X28:$X$98)-K28*$AZ$3)/Z28, 0)</f>
        <v>-1213744.357315334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500000</v>
      </c>
      <c r="S29">
        <f t="shared" si="1"/>
        <v>-1956908.2103056326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-26937.743415176144</v>
      </c>
      <c r="AC29">
        <f t="shared" si="2"/>
        <v>-24807.399304256392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-4647.5730002079508</v>
      </c>
      <c r="AI29">
        <f t="shared" si="6"/>
        <v>-4648.2068418764975</v>
      </c>
      <c r="AJ29">
        <f t="shared" si="7"/>
        <v>-2130.344110919752</v>
      </c>
      <c r="AK29">
        <f t="shared" si="22"/>
        <v>-1885.6420390623302</v>
      </c>
      <c r="AL29">
        <f t="shared" si="8"/>
        <v>-8664.1929918585793</v>
      </c>
      <c r="AN29">
        <f t="shared" si="9"/>
        <v>0</v>
      </c>
      <c r="AO29">
        <f t="shared" si="9"/>
        <v>0</v>
      </c>
      <c r="AP29">
        <f t="shared" si="9"/>
        <v>-8.5154291242483124E-2</v>
      </c>
      <c r="AQ29">
        <f t="shared" si="9"/>
        <v>-624.38429732434452</v>
      </c>
      <c r="AR29">
        <f t="shared" si="9"/>
        <v>-624.46945161558699</v>
      </c>
      <c r="AS29">
        <f t="shared" si="9"/>
        <v>-286.20387688287377</v>
      </c>
      <c r="AT29">
        <f t="shared" si="9"/>
        <v>-253.32905572704232</v>
      </c>
      <c r="AU29">
        <f t="shared" si="9"/>
        <v>-1164.002384225503</v>
      </c>
      <c r="AW29">
        <v>26</v>
      </c>
      <c r="AX29">
        <f>IF(Z29&gt;0, (R29*SUMPRODUCT(K29:$K$98, X29:$X$98)-K29*$AZ$3)/Z29, 0)</f>
        <v>-1956908.2103056326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500000</v>
      </c>
      <c r="S30">
        <f t="shared" si="1"/>
        <v>-3439000.1510577006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-24807.399304256392</v>
      </c>
      <c r="AC30">
        <f t="shared" si="2"/>
        <v>-22634.198136358234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-2984.2216517680517</v>
      </c>
      <c r="AI30">
        <f t="shared" si="6"/>
        <v>-2984.550732854736</v>
      </c>
      <c r="AJ30">
        <f t="shared" si="7"/>
        <v>-2173.201167898158</v>
      </c>
      <c r="AK30">
        <f t="shared" si="22"/>
        <v>-1736.5179512979475</v>
      </c>
      <c r="AL30">
        <f t="shared" si="8"/>
        <v>-6894.2698520508411</v>
      </c>
      <c r="AN30">
        <f t="shared" si="9"/>
        <v>0</v>
      </c>
      <c r="AO30">
        <f t="shared" si="9"/>
        <v>0</v>
      </c>
      <c r="AP30">
        <f t="shared" si="9"/>
        <v>-3.9473955981007669E-2</v>
      </c>
      <c r="AQ30">
        <f t="shared" si="9"/>
        <v>-357.96355027972936</v>
      </c>
      <c r="AR30">
        <f t="shared" si="9"/>
        <v>-358.00302423571037</v>
      </c>
      <c r="AS30">
        <f t="shared" si="9"/>
        <v>-260.67996828318138</v>
      </c>
      <c r="AT30">
        <f t="shared" si="9"/>
        <v>-208.29891459396529</v>
      </c>
      <c r="AU30">
        <f t="shared" si="9"/>
        <v>-826.9819071128569</v>
      </c>
      <c r="AW30">
        <v>27</v>
      </c>
      <c r="AX30">
        <f>IF(Z30&gt;0, (R30*SUMPRODUCT(K30:$K$98, X30:$X$98)-K30*$AZ$3)/Z30, 0)</f>
        <v>-3439000.1510577006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500000</v>
      </c>
      <c r="S31">
        <f t="shared" si="1"/>
        <v>-6759203.5875310963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-22634.198136358234</v>
      </c>
      <c r="AC31">
        <f t="shared" si="2"/>
        <v>-20494.317521260728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-1741.8722631727076</v>
      </c>
      <c r="AI31">
        <f t="shared" si="6"/>
        <v>-1742.0238662222077</v>
      </c>
      <c r="AJ31">
        <f t="shared" si="7"/>
        <v>-2139.880615097507</v>
      </c>
      <c r="AK31">
        <f t="shared" si="22"/>
        <v>-1584.3938695450765</v>
      </c>
      <c r="AL31">
        <f t="shared" si="8"/>
        <v>-5466.2983508647912</v>
      </c>
      <c r="AN31">
        <f t="shared" si="9"/>
        <v>0</v>
      </c>
      <c r="AO31">
        <f t="shared" si="9"/>
        <v>0</v>
      </c>
      <c r="AP31">
        <f t="shared" si="9"/>
        <v>-1.623669543309509E-2</v>
      </c>
      <c r="AQ31">
        <f t="shared" si="9"/>
        <v>-186.55462085831331</v>
      </c>
      <c r="AR31">
        <f t="shared" si="9"/>
        <v>-186.57085755374641</v>
      </c>
      <c r="AS31">
        <f t="shared" si="9"/>
        <v>-229.18133853537822</v>
      </c>
      <c r="AT31">
        <f t="shared" si="9"/>
        <v>-169.68867572691303</v>
      </c>
      <c r="AU31">
        <f t="shared" si="9"/>
        <v>-585.44087181603766</v>
      </c>
      <c r="AW31">
        <v>28</v>
      </c>
      <c r="AX31">
        <f>IF(Z31&gt;0, (R31*SUMPRODUCT(K31:$K$98, X31:$X$98)-K31*$AZ$3)/Z31, 0)</f>
        <v>-6759203.5875310963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0.595055</v>
      </c>
      <c r="Q32" s="4">
        <f t="shared" si="21"/>
        <v>50</v>
      </c>
      <c r="R32">
        <f t="shared" si="0"/>
        <v>500000</v>
      </c>
      <c r="S32">
        <f t="shared" si="1"/>
        <v>-15407678.756819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-20494.317521260728</v>
      </c>
      <c r="AC32">
        <f t="shared" si="2"/>
        <v>-18450.654137317935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-902.12152620396989</v>
      </c>
      <c r="AI32">
        <f t="shared" si="6"/>
        <v>-902.18140107035481</v>
      </c>
      <c r="AJ32">
        <f t="shared" si="7"/>
        <v>-2043.6633839427923</v>
      </c>
      <c r="AK32">
        <f t="shared" si="22"/>
        <v>-1434.6022264882511</v>
      </c>
      <c r="AL32">
        <f t="shared" si="8"/>
        <v>-4380.4470115013983</v>
      </c>
      <c r="AN32">
        <f t="shared" si="9"/>
        <v>0</v>
      </c>
      <c r="AO32">
        <f t="shared" si="9"/>
        <v>0</v>
      </c>
      <c r="AP32">
        <f t="shared" si="9"/>
        <v>-5.7255372123426254E-3</v>
      </c>
      <c r="AQ32">
        <f t="shared" si="9"/>
        <v>-86.265417865539263</v>
      </c>
      <c r="AR32">
        <f t="shared" si="9"/>
        <v>-86.271143402751605</v>
      </c>
      <c r="AS32">
        <f t="shared" si="9"/>
        <v>-195.42541738713157</v>
      </c>
      <c r="AT32">
        <f t="shared" si="9"/>
        <v>-137.18391252628263</v>
      </c>
      <c r="AU32">
        <f t="shared" si="9"/>
        <v>-418.88047331616582</v>
      </c>
      <c r="AW32">
        <v>29</v>
      </c>
      <c r="AX32">
        <f>IF(Z32&gt;0, (R32*SUMPRODUCT(K32:$K$98, X32:$X$98)-K32*$AZ$3)/Z32, 0)</f>
        <v>-15407678.756819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500000</v>
      </c>
      <c r="S33">
        <f t="shared" si="1"/>
        <v>-43069611.135824032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-18450.654137317935</v>
      </c>
      <c r="AC33">
        <f t="shared" si="2"/>
        <v>-16545.653479468201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-400.68080960171454</v>
      </c>
      <c r="AI33">
        <f t="shared" si="6"/>
        <v>-400.7000176384754</v>
      </c>
      <c r="AJ33">
        <f t="shared" si="7"/>
        <v>-1905.0006578497341</v>
      </c>
      <c r="AK33">
        <f t="shared" si="22"/>
        <v>-1291.5457896122557</v>
      </c>
      <c r="AL33">
        <f t="shared" si="8"/>
        <v>-3597.2464651004652</v>
      </c>
      <c r="AN33">
        <f t="shared" si="9"/>
        <v>0</v>
      </c>
      <c r="AO33">
        <f t="shared" si="9"/>
        <v>0</v>
      </c>
      <c r="AP33">
        <f t="shared" si="9"/>
        <v>-1.6399727806528132E-3</v>
      </c>
      <c r="AQ33">
        <f t="shared" si="9"/>
        <v>-34.209931481143279</v>
      </c>
      <c r="AR33">
        <f t="shared" si="9"/>
        <v>-34.211571453923931</v>
      </c>
      <c r="AS33">
        <f t="shared" si="9"/>
        <v>-162.64802410016247</v>
      </c>
      <c r="AT33">
        <f t="shared" si="9"/>
        <v>-110.27154759748518</v>
      </c>
      <c r="AU33">
        <f t="shared" si="9"/>
        <v>-307.13114315157156</v>
      </c>
      <c r="AW33">
        <v>30</v>
      </c>
      <c r="AX33">
        <f>IF(Z33&gt;0, (R33*SUMPRODUCT(K33:$K$98, X33:$X$98)-K33*$AZ$3)/Z33, 0)</f>
        <v>-43069611.135824032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500000</v>
      </c>
      <c r="S34">
        <f t="shared" si="1"/>
        <v>-160069998.85692245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-16545.653479468201</v>
      </c>
      <c r="AC34">
        <f t="shared" si="2"/>
        <v>-14801.947271917854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-143.92370656517716</v>
      </c>
      <c r="AI34">
        <f t="shared" si="6"/>
        <v>-143.92833015091389</v>
      </c>
      <c r="AJ34">
        <f t="shared" si="7"/>
        <v>-1743.7062075503472</v>
      </c>
      <c r="AK34">
        <f t="shared" si="22"/>
        <v>-1158.1957435627742</v>
      </c>
      <c r="AL34">
        <f t="shared" si="8"/>
        <v>-3045.8302812640354</v>
      </c>
      <c r="AN34">
        <f t="shared" si="9"/>
        <v>0</v>
      </c>
      <c r="AO34">
        <f t="shared" si="9"/>
        <v>0</v>
      </c>
      <c r="AP34">
        <f t="shared" si="9"/>
        <v>-3.5246382857474946E-4</v>
      </c>
      <c r="AQ34">
        <f t="shared" si="9"/>
        <v>-10.971549686094336</v>
      </c>
      <c r="AR34">
        <f t="shared" si="9"/>
        <v>-10.971902149922911</v>
      </c>
      <c r="AS34">
        <f t="shared" si="9"/>
        <v>-132.92569897389379</v>
      </c>
      <c r="AT34">
        <f t="shared" si="9"/>
        <v>-88.291237420065883</v>
      </c>
      <c r="AU34">
        <f t="shared" ref="AU34:AU69" si="23">AL34*$K34</f>
        <v>-232.18883854388258</v>
      </c>
      <c r="AW34">
        <v>31</v>
      </c>
      <c r="AX34">
        <f>IF(Z34&gt;0, (R34*SUMPRODUCT(K34:$K$98, X34:$X$98)-K34*$AZ$3)/Z34, 0)</f>
        <v>-160069998.85692245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500000</v>
      </c>
      <c r="S35">
        <f t="shared" si="1"/>
        <v>-910823400.57109547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-14801.947271917854</v>
      </c>
      <c r="AC35">
        <f t="shared" si="2"/>
        <v>-13225.49369746869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-38.51331329066403</v>
      </c>
      <c r="AI35">
        <f t="shared" ref="AI35:AI66" si="25">SUM(AE35:AH35)</f>
        <v>-38.51403930921434</v>
      </c>
      <c r="AJ35">
        <f t="shared" si="7"/>
        <v>-1576.4535744491641</v>
      </c>
      <c r="AK35">
        <f t="shared" si="22"/>
        <v>-1036.13630903425</v>
      </c>
      <c r="AL35">
        <f t="shared" si="8"/>
        <v>-2651.1039227926285</v>
      </c>
      <c r="AN35">
        <f t="shared" ref="AN35:AT69" si="26">AE35*$K35</f>
        <v>0</v>
      </c>
      <c r="AO35">
        <f t="shared" si="26"/>
        <v>0</v>
      </c>
      <c r="AP35">
        <f t="shared" si="26"/>
        <v>-4.9415743466026814E-5</v>
      </c>
      <c r="AQ35">
        <f t="shared" si="26"/>
        <v>-2.6213710500629639</v>
      </c>
      <c r="AR35">
        <f t="shared" si="26"/>
        <v>-2.6214204658064295</v>
      </c>
      <c r="AS35">
        <f t="shared" si="26"/>
        <v>-107.29977269525303</v>
      </c>
      <c r="AT35">
        <f t="shared" si="26"/>
        <v>-70.523605796333328</v>
      </c>
      <c r="AU35">
        <f t="shared" si="23"/>
        <v>-180.44479895739281</v>
      </c>
      <c r="AW35">
        <v>32</v>
      </c>
      <c r="AX35">
        <f>IF(Z35&gt;0, (R35*SUMPRODUCT(K35:$K$98, X35:$X$98)-K35*$AZ$3)/Z35, 0)</f>
        <v>-910823400.57109547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500000</v>
      </c>
      <c r="S36">
        <f t="shared" si="1"/>
        <v>-5256573576.1452093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-13225.49369746869</v>
      </c>
      <c r="AC36">
        <f t="shared" si="2"/>
        <v>-11810.771207683698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-6.0641549509981871</v>
      </c>
      <c r="AI36">
        <f t="shared" si="25"/>
        <v>-6.0642672938678972</v>
      </c>
      <c r="AJ36">
        <f t="shared" si="7"/>
        <v>-1414.7224897849919</v>
      </c>
      <c r="AK36">
        <f t="shared" si="22"/>
        <v>-925.78455882280832</v>
      </c>
      <c r="AL36">
        <f t="shared" si="8"/>
        <v>-2346.5713159016682</v>
      </c>
      <c r="AN36">
        <f t="shared" si="26"/>
        <v>0</v>
      </c>
      <c r="AO36">
        <f t="shared" si="26"/>
        <v>0</v>
      </c>
      <c r="AP36">
        <f t="shared" si="26"/>
        <v>-6.8272390110958975E-6</v>
      </c>
      <c r="AQ36">
        <f t="shared" si="26"/>
        <v>-0.36852748516909944</v>
      </c>
      <c r="AR36">
        <f t="shared" si="26"/>
        <v>-0.36853431240811052</v>
      </c>
      <c r="AS36">
        <f t="shared" si="26"/>
        <v>-85.974736065543823</v>
      </c>
      <c r="AT36">
        <f t="shared" si="26"/>
        <v>-56.261269381844286</v>
      </c>
      <c r="AU36">
        <f t="shared" si="23"/>
        <v>-142.60453975979624</v>
      </c>
      <c r="AW36">
        <v>33</v>
      </c>
      <c r="AX36">
        <f>IF(Z36&gt;0, (R36*SUMPRODUCT(K36:$K$98, X36:$X$98)-K36*$AZ$3)/Z36, 0)</f>
        <v>-5256573576.1452093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500000</v>
      </c>
      <c r="S37">
        <f t="shared" si="1"/>
        <v>-30823981315.742065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-11810.771207683698</v>
      </c>
      <c r="AC37">
        <f t="shared" si="2"/>
        <v>-10545.654145137571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-0.94113191762819981</v>
      </c>
      <c r="AI37">
        <f t="shared" si="25"/>
        <v>-0.94114902387744959</v>
      </c>
      <c r="AJ37">
        <f t="shared" si="7"/>
        <v>-1265.1170625461273</v>
      </c>
      <c r="AK37">
        <f t="shared" si="22"/>
        <v>-826.75398453785897</v>
      </c>
      <c r="AL37">
        <f t="shared" si="8"/>
        <v>-2092.8121961078637</v>
      </c>
      <c r="AN37">
        <f t="shared" si="26"/>
        <v>0</v>
      </c>
      <c r="AO37">
        <f t="shared" si="26"/>
        <v>0</v>
      </c>
      <c r="AP37">
        <f t="shared" si="26"/>
        <v>-9.281888920027572E-7</v>
      </c>
      <c r="AQ37">
        <f t="shared" si="26"/>
        <v>-5.1066027338766515E-2</v>
      </c>
      <c r="AR37">
        <f t="shared" si="26"/>
        <v>-5.1066955527658518E-2</v>
      </c>
      <c r="AS37">
        <f t="shared" si="26"/>
        <v>-68.645533418454249</v>
      </c>
      <c r="AT37">
        <f t="shared" si="26"/>
        <v>-44.859855229693054</v>
      </c>
      <c r="AU37">
        <f t="shared" si="23"/>
        <v>-113.55645560367496</v>
      </c>
      <c r="AW37">
        <v>34</v>
      </c>
      <c r="AX37">
        <f>IF(Z37&gt;0, (R37*SUMPRODUCT(K37:$K$98, X37:$X$98)-K37*$AZ$3)/Z37, 0)</f>
        <v>-30823981315.742065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500000</v>
      </c>
      <c r="S38">
        <f t="shared" si="1"/>
        <v>-184033390615.85611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-10545.654145137571</v>
      </c>
      <c r="AC38">
        <f t="shared" si="2"/>
        <v>-9415.8073629226783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-0.14377007686760285</v>
      </c>
      <c r="AI38">
        <f t="shared" si="25"/>
        <v>-0.14377263504667334</v>
      </c>
      <c r="AJ38">
        <f t="shared" si="7"/>
        <v>-1129.8467822148923</v>
      </c>
      <c r="AK38">
        <f t="shared" si="22"/>
        <v>-738.19579015963006</v>
      </c>
      <c r="AL38">
        <f t="shared" si="8"/>
        <v>-1868.1863450095689</v>
      </c>
      <c r="AN38">
        <f t="shared" si="26"/>
        <v>0</v>
      </c>
      <c r="AO38">
        <f t="shared" si="26"/>
        <v>0</v>
      </c>
      <c r="AP38">
        <f t="shared" si="26"/>
        <v>-1.239351480311619E-7</v>
      </c>
      <c r="AQ38">
        <f t="shared" si="26"/>
        <v>-6.965175332927038E-3</v>
      </c>
      <c r="AR38">
        <f t="shared" si="26"/>
        <v>-6.9652992680750694E-3</v>
      </c>
      <c r="AS38">
        <f t="shared" si="26"/>
        <v>-54.737265980021796</v>
      </c>
      <c r="AT38">
        <f t="shared" si="26"/>
        <v>-35.763096330715406</v>
      </c>
      <c r="AU38">
        <f t="shared" si="23"/>
        <v>-90.507327610005262</v>
      </c>
      <c r="AW38">
        <v>35</v>
      </c>
      <c r="AX38">
        <f>IF(Z38&gt;0, (R38*SUMPRODUCT(K38:$K$98, X38:$X$98)-K38*$AZ$3)/Z38, 0)</f>
        <v>-184033390615.85611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500000</v>
      </c>
      <c r="S39">
        <f t="shared" si="1"/>
        <v>-1121329241074.7466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-9415.8073629226783</v>
      </c>
      <c r="AC39">
        <f t="shared" si="2"/>
        <v>-8406.9769635960183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-2.1577307082428908E-2</v>
      </c>
      <c r="AI39">
        <f t="shared" si="25"/>
        <v>-2.1577681949000456E-2</v>
      </c>
      <c r="AJ39">
        <f t="shared" si="7"/>
        <v>-1008.83039932666</v>
      </c>
      <c r="AK39">
        <f t="shared" si="22"/>
        <v>-659.10651540458753</v>
      </c>
      <c r="AL39">
        <f t="shared" si="8"/>
        <v>-1667.9584924131964</v>
      </c>
      <c r="AN39">
        <f t="shared" si="26"/>
        <v>0</v>
      </c>
      <c r="AO39">
        <f t="shared" si="26"/>
        <v>0</v>
      </c>
      <c r="AP39">
        <f t="shared" si="26"/>
        <v>-1.6215197396764536E-8</v>
      </c>
      <c r="AQ39">
        <f t="shared" si="26"/>
        <v>-9.3334620952208918E-4</v>
      </c>
      <c r="AR39">
        <f t="shared" si="26"/>
        <v>-9.333624247194859E-4</v>
      </c>
      <c r="AS39">
        <f t="shared" si="26"/>
        <v>-43.637884267261455</v>
      </c>
      <c r="AT39">
        <f t="shared" si="26"/>
        <v>-28.510256885815959</v>
      </c>
      <c r="AU39">
        <f t="shared" si="23"/>
        <v>-72.149074515502136</v>
      </c>
      <c r="AW39">
        <v>36</v>
      </c>
      <c r="AX39">
        <f>IF(Z39&gt;0, (R39*SUMPRODUCT(K39:$K$98, X39:$X$98)-K39*$AZ$3)/Z39, 0)</f>
        <v>-1121329241074.7466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500000</v>
      </c>
      <c r="S40">
        <f t="shared" si="1"/>
        <v>-6974626632860.7891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-8406.9769635960183</v>
      </c>
      <c r="AC40">
        <f t="shared" si="2"/>
        <v>-7506.2302500654514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-3.1730692321658882E-3</v>
      </c>
      <c r="AI40">
        <f t="shared" si="25"/>
        <v>-3.1731230431485055E-3</v>
      </c>
      <c r="AJ40">
        <f t="shared" si="7"/>
        <v>-900.74671353056692</v>
      </c>
      <c r="AK40">
        <f t="shared" si="22"/>
        <v>-588.48838745172134</v>
      </c>
      <c r="AL40">
        <f t="shared" si="8"/>
        <v>-1489.2382741053314</v>
      </c>
      <c r="AN40">
        <f t="shared" si="26"/>
        <v>0</v>
      </c>
      <c r="AO40">
        <f t="shared" si="26"/>
        <v>0</v>
      </c>
      <c r="AP40">
        <f t="shared" si="26"/>
        <v>-2.0782530454947162E-9</v>
      </c>
      <c r="AQ40">
        <f t="shared" si="26"/>
        <v>-1.2254823224859649E-4</v>
      </c>
      <c r="AR40">
        <f t="shared" si="26"/>
        <v>-1.2255031050164197E-4</v>
      </c>
      <c r="AS40">
        <f t="shared" si="26"/>
        <v>-34.788058302641218</v>
      </c>
      <c r="AT40">
        <f t="shared" si="26"/>
        <v>-22.72821873848898</v>
      </c>
      <c r="AU40">
        <f t="shared" si="23"/>
        <v>-57.516399591440695</v>
      </c>
      <c r="AW40">
        <v>37</v>
      </c>
      <c r="AX40">
        <f>IF(Z40&gt;0, (R40*SUMPRODUCT(K40:$K$98, X40:$X$98)-K40*$AZ$3)/Z40, 0)</f>
        <v>-6974626632860.7891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500000</v>
      </c>
      <c r="S41">
        <f t="shared" si="1"/>
        <v>-44380076408930.336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-7506.2302500654514</v>
      </c>
      <c r="AC41">
        <f t="shared" si="2"/>
        <v>-6701.9914021879895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-4.5722196964880819E-4</v>
      </c>
      <c r="AI41">
        <f t="shared" si="25"/>
        <v>-4.5722952032463448E-4</v>
      </c>
      <c r="AJ41">
        <f t="shared" si="7"/>
        <v>-804.23884787746192</v>
      </c>
      <c r="AK41">
        <f t="shared" si="22"/>
        <v>-525.4361175045816</v>
      </c>
      <c r="AL41">
        <f t="shared" si="8"/>
        <v>-1329.6754226115638</v>
      </c>
      <c r="AN41">
        <f t="shared" si="26"/>
        <v>0</v>
      </c>
      <c r="AO41">
        <f t="shared" si="26"/>
        <v>0</v>
      </c>
      <c r="AP41">
        <f t="shared" si="26"/>
        <v>-2.6037261534082128E-10</v>
      </c>
      <c r="AQ41">
        <f t="shared" si="26"/>
        <v>-1.5766546302304007E-5</v>
      </c>
      <c r="AR41">
        <f t="shared" si="26"/>
        <v>-1.5766806674919348E-5</v>
      </c>
      <c r="AS41">
        <f t="shared" si="26"/>
        <v>-27.732851601403109</v>
      </c>
      <c r="AT41">
        <f t="shared" si="26"/>
        <v>-18.118798801164367</v>
      </c>
      <c r="AU41">
        <f t="shared" si="23"/>
        <v>-45.851666169374148</v>
      </c>
      <c r="AW41">
        <v>38</v>
      </c>
      <c r="AX41">
        <f>IF(Z41&gt;0, (R41*SUMPRODUCT(K41:$K$98, X41:$X$98)-K41*$AZ$3)/Z41, 0)</f>
        <v>-44380076408930.336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500000</v>
      </c>
      <c r="S42">
        <f t="shared" si="1"/>
        <v>-289370134163773.56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-6701.9914021879895</v>
      </c>
      <c r="AC42">
        <f t="shared" si="2"/>
        <v>-5983.9209086458786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-6.4412128641514398E-5</v>
      </c>
      <c r="AI42">
        <f t="shared" si="25"/>
        <v>-6.441316259771827E-5</v>
      </c>
      <c r="AJ42">
        <f t="shared" si="7"/>
        <v>-718.07049354211085</v>
      </c>
      <c r="AK42">
        <f t="shared" si="22"/>
        <v>-469.13939815315933</v>
      </c>
      <c r="AL42">
        <f t="shared" si="8"/>
        <v>-1187.2099561084328</v>
      </c>
      <c r="AN42">
        <f t="shared" si="26"/>
        <v>0</v>
      </c>
      <c r="AO42">
        <f t="shared" si="26"/>
        <v>0</v>
      </c>
      <c r="AP42">
        <f t="shared" si="26"/>
        <v>-3.1834175124377437E-11</v>
      </c>
      <c r="AQ42">
        <f t="shared" si="26"/>
        <v>-1.9831661879295566E-6</v>
      </c>
      <c r="AR42">
        <f t="shared" si="26"/>
        <v>-1.9831980221046811E-6</v>
      </c>
      <c r="AS42">
        <f t="shared" si="26"/>
        <v>-22.10846238707882</v>
      </c>
      <c r="AT42">
        <f t="shared" si="26"/>
        <v>-14.444195704523347</v>
      </c>
      <c r="AU42">
        <f t="shared" si="23"/>
        <v>-36.552660074800187</v>
      </c>
      <c r="AW42">
        <v>39</v>
      </c>
      <c r="AX42">
        <f>IF(Z42&gt;0, (R42*SUMPRODUCT(K42:$K$98, X42:$X$98)-K42*$AZ$3)/Z42, 0)</f>
        <v>-289370134163773.56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0.856559709</v>
      </c>
      <c r="Q43" s="4">
        <f t="shared" si="21"/>
        <v>50</v>
      </c>
      <c r="R43">
        <f t="shared" si="0"/>
        <v>500000</v>
      </c>
      <c r="S43">
        <f t="shared" si="1"/>
        <v>-1936193254418558.5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-5983.9209086458786</v>
      </c>
      <c r="AC43">
        <f t="shared" si="2"/>
        <v>-5342.7865273177467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-8.8564522510257112E-6</v>
      </c>
      <c r="AI43">
        <f t="shared" si="25"/>
        <v>-8.8565902224424362E-6</v>
      </c>
      <c r="AJ43">
        <f t="shared" si="7"/>
        <v>-641.13438132813189</v>
      </c>
      <c r="AK43">
        <f t="shared" si="22"/>
        <v>-418.87446360521153</v>
      </c>
      <c r="AL43">
        <f t="shared" si="8"/>
        <v>-1060.0088537899337</v>
      </c>
      <c r="AN43">
        <f t="shared" si="26"/>
        <v>0</v>
      </c>
      <c r="AO43">
        <f t="shared" si="26"/>
        <v>0</v>
      </c>
      <c r="AP43">
        <f t="shared" si="26"/>
        <v>-3.7928228503052555E-12</v>
      </c>
      <c r="AQ43">
        <f t="shared" si="26"/>
        <v>-2.4346314089992655E-7</v>
      </c>
      <c r="AR43">
        <f t="shared" si="26"/>
        <v>-2.4346693372277685E-7</v>
      </c>
      <c r="AS43">
        <f t="shared" si="26"/>
        <v>-17.624731189512183</v>
      </c>
      <c r="AT43">
        <f t="shared" si="26"/>
        <v>-11.514824408417704</v>
      </c>
      <c r="AU43">
        <f t="shared" si="23"/>
        <v>-29.13955584139682</v>
      </c>
      <c r="AW43">
        <v>40</v>
      </c>
      <c r="AX43">
        <f>IF(Z43&gt;0, (R43*SUMPRODUCT(K43:$K$98, X43:$X$98)-K43*$AZ$3)/Z43, 0)</f>
        <v>-1936193254418558.5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500000</v>
      </c>
      <c r="S44">
        <f t="shared" si="1"/>
        <v>-1.3329825714721898E+16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-5342.7865273177467</v>
      </c>
      <c r="AC44">
        <f t="shared" si="2"/>
        <v>-4770.3451138904056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-1.1869820111244835E-6</v>
      </c>
      <c r="AI44">
        <f t="shared" si="25"/>
        <v>-1.1869999046259289E-6</v>
      </c>
      <c r="AJ44">
        <f t="shared" si="7"/>
        <v>-572.4414134273411</v>
      </c>
      <c r="AK44">
        <f t="shared" si="22"/>
        <v>-373.99505691224232</v>
      </c>
      <c r="AL44">
        <f t="shared" si="8"/>
        <v>-946.43647152658332</v>
      </c>
      <c r="AN44">
        <f t="shared" si="26"/>
        <v>0</v>
      </c>
      <c r="AO44">
        <f t="shared" si="26"/>
        <v>0</v>
      </c>
      <c r="AP44">
        <f t="shared" si="26"/>
        <v>-4.3918828290979413E-13</v>
      </c>
      <c r="AQ44">
        <f t="shared" si="26"/>
        <v>-2.913396200842173E-8</v>
      </c>
      <c r="AR44">
        <f t="shared" si="26"/>
        <v>-2.9134401196704638E-8</v>
      </c>
      <c r="AS44">
        <f t="shared" si="26"/>
        <v>-14.050327835246662</v>
      </c>
      <c r="AT44">
        <f t="shared" si="26"/>
        <v>-9.1795475224570104</v>
      </c>
      <c r="AU44">
        <f t="shared" si="23"/>
        <v>-23.229875386838071</v>
      </c>
      <c r="AW44">
        <v>41</v>
      </c>
      <c r="AX44">
        <f>IF(Z44&gt;0, (R44*SUMPRODUCT(K44:$K$98, X44:$X$98)-K44*$AZ$3)/Z44, 0)</f>
        <v>-1.3329825714721898E+16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500000</v>
      </c>
      <c r="S45">
        <f t="shared" si="1"/>
        <v>-9.4582749699300352E+16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-4770.3451138904056</v>
      </c>
      <c r="AC45">
        <f t="shared" si="2"/>
        <v>-4259.2367088563224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-1.5462973660474198E-7</v>
      </c>
      <c r="AI45">
        <f t="shared" si="25"/>
        <v>-1.5463198819751253E-7</v>
      </c>
      <c r="AJ45">
        <f t="shared" si="7"/>
        <v>-511.10840503408326</v>
      </c>
      <c r="AK45">
        <f t="shared" si="22"/>
        <v>-333.92415797232843</v>
      </c>
      <c r="AL45">
        <f t="shared" si="8"/>
        <v>-845.03256316104375</v>
      </c>
      <c r="AN45">
        <f t="shared" si="26"/>
        <v>0</v>
      </c>
      <c r="AO45">
        <f t="shared" si="26"/>
        <v>0</v>
      </c>
      <c r="AP45">
        <f t="shared" si="26"/>
        <v>-4.9343191403854451E-14</v>
      </c>
      <c r="AQ45">
        <f t="shared" si="26"/>
        <v>-3.3886788009676718E-9</v>
      </c>
      <c r="AR45">
        <f t="shared" si="26"/>
        <v>-3.3887281441590754E-9</v>
      </c>
      <c r="AS45">
        <f t="shared" si="26"/>
        <v>-11.200835331968626</v>
      </c>
      <c r="AT45">
        <f t="shared" si="26"/>
        <v>-7.3178790839194123</v>
      </c>
      <c r="AU45">
        <f t="shared" si="23"/>
        <v>-18.518714419276769</v>
      </c>
      <c r="AW45">
        <v>42</v>
      </c>
      <c r="AX45">
        <f>IF(Z45&gt;0, (R45*SUMPRODUCT(K45:$K$98, X45:$X$98)-K45*$AZ$3)/Z45, 0)</f>
        <v>-9.4582749699300352E+16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500000</v>
      </c>
      <c r="S46">
        <f t="shared" si="1"/>
        <v>-6.9363729197921024E+17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-4259.2367088563224</v>
      </c>
      <c r="AC46">
        <f t="shared" si="2"/>
        <v>-3802.8899186246958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-1.9549501513852401E-8</v>
      </c>
      <c r="AI46">
        <f t="shared" si="25"/>
        <v>-1.9549775640543872E-8</v>
      </c>
      <c r="AJ46">
        <f t="shared" si="7"/>
        <v>-456.34679023162653</v>
      </c>
      <c r="AK46">
        <f t="shared" si="22"/>
        <v>-298.14656961994257</v>
      </c>
      <c r="AL46">
        <f t="shared" si="8"/>
        <v>-754.49335987111886</v>
      </c>
      <c r="AN46">
        <f t="shared" si="26"/>
        <v>0</v>
      </c>
      <c r="AO46">
        <f t="shared" si="26"/>
        <v>0</v>
      </c>
      <c r="AP46">
        <f t="shared" si="26"/>
        <v>-5.3637767256404781E-15</v>
      </c>
      <c r="AQ46">
        <f t="shared" si="26"/>
        <v>-3.8252079961695146E-10</v>
      </c>
      <c r="AR46">
        <f t="shared" si="26"/>
        <v>-3.8252616339367708E-10</v>
      </c>
      <c r="AS46">
        <f t="shared" si="26"/>
        <v>-8.9292373505452094</v>
      </c>
      <c r="AT46">
        <f t="shared" si="26"/>
        <v>-5.8337684023942922</v>
      </c>
      <c r="AU46">
        <f t="shared" si="23"/>
        <v>-14.763005753322028</v>
      </c>
      <c r="AW46">
        <v>43</v>
      </c>
      <c r="AX46">
        <f>IF(Z46&gt;0, (R46*SUMPRODUCT(K46:$K$98, X46:$X$98)-K46*$AZ$3)/Z46, 0)</f>
        <v>-6.9363729197921024E+17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500000</v>
      </c>
      <c r="S47">
        <f t="shared" si="1"/>
        <v>-5.2742406016120607E+18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-3802.8899186246958</v>
      </c>
      <c r="AC47">
        <f t="shared" si="2"/>
        <v>-3395.4374273438143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-2.3919654957118326E-9</v>
      </c>
      <c r="AI47">
        <f t="shared" si="25"/>
        <v>-2.3919976845868178E-9</v>
      </c>
      <c r="AJ47">
        <f t="shared" si="7"/>
        <v>-407.45249128088153</v>
      </c>
      <c r="AK47">
        <f t="shared" si="22"/>
        <v>-266.20229430372871</v>
      </c>
      <c r="AL47">
        <f t="shared" si="8"/>
        <v>-673.65478558700215</v>
      </c>
      <c r="AN47">
        <f t="shared" si="26"/>
        <v>0</v>
      </c>
      <c r="AO47">
        <f t="shared" si="26"/>
        <v>0</v>
      </c>
      <c r="AP47">
        <f t="shared" si="26"/>
        <v>-5.6235057366454393E-16</v>
      </c>
      <c r="AQ47">
        <f t="shared" si="26"/>
        <v>-4.1788449248926636E-11</v>
      </c>
      <c r="AR47">
        <f t="shared" si="26"/>
        <v>-4.1789011599500302E-11</v>
      </c>
      <c r="AS47">
        <f t="shared" si="26"/>
        <v>-7.1183333471007195</v>
      </c>
      <c r="AT47">
        <f t="shared" si="26"/>
        <v>-4.6506444534429701</v>
      </c>
      <c r="AU47">
        <f t="shared" si="23"/>
        <v>-11.768977800585477</v>
      </c>
      <c r="AW47">
        <v>44</v>
      </c>
      <c r="AX47">
        <f>IF(Z47&gt;0, (R47*SUMPRODUCT(K47:$K$98, X47:$X$98)-K47*$AZ$3)/Z47, 0)</f>
        <v>-5.2742406016120607E+18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500000</v>
      </c>
      <c r="S48">
        <f t="shared" si="1"/>
        <v>-4.1666834582081069E+19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-3395.4374273438143</v>
      </c>
      <c r="AC48">
        <f t="shared" si="2"/>
        <v>-3031.6405601284423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-2.822903222404559E-10</v>
      </c>
      <c r="AI48">
        <f t="shared" si="25"/>
        <v>-2.8229396019446719E-10</v>
      </c>
      <c r="AJ48">
        <f t="shared" si="7"/>
        <v>-363.796867215372</v>
      </c>
      <c r="AK48">
        <f t="shared" si="22"/>
        <v>-237.68061991406702</v>
      </c>
      <c r="AL48">
        <f t="shared" si="8"/>
        <v>-601.47748712972134</v>
      </c>
      <c r="AN48">
        <f t="shared" si="26"/>
        <v>0</v>
      </c>
      <c r="AO48">
        <f t="shared" si="26"/>
        <v>0</v>
      </c>
      <c r="AP48">
        <f t="shared" si="26"/>
        <v>-5.6746688939361699E-17</v>
      </c>
      <c r="AQ48">
        <f t="shared" si="26"/>
        <v>-4.4033105028197622E-12</v>
      </c>
      <c r="AR48">
        <f t="shared" si="26"/>
        <v>-4.4033672495087008E-12</v>
      </c>
      <c r="AS48">
        <f t="shared" si="26"/>
        <v>-5.6746917626806228</v>
      </c>
      <c r="AT48">
        <f t="shared" si="26"/>
        <v>-3.7074652849517147</v>
      </c>
      <c r="AU48">
        <f t="shared" si="23"/>
        <v>-9.382157047636742</v>
      </c>
      <c r="AW48">
        <v>45</v>
      </c>
      <c r="AX48">
        <f>IF(Z48&gt;0, (R48*SUMPRODUCT(K48:$K$98, X48:$X$98)-K48*$AZ$3)/Z48, 0)</f>
        <v>-4.1666834582081069E+19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500000</v>
      </c>
      <c r="S49">
        <f t="shared" si="1"/>
        <v>-3.4314549425005357E+20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-3031.6405601284423</v>
      </c>
      <c r="AC49">
        <f t="shared" si="2"/>
        <v>-2706.8219286861131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-3.207161317876902E-11</v>
      </c>
      <c r="AI49">
        <f t="shared" si="25"/>
        <v>-3.2072007591922337E-11</v>
      </c>
      <c r="AJ49">
        <f t="shared" si="7"/>
        <v>-324.81863144232921</v>
      </c>
      <c r="AK49">
        <f t="shared" si="22"/>
        <v>-212.21483920899098</v>
      </c>
      <c r="AL49">
        <f t="shared" si="8"/>
        <v>-537.03347065135222</v>
      </c>
      <c r="AN49">
        <f t="shared" si="26"/>
        <v>0</v>
      </c>
      <c r="AO49">
        <f t="shared" si="26"/>
        <v>0</v>
      </c>
      <c r="AP49">
        <f t="shared" si="26"/>
        <v>-5.493089673334209E-18</v>
      </c>
      <c r="AQ49">
        <f t="shared" si="26"/>
        <v>-4.4666930014137281E-13</v>
      </c>
      <c r="AR49">
        <f t="shared" si="26"/>
        <v>-4.4667479323104614E-13</v>
      </c>
      <c r="AS49">
        <f t="shared" si="26"/>
        <v>-4.5238295301986566</v>
      </c>
      <c r="AT49">
        <f t="shared" si="26"/>
        <v>-2.9555686263964915</v>
      </c>
      <c r="AU49">
        <f t="shared" si="23"/>
        <v>-7.4793981565955949</v>
      </c>
      <c r="AW49">
        <v>46</v>
      </c>
      <c r="AX49">
        <f>IF(Z49&gt;0, (R49*SUMPRODUCT(K49:$K$98, X49:$X$98)-K49*$AZ$3)/Z49, 0)</f>
        <v>-3.4314549425005357E+20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500000</v>
      </c>
      <c r="S50">
        <f t="shared" si="1"/>
        <v>-2.952138718884762E+21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-2706.8219286861131</v>
      </c>
      <c r="AC50">
        <f t="shared" si="2"/>
        <v>-2416.8052934697439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-3.4953589628563399E-12</v>
      </c>
      <c r="AI50">
        <f t="shared" si="25"/>
        <v>-3.4953998959818399E-12</v>
      </c>
      <c r="AJ50">
        <f t="shared" si="7"/>
        <v>-290.0166352163692</v>
      </c>
      <c r="AK50">
        <f t="shared" si="22"/>
        <v>-189.47753500802793</v>
      </c>
      <c r="AL50">
        <f t="shared" si="8"/>
        <v>-479.49417022440059</v>
      </c>
      <c r="AN50">
        <f t="shared" si="26"/>
        <v>0</v>
      </c>
      <c r="AO50">
        <f t="shared" si="26"/>
        <v>0</v>
      </c>
      <c r="AP50">
        <f t="shared" si="26"/>
        <v>-5.0900515806403167E-19</v>
      </c>
      <c r="AQ50">
        <f t="shared" si="26"/>
        <v>-4.3464937496153132E-14</v>
      </c>
      <c r="AR50">
        <f t="shared" si="26"/>
        <v>-4.3465446501311193E-14</v>
      </c>
      <c r="AS50">
        <f t="shared" si="26"/>
        <v>-3.6063692045589253</v>
      </c>
      <c r="AT50">
        <f t="shared" si="26"/>
        <v>-2.3561612136451653</v>
      </c>
      <c r="AU50">
        <f t="shared" si="23"/>
        <v>-5.9625304182041337</v>
      </c>
      <c r="AW50">
        <v>47</v>
      </c>
      <c r="AX50">
        <f>IF(Z50&gt;0, (R50*SUMPRODUCT(K50:$K$98, X50:$X$98)-K50*$AZ$3)/Z50, 0)</f>
        <v>-2.952138718884762E+21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500000</v>
      </c>
      <c r="S51">
        <f t="shared" si="1"/>
        <v>-2.6564422249978794E+22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-2416.8052934697439</v>
      </c>
      <c r="AC51">
        <f t="shared" si="2"/>
        <v>-2157.8618691694141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-3.6462230532322539E-13</v>
      </c>
      <c r="AI51">
        <f t="shared" si="25"/>
        <v>-3.6462636688693804E-13</v>
      </c>
      <c r="AJ51">
        <f t="shared" si="7"/>
        <v>-258.94342430032975</v>
      </c>
      <c r="AK51">
        <f t="shared" si="22"/>
        <v>-169.1763705428821</v>
      </c>
      <c r="AL51">
        <f t="shared" si="8"/>
        <v>-428.11979484321216</v>
      </c>
      <c r="AN51">
        <f t="shared" si="26"/>
        <v>0</v>
      </c>
      <c r="AO51">
        <f t="shared" si="26"/>
        <v>0</v>
      </c>
      <c r="AP51">
        <f t="shared" si="26"/>
        <v>-4.5094390770240551E-20</v>
      </c>
      <c r="AQ51">
        <f t="shared" si="26"/>
        <v>-4.0482981144707306E-15</v>
      </c>
      <c r="AR51">
        <f t="shared" si="26"/>
        <v>-4.048343208861501E-15</v>
      </c>
      <c r="AS51">
        <f t="shared" si="26"/>
        <v>-2.8749754500629199</v>
      </c>
      <c r="AT51">
        <f t="shared" si="26"/>
        <v>-1.8783172940411077</v>
      </c>
      <c r="AU51">
        <f t="shared" si="23"/>
        <v>-4.7532927441040309</v>
      </c>
      <c r="AW51">
        <v>48</v>
      </c>
      <c r="AX51">
        <f>IF(Z51&gt;0, (R51*SUMPRODUCT(K51:$K$98, X51:$X$98)-K51*$AZ$3)/Z51, 0)</f>
        <v>-2.6564422249978794E+22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500000</v>
      </c>
      <c r="S52">
        <f t="shared" si="1"/>
        <v>-2.5083426211774389E+23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-2157.8618691694141</v>
      </c>
      <c r="AC52">
        <f t="shared" si="2"/>
        <v>-1926.6623831869765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-3.6368971953053376E-14</v>
      </c>
      <c r="AI52">
        <f t="shared" si="25"/>
        <v>-3.636935600393361E-14</v>
      </c>
      <c r="AJ52">
        <f t="shared" si="7"/>
        <v>-231.19948598243764</v>
      </c>
      <c r="AK52">
        <f t="shared" si="22"/>
        <v>-151.05033084185899</v>
      </c>
      <c r="AL52">
        <f t="shared" si="8"/>
        <v>-382.24981682429666</v>
      </c>
      <c r="AN52">
        <f t="shared" si="26"/>
        <v>0</v>
      </c>
      <c r="AO52">
        <f t="shared" si="26"/>
        <v>0</v>
      </c>
      <c r="AP52">
        <f t="shared" si="26"/>
        <v>-3.8071500671889261E-21</v>
      </c>
      <c r="AQ52">
        <f t="shared" si="26"/>
        <v>-3.6053070345791561E-16</v>
      </c>
      <c r="AR52">
        <f t="shared" si="26"/>
        <v>-3.6053451060798283E-16</v>
      </c>
      <c r="AS52">
        <f t="shared" si="26"/>
        <v>-2.2919128268996527</v>
      </c>
      <c r="AT52">
        <f t="shared" si="26"/>
        <v>-1.4973830469077705</v>
      </c>
      <c r="AU52">
        <f t="shared" si="23"/>
        <v>-3.7892958738074234</v>
      </c>
      <c r="AW52">
        <v>49</v>
      </c>
      <c r="AX52">
        <f>IF(Z52&gt;0, (R52*SUMPRODUCT(K52:$K$98, X52:$X$98)-K52*$AZ$3)/Z52, 0)</f>
        <v>-2.5083426211774389E+23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500000</v>
      </c>
      <c r="S53">
        <f t="shared" si="1"/>
        <v>-2.4937353806513633E+24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-1926.6623831869765</v>
      </c>
      <c r="AC53">
        <f t="shared" si="2"/>
        <v>-1720.2342707026576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-3.4571925653603643E-15</v>
      </c>
      <c r="AI53">
        <f t="shared" si="25"/>
        <v>-3.4572270564752607E-15</v>
      </c>
      <c r="AJ53">
        <f t="shared" si="7"/>
        <v>-206.42811248431894</v>
      </c>
      <c r="AK53">
        <f t="shared" si="22"/>
        <v>-134.86636682308836</v>
      </c>
      <c r="AL53">
        <f t="shared" si="8"/>
        <v>-341.2944793074073</v>
      </c>
      <c r="AN53">
        <f t="shared" si="26"/>
        <v>0</v>
      </c>
      <c r="AO53">
        <f t="shared" si="26"/>
        <v>0</v>
      </c>
      <c r="AP53">
        <f t="shared" si="26"/>
        <v>-3.0528146779013444E-22</v>
      </c>
      <c r="AQ53">
        <f t="shared" si="26"/>
        <v>-3.0599672523143624E-17</v>
      </c>
      <c r="AR53">
        <f t="shared" si="26"/>
        <v>-3.0599977804611414E-17</v>
      </c>
      <c r="AS53">
        <f t="shared" si="26"/>
        <v>-1.8270988734850511</v>
      </c>
      <c r="AT53">
        <f t="shared" si="26"/>
        <v>-1.1937045973435665</v>
      </c>
      <c r="AU53">
        <f t="shared" si="23"/>
        <v>-3.0208034708286178</v>
      </c>
      <c r="AW53">
        <v>50</v>
      </c>
      <c r="AX53">
        <f>IF(Z53&gt;0, (R53*SUMPRODUCT(K53:$K$98, X53:$X$98)-K53*$AZ$3)/Z53, 0)</f>
        <v>-2.4937353806513633E+24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500000</v>
      </c>
      <c r="S54">
        <f t="shared" si="1"/>
        <v>-2.6191921492210508E+25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-1720.2342707026576</v>
      </c>
      <c r="AC54">
        <f t="shared" si="2"/>
        <v>-1535.9234559845156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-3.1214148043793639E-16</v>
      </c>
      <c r="AI54">
        <f t="shared" si="25"/>
        <v>-3.1214441249363998E-16</v>
      </c>
      <c r="AJ54">
        <f t="shared" si="7"/>
        <v>-184.31081471814196</v>
      </c>
      <c r="AK54">
        <f t="shared" si="22"/>
        <v>-120.41639894918605</v>
      </c>
      <c r="AL54">
        <f t="shared" si="8"/>
        <v>-304.72721366732799</v>
      </c>
      <c r="AN54">
        <f t="shared" si="26"/>
        <v>0</v>
      </c>
      <c r="AO54">
        <f t="shared" si="26"/>
        <v>0</v>
      </c>
      <c r="AP54">
        <f t="shared" si="26"/>
        <v>-2.3171140066601391E-23</v>
      </c>
      <c r="AQ54">
        <f t="shared" si="26"/>
        <v>-2.4667587164074961E-18</v>
      </c>
      <c r="AR54">
        <f t="shared" si="26"/>
        <v>-2.4667818875475627E-18</v>
      </c>
      <c r="AS54">
        <f t="shared" si="26"/>
        <v>-1.4565520356226496</v>
      </c>
      <c r="AT54">
        <f t="shared" si="26"/>
        <v>-0.95161399660679746</v>
      </c>
      <c r="AU54">
        <f t="shared" si="23"/>
        <v>-2.4081660322294467</v>
      </c>
      <c r="AW54">
        <v>51</v>
      </c>
      <c r="AX54">
        <f>IF(Z54&gt;0, (R54*SUMPRODUCT(K54:$K$98, X54:$X$98)-K54*$AZ$3)/Z54, 0)</f>
        <v>-2.6191921492210508E+25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500000</v>
      </c>
      <c r="S55">
        <f t="shared" si="1"/>
        <v>-2.9163299477452755E+26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-1535.9234559845156</v>
      </c>
      <c r="AC55">
        <f t="shared" si="2"/>
        <v>-1371.360228557603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-2.667617678172995E-17</v>
      </c>
      <c r="AI55">
        <f t="shared" si="25"/>
        <v>-2.6676411899198332E-17</v>
      </c>
      <c r="AJ55">
        <f t="shared" si="7"/>
        <v>-164.56322742691259</v>
      </c>
      <c r="AK55">
        <f t="shared" si="22"/>
        <v>-107.5146419189161</v>
      </c>
      <c r="AL55">
        <f t="shared" si="8"/>
        <v>-272.07786934582867</v>
      </c>
      <c r="AN55">
        <f t="shared" si="26"/>
        <v>0</v>
      </c>
      <c r="AO55">
        <f t="shared" si="26"/>
        <v>0</v>
      </c>
      <c r="AP55">
        <f t="shared" si="26"/>
        <v>-1.6589834740044065E-24</v>
      </c>
      <c r="AQ55">
        <f t="shared" si="26"/>
        <v>-1.8822649263437894E-19</v>
      </c>
      <c r="AR55">
        <f t="shared" si="26"/>
        <v>-1.8822815161785293E-19</v>
      </c>
      <c r="AS55">
        <f t="shared" si="26"/>
        <v>-1.1611543651328526</v>
      </c>
      <c r="AT55">
        <f t="shared" si="26"/>
        <v>-0.75862085188679618</v>
      </c>
      <c r="AU55">
        <f t="shared" si="23"/>
        <v>-1.9197752170196489</v>
      </c>
      <c r="AW55">
        <v>52</v>
      </c>
      <c r="AX55">
        <f>IF(Z55&gt;0, (R55*SUMPRODUCT(K55:$K$98, X55:$X$98)-K55*$AZ$3)/Z55, 0)</f>
        <v>-2.9163299477452755E+26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500000</v>
      </c>
      <c r="S56">
        <f t="shared" si="1"/>
        <v>-3.4560341562571843E+27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-1371.360228557603</v>
      </c>
      <c r="AC56">
        <f t="shared" si="2"/>
        <v>-1224.4287754978598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-2.1505193208921856E-18</v>
      </c>
      <c r="AI56">
        <f t="shared" si="25"/>
        <v>-2.1505370352537939E-18</v>
      </c>
      <c r="AJ56">
        <f t="shared" si="7"/>
        <v>-146.93145305974326</v>
      </c>
      <c r="AK56">
        <f t="shared" si="22"/>
        <v>-95.995215999032226</v>
      </c>
      <c r="AL56">
        <f t="shared" si="8"/>
        <v>-242.92666905877547</v>
      </c>
      <c r="AN56">
        <f t="shared" si="26"/>
        <v>0</v>
      </c>
      <c r="AO56">
        <f t="shared" si="26"/>
        <v>0</v>
      </c>
      <c r="AP56">
        <f t="shared" si="26"/>
        <v>-1.116001160245606E-25</v>
      </c>
      <c r="AQ56">
        <f t="shared" si="26"/>
        <v>-1.3548227761757628E-20</v>
      </c>
      <c r="AR56">
        <f t="shared" si="26"/>
        <v>-1.3548339361873652E-20</v>
      </c>
      <c r="AS56">
        <f t="shared" si="26"/>
        <v>-0.92566515077555134</v>
      </c>
      <c r="AT56">
        <f t="shared" si="26"/>
        <v>-0.60476789850669332</v>
      </c>
      <c r="AU56">
        <f t="shared" si="23"/>
        <v>-1.5304330492822447</v>
      </c>
      <c r="AW56">
        <v>53</v>
      </c>
      <c r="AX56">
        <f>IF(Z56&gt;0, (R56*SUMPRODUCT(K56:$K$98, X56:$X$98)-K56*$AZ$3)/Z56, 0)</f>
        <v>-3.4560341562571843E+27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500000</v>
      </c>
      <c r="S57">
        <f t="shared" si="1"/>
        <v>-4.3792945417122579E+28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-1224.4287754978598</v>
      </c>
      <c r="AC57">
        <f t="shared" si="2"/>
        <v>-1093.239978123089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-1.6289026111503663E-19</v>
      </c>
      <c r="AI57">
        <f t="shared" si="25"/>
        <v>-1.6289150930691743E-19</v>
      </c>
      <c r="AJ57">
        <f t="shared" si="7"/>
        <v>-131.18879737477073</v>
      </c>
      <c r="AK57">
        <f t="shared" si="22"/>
        <v>-85.710014284850189</v>
      </c>
      <c r="AL57">
        <f t="shared" si="8"/>
        <v>-216.89881165962092</v>
      </c>
      <c r="AN57">
        <f t="shared" si="26"/>
        <v>0</v>
      </c>
      <c r="AO57">
        <f t="shared" si="26"/>
        <v>0</v>
      </c>
      <c r="AP57">
        <f t="shared" si="26"/>
        <v>-7.0210565483385537E-27</v>
      </c>
      <c r="AQ57">
        <f t="shared" si="26"/>
        <v>-9.1625474580514109E-22</v>
      </c>
      <c r="AR57">
        <f t="shared" si="26"/>
        <v>-9.162617668616894E-22</v>
      </c>
      <c r="AS57">
        <f t="shared" si="26"/>
        <v>-0.73793459086061142</v>
      </c>
      <c r="AT57">
        <f t="shared" si="26"/>
        <v>-0.48211726602893268</v>
      </c>
      <c r="AU57">
        <f t="shared" si="23"/>
        <v>-1.2200518568895442</v>
      </c>
      <c r="AW57">
        <v>54</v>
      </c>
      <c r="AX57">
        <f>IF(Z57&gt;0, (R57*SUMPRODUCT(K57:$K$98, X57:$X$98)-K57*$AZ$3)/Z57, 0)</f>
        <v>-4.3792945417122579E+28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0.924425092</v>
      </c>
      <c r="Q58" s="4">
        <f t="shared" si="21"/>
        <v>50</v>
      </c>
      <c r="R58">
        <f t="shared" si="0"/>
        <v>500000</v>
      </c>
      <c r="S58">
        <f t="shared" si="1"/>
        <v>-5.962775292407712E+29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-1093.239978123089</v>
      </c>
      <c r="AC58">
        <f t="shared" si="2"/>
        <v>-976.10712332418655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-1.1538598942460873E-20</v>
      </c>
      <c r="AI58">
        <f t="shared" si="25"/>
        <v>-1.1538680792528623E-20</v>
      </c>
      <c r="AJ58">
        <f t="shared" si="7"/>
        <v>-117.13285479890249</v>
      </c>
      <c r="AK58">
        <f t="shared" si="22"/>
        <v>-76.526798468616235</v>
      </c>
      <c r="AL58">
        <f t="shared" si="8"/>
        <v>-193.65965326751871</v>
      </c>
      <c r="AN58">
        <f t="shared" si="26"/>
        <v>0</v>
      </c>
      <c r="AO58">
        <f t="shared" si="26"/>
        <v>0</v>
      </c>
      <c r="AP58">
        <f t="shared" si="26"/>
        <v>-4.1107601537508754E-28</v>
      </c>
      <c r="AQ58">
        <f t="shared" si="26"/>
        <v>-5.7950364693170272E-23</v>
      </c>
      <c r="AR58">
        <f t="shared" si="26"/>
        <v>-5.7950775769185646E-23</v>
      </c>
      <c r="AS58">
        <f t="shared" si="26"/>
        <v>-0.58827693786719693</v>
      </c>
      <c r="AT58">
        <f t="shared" si="26"/>
        <v>-0.38434093273990166</v>
      </c>
      <c r="AU58">
        <f t="shared" si="23"/>
        <v>-0.97261787060709848</v>
      </c>
      <c r="AW58">
        <v>55</v>
      </c>
      <c r="AX58">
        <f>IF(Z58&gt;0, (R58*SUMPRODUCT(K58:$K$98, X58:$X$98)-K58*$AZ$3)/Z58, 0)</f>
        <v>-5.962775292407712E+29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500000</v>
      </c>
      <c r="S59">
        <f t="shared" si="1"/>
        <v>-8.769504292558815E+30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-976.10712332418655</v>
      </c>
      <c r="AC59">
        <f t="shared" si="2"/>
        <v>-871.5242172537379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-7.6062505035670795E-22</v>
      </c>
      <c r="AI59">
        <f t="shared" si="25"/>
        <v>-7.6063001941874486E-22</v>
      </c>
      <c r="AJ59">
        <f t="shared" si="7"/>
        <v>-104.58290607044864</v>
      </c>
      <c r="AK59">
        <f t="shared" si="22"/>
        <v>-68.327498632693064</v>
      </c>
      <c r="AL59">
        <f t="shared" si="8"/>
        <v>-172.91040470314169</v>
      </c>
      <c r="AN59">
        <f t="shared" si="26"/>
        <v>0</v>
      </c>
      <c r="AO59">
        <f t="shared" si="26"/>
        <v>0</v>
      </c>
      <c r="AP59">
        <f t="shared" si="26"/>
        <v>-2.2282273011434947E-29</v>
      </c>
      <c r="AQ59">
        <f t="shared" si="26"/>
        <v>-3.4107956200761565E-24</v>
      </c>
      <c r="AR59">
        <f t="shared" si="26"/>
        <v>-3.410817902349168E-24</v>
      </c>
      <c r="AS59">
        <f t="shared" si="26"/>
        <v>-0.46897077317219132</v>
      </c>
      <c r="AT59">
        <f t="shared" si="26"/>
        <v>-0.30639423847249814</v>
      </c>
      <c r="AU59">
        <f t="shared" si="23"/>
        <v>-0.77536501164468941</v>
      </c>
      <c r="AW59">
        <v>56</v>
      </c>
      <c r="AX59">
        <f>IF(Z59&gt;0, (R59*SUMPRODUCT(K59:$K$98, X59:$X$98)-K59*$AZ$3)/Z59, 0)</f>
        <v>-8.769504292558815E+30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500000</v>
      </c>
      <c r="S60">
        <f t="shared" si="1"/>
        <v>-1.4220587598054813E+32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-871.5242172537379</v>
      </c>
      <c r="AC60">
        <f t="shared" si="2"/>
        <v>-778.14662254798031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-4.6457727986293399E-23</v>
      </c>
      <c r="AI60">
        <f t="shared" si="25"/>
        <v>-4.6458001584911313E-23</v>
      </c>
      <c r="AJ60">
        <f t="shared" si="7"/>
        <v>-93.377594705757588</v>
      </c>
      <c r="AK60">
        <f t="shared" si="22"/>
        <v>-61.006695207761659</v>
      </c>
      <c r="AL60">
        <f t="shared" si="8"/>
        <v>-154.38428991351924</v>
      </c>
      <c r="AN60">
        <f t="shared" si="26"/>
        <v>0</v>
      </c>
      <c r="AO60">
        <f t="shared" si="26"/>
        <v>0</v>
      </c>
      <c r="AP60">
        <f t="shared" si="26"/>
        <v>-1.0954207135293826E-30</v>
      </c>
      <c r="AQ60">
        <f t="shared" si="26"/>
        <v>-1.8600517037649721E-25</v>
      </c>
      <c r="AR60">
        <f t="shared" si="26"/>
        <v>-1.8600626579721076E-25</v>
      </c>
      <c r="AS60">
        <f t="shared" si="26"/>
        <v>-0.37386062912323875</v>
      </c>
      <c r="AT60">
        <f t="shared" si="26"/>
        <v>-0.24425561102718277</v>
      </c>
      <c r="AU60">
        <f t="shared" si="23"/>
        <v>-0.61811624015042144</v>
      </c>
      <c r="AW60">
        <v>57</v>
      </c>
      <c r="AX60">
        <f>IF(Z60&gt;0, (R60*SUMPRODUCT(K60:$K$98, X60:$X$98)-K60*$AZ$3)/Z60, 0)</f>
        <v>-1.4220587598054813E+32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500000</v>
      </c>
      <c r="S61">
        <f t="shared" si="1"/>
        <v>-2.5680400569102861E+33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-778.14662254798031</v>
      </c>
      <c r="AC61">
        <f t="shared" si="2"/>
        <v>-694.77377013212515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-2.5733531606257191E-24</v>
      </c>
      <c r="AI61">
        <f t="shared" si="25"/>
        <v>-2.5733666879413904E-24</v>
      </c>
      <c r="AJ61">
        <f t="shared" si="7"/>
        <v>-83.372852415855164</v>
      </c>
      <c r="AK61">
        <f t="shared" si="22"/>
        <v>-54.470263578358626</v>
      </c>
      <c r="AL61">
        <f t="shared" si="8"/>
        <v>-137.8431159942138</v>
      </c>
      <c r="AN61">
        <f t="shared" si="26"/>
        <v>0</v>
      </c>
      <c r="AO61">
        <f t="shared" si="26"/>
        <v>0</v>
      </c>
      <c r="AP61">
        <f t="shared" si="26"/>
        <v>-4.8357144941533434E-32</v>
      </c>
      <c r="AQ61">
        <f t="shared" si="26"/>
        <v>-9.1991652148175978E-27</v>
      </c>
      <c r="AR61">
        <f t="shared" si="26"/>
        <v>-9.1992135719625394E-27</v>
      </c>
      <c r="AS61">
        <f t="shared" si="26"/>
        <v>-0.29803940459441924</v>
      </c>
      <c r="AT61">
        <f t="shared" si="26"/>
        <v>-0.19471907766835361</v>
      </c>
      <c r="AU61">
        <f t="shared" si="23"/>
        <v>-0.49275848226277291</v>
      </c>
      <c r="AW61">
        <v>58</v>
      </c>
      <c r="AX61">
        <f>IF(Z61&gt;0, (R61*SUMPRODUCT(K61:$K$98, X61:$X$98)-K61*$AZ$3)/Z61, 0)</f>
        <v>-2.5680400569102861E+33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0.946138378</v>
      </c>
      <c r="Q62" s="4">
        <f t="shared" si="21"/>
        <v>50</v>
      </c>
      <c r="R62">
        <f t="shared" si="0"/>
        <v>500000</v>
      </c>
      <c r="S62">
        <f t="shared" si="1"/>
        <v>-5.2275606860950423E+34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-694.77377013212515</v>
      </c>
      <c r="AC62">
        <f t="shared" si="2"/>
        <v>-620.33372333225452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-1.2798712508025302E-25</v>
      </c>
      <c r="AI62">
        <f t="shared" si="25"/>
        <v>-1.2798771841025968E-25</v>
      </c>
      <c r="AJ62">
        <f t="shared" si="7"/>
        <v>-74.440046799870629</v>
      </c>
      <c r="AK62">
        <f t="shared" si="22"/>
        <v>-48.634163909248763</v>
      </c>
      <c r="AL62">
        <f t="shared" si="8"/>
        <v>-123.0742107091194</v>
      </c>
      <c r="AN62">
        <f t="shared" si="26"/>
        <v>0</v>
      </c>
      <c r="AO62">
        <f t="shared" si="26"/>
        <v>0</v>
      </c>
      <c r="AP62">
        <f t="shared" si="26"/>
        <v>-1.8937703682363835E-33</v>
      </c>
      <c r="AQ62">
        <f t="shared" si="26"/>
        <v>-4.0850491678297628E-28</v>
      </c>
      <c r="AR62">
        <f t="shared" si="26"/>
        <v>-4.0850681055334449E-28</v>
      </c>
      <c r="AS62">
        <f t="shared" si="26"/>
        <v>-0.23759518861162229</v>
      </c>
      <c r="AT62">
        <f t="shared" si="26"/>
        <v>-0.15522885655959306</v>
      </c>
      <c r="AU62">
        <f t="shared" si="23"/>
        <v>-0.39282404517121539</v>
      </c>
      <c r="AW62">
        <v>59</v>
      </c>
      <c r="AX62">
        <f>IF(Z62&gt;0, (R62*SUMPRODUCT(K62:$K$98, X62:$X$98)-K62*$AZ$3)/Z62, 0)</f>
        <v>-5.2275606860950423E+34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500000</v>
      </c>
      <c r="S63">
        <f t="shared" si="1"/>
        <v>-1.2178430967161387E+36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-620.33372333225452</v>
      </c>
      <c r="AC63">
        <f t="shared" si="2"/>
        <v>-553.86939583237017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-5.6465693833065974E-27</v>
      </c>
      <c r="AI63">
        <f t="shared" si="25"/>
        <v>-5.6465921230748538E-27</v>
      </c>
      <c r="AJ63">
        <f t="shared" si="7"/>
        <v>-66.464327499884348</v>
      </c>
      <c r="AK63">
        <f t="shared" si="22"/>
        <v>-43.423360633257822</v>
      </c>
      <c r="AL63">
        <f t="shared" si="8"/>
        <v>-109.88768813314218</v>
      </c>
      <c r="AN63">
        <f t="shared" si="26"/>
        <v>0</v>
      </c>
      <c r="AO63">
        <f t="shared" si="26"/>
        <v>0</v>
      </c>
      <c r="AP63">
        <f t="shared" si="26"/>
        <v>-6.4803582595977593E-35</v>
      </c>
      <c r="AQ63">
        <f t="shared" si="26"/>
        <v>-1.6091541536129686E-29</v>
      </c>
      <c r="AR63">
        <f t="shared" si="26"/>
        <v>-1.6091606339712283E-29</v>
      </c>
      <c r="AS63">
        <f t="shared" si="26"/>
        <v>-0.1894094296967648</v>
      </c>
      <c r="AT63">
        <f t="shared" si="26"/>
        <v>-0.12374749406855313</v>
      </c>
      <c r="AU63">
        <f t="shared" si="23"/>
        <v>-0.31315692376531795</v>
      </c>
      <c r="AW63">
        <v>60</v>
      </c>
      <c r="AX63">
        <f>IF(Z63&gt;0, (R63*SUMPRODUCT(K63:$K$98, X63:$X$98)-K63*$AZ$3)/Z63, 0)</f>
        <v>-1.2178430967161387E+36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500000</v>
      </c>
      <c r="S64">
        <f t="shared" si="1"/>
        <v>-3.3109723554742238E+37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-553.86939583237017</v>
      </c>
      <c r="AC64">
        <f t="shared" si="2"/>
        <v>-494.52624627890191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-2.1765571456566587E-28</v>
      </c>
      <c r="AI64">
        <f t="shared" si="25"/>
        <v>-2.1765646136478284E-28</v>
      </c>
      <c r="AJ64">
        <f t="shared" si="7"/>
        <v>-59.343149553468265</v>
      </c>
      <c r="AK64">
        <f t="shared" si="22"/>
        <v>-38.770857708265915</v>
      </c>
      <c r="AL64">
        <f t="shared" si="8"/>
        <v>-98.114007261734173</v>
      </c>
      <c r="AN64">
        <f t="shared" si="26"/>
        <v>0</v>
      </c>
      <c r="AO64">
        <f t="shared" si="26"/>
        <v>0</v>
      </c>
      <c r="AP64">
        <f t="shared" si="26"/>
        <v>-1.9001975539381067E-36</v>
      </c>
      <c r="AQ64">
        <f t="shared" si="26"/>
        <v>-5.5381540633577806E-31</v>
      </c>
      <c r="AR64">
        <f t="shared" si="26"/>
        <v>-5.5381730653333197E-31</v>
      </c>
      <c r="AS64">
        <f t="shared" si="26"/>
        <v>-0.15099603770469158</v>
      </c>
      <c r="AT64">
        <f t="shared" si="26"/>
        <v>-9.8650744633731788E-2</v>
      </c>
      <c r="AU64">
        <f t="shared" si="23"/>
        <v>-0.24964678233842336</v>
      </c>
      <c r="AW64">
        <v>61</v>
      </c>
      <c r="AX64">
        <f>IF(Z64&gt;0, (R64*SUMPRODUCT(K64:$K$98, X64:$X$98)-K64*$AZ$3)/Z64, 0)</f>
        <v>-3.3109723554742238E+37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500000</v>
      </c>
      <c r="S65">
        <f t="shared" si="1"/>
        <v>-1.0795288140606266E+39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-494.52624627890191</v>
      </c>
      <c r="AC65">
        <f t="shared" si="2"/>
        <v>-441.54129132044812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-7.1888047707850154E-30</v>
      </c>
      <c r="AI65">
        <f t="shared" si="25"/>
        <v>-7.188825221433741E-30</v>
      </c>
      <c r="AJ65">
        <f t="shared" si="7"/>
        <v>-52.984954958453784</v>
      </c>
      <c r="AK65">
        <f t="shared" si="22"/>
        <v>-34.616837239523136</v>
      </c>
      <c r="AL65">
        <f t="shared" si="8"/>
        <v>-87.60179219797692</v>
      </c>
      <c r="AN65">
        <f t="shared" si="26"/>
        <v>0</v>
      </c>
      <c r="AO65">
        <f t="shared" si="26"/>
        <v>0</v>
      </c>
      <c r="AP65">
        <f t="shared" si="26"/>
        <v>-4.6460515622189964E-38</v>
      </c>
      <c r="AQ65">
        <f t="shared" si="26"/>
        <v>-1.6331783936623866E-32</v>
      </c>
      <c r="AR65">
        <f t="shared" si="26"/>
        <v>-1.6331830397139488E-32</v>
      </c>
      <c r="AS65">
        <f t="shared" si="26"/>
        <v>-0.12037311679264311</v>
      </c>
      <c r="AT65">
        <f t="shared" si="26"/>
        <v>-7.8643769637860156E-2</v>
      </c>
      <c r="AU65">
        <f t="shared" si="23"/>
        <v>-0.19901688643050325</v>
      </c>
      <c r="AW65">
        <v>62</v>
      </c>
      <c r="AX65">
        <f>IF(Z65&gt;0, (R65*SUMPRODUCT(K65:$K$98, X65:$X$98)-K65*$AZ$3)/Z65, 0)</f>
        <v>-1.0795288140606266E+39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500000</v>
      </c>
      <c r="S66">
        <f t="shared" si="1"/>
        <v>-4.3956118196593295E+40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-441.54129132044812</v>
      </c>
      <c r="AC66">
        <f t="shared" si="2"/>
        <v>-394.23329582182862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-1.9797702622211941E-31</v>
      </c>
      <c r="AI66">
        <f t="shared" si="25"/>
        <v>-1.9797747466173602E-31</v>
      </c>
      <c r="AJ66">
        <f t="shared" si="7"/>
        <v>-47.307995498619505</v>
      </c>
      <c r="AK66">
        <f t="shared" si="22"/>
        <v>-30.907890392431373</v>
      </c>
      <c r="AL66">
        <f t="shared" si="8"/>
        <v>-78.215885891050874</v>
      </c>
      <c r="AN66">
        <f t="shared" si="26"/>
        <v>0</v>
      </c>
      <c r="AO66">
        <f t="shared" si="26"/>
        <v>0</v>
      </c>
      <c r="AP66">
        <f t="shared" si="26"/>
        <v>-9.0962604359615376E-40</v>
      </c>
      <c r="AQ66">
        <f t="shared" si="26"/>
        <v>-4.0158151158161036E-34</v>
      </c>
      <c r="AR66">
        <f t="shared" si="26"/>
        <v>-4.0158242120765399E-34</v>
      </c>
      <c r="AS66">
        <f t="shared" si="26"/>
        <v>-9.5960711728829098E-2</v>
      </c>
      <c r="AT66">
        <f t="shared" si="26"/>
        <v>-6.2694331662834932E-2</v>
      </c>
      <c r="AU66">
        <f t="shared" si="23"/>
        <v>-0.15865504339166403</v>
      </c>
      <c r="AW66">
        <v>63</v>
      </c>
      <c r="AX66">
        <f>IF(Z66&gt;0, (R66*SUMPRODUCT(K66:$K$98, X66:$X$98)-K66*$AZ$3)/Z66, 0)</f>
        <v>-4.3956118196593295E+40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-2.3827380851877342E+42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-394.23329582182862</v>
      </c>
      <c r="AC67">
        <f t="shared" ref="AC67:AC69" si="29">S67*Z67</f>
        <v>-351.99401412663263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-4.365688858522939E-33</v>
      </c>
      <c r="AI67">
        <f t="shared" ref="AI67:AI69" si="32">SUM(AE67:AH67)</f>
        <v>-4.3656962448575159E-33</v>
      </c>
      <c r="AJ67">
        <f t="shared" ref="AJ67:AJ69" si="33">AB67-AC67</f>
        <v>-42.239281695195984</v>
      </c>
      <c r="AK67">
        <f t="shared" si="22"/>
        <v>-27.596330707528004</v>
      </c>
      <c r="AL67">
        <f t="shared" ref="AL67:AL69" si="34">SUM(AI67:AK67)</f>
        <v>-69.835612402723996</v>
      </c>
      <c r="AN67">
        <f t="shared" si="26"/>
        <v>0</v>
      </c>
      <c r="AO67">
        <f t="shared" si="26"/>
        <v>0</v>
      </c>
      <c r="AP67">
        <f t="shared" si="26"/>
        <v>-1.3377343127362914E-41</v>
      </c>
      <c r="AQ67">
        <f t="shared" si="26"/>
        <v>-7.9066710612280869E-36</v>
      </c>
      <c r="AR67">
        <f t="shared" si="26"/>
        <v>-7.906684438571215E-36</v>
      </c>
      <c r="AS67">
        <f t="shared" si="26"/>
        <v>-7.6499291875660944E-2</v>
      </c>
      <c r="AT67">
        <f t="shared" si="26"/>
        <v>-4.9979537358765078E-2</v>
      </c>
      <c r="AU67">
        <f t="shared" si="23"/>
        <v>-0.12647882923442602</v>
      </c>
      <c r="AW67">
        <v>64</v>
      </c>
      <c r="AX67">
        <f>IF(Z67&gt;0, (R67*SUMPRODUCT(K67:$K$98, X67:$X$98)-K67*$AZ$3)/Z67, 0)</f>
        <v>-2.3827380851877342E+42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500000</v>
      </c>
      <c r="S68">
        <f t="shared" si="28"/>
        <v>-1.931496170742361E+44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-351.99401412663263</v>
      </c>
      <c r="AC68">
        <f t="shared" si="29"/>
        <v>-314.28036975592198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-7.2311145154160756E-35</v>
      </c>
      <c r="AI68">
        <f t="shared" si="32"/>
        <v>-7.2311226510876477E-35</v>
      </c>
      <c r="AJ68">
        <f t="shared" si="33"/>
        <v>-37.713644370710654</v>
      </c>
      <c r="AK68">
        <f t="shared" si="22"/>
        <v>-24.639580988864285</v>
      </c>
      <c r="AL68">
        <f t="shared" si="34"/>
        <v>-62.353225359574935</v>
      </c>
      <c r="AN68">
        <f t="shared" si="26"/>
        <v>0</v>
      </c>
      <c r="AO68">
        <f t="shared" si="26"/>
        <v>0</v>
      </c>
      <c r="AP68">
        <f t="shared" si="26"/>
        <v>-1.3155770132165238E-43</v>
      </c>
      <c r="AQ68">
        <f t="shared" si="26"/>
        <v>-1.1693058098758065E-37</v>
      </c>
      <c r="AR68">
        <f t="shared" si="26"/>
        <v>-1.1693071254528198E-37</v>
      </c>
      <c r="AS68">
        <f t="shared" si="26"/>
        <v>-6.0984767120265342E-2</v>
      </c>
      <c r="AT68">
        <f t="shared" si="26"/>
        <v>-3.9843381185240008E-2</v>
      </c>
      <c r="AU68">
        <f t="shared" si="23"/>
        <v>-0.10082814830550534</v>
      </c>
      <c r="AW68">
        <v>65</v>
      </c>
      <c r="AX68">
        <f>IF(Z68&gt;0, (R68*SUMPRODUCT(K68:$K$98, X68:$X$98)-K68*$AZ$3)/Z68, 0)</f>
        <v>-1.931496170742361E+44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-314.28036975592198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-8.135671572031381E-37</v>
      </c>
      <c r="AI69">
        <f t="shared" si="32"/>
        <v>-8.135671572031381E-37</v>
      </c>
      <c r="AJ69">
        <f t="shared" si="33"/>
        <v>-314.28036975592198</v>
      </c>
      <c r="AK69">
        <f t="shared" si="22"/>
        <v>-21.99962588291454</v>
      </c>
      <c r="AL69">
        <f t="shared" si="34"/>
        <v>-336.27999563883651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-1.1746223332290389E-39</v>
      </c>
      <c r="AR69">
        <f t="shared" si="26"/>
        <v>-1.1746223332290389E-39</v>
      </c>
      <c r="AS69">
        <f t="shared" si="26"/>
        <v>-0.45375570774006929</v>
      </c>
      <c r="AT69">
        <f t="shared" si="26"/>
        <v>-3.1762899541804848E-2</v>
      </c>
      <c r="AU69">
        <f t="shared" si="23"/>
        <v>-0.48551860728187413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217401.67105170889</v>
      </c>
      <c r="AO71" s="8">
        <f t="shared" si="47"/>
        <v>-21740.167105170891</v>
      </c>
      <c r="AP71" s="8">
        <f t="shared" si="47"/>
        <v>-699.12968322999529</v>
      </c>
      <c r="AQ71" s="8">
        <f t="shared" si="47"/>
        <v>-194354.40450721388</v>
      </c>
      <c r="AR71" s="8">
        <f t="shared" si="47"/>
        <v>607.96975609409685</v>
      </c>
      <c r="AS71" s="8">
        <f t="shared" si="47"/>
        <v>1363.3428348658049</v>
      </c>
      <c r="AT71" s="8">
        <f t="shared" si="47"/>
        <v>-1971.3125909599084</v>
      </c>
      <c r="AU71" s="8">
        <f t="shared" si="47"/>
        <v>-1.6887380382968331E-11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54702-14FD-4177-8C7B-463EBB440FC1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48462.54322009196</v>
      </c>
      <c r="K3">
        <v>1</v>
      </c>
      <c r="L3" s="2">
        <v>0</v>
      </c>
      <c r="O3">
        <f>$C$3</f>
        <v>48462.54322009196</v>
      </c>
      <c r="P3">
        <f>O3*C5</f>
        <v>4846.2543220091966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48462.54322009196</v>
      </c>
      <c r="AF3">
        <f t="shared" ref="AF3:AG34" si="4">-$Z3*P3</f>
        <v>-4846.2543220091966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43216.288898082763</v>
      </c>
      <c r="AJ3">
        <f t="shared" ref="AJ3:AJ66" si="7">AB3-AC3</f>
        <v>0</v>
      </c>
      <c r="AL3">
        <f t="shared" ref="AL3:AL66" si="8">SUM(AI3:AK3)</f>
        <v>43216.288898082763</v>
      </c>
      <c r="AN3">
        <f t="shared" ref="AN3:AU34" si="9">AE3*$K3</f>
        <v>48462.54322009196</v>
      </c>
      <c r="AO3">
        <f t="shared" si="9"/>
        <v>-4846.2543220091966</v>
      </c>
      <c r="AP3">
        <f t="shared" si="9"/>
        <v>-400</v>
      </c>
      <c r="AQ3">
        <f t="shared" si="9"/>
        <v>0</v>
      </c>
      <c r="AR3">
        <f t="shared" si="9"/>
        <v>43216.288898082763</v>
      </c>
      <c r="AS3">
        <f t="shared" si="9"/>
        <v>0</v>
      </c>
      <c r="AT3">
        <f t="shared" si="9"/>
        <v>0</v>
      </c>
      <c r="AU3">
        <f t="shared" si="9"/>
        <v>43216.288898082763</v>
      </c>
      <c r="AW3">
        <v>0</v>
      </c>
      <c r="AX3">
        <f>IF(Z3&gt;0, (R3*SUMPRODUCT(K3:$K$98, X3:$X$98)-K3*$AZ$3)/Z3, 0)</f>
        <v>0</v>
      </c>
      <c r="AZ3">
        <f>C6*SUMPRODUCT(X4:X98, K4:K98)/1</f>
        <v>36966.720570198762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2507.6075650719176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2479.6223612251997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-2479.6223612251997</v>
      </c>
      <c r="AK4">
        <f>G4*SUM(AB4, AE4:AF4)</f>
        <v>0</v>
      </c>
      <c r="AL4">
        <f t="shared" si="8"/>
        <v>-3639.7433612251998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-1082.3033865099358</v>
      </c>
      <c r="AR4">
        <f t="shared" si="9"/>
        <v>-1082.3033865099358</v>
      </c>
      <c r="AS4">
        <f t="shared" si="9"/>
        <v>-2313.2963534146838</v>
      </c>
      <c r="AT4">
        <f t="shared" si="9"/>
        <v>0</v>
      </c>
      <c r="AU4">
        <f t="shared" si="9"/>
        <v>-3395.5997399246194</v>
      </c>
      <c r="AW4">
        <v>1</v>
      </c>
      <c r="AX4">
        <f>IF(Z4&gt;0, (R4*SUMPRODUCT(K4:$K$98, X4:$X$98)-K4*$AZ$3)/Z4, 0)</f>
        <v>2507.6075650719176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1000000</v>
      </c>
      <c r="S5">
        <f t="shared" si="1"/>
        <v>4370.9460525510822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2479.6223612251997</v>
      </c>
      <c r="AC5">
        <f t="shared" si="2"/>
        <v>4273.8780370586173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-1159.0330659342058</v>
      </c>
      <c r="AI5">
        <f t="shared" si="6"/>
        <v>-1207.922688291409</v>
      </c>
      <c r="AJ5">
        <f t="shared" si="7"/>
        <v>-1794.2556758334176</v>
      </c>
      <c r="AK5">
        <f>G5*SUM(AB5, AE5:AF5)</f>
        <v>101.6645168102332</v>
      </c>
      <c r="AL5">
        <f t="shared" si="8"/>
        <v>-2900.5138473145935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-991.09846742770071</v>
      </c>
      <c r="AR5">
        <f t="shared" si="9"/>
        <v>-1032.9043754863185</v>
      </c>
      <c r="AS5">
        <f t="shared" si="9"/>
        <v>-1534.28241415927</v>
      </c>
      <c r="AT5">
        <f t="shared" si="9"/>
        <v>86.934143437215454</v>
      </c>
      <c r="AU5">
        <f t="shared" si="9"/>
        <v>-2480.2526462083729</v>
      </c>
      <c r="AW5">
        <v>2</v>
      </c>
      <c r="AX5">
        <f>IF(Z5&gt;0, (R5*SUMPRODUCT(K5:$K$98, X5:$X$98)-K5*$AZ$3)/Z5, 0)</f>
        <v>4370.9460525510822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1000000</v>
      </c>
      <c r="S6">
        <f t="shared" si="1"/>
        <v>6595.4333955182037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4273.8780370586173</v>
      </c>
      <c r="AC6">
        <f t="shared" si="2"/>
        <v>6376.8197116330666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-1160.7423029669562</v>
      </c>
      <c r="AI6">
        <f t="shared" si="6"/>
        <v>-1209.084991985439</v>
      </c>
      <c r="AJ6">
        <f t="shared" si="7"/>
        <v>-2102.9416745744493</v>
      </c>
      <c r="AK6">
        <f>G6*SUM(AB6, AE6:AF6)</f>
        <v>250.02186516792912</v>
      </c>
      <c r="AL6">
        <f t="shared" si="8"/>
        <v>-3062.0048013919591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-895.40825414389542</v>
      </c>
      <c r="AR6">
        <f t="shared" si="9"/>
        <v>-932.70028930451383</v>
      </c>
      <c r="AS6">
        <f t="shared" si="9"/>
        <v>-1622.2302991663707</v>
      </c>
      <c r="AT6">
        <f t="shared" si="9"/>
        <v>192.86937437843079</v>
      </c>
      <c r="AU6">
        <f t="shared" si="9"/>
        <v>-2362.0612140924536</v>
      </c>
      <c r="AW6">
        <v>3</v>
      </c>
      <c r="AX6">
        <f>IF(Z6&gt;0, (R6*SUMPRODUCT(K6:$K$98, X6:$X$98)-K6*$AZ$3)/Z6, 0)</f>
        <v>6595.4333955182037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1000000</v>
      </c>
      <c r="S7">
        <f t="shared" si="1"/>
        <v>8423.0198203483887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6376.8197116330666</v>
      </c>
      <c r="AC7">
        <f t="shared" si="2"/>
        <v>8052.5924704621766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-1163.2169488938339</v>
      </c>
      <c r="AI7">
        <f t="shared" si="6"/>
        <v>-1211.0180501746872</v>
      </c>
      <c r="AJ7">
        <f t="shared" si="7"/>
        <v>-1675.77275882911</v>
      </c>
      <c r="AK7">
        <f>G7*SUM(AB7, AE7:AF7)</f>
        <v>313.10184784118354</v>
      </c>
      <c r="AL7">
        <f t="shared" si="8"/>
        <v>-2573.6889611626139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-816.41090058346538</v>
      </c>
      <c r="AR7">
        <f t="shared" si="9"/>
        <v>-849.96039466768957</v>
      </c>
      <c r="AS7">
        <f t="shared" si="9"/>
        <v>-1176.1513176969531</v>
      </c>
      <c r="AT7">
        <f t="shared" si="9"/>
        <v>219.75243896974723</v>
      </c>
      <c r="AU7">
        <f t="shared" si="9"/>
        <v>-1806.3592733948956</v>
      </c>
      <c r="AW7">
        <v>4</v>
      </c>
      <c r="AX7">
        <f>IF(Z7&gt;0, (R7*SUMPRODUCT(K7:$K$98, X7:$X$98)-K7*$AZ$3)/Z7, 0)</f>
        <v>8423.0198203483887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1000000</v>
      </c>
      <c r="S8">
        <f t="shared" si="1"/>
        <v>9481.6822376453656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8052.5924704621766</v>
      </c>
      <c r="AC8">
        <f t="shared" si="2"/>
        <v>8962.9632116270586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-1169.2942871578002</v>
      </c>
      <c r="AI8">
        <f t="shared" si="6"/>
        <v>-1216.5589127114872</v>
      </c>
      <c r="AJ8">
        <f t="shared" si="7"/>
        <v>-910.37074116488202</v>
      </c>
      <c r="AK8">
        <f>G8*SUM(AB8, AE8:AF8)</f>
        <v>171.52021962084436</v>
      </c>
      <c r="AL8">
        <f t="shared" si="8"/>
        <v>-1955.409434255525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-766.05648974171834</v>
      </c>
      <c r="AR8">
        <f t="shared" si="9"/>
        <v>-797.02163986540825</v>
      </c>
      <c r="AS8">
        <f t="shared" si="9"/>
        <v>-596.42420389779954</v>
      </c>
      <c r="AT8">
        <f t="shared" si="9"/>
        <v>112.37049458426077</v>
      </c>
      <c r="AU8">
        <f t="shared" si="9"/>
        <v>-1281.0753491789471</v>
      </c>
      <c r="AW8">
        <v>5</v>
      </c>
      <c r="AX8">
        <f>IF(Z8&gt;0, (R8*SUMPRODUCT(K8:$K$98, X8:$X$98)-K8*$AZ$3)/Z8, 0)</f>
        <v>9481.6822376453656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1000000</v>
      </c>
      <c r="S9">
        <f t="shared" si="1"/>
        <v>10141.774102347868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8962.9632116270586</v>
      </c>
      <c r="AC9">
        <f t="shared" si="2"/>
        <v>9479.0510366497947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-1185.4573076071779</v>
      </c>
      <c r="AI9">
        <f t="shared" si="6"/>
        <v>-1232.1900140399475</v>
      </c>
      <c r="AJ9">
        <f t="shared" si="7"/>
        <v>-516.08782502273607</v>
      </c>
      <c r="AK9">
        <f t="shared" ref="AK9:AK72" si="22">G9*SUM(AB9:AB9, AE9:AF9)</f>
        <v>52.881482948599647</v>
      </c>
      <c r="AL9">
        <f t="shared" si="8"/>
        <v>-1695.396356114084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-735.52950136783693</v>
      </c>
      <c r="AR9">
        <f t="shared" si="9"/>
        <v>-764.525302430843</v>
      </c>
      <c r="AS9">
        <f t="shared" si="9"/>
        <v>-320.21213937024459</v>
      </c>
      <c r="AT9">
        <f t="shared" si="9"/>
        <v>32.810874364835506</v>
      </c>
      <c r="AU9">
        <f t="shared" si="9"/>
        <v>-1051.9265674362521</v>
      </c>
      <c r="AW9">
        <v>6</v>
      </c>
      <c r="AX9">
        <f>IF(Z9&gt;0, (R9*SUMPRODUCT(K9:$K$98, X9:$X$98)-K9*$AZ$3)/Z9, 0)</f>
        <v>10141.774102347868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1000000</v>
      </c>
      <c r="S10">
        <f t="shared" si="1"/>
        <v>10735.510746913787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9479.0510366497947</v>
      </c>
      <c r="AC10">
        <f t="shared" si="2"/>
        <v>9920.6952466008115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-1206.6777355675181</v>
      </c>
      <c r="AI10">
        <f t="shared" si="6"/>
        <v>-1252.8827810491816</v>
      </c>
      <c r="AJ10">
        <f t="shared" si="7"/>
        <v>-441.64420995101682</v>
      </c>
      <c r="AK10">
        <f t="shared" si="22"/>
        <v>38.864109250264164</v>
      </c>
      <c r="AL10">
        <f t="shared" si="8"/>
        <v>-1655.6628817499343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-710.27031583313919</v>
      </c>
      <c r="AR10">
        <f t="shared" si="9"/>
        <v>-737.46736379384504</v>
      </c>
      <c r="AS10">
        <f t="shared" si="9"/>
        <v>-259.95902902795706</v>
      </c>
      <c r="AT10">
        <f t="shared" si="9"/>
        <v>22.876052435637408</v>
      </c>
      <c r="AU10">
        <f t="shared" si="9"/>
        <v>-974.55034038616463</v>
      </c>
      <c r="AW10">
        <v>7</v>
      </c>
      <c r="AX10">
        <f>IF(Z10&gt;0, (R10*SUMPRODUCT(K10:$K$98, X10:$X$98)-K10*$AZ$3)/Z10, 0)</f>
        <v>10735.510746913787</v>
      </c>
    </row>
    <row r="11" spans="1:52" x14ac:dyDescent="0.25">
      <c r="A11" t="s">
        <v>33</v>
      </c>
      <c r="C11" s="12">
        <f>AU100</f>
        <v>-3.6339028032343623E-13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1000000</v>
      </c>
      <c r="S11">
        <f t="shared" si="1"/>
        <v>11266.920533520706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9920.6952466008115</v>
      </c>
      <c r="AC11">
        <f t="shared" si="2"/>
        <v>10293.837169620132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-1226.3003891015462</v>
      </c>
      <c r="AI11">
        <f t="shared" si="6"/>
        <v>-1271.982069108938</v>
      </c>
      <c r="AJ11">
        <f t="shared" si="7"/>
        <v>-373.14192301932053</v>
      </c>
      <c r="AK11">
        <f t="shared" si="22"/>
        <v>23.809668591841945</v>
      </c>
      <c r="AL11">
        <f t="shared" si="8"/>
        <v>-1621.3143235364166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-685.8803987992394</v>
      </c>
      <c r="AR11">
        <f t="shared" si="9"/>
        <v>-711.43055696582428</v>
      </c>
      <c r="AS11">
        <f t="shared" si="9"/>
        <v>-208.70150025534551</v>
      </c>
      <c r="AT11">
        <f t="shared" si="9"/>
        <v>13.316953280113482</v>
      </c>
      <c r="AU11">
        <f t="shared" si="9"/>
        <v>-906.81510394105624</v>
      </c>
      <c r="AW11">
        <v>8</v>
      </c>
      <c r="AX11">
        <f>IF(Z11&gt;0, (R11*SUMPRODUCT(K11:$K$98, X11:$X$98)-K11*$AZ$3)/Z11, 0)</f>
        <v>11266.920533520706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1000000</v>
      </c>
      <c r="S12">
        <f t="shared" si="1"/>
        <v>11774.859741831406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10293.837169620132</v>
      </c>
      <c r="AC12">
        <f t="shared" si="2"/>
        <v>10635.557890505374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-1254.4125375677818</v>
      </c>
      <c r="AI12">
        <f t="shared" si="6"/>
        <v>-1299.5746801482214</v>
      </c>
      <c r="AJ12">
        <f t="shared" si="7"/>
        <v>-341.72072088524146</v>
      </c>
      <c r="AK12">
        <f t="shared" si="22"/>
        <v>23.675825490126304</v>
      </c>
      <c r="AL12">
        <f t="shared" si="8"/>
        <v>-1617.6195755433366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-666.73359900435287</v>
      </c>
      <c r="AR12">
        <f t="shared" si="9"/>
        <v>-690.7377578911794</v>
      </c>
      <c r="AS12">
        <f t="shared" si="9"/>
        <v>-181.62819588198505</v>
      </c>
      <c r="AT12">
        <f t="shared" si="9"/>
        <v>12.583952938670262</v>
      </c>
      <c r="AU12">
        <f t="shared" si="9"/>
        <v>-859.78200083449417</v>
      </c>
      <c r="AW12">
        <v>9</v>
      </c>
      <c r="AX12">
        <f>IF(Z12&gt;0, (R12*SUMPRODUCT(K12:$K$98, X12:$X$98)-K12*$AZ$3)/Z12, 0)</f>
        <v>11774.859741831406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1000000</v>
      </c>
      <c r="S13">
        <f t="shared" si="1"/>
        <v>12251.873873481351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10635.557890505374</v>
      </c>
      <c r="AC13">
        <f t="shared" si="2"/>
        <v>10940.028339214801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-1283.4755753934367</v>
      </c>
      <c r="AI13">
        <f t="shared" si="6"/>
        <v>-1328.1219227693023</v>
      </c>
      <c r="AJ13">
        <f t="shared" si="7"/>
        <v>-304.47044870942773</v>
      </c>
      <c r="AK13">
        <f t="shared" si="22"/>
        <v>21.271115781010746</v>
      </c>
      <c r="AL13">
        <f t="shared" si="8"/>
        <v>-1611.3212556977192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-648.46094350685428</v>
      </c>
      <c r="AR13">
        <f t="shared" si="9"/>
        <v>-671.01798557180655</v>
      </c>
      <c r="AS13">
        <f t="shared" si="9"/>
        <v>-153.83011428133204</v>
      </c>
      <c r="AT13">
        <f t="shared" si="9"/>
        <v>10.746981144981671</v>
      </c>
      <c r="AU13">
        <f t="shared" si="9"/>
        <v>-814.10111870815683</v>
      </c>
      <c r="AW13">
        <v>10</v>
      </c>
      <c r="AX13">
        <f>IF(Z13&gt;0, (R13*SUMPRODUCT(K13:$K$98, X13:$X$98)-K13*$AZ$3)/Z13, 0)</f>
        <v>12251.873873481351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1.47693E-3</v>
      </c>
      <c r="Q14" s="4">
        <f t="shared" si="21"/>
        <v>50</v>
      </c>
      <c r="R14">
        <f t="shared" si="0"/>
        <v>1000000</v>
      </c>
      <c r="S14">
        <f t="shared" si="1"/>
        <v>12701.549147264734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10940.028339214801</v>
      </c>
      <c r="AC14">
        <f t="shared" si="2"/>
        <v>11211.389270142503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-1318.7905965967429</v>
      </c>
      <c r="AI14">
        <f t="shared" si="6"/>
        <v>-1362.92454096902</v>
      </c>
      <c r="AJ14">
        <f t="shared" si="7"/>
        <v>-271.3609309277017</v>
      </c>
      <c r="AK14">
        <f t="shared" si="22"/>
        <v>19.692051010586642</v>
      </c>
      <c r="AL14">
        <f t="shared" si="8"/>
        <v>-1614.5934208861349</v>
      </c>
      <c r="AN14">
        <f t="shared" si="9"/>
        <v>0</v>
      </c>
      <c r="AO14">
        <f t="shared" si="9"/>
        <v>0</v>
      </c>
      <c r="AP14">
        <f t="shared" si="9"/>
        <v>-21.199996645907724</v>
      </c>
      <c r="AQ14">
        <f t="shared" si="9"/>
        <v>-633.48872669689945</v>
      </c>
      <c r="AR14">
        <f t="shared" si="9"/>
        <v>-654.68872334280718</v>
      </c>
      <c r="AS14">
        <f t="shared" si="9"/>
        <v>-130.34980007613711</v>
      </c>
      <c r="AT14">
        <f t="shared" si="9"/>
        <v>9.4591911353773543</v>
      </c>
      <c r="AU14">
        <f t="shared" si="9"/>
        <v>-775.57933228356683</v>
      </c>
      <c r="AW14">
        <v>11</v>
      </c>
      <c r="AX14">
        <f>IF(Z14&gt;0, (R14*SUMPRODUCT(K14:$K$98, X14:$X$98)-K14*$AZ$3)/Z14, 0)</f>
        <v>12701.549147264734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1.553883E-3</v>
      </c>
      <c r="Q15" s="4">
        <f t="shared" si="21"/>
        <v>50</v>
      </c>
      <c r="R15">
        <f t="shared" si="0"/>
        <v>1000000</v>
      </c>
      <c r="S15">
        <f t="shared" si="1"/>
        <v>13168.499658698274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11211.389270142503</v>
      </c>
      <c r="AC15">
        <f t="shared" si="2"/>
        <v>11489.259414742228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-1371.5797176605406</v>
      </c>
      <c r="AI15">
        <f t="shared" si="6"/>
        <v>-1415.2037436032119</v>
      </c>
      <c r="AJ15">
        <f t="shared" si="7"/>
        <v>-277.87014459972488</v>
      </c>
      <c r="AK15">
        <f t="shared" si="22"/>
        <v>45.966696007584268</v>
      </c>
      <c r="AL15">
        <f t="shared" si="8"/>
        <v>-1647.1071921953526</v>
      </c>
      <c r="AN15">
        <f t="shared" si="9"/>
        <v>0</v>
      </c>
      <c r="AO15">
        <f t="shared" si="9"/>
        <v>0</v>
      </c>
      <c r="AP15">
        <f t="shared" si="9"/>
        <v>-19.879569647149715</v>
      </c>
      <c r="AQ15">
        <f t="shared" si="9"/>
        <v>-625.03205365967244</v>
      </c>
      <c r="AR15">
        <f t="shared" si="9"/>
        <v>-644.91162330682221</v>
      </c>
      <c r="AS15">
        <f t="shared" si="9"/>
        <v>-126.6260683893115</v>
      </c>
      <c r="AT15">
        <f t="shared" si="9"/>
        <v>20.947129820915709</v>
      </c>
      <c r="AU15">
        <f t="shared" si="9"/>
        <v>-750.59056187521799</v>
      </c>
      <c r="AW15">
        <v>12</v>
      </c>
      <c r="AX15">
        <f>IF(Z15&gt;0, (R15*SUMPRODUCT(K15:$K$98, X15:$X$98)-K15*$AZ$3)/Z15, 0)</f>
        <v>13168.499658698274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1000000</v>
      </c>
      <c r="S16">
        <f t="shared" si="1"/>
        <v>13654.019071091569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11489.259414742228</v>
      </c>
      <c r="AC16">
        <f t="shared" si="2"/>
        <v>11774.166185992357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-1433.3362983074542</v>
      </c>
      <c r="AI16">
        <f t="shared" si="6"/>
        <v>-1476.4524171757835</v>
      </c>
      <c r="AJ16">
        <f t="shared" si="7"/>
        <v>-284.90677125012917</v>
      </c>
      <c r="AK16">
        <f t="shared" si="22"/>
        <v>81.573741844669826</v>
      </c>
      <c r="AL16">
        <f t="shared" si="8"/>
        <v>-1679.7854465812429</v>
      </c>
      <c r="AN16">
        <f t="shared" si="9"/>
        <v>0</v>
      </c>
      <c r="AO16">
        <f t="shared" si="9"/>
        <v>0</v>
      </c>
      <c r="AP16">
        <f t="shared" si="9"/>
        <v>-18.586808454407681</v>
      </c>
      <c r="AQ16">
        <f t="shared" si="9"/>
        <v>-617.89298124789173</v>
      </c>
      <c r="AR16">
        <f t="shared" si="9"/>
        <v>-636.4797897022994</v>
      </c>
      <c r="AS16">
        <f t="shared" si="9"/>
        <v>-122.81967216858413</v>
      </c>
      <c r="AT16">
        <f t="shared" si="9"/>
        <v>35.165398796826665</v>
      </c>
      <c r="AU16">
        <f t="shared" si="9"/>
        <v>-724.13406307405694</v>
      </c>
      <c r="AW16">
        <v>13</v>
      </c>
      <c r="AX16">
        <f>IF(Z16&gt;0, (R16*SUMPRODUCT(K16:$K$98, X16:$X$98)-K16*$AZ$3)/Z16, 0)</f>
        <v>13654.019071091569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1.733774E-3</v>
      </c>
      <c r="Q17" s="4">
        <f t="shared" si="21"/>
        <v>50</v>
      </c>
      <c r="R17">
        <f t="shared" si="0"/>
        <v>1000000</v>
      </c>
      <c r="S17">
        <f t="shared" si="1"/>
        <v>14212.565868552698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11774.166185992357</v>
      </c>
      <c r="AC17">
        <f t="shared" si="2"/>
        <v>12112.00664141888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-1495.0721174963717</v>
      </c>
      <c r="AI17">
        <f t="shared" si="6"/>
        <v>-1537.6823215701427</v>
      </c>
      <c r="AJ17">
        <f t="shared" si="7"/>
        <v>-337.84045542652348</v>
      </c>
      <c r="AK17">
        <f t="shared" si="22"/>
        <v>162.48349336669452</v>
      </c>
      <c r="AL17">
        <f t="shared" si="8"/>
        <v>-1713.0392836299716</v>
      </c>
      <c r="AN17">
        <f t="shared" si="9"/>
        <v>0</v>
      </c>
      <c r="AO17">
        <f t="shared" si="9"/>
        <v>0</v>
      </c>
      <c r="AP17">
        <f t="shared" si="9"/>
        <v>-17.267075620062393</v>
      </c>
      <c r="AQ17">
        <f t="shared" si="9"/>
        <v>-605.8530784213616</v>
      </c>
      <c r="AR17">
        <f t="shared" si="9"/>
        <v>-623.12015404142392</v>
      </c>
      <c r="AS17">
        <f t="shared" si="9"/>
        <v>-136.9042185591631</v>
      </c>
      <c r="AT17">
        <f t="shared" si="9"/>
        <v>65.84372987553067</v>
      </c>
      <c r="AU17">
        <f t="shared" si="9"/>
        <v>-694.18064272505637</v>
      </c>
      <c r="AW17">
        <v>14</v>
      </c>
      <c r="AX17">
        <f>IF(Z17&gt;0, (R17*SUMPRODUCT(K17:$K$98, X17:$X$98)-K17*$AZ$3)/Z17, 0)</f>
        <v>14212.565868552698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1000000</v>
      </c>
      <c r="S18">
        <f t="shared" si="1"/>
        <v>14851.833393079598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12112.00664141888</v>
      </c>
      <c r="AC18">
        <f t="shared" si="2"/>
        <v>12507.066767900857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-1559.2914431408826</v>
      </c>
      <c r="AI18">
        <f t="shared" si="6"/>
        <v>-1601.397580601759</v>
      </c>
      <c r="AJ18">
        <f t="shared" si="7"/>
        <v>-395.06012648197611</v>
      </c>
      <c r="AK18">
        <f t="shared" si="22"/>
        <v>261.61934345464783</v>
      </c>
      <c r="AL18">
        <f t="shared" si="8"/>
        <v>-1734.8383636290873</v>
      </c>
      <c r="AN18">
        <f t="shared" si="9"/>
        <v>0</v>
      </c>
      <c r="AO18">
        <f t="shared" si="9"/>
        <v>0</v>
      </c>
      <c r="AP18">
        <f t="shared" si="9"/>
        <v>-15.922742645881417</v>
      </c>
      <c r="AQ18">
        <f t="shared" si="9"/>
        <v>-589.65741947066215</v>
      </c>
      <c r="AR18">
        <f t="shared" si="9"/>
        <v>-605.58016211654353</v>
      </c>
      <c r="AS18">
        <f t="shared" si="9"/>
        <v>-149.39486504709066</v>
      </c>
      <c r="AT18">
        <f t="shared" si="9"/>
        <v>98.933260759988997</v>
      </c>
      <c r="AU18">
        <f t="shared" si="9"/>
        <v>-656.04176640364528</v>
      </c>
      <c r="AW18">
        <v>15</v>
      </c>
      <c r="AX18">
        <f>IF(Z18&gt;0, (R18*SUMPRODUCT(K18:$K$98, X18:$X$98)-K18*$AZ$3)/Z18, 0)</f>
        <v>14851.833393079598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1.940649E-3</v>
      </c>
      <c r="Q19" s="4">
        <f t="shared" si="21"/>
        <v>50</v>
      </c>
      <c r="R19">
        <f t="shared" si="0"/>
        <v>1000000</v>
      </c>
      <c r="S19">
        <f t="shared" si="1"/>
        <v>15455.43510844901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12507.066767900857</v>
      </c>
      <c r="AC19">
        <f t="shared" si="2"/>
        <v>12859.961497266428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-1634.2646711462437</v>
      </c>
      <c r="AI19">
        <f t="shared" si="6"/>
        <v>-1675.8680339989539</v>
      </c>
      <c r="AJ19">
        <f t="shared" si="7"/>
        <v>-352.89472936557104</v>
      </c>
      <c r="AK19">
        <f t="shared" si="22"/>
        <v>278.9075889241891</v>
      </c>
      <c r="AL19">
        <f t="shared" si="8"/>
        <v>-1749.8551744403358</v>
      </c>
      <c r="AN19">
        <f t="shared" si="9"/>
        <v>0</v>
      </c>
      <c r="AO19">
        <f t="shared" si="9"/>
        <v>0</v>
      </c>
      <c r="AP19">
        <f t="shared" si="9"/>
        <v>-14.671840683418463</v>
      </c>
      <c r="AQ19">
        <f t="shared" si="9"/>
        <v>-576.33972942249613</v>
      </c>
      <c r="AR19">
        <f t="shared" si="9"/>
        <v>-591.01157010591453</v>
      </c>
      <c r="AS19">
        <f t="shared" si="9"/>
        <v>-124.45184456843582</v>
      </c>
      <c r="AT19">
        <f t="shared" si="9"/>
        <v>98.359541861541871</v>
      </c>
      <c r="AU19">
        <f t="shared" si="9"/>
        <v>-617.1038728128085</v>
      </c>
      <c r="AW19">
        <v>16</v>
      </c>
      <c r="AX19">
        <f>IF(Z19&gt;0, (R19*SUMPRODUCT(K19:$K$98, X19:$X$98)-K19*$AZ$3)/Z19, 0)</f>
        <v>15455.43510844901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1000000</v>
      </c>
      <c r="S20">
        <f t="shared" si="1"/>
        <v>15759.63349575658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12859.961497266428</v>
      </c>
      <c r="AC20">
        <f t="shared" si="2"/>
        <v>12955.054816140342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-1706.2229721719827</v>
      </c>
      <c r="AI20">
        <f t="shared" si="6"/>
        <v>-1747.3249902475573</v>
      </c>
      <c r="AJ20">
        <f t="shared" si="7"/>
        <v>-95.093318873914541</v>
      </c>
      <c r="AK20">
        <f t="shared" si="22"/>
        <v>55.297834438245637</v>
      </c>
      <c r="AL20">
        <f t="shared" si="8"/>
        <v>-1787.1204746832261</v>
      </c>
      <c r="AN20">
        <f t="shared" si="9"/>
        <v>0</v>
      </c>
      <c r="AO20">
        <f t="shared" si="9"/>
        <v>0</v>
      </c>
      <c r="AP20">
        <f t="shared" si="9"/>
        <v>-13.748493265199803</v>
      </c>
      <c r="AQ20">
        <f t="shared" si="9"/>
        <v>-570.72611370817185</v>
      </c>
      <c r="AR20">
        <f t="shared" si="9"/>
        <v>-584.47460697337158</v>
      </c>
      <c r="AS20">
        <f t="shared" si="9"/>
        <v>-31.808410275612381</v>
      </c>
      <c r="AT20">
        <f t="shared" si="9"/>
        <v>18.49694832395955</v>
      </c>
      <c r="AU20">
        <f t="shared" si="9"/>
        <v>-597.78606892502444</v>
      </c>
      <c r="AW20">
        <v>17</v>
      </c>
      <c r="AX20">
        <f>IF(Z20&gt;0, (R20*SUMPRODUCT(K20:$K$98, X20:$X$98)-K20*$AZ$3)/Z20, 0)</f>
        <v>15759.63349575658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1000000</v>
      </c>
      <c r="S21">
        <f t="shared" si="1"/>
        <v>15998.245555366471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12955.054816140342</v>
      </c>
      <c r="AC21">
        <f t="shared" si="2"/>
        <v>12991.067837677718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-1789.1766011122907</v>
      </c>
      <c r="AI21">
        <f t="shared" si="6"/>
        <v>-1829.778140177054</v>
      </c>
      <c r="AJ21">
        <f t="shared" si="7"/>
        <v>-36.013021537375607</v>
      </c>
      <c r="AK21">
        <f t="shared" si="22"/>
        <v>20.728087705824549</v>
      </c>
      <c r="AL21">
        <f t="shared" si="8"/>
        <v>-1845.0630740086051</v>
      </c>
      <c r="AN21">
        <f t="shared" si="9"/>
        <v>0</v>
      </c>
      <c r="AO21">
        <f t="shared" si="9"/>
        <v>0</v>
      </c>
      <c r="AP21">
        <f t="shared" si="9"/>
        <v>-12.914686801746525</v>
      </c>
      <c r="AQ21">
        <f t="shared" si="9"/>
        <v>-569.10787050513932</v>
      </c>
      <c r="AR21">
        <f t="shared" si="9"/>
        <v>-582.02255730688591</v>
      </c>
      <c r="AS21">
        <f t="shared" si="9"/>
        <v>-11.455154278705685</v>
      </c>
      <c r="AT21">
        <f t="shared" si="9"/>
        <v>6.5932663363537953</v>
      </c>
      <c r="AU21">
        <f t="shared" si="9"/>
        <v>-586.88444524923784</v>
      </c>
      <c r="AW21">
        <v>18</v>
      </c>
      <c r="AX21">
        <f>IF(Z21&gt;0, (R21*SUMPRODUCT(K21:$K$98, X21:$X$98)-K21*$AZ$3)/Z21, 0)</f>
        <v>15998.245555366471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2.312424E-3</v>
      </c>
      <c r="Q22" s="4">
        <f t="shared" si="21"/>
        <v>50</v>
      </c>
      <c r="R22">
        <f t="shared" si="0"/>
        <v>1000000</v>
      </c>
      <c r="S22">
        <f t="shared" si="1"/>
        <v>16460.013198347129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12991.067837677718</v>
      </c>
      <c r="AC22">
        <f t="shared" si="2"/>
        <v>13201.469058191511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-1877.7594674059192</v>
      </c>
      <c r="AI22">
        <f t="shared" si="6"/>
        <v>-1917.8611031066644</v>
      </c>
      <c r="AJ22">
        <f t="shared" si="7"/>
        <v>-210.40122051379331</v>
      </c>
      <c r="AK22">
        <f t="shared" si="22"/>
        <v>272.81242459123212</v>
      </c>
      <c r="AL22">
        <f t="shared" si="8"/>
        <v>-1855.4498990292254</v>
      </c>
      <c r="AN22">
        <f t="shared" si="9"/>
        <v>0</v>
      </c>
      <c r="AO22">
        <f t="shared" si="9"/>
        <v>0</v>
      </c>
      <c r="AP22">
        <f t="shared" si="9"/>
        <v>-11.910061346420372</v>
      </c>
      <c r="AQ22">
        <f t="shared" si="9"/>
        <v>-557.68873413336883</v>
      </c>
      <c r="AR22">
        <f t="shared" si="9"/>
        <v>-569.59879547978926</v>
      </c>
      <c r="AS22">
        <f t="shared" si="9"/>
        <v>-62.488509505721431</v>
      </c>
      <c r="AT22">
        <f t="shared" si="9"/>
        <v>81.024443421565252</v>
      </c>
      <c r="AU22">
        <f t="shared" si="9"/>
        <v>-551.06286156394538</v>
      </c>
      <c r="AW22">
        <v>19</v>
      </c>
      <c r="AX22">
        <f>IF(Z22&gt;0, (R22*SUMPRODUCT(K22:$K$98, X22:$X$98)-K22*$AZ$3)/Z22, 0)</f>
        <v>16460.013198347129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1000000</v>
      </c>
      <c r="S23">
        <f t="shared" si="1"/>
        <v>17448.761785670409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13201.469058191511</v>
      </c>
      <c r="AC23">
        <f t="shared" si="2"/>
        <v>13820.101889982087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-1973.2691574358623</v>
      </c>
      <c r="AI23">
        <f t="shared" si="6"/>
        <v>-2012.8711133217284</v>
      </c>
      <c r="AJ23">
        <f t="shared" si="7"/>
        <v>-618.63283179057544</v>
      </c>
      <c r="AK23">
        <f t="shared" si="22"/>
        <v>924.10283407340592</v>
      </c>
      <c r="AL23">
        <f t="shared" si="8"/>
        <v>-1707.4011110388979</v>
      </c>
      <c r="AN23">
        <f t="shared" si="9"/>
        <v>0</v>
      </c>
      <c r="AO23">
        <f t="shared" si="9"/>
        <v>0</v>
      </c>
      <c r="AP23">
        <f t="shared" si="9"/>
        <v>-10.501480350154841</v>
      </c>
      <c r="AQ23">
        <f t="shared" si="9"/>
        <v>-523.26322826330659</v>
      </c>
      <c r="AR23">
        <f t="shared" si="9"/>
        <v>-533.76470861346149</v>
      </c>
      <c r="AS23">
        <f t="shared" si="9"/>
        <v>-164.04645633495093</v>
      </c>
      <c r="AT23">
        <f t="shared" si="9"/>
        <v>245.04970869400418</v>
      </c>
      <c r="AU23">
        <f t="shared" si="9"/>
        <v>-452.76145625440819</v>
      </c>
      <c r="AW23">
        <v>20</v>
      </c>
      <c r="AX23">
        <f>IF(Z23&gt;0, (R23*SUMPRODUCT(K23:$K$98, X23:$X$98)-K23*$AZ$3)/Z23, 0)</f>
        <v>17448.761785670409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1000000</v>
      </c>
      <c r="S24">
        <f t="shared" si="1"/>
        <v>18345.634390029205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13820.101889982087</v>
      </c>
      <c r="AC24">
        <f t="shared" si="2"/>
        <v>14347.125774150882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-2072.9564604544794</v>
      </c>
      <c r="AI24">
        <f t="shared" si="6"/>
        <v>-2112.0587489584641</v>
      </c>
      <c r="AJ24">
        <f t="shared" si="7"/>
        <v>-527.02388416879512</v>
      </c>
      <c r="AK24">
        <f t="shared" si="22"/>
        <v>967.40713229874609</v>
      </c>
      <c r="AL24">
        <f t="shared" si="8"/>
        <v>-1671.6755008285131</v>
      </c>
      <c r="AN24">
        <f t="shared" si="9"/>
        <v>0</v>
      </c>
      <c r="AO24">
        <f t="shared" si="9"/>
        <v>0</v>
      </c>
      <c r="AP24">
        <f t="shared" si="9"/>
        <v>-9.2580184394836174</v>
      </c>
      <c r="AQ24">
        <f t="shared" si="9"/>
        <v>-490.80168627927236</v>
      </c>
      <c r="AR24">
        <f t="shared" si="9"/>
        <v>-500.059704718756</v>
      </c>
      <c r="AS24">
        <f t="shared" si="9"/>
        <v>-124.78033957490186</v>
      </c>
      <c r="AT24">
        <f t="shared" si="9"/>
        <v>229.0472862834381</v>
      </c>
      <c r="AU24">
        <f t="shared" si="9"/>
        <v>-395.7927580102197</v>
      </c>
      <c r="AW24">
        <v>21</v>
      </c>
      <c r="AX24">
        <f>IF(Z24&gt;0, (R24*SUMPRODUCT(K24:$K$98, X24:$X$98)-K24*$AZ$3)/Z24, 0)</f>
        <v>18345.634390029205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1000000</v>
      </c>
      <c r="S25">
        <f t="shared" si="1"/>
        <v>19162.474671704123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14347.125774150882</v>
      </c>
      <c r="AC25">
        <f t="shared" si="2"/>
        <v>14794.080438257406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-2191.392349621869</v>
      </c>
      <c r="AI25">
        <f t="shared" si="6"/>
        <v>-2229.9940456233326</v>
      </c>
      <c r="AJ25">
        <f t="shared" si="7"/>
        <v>-446.95466410652443</v>
      </c>
      <c r="AK25">
        <f t="shared" si="22"/>
        <v>1004.2988041905618</v>
      </c>
      <c r="AL25">
        <f t="shared" si="8"/>
        <v>-1672.6499055392951</v>
      </c>
      <c r="AN25">
        <f t="shared" si="9"/>
        <v>0</v>
      </c>
      <c r="AO25">
        <f t="shared" si="9"/>
        <v>0</v>
      </c>
      <c r="AP25">
        <f t="shared" si="9"/>
        <v>-8.1602643771383825</v>
      </c>
      <c r="AQ25">
        <f t="shared" si="9"/>
        <v>-463.25272667488122</v>
      </c>
      <c r="AR25">
        <f t="shared" si="9"/>
        <v>-471.41299105201961</v>
      </c>
      <c r="AS25">
        <f t="shared" si="9"/>
        <v>-94.484662631559658</v>
      </c>
      <c r="AT25">
        <f t="shared" si="9"/>
        <v>212.30527683364397</v>
      </c>
      <c r="AU25">
        <f t="shared" si="9"/>
        <v>-353.59237684993525</v>
      </c>
      <c r="AW25">
        <v>22</v>
      </c>
      <c r="AX25">
        <f>IF(Z25&gt;0, (R25*SUMPRODUCT(K25:$K$98, X25:$X$98)-K25*$AZ$3)/Z25, 0)</f>
        <v>19162.474671704123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1000000</v>
      </c>
      <c r="S26">
        <f t="shared" si="1"/>
        <v>19906.004596457962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14794.080438257406</v>
      </c>
      <c r="AC26">
        <f t="shared" si="2"/>
        <v>15168.11016728412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-2326.9102349682316</v>
      </c>
      <c r="AI26">
        <f t="shared" si="6"/>
        <v>-2365.0095684979324</v>
      </c>
      <c r="AJ26">
        <f t="shared" si="7"/>
        <v>-374.02972902671354</v>
      </c>
      <c r="AK26">
        <f t="shared" si="22"/>
        <v>1035.5856306780186</v>
      </c>
      <c r="AL26">
        <f t="shared" si="8"/>
        <v>-1703.4536668466274</v>
      </c>
      <c r="AN26">
        <f t="shared" si="9"/>
        <v>0</v>
      </c>
      <c r="AO26">
        <f t="shared" si="9"/>
        <v>0</v>
      </c>
      <c r="AP26">
        <f t="shared" si="9"/>
        <v>-7.1911309790484852</v>
      </c>
      <c r="AQ26">
        <f t="shared" si="9"/>
        <v>-439.19708629812652</v>
      </c>
      <c r="AR26">
        <f t="shared" si="9"/>
        <v>-446.38821727717504</v>
      </c>
      <c r="AS26">
        <f t="shared" si="9"/>
        <v>-70.596950715485221</v>
      </c>
      <c r="AT26">
        <f t="shared" si="9"/>
        <v>195.4635743016546</v>
      </c>
      <c r="AU26">
        <f t="shared" si="9"/>
        <v>-321.52159369100565</v>
      </c>
      <c r="AW26">
        <v>23</v>
      </c>
      <c r="AX26">
        <f>IF(Z26&gt;0, (R26*SUMPRODUCT(K26:$K$98, X26:$X$98)-K26*$AZ$3)/Z26, 0)</f>
        <v>19906.004596457962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1000000</v>
      </c>
      <c r="S27">
        <f t="shared" si="1"/>
        <v>20613.70615787078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15168.11016728412</v>
      </c>
      <c r="AC27">
        <f t="shared" si="2"/>
        <v>15476.486702148144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-3580.5753651212667</v>
      </c>
      <c r="AI27">
        <f t="shared" si="6"/>
        <v>-3618.1146765474141</v>
      </c>
      <c r="AJ27">
        <f t="shared" si="7"/>
        <v>-308.37653486402451</v>
      </c>
      <c r="AK27">
        <f t="shared" si="22"/>
        <v>1061.7677117098885</v>
      </c>
      <c r="AL27">
        <f t="shared" si="8"/>
        <v>-2864.7234997015503</v>
      </c>
      <c r="AN27">
        <f t="shared" si="9"/>
        <v>0</v>
      </c>
      <c r="AO27">
        <f t="shared" si="9"/>
        <v>0</v>
      </c>
      <c r="AP27">
        <f t="shared" si="9"/>
        <v>-6.3262754864173667</v>
      </c>
      <c r="AQ27">
        <f t="shared" si="9"/>
        <v>-603.41293697408628</v>
      </c>
      <c r="AR27">
        <f t="shared" si="9"/>
        <v>-609.73921246050361</v>
      </c>
      <c r="AS27">
        <f t="shared" si="9"/>
        <v>-51.968851824430352</v>
      </c>
      <c r="AT27">
        <f t="shared" si="9"/>
        <v>178.93335790333799</v>
      </c>
      <c r="AU27">
        <f t="shared" si="9"/>
        <v>-482.77470638159593</v>
      </c>
      <c r="AW27">
        <v>24</v>
      </c>
      <c r="AX27">
        <f>IF(Z27&gt;0, (R27*SUMPRODUCT(K27:$K$98, X27:$X$98)-K27*$AZ$3)/Z27, 0)</f>
        <v>20613.70615787078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1000000</v>
      </c>
      <c r="S28">
        <f t="shared" si="1"/>
        <v>21047.347271522602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15476.486702148144</v>
      </c>
      <c r="AC28">
        <f t="shared" si="2"/>
        <v>15540.550212640259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-4916.8990105968096</v>
      </c>
      <c r="AI28">
        <f t="shared" si="6"/>
        <v>-4953.8170839581662</v>
      </c>
      <c r="AJ28">
        <f t="shared" si="7"/>
        <v>-64.063510492114801</v>
      </c>
      <c r="AK28">
        <f t="shared" si="22"/>
        <v>1083.3540691503702</v>
      </c>
      <c r="AL28">
        <f t="shared" si="8"/>
        <v>-3934.5265252999106</v>
      </c>
      <c r="AN28">
        <f t="shared" si="9"/>
        <v>0</v>
      </c>
      <c r="AO28">
        <f t="shared" si="9"/>
        <v>0</v>
      </c>
      <c r="AP28">
        <f t="shared" si="9"/>
        <v>-5.5549838869577197</v>
      </c>
      <c r="AQ28">
        <f t="shared" si="9"/>
        <v>-739.83532429548814</v>
      </c>
      <c r="AR28">
        <f t="shared" si="9"/>
        <v>-745.39030818244589</v>
      </c>
      <c r="AS28">
        <f t="shared" si="9"/>
        <v>-9.6395000097201944</v>
      </c>
      <c r="AT28">
        <f t="shared" si="9"/>
        <v>163.00997993843581</v>
      </c>
      <c r="AU28">
        <f t="shared" si="9"/>
        <v>-592.01982825373022</v>
      </c>
      <c r="AW28">
        <v>25</v>
      </c>
      <c r="AX28">
        <f>IF(Z28&gt;0, (R28*SUMPRODUCT(K28:$K$98, X28:$X$98)-K28*$AZ$3)/Z28, 0)</f>
        <v>21047.347271522602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1000000</v>
      </c>
      <c r="S29">
        <f t="shared" si="1"/>
        <v>21246.291213577286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15540.550212640259</v>
      </c>
      <c r="AC29">
        <f t="shared" si="2"/>
        <v>15396.676002153881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-6301.9151227835137</v>
      </c>
      <c r="AI29">
        <f t="shared" si="6"/>
        <v>-6338.1489196551174</v>
      </c>
      <c r="AJ29">
        <f t="shared" si="7"/>
        <v>143.87421048637771</v>
      </c>
      <c r="AK29">
        <f t="shared" si="22"/>
        <v>1087.8385148848183</v>
      </c>
      <c r="AL29">
        <f t="shared" si="8"/>
        <v>-5106.4361942839214</v>
      </c>
      <c r="AN29">
        <f t="shared" si="9"/>
        <v>0</v>
      </c>
      <c r="AO29">
        <f t="shared" si="9"/>
        <v>0</v>
      </c>
      <c r="AP29">
        <f t="shared" si="9"/>
        <v>-4.8678770184044273</v>
      </c>
      <c r="AQ29">
        <f t="shared" si="9"/>
        <v>-846.63906205685953</v>
      </c>
      <c r="AR29">
        <f t="shared" si="9"/>
        <v>-851.50693907526397</v>
      </c>
      <c r="AS29">
        <f t="shared" si="9"/>
        <v>19.32896972540556</v>
      </c>
      <c r="AT29">
        <f t="shared" si="9"/>
        <v>146.14709369563948</v>
      </c>
      <c r="AU29">
        <f t="shared" si="9"/>
        <v>-686.03087565421902</v>
      </c>
      <c r="AW29">
        <v>26</v>
      </c>
      <c r="AX29">
        <f>IF(Z29&gt;0, (R29*SUMPRODUCT(K29:$K$98, X29:$X$98)-K29*$AZ$3)/Z29, 0)</f>
        <v>21246.291213577286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1000000</v>
      </c>
      <c r="S30">
        <f t="shared" si="1"/>
        <v>21254.807804774897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15396.676002153881</v>
      </c>
      <c r="AC30">
        <f t="shared" si="2"/>
        <v>15082.145077426583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-7841.7183189524349</v>
      </c>
      <c r="AI30">
        <f t="shared" si="6"/>
        <v>-7877.1976919393746</v>
      </c>
      <c r="AJ30">
        <f t="shared" si="7"/>
        <v>314.53092472729804</v>
      </c>
      <c r="AK30">
        <f t="shared" si="22"/>
        <v>1077.7673201507719</v>
      </c>
      <c r="AL30">
        <f t="shared" si="8"/>
        <v>-6484.8994470613052</v>
      </c>
      <c r="AN30">
        <f t="shared" si="9"/>
        <v>0</v>
      </c>
      <c r="AO30">
        <f t="shared" si="9"/>
        <v>0</v>
      </c>
      <c r="AP30">
        <f t="shared" si="9"/>
        <v>-4.2558240633966324</v>
      </c>
      <c r="AQ30">
        <f t="shared" si="9"/>
        <v>-940.63030743132686</v>
      </c>
      <c r="AR30">
        <f t="shared" si="9"/>
        <v>-944.88613149472349</v>
      </c>
      <c r="AS30">
        <f t="shared" si="9"/>
        <v>37.728634004596728</v>
      </c>
      <c r="AT30">
        <f t="shared" si="9"/>
        <v>129.280415906126</v>
      </c>
      <c r="AU30">
        <f t="shared" si="9"/>
        <v>-777.87708158400085</v>
      </c>
      <c r="AW30">
        <v>27</v>
      </c>
      <c r="AX30">
        <f>IF(Z30&gt;0, (R30*SUMPRODUCT(K30:$K$98, X30:$X$98)-K30*$AZ$3)/Z30, 0)</f>
        <v>21254.807804774897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1000000</v>
      </c>
      <c r="S31">
        <f t="shared" si="1"/>
        <v>21092.801957909989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15082.145077426583</v>
      </c>
      <c r="AC31">
        <f t="shared" si="2"/>
        <v>14616.611321182367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-9524.7924720738756</v>
      </c>
      <c r="AI31">
        <f t="shared" si="6"/>
        <v>-9559.4408117073417</v>
      </c>
      <c r="AJ31">
        <f t="shared" si="7"/>
        <v>465.53375624421642</v>
      </c>
      <c r="AK31">
        <f t="shared" si="22"/>
        <v>1055.7501554198609</v>
      </c>
      <c r="AL31">
        <f t="shared" si="8"/>
        <v>-8038.1569000432646</v>
      </c>
      <c r="AN31">
        <f t="shared" si="9"/>
        <v>0</v>
      </c>
      <c r="AO31">
        <f t="shared" si="9"/>
        <v>0</v>
      </c>
      <c r="AP31">
        <f t="shared" si="9"/>
        <v>-3.7108391931782974</v>
      </c>
      <c r="AQ31">
        <f t="shared" si="9"/>
        <v>-1020.1058286245176</v>
      </c>
      <c r="AR31">
        <f t="shared" si="9"/>
        <v>-1023.8166678176958</v>
      </c>
      <c r="AS31">
        <f t="shared" si="9"/>
        <v>49.858692413357105</v>
      </c>
      <c r="AT31">
        <f t="shared" si="9"/>
        <v>113.07090314803945</v>
      </c>
      <c r="AU31">
        <f t="shared" si="9"/>
        <v>-860.88707225629935</v>
      </c>
      <c r="AW31">
        <v>28</v>
      </c>
      <c r="AX31">
        <f>IF(Z31&gt;0, (R31*SUMPRODUCT(K31:$K$98, X31:$X$98)-K31*$AZ$3)/Z31, 0)</f>
        <v>21092.801957909989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1000000</v>
      </c>
      <c r="S32">
        <f t="shared" si="1"/>
        <v>20779.440588566373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14616.611321182367</v>
      </c>
      <c r="AC32">
        <f t="shared" si="2"/>
        <v>14020.698841832054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-11298.130587680847</v>
      </c>
      <c r="AI32">
        <f t="shared" si="6"/>
        <v>-11331.867537388596</v>
      </c>
      <c r="AJ32">
        <f t="shared" si="7"/>
        <v>595.91247935031242</v>
      </c>
      <c r="AK32">
        <f t="shared" si="22"/>
        <v>1023.1627924827658</v>
      </c>
      <c r="AL32">
        <f t="shared" si="8"/>
        <v>-9712.7922655555176</v>
      </c>
      <c r="AN32">
        <f t="shared" si="9"/>
        <v>0</v>
      </c>
      <c r="AO32">
        <f t="shared" si="9"/>
        <v>0</v>
      </c>
      <c r="AP32">
        <f t="shared" si="9"/>
        <v>-3.2260975705722634</v>
      </c>
      <c r="AQ32">
        <f t="shared" si="9"/>
        <v>-1080.3843250996242</v>
      </c>
      <c r="AR32">
        <f t="shared" si="9"/>
        <v>-1083.6104226701966</v>
      </c>
      <c r="AS32">
        <f t="shared" si="9"/>
        <v>56.98416183322643</v>
      </c>
      <c r="AT32">
        <f t="shared" si="9"/>
        <v>97.839995249200399</v>
      </c>
      <c r="AU32">
        <f t="shared" si="9"/>
        <v>-928.78626558776966</v>
      </c>
      <c r="AW32">
        <v>29</v>
      </c>
      <c r="AX32">
        <f>IF(Z32&gt;0, (R32*SUMPRODUCT(K32:$K$98, X32:$X$98)-K32*$AZ$3)/Z32, 0)</f>
        <v>20779.440588566373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1.9576E-2</v>
      </c>
      <c r="Q33" s="4">
        <f t="shared" si="21"/>
        <v>50</v>
      </c>
      <c r="R33">
        <f t="shared" si="0"/>
        <v>1000000</v>
      </c>
      <c r="S33">
        <f t="shared" si="1"/>
        <v>20341.182246277138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14020.698841832054</v>
      </c>
      <c r="AC33">
        <f t="shared" si="2"/>
        <v>13319.058578584401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-13208.690549577525</v>
      </c>
      <c r="AI33">
        <f t="shared" si="6"/>
        <v>-13241.429695260716</v>
      </c>
      <c r="AJ33">
        <f t="shared" si="7"/>
        <v>701.64026324765291</v>
      </c>
      <c r="AK33">
        <f t="shared" si="22"/>
        <v>981.44891892824387</v>
      </c>
      <c r="AL33">
        <f t="shared" si="8"/>
        <v>-11558.34051308482</v>
      </c>
      <c r="AN33">
        <f t="shared" si="9"/>
        <v>0</v>
      </c>
      <c r="AO33">
        <f t="shared" si="9"/>
        <v>0</v>
      </c>
      <c r="AP33">
        <f t="shared" si="9"/>
        <v>-2.7952522400223372</v>
      </c>
      <c r="AQ33">
        <f t="shared" si="9"/>
        <v>-1127.7515364557612</v>
      </c>
      <c r="AR33">
        <f t="shared" si="9"/>
        <v>-1130.5467886957836</v>
      </c>
      <c r="AS33">
        <f t="shared" si="9"/>
        <v>59.905702381836328</v>
      </c>
      <c r="AT33">
        <f t="shared" si="9"/>
        <v>83.795628500780836</v>
      </c>
      <c r="AU33">
        <f t="shared" si="9"/>
        <v>-986.84545781316649</v>
      </c>
      <c r="AW33">
        <v>30</v>
      </c>
      <c r="AX33">
        <f>IF(Z33&gt;0, (R33*SUMPRODUCT(K33:$K$98, X33:$X$98)-K33*$AZ$3)/Z33, 0)</f>
        <v>20341.182246277138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1000000</v>
      </c>
      <c r="S34">
        <f t="shared" si="1"/>
        <v>19794.113426056771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13319.058578584401</v>
      </c>
      <c r="AC34">
        <f t="shared" si="2"/>
        <v>12529.47138306789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-15245.310578835055</v>
      </c>
      <c r="AI34">
        <f t="shared" si="6"/>
        <v>-15276.960067532473</v>
      </c>
      <c r="AJ34">
        <f t="shared" si="7"/>
        <v>789.5871955165112</v>
      </c>
      <c r="AK34">
        <f t="shared" si="22"/>
        <v>932.33410050090822</v>
      </c>
      <c r="AL34">
        <f t="shared" si="8"/>
        <v>-13555.038771515054</v>
      </c>
      <c r="AN34">
        <f t="shared" si="9"/>
        <v>0</v>
      </c>
      <c r="AO34">
        <f t="shared" si="9"/>
        <v>0</v>
      </c>
      <c r="AP34">
        <f t="shared" si="9"/>
        <v>-2.412694517605066</v>
      </c>
      <c r="AQ34">
        <f t="shared" si="9"/>
        <v>-1162.1760340078588</v>
      </c>
      <c r="AR34">
        <f t="shared" si="9"/>
        <v>-1164.5887285254639</v>
      </c>
      <c r="AS34">
        <f t="shared" si="9"/>
        <v>60.191578954299445</v>
      </c>
      <c r="AT34">
        <f t="shared" si="9"/>
        <v>71.073419048260973</v>
      </c>
      <c r="AU34">
        <f t="shared" ref="AU34:AU97" si="23">AL34*$K34</f>
        <v>-1033.3237305229034</v>
      </c>
      <c r="AW34">
        <v>31</v>
      </c>
      <c r="AX34">
        <f>IF(Z34&gt;0, (R34*SUMPRODUCT(K34:$K$98, X34:$X$98)-K34*$AZ$3)/Z34, 0)</f>
        <v>19794.113426056771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2.7149E-2</v>
      </c>
      <c r="Q35" s="4">
        <f t="shared" si="21"/>
        <v>50</v>
      </c>
      <c r="R35">
        <f t="shared" si="0"/>
        <v>1000000</v>
      </c>
      <c r="S35">
        <f t="shared" si="1"/>
        <v>19146.365183683745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12529.47138306789</v>
      </c>
      <c r="AC35">
        <f t="shared" si="2"/>
        <v>11669.227796327226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-17185.03937292405</v>
      </c>
      <c r="AI35">
        <f t="shared" ref="AI35:AI66" si="25">SUM(AE35:AH35)</f>
        <v>-17215.513114765847</v>
      </c>
      <c r="AJ35">
        <f t="shared" si="7"/>
        <v>860.24358674066389</v>
      </c>
      <c r="AK35">
        <f t="shared" si="22"/>
        <v>877.06299681475241</v>
      </c>
      <c r="AL35">
        <f t="shared" si="8"/>
        <v>-15478.20653121043</v>
      </c>
      <c r="AN35">
        <f t="shared" ref="AN35:AT66" si="26">AE35*$K35</f>
        <v>0</v>
      </c>
      <c r="AO35">
        <f t="shared" si="26"/>
        <v>0</v>
      </c>
      <c r="AP35">
        <f t="shared" si="26"/>
        <v>-2.0741654722951393</v>
      </c>
      <c r="AQ35">
        <f t="shared" si="26"/>
        <v>-1169.6829189010705</v>
      </c>
      <c r="AR35">
        <f t="shared" si="26"/>
        <v>-1171.7570843733654</v>
      </c>
      <c r="AS35">
        <f t="shared" si="26"/>
        <v>58.551639462059491</v>
      </c>
      <c r="AT35">
        <f t="shared" si="26"/>
        <v>59.696436179875008</v>
      </c>
      <c r="AU35">
        <f t="shared" si="23"/>
        <v>-1053.5090087314309</v>
      </c>
      <c r="AW35">
        <v>32</v>
      </c>
      <c r="AX35">
        <f>IF(Z35&gt;0, (R35*SUMPRODUCT(K35:$K$98, X35:$X$98)-K35*$AZ$3)/Z35, 0)</f>
        <v>19146.365183683745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1000000</v>
      </c>
      <c r="S36">
        <f t="shared" si="1"/>
        <v>18430.438425619293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11669.227796327226</v>
      </c>
      <c r="AC36">
        <f t="shared" si="2"/>
        <v>10769.127419629007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-19068.029745249638</v>
      </c>
      <c r="AI36">
        <f t="shared" si="25"/>
        <v>-19097.245348185756</v>
      </c>
      <c r="AJ36">
        <f t="shared" si="7"/>
        <v>900.10037669821941</v>
      </c>
      <c r="AK36">
        <f t="shared" si="22"/>
        <v>816.84594574290588</v>
      </c>
      <c r="AL36">
        <f t="shared" si="8"/>
        <v>-17380.299025744629</v>
      </c>
      <c r="AN36">
        <f t="shared" si="26"/>
        <v>0</v>
      </c>
      <c r="AO36">
        <f t="shared" si="26"/>
        <v>0</v>
      </c>
      <c r="AP36">
        <f t="shared" si="26"/>
        <v>-1.7754745326838941</v>
      </c>
      <c r="AQ36">
        <f t="shared" si="26"/>
        <v>-1158.7918029683165</v>
      </c>
      <c r="AR36">
        <f t="shared" si="26"/>
        <v>-1160.5672775010005</v>
      </c>
      <c r="AS36">
        <f t="shared" si="26"/>
        <v>54.70040440997515</v>
      </c>
      <c r="AT36">
        <f t="shared" si="26"/>
        <v>49.640911979938245</v>
      </c>
      <c r="AU36">
        <f t="shared" si="23"/>
        <v>-1056.2259611110869</v>
      </c>
      <c r="AW36">
        <v>33</v>
      </c>
      <c r="AX36">
        <f>IF(Z36&gt;0, (R36*SUMPRODUCT(K36:$K$98, X36:$X$98)-K36*$AZ$3)/Z36, 0)</f>
        <v>18430.438425619293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1000000</v>
      </c>
      <c r="S37">
        <f t="shared" si="1"/>
        <v>17669.228908150071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10769.127419629007</v>
      </c>
      <c r="AC37">
        <f t="shared" si="2"/>
        <v>9851.0343150560966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-20944.081432843701</v>
      </c>
      <c r="AI37">
        <f t="shared" si="25"/>
        <v>-20971.957675678816</v>
      </c>
      <c r="AJ37">
        <f t="shared" si="7"/>
        <v>918.09310457291031</v>
      </c>
      <c r="AK37">
        <f t="shared" si="22"/>
        <v>753.83891937403052</v>
      </c>
      <c r="AL37">
        <f t="shared" si="8"/>
        <v>-19300.025651731878</v>
      </c>
      <c r="AN37">
        <f t="shared" si="26"/>
        <v>0</v>
      </c>
      <c r="AO37">
        <f t="shared" si="26"/>
        <v>0</v>
      </c>
      <c r="AP37">
        <f t="shared" si="26"/>
        <v>-1.5125711412567266</v>
      </c>
      <c r="AQ37">
        <f t="shared" si="26"/>
        <v>-1136.4305205271696</v>
      </c>
      <c r="AR37">
        <f t="shared" si="26"/>
        <v>-1137.9430916684264</v>
      </c>
      <c r="AS37">
        <f t="shared" si="26"/>
        <v>49.81593621413532</v>
      </c>
      <c r="AT37">
        <f t="shared" si="26"/>
        <v>40.90346756360713</v>
      </c>
      <c r="AU37">
        <f t="shared" si="23"/>
        <v>-1047.2236878906842</v>
      </c>
      <c r="AW37">
        <v>34</v>
      </c>
      <c r="AX37">
        <f>IF(Z37&gt;0, (R37*SUMPRODUCT(K37:$K$98, X37:$X$98)-K37*$AZ$3)/Z37, 0)</f>
        <v>17669.228908150071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1000000</v>
      </c>
      <c r="S38">
        <f t="shared" si="1"/>
        <v>16882.347069008545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9851.0343150560966</v>
      </c>
      <c r="AC38">
        <f t="shared" si="2"/>
        <v>8929.5133466676798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-23023.546482377227</v>
      </c>
      <c r="AI38">
        <f t="shared" si="25"/>
        <v>-23049.992785459872</v>
      </c>
      <c r="AJ38">
        <f t="shared" si="7"/>
        <v>921.5209683884168</v>
      </c>
      <c r="AK38">
        <f t="shared" si="22"/>
        <v>689.57240205392679</v>
      </c>
      <c r="AL38">
        <f t="shared" si="8"/>
        <v>-21438.899415017528</v>
      </c>
      <c r="AN38">
        <f t="shared" si="26"/>
        <v>0</v>
      </c>
      <c r="AO38">
        <f t="shared" si="26"/>
        <v>0</v>
      </c>
      <c r="AP38">
        <f t="shared" si="26"/>
        <v>-1.2812341892810906</v>
      </c>
      <c r="AQ38">
        <f t="shared" si="26"/>
        <v>-1115.4131758810317</v>
      </c>
      <c r="AR38">
        <f t="shared" si="26"/>
        <v>-1116.6944100703129</v>
      </c>
      <c r="AS38">
        <f t="shared" si="26"/>
        <v>44.644582917659932</v>
      </c>
      <c r="AT38">
        <f t="shared" si="26"/>
        <v>33.407457168408619</v>
      </c>
      <c r="AU38">
        <f t="shared" si="23"/>
        <v>-1038.6423699842442</v>
      </c>
      <c r="AW38">
        <v>35</v>
      </c>
      <c r="AX38">
        <f>IF(Z38&gt;0, (R38*SUMPRODUCT(K38:$K$98, X38:$X$98)-K38*$AZ$3)/Z38, 0)</f>
        <v>16882.347069008545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1000000</v>
      </c>
      <c r="S39">
        <f t="shared" si="1"/>
        <v>16053.092394969399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8929.5133466676798</v>
      </c>
      <c r="AC39">
        <f t="shared" si="2"/>
        <v>8005.9836994819616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-24917.706764467031</v>
      </c>
      <c r="AI39">
        <f t="shared" si="25"/>
        <v>-24942.642719180625</v>
      </c>
      <c r="AJ39">
        <f t="shared" si="7"/>
        <v>923.5296471857182</v>
      </c>
      <c r="AK39">
        <f t="shared" si="22"/>
        <v>625.0659342667376</v>
      </c>
      <c r="AL39">
        <f t="shared" si="8"/>
        <v>-23394.047137728168</v>
      </c>
      <c r="AN39">
        <f t="shared" si="26"/>
        <v>0</v>
      </c>
      <c r="AO39">
        <f t="shared" si="26"/>
        <v>0</v>
      </c>
      <c r="AP39">
        <f t="shared" si="26"/>
        <v>-1.0786275935100422</v>
      </c>
      <c r="AQ39">
        <f t="shared" si="26"/>
        <v>-1077.8382617327175</v>
      </c>
      <c r="AR39">
        <f t="shared" si="26"/>
        <v>-1078.9168893262274</v>
      </c>
      <c r="AS39">
        <f t="shared" si="26"/>
        <v>39.948121991738006</v>
      </c>
      <c r="AT39">
        <f t="shared" si="26"/>
        <v>27.037800325153949</v>
      </c>
      <c r="AU39">
        <f t="shared" si="23"/>
        <v>-1011.9309670093354</v>
      </c>
      <c r="AW39">
        <v>36</v>
      </c>
      <c r="AX39">
        <f>IF(Z39&gt;0, (R39*SUMPRODUCT(K39:$K$98, X39:$X$98)-K39*$AZ$3)/Z39, 0)</f>
        <v>16053.092394969399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1000000</v>
      </c>
      <c r="S40">
        <f t="shared" si="1"/>
        <v>15190.933366033223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8005.9836994819616</v>
      </c>
      <c r="AC40">
        <f t="shared" si="2"/>
        <v>7099.47001694149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-26382.738806076781</v>
      </c>
      <c r="AI40">
        <f t="shared" si="25"/>
        <v>-26406.106264302936</v>
      </c>
      <c r="AJ40">
        <f t="shared" si="7"/>
        <v>906.51368254047156</v>
      </c>
      <c r="AK40">
        <f t="shared" si="22"/>
        <v>560.41885896373742</v>
      </c>
      <c r="AL40">
        <f t="shared" si="8"/>
        <v>-24939.173722798729</v>
      </c>
      <c r="AN40">
        <f t="shared" si="26"/>
        <v>0</v>
      </c>
      <c r="AO40">
        <f t="shared" si="26"/>
        <v>0</v>
      </c>
      <c r="AP40">
        <f t="shared" si="26"/>
        <v>-0.90248289218809563</v>
      </c>
      <c r="AQ40">
        <f t="shared" si="26"/>
        <v>-1018.9371129334775</v>
      </c>
      <c r="AR40">
        <f t="shared" si="26"/>
        <v>-1019.8395958256656</v>
      </c>
      <c r="AS40">
        <f t="shared" si="26"/>
        <v>35.010786458217531</v>
      </c>
      <c r="AT40">
        <f t="shared" si="26"/>
        <v>21.644135522975258</v>
      </c>
      <c r="AU40">
        <f t="shared" si="23"/>
        <v>-963.18467384447285</v>
      </c>
      <c r="AW40">
        <v>37</v>
      </c>
      <c r="AX40">
        <f>IF(Z40&gt;0, (R40*SUMPRODUCT(K40:$K$98, X40:$X$98)-K40*$AZ$3)/Z40, 0)</f>
        <v>15190.933366033223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1000000</v>
      </c>
      <c r="S41">
        <f t="shared" si="1"/>
        <v>14330.713142110169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7099.47001694149</v>
      </c>
      <c r="AC41">
        <f t="shared" si="2"/>
        <v>6233.501278286808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-27700.719679612324</v>
      </c>
      <c r="AI41">
        <f t="shared" si="25"/>
        <v>-27722.468427272237</v>
      </c>
      <c r="AJ41">
        <f t="shared" si="7"/>
        <v>865.96873865468206</v>
      </c>
      <c r="AK41">
        <f t="shared" si="22"/>
        <v>496.96290118590434</v>
      </c>
      <c r="AL41">
        <f t="shared" si="8"/>
        <v>-26359.536787431651</v>
      </c>
      <c r="AN41">
        <f t="shared" si="26"/>
        <v>0</v>
      </c>
      <c r="AO41">
        <f t="shared" si="26"/>
        <v>0</v>
      </c>
      <c r="AP41">
        <f t="shared" si="26"/>
        <v>-0.74996972971468023</v>
      </c>
      <c r="AQ41">
        <f t="shared" si="26"/>
        <v>-955.21367831737132</v>
      </c>
      <c r="AR41">
        <f t="shared" si="26"/>
        <v>-955.96364804708594</v>
      </c>
      <c r="AS41">
        <f t="shared" si="26"/>
        <v>29.861505178401554</v>
      </c>
      <c r="AT41">
        <f t="shared" si="26"/>
        <v>17.136946849017882</v>
      </c>
      <c r="AU41">
        <f t="shared" si="23"/>
        <v>-908.96519601966656</v>
      </c>
      <c r="AW41">
        <v>38</v>
      </c>
      <c r="AX41">
        <f>IF(Z41&gt;0, (R41*SUMPRODUCT(K41:$K$98, X41:$X$98)-K41*$AZ$3)/Z41, 0)</f>
        <v>14330.713142110169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1000000</v>
      </c>
      <c r="S42">
        <f t="shared" si="1"/>
        <v>13473.303547589026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6233.501278286808</v>
      </c>
      <c r="AC42">
        <f t="shared" si="2"/>
        <v>5414.8665055755009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-28729.225708837512</v>
      </c>
      <c r="AI42">
        <f t="shared" si="25"/>
        <v>-28749.320507735381</v>
      </c>
      <c r="AJ42">
        <f t="shared" si="7"/>
        <v>818.63477271130705</v>
      </c>
      <c r="AK42">
        <f t="shared" si="22"/>
        <v>436.34508948007658</v>
      </c>
      <c r="AL42">
        <f t="shared" si="8"/>
        <v>-27494.340645543998</v>
      </c>
      <c r="AN42">
        <f t="shared" si="26"/>
        <v>0</v>
      </c>
      <c r="AO42">
        <f t="shared" si="26"/>
        <v>0</v>
      </c>
      <c r="AP42">
        <f t="shared" si="26"/>
        <v>-0.61869288545476619</v>
      </c>
      <c r="AQ42">
        <f t="shared" si="26"/>
        <v>-884.53572693205695</v>
      </c>
      <c r="AR42">
        <f t="shared" si="26"/>
        <v>-885.15441981751167</v>
      </c>
      <c r="AS42">
        <f t="shared" si="26"/>
        <v>25.204706562951618</v>
      </c>
      <c r="AT42">
        <f t="shared" si="26"/>
        <v>13.434501327258722</v>
      </c>
      <c r="AU42">
        <f t="shared" si="23"/>
        <v>-846.51521192730138</v>
      </c>
      <c r="AW42">
        <v>39</v>
      </c>
      <c r="AX42">
        <f>IF(Z42&gt;0, (R42*SUMPRODUCT(K42:$K$98, X42:$X$98)-K42*$AZ$3)/Z42, 0)</f>
        <v>13473.303547589026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1000000</v>
      </c>
      <c r="S43">
        <f t="shared" si="1"/>
        <v>12631.733701233667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5414.8665055755009</v>
      </c>
      <c r="AC43">
        <f t="shared" si="2"/>
        <v>4652.2762300774284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-29576.328809842635</v>
      </c>
      <c r="AI43">
        <f t="shared" si="25"/>
        <v>-29594.743844311033</v>
      </c>
      <c r="AJ43">
        <f t="shared" si="7"/>
        <v>762.59027549807251</v>
      </c>
      <c r="AK43">
        <f t="shared" si="22"/>
        <v>379.04065539028511</v>
      </c>
      <c r="AL43">
        <f t="shared" si="8"/>
        <v>-28453.112913422672</v>
      </c>
      <c r="AN43">
        <f t="shared" si="26"/>
        <v>0</v>
      </c>
      <c r="AO43">
        <f t="shared" si="26"/>
        <v>0</v>
      </c>
      <c r="AP43">
        <f t="shared" si="26"/>
        <v>-0.50622777658377793</v>
      </c>
      <c r="AQ43">
        <f t="shared" si="26"/>
        <v>-813.05083618548485</v>
      </c>
      <c r="AR43">
        <f t="shared" si="26"/>
        <v>-813.55706396206858</v>
      </c>
      <c r="AS43">
        <f t="shared" si="26"/>
        <v>20.963543688839795</v>
      </c>
      <c r="AT43">
        <f t="shared" si="26"/>
        <v>10.419796310582241</v>
      </c>
      <c r="AU43">
        <f t="shared" si="23"/>
        <v>-782.17372396264648</v>
      </c>
      <c r="AW43">
        <v>40</v>
      </c>
      <c r="AX43">
        <f>IF(Z43&gt;0, (R43*SUMPRODUCT(K43:$K$98, X43:$X$98)-K43*$AZ$3)/Z43, 0)</f>
        <v>12631.733701233667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1000000</v>
      </c>
      <c r="S44">
        <f t="shared" si="1"/>
        <v>11809.744627794076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4652.2762300774284</v>
      </c>
      <c r="AC44">
        <f t="shared" si="2"/>
        <v>3948.1052612437165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-30308.568630161284</v>
      </c>
      <c r="AI44">
        <f t="shared" si="25"/>
        <v>-30325.284085853491</v>
      </c>
      <c r="AJ44">
        <f t="shared" si="7"/>
        <v>704.17096883371187</v>
      </c>
      <c r="AK44">
        <f t="shared" si="22"/>
        <v>325.65933610542004</v>
      </c>
      <c r="AL44">
        <f t="shared" si="8"/>
        <v>-29295.453780914362</v>
      </c>
      <c r="AN44">
        <f t="shared" si="26"/>
        <v>0</v>
      </c>
      <c r="AO44">
        <f t="shared" si="26"/>
        <v>0</v>
      </c>
      <c r="AP44">
        <f t="shared" si="26"/>
        <v>-0.41027365749958156</v>
      </c>
      <c r="AQ44">
        <f t="shared" si="26"/>
        <v>-743.91075747158641</v>
      </c>
      <c r="AR44">
        <f t="shared" si="26"/>
        <v>-744.32103112908601</v>
      </c>
      <c r="AS44">
        <f t="shared" si="26"/>
        <v>17.283573012197373</v>
      </c>
      <c r="AT44">
        <f t="shared" si="26"/>
        <v>7.9931680824673705</v>
      </c>
      <c r="AU44">
        <f t="shared" si="23"/>
        <v>-719.04429003442135</v>
      </c>
      <c r="AW44">
        <v>41</v>
      </c>
      <c r="AX44">
        <f>IF(Z44&gt;0, (R44*SUMPRODUCT(K44:$K$98, X44:$X$98)-K44*$AZ$3)/Z44, 0)</f>
        <v>11809.744627794076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1000000</v>
      </c>
      <c r="S45">
        <f t="shared" si="1"/>
        <v>10992.079930538877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3948.1052612437165</v>
      </c>
      <c r="AC45">
        <f t="shared" si="2"/>
        <v>3301.4086710504971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-30621.71190078391</v>
      </c>
      <c r="AI45">
        <f t="shared" si="25"/>
        <v>-30636.729116324157</v>
      </c>
      <c r="AJ45">
        <f t="shared" si="7"/>
        <v>646.69659019321944</v>
      </c>
      <c r="AK45">
        <f t="shared" si="22"/>
        <v>276.36736828706017</v>
      </c>
      <c r="AL45">
        <f t="shared" si="8"/>
        <v>-29713.665157843876</v>
      </c>
      <c r="AN45">
        <f t="shared" si="26"/>
        <v>0</v>
      </c>
      <c r="AO45">
        <f t="shared" si="26"/>
        <v>0</v>
      </c>
      <c r="AP45">
        <f t="shared" si="26"/>
        <v>-0.32909918278446115</v>
      </c>
      <c r="AQ45">
        <f t="shared" si="26"/>
        <v>-671.06850367837797</v>
      </c>
      <c r="AR45">
        <f t="shared" si="26"/>
        <v>-671.39760286116245</v>
      </c>
      <c r="AS45">
        <f t="shared" si="26"/>
        <v>14.17222245839767</v>
      </c>
      <c r="AT45">
        <f t="shared" si="26"/>
        <v>6.056533903226387</v>
      </c>
      <c r="AU45">
        <f t="shared" si="23"/>
        <v>-651.16884649953829</v>
      </c>
      <c r="AW45">
        <v>42</v>
      </c>
      <c r="AX45">
        <f>IF(Z45&gt;0, (R45*SUMPRODUCT(K45:$K$98, X45:$X$98)-K45*$AZ$3)/Z45, 0)</f>
        <v>10992.079930538877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0.10148</v>
      </c>
      <c r="Q46" s="4">
        <f t="shared" si="21"/>
        <v>50</v>
      </c>
      <c r="R46">
        <f t="shared" si="0"/>
        <v>1000000</v>
      </c>
      <c r="S46">
        <f t="shared" si="1"/>
        <v>10181.814098355284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3301.4086710504971</v>
      </c>
      <c r="AC46">
        <f t="shared" si="2"/>
        <v>2717.1385310135183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-30478.940660485176</v>
      </c>
      <c r="AI46">
        <f t="shared" si="25"/>
        <v>-30492.283756836994</v>
      </c>
      <c r="AJ46">
        <f t="shared" si="7"/>
        <v>584.27014003697877</v>
      </c>
      <c r="AK46">
        <f t="shared" si="22"/>
        <v>231.09860697353483</v>
      </c>
      <c r="AL46">
        <f t="shared" si="8"/>
        <v>-29676.915009826484</v>
      </c>
      <c r="AN46">
        <f t="shared" si="26"/>
        <v>0</v>
      </c>
      <c r="AO46">
        <f t="shared" si="26"/>
        <v>0</v>
      </c>
      <c r="AP46">
        <f t="shared" si="26"/>
        <v>-0.26108143382825838</v>
      </c>
      <c r="AQ46">
        <f t="shared" si="26"/>
        <v>-596.3747333744127</v>
      </c>
      <c r="AR46">
        <f t="shared" si="26"/>
        <v>-596.63581480824098</v>
      </c>
      <c r="AS46">
        <f t="shared" si="26"/>
        <v>11.432285421747901</v>
      </c>
      <c r="AT46">
        <f t="shared" si="26"/>
        <v>4.5218556528022757</v>
      </c>
      <c r="AU46">
        <f t="shared" si="23"/>
        <v>-580.68167373369079</v>
      </c>
      <c r="AW46">
        <v>43</v>
      </c>
      <c r="AX46">
        <f>IF(Z46&gt;0, (R46*SUMPRODUCT(K46:$K$98, X46:$X$98)-K46*$AZ$3)/Z46, 0)</f>
        <v>10181.814098355284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0.112611</v>
      </c>
      <c r="Q47" s="4">
        <f t="shared" si="21"/>
        <v>50</v>
      </c>
      <c r="R47">
        <f t="shared" si="0"/>
        <v>1000000</v>
      </c>
      <c r="S47">
        <f t="shared" si="1"/>
        <v>9388.5973980696635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2717.1385310135183</v>
      </c>
      <c r="AC47">
        <f t="shared" si="2"/>
        <v>2198.262336604641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-30051.588465496505</v>
      </c>
      <c r="AI47">
        <f t="shared" si="25"/>
        <v>-30063.295551461531</v>
      </c>
      <c r="AJ47">
        <f t="shared" si="7"/>
        <v>518.87619440887738</v>
      </c>
      <c r="AK47">
        <f t="shared" si="22"/>
        <v>190.19969717094631</v>
      </c>
      <c r="AL47">
        <f t="shared" si="8"/>
        <v>-29354.21965988171</v>
      </c>
      <c r="AN47">
        <f t="shared" si="26"/>
        <v>0</v>
      </c>
      <c r="AO47">
        <f t="shared" si="26"/>
        <v>0</v>
      </c>
      <c r="AP47">
        <f t="shared" si="26"/>
        <v>-0.20452676620101942</v>
      </c>
      <c r="AQ47">
        <f t="shared" si="26"/>
        <v>-525.01145258632152</v>
      </c>
      <c r="AR47">
        <f t="shared" si="26"/>
        <v>-525.21597935252248</v>
      </c>
      <c r="AS47">
        <f t="shared" si="26"/>
        <v>9.0649432675360728</v>
      </c>
      <c r="AT47">
        <f t="shared" si="26"/>
        <v>3.3228532797142165</v>
      </c>
      <c r="AU47">
        <f t="shared" si="23"/>
        <v>-512.82818280527226</v>
      </c>
      <c r="AW47">
        <v>44</v>
      </c>
      <c r="AX47">
        <f>IF(Z47&gt;0, (R47*SUMPRODUCT(K47:$K$98, X47:$X$98)-K47*$AZ$3)/Z47, 0)</f>
        <v>9388.5973980696635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0.125163</v>
      </c>
      <c r="Q48" s="4">
        <f t="shared" si="21"/>
        <v>50</v>
      </c>
      <c r="R48">
        <f t="shared" si="0"/>
        <v>1000000</v>
      </c>
      <c r="S48">
        <f t="shared" si="1"/>
        <v>8604.9086689390278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2198.262336604641</v>
      </c>
      <c r="AC48">
        <f t="shared" si="2"/>
        <v>1742.446008094691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-29305.880012813934</v>
      </c>
      <c r="AI48">
        <f t="shared" si="25"/>
        <v>-29316.004733918671</v>
      </c>
      <c r="AJ48">
        <f t="shared" si="7"/>
        <v>455.81632850994993</v>
      </c>
      <c r="AK48">
        <f t="shared" si="22"/>
        <v>153.87836356232489</v>
      </c>
      <c r="AL48">
        <f t="shared" si="8"/>
        <v>-28706.310041846395</v>
      </c>
      <c r="AN48">
        <f t="shared" si="26"/>
        <v>0</v>
      </c>
      <c r="AO48">
        <f t="shared" si="26"/>
        <v>0</v>
      </c>
      <c r="AP48">
        <f t="shared" si="26"/>
        <v>-0.15793063830445631</v>
      </c>
      <c r="AQ48">
        <f t="shared" si="26"/>
        <v>-457.12827925032491</v>
      </c>
      <c r="AR48">
        <f t="shared" si="26"/>
        <v>-457.2862098886294</v>
      </c>
      <c r="AS48">
        <f t="shared" si="26"/>
        <v>7.1100589306598678</v>
      </c>
      <c r="AT48">
        <f t="shared" si="26"/>
        <v>2.4002743312381174</v>
      </c>
      <c r="AU48">
        <f t="shared" si="23"/>
        <v>-447.77587662673136</v>
      </c>
      <c r="AW48">
        <v>45</v>
      </c>
      <c r="AX48">
        <f>IF(Z48&gt;0, (R48*SUMPRODUCT(K48:$K$98, X48:$X$98)-K48*$AZ$3)/Z48, 0)</f>
        <v>8604.9086689390278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1000000</v>
      </c>
      <c r="S49">
        <f t="shared" si="1"/>
        <v>7822.16492806113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1742.446008094691</v>
      </c>
      <c r="AC49">
        <f t="shared" si="2"/>
        <v>1347.0990896268411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-28253.844220454772</v>
      </c>
      <c r="AI49">
        <f t="shared" si="25"/>
        <v>-28262.455002137438</v>
      </c>
      <c r="AJ49">
        <f t="shared" si="7"/>
        <v>395.34691846784995</v>
      </c>
      <c r="AK49">
        <f t="shared" si="22"/>
        <v>121.97122056662839</v>
      </c>
      <c r="AL49">
        <f t="shared" si="8"/>
        <v>-27745.136863102958</v>
      </c>
      <c r="AN49">
        <f t="shared" si="26"/>
        <v>0</v>
      </c>
      <c r="AO49">
        <f t="shared" si="26"/>
        <v>0</v>
      </c>
      <c r="AP49">
        <f t="shared" si="26"/>
        <v>-0.11992448918699039</v>
      </c>
      <c r="AQ49">
        <f t="shared" si="26"/>
        <v>-393.49828628540143</v>
      </c>
      <c r="AR49">
        <f t="shared" si="26"/>
        <v>-393.61821077458842</v>
      </c>
      <c r="AS49">
        <f t="shared" si="26"/>
        <v>5.5060944518370132</v>
      </c>
      <c r="AT49">
        <f t="shared" si="26"/>
        <v>1.6987233982963628</v>
      </c>
      <c r="AU49">
        <f t="shared" si="23"/>
        <v>-386.41339292445502</v>
      </c>
      <c r="AW49">
        <v>46</v>
      </c>
      <c r="AX49">
        <f>IF(Z49&gt;0, (R49*SUMPRODUCT(K49:$K$98, X49:$X$98)-K49*$AZ$3)/Z49, 0)</f>
        <v>7822.16492806113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1000000</v>
      </c>
      <c r="S50">
        <f t="shared" si="1"/>
        <v>7024.3329000461226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1347.0990896268411</v>
      </c>
      <c r="AC50">
        <f t="shared" si="2"/>
        <v>1008.762732611506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-26883.721491451863</v>
      </c>
      <c r="AI50">
        <f t="shared" si="25"/>
        <v>-26890.901979243128</v>
      </c>
      <c r="AJ50">
        <f t="shared" si="7"/>
        <v>338.33635701533512</v>
      </c>
      <c r="AK50">
        <f t="shared" si="22"/>
        <v>94.296936273878885</v>
      </c>
      <c r="AL50">
        <f t="shared" si="8"/>
        <v>-26458.268685953914</v>
      </c>
      <c r="AN50">
        <f t="shared" si="26"/>
        <v>0</v>
      </c>
      <c r="AO50">
        <f t="shared" si="26"/>
        <v>0</v>
      </c>
      <c r="AP50">
        <f t="shared" si="26"/>
        <v>-8.9289671348736929E-2</v>
      </c>
      <c r="AQ50">
        <f t="shared" si="26"/>
        <v>-334.30022115241314</v>
      </c>
      <c r="AR50">
        <f t="shared" si="26"/>
        <v>-334.38951082376184</v>
      </c>
      <c r="AS50">
        <f t="shared" si="26"/>
        <v>4.2072270020388469</v>
      </c>
      <c r="AT50">
        <f t="shared" si="26"/>
        <v>1.1725864166676532</v>
      </c>
      <c r="AU50">
        <f t="shared" si="23"/>
        <v>-329.00969740505531</v>
      </c>
      <c r="AW50">
        <v>47</v>
      </c>
      <c r="AX50">
        <f>IF(Z50&gt;0, (R50*SUMPRODUCT(K50:$K$98, X50:$X$98)-K50*$AZ$3)/Z50, 0)</f>
        <v>7024.3329000461226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1000000</v>
      </c>
      <c r="S51">
        <f t="shared" si="1"/>
        <v>6185.0138789646635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1008.762732611506</v>
      </c>
      <c r="AC51">
        <f t="shared" si="2"/>
        <v>723.71423402165192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-25162.726976692273</v>
      </c>
      <c r="AI51">
        <f t="shared" si="25"/>
        <v>-25168.577523256794</v>
      </c>
      <c r="AJ51">
        <f t="shared" si="7"/>
        <v>285.04849858985403</v>
      </c>
      <c r="AK51">
        <f t="shared" si="22"/>
        <v>70.613391282805424</v>
      </c>
      <c r="AL51">
        <f t="shared" si="8"/>
        <v>-24812.915633384135</v>
      </c>
      <c r="AN51">
        <f t="shared" si="26"/>
        <v>0</v>
      </c>
      <c r="AO51">
        <f t="shared" si="26"/>
        <v>0</v>
      </c>
      <c r="AP51">
        <f t="shared" si="26"/>
        <v>-6.4956960339472555E-2</v>
      </c>
      <c r="AQ51">
        <f t="shared" si="26"/>
        <v>-279.37462598286231</v>
      </c>
      <c r="AR51">
        <f t="shared" si="26"/>
        <v>-279.4395829432018</v>
      </c>
      <c r="AS51">
        <f t="shared" si="26"/>
        <v>3.164812691179359</v>
      </c>
      <c r="AT51">
        <f t="shared" si="26"/>
        <v>0.78400047011154805</v>
      </c>
      <c r="AU51">
        <f t="shared" si="23"/>
        <v>-275.4907697819109</v>
      </c>
      <c r="AW51">
        <v>48</v>
      </c>
      <c r="AX51">
        <f>IF(Z51&gt;0, (R51*SUMPRODUCT(K51:$K$98, X51:$X$98)-K51*$AZ$3)/Z51, 0)</f>
        <v>6185.0138789646635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1000000</v>
      </c>
      <c r="S52">
        <f t="shared" si="1"/>
        <v>5269.1190181241154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723.71423402165192</v>
      </c>
      <c r="AC52">
        <f t="shared" si="2"/>
        <v>488.31436032678886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-23166.058198734285</v>
      </c>
      <c r="AI52">
        <f t="shared" si="25"/>
        <v>-23170.691936923224</v>
      </c>
      <c r="AJ52">
        <f t="shared" si="7"/>
        <v>235.39987369486306</v>
      </c>
      <c r="AK52">
        <f t="shared" si="22"/>
        <v>50.65999638151564</v>
      </c>
      <c r="AL52">
        <f t="shared" si="8"/>
        <v>-22884.632066846843</v>
      </c>
      <c r="AN52">
        <f t="shared" si="26"/>
        <v>0</v>
      </c>
      <c r="AO52">
        <f t="shared" si="26"/>
        <v>0</v>
      </c>
      <c r="AP52">
        <f t="shared" si="26"/>
        <v>-4.5934894476918196E-2</v>
      </c>
      <c r="AQ52">
        <f t="shared" si="26"/>
        <v>-229.64837360588308</v>
      </c>
      <c r="AR52">
        <f t="shared" si="26"/>
        <v>-229.69430850036002</v>
      </c>
      <c r="AS52">
        <f t="shared" si="26"/>
        <v>2.3335518575192569</v>
      </c>
      <c r="AT52">
        <f t="shared" si="26"/>
        <v>0.50219962654374373</v>
      </c>
      <c r="AU52">
        <f t="shared" si="23"/>
        <v>-226.858557016297</v>
      </c>
      <c r="AW52">
        <v>49</v>
      </c>
      <c r="AX52">
        <f>IF(Z52&gt;0, (R52*SUMPRODUCT(K52:$K$98, X52:$X$98)-K52*$AZ$3)/Z52, 0)</f>
        <v>5269.1190181241154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1000000</v>
      </c>
      <c r="S53">
        <f t="shared" si="1"/>
        <v>4198.1476703834624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488.31436032678886</v>
      </c>
      <c r="AC53">
        <f t="shared" si="2"/>
        <v>297.92915840661948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-20781.203680220078</v>
      </c>
      <c r="AI53">
        <f t="shared" si="25"/>
        <v>-20784.752020843116</v>
      </c>
      <c r="AJ53">
        <f t="shared" si="7"/>
        <v>190.38520192016938</v>
      </c>
      <c r="AK53">
        <f t="shared" si="22"/>
        <v>34.182005222875226</v>
      </c>
      <c r="AL53">
        <f t="shared" si="8"/>
        <v>-20560.184813700071</v>
      </c>
      <c r="AN53">
        <f t="shared" si="26"/>
        <v>0</v>
      </c>
      <c r="AO53">
        <f t="shared" si="26"/>
        <v>0</v>
      </c>
      <c r="AP53">
        <f t="shared" si="26"/>
        <v>-3.1406425593244483E-2</v>
      </c>
      <c r="AQ53">
        <f t="shared" si="26"/>
        <v>-183.93480120919961</v>
      </c>
      <c r="AR53">
        <f t="shared" si="26"/>
        <v>-183.96620763479285</v>
      </c>
      <c r="AS53">
        <f t="shared" si="26"/>
        <v>1.6851027884246612</v>
      </c>
      <c r="AT53">
        <f t="shared" si="26"/>
        <v>0.30254553260481754</v>
      </c>
      <c r="AU53">
        <f t="shared" si="23"/>
        <v>-181.97855931376338</v>
      </c>
      <c r="AW53">
        <v>50</v>
      </c>
      <c r="AX53">
        <f>IF(Z53&gt;0, (R53*SUMPRODUCT(K53:$K$98, X53:$X$98)-K53*$AZ$3)/Z53, 0)</f>
        <v>4198.1476703834624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1000000</v>
      </c>
      <c r="S54">
        <f t="shared" si="1"/>
        <v>2855.1654052391646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297.92915840661948</v>
      </c>
      <c r="AC54">
        <f t="shared" si="2"/>
        <v>149.05076048823565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-18053.247421889089</v>
      </c>
      <c r="AI54">
        <f t="shared" si="25"/>
        <v>-18055.8576167348</v>
      </c>
      <c r="AJ54">
        <f t="shared" si="7"/>
        <v>148.87839791838383</v>
      </c>
      <c r="AK54">
        <f t="shared" si="22"/>
        <v>20.855041088463366</v>
      </c>
      <c r="AL54">
        <f t="shared" si="8"/>
        <v>-17886.124177727954</v>
      </c>
      <c r="AN54">
        <f t="shared" si="26"/>
        <v>0</v>
      </c>
      <c r="AO54">
        <f t="shared" si="26"/>
        <v>0</v>
      </c>
      <c r="AP54">
        <f t="shared" si="26"/>
        <v>-2.062757208093444E-2</v>
      </c>
      <c r="AQ54">
        <f t="shared" si="26"/>
        <v>-142.66929654759755</v>
      </c>
      <c r="AR54">
        <f t="shared" si="26"/>
        <v>-142.68992411967847</v>
      </c>
      <c r="AS54">
        <f t="shared" si="26"/>
        <v>1.1765404752828974</v>
      </c>
      <c r="AT54">
        <f t="shared" si="26"/>
        <v>0.16481101554918859</v>
      </c>
      <c r="AU54">
        <f t="shared" si="23"/>
        <v>-141.3485726288464</v>
      </c>
      <c r="AW54">
        <v>51</v>
      </c>
      <c r="AX54">
        <f>IF(Z54&gt;0, (R54*SUMPRODUCT(K54:$K$98, X54:$X$98)-K54*$AZ$3)/Z54, 0)</f>
        <v>2855.1654052391646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1000000</v>
      </c>
      <c r="S55">
        <f t="shared" si="1"/>
        <v>1030.0238833637513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149.05076048823565</v>
      </c>
      <c r="AC55">
        <f t="shared" si="2"/>
        <v>37.681824021723628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-15098.411065539129</v>
      </c>
      <c r="AI55">
        <f t="shared" si="25"/>
        <v>-15100.240237883107</v>
      </c>
      <c r="AJ55">
        <f t="shared" si="7"/>
        <v>111.36893646651203</v>
      </c>
      <c r="AK55">
        <f t="shared" si="22"/>
        <v>10.433553234176497</v>
      </c>
      <c r="AL55">
        <f t="shared" si="8"/>
        <v>-14978.437748182419</v>
      </c>
      <c r="AN55">
        <f t="shared" si="26"/>
        <v>0</v>
      </c>
      <c r="AO55">
        <f t="shared" si="26"/>
        <v>0</v>
      </c>
      <c r="AP55">
        <f t="shared" si="26"/>
        <v>-1.2906598181140389E-2</v>
      </c>
      <c r="AQ55">
        <f t="shared" si="26"/>
        <v>-106.53404280799745</v>
      </c>
      <c r="AR55">
        <f t="shared" si="26"/>
        <v>-106.54694940617858</v>
      </c>
      <c r="AS55">
        <f t="shared" si="26"/>
        <v>0.78581666597251865</v>
      </c>
      <c r="AT55">
        <f t="shared" si="26"/>
        <v>7.3618912749451565E-2</v>
      </c>
      <c r="AU55">
        <f t="shared" si="23"/>
        <v>-105.68751382745663</v>
      </c>
      <c r="AW55">
        <v>52</v>
      </c>
      <c r="AX55">
        <f>IF(Z55&gt;0, (R55*SUMPRODUCT(K55:$K$98, X55:$X$98)-K55*$AZ$3)/Z55, 0)</f>
        <v>1030.0238833637513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1000000</v>
      </c>
      <c r="S56">
        <f t="shared" si="1"/>
        <v>-1689.4539738274598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37.681824021723628</v>
      </c>
      <c r="AC56">
        <f t="shared" si="2"/>
        <v>-40.905468713876161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-12005.370261786389</v>
      </c>
      <c r="AI56">
        <f t="shared" si="25"/>
        <v>-12006.580873893838</v>
      </c>
      <c r="AJ56">
        <f t="shared" si="7"/>
        <v>78.587292735599789</v>
      </c>
      <c r="AK56">
        <f t="shared" si="22"/>
        <v>2.6377276815206541</v>
      </c>
      <c r="AL56">
        <f t="shared" si="8"/>
        <v>-11925.355853476718</v>
      </c>
      <c r="AN56">
        <f t="shared" si="26"/>
        <v>0</v>
      </c>
      <c r="AO56">
        <f t="shared" si="26"/>
        <v>0</v>
      </c>
      <c r="AP56">
        <f t="shared" si="26"/>
        <v>-7.6268315301903844E-3</v>
      </c>
      <c r="AQ56">
        <f t="shared" si="26"/>
        <v>-75.633587241352757</v>
      </c>
      <c r="AR56">
        <f t="shared" si="26"/>
        <v>-75.641214072882931</v>
      </c>
      <c r="AS56">
        <f t="shared" si="26"/>
        <v>0.49509833779131401</v>
      </c>
      <c r="AT56">
        <f t="shared" si="26"/>
        <v>1.6617630474442192E-2</v>
      </c>
      <c r="AU56">
        <f t="shared" si="23"/>
        <v>-75.129498104617184</v>
      </c>
      <c r="AW56">
        <v>53</v>
      </c>
      <c r="AX56">
        <f>IF(Z56&gt;0, (R56*SUMPRODUCT(K56:$K$98, X56:$X$98)-K56*$AZ$3)/Z56, 0)</f>
        <v>-1689.4539738274598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1000000</v>
      </c>
      <c r="S57">
        <f t="shared" si="1"/>
        <v>-6115.9248731575417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-40.905468713876161</v>
      </c>
      <c r="AC57">
        <f t="shared" si="2"/>
        <v>-91.58660053344515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-8995.017444043131</v>
      </c>
      <c r="AI57">
        <f t="shared" si="25"/>
        <v>-8995.7661991573041</v>
      </c>
      <c r="AJ57">
        <f t="shared" si="7"/>
        <v>50.681131819568989</v>
      </c>
      <c r="AK57">
        <f t="shared" si="22"/>
        <v>-2.8633828099713314</v>
      </c>
      <c r="AL57">
        <f t="shared" si="8"/>
        <v>-8947.9484501477073</v>
      </c>
      <c r="AN57">
        <f t="shared" si="26"/>
        <v>0</v>
      </c>
      <c r="AO57">
        <f t="shared" si="26"/>
        <v>0</v>
      </c>
      <c r="AP57">
        <f t="shared" si="26"/>
        <v>-4.2117338514303937E-3</v>
      </c>
      <c r="AQ57">
        <f t="shared" si="26"/>
        <v>-50.596808951543537</v>
      </c>
      <c r="AR57">
        <f t="shared" si="26"/>
        <v>-50.601020685394971</v>
      </c>
      <c r="AS57">
        <f t="shared" si="26"/>
        <v>0.28508044148607103</v>
      </c>
      <c r="AT57">
        <f t="shared" si="26"/>
        <v>-1.6106476045490887E-2</v>
      </c>
      <c r="AU57">
        <f t="shared" si="23"/>
        <v>-50.332046719954391</v>
      </c>
      <c r="AW57">
        <v>54</v>
      </c>
      <c r="AX57">
        <f>IF(Z57&gt;0, (R57*SUMPRODUCT(K57:$K$98, X57:$X$98)-K57*$AZ$3)/Z57, 0)</f>
        <v>-6115.9248731575417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1000000</v>
      </c>
      <c r="S58">
        <f t="shared" si="1"/>
        <v>-14018.083508287735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-91.58660053344515</v>
      </c>
      <c r="AC58">
        <f t="shared" si="2"/>
        <v>-119.90443142982467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-6271.797462844138</v>
      </c>
      <c r="AI58">
        <f t="shared" si="25"/>
        <v>-6272.2251405340267</v>
      </c>
      <c r="AJ58">
        <f t="shared" si="7"/>
        <v>28.317830896379519</v>
      </c>
      <c r="AK58">
        <f t="shared" si="22"/>
        <v>-6.4110620373411615</v>
      </c>
      <c r="AL58">
        <f t="shared" si="8"/>
        <v>-6250.3183716749882</v>
      </c>
      <c r="AN58">
        <f t="shared" si="26"/>
        <v>0</v>
      </c>
      <c r="AO58">
        <f t="shared" si="26"/>
        <v>0</v>
      </c>
      <c r="AP58">
        <f t="shared" si="26"/>
        <v>-2.1479278570797049E-3</v>
      </c>
      <c r="AQ58">
        <f t="shared" si="26"/>
        <v>-31.498880589050362</v>
      </c>
      <c r="AR58">
        <f t="shared" si="26"/>
        <v>-31.501028516907439</v>
      </c>
      <c r="AS58">
        <f t="shared" si="26"/>
        <v>0.14222078745851016</v>
      </c>
      <c r="AT58">
        <f t="shared" si="26"/>
        <v>-3.2198309776353448E-2</v>
      </c>
      <c r="AU58">
        <f t="shared" si="23"/>
        <v>-31.391006039225285</v>
      </c>
      <c r="AW58">
        <v>55</v>
      </c>
      <c r="AX58">
        <f>IF(Z58&gt;0, (R58*SUMPRODUCT(K58:$K$98, X58:$X$98)-K58*$AZ$3)/Z58, 0)</f>
        <v>-14018.083508287735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1000000</v>
      </c>
      <c r="S59">
        <f t="shared" si="1"/>
        <v>-29613.829071514341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-119.90443142982467</v>
      </c>
      <c r="AC59">
        <f t="shared" si="2"/>
        <v>-131.51136732676432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-4027.1414312988663</v>
      </c>
      <c r="AI59">
        <f t="shared" si="25"/>
        <v>-4027.363475140291</v>
      </c>
      <c r="AJ59">
        <f t="shared" si="7"/>
        <v>11.606935896939646</v>
      </c>
      <c r="AK59">
        <f t="shared" si="22"/>
        <v>-8.3933102000877273</v>
      </c>
      <c r="AL59">
        <f t="shared" si="8"/>
        <v>-4024.1498494434391</v>
      </c>
      <c r="AN59">
        <f t="shared" si="26"/>
        <v>0</v>
      </c>
      <c r="AO59">
        <f t="shared" si="26"/>
        <v>0</v>
      </c>
      <c r="AP59">
        <f t="shared" si="26"/>
        <v>-9.956892182838629E-4</v>
      </c>
      <c r="AQ59">
        <f t="shared" si="26"/>
        <v>-18.058511679124663</v>
      </c>
      <c r="AR59">
        <f t="shared" si="26"/>
        <v>-18.059507368342949</v>
      </c>
      <c r="AS59">
        <f t="shared" si="26"/>
        <v>5.2047833687860506E-2</v>
      </c>
      <c r="AT59">
        <f t="shared" si="26"/>
        <v>-3.7637290087901031E-2</v>
      </c>
      <c r="AU59">
        <f t="shared" si="23"/>
        <v>-18.045096824742988</v>
      </c>
      <c r="AW59">
        <v>56</v>
      </c>
      <c r="AX59">
        <f>IF(Z59&gt;0, (R59*SUMPRODUCT(K59:$K$98, X59:$X$98)-K59*$AZ$3)/Z59, 0)</f>
        <v>-29613.829071514341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1000000</v>
      </c>
      <c r="S60">
        <f t="shared" si="1"/>
        <v>-64427.611070186125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-131.51136732676432</v>
      </c>
      <c r="AC60">
        <f t="shared" si="2"/>
        <v>-131.80921410221868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-2350.6182775991583</v>
      </c>
      <c r="AI60">
        <f t="shared" si="25"/>
        <v>-2350.7205700882892</v>
      </c>
      <c r="AJ60">
        <f t="shared" si="7"/>
        <v>0.29784677545436011</v>
      </c>
      <c r="AK60">
        <f t="shared" si="22"/>
        <v>-9.2057957128735026</v>
      </c>
      <c r="AL60">
        <f t="shared" si="8"/>
        <v>-2359.6285190257086</v>
      </c>
      <c r="AN60">
        <f t="shared" si="26"/>
        <v>0</v>
      </c>
      <c r="AO60">
        <f t="shared" si="26"/>
        <v>0</v>
      </c>
      <c r="AP60">
        <f t="shared" si="26"/>
        <v>-4.0955364572707115E-4</v>
      </c>
      <c r="AQ60">
        <f t="shared" si="26"/>
        <v>-9.4112900515482956</v>
      </c>
      <c r="AR60">
        <f t="shared" si="26"/>
        <v>-9.4116996051940234</v>
      </c>
      <c r="AS60">
        <f t="shared" si="26"/>
        <v>1.1925042961813317E-3</v>
      </c>
      <c r="AT60">
        <f t="shared" si="26"/>
        <v>-3.6857712898260057E-2</v>
      </c>
      <c r="AU60">
        <f t="shared" si="23"/>
        <v>-9.4473648137961028</v>
      </c>
      <c r="AW60">
        <v>57</v>
      </c>
      <c r="AX60">
        <f>IF(Z60&gt;0, (R60*SUMPRODUCT(K60:$K$98, X60:$X$98)-K60*$AZ$3)/Z60, 0)</f>
        <v>-64427.611070186125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0.595055</v>
      </c>
      <c r="Q61" s="4">
        <f t="shared" si="21"/>
        <v>50</v>
      </c>
      <c r="R61">
        <f t="shared" si="0"/>
        <v>1000000</v>
      </c>
      <c r="S61">
        <f t="shared" si="1"/>
        <v>-155152.2968371941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-131.80921410221868</v>
      </c>
      <c r="AC61">
        <f t="shared" si="2"/>
        <v>-125.36276763263277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-1217.3931423928109</v>
      </c>
      <c r="AI61">
        <f t="shared" si="25"/>
        <v>-1217.4335422999307</v>
      </c>
      <c r="AJ61">
        <f t="shared" si="7"/>
        <v>-6.4464464695859078</v>
      </c>
      <c r="AK61">
        <f t="shared" si="22"/>
        <v>-9.2266449871553089</v>
      </c>
      <c r="AL61">
        <f t="shared" si="8"/>
        <v>-1233.106633756672</v>
      </c>
      <c r="AN61">
        <f t="shared" si="26"/>
        <v>0</v>
      </c>
      <c r="AO61">
        <f t="shared" si="26"/>
        <v>0</v>
      </c>
      <c r="AP61">
        <f t="shared" si="26"/>
        <v>-1.444206826889983E-4</v>
      </c>
      <c r="AQ61">
        <f t="shared" si="26"/>
        <v>-4.3519097260378983</v>
      </c>
      <c r="AR61">
        <f t="shared" si="26"/>
        <v>-4.3520541467205875</v>
      </c>
      <c r="AS61">
        <f t="shared" si="26"/>
        <v>-2.304461238727876E-2</v>
      </c>
      <c r="AT61">
        <f t="shared" si="26"/>
        <v>-3.2983203749100673E-2</v>
      </c>
      <c r="AU61">
        <f t="shared" si="23"/>
        <v>-4.4080819628569676</v>
      </c>
      <c r="AW61">
        <v>58</v>
      </c>
      <c r="AX61">
        <f>IF(Z61&gt;0, (R61*SUMPRODUCT(K61:$K$98, X61:$X$98)-K61*$AZ$3)/Z61, 0)</f>
        <v>-155152.2968371941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1000000</v>
      </c>
      <c r="S62">
        <f t="shared" si="1"/>
        <v>-445803.6880026646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-125.36276763263277</v>
      </c>
      <c r="AC62">
        <f t="shared" si="2"/>
        <v>-115.55598403622942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-540.709932895713</v>
      </c>
      <c r="AI62">
        <f t="shared" si="25"/>
        <v>-540.72289330711669</v>
      </c>
      <c r="AJ62">
        <f t="shared" si="7"/>
        <v>-9.8067835964033492</v>
      </c>
      <c r="AK62">
        <f t="shared" si="22"/>
        <v>-8.7753937342842949</v>
      </c>
      <c r="AL62">
        <f t="shared" si="8"/>
        <v>-559.30507063780431</v>
      </c>
      <c r="AN62">
        <f t="shared" si="26"/>
        <v>0</v>
      </c>
      <c r="AO62">
        <f t="shared" si="26"/>
        <v>0</v>
      </c>
      <c r="AP62">
        <f t="shared" si="26"/>
        <v>-4.1366596668463142E-5</v>
      </c>
      <c r="AQ62">
        <f t="shared" si="26"/>
        <v>-1.7258194213112428</v>
      </c>
      <c r="AR62">
        <f t="shared" si="26"/>
        <v>-1.7258607879079111</v>
      </c>
      <c r="AS62">
        <f t="shared" si="26"/>
        <v>-3.1300955580066438E-2</v>
      </c>
      <c r="AT62">
        <f t="shared" si="26"/>
        <v>-2.8009000787492102E-2</v>
      </c>
      <c r="AU62">
        <f t="shared" si="23"/>
        <v>-1.7851707442754696</v>
      </c>
      <c r="AW62">
        <v>59</v>
      </c>
      <c r="AX62">
        <f>IF(Z62&gt;0, (R62*SUMPRODUCT(K62:$K$98, X62:$X$98)-K62*$AZ$3)/Z62, 0)</f>
        <v>-445803.6880026646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1000000</v>
      </c>
      <c r="S63">
        <f t="shared" si="1"/>
        <v>-1677078.840611587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-115.55598403622942</v>
      </c>
      <c r="AC63">
        <f t="shared" si="2"/>
        <v>-104.64011299107527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-194.22187400568291</v>
      </c>
      <c r="AI63">
        <f t="shared" si="25"/>
        <v>-194.22499371927231</v>
      </c>
      <c r="AJ63">
        <f t="shared" si="7"/>
        <v>-10.915871045154148</v>
      </c>
      <c r="AK63">
        <f t="shared" si="22"/>
        <v>-8.0889188825360598</v>
      </c>
      <c r="AL63">
        <f t="shared" si="8"/>
        <v>-213.22978364696252</v>
      </c>
      <c r="AN63">
        <f t="shared" si="26"/>
        <v>0</v>
      </c>
      <c r="AO63">
        <f t="shared" si="26"/>
        <v>0</v>
      </c>
      <c r="AP63">
        <f t="shared" si="26"/>
        <v>-8.8905311166628851E-6</v>
      </c>
      <c r="AQ63">
        <f t="shared" si="26"/>
        <v>-0.55349171162707278</v>
      </c>
      <c r="AR63">
        <f t="shared" si="26"/>
        <v>-0.55350060215818941</v>
      </c>
      <c r="AS63">
        <f t="shared" si="26"/>
        <v>-3.1107948986765461E-2</v>
      </c>
      <c r="AT63">
        <f t="shared" si="26"/>
        <v>-2.3051726693649507E-2</v>
      </c>
      <c r="AU63">
        <f t="shared" si="23"/>
        <v>-0.60766027783860432</v>
      </c>
      <c r="AW63">
        <v>60</v>
      </c>
      <c r="AX63">
        <f>IF(Z63&gt;0, (R63*SUMPRODUCT(K63:$K$98, X63:$X$98)-K63*$AZ$3)/Z63, 0)</f>
        <v>-1677078.840611587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1000000</v>
      </c>
      <c r="S64">
        <f t="shared" si="1"/>
        <v>-9584767.4821653385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-104.64011299107527</v>
      </c>
      <c r="AC64">
        <f t="shared" si="2"/>
        <v>-93.906381071929658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-51.972868542635112</v>
      </c>
      <c r="AI64">
        <f t="shared" si="25"/>
        <v>-51.973358415661487</v>
      </c>
      <c r="AJ64">
        <f t="shared" si="7"/>
        <v>-10.733731919145612</v>
      </c>
      <c r="AK64">
        <f t="shared" si="22"/>
        <v>-7.32480790937527</v>
      </c>
      <c r="AL64">
        <f t="shared" si="8"/>
        <v>-70.031898244182372</v>
      </c>
      <c r="AN64">
        <f t="shared" si="26"/>
        <v>0</v>
      </c>
      <c r="AO64">
        <f t="shared" si="26"/>
        <v>0</v>
      </c>
      <c r="AP64">
        <f t="shared" si="26"/>
        <v>-1.2464604005303481E-6</v>
      </c>
      <c r="AQ64">
        <f t="shared" si="26"/>
        <v>-0.13224268137325479</v>
      </c>
      <c r="AR64">
        <f t="shared" si="26"/>
        <v>-0.13224392783365529</v>
      </c>
      <c r="AS64">
        <f t="shared" si="26"/>
        <v>-2.7311509445838617E-2</v>
      </c>
      <c r="AT64">
        <f t="shared" si="26"/>
        <v>-1.8637652021942792E-2</v>
      </c>
      <c r="AU64">
        <f t="shared" si="23"/>
        <v>-0.17819308930143674</v>
      </c>
      <c r="AW64">
        <v>61</v>
      </c>
      <c r="AX64">
        <f>IF(Z64&gt;0, (R64*SUMPRODUCT(K64:$K$98, X64:$X$98)-K64*$AZ$3)/Z64, 0)</f>
        <v>-9584767.4821653385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1000000</v>
      </c>
      <c r="S65">
        <f t="shared" si="1"/>
        <v>-55381532.304881059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-93.906381071929658</v>
      </c>
      <c r="AC65">
        <f t="shared" si="2"/>
        <v>-83.960745511541603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-8.1834436240726927</v>
      </c>
      <c r="AI65">
        <f t="shared" si="25"/>
        <v>-8.1835194261876012</v>
      </c>
      <c r="AJ65">
        <f t="shared" si="7"/>
        <v>-9.9456355603880553</v>
      </c>
      <c r="AK65">
        <f t="shared" si="22"/>
        <v>-6.5734466750350764</v>
      </c>
      <c r="AL65">
        <f t="shared" si="8"/>
        <v>-24.702601661610732</v>
      </c>
      <c r="AN65">
        <f t="shared" si="26"/>
        <v>0</v>
      </c>
      <c r="AO65">
        <f t="shared" si="26"/>
        <v>0</v>
      </c>
      <c r="AP65">
        <f t="shared" si="26"/>
        <v>-1.7220995730110863E-7</v>
      </c>
      <c r="AQ65">
        <f t="shared" si="26"/>
        <v>-1.8591440077639337E-2</v>
      </c>
      <c r="AR65">
        <f t="shared" si="26"/>
        <v>-1.8591612287596638E-2</v>
      </c>
      <c r="AS65">
        <f t="shared" si="26"/>
        <v>-2.2594850780308984E-2</v>
      </c>
      <c r="AT65">
        <f t="shared" si="26"/>
        <v>-1.4933791393512579E-2</v>
      </c>
      <c r="AU65">
        <f t="shared" si="23"/>
        <v>-5.6120254461418197E-2</v>
      </c>
      <c r="AW65">
        <v>62</v>
      </c>
      <c r="AX65">
        <f>IF(Z65&gt;0, (R65*SUMPRODUCT(K65:$K$98, X65:$X$98)-K65*$AZ$3)/Z65, 0)</f>
        <v>-55381532.304881059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1000000</v>
      </c>
      <c r="S66">
        <f t="shared" si="1"/>
        <v>-324811926.66039675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-83.960745511541603</v>
      </c>
      <c r="AC66">
        <f t="shared" si="2"/>
        <v>-74.981231378618062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-1.2700368069351642</v>
      </c>
      <c r="AI66">
        <f t="shared" si="25"/>
        <v>-1.2700483491885768</v>
      </c>
      <c r="AJ66">
        <f t="shared" si="7"/>
        <v>-8.9795141329235406</v>
      </c>
      <c r="AK66">
        <f t="shared" si="22"/>
        <v>-5.8772521858079125</v>
      </c>
      <c r="AL66">
        <f t="shared" si="8"/>
        <v>-16.12681466792003</v>
      </c>
      <c r="AN66">
        <f t="shared" si="26"/>
        <v>0</v>
      </c>
      <c r="AO66">
        <f t="shared" si="26"/>
        <v>0</v>
      </c>
      <c r="AP66">
        <f t="shared" si="26"/>
        <v>-2.3412593172638948E-8</v>
      </c>
      <c r="AQ66">
        <f t="shared" si="26"/>
        <v>-2.5761741674061051E-3</v>
      </c>
      <c r="AR66">
        <f t="shared" si="26"/>
        <v>-2.5761975799992779E-3</v>
      </c>
      <c r="AS66">
        <f t="shared" si="26"/>
        <v>-1.821426923910922E-2</v>
      </c>
      <c r="AT66">
        <f t="shared" si="26"/>
        <v>-1.1921564141866917E-2</v>
      </c>
      <c r="AU66">
        <f t="shared" si="23"/>
        <v>-3.2712030960975413E-2</v>
      </c>
      <c r="AW66">
        <v>63</v>
      </c>
      <c r="AX66">
        <f>IF(Z66&gt;0, (R66*SUMPRODUCT(K66:$K$98, X66:$X$98)-K66*$AZ$3)/Z66, 0)</f>
        <v>-324811926.66039675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-1939333226.7455845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-74.981231378618062</v>
      </c>
      <c r="AC67">
        <f t="shared" ref="AC67:AC98" si="29">S67*Z67</f>
        <v>-66.949784719748692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-0.19401455411045576</v>
      </c>
      <c r="AI67">
        <f t="shared" ref="AI67:AI98" si="33">SUM(AE67:AH67)</f>
        <v>-0.19401628021362866</v>
      </c>
      <c r="AJ67">
        <f t="shared" ref="AJ67:AJ98" si="34">AB67-AC67</f>
        <v>-8.0314466588693705</v>
      </c>
      <c r="AK67">
        <f t="shared" si="22"/>
        <v>-5.2486861965032645</v>
      </c>
      <c r="AL67">
        <f t="shared" ref="AL67:AL98" si="35">SUM(AI67:AK67)</f>
        <v>-13.474149135586263</v>
      </c>
      <c r="AN67">
        <f t="shared" ref="AN67:AU98" si="36">AE67*$K67</f>
        <v>0</v>
      </c>
      <c r="AO67">
        <f t="shared" si="36"/>
        <v>0</v>
      </c>
      <c r="AP67">
        <f t="shared" si="36"/>
        <v>-3.1261343737733048E-9</v>
      </c>
      <c r="AQ67">
        <f t="shared" si="36"/>
        <v>-3.5137851325511523E-4</v>
      </c>
      <c r="AR67">
        <f t="shared" si="36"/>
        <v>-3.51381639389489E-4</v>
      </c>
      <c r="AS67">
        <f t="shared" si="36"/>
        <v>-1.4545701476986235E-2</v>
      </c>
      <c r="AT67">
        <f t="shared" si="36"/>
        <v>-9.5058618706511337E-3</v>
      </c>
      <c r="AU67">
        <f t="shared" si="23"/>
        <v>-2.4402944987026855E-2</v>
      </c>
      <c r="AW67">
        <v>64</v>
      </c>
      <c r="AX67">
        <f>IF(Z67&gt;0, (R67*SUMPRODUCT(K67:$K$98, X67:$X$98)-K67*$AZ$3)/Z67, 0)</f>
        <v>-1939333226.7455845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1000000</v>
      </c>
      <c r="S68">
        <f t="shared" si="28"/>
        <v>-11816554981.199652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-66.949784719748692</v>
      </c>
      <c r="AC68">
        <f t="shared" si="29"/>
        <v>-59.776901425907703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-2.9118100954741613E-2</v>
      </c>
      <c r="AI68">
        <f t="shared" si="33"/>
        <v>-2.9118353891835043E-2</v>
      </c>
      <c r="AJ68">
        <f t="shared" si="34"/>
        <v>-7.1728832938409894</v>
      </c>
      <c r="AK68">
        <f t="shared" si="22"/>
        <v>-4.6864849303824085</v>
      </c>
      <c r="AL68">
        <f t="shared" si="35"/>
        <v>-11.888486578115234</v>
      </c>
      <c r="AN68">
        <f t="shared" si="36"/>
        <v>0</v>
      </c>
      <c r="AO68">
        <f t="shared" si="36"/>
        <v>0</v>
      </c>
      <c r="AP68">
        <f t="shared" si="36"/>
        <v>-4.0901138026477748E-10</v>
      </c>
      <c r="AQ68">
        <f t="shared" si="36"/>
        <v>-4.7085362216768224E-5</v>
      </c>
      <c r="AR68">
        <f t="shared" si="36"/>
        <v>-4.708577122814849E-5</v>
      </c>
      <c r="AS68">
        <f t="shared" si="36"/>
        <v>-1.1598895427763501E-2</v>
      </c>
      <c r="AT68">
        <f t="shared" si="36"/>
        <v>-7.5782703279125866E-3</v>
      </c>
      <c r="AU68">
        <f t="shared" si="23"/>
        <v>-1.922425152690424E-2</v>
      </c>
      <c r="AW68">
        <v>65</v>
      </c>
      <c r="AX68">
        <f>IF(Z68&gt;0, (R68*SUMPRODUCT(K68:$K$98, X68:$X$98)-K68*$AZ$3)/Z68, 0)</f>
        <v>-11816554981.199652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1000000</v>
      </c>
      <c r="S69">
        <f t="shared" si="28"/>
        <v>-73498586161.572083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-59.776901425907703</v>
      </c>
      <c r="AC69">
        <f t="shared" si="29"/>
        <v>-53.372274696667915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-4.2819870841913372E-3</v>
      </c>
      <c r="AI69">
        <f t="shared" si="33"/>
        <v>-4.2820233925596231E-3</v>
      </c>
      <c r="AJ69">
        <f t="shared" si="34"/>
        <v>-6.4046267292397872</v>
      </c>
      <c r="AK69">
        <f t="shared" si="22"/>
        <v>-4.1843830998135392</v>
      </c>
      <c r="AL69">
        <f t="shared" si="35"/>
        <v>-10.593291852445887</v>
      </c>
      <c r="AN69">
        <f t="shared" si="36"/>
        <v>0</v>
      </c>
      <c r="AO69">
        <f t="shared" si="36"/>
        <v>0</v>
      </c>
      <c r="AP69">
        <f t="shared" si="36"/>
        <v>-5.242175755731967E-11</v>
      </c>
      <c r="AQ69">
        <f t="shared" si="36"/>
        <v>-6.1823017499630658E-6</v>
      </c>
      <c r="AR69">
        <f t="shared" si="36"/>
        <v>-6.1823541717206236E-6</v>
      </c>
      <c r="AS69">
        <f t="shared" si="36"/>
        <v>-9.2469534021298976E-3</v>
      </c>
      <c r="AT69">
        <f t="shared" si="36"/>
        <v>-6.0413818285438761E-3</v>
      </c>
      <c r="AU69">
        <f t="shared" si="23"/>
        <v>-1.5294517584845495E-2</v>
      </c>
      <c r="AW69">
        <v>66</v>
      </c>
      <c r="AX69">
        <f>IF(Z69&gt;0, (R69*SUMPRODUCT(K69:$K$98, X69:$X$98)-K69*$AZ$3)/Z69, 0)</f>
        <v>-73498586161.572083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1000000</v>
      </c>
      <c r="S70">
        <f t="shared" si="28"/>
        <v>-467677104503.60626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-53.372274696667915</v>
      </c>
      <c r="AC70">
        <f t="shared" si="29"/>
        <v>-47.653822115932158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-6.1701098381277482E-4</v>
      </c>
      <c r="AI70">
        <f t="shared" si="33"/>
        <v>-6.1701607854818701E-4</v>
      </c>
      <c r="AJ70">
        <f t="shared" si="34"/>
        <v>-5.7184525807357574</v>
      </c>
      <c r="AK70">
        <f t="shared" si="22"/>
        <v>-3.7360592287667544</v>
      </c>
      <c r="AL70">
        <f t="shared" si="35"/>
        <v>-9.4551288255810597</v>
      </c>
      <c r="AN70">
        <f t="shared" si="36"/>
        <v>0</v>
      </c>
      <c r="AO70">
        <f t="shared" si="36"/>
        <v>0</v>
      </c>
      <c r="AP70">
        <f t="shared" si="36"/>
        <v>-6.5676266639189145E-12</v>
      </c>
      <c r="AQ70">
        <f t="shared" si="36"/>
        <v>-7.9538925210995156E-7</v>
      </c>
      <c r="AR70">
        <f t="shared" si="36"/>
        <v>-7.9539581973661555E-7</v>
      </c>
      <c r="AS70">
        <f t="shared" si="36"/>
        <v>-7.3716608630062849E-3</v>
      </c>
      <c r="AT70">
        <f t="shared" si="36"/>
        <v>-4.8161563307096283E-3</v>
      </c>
      <c r="AU70">
        <f t="shared" si="23"/>
        <v>-1.2188612589535649E-2</v>
      </c>
      <c r="AW70">
        <v>67</v>
      </c>
      <c r="AX70">
        <f>IF(Z70&gt;0, (R70*SUMPRODUCT(K70:$K$98, X70:$X$98)-K70*$AZ$3)/Z70, 0)</f>
        <v>-467677104503.60626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1000000</v>
      </c>
      <c r="S71">
        <f t="shared" si="28"/>
        <v>-3049381599428.2739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-47.653822115932158</v>
      </c>
      <c r="AC71">
        <f t="shared" si="29"/>
        <v>-42.548056158609349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-8.6922749781910894E-5</v>
      </c>
      <c r="AI71">
        <f t="shared" si="33"/>
        <v>-8.6923447432479895E-5</v>
      </c>
      <c r="AJ71">
        <f t="shared" si="34"/>
        <v>-5.1057659573228094</v>
      </c>
      <c r="AK71">
        <f t="shared" si="22"/>
        <v>-3.3357675481152516</v>
      </c>
      <c r="AL71">
        <f t="shared" si="35"/>
        <v>-8.4416204288854928</v>
      </c>
      <c r="AN71">
        <f t="shared" si="36"/>
        <v>0</v>
      </c>
      <c r="AO71">
        <f t="shared" si="36"/>
        <v>0</v>
      </c>
      <c r="AP71">
        <f t="shared" si="36"/>
        <v>-8.0298374349795308E-13</v>
      </c>
      <c r="AQ71">
        <f t="shared" si="36"/>
        <v>-1.0004658222432175E-7</v>
      </c>
      <c r="AR71">
        <f t="shared" si="36"/>
        <v>-1.0004738520806526E-7</v>
      </c>
      <c r="AS71">
        <f t="shared" si="36"/>
        <v>-5.8766483452154039E-3</v>
      </c>
      <c r="AT71">
        <f t="shared" si="36"/>
        <v>-3.8394107770528467E-3</v>
      </c>
      <c r="AU71">
        <f t="shared" si="23"/>
        <v>-9.7161591696534582E-3</v>
      </c>
      <c r="AW71">
        <v>68</v>
      </c>
      <c r="AX71">
        <f>IF(Z71&gt;0, (R71*SUMPRODUCT(K71:$K$98, X71:$X$98)-K71*$AZ$3)/Z71, 0)</f>
        <v>-3049381599428.2739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0.856559709</v>
      </c>
      <c r="Q72" s="4">
        <f t="shared" si="48"/>
        <v>50</v>
      </c>
      <c r="R72">
        <f t="shared" si="27"/>
        <v>1000000</v>
      </c>
      <c r="S72">
        <f t="shared" si="28"/>
        <v>-20403598704993.859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-42.548056158609349</v>
      </c>
      <c r="AC72">
        <f t="shared" si="29"/>
        <v>-37.989335943734446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-1.1951587367277061E-5</v>
      </c>
      <c r="AI72">
        <f t="shared" si="33"/>
        <v>-1.1951680461972005E-5</v>
      </c>
      <c r="AJ72">
        <f t="shared" si="34"/>
        <v>-4.5587202148749029</v>
      </c>
      <c r="AK72">
        <f t="shared" si="22"/>
        <v>-2.9783639311026548</v>
      </c>
      <c r="AL72">
        <f t="shared" si="35"/>
        <v>-7.5370960976580204</v>
      </c>
      <c r="AN72">
        <f t="shared" si="36"/>
        <v>0</v>
      </c>
      <c r="AO72">
        <f t="shared" si="36"/>
        <v>0</v>
      </c>
      <c r="AP72">
        <f t="shared" si="36"/>
        <v>-9.5669986071996634E-14</v>
      </c>
      <c r="AQ72">
        <f t="shared" si="36"/>
        <v>-1.2282205743970309E-8</v>
      </c>
      <c r="AR72">
        <f t="shared" si="36"/>
        <v>-1.2282301413956382E-8</v>
      </c>
      <c r="AS72">
        <f t="shared" si="36"/>
        <v>-4.6848287083263484E-3</v>
      </c>
      <c r="AT72">
        <f t="shared" si="36"/>
        <v>-3.0607548150783643E-3</v>
      </c>
      <c r="AU72">
        <f t="shared" si="23"/>
        <v>-7.7455958057061269E-3</v>
      </c>
      <c r="AW72">
        <v>69</v>
      </c>
      <c r="AX72">
        <f>IF(Z72&gt;0, (R72*SUMPRODUCT(K72:$K$98, X72:$X$98)-K72*$AZ$3)/Z72, 0)</f>
        <v>-20403598704993.859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1000000</v>
      </c>
      <c r="S73">
        <f t="shared" si="28"/>
        <v>-140469663420390.31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-37.989335943734446</v>
      </c>
      <c r="AC73">
        <f t="shared" si="29"/>
        <v>-33.91904996055105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-1.6018060965323341E-6</v>
      </c>
      <c r="AI73">
        <f t="shared" si="33"/>
        <v>-1.6018181699755014E-6</v>
      </c>
      <c r="AJ73">
        <f t="shared" si="34"/>
        <v>-4.0702859831833962</v>
      </c>
      <c r="AK73">
        <f t="shared" ref="AK73:AK98" si="49">G73*SUM(AB73:AB73, AE73:AF73)</f>
        <v>-2.6592535160614115</v>
      </c>
      <c r="AL73">
        <f t="shared" si="35"/>
        <v>-6.7295411010629778</v>
      </c>
      <c r="AN73">
        <f t="shared" si="36"/>
        <v>0</v>
      </c>
      <c r="AO73">
        <f t="shared" si="36"/>
        <v>0</v>
      </c>
      <c r="AP73">
        <f t="shared" si="36"/>
        <v>-1.1078064694105731E-14</v>
      </c>
      <c r="AQ73">
        <f t="shared" si="36"/>
        <v>-1.4697473884621118E-9</v>
      </c>
      <c r="AR73">
        <f t="shared" si="36"/>
        <v>-1.4697584665268058E-9</v>
      </c>
      <c r="AS73">
        <f t="shared" si="36"/>
        <v>-3.7347168343462331E-3</v>
      </c>
      <c r="AT73">
        <f t="shared" si="36"/>
        <v>-2.4400150049067142E-3</v>
      </c>
      <c r="AU73">
        <f t="shared" si="23"/>
        <v>-6.1747333090114136E-3</v>
      </c>
      <c r="AW73">
        <v>70</v>
      </c>
      <c r="AX73">
        <f>IF(Z73&gt;0, (R73*SUMPRODUCT(K73:$K$98, X73:$X$98)-K73*$AZ$3)/Z73, 0)</f>
        <v>-140469663420390.31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1000000</v>
      </c>
      <c r="S74">
        <f t="shared" si="28"/>
        <v>-996712732819081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-33.91904996055105</v>
      </c>
      <c r="AC74">
        <f t="shared" si="29"/>
        <v>-30.284866037497931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-2.0866942588626035E-7</v>
      </c>
      <c r="AI74">
        <f t="shared" si="33"/>
        <v>-2.0867094512370161E-7</v>
      </c>
      <c r="AJ74">
        <f t="shared" si="34"/>
        <v>-3.6341839230531185</v>
      </c>
      <c r="AK74">
        <f t="shared" si="49"/>
        <v>-2.3743334972385739</v>
      </c>
      <c r="AL74">
        <f t="shared" si="35"/>
        <v>-6.0085176289626379</v>
      </c>
      <c r="AN74">
        <f t="shared" si="36"/>
        <v>0</v>
      </c>
      <c r="AO74">
        <f t="shared" si="36"/>
        <v>0</v>
      </c>
      <c r="AP74">
        <f t="shared" si="36"/>
        <v>-1.2446303507095482E-15</v>
      </c>
      <c r="AQ74">
        <f t="shared" si="36"/>
        <v>-1.7095175097089249E-10</v>
      </c>
      <c r="AR74">
        <f t="shared" si="36"/>
        <v>-1.709529956012432E-10</v>
      </c>
      <c r="AS74">
        <f t="shared" si="36"/>
        <v>-2.9772934025075345E-3</v>
      </c>
      <c r="AT74">
        <f t="shared" si="36"/>
        <v>-1.9451650236629267E-3</v>
      </c>
      <c r="AU74">
        <f t="shared" si="23"/>
        <v>-4.9224585971234568E-3</v>
      </c>
      <c r="AW74">
        <v>71</v>
      </c>
      <c r="AX74">
        <f>IF(Z74&gt;0, (R74*SUMPRODUCT(K74:$K$98, X74:$X$98)-K74*$AZ$3)/Z74, 0)</f>
        <v>-996712732819081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1000000</v>
      </c>
      <c r="S75">
        <f t="shared" si="28"/>
        <v>-7309547703731450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-30.284866037497931</v>
      </c>
      <c r="AC75">
        <f t="shared" si="29"/>
        <v>-27.040058962202032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-2.6381621975375319E-8</v>
      </c>
      <c r="AI75">
        <f t="shared" si="33"/>
        <v>-2.6381806939343394E-8</v>
      </c>
      <c r="AJ75">
        <f t="shared" si="34"/>
        <v>-3.2448070752958991</v>
      </c>
      <c r="AK75">
        <f t="shared" si="49"/>
        <v>-2.1199406226248554</v>
      </c>
      <c r="AL75">
        <f t="shared" si="35"/>
        <v>-5.3647477243025614</v>
      </c>
      <c r="AN75">
        <f t="shared" si="36"/>
        <v>0</v>
      </c>
      <c r="AO75">
        <f t="shared" si="36"/>
        <v>0</v>
      </c>
      <c r="AP75">
        <f t="shared" si="36"/>
        <v>-1.3529565310281338E-16</v>
      </c>
      <c r="AQ75">
        <f t="shared" si="36"/>
        <v>-1.9297373495130384E-11</v>
      </c>
      <c r="AR75">
        <f t="shared" si="36"/>
        <v>-1.9297508790783486E-11</v>
      </c>
      <c r="AS75">
        <f t="shared" si="36"/>
        <v>-2.3734800729869002E-3</v>
      </c>
      <c r="AT75">
        <f t="shared" si="36"/>
        <v>-1.5506736477566062E-3</v>
      </c>
      <c r="AU75">
        <f t="shared" si="23"/>
        <v>-3.9241537400410151E-3</v>
      </c>
      <c r="AW75">
        <v>72</v>
      </c>
      <c r="AX75">
        <f>IF(Z75&gt;0, (R75*SUMPRODUCT(K75:$K$98, X75:$X$98)-K75*$AZ$3)/Z75, 0)</f>
        <v>-7309547703731450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1000000</v>
      </c>
      <c r="S76">
        <f t="shared" si="28"/>
        <v>-5.5579931650530992E+16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-27.040058962202032</v>
      </c>
      <c r="AC76">
        <f t="shared" si="29"/>
        <v>-24.142909787697363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-3.227904785259947E-9</v>
      </c>
      <c r="AI76">
        <f t="shared" si="33"/>
        <v>-3.2279265043490776E-9</v>
      </c>
      <c r="AJ76">
        <f t="shared" si="34"/>
        <v>-2.8971491745046691</v>
      </c>
      <c r="AK76">
        <f t="shared" si="49"/>
        <v>-1.8928041273541425</v>
      </c>
      <c r="AL76">
        <f t="shared" si="35"/>
        <v>-4.7899533050867378</v>
      </c>
      <c r="AN76">
        <f t="shared" si="36"/>
        <v>0</v>
      </c>
      <c r="AO76">
        <f t="shared" si="36"/>
        <v>0</v>
      </c>
      <c r="AP76">
        <f t="shared" si="36"/>
        <v>-1.4184704552108524E-17</v>
      </c>
      <c r="AQ76">
        <f t="shared" si="36"/>
        <v>-2.1081397763111372E-12</v>
      </c>
      <c r="AR76">
        <f t="shared" si="36"/>
        <v>-2.1081539610156893E-12</v>
      </c>
      <c r="AS76">
        <f t="shared" si="36"/>
        <v>-1.892123782761584E-3</v>
      </c>
      <c r="AT76">
        <f t="shared" si="36"/>
        <v>-1.2361875380781458E-3</v>
      </c>
      <c r="AU76">
        <f t="shared" si="23"/>
        <v>-3.1283113229478832E-3</v>
      </c>
      <c r="AW76">
        <v>73</v>
      </c>
      <c r="AX76">
        <f>IF(Z76&gt;0, (R76*SUMPRODUCT(K76:$K$98, X76:$X$98)-K76*$AZ$3)/Z76, 0)</f>
        <v>-5.5579931650530992E+16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1000000</v>
      </c>
      <c r="S77">
        <f t="shared" si="28"/>
        <v>-4.3908497793187264E+17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-24.142909787697363</v>
      </c>
      <c r="AC77">
        <f t="shared" si="29"/>
        <v>-21.55616945330307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-3.809445761764099E-10</v>
      </c>
      <c r="AI77">
        <f t="shared" si="33"/>
        <v>-3.8094703084584027E-10</v>
      </c>
      <c r="AJ77">
        <f t="shared" si="34"/>
        <v>-2.5867403343942925</v>
      </c>
      <c r="AK77">
        <f t="shared" si="49"/>
        <v>-1.6900036851388156</v>
      </c>
      <c r="AL77">
        <f t="shared" si="35"/>
        <v>-4.2767440199140552</v>
      </c>
      <c r="AN77">
        <f t="shared" si="36"/>
        <v>0</v>
      </c>
      <c r="AO77">
        <f t="shared" si="36"/>
        <v>0</v>
      </c>
      <c r="AP77">
        <f t="shared" si="36"/>
        <v>-1.4313758260615094E-18</v>
      </c>
      <c r="AQ77">
        <f t="shared" si="36"/>
        <v>-2.2213779609640266E-13</v>
      </c>
      <c r="AR77">
        <f t="shared" si="36"/>
        <v>-2.2213922747222872E-13</v>
      </c>
      <c r="AS77">
        <f t="shared" si="36"/>
        <v>-1.5083894951950306E-3</v>
      </c>
      <c r="AT77">
        <f t="shared" si="36"/>
        <v>-9.8548113686145952E-4</v>
      </c>
      <c r="AU77">
        <f t="shared" si="23"/>
        <v>-2.4938706322786292E-3</v>
      </c>
      <c r="AW77">
        <v>74</v>
      </c>
      <c r="AX77">
        <f>IF(Z77&gt;0, (R77*SUMPRODUCT(K77:$K$98, X77:$X$98)-K77*$AZ$3)/Z77, 0)</f>
        <v>-4.3908497793187264E+17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1000000</v>
      </c>
      <c r="S78">
        <f t="shared" si="28"/>
        <v>-3.6160661898469146E+18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-21.55616945330307</v>
      </c>
      <c r="AC78">
        <f t="shared" si="29"/>
        <v>-19.246579869020795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-4.3279936034339169E-11</v>
      </c>
      <c r="AI78">
        <f t="shared" si="33"/>
        <v>-4.3280202160273519E-11</v>
      </c>
      <c r="AJ78">
        <f t="shared" si="34"/>
        <v>-2.3095895842822749</v>
      </c>
      <c r="AK78">
        <f t="shared" si="49"/>
        <v>-1.5089318617312151</v>
      </c>
      <c r="AL78">
        <f t="shared" si="35"/>
        <v>-3.8185214460567698</v>
      </c>
      <c r="AN78">
        <f t="shared" si="36"/>
        <v>0</v>
      </c>
      <c r="AO78">
        <f t="shared" si="36"/>
        <v>0</v>
      </c>
      <c r="AP78">
        <f t="shared" si="36"/>
        <v>-1.3855743684359438E-19</v>
      </c>
      <c r="AQ78">
        <f t="shared" si="36"/>
        <v>-2.2533531045286938E-14</v>
      </c>
      <c r="AR78">
        <f t="shared" si="36"/>
        <v>-2.2533669602723781E-14</v>
      </c>
      <c r="AS78">
        <f t="shared" si="36"/>
        <v>-1.2024788705326153E-3</v>
      </c>
      <c r="AT78">
        <f t="shared" si="36"/>
        <v>-7.856195287480423E-4</v>
      </c>
      <c r="AU78">
        <f t="shared" si="23"/>
        <v>-1.988098399303191E-3</v>
      </c>
      <c r="AW78">
        <v>75</v>
      </c>
      <c r="AX78">
        <f>IF(Z78&gt;0, (R78*SUMPRODUCT(K78:$K$98, X78:$X$98)-K78*$AZ$3)/Z78, 0)</f>
        <v>-3.6160661898469146E+18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1000000</v>
      </c>
      <c r="S79">
        <f t="shared" si="28"/>
        <v>-3.1109628970730742E+19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-19.246579869020795</v>
      </c>
      <c r="AC79">
        <f t="shared" si="29"/>
        <v>-17.184446311625727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-4.7169099816164286E-12</v>
      </c>
      <c r="AI79">
        <f t="shared" si="33"/>
        <v>-4.7169376007923563E-12</v>
      </c>
      <c r="AJ79">
        <f t="shared" si="34"/>
        <v>-2.0621335573950681</v>
      </c>
      <c r="AK79">
        <f t="shared" si="49"/>
        <v>-1.3472605908314559</v>
      </c>
      <c r="AL79">
        <f t="shared" si="35"/>
        <v>-3.4093941482312413</v>
      </c>
      <c r="AN79">
        <f t="shared" si="36"/>
        <v>0</v>
      </c>
      <c r="AO79">
        <f t="shared" si="36"/>
        <v>0</v>
      </c>
      <c r="AP79">
        <f t="shared" si="36"/>
        <v>-1.2839122285566568E-20</v>
      </c>
      <c r="AQ79">
        <f t="shared" si="36"/>
        <v>-2.1927150984879264E-15</v>
      </c>
      <c r="AR79">
        <f t="shared" si="36"/>
        <v>-2.1927279376102122E-15</v>
      </c>
      <c r="AS79">
        <f t="shared" si="36"/>
        <v>-9.5860879347315047E-4</v>
      </c>
      <c r="AT79">
        <f t="shared" si="36"/>
        <v>-6.2629107840246362E-4</v>
      </c>
      <c r="AU79">
        <f t="shared" si="23"/>
        <v>-1.584899871877807E-3</v>
      </c>
      <c r="AW79">
        <v>76</v>
      </c>
      <c r="AX79">
        <f>IF(Z79&gt;0, (R79*SUMPRODUCT(K79:$K$98, X79:$X$98)-K79*$AZ$3)/Z79, 0)</f>
        <v>-3.1109628970730742E+19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1000000</v>
      </c>
      <c r="S80">
        <f t="shared" si="28"/>
        <v>-2.79935802044851E+20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-17.184446311625727</v>
      </c>
      <c r="AC80">
        <f t="shared" si="29"/>
        <v>-15.343255635380117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-4.9204977508051206E-13</v>
      </c>
      <c r="AI80">
        <f t="shared" si="33"/>
        <v>-4.9205251557592629E-13</v>
      </c>
      <c r="AJ80">
        <f t="shared" si="34"/>
        <v>-1.8411906762456098</v>
      </c>
      <c r="AK80">
        <f t="shared" si="49"/>
        <v>-1.202911241813801</v>
      </c>
      <c r="AL80">
        <f t="shared" si="35"/>
        <v>-3.0441019180599032</v>
      </c>
      <c r="AN80">
        <f t="shared" si="36"/>
        <v>0</v>
      </c>
      <c r="AO80">
        <f t="shared" si="36"/>
        <v>0</v>
      </c>
      <c r="AP80">
        <f t="shared" si="36"/>
        <v>-1.1374588023711335E-21</v>
      </c>
      <c r="AQ80">
        <f t="shared" si="36"/>
        <v>-2.0422816435812913E-16</v>
      </c>
      <c r="AR80">
        <f t="shared" si="36"/>
        <v>-2.0422930181693152E-16</v>
      </c>
      <c r="AS80">
        <f t="shared" si="36"/>
        <v>-7.6419706112337154E-4</v>
      </c>
      <c r="AT80">
        <f t="shared" si="36"/>
        <v>-4.9927541326727054E-4</v>
      </c>
      <c r="AU80">
        <f t="shared" si="23"/>
        <v>-1.2634724743908463E-3</v>
      </c>
      <c r="AW80">
        <v>77</v>
      </c>
      <c r="AX80">
        <f>IF(Z80&gt;0, (R80*SUMPRODUCT(K80:$K$98, X80:$X$98)-K80*$AZ$3)/Z80, 0)</f>
        <v>-2.79935802044851E+20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1000000</v>
      </c>
      <c r="S81">
        <f t="shared" si="28"/>
        <v>-2.6432907023345889E+21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-15.343255635380117</v>
      </c>
      <c r="AC81">
        <f t="shared" si="29"/>
        <v>-13.699335388732246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-4.9079127108106423E-14</v>
      </c>
      <c r="AI81">
        <f t="shared" si="33"/>
        <v>-4.9079386242211058E-14</v>
      </c>
      <c r="AJ81">
        <f t="shared" si="34"/>
        <v>-1.6439202466478715</v>
      </c>
      <c r="AK81">
        <f t="shared" si="49"/>
        <v>-1.0740278944766084</v>
      </c>
      <c r="AL81">
        <f t="shared" si="35"/>
        <v>-2.7179481411245288</v>
      </c>
      <c r="AN81">
        <f t="shared" si="36"/>
        <v>0</v>
      </c>
      <c r="AO81">
        <f t="shared" si="36"/>
        <v>0</v>
      </c>
      <c r="AP81">
        <f t="shared" si="36"/>
        <v>-9.6031375120156573E-23</v>
      </c>
      <c r="AQ81">
        <f t="shared" si="36"/>
        <v>-1.8188019182372264E-17</v>
      </c>
      <c r="AR81">
        <f t="shared" si="36"/>
        <v>-1.8188115213747384E-17</v>
      </c>
      <c r="AS81">
        <f t="shared" si="36"/>
        <v>-6.0921321837003684E-4</v>
      </c>
      <c r="AT81">
        <f t="shared" si="36"/>
        <v>-3.9801930266842369E-4</v>
      </c>
      <c r="AU81">
        <f t="shared" si="23"/>
        <v>-1.0072325210384785E-3</v>
      </c>
      <c r="AW81">
        <v>78</v>
      </c>
      <c r="AX81">
        <f>IF(Z81&gt;0, (R81*SUMPRODUCT(K81:$K$98, X81:$X$98)-K81*$AZ$3)/Z81, 0)</f>
        <v>-2.6432907023345889E+21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1000000</v>
      </c>
      <c r="S82">
        <f t="shared" si="28"/>
        <v>-2.6278975966466495E+22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-13.699335388732246</v>
      </c>
      <c r="AC82">
        <f t="shared" si="29"/>
        <v>-12.23154945422522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-4.6654052683025207E-15</v>
      </c>
      <c r="AI82">
        <f t="shared" si="33"/>
        <v>-4.6654285408026928E-15</v>
      </c>
      <c r="AJ82">
        <f t="shared" si="34"/>
        <v>-1.4677859345070257</v>
      </c>
      <c r="AK82">
        <f t="shared" si="49"/>
        <v>-0.95895347721125734</v>
      </c>
      <c r="AL82">
        <f t="shared" si="35"/>
        <v>-2.4267394117182874</v>
      </c>
      <c r="AN82">
        <f t="shared" si="36"/>
        <v>0</v>
      </c>
      <c r="AO82">
        <f t="shared" si="36"/>
        <v>0</v>
      </c>
      <c r="AP82">
        <f t="shared" si="36"/>
        <v>-7.7004054563661666E-24</v>
      </c>
      <c r="AQ82">
        <f t="shared" si="36"/>
        <v>-1.5436894153183016E-18</v>
      </c>
      <c r="AR82">
        <f t="shared" si="36"/>
        <v>-1.5436971157237578E-18</v>
      </c>
      <c r="AS82">
        <f t="shared" si="36"/>
        <v>-4.8566104780774531E-4</v>
      </c>
      <c r="AT82">
        <f t="shared" si="36"/>
        <v>-3.1729855123439378E-4</v>
      </c>
      <c r="AU82">
        <f t="shared" si="23"/>
        <v>-8.0295959904214055E-4</v>
      </c>
      <c r="AW82">
        <v>79</v>
      </c>
      <c r="AX82">
        <f>IF(Z82&gt;0, (R82*SUMPRODUCT(K82:$K$98, X82:$X$98)-K82*$AZ$3)/Z82, 0)</f>
        <v>-2.6278975966466495E+22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1000000</v>
      </c>
      <c r="S83">
        <f t="shared" si="28"/>
        <v>-2.7601039017603932E+23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-12.23154945422522</v>
      </c>
      <c r="AC83">
        <f t="shared" si="29"/>
        <v>-10.921026298415372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-4.2122805708946751E-16</v>
      </c>
      <c r="AI83">
        <f t="shared" si="33"/>
        <v>-4.2123003546178378E-16</v>
      </c>
      <c r="AJ83">
        <f t="shared" si="34"/>
        <v>-1.3105231558098485</v>
      </c>
      <c r="AK83">
        <f t="shared" si="49"/>
        <v>-0.85620846179576549</v>
      </c>
      <c r="AL83">
        <f t="shared" si="35"/>
        <v>-2.1667316176056142</v>
      </c>
      <c r="AN83">
        <f t="shared" si="36"/>
        <v>0</v>
      </c>
      <c r="AO83">
        <f t="shared" si="36"/>
        <v>0</v>
      </c>
      <c r="AP83">
        <f t="shared" si="36"/>
        <v>-5.8446775263063719E-25</v>
      </c>
      <c r="AQ83">
        <f t="shared" si="36"/>
        <v>-1.2444281283671768E-19</v>
      </c>
      <c r="AR83">
        <f t="shared" si="36"/>
        <v>-1.2444339730447033E-19</v>
      </c>
      <c r="AS83">
        <f t="shared" si="36"/>
        <v>-3.8716601387734913E-4</v>
      </c>
      <c r="AT83">
        <f t="shared" si="36"/>
        <v>-2.5294846239986744E-4</v>
      </c>
      <c r="AU83">
        <f t="shared" si="23"/>
        <v>-6.4011447627721667E-4</v>
      </c>
      <c r="AW83">
        <v>80</v>
      </c>
      <c r="AX83">
        <f>IF(Z83&gt;0, (R83*SUMPRODUCT(K83:$K$98, X83:$X$98)-K83*$AZ$3)/Z83, 0)</f>
        <v>-2.7601039017603932E+23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1000000</v>
      </c>
      <c r="S84">
        <f t="shared" si="28"/>
        <v>-3.0732276247797666E+24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-10.921026298415372</v>
      </c>
      <c r="AC84">
        <f t="shared" si="29"/>
        <v>-9.7509163378708674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-3.5998913379208822E-17</v>
      </c>
      <c r="AI84">
        <f t="shared" si="33"/>
        <v>-3.5999072022132944E-17</v>
      </c>
      <c r="AJ84">
        <f t="shared" si="34"/>
        <v>-1.1701099605445044</v>
      </c>
      <c r="AK84">
        <f t="shared" si="49"/>
        <v>-0.76447184088907605</v>
      </c>
      <c r="AL84">
        <f t="shared" si="35"/>
        <v>-1.9345818014335805</v>
      </c>
      <c r="AN84">
        <f t="shared" si="36"/>
        <v>0</v>
      </c>
      <c r="AO84">
        <f t="shared" si="36"/>
        <v>0</v>
      </c>
      <c r="AP84">
        <f t="shared" si="36"/>
        <v>-4.1846121507863334E-26</v>
      </c>
      <c r="AQ84">
        <f t="shared" si="36"/>
        <v>-9.4956324824200692E-21</v>
      </c>
      <c r="AR84">
        <f t="shared" si="36"/>
        <v>-9.4956743285415761E-21</v>
      </c>
      <c r="AS84">
        <f t="shared" si="36"/>
        <v>-3.0864637585885531E-4</v>
      </c>
      <c r="AT84">
        <f t="shared" si="36"/>
        <v>-2.0164896556111876E-4</v>
      </c>
      <c r="AU84">
        <f t="shared" si="23"/>
        <v>-5.1029534141997402E-4</v>
      </c>
      <c r="AW84">
        <v>81</v>
      </c>
      <c r="AX84">
        <f>IF(Z84&gt;0, (R84*SUMPRODUCT(K84:$K$98, X84:$X$98)-K84*$AZ$3)/Z84, 0)</f>
        <v>-3.0732276247797666E+24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1000000</v>
      </c>
      <c r="S85">
        <f t="shared" si="28"/>
        <v>-3.6419677579361832E+25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-9.7509163378708674</v>
      </c>
      <c r="AC85">
        <f t="shared" si="29"/>
        <v>-8.7061753016704166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-2.9020784869792085E-18</v>
      </c>
      <c r="AI85">
        <f t="shared" si="33"/>
        <v>-2.9020904395497423E-18</v>
      </c>
      <c r="AJ85">
        <f t="shared" si="34"/>
        <v>-1.0447410362004508</v>
      </c>
      <c r="AK85">
        <f t="shared" si="49"/>
        <v>-0.68256414365096074</v>
      </c>
      <c r="AL85">
        <f t="shared" si="35"/>
        <v>-1.7273051798514114</v>
      </c>
      <c r="AN85">
        <f t="shared" si="36"/>
        <v>0</v>
      </c>
      <c r="AO85">
        <f t="shared" si="36"/>
        <v>0</v>
      </c>
      <c r="AP85">
        <f t="shared" si="36"/>
        <v>-2.8149961037182737E-27</v>
      </c>
      <c r="AQ85">
        <f t="shared" si="36"/>
        <v>-6.8347972601107554E-22</v>
      </c>
      <c r="AR85">
        <f t="shared" si="36"/>
        <v>-6.8348254100717919E-22</v>
      </c>
      <c r="AS85">
        <f t="shared" si="36"/>
        <v>-2.4605100116299061E-4</v>
      </c>
      <c r="AT85">
        <f t="shared" si="36"/>
        <v>-1.6075332075982042E-4</v>
      </c>
      <c r="AU85">
        <f t="shared" si="23"/>
        <v>-4.0680432192281098E-4</v>
      </c>
      <c r="AW85">
        <v>82</v>
      </c>
      <c r="AX85">
        <f>IF(Z85&gt;0, (R85*SUMPRODUCT(K85:$K$98, X85:$X$98)-K85*$AZ$3)/Z85, 0)</f>
        <v>-3.6419677579361832E+25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1000000</v>
      </c>
      <c r="S86">
        <f t="shared" si="28"/>
        <v>-4.6148992753864039E+26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-8.7061753016704166</v>
      </c>
      <c r="AC86">
        <f t="shared" si="29"/>
        <v>-7.7733708050628714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-2.1981682188479778E-19</v>
      </c>
      <c r="AI86">
        <f t="shared" si="33"/>
        <v>-2.1981766408853196E-19</v>
      </c>
      <c r="AJ86">
        <f t="shared" si="34"/>
        <v>-0.93280449660754527</v>
      </c>
      <c r="AK86">
        <f t="shared" si="49"/>
        <v>-0.60943227111692921</v>
      </c>
      <c r="AL86">
        <f t="shared" si="35"/>
        <v>-1.5422367677244746</v>
      </c>
      <c r="AN86">
        <f t="shared" si="36"/>
        <v>0</v>
      </c>
      <c r="AO86">
        <f t="shared" si="36"/>
        <v>0</v>
      </c>
      <c r="AP86">
        <f t="shared" si="36"/>
        <v>-1.7709880178985718E-28</v>
      </c>
      <c r="AQ86">
        <f t="shared" si="36"/>
        <v>-4.6223133654936625E-23</v>
      </c>
      <c r="AR86">
        <f t="shared" si="36"/>
        <v>-4.6223310753738421E-23</v>
      </c>
      <c r="AS86">
        <f t="shared" si="36"/>
        <v>-1.9615035169243507E-4</v>
      </c>
      <c r="AT86">
        <f t="shared" si="36"/>
        <v>-1.2815156310572417E-4</v>
      </c>
      <c r="AU86">
        <f t="shared" si="23"/>
        <v>-3.243019147981593E-4</v>
      </c>
      <c r="AW86">
        <v>83</v>
      </c>
      <c r="AX86">
        <f>IF(Z86&gt;0, (R86*SUMPRODUCT(K86:$K$98, X86:$X$98)-K86*$AZ$3)/Z86, 0)</f>
        <v>-4.6148992753864039E+26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0.924425092</v>
      </c>
      <c r="Q87" s="4">
        <f t="shared" si="48"/>
        <v>50</v>
      </c>
      <c r="R87">
        <f t="shared" si="27"/>
        <v>1000000</v>
      </c>
      <c r="S87">
        <f t="shared" si="28"/>
        <v>-6.2835708158294357E+27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-7.7733708050628714</v>
      </c>
      <c r="AC87">
        <f t="shared" si="29"/>
        <v>-6.9405096473775645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-1.5571085288787123E-20</v>
      </c>
      <c r="AI87">
        <f t="shared" si="33"/>
        <v>-1.5571140516219507E-20</v>
      </c>
      <c r="AJ87">
        <f t="shared" si="34"/>
        <v>-0.83286115768530689</v>
      </c>
      <c r="AK87">
        <f t="shared" si="49"/>
        <v>-0.54413595635440104</v>
      </c>
      <c r="AL87">
        <f t="shared" si="35"/>
        <v>-1.3769971140397079</v>
      </c>
      <c r="AN87">
        <f t="shared" si="36"/>
        <v>0</v>
      </c>
      <c r="AO87">
        <f t="shared" si="36"/>
        <v>0</v>
      </c>
      <c r="AP87">
        <f t="shared" si="36"/>
        <v>-1.0368962173464396E-29</v>
      </c>
      <c r="AQ87">
        <f t="shared" si="36"/>
        <v>-2.9234745738871154E-24</v>
      </c>
      <c r="AR87">
        <f t="shared" si="36"/>
        <v>-2.9234849428492888E-24</v>
      </c>
      <c r="AS87">
        <f t="shared" si="36"/>
        <v>-1.5636985944868841E-4</v>
      </c>
      <c r="AT87">
        <f t="shared" si="36"/>
        <v>-1.0216164150647653E-4</v>
      </c>
      <c r="AU87">
        <f t="shared" si="23"/>
        <v>-2.5853150095516493E-4</v>
      </c>
      <c r="AW87">
        <v>84</v>
      </c>
      <c r="AX87">
        <f>IF(Z87&gt;0, (R87*SUMPRODUCT(K87:$K$98, X87:$X$98)-K87*$AZ$3)/Z87, 0)</f>
        <v>-6.2835708158294357E+27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1000000</v>
      </c>
      <c r="S88">
        <f t="shared" si="28"/>
        <v>-9.2413009948867402E+28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-6.9405096473775645</v>
      </c>
      <c r="AC88">
        <f t="shared" si="29"/>
        <v>-6.1968836137299688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-1.0264467628135062E-21</v>
      </c>
      <c r="AI88">
        <f t="shared" si="33"/>
        <v>-1.026450115633427E-21</v>
      </c>
      <c r="AJ88">
        <f t="shared" si="34"/>
        <v>-0.74362603364759572</v>
      </c>
      <c r="AK88">
        <f t="shared" si="49"/>
        <v>-0.48583567531642957</v>
      </c>
      <c r="AL88">
        <f t="shared" si="35"/>
        <v>-1.2294617089640254</v>
      </c>
      <c r="AN88">
        <f t="shared" si="36"/>
        <v>0</v>
      </c>
      <c r="AO88">
        <f t="shared" si="36"/>
        <v>0</v>
      </c>
      <c r="AP88">
        <f t="shared" si="36"/>
        <v>-5.6204701163009736E-31</v>
      </c>
      <c r="AQ88">
        <f t="shared" si="36"/>
        <v>-1.7206749819114364E-25</v>
      </c>
      <c r="AR88">
        <f t="shared" si="36"/>
        <v>-1.7206806023815527E-25</v>
      </c>
      <c r="AS88">
        <f t="shared" si="36"/>
        <v>-1.2465709458600802E-4</v>
      </c>
      <c r="AT88">
        <f t="shared" si="36"/>
        <v>-8.1442635129525304E-5</v>
      </c>
      <c r="AU88">
        <f t="shared" si="23"/>
        <v>-2.0609972971553337E-4</v>
      </c>
      <c r="AW88">
        <v>85</v>
      </c>
      <c r="AX88">
        <f>IF(Z88&gt;0, (R88*SUMPRODUCT(K88:$K$98, X88:$X$98)-K88*$AZ$3)/Z88, 0)</f>
        <v>-9.2413009948867402E+28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1000000</v>
      </c>
      <c r="S89">
        <f t="shared" si="28"/>
        <v>-1.4985650948285507E+30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-6.1968836137299688</v>
      </c>
      <c r="AC89">
        <f t="shared" si="29"/>
        <v>-5.5329317979731849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-6.2693681304393039E-23</v>
      </c>
      <c r="AI89">
        <f t="shared" si="33"/>
        <v>-6.2693865912049287E-23</v>
      </c>
      <c r="AJ89">
        <f t="shared" si="34"/>
        <v>-0.66395181575678386</v>
      </c>
      <c r="AK89">
        <f t="shared" si="49"/>
        <v>-0.43378185296109784</v>
      </c>
      <c r="AL89">
        <f t="shared" si="35"/>
        <v>-1.0977336687178818</v>
      </c>
      <c r="AN89">
        <f t="shared" si="36"/>
        <v>0</v>
      </c>
      <c r="AO89">
        <f t="shared" si="36"/>
        <v>0</v>
      </c>
      <c r="AP89">
        <f t="shared" si="36"/>
        <v>-2.7630840812377694E-32</v>
      </c>
      <c r="AQ89">
        <f t="shared" si="36"/>
        <v>-9.3835714250702361E-27</v>
      </c>
      <c r="AR89">
        <f t="shared" si="36"/>
        <v>-9.3835990559110484E-27</v>
      </c>
      <c r="AS89">
        <f t="shared" si="36"/>
        <v>-9.9375872597264332E-5</v>
      </c>
      <c r="AT89">
        <f t="shared" si="36"/>
        <v>-6.4925570096879229E-5</v>
      </c>
      <c r="AU89">
        <f t="shared" si="23"/>
        <v>-1.6430144269414358E-4</v>
      </c>
      <c r="AW89">
        <v>86</v>
      </c>
      <c r="AX89">
        <f>IF(Z89&gt;0, (R89*SUMPRODUCT(K89:$K$98, X89:$X$98)-K89*$AZ$3)/Z89, 0)</f>
        <v>-1.4985650948285507E+30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0.94055780700000002</v>
      </c>
      <c r="Q90" s="4">
        <f t="shared" si="48"/>
        <v>50</v>
      </c>
      <c r="R90">
        <f t="shared" si="27"/>
        <v>1000000</v>
      </c>
      <c r="S90">
        <f t="shared" si="28"/>
        <v>-2.706199842215869E+31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-5.5329317979731849</v>
      </c>
      <c r="AC90">
        <f t="shared" si="29"/>
        <v>-4.9401176767617727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-3.472683446412193E-24</v>
      </c>
      <c r="AI90">
        <f t="shared" si="33"/>
        <v>-3.4726925738195624E-24</v>
      </c>
      <c r="AJ90">
        <f t="shared" si="34"/>
        <v>-0.59281412121141219</v>
      </c>
      <c r="AK90">
        <f t="shared" si="49"/>
        <v>-0.38730522585812299</v>
      </c>
      <c r="AL90">
        <f t="shared" si="35"/>
        <v>-0.98011934706953519</v>
      </c>
      <c r="AN90">
        <f t="shared" si="36"/>
        <v>0</v>
      </c>
      <c r="AO90">
        <f t="shared" si="36"/>
        <v>0</v>
      </c>
      <c r="AP90">
        <f t="shared" si="36"/>
        <v>-1.2197583608909397E-33</v>
      </c>
      <c r="AQ90">
        <f t="shared" si="36"/>
        <v>-4.6407862571528688E-28</v>
      </c>
      <c r="AR90">
        <f t="shared" si="36"/>
        <v>-4.6407984547364777E-28</v>
      </c>
      <c r="AS90">
        <f t="shared" si="36"/>
        <v>-7.9221837210829085E-5</v>
      </c>
      <c r="AT90">
        <f t="shared" si="36"/>
        <v>-5.1758266977741721E-5</v>
      </c>
      <c r="AU90">
        <f t="shared" si="23"/>
        <v>-1.309801041885708E-4</v>
      </c>
      <c r="AW90">
        <v>87</v>
      </c>
      <c r="AX90">
        <f>IF(Z90&gt;0, (R90*SUMPRODUCT(K90:$K$98, X90:$X$98)-K90*$AZ$3)/Z90, 0)</f>
        <v>-2.706199842215869E+31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0.946138378</v>
      </c>
      <c r="Q91" s="4">
        <f t="shared" si="48"/>
        <v>50</v>
      </c>
      <c r="R91">
        <f t="shared" si="27"/>
        <v>1000000</v>
      </c>
      <c r="S91">
        <f t="shared" si="28"/>
        <v>-5.5088018840737669E+32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-4.9401176767617727</v>
      </c>
      <c r="AC91">
        <f t="shared" si="29"/>
        <v>-4.4108193542515819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-1.7271580808287077E-25</v>
      </c>
      <c r="AI91">
        <f t="shared" si="33"/>
        <v>-1.7271620842576267E-25</v>
      </c>
      <c r="AJ91">
        <f t="shared" si="34"/>
        <v>-0.52929832251019082</v>
      </c>
      <c r="AK91">
        <f t="shared" si="49"/>
        <v>-0.34580823737332411</v>
      </c>
      <c r="AL91">
        <f t="shared" si="35"/>
        <v>-0.87510655988351493</v>
      </c>
      <c r="AN91">
        <f t="shared" si="36"/>
        <v>0</v>
      </c>
      <c r="AO91">
        <f t="shared" si="36"/>
        <v>0</v>
      </c>
      <c r="AP91">
        <f t="shared" si="36"/>
        <v>-4.7768375139944576E-35</v>
      </c>
      <c r="AQ91">
        <f t="shared" si="36"/>
        <v>-2.0608217805808791E-29</v>
      </c>
      <c r="AR91">
        <f t="shared" si="36"/>
        <v>-2.0608265574183932E-29</v>
      </c>
      <c r="AS91">
        <f t="shared" si="36"/>
        <v>-6.3155163592816717E-5</v>
      </c>
      <c r="AT91">
        <f t="shared" si="36"/>
        <v>-4.1261373547306853E-5</v>
      </c>
      <c r="AU91">
        <f t="shared" si="23"/>
        <v>-1.0441653714012357E-4</v>
      </c>
      <c r="AW91">
        <v>88</v>
      </c>
      <c r="AX91">
        <f>IF(Z91&gt;0, (R91*SUMPRODUCT(K91:$K$98, X91:$X$98)-K91*$AZ$3)/Z91, 0)</f>
        <v>-5.5088018840737669E+32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0.95167433300000004</v>
      </c>
      <c r="Q92" s="4">
        <f t="shared" si="48"/>
        <v>50</v>
      </c>
      <c r="R92">
        <f t="shared" si="27"/>
        <v>1000000</v>
      </c>
      <c r="S92">
        <f t="shared" si="28"/>
        <v>-1.2833626902775511E+34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-4.4108193542515819</v>
      </c>
      <c r="AC92">
        <f t="shared" si="29"/>
        <v>-3.938231566296055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-7.6199210922370056E-27</v>
      </c>
      <c r="AI92">
        <f t="shared" si="33"/>
        <v>-7.6199364356453659E-27</v>
      </c>
      <c r="AJ92">
        <f t="shared" si="34"/>
        <v>-0.47258778795552692</v>
      </c>
      <c r="AK92">
        <f t="shared" si="49"/>
        <v>-0.30875735479761074</v>
      </c>
      <c r="AL92">
        <f t="shared" si="35"/>
        <v>-0.78134514275313771</v>
      </c>
      <c r="AN92">
        <f t="shared" si="36"/>
        <v>0</v>
      </c>
      <c r="AO92">
        <f t="shared" si="36"/>
        <v>0</v>
      </c>
      <c r="AP92">
        <f t="shared" si="36"/>
        <v>-1.634602534593385E-36</v>
      </c>
      <c r="AQ92">
        <f t="shared" si="36"/>
        <v>-8.1178458124643802E-31</v>
      </c>
      <c r="AR92">
        <f t="shared" si="36"/>
        <v>-8.1178621584897263E-31</v>
      </c>
      <c r="AS92">
        <f t="shared" si="36"/>
        <v>-5.0346909751926525E-5</v>
      </c>
      <c r="AT92">
        <f t="shared" si="36"/>
        <v>-3.2893314371258644E-5</v>
      </c>
      <c r="AU92">
        <f t="shared" si="23"/>
        <v>-8.3240224123185176E-5</v>
      </c>
      <c r="AW92">
        <v>89</v>
      </c>
      <c r="AX92">
        <f>IF(Z92&gt;0, (R92*SUMPRODUCT(K92:$K$98, X92:$X$98)-K92*$AZ$3)/Z92, 0)</f>
        <v>-1.2833626902775511E+34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1000000</v>
      </c>
      <c r="S93">
        <f t="shared" si="28"/>
        <v>-3.4891016757525987E+35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-3.938231566296055</v>
      </c>
      <c r="AC93">
        <f t="shared" si="29"/>
        <v>-3.5162781841929056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-2.9372159583623424E-28</v>
      </c>
      <c r="AI93">
        <f t="shared" si="33"/>
        <v>-2.9372209973071924E-28</v>
      </c>
      <c r="AJ93">
        <f t="shared" si="34"/>
        <v>-0.42195338210314937</v>
      </c>
      <c r="AK93">
        <f t="shared" si="49"/>
        <v>-0.27567620964072387</v>
      </c>
      <c r="AL93">
        <f t="shared" si="35"/>
        <v>-0.69762959174387329</v>
      </c>
      <c r="AN93">
        <f t="shared" si="36"/>
        <v>0</v>
      </c>
      <c r="AO93">
        <f t="shared" si="36"/>
        <v>0</v>
      </c>
      <c r="AP93">
        <f t="shared" si="36"/>
        <v>-4.79304941712924E-38</v>
      </c>
      <c r="AQ93">
        <f t="shared" si="36"/>
        <v>-2.7938827781707206E-32</v>
      </c>
      <c r="AR93">
        <f t="shared" si="36"/>
        <v>-2.7938875712201374E-32</v>
      </c>
      <c r="AS93">
        <f t="shared" si="36"/>
        <v>-4.0136248207849615E-5</v>
      </c>
      <c r="AT93">
        <f t="shared" si="36"/>
        <v>-2.6222348829128378E-5</v>
      </c>
      <c r="AU93">
        <f t="shared" si="23"/>
        <v>-6.6358597036978006E-5</v>
      </c>
      <c r="AW93">
        <v>90</v>
      </c>
      <c r="AX93">
        <f>IF(Z93&gt;0, (R93*SUMPRODUCT(K93:$K$98, X93:$X$98)-K93*$AZ$3)/Z93, 0)</f>
        <v>-3.4891016757525987E+35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1000000</v>
      </c>
      <c r="S94">
        <f t="shared" si="28"/>
        <v>-1.1376071406741355E+37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-3.5162781841929056</v>
      </c>
      <c r="AC94">
        <f t="shared" si="29"/>
        <v>-3.1395340930293805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-9.7011338004317282E-30</v>
      </c>
      <c r="AI94">
        <f t="shared" si="33"/>
        <v>-9.7011475992818792E-30</v>
      </c>
      <c r="AJ94">
        <f t="shared" si="34"/>
        <v>-0.37674409116352514</v>
      </c>
      <c r="AK94">
        <f t="shared" si="49"/>
        <v>-0.24613947289350341</v>
      </c>
      <c r="AL94">
        <f t="shared" si="35"/>
        <v>-0.62288356405702849</v>
      </c>
      <c r="AN94">
        <f t="shared" si="36"/>
        <v>0</v>
      </c>
      <c r="AO94">
        <f t="shared" si="36"/>
        <v>0</v>
      </c>
      <c r="AP94">
        <f t="shared" si="36"/>
        <v>-1.1719178717020676E-39</v>
      </c>
      <c r="AQ94">
        <f t="shared" si="36"/>
        <v>-8.2390430737987785E-34</v>
      </c>
      <c r="AR94">
        <f t="shared" si="36"/>
        <v>-8.2390547929774951E-34</v>
      </c>
      <c r="AS94">
        <f t="shared" si="36"/>
        <v>-3.1996371339165732E-5</v>
      </c>
      <c r="AT94">
        <f t="shared" si="36"/>
        <v>-2.0904295941588308E-5</v>
      </c>
      <c r="AU94">
        <f t="shared" si="23"/>
        <v>-5.290066728075404E-5</v>
      </c>
      <c r="AW94">
        <v>91</v>
      </c>
      <c r="AX94">
        <f>IF(Z94&gt;0, (R94*SUMPRODUCT(K94:$K$98, X94:$X$98)-K94*$AZ$3)/Z94, 0)</f>
        <v>-1.1376071406741355E+37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1000000</v>
      </c>
      <c r="S95">
        <f t="shared" si="28"/>
        <v>-4.6320944179959967E+38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-3.1395340930293805</v>
      </c>
      <c r="AC95">
        <f t="shared" si="29"/>
        <v>-2.8031554402048036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-2.6716563907780694E-31</v>
      </c>
      <c r="AI95">
        <f t="shared" si="33"/>
        <v>-2.6716594165750278E-31</v>
      </c>
      <c r="AJ95">
        <f t="shared" si="34"/>
        <v>-0.33637865282457691</v>
      </c>
      <c r="AK95">
        <f t="shared" si="49"/>
        <v>-0.21976738651205666</v>
      </c>
      <c r="AL95">
        <f t="shared" si="35"/>
        <v>-0.55614603933663354</v>
      </c>
      <c r="AN95">
        <f t="shared" si="36"/>
        <v>0</v>
      </c>
      <c r="AO95">
        <f t="shared" si="36"/>
        <v>0</v>
      </c>
      <c r="AP95">
        <f t="shared" si="36"/>
        <v>-2.2944364753172169E-41</v>
      </c>
      <c r="AQ95">
        <f t="shared" si="36"/>
        <v>-2.0258946508240962E-35</v>
      </c>
      <c r="AR95">
        <f t="shared" si="36"/>
        <v>-2.0258969452605716E-35</v>
      </c>
      <c r="AS95">
        <f t="shared" si="36"/>
        <v>-2.5507311335431931E-5</v>
      </c>
      <c r="AT95">
        <f t="shared" si="36"/>
        <v>-1.6664776739148842E-5</v>
      </c>
      <c r="AU95">
        <f t="shared" si="23"/>
        <v>-4.2172088074580773E-5</v>
      </c>
      <c r="AW95">
        <v>92</v>
      </c>
      <c r="AX95">
        <f>IF(Z95&gt;0, (R95*SUMPRODUCT(K95:$K$98, X95:$X$98)-K95*$AZ$3)/Z95, 0)</f>
        <v>-4.6320944179959967E+38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1000000</v>
      </c>
      <c r="S96">
        <f t="shared" si="28"/>
        <v>-2.5109286799578999E+40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-2.8031554402048036</v>
      </c>
      <c r="AC96">
        <f t="shared" si="29"/>
        <v>-2.5028173573257169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-5.891401018386607E-33</v>
      </c>
      <c r="AI96">
        <f t="shared" si="33"/>
        <v>-5.8914060022345699E-33</v>
      </c>
      <c r="AJ96">
        <f t="shared" si="34"/>
        <v>-0.3003380828790867</v>
      </c>
      <c r="AK96">
        <f t="shared" si="49"/>
        <v>-0.19622088081433628</v>
      </c>
      <c r="AL96">
        <f t="shared" si="35"/>
        <v>-0.49655896369342301</v>
      </c>
      <c r="AN96">
        <f t="shared" si="36"/>
        <v>0</v>
      </c>
      <c r="AO96">
        <f t="shared" si="36"/>
        <v>0</v>
      </c>
      <c r="AP96">
        <f t="shared" si="36"/>
        <v>-3.3742947698496861E-43</v>
      </c>
      <c r="AQ96">
        <f t="shared" si="36"/>
        <v>-3.9887500163245143E-37</v>
      </c>
      <c r="AR96">
        <f t="shared" si="36"/>
        <v>-3.9887533906192837E-37</v>
      </c>
      <c r="AS96">
        <f t="shared" si="36"/>
        <v>-2.0334272429394089E-5</v>
      </c>
      <c r="AT96">
        <f t="shared" si="36"/>
        <v>-1.3285057987204113E-5</v>
      </c>
      <c r="AU96">
        <f t="shared" si="23"/>
        <v>-3.36193304165982E-5</v>
      </c>
      <c r="AW96">
        <v>93</v>
      </c>
      <c r="AX96">
        <f>IF(Z96&gt;0, (R96*SUMPRODUCT(K96:$K$98, X96:$X$98)-K96*$AZ$3)/Z96, 0)</f>
        <v>-2.5109286799578999E+40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1000000</v>
      </c>
      <c r="S97">
        <f t="shared" si="28"/>
        <v>-2.0354100857727056E+42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-2.5028173573257169</v>
      </c>
      <c r="AC97">
        <f t="shared" si="29"/>
        <v>-2.2346583547551044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-9.7582298695024431E-35</v>
      </c>
      <c r="AI97">
        <f t="shared" si="33"/>
        <v>-9.7582353589572965E-35</v>
      </c>
      <c r="AJ97">
        <f t="shared" si="34"/>
        <v>-0.26815900257061243</v>
      </c>
      <c r="AK97">
        <f t="shared" si="49"/>
        <v>-0.17519721501280019</v>
      </c>
      <c r="AL97">
        <f t="shared" si="35"/>
        <v>-0.44335621758341259</v>
      </c>
      <c r="AN97">
        <f t="shared" si="36"/>
        <v>0</v>
      </c>
      <c r="AO97">
        <f t="shared" si="36"/>
        <v>0</v>
      </c>
      <c r="AP97">
        <f t="shared" si="36"/>
        <v>-3.3184053012371791E-45</v>
      </c>
      <c r="AQ97">
        <f t="shared" si="36"/>
        <v>-5.8989030049595222E-39</v>
      </c>
      <c r="AR97">
        <f t="shared" si="36"/>
        <v>-5.8989063233648241E-39</v>
      </c>
      <c r="AS97">
        <f t="shared" si="36"/>
        <v>-1.6210357485167437E-5</v>
      </c>
      <c r="AT97">
        <f t="shared" si="36"/>
        <v>-1.0590766890309398E-5</v>
      </c>
      <c r="AU97">
        <f t="shared" si="23"/>
        <v>-2.6801124375476833E-5</v>
      </c>
      <c r="AW97">
        <v>94</v>
      </c>
      <c r="AX97">
        <f>IF(Z97&gt;0, (R97*SUMPRODUCT(K97:$K$98, X97:$X$98)-K97*$AZ$3)/Z97, 0)</f>
        <v>-2.0354100857727056E+42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-2.2346583547551044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-1.0978909706575212E-36</v>
      </c>
      <c r="AI98">
        <f t="shared" si="33"/>
        <v>-1.0978909706575212E-36</v>
      </c>
      <c r="AJ98">
        <f t="shared" si="34"/>
        <v>-2.2346583547551044</v>
      </c>
      <c r="AK98">
        <f t="shared" si="49"/>
        <v>-0.15642608483285733</v>
      </c>
      <c r="AL98">
        <f t="shared" si="35"/>
        <v>-2.3910844395879618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-5.9257237522092472E-41</v>
      </c>
      <c r="AR98">
        <f t="shared" si="36"/>
        <v>-5.9257237522092472E-41</v>
      </c>
      <c r="AS98">
        <f t="shared" si="36"/>
        <v>-1.2061277890749585E-4</v>
      </c>
      <c r="AT98">
        <f t="shared" si="36"/>
        <v>-8.4428945235247105E-6</v>
      </c>
      <c r="AU98">
        <f t="shared" si="36"/>
        <v>-1.2905567343102057E-4</v>
      </c>
      <c r="AW98">
        <v>95</v>
      </c>
    </row>
    <row r="100" spans="5:50" x14ac:dyDescent="0.25">
      <c r="AN100" s="8">
        <f t="shared" ref="AN100:AU100" si="50">SUM(AN3:AN98)</f>
        <v>48462.54322009196</v>
      </c>
      <c r="AO100" s="8">
        <f t="shared" si="50"/>
        <v>-4846.2543220091966</v>
      </c>
      <c r="AP100" s="8">
        <f t="shared" si="50"/>
        <v>-898.54180116418445</v>
      </c>
      <c r="AQ100" s="8">
        <f t="shared" si="50"/>
        <v>-36966.720570198748</v>
      </c>
      <c r="AR100" s="8">
        <f t="shared" si="50"/>
        <v>5751.0265267198292</v>
      </c>
      <c r="AS100" s="8">
        <f t="shared" si="50"/>
        <v>-9057.1594069225721</v>
      </c>
      <c r="AT100" s="8">
        <f t="shared" si="50"/>
        <v>3306.1328802027497</v>
      </c>
      <c r="AU100" s="8">
        <f t="shared" si="50"/>
        <v>-3.6339028032343623E-13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DF954-509A-42C3-AC7B-EF63518E0AC6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106249.56729612562</v>
      </c>
      <c r="K3">
        <v>1</v>
      </c>
      <c r="L3" s="2">
        <v>0</v>
      </c>
      <c r="O3">
        <f>$C$3</f>
        <v>106249.56729612562</v>
      </c>
      <c r="P3">
        <f>O3*C5</f>
        <v>10624.956729612562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106249.56729612562</v>
      </c>
      <c r="AF3">
        <f t="shared" ref="AF3:AG34" si="4">-$Z3*P3</f>
        <v>-10624.956729612562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95224.61056651306</v>
      </c>
      <c r="AJ3">
        <f t="shared" ref="AJ3:AJ66" si="7">AB3-AC3</f>
        <v>0</v>
      </c>
      <c r="AL3">
        <f t="shared" ref="AL3:AL66" si="8">SUM(AI3:AK3)</f>
        <v>95224.61056651306</v>
      </c>
      <c r="AN3">
        <f t="shared" ref="AN3:AU34" si="9">AE3*$K3</f>
        <v>106249.56729612562</v>
      </c>
      <c r="AO3">
        <f t="shared" si="9"/>
        <v>-10624.956729612562</v>
      </c>
      <c r="AP3">
        <f t="shared" si="9"/>
        <v>-400</v>
      </c>
      <c r="AQ3">
        <f t="shared" si="9"/>
        <v>0</v>
      </c>
      <c r="AR3">
        <f t="shared" si="9"/>
        <v>95224.61056651306</v>
      </c>
      <c r="AS3">
        <f t="shared" si="9"/>
        <v>0</v>
      </c>
      <c r="AT3">
        <f t="shared" si="9"/>
        <v>0</v>
      </c>
      <c r="AU3">
        <f t="shared" si="9"/>
        <v>95224.61056651306</v>
      </c>
      <c r="AW3">
        <v>0</v>
      </c>
      <c r="AX3">
        <f>IF(Z3&gt;0, (R3*SUMPRODUCT(K3:$K$98, X3:$X$98)-K3*$AZ$3)/Z3, 0)</f>
        <v>0</v>
      </c>
      <c r="AZ3">
        <f>C6*SUMPRODUCT(X4:X89, K4:K89)/1</f>
        <v>80968.828573744453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5493.9041614045018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5431.1584797576506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-5431.1584797576506</v>
      </c>
      <c r="AK4">
        <f>G4*SUM(AB4, AE4:AF4)</f>
        <v>0</v>
      </c>
      <c r="AL4">
        <f t="shared" si="8"/>
        <v>-6852.1224797576506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-1325.6497807631308</v>
      </c>
      <c r="AR4">
        <f t="shared" si="9"/>
        <v>-1325.6497807631308</v>
      </c>
      <c r="AS4">
        <f t="shared" si="9"/>
        <v>-5066.8518329673016</v>
      </c>
      <c r="AT4">
        <f t="shared" si="9"/>
        <v>0</v>
      </c>
      <c r="AU4">
        <f t="shared" si="9"/>
        <v>-6392.5016137304319</v>
      </c>
      <c r="AW4">
        <v>1</v>
      </c>
      <c r="AX4">
        <f>IF(Z4&gt;0, (R4*SUMPRODUCT(K4:$K$98, X4:$X$98)-K4*$AZ$3)/Z4, 0)</f>
        <v>5493.9041614045018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1000000</v>
      </c>
      <c r="S5">
        <f t="shared" si="1"/>
        <v>10648.517132475543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5431.1584797576506</v>
      </c>
      <c r="AC5">
        <f t="shared" si="2"/>
        <v>10406.08429803465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-1460.06203563948</v>
      </c>
      <c r="AI5">
        <f t="shared" si="6"/>
        <v>-1508.9236948196981</v>
      </c>
      <c r="AJ5">
        <f t="shared" si="7"/>
        <v>-4974.9258182769991</v>
      </c>
      <c r="AK5">
        <f>G5*SUM(AB5, AE5:AF5)</f>
        <v>222.67749767006367</v>
      </c>
      <c r="AL5">
        <f t="shared" si="8"/>
        <v>-6261.1720154266332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-1248.5107529743266</v>
      </c>
      <c r="AR5">
        <f t="shared" si="9"/>
        <v>-1290.2927494961048</v>
      </c>
      <c r="AS5">
        <f t="shared" si="9"/>
        <v>-4254.0989545338207</v>
      </c>
      <c r="AT5">
        <f t="shared" si="9"/>
        <v>190.4133136128867</v>
      </c>
      <c r="AU5">
        <f t="shared" si="9"/>
        <v>-5353.9783904170381</v>
      </c>
      <c r="AW5">
        <v>2</v>
      </c>
      <c r="AX5">
        <f>IF(Z5&gt;0, (R5*SUMPRODUCT(K5:$K$98, X5:$X$98)-K5*$AZ$3)/Z5, 0)</f>
        <v>10648.517132475543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1000000</v>
      </c>
      <c r="S6">
        <f t="shared" si="1"/>
        <v>16496.327833382911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10406.08429803465</v>
      </c>
      <c r="AC6">
        <f t="shared" si="2"/>
        <v>15934.50160342904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-1518.5060310386943</v>
      </c>
      <c r="AI6">
        <f t="shared" si="6"/>
        <v>-1566.8031483255581</v>
      </c>
      <c r="AJ6">
        <f t="shared" si="7"/>
        <v>-5528.4173053943905</v>
      </c>
      <c r="AK6">
        <f>G6*SUM(AB6, AE6:AF6)</f>
        <v>608.75593143502704</v>
      </c>
      <c r="AL6">
        <f t="shared" si="8"/>
        <v>-6486.4645222849213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-1171.3907821605778</v>
      </c>
      <c r="AR6">
        <f t="shared" si="9"/>
        <v>-1208.6476628303647</v>
      </c>
      <c r="AS6">
        <f t="shared" si="9"/>
        <v>-4264.67655650094</v>
      </c>
      <c r="AT6">
        <f t="shared" si="9"/>
        <v>469.60043101099575</v>
      </c>
      <c r="AU6">
        <f t="shared" si="9"/>
        <v>-5003.7237883203088</v>
      </c>
      <c r="AW6">
        <v>3</v>
      </c>
      <c r="AX6">
        <f>IF(Z6&gt;0, (R6*SUMPRODUCT(K6:$K$98, X6:$X$98)-K6*$AZ$3)/Z6, 0)</f>
        <v>16496.327833382911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1000000</v>
      </c>
      <c r="S7">
        <f t="shared" si="1"/>
        <v>21362.623085226562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15934.50160342904</v>
      </c>
      <c r="AC7">
        <f t="shared" si="2"/>
        <v>20394.811752816873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-1586.8780979052267</v>
      </c>
      <c r="AI7">
        <f t="shared" si="6"/>
        <v>-1634.6129001143267</v>
      </c>
      <c r="AJ7">
        <f t="shared" si="7"/>
        <v>-4460.310149387833</v>
      </c>
      <c r="AK7">
        <f>G7*SUM(AB7, AE7:AF7)</f>
        <v>782.38402872836582</v>
      </c>
      <c r="AL7">
        <f t="shared" si="8"/>
        <v>-5312.5390207737946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-1113.7600584817701</v>
      </c>
      <c r="AR7">
        <f t="shared" si="9"/>
        <v>-1147.2630201586653</v>
      </c>
      <c r="AS7">
        <f t="shared" si="9"/>
        <v>-3130.4958455137198</v>
      </c>
      <c r="AT7">
        <f t="shared" si="9"/>
        <v>549.1209959618144</v>
      </c>
      <c r="AU7">
        <f t="shared" si="9"/>
        <v>-3728.6378697105711</v>
      </c>
      <c r="AW7">
        <v>4</v>
      </c>
      <c r="AX7">
        <f>IF(Z7&gt;0, (R7*SUMPRODUCT(K7:$K$98, X7:$X$98)-K7*$AZ$3)/Z7, 0)</f>
        <v>21362.623085226562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1000000</v>
      </c>
      <c r="S8">
        <f t="shared" si="1"/>
        <v>24444.515826951978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20394.811752816873</v>
      </c>
      <c r="AC8">
        <f t="shared" si="2"/>
        <v>23063.250509334255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-1655.2271793056029</v>
      </c>
      <c r="AI8">
        <f t="shared" si="6"/>
        <v>-1702.4018721336467</v>
      </c>
      <c r="AJ8">
        <f t="shared" si="7"/>
        <v>-2668.438756517382</v>
      </c>
      <c r="AK8">
        <f t="shared" ref="AK8:AK71" si="22">G8*SUM(AB8:AB8, AE8:AF8)</f>
        <v>434.40949033499936</v>
      </c>
      <c r="AL8">
        <f t="shared" si="8"/>
        <v>-3936.4311383160298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-1084.4126552487087</v>
      </c>
      <c r="AR8">
        <f t="shared" si="9"/>
        <v>-1115.3188864596184</v>
      </c>
      <c r="AS8">
        <f t="shared" si="9"/>
        <v>-1748.2124469086655</v>
      </c>
      <c r="AT8">
        <f t="shared" si="9"/>
        <v>284.60090238310426</v>
      </c>
      <c r="AU8">
        <f t="shared" si="9"/>
        <v>-2578.93043098518</v>
      </c>
      <c r="AW8">
        <v>5</v>
      </c>
      <c r="AX8">
        <f>IF(Z8&gt;0, (R8*SUMPRODUCT(K8:$K$98, X8:$X$98)-K8*$AZ$3)/Z8, 0)</f>
        <v>24444.515826951978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1000000</v>
      </c>
      <c r="S9">
        <f t="shared" si="1"/>
        <v>26586.156352273869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23063.250509334255</v>
      </c>
      <c r="AC9">
        <f t="shared" si="2"/>
        <v>24787.14006828452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-1726.3258052511369</v>
      </c>
      <c r="AI9">
        <f t="shared" si="6"/>
        <v>-1772.9424348606376</v>
      </c>
      <c r="AJ9">
        <f t="shared" si="7"/>
        <v>-1723.8895589502645</v>
      </c>
      <c r="AK9">
        <f t="shared" si="22"/>
        <v>136.07317800507209</v>
      </c>
      <c r="AL9">
        <f t="shared" si="8"/>
        <v>-3360.7588158058302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-1071.1170706752746</v>
      </c>
      <c r="AR9">
        <f t="shared" si="9"/>
        <v>-1100.0408506478614</v>
      </c>
      <c r="AS9">
        <f t="shared" si="9"/>
        <v>-1069.6054759384663</v>
      </c>
      <c r="AT9">
        <f t="shared" si="9"/>
        <v>84.428039816658497</v>
      </c>
      <c r="AU9">
        <f t="shared" si="9"/>
        <v>-2085.2182867696692</v>
      </c>
      <c r="AW9">
        <v>6</v>
      </c>
      <c r="AX9">
        <f>IF(Z9&gt;0, (R9*SUMPRODUCT(K9:$K$98, X9:$X$98)-K9*$AZ$3)/Z9, 0)</f>
        <v>26586.156352273869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1000000</v>
      </c>
      <c r="S10">
        <f t="shared" si="1"/>
        <v>28543.647595692739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24787.14006828452</v>
      </c>
      <c r="AC10">
        <f t="shared" si="2"/>
        <v>26294.406337086046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-1809.3303127009599</v>
      </c>
      <c r="AI10">
        <f t="shared" si="6"/>
        <v>-1855.3903094987306</v>
      </c>
      <c r="AJ10">
        <f t="shared" si="7"/>
        <v>-1507.2662688015262</v>
      </c>
      <c r="AK10">
        <f t="shared" si="22"/>
        <v>101.62727427996654</v>
      </c>
      <c r="AL10">
        <f t="shared" si="8"/>
        <v>-3261.0293040202905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-1065.0015118114163</v>
      </c>
      <c r="AR10">
        <f t="shared" si="9"/>
        <v>-1092.1131817366427</v>
      </c>
      <c r="AS10">
        <f t="shared" si="9"/>
        <v>-887.20165892743034</v>
      </c>
      <c r="AT10">
        <f t="shared" si="9"/>
        <v>59.819481268662223</v>
      </c>
      <c r="AU10">
        <f t="shared" si="9"/>
        <v>-1919.4953593954108</v>
      </c>
      <c r="AW10">
        <v>7</v>
      </c>
      <c r="AX10">
        <f>IF(Z10&gt;0, (R10*SUMPRODUCT(K10:$K$98, X10:$X$98)-K10*$AZ$3)/Z10, 0)</f>
        <v>28543.647595692739</v>
      </c>
    </row>
    <row r="11" spans="1:52" x14ac:dyDescent="0.25">
      <c r="A11" t="s">
        <v>33</v>
      </c>
      <c r="C11" s="12">
        <f>AU91</f>
        <v>-7.5384923997612319E-13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1000000</v>
      </c>
      <c r="S11">
        <f t="shared" si="1"/>
        <v>30329.033069576835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26294.406337086046</v>
      </c>
      <c r="AC11">
        <f t="shared" si="2"/>
        <v>27602.420837765094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-1888.9969282712598</v>
      </c>
      <c r="AI11">
        <f t="shared" si="6"/>
        <v>-1934.5018752546391</v>
      </c>
      <c r="AJ11">
        <f t="shared" si="7"/>
        <v>-1308.0145006790481</v>
      </c>
      <c r="AK11">
        <f t="shared" si="22"/>
        <v>63.106575209006508</v>
      </c>
      <c r="AL11">
        <f t="shared" si="8"/>
        <v>-3179.4098007246807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-1056.5322966605884</v>
      </c>
      <c r="AR11">
        <f t="shared" si="9"/>
        <v>-1081.9836065204549</v>
      </c>
      <c r="AS11">
        <f t="shared" si="9"/>
        <v>-731.58380714388227</v>
      </c>
      <c r="AT11">
        <f t="shared" si="9"/>
        <v>35.296052546243949</v>
      </c>
      <c r="AU11">
        <f t="shared" si="9"/>
        <v>-1778.2713611180934</v>
      </c>
      <c r="AW11">
        <v>8</v>
      </c>
      <c r="AX11">
        <f>IF(Z11&gt;0, (R11*SUMPRODUCT(K11:$K$98, X11:$X$98)-K11*$AZ$3)/Z11, 0)</f>
        <v>30329.033069576835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1000000</v>
      </c>
      <c r="S12">
        <f t="shared" si="1"/>
        <v>32031.270693490471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27602.420837765094</v>
      </c>
      <c r="AC12">
        <f t="shared" si="2"/>
        <v>28796.660522457823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-1980.8367128790831</v>
      </c>
      <c r="AI12">
        <f t="shared" si="6"/>
        <v>-2025.7875685569848</v>
      </c>
      <c r="AJ12">
        <f t="shared" si="7"/>
        <v>-1194.2396846927295</v>
      </c>
      <c r="AK12">
        <f t="shared" si="22"/>
        <v>63.485567926859716</v>
      </c>
      <c r="AL12">
        <f t="shared" si="8"/>
        <v>-3156.5416853228544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-1052.8357705819406</v>
      </c>
      <c r="AR12">
        <f t="shared" si="9"/>
        <v>-1076.7276282339399</v>
      </c>
      <c r="AS12">
        <f t="shared" si="9"/>
        <v>-634.75108802153738</v>
      </c>
      <c r="AT12">
        <f t="shared" si="9"/>
        <v>33.74325424934085</v>
      </c>
      <c r="AU12">
        <f t="shared" si="9"/>
        <v>-1677.7354620061365</v>
      </c>
      <c r="AW12">
        <v>9</v>
      </c>
      <c r="AX12">
        <f>IF(Z12&gt;0, (R12*SUMPRODUCT(K12:$K$98, X12:$X$98)-K12*$AZ$3)/Z12, 0)</f>
        <v>32031.270693490471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1000000</v>
      </c>
      <c r="S13">
        <f t="shared" si="1"/>
        <v>33640.560198419153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28796.660522457823</v>
      </c>
      <c r="AC13">
        <f t="shared" si="2"/>
        <v>29871.069279832718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-2078.9087498023214</v>
      </c>
      <c r="AI13">
        <f t="shared" si="6"/>
        <v>-2123.3061514859537</v>
      </c>
      <c r="AJ13">
        <f t="shared" si="7"/>
        <v>-1074.4087573748948</v>
      </c>
      <c r="AK13">
        <f t="shared" si="22"/>
        <v>57.593321044915648</v>
      </c>
      <c r="AL13">
        <f t="shared" si="8"/>
        <v>-3140.1215878159328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-1050.3442022636264</v>
      </c>
      <c r="AR13">
        <f t="shared" si="9"/>
        <v>-1072.775467444653</v>
      </c>
      <c r="AS13">
        <f t="shared" si="9"/>
        <v>-542.83239188699088</v>
      </c>
      <c r="AT13">
        <f t="shared" si="9"/>
        <v>29.098348282187455</v>
      </c>
      <c r="AU13">
        <f t="shared" si="9"/>
        <v>-1586.5095110494565</v>
      </c>
      <c r="AW13">
        <v>10</v>
      </c>
      <c r="AX13">
        <f>IF(Z13&gt;0, (R13*SUMPRODUCT(K13:$K$98, X13:$X$98)-K13*$AZ$3)/Z13, 0)</f>
        <v>33640.560198419153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1000000</v>
      </c>
      <c r="S14">
        <f t="shared" si="1"/>
        <v>35164.776361423239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29871.069279832718</v>
      </c>
      <c r="AC14">
        <f t="shared" si="2"/>
        <v>30835.426368911456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-2184.649625426001</v>
      </c>
      <c r="AI14">
        <f t="shared" si="6"/>
        <v>-2228.4938206115257</v>
      </c>
      <c r="AJ14">
        <f t="shared" si="7"/>
        <v>-964.35708907873777</v>
      </c>
      <c r="AK14">
        <f t="shared" si="22"/>
        <v>53.767924703698888</v>
      </c>
      <c r="AL14">
        <f t="shared" si="8"/>
        <v>-3139.0829849865645</v>
      </c>
      <c r="AN14">
        <f t="shared" si="9"/>
        <v>0</v>
      </c>
      <c r="AO14">
        <f t="shared" si="9"/>
        <v>0</v>
      </c>
      <c r="AP14">
        <f t="shared" si="9"/>
        <v>-21.060813940290341</v>
      </c>
      <c r="AQ14">
        <f t="shared" si="9"/>
        <v>-1049.4091427868721</v>
      </c>
      <c r="AR14">
        <f t="shared" si="9"/>
        <v>-1070.4699567271623</v>
      </c>
      <c r="AS14">
        <f t="shared" si="9"/>
        <v>-463.23453171271029</v>
      </c>
      <c r="AT14">
        <f t="shared" si="9"/>
        <v>25.827735082111893</v>
      </c>
      <c r="AU14">
        <f t="shared" si="9"/>
        <v>-1507.8767533577607</v>
      </c>
      <c r="AW14">
        <v>11</v>
      </c>
      <c r="AX14">
        <f>IF(Z14&gt;0, (R14*SUMPRODUCT(K14:$K$98, X14:$X$98)-K14*$AZ$3)/Z14, 0)</f>
        <v>35164.776361423239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1000000</v>
      </c>
      <c r="S15">
        <f t="shared" si="1"/>
        <v>36707.606730387008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30835.426368911456</v>
      </c>
      <c r="AC15">
        <f t="shared" si="2"/>
        <v>31782.181859637272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-2295.0156281472637</v>
      </c>
      <c r="AI15">
        <f t="shared" si="6"/>
        <v>-2338.3066305995258</v>
      </c>
      <c r="AJ15">
        <f t="shared" si="7"/>
        <v>-946.75549072581634</v>
      </c>
      <c r="AK15">
        <f t="shared" si="22"/>
        <v>126.42524811253698</v>
      </c>
      <c r="AL15">
        <f t="shared" si="8"/>
        <v>-3158.6368732128053</v>
      </c>
      <c r="AN15">
        <f t="shared" si="9"/>
        <v>0</v>
      </c>
      <c r="AO15">
        <f t="shared" si="9"/>
        <v>0</v>
      </c>
      <c r="AP15">
        <f t="shared" si="9"/>
        <v>-19.727810071350302</v>
      </c>
      <c r="AQ15">
        <f t="shared" si="9"/>
        <v>-1045.8439365731047</v>
      </c>
      <c r="AR15">
        <f t="shared" si="9"/>
        <v>-1065.5717466444548</v>
      </c>
      <c r="AS15">
        <f t="shared" si="9"/>
        <v>-431.43866963216777</v>
      </c>
      <c r="AT15">
        <f t="shared" si="9"/>
        <v>57.612278342081495</v>
      </c>
      <c r="AU15">
        <f t="shared" si="9"/>
        <v>-1439.3981379345414</v>
      </c>
      <c r="AW15">
        <v>12</v>
      </c>
      <c r="AX15">
        <f>IF(Z15&gt;0, (R15*SUMPRODUCT(K15:$K$98, X15:$X$98)-K15*$AZ$3)/Z15, 0)</f>
        <v>36707.606730387008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1000000</v>
      </c>
      <c r="S16">
        <f t="shared" si="1"/>
        <v>38291.827314623486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31782.181859637272</v>
      </c>
      <c r="AC16">
        <f t="shared" si="2"/>
        <v>32729.392205139498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-2426.1386023910568</v>
      </c>
      <c r="AI16">
        <f t="shared" si="6"/>
        <v>-2468.8753878886769</v>
      </c>
      <c r="AJ16">
        <f t="shared" si="7"/>
        <v>-947.21034550222612</v>
      </c>
      <c r="AK16">
        <f t="shared" si="22"/>
        <v>225.65349120342464</v>
      </c>
      <c r="AL16">
        <f t="shared" si="8"/>
        <v>-3190.4322421874786</v>
      </c>
      <c r="AN16">
        <f t="shared" si="9"/>
        <v>0</v>
      </c>
      <c r="AO16">
        <f t="shared" si="9"/>
        <v>0</v>
      </c>
      <c r="AP16">
        <f t="shared" si="9"/>
        <v>-18.4232826805952</v>
      </c>
      <c r="AQ16">
        <f t="shared" si="9"/>
        <v>-1045.8773811297451</v>
      </c>
      <c r="AR16">
        <f t="shared" si="9"/>
        <v>-1064.3006638103404</v>
      </c>
      <c r="AS16">
        <f t="shared" si="9"/>
        <v>-408.33028853196123</v>
      </c>
      <c r="AT16">
        <f t="shared" si="9"/>
        <v>97.276339525709091</v>
      </c>
      <c r="AU16">
        <f t="shared" si="9"/>
        <v>-1375.3546128165926</v>
      </c>
      <c r="AW16">
        <v>13</v>
      </c>
      <c r="AX16">
        <f>IF(Z16&gt;0, (R16*SUMPRODUCT(K16:$K$98, X16:$X$98)-K16*$AZ$3)/Z16, 0)</f>
        <v>38291.827314623486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1000000</v>
      </c>
      <c r="S17">
        <f t="shared" si="1"/>
        <v>40038.390431990105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32729.392205139498</v>
      </c>
      <c r="AC17">
        <f t="shared" si="2"/>
        <v>33776.873812923433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-2576.1734297965409</v>
      </c>
      <c r="AI17">
        <f t="shared" si="6"/>
        <v>-2618.3540387676949</v>
      </c>
      <c r="AJ17">
        <f t="shared" si="7"/>
        <v>-1047.481607783935</v>
      </c>
      <c r="AK17">
        <f t="shared" si="22"/>
        <v>451.66561243092508</v>
      </c>
      <c r="AL17">
        <f t="shared" si="8"/>
        <v>-3214.1700341207047</v>
      </c>
      <c r="AN17">
        <f t="shared" si="9"/>
        <v>0</v>
      </c>
      <c r="AO17">
        <f t="shared" si="9"/>
        <v>0</v>
      </c>
      <c r="AP17">
        <f t="shared" si="9"/>
        <v>-17.092989358704578</v>
      </c>
      <c r="AQ17">
        <f t="shared" si="9"/>
        <v>-1043.9513818257931</v>
      </c>
      <c r="AR17">
        <f t="shared" si="9"/>
        <v>-1061.0443711844975</v>
      </c>
      <c r="AS17">
        <f t="shared" si="9"/>
        <v>-424.47447801272665</v>
      </c>
      <c r="AT17">
        <f t="shared" si="9"/>
        <v>183.02996792327622</v>
      </c>
      <c r="AU17">
        <f t="shared" si="9"/>
        <v>-1302.488881273948</v>
      </c>
      <c r="AW17">
        <v>14</v>
      </c>
      <c r="AX17">
        <f>IF(Z17&gt;0, (R17*SUMPRODUCT(K17:$K$98, X17:$X$98)-K17*$AZ$3)/Z17, 0)</f>
        <v>40038.390431990105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1000000</v>
      </c>
      <c r="S18">
        <f t="shared" si="1"/>
        <v>42017.25025401327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33776.873812923433</v>
      </c>
      <c r="AC18">
        <f t="shared" si="2"/>
        <v>34925.239424732979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-3964.1336311090618</v>
      </c>
      <c r="AI18">
        <f t="shared" si="6"/>
        <v>-4005.6942273089489</v>
      </c>
      <c r="AJ18">
        <f t="shared" si="7"/>
        <v>-1148.365611809546</v>
      </c>
      <c r="AK18">
        <f t="shared" si="22"/>
        <v>729.58047435914625</v>
      </c>
      <c r="AL18">
        <f t="shared" si="8"/>
        <v>-4424.4793647593488</v>
      </c>
      <c r="AN18">
        <f t="shared" si="9"/>
        <v>0</v>
      </c>
      <c r="AO18">
        <f t="shared" si="9"/>
        <v>0</v>
      </c>
      <c r="AP18">
        <f t="shared" si="9"/>
        <v>-15.716442243487291</v>
      </c>
      <c r="AQ18">
        <f t="shared" si="9"/>
        <v>-1499.0660133735132</v>
      </c>
      <c r="AR18">
        <f t="shared" si="9"/>
        <v>-1514.7824556170006</v>
      </c>
      <c r="AS18">
        <f t="shared" si="9"/>
        <v>-434.26282254489666</v>
      </c>
      <c r="AT18">
        <f t="shared" si="9"/>
        <v>275.896171751086</v>
      </c>
      <c r="AU18">
        <f t="shared" si="9"/>
        <v>-1673.1491064108111</v>
      </c>
      <c r="AW18">
        <v>15</v>
      </c>
      <c r="AX18">
        <f>IF(Z18&gt;0, (R18*SUMPRODUCT(K18:$K$98, X18:$X$98)-K18*$AZ$3)/Z18, 0)</f>
        <v>42017.25025401327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1000000</v>
      </c>
      <c r="S19">
        <f t="shared" si="1"/>
        <v>43415.979103039033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34925.239424732979</v>
      </c>
      <c r="AC19">
        <f t="shared" si="2"/>
        <v>35490.661204265263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-5443.6068902612124</v>
      </c>
      <c r="AI19">
        <f t="shared" si="6"/>
        <v>-5484.4797001545876</v>
      </c>
      <c r="AJ19">
        <f t="shared" si="7"/>
        <v>-565.42177953228384</v>
      </c>
      <c r="AK19">
        <f t="shared" si="22"/>
        <v>778.8328391715454</v>
      </c>
      <c r="AL19">
        <f t="shared" si="8"/>
        <v>-5271.0686405153265</v>
      </c>
      <c r="AN19">
        <f t="shared" si="9"/>
        <v>0</v>
      </c>
      <c r="AO19">
        <f t="shared" si="9"/>
        <v>0</v>
      </c>
      <c r="AP19">
        <f t="shared" si="9"/>
        <v>-14.41420389890872</v>
      </c>
      <c r="AQ19">
        <f t="shared" si="9"/>
        <v>-1919.7422410258005</v>
      </c>
      <c r="AR19">
        <f t="shared" si="9"/>
        <v>-1934.1564449247091</v>
      </c>
      <c r="AS19">
        <f t="shared" si="9"/>
        <v>-199.40162764251636</v>
      </c>
      <c r="AT19">
        <f t="shared" si="9"/>
        <v>274.66316547040816</v>
      </c>
      <c r="AU19">
        <f t="shared" si="9"/>
        <v>-1858.8949070968174</v>
      </c>
      <c r="AW19">
        <v>16</v>
      </c>
      <c r="AX19">
        <f>IF(Z19&gt;0, (R19*SUMPRODUCT(K19:$K$98, X19:$X$98)-K19*$AZ$3)/Z19, 0)</f>
        <v>43415.979103039033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1000000</v>
      </c>
      <c r="S20">
        <f t="shared" si="1"/>
        <v>43676.139929986915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35490.661204265263</v>
      </c>
      <c r="AC20">
        <f t="shared" si="2"/>
        <v>35041.5700393343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-6976.9886487991389</v>
      </c>
      <c r="AI20">
        <f t="shared" si="6"/>
        <v>-7017.1038811611406</v>
      </c>
      <c r="AJ20">
        <f t="shared" si="7"/>
        <v>449.09116493096371</v>
      </c>
      <c r="AK20">
        <f t="shared" si="22"/>
        <v>152.60984317834064</v>
      </c>
      <c r="AL20">
        <f t="shared" si="8"/>
        <v>-6415.4028730518367</v>
      </c>
      <c r="AN20">
        <f t="shared" si="9"/>
        <v>0</v>
      </c>
      <c r="AO20">
        <f t="shared" si="9"/>
        <v>0</v>
      </c>
      <c r="AP20">
        <f t="shared" si="9"/>
        <v>-13.418416607836901</v>
      </c>
      <c r="AQ20">
        <f t="shared" si="9"/>
        <v>-2333.7803334380328</v>
      </c>
      <c r="AR20">
        <f t="shared" si="9"/>
        <v>-2347.1987500458699</v>
      </c>
      <c r="AS20">
        <f t="shared" si="9"/>
        <v>150.21955479561399</v>
      </c>
      <c r="AT20">
        <f t="shared" si="9"/>
        <v>51.047503246257207</v>
      </c>
      <c r="AU20">
        <f t="shared" si="9"/>
        <v>-2145.9316920039987</v>
      </c>
      <c r="AW20">
        <v>17</v>
      </c>
      <c r="AX20">
        <f>IF(Z20&gt;0, (R20*SUMPRODUCT(K20:$K$98, X20:$X$98)-K20*$AZ$3)/Z20, 0)</f>
        <v>43676.139929986915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1000000</v>
      </c>
      <c r="S21">
        <f t="shared" si="1"/>
        <v>43325.797593530231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35041.5700393343</v>
      </c>
      <c r="AC21">
        <f t="shared" si="2"/>
        <v>34036.740618309188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-8681.7385877843553</v>
      </c>
      <c r="AI21">
        <f t="shared" si="6"/>
        <v>-8721.0185808933475</v>
      </c>
      <c r="AJ21">
        <f t="shared" si="7"/>
        <v>1004.8294210251115</v>
      </c>
      <c r="AK21">
        <f t="shared" si="22"/>
        <v>56.066512062934883</v>
      </c>
      <c r="AL21">
        <f t="shared" si="8"/>
        <v>-7660.1226478053013</v>
      </c>
      <c r="AN21">
        <f t="shared" si="9"/>
        <v>0</v>
      </c>
      <c r="AO21">
        <f t="shared" si="9"/>
        <v>0</v>
      </c>
      <c r="AP21">
        <f t="shared" si="9"/>
        <v>-12.494324605976733</v>
      </c>
      <c r="AQ21">
        <f t="shared" si="9"/>
        <v>-2761.5193250932512</v>
      </c>
      <c r="AR21">
        <f t="shared" si="9"/>
        <v>-2774.0136496992282</v>
      </c>
      <c r="AS21">
        <f t="shared" si="9"/>
        <v>319.61983611064619</v>
      </c>
      <c r="AT21">
        <f t="shared" si="9"/>
        <v>17.83384226406223</v>
      </c>
      <c r="AU21">
        <f t="shared" si="9"/>
        <v>-2436.5599713245197</v>
      </c>
      <c r="AW21">
        <v>18</v>
      </c>
      <c r="AX21">
        <f>IF(Z21&gt;0, (R21*SUMPRODUCT(K21:$K$98, X21:$X$98)-K21*$AZ$3)/Z21, 0)</f>
        <v>43325.797593530231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1000000</v>
      </c>
      <c r="S22">
        <f t="shared" si="1"/>
        <v>42990.936645456582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34036.740618309188</v>
      </c>
      <c r="AC22">
        <f t="shared" si="2"/>
        <v>32982.593139807846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-10545.106950040052</v>
      </c>
      <c r="AI22">
        <f t="shared" si="6"/>
        <v>-10583.466887870452</v>
      </c>
      <c r="AJ22">
        <f t="shared" si="7"/>
        <v>1054.1474785013415</v>
      </c>
      <c r="AK22">
        <f t="shared" si="22"/>
        <v>714.77155298449304</v>
      </c>
      <c r="AL22">
        <f t="shared" si="8"/>
        <v>-8814.5478563846173</v>
      </c>
      <c r="AN22">
        <f t="shared" si="9"/>
        <v>0</v>
      </c>
      <c r="AO22">
        <f t="shared" si="9"/>
        <v>0</v>
      </c>
      <c r="AP22">
        <f t="shared" si="9"/>
        <v>-11.392782484342614</v>
      </c>
      <c r="AQ22">
        <f t="shared" si="9"/>
        <v>-3131.864037087314</v>
      </c>
      <c r="AR22">
        <f t="shared" si="9"/>
        <v>-3143.2568195716567</v>
      </c>
      <c r="AS22">
        <f t="shared" si="9"/>
        <v>313.07852953469427</v>
      </c>
      <c r="AT22">
        <f t="shared" si="9"/>
        <v>212.28493292016171</v>
      </c>
      <c r="AU22">
        <f t="shared" si="9"/>
        <v>-2617.8933571168009</v>
      </c>
      <c r="AW22">
        <v>19</v>
      </c>
      <c r="AX22">
        <f>IF(Z22&gt;0, (R22*SUMPRODUCT(K22:$K$98, X22:$X$98)-K22*$AZ$3)/Z22, 0)</f>
        <v>42990.936645456582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1000000</v>
      </c>
      <c r="S23">
        <f t="shared" si="1"/>
        <v>43408.900889015233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32982.593139807846</v>
      </c>
      <c r="AC23">
        <f t="shared" si="2"/>
        <v>32427.245973835081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-12508.408527736929</v>
      </c>
      <c r="AI23">
        <f t="shared" si="6"/>
        <v>-12545.759445762638</v>
      </c>
      <c r="AJ23">
        <f t="shared" si="7"/>
        <v>555.34716597276565</v>
      </c>
      <c r="AK23">
        <f t="shared" si="22"/>
        <v>2308.7815197865493</v>
      </c>
      <c r="AL23">
        <f t="shared" si="8"/>
        <v>-9681.6307600033233</v>
      </c>
      <c r="AN23">
        <f t="shared" si="9"/>
        <v>0</v>
      </c>
      <c r="AO23">
        <f t="shared" si="9"/>
        <v>0</v>
      </c>
      <c r="AP23">
        <f t="shared" si="9"/>
        <v>-9.9045595838164893</v>
      </c>
      <c r="AQ23">
        <f t="shared" si="9"/>
        <v>-3316.9272432986068</v>
      </c>
      <c r="AR23">
        <f t="shared" si="9"/>
        <v>-3326.8318028824233</v>
      </c>
      <c r="AS23">
        <f t="shared" si="9"/>
        <v>147.26462924672398</v>
      </c>
      <c r="AT23">
        <f t="shared" si="9"/>
        <v>612.23298749980097</v>
      </c>
      <c r="AU23">
        <f t="shared" si="9"/>
        <v>-2567.3341861358981</v>
      </c>
      <c r="AW23">
        <v>20</v>
      </c>
      <c r="AX23">
        <f>IF(Z23&gt;0, (R23*SUMPRODUCT(K23:$K$98, X23:$X$98)-K23*$AZ$3)/Z23, 0)</f>
        <v>43408.900889015233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1.9576E-2</v>
      </c>
      <c r="Q24" s="4">
        <f t="shared" si="21"/>
        <v>50</v>
      </c>
      <c r="R24">
        <f t="shared" si="0"/>
        <v>1000000</v>
      </c>
      <c r="S24">
        <f t="shared" si="1"/>
        <v>43329.723649580461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32427.245973835081</v>
      </c>
      <c r="AC24">
        <f t="shared" si="2"/>
        <v>31410.780222603036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-14623.631425425763</v>
      </c>
      <c r="AI24">
        <f t="shared" si="6"/>
        <v>-14659.877652699945</v>
      </c>
      <c r="AJ24">
        <f t="shared" si="7"/>
        <v>1016.4657512320446</v>
      </c>
      <c r="AK24">
        <f t="shared" si="22"/>
        <v>2269.907218168456</v>
      </c>
      <c r="AL24">
        <f t="shared" si="8"/>
        <v>-11373.504683299445</v>
      </c>
      <c r="AN24">
        <f t="shared" si="9"/>
        <v>0</v>
      </c>
      <c r="AO24">
        <f t="shared" si="9"/>
        <v>0</v>
      </c>
      <c r="AP24">
        <f t="shared" si="9"/>
        <v>-8.5818056513977954</v>
      </c>
      <c r="AQ24">
        <f t="shared" si="9"/>
        <v>-3462.3510430855631</v>
      </c>
      <c r="AR24">
        <f t="shared" si="9"/>
        <v>-3470.9328487369612</v>
      </c>
      <c r="AS24">
        <f t="shared" si="9"/>
        <v>240.66260641115377</v>
      </c>
      <c r="AT24">
        <f t="shared" si="9"/>
        <v>537.4325566540449</v>
      </c>
      <c r="AU24">
        <f t="shared" si="9"/>
        <v>-2692.8376856717628</v>
      </c>
      <c r="AW24">
        <v>21</v>
      </c>
      <c r="AX24">
        <f>IF(Z24&gt;0, (R24*SUMPRODUCT(K24:$K$98, X24:$X$98)-K24*$AZ$3)/Z24, 0)</f>
        <v>43329.723649580461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1000000</v>
      </c>
      <c r="S25">
        <f t="shared" si="1"/>
        <v>42811.852381480261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31410.780222603036</v>
      </c>
      <c r="AC25">
        <f t="shared" si="2"/>
        <v>30002.412654576918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-16878.418192495159</v>
      </c>
      <c r="AI25">
        <f t="shared" si="6"/>
        <v>-16913.458036586973</v>
      </c>
      <c r="AJ25">
        <f t="shared" si="7"/>
        <v>1408.3675680261185</v>
      </c>
      <c r="AK25">
        <f t="shared" si="22"/>
        <v>2198.7546155822129</v>
      </c>
      <c r="AL25">
        <f t="shared" si="8"/>
        <v>-13306.335852978642</v>
      </c>
      <c r="AN25">
        <f t="shared" si="9"/>
        <v>0</v>
      </c>
      <c r="AO25">
        <f t="shared" si="9"/>
        <v>0</v>
      </c>
      <c r="AP25">
        <f t="shared" si="9"/>
        <v>-7.4073012624127879</v>
      </c>
      <c r="AQ25">
        <f t="shared" si="9"/>
        <v>-3568.0389460981232</v>
      </c>
      <c r="AR25">
        <f t="shared" si="9"/>
        <v>-3575.4462473605358</v>
      </c>
      <c r="AS25">
        <f t="shared" si="9"/>
        <v>297.72400919495288</v>
      </c>
      <c r="AT25">
        <f t="shared" si="9"/>
        <v>464.80908411184294</v>
      </c>
      <c r="AU25">
        <f t="shared" si="9"/>
        <v>-2812.9131540537401</v>
      </c>
      <c r="AW25">
        <v>22</v>
      </c>
      <c r="AX25">
        <f>IF(Z25&gt;0, (R25*SUMPRODUCT(K25:$K$98, X25:$X$98)-K25*$AZ$3)/Z25, 0)</f>
        <v>42811.852381480261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2.7149E-2</v>
      </c>
      <c r="Q26" s="4">
        <f t="shared" si="21"/>
        <v>50</v>
      </c>
      <c r="R26">
        <f t="shared" si="0"/>
        <v>1000000</v>
      </c>
      <c r="S26">
        <f t="shared" si="1"/>
        <v>41893.65514609246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30002.412654576918</v>
      </c>
      <c r="AC26">
        <f t="shared" si="2"/>
        <v>28268.287525496136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-19025.934544973439</v>
      </c>
      <c r="AI26">
        <f t="shared" si="6"/>
        <v>-19059.672693897086</v>
      </c>
      <c r="AJ26">
        <f t="shared" si="7"/>
        <v>1734.1251290807813</v>
      </c>
      <c r="AK26">
        <f t="shared" si="22"/>
        <v>2100.1688858203843</v>
      </c>
      <c r="AL26">
        <f t="shared" si="8"/>
        <v>-15225.378678995919</v>
      </c>
      <c r="AN26">
        <f t="shared" si="9"/>
        <v>0</v>
      </c>
      <c r="AO26">
        <f t="shared" si="9"/>
        <v>0</v>
      </c>
      <c r="AP26">
        <f t="shared" si="9"/>
        <v>-6.3679709176923351</v>
      </c>
      <c r="AQ26">
        <f t="shared" si="9"/>
        <v>-3591.0861066650855</v>
      </c>
      <c r="AR26">
        <f t="shared" si="9"/>
        <v>-3597.4540775827777</v>
      </c>
      <c r="AS26">
        <f t="shared" si="9"/>
        <v>327.31073701218207</v>
      </c>
      <c r="AT26">
        <f t="shared" si="9"/>
        <v>396.40036023946089</v>
      </c>
      <c r="AU26">
        <f t="shared" si="9"/>
        <v>-2873.7429803311347</v>
      </c>
      <c r="AW26">
        <v>23</v>
      </c>
      <c r="AX26">
        <f>IF(Z26&gt;0, (R26*SUMPRODUCT(K26:$K$98, X26:$X$98)-K26*$AZ$3)/Z26, 0)</f>
        <v>41893.65514609246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1000000</v>
      </c>
      <c r="S27">
        <f t="shared" si="1"/>
        <v>40677.744178400309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28268.287525496136</v>
      </c>
      <c r="AC27">
        <f t="shared" si="2"/>
        <v>26314.6244697394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-21110.634544504832</v>
      </c>
      <c r="AI27">
        <f t="shared" si="6"/>
        <v>-21142.979780212019</v>
      </c>
      <c r="AJ27">
        <f t="shared" si="7"/>
        <v>1953.6630557567369</v>
      </c>
      <c r="AK27">
        <f t="shared" si="22"/>
        <v>1978.7801267847296</v>
      </c>
      <c r="AL27">
        <f t="shared" si="8"/>
        <v>-17210.536597670554</v>
      </c>
      <c r="AN27">
        <f t="shared" si="9"/>
        <v>0</v>
      </c>
      <c r="AO27">
        <f t="shared" si="9"/>
        <v>0</v>
      </c>
      <c r="AP27">
        <f t="shared" si="9"/>
        <v>-5.4509489914147231</v>
      </c>
      <c r="AQ27">
        <f t="shared" si="9"/>
        <v>-3557.6488951950428</v>
      </c>
      <c r="AR27">
        <f t="shared" si="9"/>
        <v>-3563.0998441864576</v>
      </c>
      <c r="AS27">
        <f t="shared" si="9"/>
        <v>329.23914234996556</v>
      </c>
      <c r="AT27">
        <f t="shared" si="9"/>
        <v>333.47197200768579</v>
      </c>
      <c r="AU27">
        <f t="shared" si="9"/>
        <v>-2900.3887298288068</v>
      </c>
      <c r="AW27">
        <v>24</v>
      </c>
      <c r="AX27">
        <f>IF(Z27&gt;0, (R27*SUMPRODUCT(K27:$K$98, X27:$X$98)-K27*$AZ$3)/Z27, 0)</f>
        <v>40677.744178400309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1000000</v>
      </c>
      <c r="S28">
        <f t="shared" si="1"/>
        <v>39237.000160867552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26314.6244697394</v>
      </c>
      <c r="AC28">
        <f t="shared" si="2"/>
        <v>24218.960441426811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-23187.652573767482</v>
      </c>
      <c r="AI28">
        <f t="shared" si="6"/>
        <v>-23218.51497448891</v>
      </c>
      <c r="AJ28">
        <f t="shared" si="7"/>
        <v>2095.6640283125889</v>
      </c>
      <c r="AK28">
        <f t="shared" si="22"/>
        <v>1842.0237128817582</v>
      </c>
      <c r="AL28">
        <f t="shared" si="8"/>
        <v>-19280.827233294563</v>
      </c>
      <c r="AN28">
        <f t="shared" si="9"/>
        <v>0</v>
      </c>
      <c r="AO28">
        <f t="shared" si="9"/>
        <v>0</v>
      </c>
      <c r="AP28">
        <f t="shared" si="9"/>
        <v>-4.6437997195109872</v>
      </c>
      <c r="AQ28">
        <f t="shared" si="9"/>
        <v>-3488.99670800481</v>
      </c>
      <c r="AR28">
        <f t="shared" si="9"/>
        <v>-3493.6405077243212</v>
      </c>
      <c r="AS28">
        <f t="shared" si="9"/>
        <v>315.33010392516508</v>
      </c>
      <c r="AT28">
        <f t="shared" si="9"/>
        <v>277.16538575284665</v>
      </c>
      <c r="AU28">
        <f t="shared" si="9"/>
        <v>-2901.1450180463098</v>
      </c>
      <c r="AW28">
        <v>25</v>
      </c>
      <c r="AX28">
        <f>IF(Z28&gt;0, (R28*SUMPRODUCT(K28:$K$98, X28:$X$98)-K28*$AZ$3)/Z28, 0)</f>
        <v>39237.000160867552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1000000</v>
      </c>
      <c r="S29">
        <f t="shared" si="1"/>
        <v>37629.520084245436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24218.960441426811</v>
      </c>
      <c r="AC29">
        <f t="shared" si="2"/>
        <v>22035.307364567045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-25489.874003839945</v>
      </c>
      <c r="AI29">
        <f t="shared" si="6"/>
        <v>-25519.153286853965</v>
      </c>
      <c r="AJ29">
        <f t="shared" si="7"/>
        <v>2183.6530768597659</v>
      </c>
      <c r="AK29">
        <f t="shared" si="22"/>
        <v>1695.3272308998769</v>
      </c>
      <c r="AL29">
        <f t="shared" si="8"/>
        <v>-21640.172979094321</v>
      </c>
      <c r="AN29">
        <f t="shared" si="9"/>
        <v>0</v>
      </c>
      <c r="AO29">
        <f t="shared" si="9"/>
        <v>0</v>
      </c>
      <c r="AP29">
        <f t="shared" si="9"/>
        <v>-3.9335637224097781</v>
      </c>
      <c r="AQ29">
        <f t="shared" si="9"/>
        <v>-3424.4705931593885</v>
      </c>
      <c r="AR29">
        <f t="shared" si="9"/>
        <v>-3428.4041568817984</v>
      </c>
      <c r="AS29">
        <f t="shared" si="9"/>
        <v>293.36573991074954</v>
      </c>
      <c r="AT29">
        <f t="shared" si="9"/>
        <v>227.76096292686168</v>
      </c>
      <c r="AU29">
        <f t="shared" si="9"/>
        <v>-2907.2774540441869</v>
      </c>
      <c r="AW29">
        <v>26</v>
      </c>
      <c r="AX29">
        <f>IF(Z29&gt;0, (R29*SUMPRODUCT(K29:$K$98, X29:$X$98)-K29*$AZ$3)/Z29, 0)</f>
        <v>37629.520084245436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1000000</v>
      </c>
      <c r="S30">
        <f t="shared" si="1"/>
        <v>35817.400665043322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22035.307364567045</v>
      </c>
      <c r="AC30">
        <f t="shared" si="2"/>
        <v>19776.322156358587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-27586.940455809156</v>
      </c>
      <c r="AI30">
        <f t="shared" si="6"/>
        <v>-27614.547598970243</v>
      </c>
      <c r="AJ30">
        <f t="shared" si="7"/>
        <v>2258.9852082084581</v>
      </c>
      <c r="AK30">
        <f t="shared" si="22"/>
        <v>1542.4715155196932</v>
      </c>
      <c r="AL30">
        <f t="shared" si="8"/>
        <v>-23813.090875242091</v>
      </c>
      <c r="AN30">
        <f t="shared" si="9"/>
        <v>0</v>
      </c>
      <c r="AO30">
        <f t="shared" si="9"/>
        <v>0</v>
      </c>
      <c r="AP30">
        <f t="shared" si="9"/>
        <v>-3.3115338376990682</v>
      </c>
      <c r="AQ30">
        <f t="shared" si="9"/>
        <v>-3309.1104814772261</v>
      </c>
      <c r="AR30">
        <f t="shared" si="9"/>
        <v>-3312.4220153149249</v>
      </c>
      <c r="AS30">
        <f t="shared" si="9"/>
        <v>270.96994108349975</v>
      </c>
      <c r="AT30">
        <f t="shared" si="9"/>
        <v>185.0226438688475</v>
      </c>
      <c r="AU30">
        <f t="shared" si="9"/>
        <v>-2856.4294303625775</v>
      </c>
      <c r="AW30">
        <v>27</v>
      </c>
      <c r="AX30">
        <f>IF(Z30&gt;0, (R30*SUMPRODUCT(K30:$K$98, X30:$X$98)-K30*$AZ$3)/Z30, 0)</f>
        <v>35817.400665043322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1000000</v>
      </c>
      <c r="S31">
        <f t="shared" si="1"/>
        <v>33837.262880968243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19776.322156358587</v>
      </c>
      <c r="AC31">
        <f t="shared" si="2"/>
        <v>17507.823625730405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-29208.909607295205</v>
      </c>
      <c r="AI31">
        <f t="shared" si="6"/>
        <v>-29234.780233544319</v>
      </c>
      <c r="AJ31">
        <f t="shared" si="7"/>
        <v>2268.4985306281815</v>
      </c>
      <c r="AK31">
        <f t="shared" si="22"/>
        <v>1384.3425509451013</v>
      </c>
      <c r="AL31">
        <f t="shared" si="8"/>
        <v>-25581.939151971037</v>
      </c>
      <c r="AN31">
        <f t="shared" si="9"/>
        <v>0</v>
      </c>
      <c r="AO31">
        <f t="shared" si="9"/>
        <v>0</v>
      </c>
      <c r="AP31">
        <f t="shared" si="9"/>
        <v>-2.7707455783696062</v>
      </c>
      <c r="AQ31">
        <f t="shared" si="9"/>
        <v>-3128.2759205021139</v>
      </c>
      <c r="AR31">
        <f t="shared" si="9"/>
        <v>-3131.0466660804836</v>
      </c>
      <c r="AS31">
        <f t="shared" si="9"/>
        <v>242.95632478133149</v>
      </c>
      <c r="AT31">
        <f t="shared" si="9"/>
        <v>148.26316785089509</v>
      </c>
      <c r="AU31">
        <f t="shared" si="9"/>
        <v>-2739.8271734482569</v>
      </c>
      <c r="AW31">
        <v>28</v>
      </c>
      <c r="AX31">
        <f>IF(Z31&gt;0, (R31*SUMPRODUCT(K31:$K$98, X31:$X$98)-K31*$AZ$3)/Z31, 0)</f>
        <v>33837.262880968243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1000000</v>
      </c>
      <c r="S32">
        <f t="shared" si="1"/>
        <v>31789.054968737222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17507.823625730405</v>
      </c>
      <c r="AC32">
        <f t="shared" si="2"/>
        <v>15308.665518486374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-30668.075180748736</v>
      </c>
      <c r="AI32">
        <f t="shared" si="6"/>
        <v>-30692.153696976322</v>
      </c>
      <c r="AJ32">
        <f t="shared" si="7"/>
        <v>2199.1581072440313</v>
      </c>
      <c r="AK32">
        <f t="shared" si="22"/>
        <v>1225.5476538011285</v>
      </c>
      <c r="AL32">
        <f t="shared" si="8"/>
        <v>-27267.447935931163</v>
      </c>
      <c r="AN32">
        <f t="shared" si="9"/>
        <v>0</v>
      </c>
      <c r="AO32">
        <f t="shared" si="9"/>
        <v>0</v>
      </c>
      <c r="AP32">
        <f t="shared" si="9"/>
        <v>-2.3025093666649883</v>
      </c>
      <c r="AQ32">
        <f t="shared" si="9"/>
        <v>-2932.6362843057732</v>
      </c>
      <c r="AR32">
        <f t="shared" si="9"/>
        <v>-2934.9387936724379</v>
      </c>
      <c r="AS32">
        <f t="shared" si="9"/>
        <v>210.29460839060059</v>
      </c>
      <c r="AT32">
        <f t="shared" si="9"/>
        <v>117.19305813946595</v>
      </c>
      <c r="AU32">
        <f t="shared" si="9"/>
        <v>-2607.4511271423717</v>
      </c>
      <c r="AW32">
        <v>29</v>
      </c>
      <c r="AX32">
        <f>IF(Z32&gt;0, (R32*SUMPRODUCT(K32:$K$98, X32:$X$98)-K32*$AZ$3)/Z32, 0)</f>
        <v>31789.054968737222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1000000</v>
      </c>
      <c r="S33">
        <f t="shared" si="1"/>
        <v>29678.979861699267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15308.665518486374</v>
      </c>
      <c r="AC33">
        <f t="shared" si="2"/>
        <v>13205.598710303884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-31806.756795990175</v>
      </c>
      <c r="AI33">
        <f t="shared" si="6"/>
        <v>-31829.004189215684</v>
      </c>
      <c r="AJ33">
        <f t="shared" si="7"/>
        <v>2103.0668081824897</v>
      </c>
      <c r="AK33">
        <f t="shared" si="22"/>
        <v>1071.6065862940463</v>
      </c>
      <c r="AL33">
        <f t="shared" si="8"/>
        <v>-28654.330794739151</v>
      </c>
      <c r="AN33">
        <f t="shared" si="9"/>
        <v>0</v>
      </c>
      <c r="AO33">
        <f t="shared" si="9"/>
        <v>0</v>
      </c>
      <c r="AP33">
        <f t="shared" si="9"/>
        <v>-1.8994715485257583</v>
      </c>
      <c r="AQ33">
        <f t="shared" si="9"/>
        <v>-2715.6453330265913</v>
      </c>
      <c r="AR33">
        <f t="shared" si="9"/>
        <v>-2717.5448045751168</v>
      </c>
      <c r="AS33">
        <f t="shared" si="9"/>
        <v>179.55881510698089</v>
      </c>
      <c r="AT33">
        <f t="shared" si="9"/>
        <v>91.493246028682051</v>
      </c>
      <c r="AU33">
        <f t="shared" si="9"/>
        <v>-2446.4927434394544</v>
      </c>
      <c r="AW33">
        <v>30</v>
      </c>
      <c r="AX33">
        <f>IF(Z33&gt;0, (R33*SUMPRODUCT(K33:$K$98, X33:$X$98)-K33*$AZ$3)/Z33, 0)</f>
        <v>29678.979861699267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1000000</v>
      </c>
      <c r="S34">
        <f t="shared" si="1"/>
        <v>27542.700738094893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13205.598710303884</v>
      </c>
      <c r="AC34">
        <f t="shared" si="2"/>
        <v>11230.640409530231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-32744.603245033559</v>
      </c>
      <c r="AI34">
        <f t="shared" si="6"/>
        <v>-32764.990934164562</v>
      </c>
      <c r="AJ34">
        <f t="shared" si="7"/>
        <v>1974.9583007736528</v>
      </c>
      <c r="AK34">
        <f t="shared" si="22"/>
        <v>924.39190972127199</v>
      </c>
      <c r="AL34">
        <f t="shared" si="8"/>
        <v>-29865.64072366964</v>
      </c>
      <c r="AN34">
        <f t="shared" si="9"/>
        <v>0</v>
      </c>
      <c r="AO34">
        <f t="shared" si="9"/>
        <v>0</v>
      </c>
      <c r="AP34">
        <f t="shared" si="9"/>
        <v>-1.5541883239655292</v>
      </c>
      <c r="AQ34">
        <f t="shared" si="9"/>
        <v>-2496.176967841207</v>
      </c>
      <c r="AR34">
        <f t="shared" si="9"/>
        <v>-2497.7311561651727</v>
      </c>
      <c r="AS34">
        <f t="shared" si="9"/>
        <v>150.55444055764269</v>
      </c>
      <c r="AT34">
        <f t="shared" si="9"/>
        <v>70.467972295708378</v>
      </c>
      <c r="AU34">
        <f t="shared" ref="AU34:AU89" si="23">AL34*$K34</f>
        <v>-2276.7087433118218</v>
      </c>
      <c r="AW34">
        <v>31</v>
      </c>
      <c r="AX34">
        <f>IF(Z34&gt;0, (R34*SUMPRODUCT(K34:$K$98, X34:$X$98)-K34*$AZ$3)/Z34, 0)</f>
        <v>27542.700738094893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1000000</v>
      </c>
      <c r="S35">
        <f t="shared" si="1"/>
        <v>25385.730867485559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11230.640409530231</v>
      </c>
      <c r="AC35">
        <f t="shared" si="2"/>
        <v>9395.7911490577135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-33555.282033151765</v>
      </c>
      <c r="AI35">
        <f t="shared" ref="AI35:AI66" si="25">SUM(AE35:AH35)</f>
        <v>-33573.7880812898</v>
      </c>
      <c r="AJ35">
        <f t="shared" si="7"/>
        <v>1834.8492604725179</v>
      </c>
      <c r="AK35">
        <f t="shared" si="22"/>
        <v>786.14482866711626</v>
      </c>
      <c r="AL35">
        <f t="shared" si="8"/>
        <v>-30952.793992150167</v>
      </c>
      <c r="AN35">
        <f t="shared" ref="AN35:AT66" si="26">AE35*$K35</f>
        <v>0</v>
      </c>
      <c r="AO35">
        <f t="shared" si="26"/>
        <v>0</v>
      </c>
      <c r="AP35">
        <f t="shared" si="26"/>
        <v>-1.2595960901623022</v>
      </c>
      <c r="AQ35">
        <f t="shared" si="26"/>
        <v>-2283.9074954302732</v>
      </c>
      <c r="AR35">
        <f t="shared" si="26"/>
        <v>-2285.1670915204354</v>
      </c>
      <c r="AS35">
        <f t="shared" si="26"/>
        <v>124.88722266848021</v>
      </c>
      <c r="AT35">
        <f t="shared" si="26"/>
        <v>53.508179872029807</v>
      </c>
      <c r="AU35">
        <f t="shared" si="23"/>
        <v>-2106.7716889799258</v>
      </c>
      <c r="AW35">
        <v>32</v>
      </c>
      <c r="AX35">
        <f>IF(Z35&gt;0, (R35*SUMPRODUCT(K35:$K$98, X35:$X$98)-K35*$AZ$3)/Z35, 0)</f>
        <v>25385.730867485559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1000000</v>
      </c>
      <c r="S36">
        <f t="shared" si="1"/>
        <v>23163.738024222774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9395.7911490577135</v>
      </c>
      <c r="AC36">
        <f t="shared" si="2"/>
        <v>7702.3548209209166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-33901.969825991611</v>
      </c>
      <c r="AI36">
        <f t="shared" si="25"/>
        <v>-33918.595715156967</v>
      </c>
      <c r="AJ36">
        <f t="shared" si="7"/>
        <v>1693.4363281367969</v>
      </c>
      <c r="AK36">
        <f t="shared" si="22"/>
        <v>657.70538043403997</v>
      </c>
      <c r="AL36">
        <f t="shared" si="8"/>
        <v>-31567.454006586129</v>
      </c>
      <c r="AN36">
        <f t="shared" si="26"/>
        <v>0</v>
      </c>
      <c r="AO36">
        <f t="shared" si="26"/>
        <v>0</v>
      </c>
      <c r="AP36">
        <f t="shared" si="26"/>
        <v>-1.0103793805268595</v>
      </c>
      <c r="AQ36">
        <f t="shared" si="26"/>
        <v>-2060.2718405463638</v>
      </c>
      <c r="AR36">
        <f t="shared" si="26"/>
        <v>-2061.2822199268908</v>
      </c>
      <c r="AS36">
        <f t="shared" si="26"/>
        <v>102.91257996293805</v>
      </c>
      <c r="AT36">
        <f t="shared" si="26"/>
        <v>39.9697091832466</v>
      </c>
      <c r="AU36">
        <f t="shared" si="23"/>
        <v>-1918.399930780706</v>
      </c>
      <c r="AW36">
        <v>33</v>
      </c>
      <c r="AX36">
        <f>IF(Z36&gt;0, (R36*SUMPRODUCT(K36:$K$98, X36:$X$98)-K36*$AZ$3)/Z36, 0)</f>
        <v>23163.738024222774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0.10148</v>
      </c>
      <c r="Q37" s="4">
        <f t="shared" si="21"/>
        <v>50</v>
      </c>
      <c r="R37">
        <f t="shared" si="0"/>
        <v>1000000</v>
      </c>
      <c r="S37">
        <f t="shared" si="1"/>
        <v>20881.084812819347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7702.3548209209166</v>
      </c>
      <c r="AC37">
        <f t="shared" si="2"/>
        <v>6169.2893797437255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-33743.904650004406</v>
      </c>
      <c r="AI37">
        <f t="shared" si="25"/>
        <v>-33758.677085045609</v>
      </c>
      <c r="AJ37">
        <f t="shared" si="7"/>
        <v>1533.0654411771911</v>
      </c>
      <c r="AK37">
        <f t="shared" si="22"/>
        <v>539.1648374644642</v>
      </c>
      <c r="AL37">
        <f t="shared" si="8"/>
        <v>-31686.446806403954</v>
      </c>
      <c r="AN37">
        <f t="shared" si="26"/>
        <v>0</v>
      </c>
      <c r="AO37">
        <f t="shared" si="26"/>
        <v>0</v>
      </c>
      <c r="AP37">
        <f t="shared" si="26"/>
        <v>-0.80155561355868321</v>
      </c>
      <c r="AQ37">
        <f t="shared" si="26"/>
        <v>-1830.9517774261733</v>
      </c>
      <c r="AR37">
        <f t="shared" si="26"/>
        <v>-1831.7533330397321</v>
      </c>
      <c r="AS37">
        <f t="shared" si="26"/>
        <v>83.184472086091318</v>
      </c>
      <c r="AT37">
        <f t="shared" si="26"/>
        <v>29.255204094500833</v>
      </c>
      <c r="AU37">
        <f t="shared" si="23"/>
        <v>-1719.3136568591399</v>
      </c>
      <c r="AW37">
        <v>34</v>
      </c>
      <c r="AX37">
        <f>IF(Z37&gt;0, (R37*SUMPRODUCT(K37:$K$98, X37:$X$98)-K37*$AZ$3)/Z37, 0)</f>
        <v>20881.084812819347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0.112611</v>
      </c>
      <c r="Q38" s="4">
        <f t="shared" si="21"/>
        <v>50</v>
      </c>
      <c r="R38">
        <f t="shared" si="0"/>
        <v>1000000</v>
      </c>
      <c r="S38">
        <f t="shared" si="1"/>
        <v>18551.785280878921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6169.2893797437255</v>
      </c>
      <c r="AC38">
        <f t="shared" si="2"/>
        <v>4809.0576017543135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-33270.77364849412</v>
      </c>
      <c r="AI38">
        <f t="shared" si="25"/>
        <v>-33283.734820502483</v>
      </c>
      <c r="AJ38">
        <f t="shared" si="7"/>
        <v>1360.231777989412</v>
      </c>
      <c r="AK38">
        <f t="shared" si="22"/>
        <v>431.85025658206081</v>
      </c>
      <c r="AL38">
        <f t="shared" si="8"/>
        <v>-31491.652785931012</v>
      </c>
      <c r="AN38">
        <f t="shared" si="26"/>
        <v>0</v>
      </c>
      <c r="AO38">
        <f t="shared" si="26"/>
        <v>0</v>
      </c>
      <c r="AP38">
        <f t="shared" si="26"/>
        <v>-0.62792506984342811</v>
      </c>
      <c r="AQ38">
        <f t="shared" si="26"/>
        <v>-1611.8567714010155</v>
      </c>
      <c r="AR38">
        <f t="shared" si="26"/>
        <v>-1612.484696470859</v>
      </c>
      <c r="AS38">
        <f t="shared" si="26"/>
        <v>65.898642009074891</v>
      </c>
      <c r="AT38">
        <f t="shared" si="26"/>
        <v>20.921688436137892</v>
      </c>
      <c r="AU38">
        <f t="shared" si="23"/>
        <v>-1525.6643660256464</v>
      </c>
      <c r="AW38">
        <v>35</v>
      </c>
      <c r="AX38">
        <f>IF(Z38&gt;0, (R38*SUMPRODUCT(K38:$K$98, X38:$X$98)-K38*$AZ$3)/Z38, 0)</f>
        <v>18551.785280878921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0.125163</v>
      </c>
      <c r="Q39" s="4">
        <f t="shared" si="21"/>
        <v>50</v>
      </c>
      <c r="R39">
        <f t="shared" si="0"/>
        <v>1000000</v>
      </c>
      <c r="S39">
        <f t="shared" si="1"/>
        <v>16136.093172252757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4809.0576017543135</v>
      </c>
      <c r="AC39">
        <f t="shared" si="2"/>
        <v>3617.4865441361212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-32445.183441658421</v>
      </c>
      <c r="AI39">
        <f t="shared" si="25"/>
        <v>-32456.39274277462</v>
      </c>
      <c r="AJ39">
        <f t="shared" si="7"/>
        <v>1191.5710576181923</v>
      </c>
      <c r="AK39">
        <f t="shared" si="22"/>
        <v>336.63403212280195</v>
      </c>
      <c r="AL39">
        <f t="shared" si="8"/>
        <v>-30928.187653033627</v>
      </c>
      <c r="AN39">
        <f t="shared" si="26"/>
        <v>0</v>
      </c>
      <c r="AO39">
        <f t="shared" si="26"/>
        <v>0</v>
      </c>
      <c r="AP39">
        <f t="shared" si="26"/>
        <v>-0.48486860145373284</v>
      </c>
      <c r="AQ39">
        <f t="shared" si="26"/>
        <v>-1403.446169943089</v>
      </c>
      <c r="AR39">
        <f t="shared" si="26"/>
        <v>-1403.9310385445428</v>
      </c>
      <c r="AS39">
        <f t="shared" si="26"/>
        <v>51.542499059571</v>
      </c>
      <c r="AT39">
        <f t="shared" si="26"/>
        <v>14.561413835270221</v>
      </c>
      <c r="AU39">
        <f t="shared" si="23"/>
        <v>-1337.8271256497017</v>
      </c>
      <c r="AW39">
        <v>36</v>
      </c>
      <c r="AX39">
        <f>IF(Z39&gt;0, (R39*SUMPRODUCT(K39:$K$98, X39:$X$98)-K39*$AZ$3)/Z39, 0)</f>
        <v>16136.093172252757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1000000</v>
      </c>
      <c r="S40">
        <f t="shared" si="1"/>
        <v>13580.431576343863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3617.4865441361212</v>
      </c>
      <c r="AC40">
        <f t="shared" si="2"/>
        <v>2589.2954757848388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-31280.45150883952</v>
      </c>
      <c r="AI40">
        <f t="shared" si="25"/>
        <v>-31289.984694369115</v>
      </c>
      <c r="AJ40">
        <f t="shared" si="7"/>
        <v>1028.1910683512824</v>
      </c>
      <c r="AK40">
        <f t="shared" si="22"/>
        <v>253.22405808952851</v>
      </c>
      <c r="AL40">
        <f t="shared" si="8"/>
        <v>-30008.569567928305</v>
      </c>
      <c r="AN40">
        <f t="shared" si="26"/>
        <v>0</v>
      </c>
      <c r="AO40">
        <f t="shared" si="26"/>
        <v>0</v>
      </c>
      <c r="AP40">
        <f t="shared" si="26"/>
        <v>-0.36818453959549785</v>
      </c>
      <c r="AQ40">
        <f t="shared" si="26"/>
        <v>-1208.0934123613906</v>
      </c>
      <c r="AR40">
        <f t="shared" si="26"/>
        <v>-1208.4615969009863</v>
      </c>
      <c r="AS40">
        <f t="shared" si="26"/>
        <v>39.7101319324942</v>
      </c>
      <c r="AT40">
        <f t="shared" si="26"/>
        <v>9.7798561616966513</v>
      </c>
      <c r="AU40">
        <f t="shared" si="23"/>
        <v>-1158.9716088067953</v>
      </c>
      <c r="AW40">
        <v>37</v>
      </c>
      <c r="AX40">
        <f>IF(Z40&gt;0, (R40*SUMPRODUCT(K40:$K$98, X40:$X$98)-K40*$AZ$3)/Z40, 0)</f>
        <v>13580.431576343863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1000000</v>
      </c>
      <c r="S41">
        <f t="shared" si="1"/>
        <v>10794.47335872539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2589.2954757848388</v>
      </c>
      <c r="AC41">
        <f t="shared" si="2"/>
        <v>1716.2512612732748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-29763.55854194524</v>
      </c>
      <c r="AI41">
        <f t="shared" si="25"/>
        <v>-29771.508217692441</v>
      </c>
      <c r="AJ41">
        <f t="shared" si="7"/>
        <v>873.04421451156395</v>
      </c>
      <c r="AK41">
        <f t="shared" si="22"/>
        <v>181.25068330493875</v>
      </c>
      <c r="AL41">
        <f t="shared" si="8"/>
        <v>-28717.21331987594</v>
      </c>
      <c r="AN41">
        <f t="shared" si="26"/>
        <v>0</v>
      </c>
      <c r="AO41">
        <f t="shared" si="26"/>
        <v>0</v>
      </c>
      <c r="AP41">
        <f t="shared" si="26"/>
        <v>-0.27413147021963186</v>
      </c>
      <c r="AQ41">
        <f t="shared" si="26"/>
        <v>-1026.3472777420568</v>
      </c>
      <c r="AR41">
        <f t="shared" si="26"/>
        <v>-1026.6214092122764</v>
      </c>
      <c r="AS41">
        <f t="shared" si="26"/>
        <v>30.105491305739328</v>
      </c>
      <c r="AT41">
        <f t="shared" si="26"/>
        <v>6.2501311843054079</v>
      </c>
      <c r="AU41">
        <f t="shared" si="23"/>
        <v>-990.26578672223172</v>
      </c>
      <c r="AW41">
        <v>38</v>
      </c>
      <c r="AX41">
        <f>IF(Z41&gt;0, (R41*SUMPRODUCT(K41:$K$98, X41:$X$98)-K41*$AZ$3)/Z41, 0)</f>
        <v>10794.47335872539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1000000</v>
      </c>
      <c r="S42">
        <f t="shared" si="1"/>
        <v>7634.8157958750216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1716.2512612732748</v>
      </c>
      <c r="AC42">
        <f t="shared" si="2"/>
        <v>989.05505303999144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-27858.207714430497</v>
      </c>
      <c r="AI42">
        <f t="shared" si="25"/>
        <v>-27864.684983034505</v>
      </c>
      <c r="AJ42">
        <f t="shared" si="7"/>
        <v>727.19620823328341</v>
      </c>
      <c r="AK42">
        <f t="shared" si="22"/>
        <v>120.13758828912925</v>
      </c>
      <c r="AL42">
        <f t="shared" si="8"/>
        <v>-27017.351186512093</v>
      </c>
      <c r="AN42">
        <f t="shared" si="26"/>
        <v>0</v>
      </c>
      <c r="AO42">
        <f t="shared" si="26"/>
        <v>0</v>
      </c>
      <c r="AP42">
        <f t="shared" si="26"/>
        <v>-0.19942672842092185</v>
      </c>
      <c r="AQ42">
        <f t="shared" si="26"/>
        <v>-857.71820867862516</v>
      </c>
      <c r="AR42">
        <f t="shared" si="26"/>
        <v>-857.91763540704619</v>
      </c>
      <c r="AS42">
        <f t="shared" si="26"/>
        <v>22.389431347396041</v>
      </c>
      <c r="AT42">
        <f t="shared" si="26"/>
        <v>3.6988810650925483</v>
      </c>
      <c r="AU42">
        <f t="shared" si="23"/>
        <v>-831.82932299455751</v>
      </c>
      <c r="AW42">
        <v>39</v>
      </c>
      <c r="AX42">
        <f>IF(Z42&gt;0, (R42*SUMPRODUCT(K42:$K$98, X42:$X$98)-K42*$AZ$3)/Z42, 0)</f>
        <v>7634.8157958750216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1000000</v>
      </c>
      <c r="S43">
        <f t="shared" si="1"/>
        <v>3883.3061601950949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989.05505303999144</v>
      </c>
      <c r="AC43">
        <f t="shared" si="2"/>
        <v>398.4360135656284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-25647.651855171094</v>
      </c>
      <c r="AI43">
        <f t="shared" si="25"/>
        <v>-25652.781968496303</v>
      </c>
      <c r="AJ43">
        <f t="shared" si="7"/>
        <v>590.61903947436303</v>
      </c>
      <c r="AK43">
        <f t="shared" si="22"/>
        <v>69.233853712799402</v>
      </c>
      <c r="AL43">
        <f t="shared" si="8"/>
        <v>-24992.929075309141</v>
      </c>
      <c r="AN43">
        <f t="shared" si="26"/>
        <v>0</v>
      </c>
      <c r="AO43">
        <f t="shared" si="26"/>
        <v>0</v>
      </c>
      <c r="AP43">
        <f t="shared" si="26"/>
        <v>-0.14102639159864436</v>
      </c>
      <c r="AQ43">
        <f t="shared" si="26"/>
        <v>-705.05183118269542</v>
      </c>
      <c r="AR43">
        <f t="shared" si="26"/>
        <v>-705.19285757429407</v>
      </c>
      <c r="AS43">
        <f t="shared" si="26"/>
        <v>16.236068614164619</v>
      </c>
      <c r="AT43">
        <f t="shared" si="26"/>
        <v>1.9032329203346652</v>
      </c>
      <c r="AU43">
        <f t="shared" si="23"/>
        <v>-687.05355603979478</v>
      </c>
      <c r="AW43">
        <v>40</v>
      </c>
      <c r="AX43">
        <f>IF(Z43&gt;0, (R43*SUMPRODUCT(K43:$K$98, X43:$X$98)-K43*$AZ$3)/Z43, 0)</f>
        <v>3883.3061601950949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1000000</v>
      </c>
      <c r="S44">
        <f t="shared" si="1"/>
        <v>-867.1930238375403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398.4360135656284</v>
      </c>
      <c r="AC44">
        <f t="shared" si="2"/>
        <v>-68.134416541832024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-23007.327036362429</v>
      </c>
      <c r="AI44">
        <f t="shared" si="25"/>
        <v>-23011.255482202567</v>
      </c>
      <c r="AJ44">
        <f t="shared" si="7"/>
        <v>466.57043010746042</v>
      </c>
      <c r="AK44">
        <f t="shared" si="22"/>
        <v>27.890520949593991</v>
      </c>
      <c r="AL44">
        <f t="shared" si="8"/>
        <v>-22516.794531145511</v>
      </c>
      <c r="AN44">
        <f t="shared" si="26"/>
        <v>0</v>
      </c>
      <c r="AO44">
        <f t="shared" si="26"/>
        <v>0</v>
      </c>
      <c r="AP44">
        <f t="shared" si="26"/>
        <v>-9.6422010431572377E-2</v>
      </c>
      <c r="AQ44">
        <f t="shared" si="26"/>
        <v>-564.70492855887153</v>
      </c>
      <c r="AR44">
        <f t="shared" si="26"/>
        <v>-564.80135056930317</v>
      </c>
      <c r="AS44">
        <f t="shared" si="26"/>
        <v>11.451770168046956</v>
      </c>
      <c r="AT44">
        <f t="shared" si="26"/>
        <v>0.68456081905637678</v>
      </c>
      <c r="AU44">
        <f t="shared" si="23"/>
        <v>-552.66501958219976</v>
      </c>
      <c r="AW44">
        <v>41</v>
      </c>
      <c r="AX44">
        <f>IF(Z44&gt;0, (R44*SUMPRODUCT(K44:$K$98, X44:$X$98)-K44*$AZ$3)/Z44, 0)</f>
        <v>-867.1930238375403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1000000</v>
      </c>
      <c r="S45">
        <f t="shared" si="1"/>
        <v>-7265.3632608151247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-68.134416541832024</v>
      </c>
      <c r="AC45">
        <f t="shared" si="2"/>
        <v>-419.90952271210131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-19987.146745456012</v>
      </c>
      <c r="AI45">
        <f t="shared" si="25"/>
        <v>-19990.036549500477</v>
      </c>
      <c r="AJ45">
        <f t="shared" si="7"/>
        <v>351.77510617026928</v>
      </c>
      <c r="AK45">
        <f t="shared" si="22"/>
        <v>-4.7694091579282425</v>
      </c>
      <c r="AL45">
        <f t="shared" si="8"/>
        <v>-19643.030852488137</v>
      </c>
      <c r="AN45">
        <f t="shared" si="26"/>
        <v>0</v>
      </c>
      <c r="AO45">
        <f t="shared" si="26"/>
        <v>0</v>
      </c>
      <c r="AP45">
        <f t="shared" si="26"/>
        <v>-6.3329459904972282E-2</v>
      </c>
      <c r="AQ45">
        <f t="shared" si="26"/>
        <v>-438.01420060156607</v>
      </c>
      <c r="AR45">
        <f t="shared" si="26"/>
        <v>-438.07753006147107</v>
      </c>
      <c r="AS45">
        <f t="shared" si="26"/>
        <v>7.7090789337268211</v>
      </c>
      <c r="AT45">
        <f t="shared" si="26"/>
        <v>-0.10452061848831265</v>
      </c>
      <c r="AU45">
        <f t="shared" si="23"/>
        <v>-430.47297174623259</v>
      </c>
      <c r="AW45">
        <v>42</v>
      </c>
      <c r="AX45">
        <f>IF(Z45&gt;0, (R45*SUMPRODUCT(K45:$K$98, X45:$X$98)-K45*$AZ$3)/Z45, 0)</f>
        <v>-7265.3632608151247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1000000</v>
      </c>
      <c r="S46">
        <f t="shared" si="1"/>
        <v>-16488.13008348487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-419.90952271210131</v>
      </c>
      <c r="AC46">
        <f t="shared" si="2"/>
        <v>-667.8078104667012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-16715.782514798648</v>
      </c>
      <c r="AI46">
        <f t="shared" si="25"/>
        <v>-16717.807631676926</v>
      </c>
      <c r="AJ46">
        <f t="shared" si="7"/>
        <v>247.89828775459989</v>
      </c>
      <c r="AK46">
        <f t="shared" si="22"/>
        <v>-29.393666589847093</v>
      </c>
      <c r="AL46">
        <f t="shared" si="8"/>
        <v>-16499.303010512172</v>
      </c>
      <c r="AN46">
        <f t="shared" si="26"/>
        <v>0</v>
      </c>
      <c r="AO46">
        <f t="shared" si="26"/>
        <v>0</v>
      </c>
      <c r="AP46">
        <f t="shared" si="26"/>
        <v>-3.9625016885898624E-2</v>
      </c>
      <c r="AQ46">
        <f t="shared" si="26"/>
        <v>-327.07404274493001</v>
      </c>
      <c r="AR46">
        <f t="shared" si="26"/>
        <v>-327.11366776181586</v>
      </c>
      <c r="AS46">
        <f t="shared" si="26"/>
        <v>4.8505713144844442</v>
      </c>
      <c r="AT46">
        <f t="shared" si="26"/>
        <v>-0.57513941415106251</v>
      </c>
      <c r="AU46">
        <f t="shared" si="23"/>
        <v>-322.83823586148247</v>
      </c>
      <c r="AW46">
        <v>43</v>
      </c>
      <c r="AX46">
        <f>IF(Z46&gt;0, (R46*SUMPRODUCT(K46:$K$98, X46:$X$98)-K46*$AZ$3)/Z46, 0)</f>
        <v>-16488.13008348487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1000000</v>
      </c>
      <c r="S47">
        <f t="shared" si="1"/>
        <v>-30781.855708175724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-667.8078104667012</v>
      </c>
      <c r="AC47">
        <f t="shared" si="2"/>
        <v>-825.13550245541148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-13291.409104875022</v>
      </c>
      <c r="AI47">
        <f t="shared" si="25"/>
        <v>-13292.749400129274</v>
      </c>
      <c r="AJ47">
        <f t="shared" si="7"/>
        <v>157.32769198871028</v>
      </c>
      <c r="AK47">
        <f t="shared" si="22"/>
        <v>-46.746546732669088</v>
      </c>
      <c r="AL47">
        <f t="shared" si="8"/>
        <v>-13182.168254873233</v>
      </c>
      <c r="AN47">
        <f t="shared" si="26"/>
        <v>0</v>
      </c>
      <c r="AO47">
        <f t="shared" si="26"/>
        <v>0</v>
      </c>
      <c r="AP47">
        <f t="shared" si="26"/>
        <v>-2.3415413103299643E-2</v>
      </c>
      <c r="AQ47">
        <f t="shared" si="26"/>
        <v>-232.20542930971496</v>
      </c>
      <c r="AR47">
        <f t="shared" si="26"/>
        <v>-232.22884472281825</v>
      </c>
      <c r="AS47">
        <f t="shared" si="26"/>
        <v>2.7485681895944158</v>
      </c>
      <c r="AT47">
        <f t="shared" si="26"/>
        <v>-0.81667804121872645</v>
      </c>
      <c r="AU47">
        <f t="shared" si="23"/>
        <v>-230.29695457444257</v>
      </c>
      <c r="AW47">
        <v>44</v>
      </c>
      <c r="AX47">
        <f>IF(Z47&gt;0, (R47*SUMPRODUCT(K47:$K$98, X47:$X$98)-K47*$AZ$3)/Z47, 0)</f>
        <v>-30781.855708175724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1000000</v>
      </c>
      <c r="S48">
        <f t="shared" si="1"/>
        <v>-54633.405578230508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-825.13550245541148</v>
      </c>
      <c r="AC48">
        <f t="shared" si="2"/>
        <v>-905.78169001850188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-9958.581380435875</v>
      </c>
      <c r="AI48">
        <f t="shared" si="25"/>
        <v>-9959.4103436685637</v>
      </c>
      <c r="AJ48">
        <f t="shared" si="7"/>
        <v>80.646187563090393</v>
      </c>
      <c r="AK48">
        <f t="shared" si="22"/>
        <v>-57.759485171878808</v>
      </c>
      <c r="AL48">
        <f t="shared" si="8"/>
        <v>-9936.523641277352</v>
      </c>
      <c r="AN48">
        <f t="shared" si="26"/>
        <v>0</v>
      </c>
      <c r="AO48">
        <f t="shared" si="26"/>
        <v>0</v>
      </c>
      <c r="AP48">
        <f t="shared" si="26"/>
        <v>-1.2930597407588489E-2</v>
      </c>
      <c r="AQ48">
        <f t="shared" si="26"/>
        <v>-155.33910492442035</v>
      </c>
      <c r="AR48">
        <f t="shared" si="26"/>
        <v>-155.35203552182793</v>
      </c>
      <c r="AS48">
        <f t="shared" si="26"/>
        <v>1.2579609598038017</v>
      </c>
      <c r="AT48">
        <f t="shared" si="26"/>
        <v>-0.90096233436637108</v>
      </c>
      <c r="AU48">
        <f t="shared" si="23"/>
        <v>-154.9950368963905</v>
      </c>
      <c r="AW48">
        <v>45</v>
      </c>
      <c r="AX48">
        <f>IF(Z48&gt;0, (R48*SUMPRODUCT(K48:$K$98, X48:$X$98)-K48*$AZ$3)/Z48, 0)</f>
        <v>-54633.405578230508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1000000</v>
      </c>
      <c r="S49">
        <f t="shared" si="1"/>
        <v>-97763.139272338536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-905.78169001850188</v>
      </c>
      <c r="AC49">
        <f t="shared" si="2"/>
        <v>-925.80004338343599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-6943.6447259707065</v>
      </c>
      <c r="AI49">
        <f t="shared" si="25"/>
        <v>-6944.1182173347697</v>
      </c>
      <c r="AJ49">
        <f t="shared" si="7"/>
        <v>20.018353364934114</v>
      </c>
      <c r="AK49">
        <f t="shared" si="22"/>
        <v>-63.404718301295141</v>
      </c>
      <c r="AL49">
        <f t="shared" si="8"/>
        <v>-6987.5045822711309</v>
      </c>
      <c r="AN49">
        <f t="shared" si="26"/>
        <v>0</v>
      </c>
      <c r="AO49">
        <f t="shared" si="26"/>
        <v>0</v>
      </c>
      <c r="AP49">
        <f t="shared" si="26"/>
        <v>-6.5944315002262775E-3</v>
      </c>
      <c r="AQ49">
        <f t="shared" si="26"/>
        <v>-96.705859879628079</v>
      </c>
      <c r="AR49">
        <f t="shared" si="26"/>
        <v>-96.712454311128297</v>
      </c>
      <c r="AS49">
        <f t="shared" si="26"/>
        <v>0.27880056539896864</v>
      </c>
      <c r="AT49">
        <f t="shared" si="26"/>
        <v>-0.88305321567199746</v>
      </c>
      <c r="AU49">
        <f t="shared" si="23"/>
        <v>-97.316706961401337</v>
      </c>
      <c r="AW49">
        <v>46</v>
      </c>
      <c r="AX49">
        <f>IF(Z49&gt;0, (R49*SUMPRODUCT(K49:$K$98, X49:$X$98)-K49*$AZ$3)/Z49, 0)</f>
        <v>-97763.139272338536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1000000</v>
      </c>
      <c r="S50">
        <f t="shared" si="1"/>
        <v>-183396.09079850613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-925.80004338343599</v>
      </c>
      <c r="AC50">
        <f t="shared" si="2"/>
        <v>-901.68380365637972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-4458.5367314294299</v>
      </c>
      <c r="AI50">
        <f t="shared" si="25"/>
        <v>-4458.782561043281</v>
      </c>
      <c r="AJ50">
        <f t="shared" si="7"/>
        <v>-24.116239727056268</v>
      </c>
      <c r="AK50">
        <f t="shared" si="22"/>
        <v>-64.806003036840522</v>
      </c>
      <c r="AL50">
        <f t="shared" si="8"/>
        <v>-4547.704803807178</v>
      </c>
      <c r="AN50">
        <f t="shared" si="26"/>
        <v>0</v>
      </c>
      <c r="AO50">
        <f t="shared" si="26"/>
        <v>0</v>
      </c>
      <c r="AP50">
        <f t="shared" si="26"/>
        <v>-3.0569017128973031E-3</v>
      </c>
      <c r="AQ50">
        <f t="shared" si="26"/>
        <v>-55.442094049625616</v>
      </c>
      <c r="AR50">
        <f t="shared" si="26"/>
        <v>-55.445150951338512</v>
      </c>
      <c r="AS50">
        <f t="shared" si="26"/>
        <v>-0.29988646760393617</v>
      </c>
      <c r="AT50">
        <f t="shared" si="26"/>
        <v>-0.80586540647314742</v>
      </c>
      <c r="AU50">
        <f t="shared" si="23"/>
        <v>-56.550902825415598</v>
      </c>
      <c r="AW50">
        <v>47</v>
      </c>
      <c r="AX50">
        <f>IF(Z50&gt;0, (R50*SUMPRODUCT(K50:$K$98, X50:$X$98)-K50*$AZ$3)/Z50, 0)</f>
        <v>-183396.09079850613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1000000</v>
      </c>
      <c r="S51">
        <f t="shared" si="1"/>
        <v>-374943.5153212478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-901.68380365637972</v>
      </c>
      <c r="AC51">
        <f t="shared" si="2"/>
        <v>-849.24902305718024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-2602.4211245208317</v>
      </c>
      <c r="AI51">
        <f t="shared" si="25"/>
        <v>-2602.5343747823185</v>
      </c>
      <c r="AJ51">
        <f t="shared" si="7"/>
        <v>-52.434780599199485</v>
      </c>
      <c r="AK51">
        <f t="shared" si="22"/>
        <v>-63.117866255946588</v>
      </c>
      <c r="AL51">
        <f t="shared" si="8"/>
        <v>-2718.0870216374647</v>
      </c>
      <c r="AN51">
        <f t="shared" si="26"/>
        <v>0</v>
      </c>
      <c r="AO51">
        <f t="shared" si="26"/>
        <v>0</v>
      </c>
      <c r="AP51">
        <f t="shared" si="26"/>
        <v>-1.2573855558105421E-3</v>
      </c>
      <c r="AQ51">
        <f t="shared" si="26"/>
        <v>-28.893944165366474</v>
      </c>
      <c r="AR51">
        <f t="shared" si="26"/>
        <v>-28.895201550922287</v>
      </c>
      <c r="AS51">
        <f t="shared" si="26"/>
        <v>-0.5821685078872344</v>
      </c>
      <c r="AT51">
        <f t="shared" si="26"/>
        <v>-0.70077978012577846</v>
      </c>
      <c r="AU51">
        <f t="shared" si="23"/>
        <v>-30.178149838935301</v>
      </c>
      <c r="AW51">
        <v>48</v>
      </c>
      <c r="AX51">
        <f>IF(Z51&gt;0, (R51*SUMPRODUCT(K51:$K$98, X51:$X$98)-K51*$AZ$3)/Z51, 0)</f>
        <v>-374943.5153212478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0.595055</v>
      </c>
      <c r="Q52" s="4">
        <f t="shared" si="21"/>
        <v>50</v>
      </c>
      <c r="R52">
        <f t="shared" si="0"/>
        <v>1000000</v>
      </c>
      <c r="S52">
        <f t="shared" si="1"/>
        <v>-873983.73766065203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-849.24902305718024</v>
      </c>
      <c r="AC52">
        <f t="shared" si="2"/>
        <v>-781.82432914323851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-1347.8026869788951</v>
      </c>
      <c r="AI52">
        <f t="shared" si="25"/>
        <v>-1347.847414603418</v>
      </c>
      <c r="AJ52">
        <f t="shared" si="7"/>
        <v>-67.424693913941724</v>
      </c>
      <c r="AK52">
        <f t="shared" si="22"/>
        <v>-59.447431614002625</v>
      </c>
      <c r="AL52">
        <f t="shared" si="8"/>
        <v>-1474.7195401313625</v>
      </c>
      <c r="AN52">
        <f t="shared" si="26"/>
        <v>0</v>
      </c>
      <c r="AO52">
        <f t="shared" si="26"/>
        <v>0</v>
      </c>
      <c r="AP52">
        <f t="shared" si="26"/>
        <v>-4.4339119494606652E-4</v>
      </c>
      <c r="AQ52">
        <f t="shared" si="26"/>
        <v>-13.36095646272932</v>
      </c>
      <c r="AR52">
        <f t="shared" si="26"/>
        <v>-13.361399853924267</v>
      </c>
      <c r="AS52">
        <f t="shared" si="26"/>
        <v>-0.66839041693580792</v>
      </c>
      <c r="AT52">
        <f t="shared" si="26"/>
        <v>-0.58931070051220713</v>
      </c>
      <c r="AU52">
        <f t="shared" si="23"/>
        <v>-14.619100971372283</v>
      </c>
      <c r="AW52">
        <v>49</v>
      </c>
      <c r="AX52">
        <f>IF(Z52&gt;0, (R52*SUMPRODUCT(K52:$K$98, X52:$X$98)-K52*$AZ$3)/Z52, 0)</f>
        <v>-873983.73766065203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1000000</v>
      </c>
      <c r="S53">
        <f t="shared" si="1"/>
        <v>-2471247.3164609224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-781.82432914323851</v>
      </c>
      <c r="AC53">
        <f t="shared" si="2"/>
        <v>-709.18650160658547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-598.63184295634153</v>
      </c>
      <c r="AI53">
        <f t="shared" si="25"/>
        <v>-598.64619171247136</v>
      </c>
      <c r="AJ53">
        <f t="shared" si="7"/>
        <v>-72.637827536653049</v>
      </c>
      <c r="AK53">
        <f t="shared" si="22"/>
        <v>-54.727703040026704</v>
      </c>
      <c r="AL53">
        <f t="shared" si="8"/>
        <v>-726.01172228915107</v>
      </c>
      <c r="AN53">
        <f t="shared" si="26"/>
        <v>0</v>
      </c>
      <c r="AO53">
        <f t="shared" si="26"/>
        <v>0</v>
      </c>
      <c r="AP53">
        <f t="shared" si="26"/>
        <v>-1.2700109420739545E-4</v>
      </c>
      <c r="AQ53">
        <f t="shared" si="26"/>
        <v>-5.2985010265057655</v>
      </c>
      <c r="AR53">
        <f t="shared" si="26"/>
        <v>-5.2986280275999738</v>
      </c>
      <c r="AS53">
        <f t="shared" si="26"/>
        <v>-0.6429186958472134</v>
      </c>
      <c r="AT53">
        <f t="shared" si="26"/>
        <v>-0.48439586725598255</v>
      </c>
      <c r="AU53">
        <f t="shared" si="23"/>
        <v>-6.4259425907031691</v>
      </c>
      <c r="AW53">
        <v>50</v>
      </c>
      <c r="AX53">
        <f>IF(Z53&gt;0, (R53*SUMPRODUCT(K53:$K$98, X53:$X$98)-K53*$AZ$3)/Z53, 0)</f>
        <v>-2471247.3164609224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1000000</v>
      </c>
      <c r="S54">
        <f t="shared" si="1"/>
        <v>-9231589.5006637704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-709.18650160658547</v>
      </c>
      <c r="AC54">
        <f t="shared" si="2"/>
        <v>-637.70037406221422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-215.02730263488769</v>
      </c>
      <c r="AI54">
        <f t="shared" si="25"/>
        <v>-215.03075653832445</v>
      </c>
      <c r="AJ54">
        <f t="shared" si="7"/>
        <v>-71.486127544371243</v>
      </c>
      <c r="AK54">
        <f t="shared" si="22"/>
        <v>-49.643055112460985</v>
      </c>
      <c r="AL54">
        <f t="shared" si="8"/>
        <v>-336.15993919515665</v>
      </c>
      <c r="AN54">
        <f t="shared" si="26"/>
        <v>0</v>
      </c>
      <c r="AO54">
        <f t="shared" si="26"/>
        <v>0</v>
      </c>
      <c r="AP54">
        <f t="shared" si="26"/>
        <v>-2.7295143203353901E-5</v>
      </c>
      <c r="AQ54">
        <f t="shared" si="26"/>
        <v>-1.6992950513850917</v>
      </c>
      <c r="AR54">
        <f t="shared" si="26"/>
        <v>-1.6993223465282952</v>
      </c>
      <c r="AS54">
        <f t="shared" si="26"/>
        <v>-0.56493301683227437</v>
      </c>
      <c r="AT54">
        <f t="shared" si="26"/>
        <v>-0.39231389155953356</v>
      </c>
      <c r="AU54">
        <f t="shared" si="23"/>
        <v>-2.656569254920103</v>
      </c>
      <c r="AW54">
        <v>51</v>
      </c>
      <c r="AX54">
        <f>IF(Z54&gt;0, (R54*SUMPRODUCT(K54:$K$98, X54:$X$98)-K54*$AZ$3)/Z54, 0)</f>
        <v>-9231589.5006637704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1000000</v>
      </c>
      <c r="S55">
        <f t="shared" si="1"/>
        <v>-52626792.714890726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-637.70037406221422</v>
      </c>
      <c r="AC55">
        <f t="shared" si="2"/>
        <v>-570.84196503245903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-57.540304304722319</v>
      </c>
      <c r="AI55">
        <f t="shared" si="25"/>
        <v>-57.540846653909476</v>
      </c>
      <c r="AJ55">
        <f t="shared" si="7"/>
        <v>-66.858409029755194</v>
      </c>
      <c r="AK55">
        <f t="shared" si="22"/>
        <v>-44.639026184354996</v>
      </c>
      <c r="AL55">
        <f t="shared" si="8"/>
        <v>-169.03828186801968</v>
      </c>
      <c r="AN55">
        <f t="shared" si="26"/>
        <v>0</v>
      </c>
      <c r="AO55">
        <f t="shared" si="26"/>
        <v>0</v>
      </c>
      <c r="AP55">
        <f t="shared" si="26"/>
        <v>-3.826803447773789E-6</v>
      </c>
      <c r="AQ55">
        <f t="shared" si="26"/>
        <v>-0.40600306981810202</v>
      </c>
      <c r="AR55">
        <f t="shared" si="26"/>
        <v>-0.40600689662154982</v>
      </c>
      <c r="AS55">
        <f t="shared" si="26"/>
        <v>-0.47175140342466282</v>
      </c>
      <c r="AT55">
        <f t="shared" si="26"/>
        <v>-0.31497194676899493</v>
      </c>
      <c r="AU55">
        <f t="shared" si="23"/>
        <v>-1.1927302468152077</v>
      </c>
      <c r="AW55">
        <v>52</v>
      </c>
      <c r="AX55">
        <f>IF(Z55&gt;0, (R55*SUMPRODUCT(K55:$K$98, X55:$X$98)-K55*$AZ$3)/Z55, 0)</f>
        <v>-52626792.714890726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1000000</v>
      </c>
      <c r="S56">
        <f t="shared" si="1"/>
        <v>-303874192.58410901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-570.84196503245903</v>
      </c>
      <c r="AC56">
        <f t="shared" si="2"/>
        <v>-510.03573231554481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-9.0600701787973286</v>
      </c>
      <c r="AI56">
        <f t="shared" si="25"/>
        <v>-9.0601541009836737</v>
      </c>
      <c r="AJ56">
        <f t="shared" si="7"/>
        <v>-60.806232716914224</v>
      </c>
      <c r="AK56">
        <f t="shared" si="22"/>
        <v>-39.958937552272133</v>
      </c>
      <c r="AL56">
        <f t="shared" si="8"/>
        <v>-109.82532437017004</v>
      </c>
      <c r="AN56">
        <f t="shared" si="26"/>
        <v>0</v>
      </c>
      <c r="AO56">
        <f t="shared" si="26"/>
        <v>0</v>
      </c>
      <c r="AP56">
        <f t="shared" si="26"/>
        <v>-5.2870805848341422E-7</v>
      </c>
      <c r="AQ56">
        <f t="shared" si="26"/>
        <v>-5.7078256924904057E-2</v>
      </c>
      <c r="AR56">
        <f t="shared" si="26"/>
        <v>-5.707878563296253E-2</v>
      </c>
      <c r="AS56">
        <f t="shared" si="26"/>
        <v>-0.38307802314531891</v>
      </c>
      <c r="AT56">
        <f t="shared" si="26"/>
        <v>-0.25174048975827545</v>
      </c>
      <c r="AU56">
        <f t="shared" si="23"/>
        <v>-0.6918972985365569</v>
      </c>
      <c r="AW56">
        <v>53</v>
      </c>
      <c r="AX56">
        <f>IF(Z56&gt;0, (R56*SUMPRODUCT(K56:$K$98, X56:$X$98)-K56*$AZ$3)/Z56, 0)</f>
        <v>-303874192.58410901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1000000</v>
      </c>
      <c r="S57">
        <f t="shared" si="1"/>
        <v>-1782026577.6595502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-510.03573231554481</v>
      </c>
      <c r="AC57">
        <f t="shared" si="2"/>
        <v>-455.43902862003011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-1.4060856442683842</v>
      </c>
      <c r="AI57">
        <f t="shared" si="25"/>
        <v>-1.4060984229506532</v>
      </c>
      <c r="AJ57">
        <f t="shared" si="7"/>
        <v>-54.596703695514691</v>
      </c>
      <c r="AK57">
        <f t="shared" si="22"/>
        <v>-35.702501262088141</v>
      </c>
      <c r="AL57">
        <f t="shared" si="8"/>
        <v>-91.705303380553488</v>
      </c>
      <c r="AN57">
        <f t="shared" si="26"/>
        <v>0</v>
      </c>
      <c r="AO57">
        <f t="shared" si="26"/>
        <v>0</v>
      </c>
      <c r="AP57">
        <f t="shared" si="26"/>
        <v>-7.1879854535497835E-8</v>
      </c>
      <c r="AQ57">
        <f t="shared" si="26"/>
        <v>-7.9092060860503997E-3</v>
      </c>
      <c r="AR57">
        <f t="shared" si="26"/>
        <v>-7.9092779659049352E-3</v>
      </c>
      <c r="AS57">
        <f t="shared" si="26"/>
        <v>-0.30710546182379833</v>
      </c>
      <c r="AT57">
        <f t="shared" si="26"/>
        <v>-0.20082591798044921</v>
      </c>
      <c r="AU57">
        <f t="shared" si="23"/>
        <v>-0.51584065777015253</v>
      </c>
      <c r="AW57">
        <v>54</v>
      </c>
      <c r="AX57">
        <f>IF(Z57&gt;0, (R57*SUMPRODUCT(K57:$K$98, X57:$X$98)-K57*$AZ$3)/Z57, 0)</f>
        <v>-1782026577.6595502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1000000</v>
      </c>
      <c r="S58">
        <f t="shared" si="1"/>
        <v>-10639651623.073853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-455.43902862003011</v>
      </c>
      <c r="AC58">
        <f t="shared" si="2"/>
        <v>-406.64891822572378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-0.21479777422527108</v>
      </c>
      <c r="AI58">
        <f t="shared" si="25"/>
        <v>-0.21479968523200621</v>
      </c>
      <c r="AJ58">
        <f t="shared" si="7"/>
        <v>-48.790110394306339</v>
      </c>
      <c r="AK58">
        <f t="shared" si="22"/>
        <v>-31.880732003402112</v>
      </c>
      <c r="AL58">
        <f t="shared" si="8"/>
        <v>-80.885642082940464</v>
      </c>
      <c r="AN58">
        <f t="shared" si="26"/>
        <v>0</v>
      </c>
      <c r="AO58">
        <f t="shared" si="26"/>
        <v>0</v>
      </c>
      <c r="AP58">
        <f t="shared" si="26"/>
        <v>-9.5976589345876819E-9</v>
      </c>
      <c r="AQ58">
        <f t="shared" si="26"/>
        <v>-1.0787799639893688E-3</v>
      </c>
      <c r="AR58">
        <f t="shared" si="26"/>
        <v>-1.0787895616483033E-3</v>
      </c>
      <c r="AS58">
        <f t="shared" si="26"/>
        <v>-0.24503882185951775</v>
      </c>
      <c r="AT58">
        <f t="shared" si="26"/>
        <v>-0.1601147639756994</v>
      </c>
      <c r="AU58">
        <f t="shared" si="23"/>
        <v>-0.40623237539686552</v>
      </c>
      <c r="AW58">
        <v>55</v>
      </c>
      <c r="AX58">
        <f>IF(Z58&gt;0, (R58*SUMPRODUCT(K58:$K$98, X58:$X$98)-K58*$AZ$3)/Z58, 0)</f>
        <v>-10639651623.073853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1000000</v>
      </c>
      <c r="S59">
        <f t="shared" si="1"/>
        <v>-64828316438.393234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-406.64891822572378</v>
      </c>
      <c r="AC59">
        <f t="shared" si="2"/>
        <v>-363.08033664819442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-3.2237289122054445E-2</v>
      </c>
      <c r="AI59">
        <f t="shared" si="25"/>
        <v>-3.2237569154266135E-2</v>
      </c>
      <c r="AJ59">
        <f t="shared" si="7"/>
        <v>-43.568581577529358</v>
      </c>
      <c r="AK59">
        <f t="shared" si="22"/>
        <v>-28.465424275800668</v>
      </c>
      <c r="AL59">
        <f t="shared" si="8"/>
        <v>-72.066243422484291</v>
      </c>
      <c r="AN59">
        <f t="shared" si="26"/>
        <v>0</v>
      </c>
      <c r="AO59">
        <f t="shared" si="26"/>
        <v>0</v>
      </c>
      <c r="AP59">
        <f t="shared" si="26"/>
        <v>-1.2557207268758776E-9</v>
      </c>
      <c r="AQ59">
        <f t="shared" si="26"/>
        <v>-1.4455848448465753E-4</v>
      </c>
      <c r="AR59">
        <f t="shared" si="26"/>
        <v>-1.445597402053844E-4</v>
      </c>
      <c r="AS59">
        <f t="shared" si="26"/>
        <v>-0.19537027757352682</v>
      </c>
      <c r="AT59">
        <f t="shared" si="26"/>
        <v>-0.12764468432636888</v>
      </c>
      <c r="AU59">
        <f t="shared" si="23"/>
        <v>-0.32315952164010109</v>
      </c>
      <c r="AW59">
        <v>56</v>
      </c>
      <c r="AX59">
        <f>IF(Z59&gt;0, (R59*SUMPRODUCT(K59:$K$98, X59:$X$98)-K59*$AZ$3)/Z59, 0)</f>
        <v>-64828316438.393234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1000000</v>
      </c>
      <c r="S60">
        <f t="shared" si="1"/>
        <v>-403229857306.7829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-363.08033664819442</v>
      </c>
      <c r="AC60">
        <f t="shared" si="2"/>
        <v>-324.17899874463137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-4.7406819512211523E-3</v>
      </c>
      <c r="AI60">
        <f t="shared" si="25"/>
        <v>-4.7407221490131648E-3</v>
      </c>
      <c r="AJ60">
        <f t="shared" si="7"/>
        <v>-38.901337903563046</v>
      </c>
      <c r="AK60">
        <f t="shared" si="22"/>
        <v>-25.415623565373611</v>
      </c>
      <c r="AL60">
        <f t="shared" si="8"/>
        <v>-64.321702191085677</v>
      </c>
      <c r="AN60">
        <f t="shared" si="26"/>
        <v>0</v>
      </c>
      <c r="AO60">
        <f t="shared" si="26"/>
        <v>0</v>
      </c>
      <c r="AP60">
        <f t="shared" si="26"/>
        <v>-1.6094194606852916E-10</v>
      </c>
      <c r="AQ60">
        <f t="shared" si="26"/>
        <v>-1.898050964304225E-5</v>
      </c>
      <c r="AR60">
        <f t="shared" si="26"/>
        <v>-1.898067058498832E-5</v>
      </c>
      <c r="AS60">
        <f t="shared" si="26"/>
        <v>-0.15575126675933773</v>
      </c>
      <c r="AT60">
        <f t="shared" si="26"/>
        <v>-0.1017578258001982</v>
      </c>
      <c r="AU60">
        <f t="shared" si="23"/>
        <v>-0.25752807323012095</v>
      </c>
      <c r="AW60">
        <v>57</v>
      </c>
      <c r="AX60">
        <f>IF(Z60&gt;0, (R60*SUMPRODUCT(K60:$K$98, X60:$X$98)-K60*$AZ$3)/Z60, 0)</f>
        <v>-403229857306.7829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1000000</v>
      </c>
      <c r="S61">
        <f t="shared" si="1"/>
        <v>-2565782164680.6528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-324.17899874463137</v>
      </c>
      <c r="AC61">
        <f t="shared" si="2"/>
        <v>-289.44555124116999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-6.8310641231624154E-4</v>
      </c>
      <c r="AI61">
        <f t="shared" si="25"/>
        <v>-6.8311205280971801E-4</v>
      </c>
      <c r="AJ61">
        <f t="shared" si="7"/>
        <v>-34.733447503461377</v>
      </c>
      <c r="AK61">
        <f t="shared" si="22"/>
        <v>-22.692529912124197</v>
      </c>
      <c r="AL61">
        <f t="shared" si="8"/>
        <v>-57.42666052763839</v>
      </c>
      <c r="AN61">
        <f t="shared" si="26"/>
        <v>0</v>
      </c>
      <c r="AO61">
        <f t="shared" si="26"/>
        <v>0</v>
      </c>
      <c r="AP61">
        <f t="shared" si="26"/>
        <v>-2.0163509687497722E-11</v>
      </c>
      <c r="AQ61">
        <f t="shared" si="26"/>
        <v>-2.4419534956758286E-6</v>
      </c>
      <c r="AR61">
        <f t="shared" si="26"/>
        <v>-2.4419736591855162E-6</v>
      </c>
      <c r="AS61">
        <f t="shared" si="26"/>
        <v>-0.12416434982707272</v>
      </c>
      <c r="AT61">
        <f t="shared" si="26"/>
        <v>-8.1120747434861196E-2</v>
      </c>
      <c r="AU61">
        <f t="shared" si="23"/>
        <v>-0.20528753923559315</v>
      </c>
      <c r="AW61">
        <v>58</v>
      </c>
      <c r="AX61">
        <f>IF(Z61&gt;0, (R61*SUMPRODUCT(K61:$K$98, X61:$X$98)-K61*$AZ$3)/Z61, 0)</f>
        <v>-2565782164680.6528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1000000</v>
      </c>
      <c r="S62">
        <f t="shared" si="1"/>
        <v>-16729595659704.811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-289.44555124116999</v>
      </c>
      <c r="AC62">
        <f t="shared" si="2"/>
        <v>-258.43353003672075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-9.6234085470026185E-5</v>
      </c>
      <c r="AI62">
        <f t="shared" si="25"/>
        <v>-9.6234857854294437E-5</v>
      </c>
      <c r="AJ62">
        <f t="shared" si="7"/>
        <v>-31.01202120444924</v>
      </c>
      <c r="AK62">
        <f t="shared" si="22"/>
        <v>-20.2611885868819</v>
      </c>
      <c r="AL62">
        <f t="shared" si="8"/>
        <v>-51.27330602618899</v>
      </c>
      <c r="AN62">
        <f t="shared" si="26"/>
        <v>0</v>
      </c>
      <c r="AO62">
        <f t="shared" si="26"/>
        <v>0</v>
      </c>
      <c r="AP62">
        <f t="shared" si="26"/>
        <v>-2.4652696201313904E-12</v>
      </c>
      <c r="AQ62">
        <f t="shared" si="26"/>
        <v>-3.071566538584926E-7</v>
      </c>
      <c r="AR62">
        <f t="shared" si="26"/>
        <v>-3.0715911912811271E-7</v>
      </c>
      <c r="AS62">
        <f t="shared" si="26"/>
        <v>-9.8983105788584116E-2</v>
      </c>
      <c r="AT62">
        <f t="shared" si="26"/>
        <v>-6.4668966916934023E-2</v>
      </c>
      <c r="AU62">
        <f t="shared" si="23"/>
        <v>-0.16365237986463724</v>
      </c>
      <c r="AW62">
        <v>59</v>
      </c>
      <c r="AX62">
        <f>IF(Z62&gt;0, (R62*SUMPRODUCT(K62:$K$98, X62:$X$98)-K62*$AZ$3)/Z62, 0)</f>
        <v>-16729595659704.811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0.856559709</v>
      </c>
      <c r="Q63" s="4">
        <f t="shared" si="21"/>
        <v>50</v>
      </c>
      <c r="R63">
        <f t="shared" si="0"/>
        <v>1000000</v>
      </c>
      <c r="S63">
        <f t="shared" si="1"/>
        <v>-111938747190948.73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-258.43353003672075</v>
      </c>
      <c r="AC63">
        <f t="shared" si="2"/>
        <v>-230.74422351673212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-1.3231864881066839E-5</v>
      </c>
      <c r="AI63">
        <f t="shared" si="25"/>
        <v>-1.3231967948248359E-5</v>
      </c>
      <c r="AJ63">
        <f t="shared" si="7"/>
        <v>-27.689306519988634</v>
      </c>
      <c r="AK63">
        <f t="shared" si="22"/>
        <v>-18.090347102570455</v>
      </c>
      <c r="AL63">
        <f t="shared" si="8"/>
        <v>-45.779666854527036</v>
      </c>
      <c r="AN63">
        <f t="shared" si="26"/>
        <v>0</v>
      </c>
      <c r="AO63">
        <f t="shared" si="26"/>
        <v>0</v>
      </c>
      <c r="AP63">
        <f t="shared" si="26"/>
        <v>-2.9371990669981448E-13</v>
      </c>
      <c r="AQ63">
        <f t="shared" si="26"/>
        <v>-3.7708046936183645E-8</v>
      </c>
      <c r="AR63">
        <f t="shared" si="26"/>
        <v>-3.7708340656090352E-8</v>
      </c>
      <c r="AS63">
        <f t="shared" si="26"/>
        <v>-7.8908731253755401E-2</v>
      </c>
      <c r="AT63">
        <f t="shared" si="26"/>
        <v>-5.1553704921190296E-2</v>
      </c>
      <c r="AU63">
        <f t="shared" si="23"/>
        <v>-0.13046247388328636</v>
      </c>
      <c r="AW63">
        <v>60</v>
      </c>
      <c r="AX63">
        <f>IF(Z63&gt;0, (R63*SUMPRODUCT(K63:$K$98, X63:$X$98)-K63*$AZ$3)/Z63, 0)</f>
        <v>-111938747190948.73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1000000</v>
      </c>
      <c r="S64">
        <f t="shared" si="1"/>
        <v>-770648274673770.38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-230.74422351673212</v>
      </c>
      <c r="AC64">
        <f t="shared" si="2"/>
        <v>-206.02162817306052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-1.7733947118200912E-6</v>
      </c>
      <c r="AI64">
        <f t="shared" si="25"/>
        <v>-1.7734080785942047E-6</v>
      </c>
      <c r="AJ64">
        <f t="shared" si="7"/>
        <v>-24.7225953436716</v>
      </c>
      <c r="AK64">
        <f t="shared" si="22"/>
        <v>-16.152095646171251</v>
      </c>
      <c r="AL64">
        <f t="shared" si="8"/>
        <v>-40.874692763250934</v>
      </c>
      <c r="AN64">
        <f t="shared" si="26"/>
        <v>0</v>
      </c>
      <c r="AO64">
        <f t="shared" si="26"/>
        <v>0</v>
      </c>
      <c r="AP64">
        <f t="shared" si="26"/>
        <v>-3.4011169667345348E-14</v>
      </c>
      <c r="AQ64">
        <f t="shared" si="26"/>
        <v>-4.5123249572390988E-9</v>
      </c>
      <c r="AR64">
        <f t="shared" si="26"/>
        <v>-4.512358968408766E-9</v>
      </c>
      <c r="AS64">
        <f t="shared" si="26"/>
        <v>-6.2905558042675475E-2</v>
      </c>
      <c r="AT64">
        <f t="shared" si="26"/>
        <v>-4.1098297976274484E-2</v>
      </c>
      <c r="AU64">
        <f t="shared" si="23"/>
        <v>-0.10400386053130894</v>
      </c>
      <c r="AW64">
        <v>61</v>
      </c>
      <c r="AX64">
        <f>IF(Z64&gt;0, (R64*SUMPRODUCT(K64:$K$98, X64:$X$98)-K64*$AZ$3)/Z64, 0)</f>
        <v>-770648274673770.38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1000000</v>
      </c>
      <c r="S65">
        <f t="shared" si="1"/>
        <v>-5468190989946542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-206.02162817306052</v>
      </c>
      <c r="AC65">
        <f t="shared" si="2"/>
        <v>-183.94788230134094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-2.3102250465043013E-7</v>
      </c>
      <c r="AI65">
        <f t="shared" si="25"/>
        <v>-2.3102418663157014E-7</v>
      </c>
      <c r="AJ65">
        <f t="shared" si="7"/>
        <v>-22.073745871719581</v>
      </c>
      <c r="AK65">
        <f t="shared" si="22"/>
        <v>-14.421513972114237</v>
      </c>
      <c r="AL65">
        <f t="shared" si="8"/>
        <v>-36.49526007485801</v>
      </c>
      <c r="AN65">
        <f t="shared" si="26"/>
        <v>0</v>
      </c>
      <c r="AO65">
        <f t="shared" si="26"/>
        <v>0</v>
      </c>
      <c r="AP65">
        <f t="shared" si="26"/>
        <v>-3.8211849452037527E-15</v>
      </c>
      <c r="AQ65">
        <f t="shared" si="26"/>
        <v>-5.2484519342935163E-10</v>
      </c>
      <c r="AR65">
        <f t="shared" si="26"/>
        <v>-5.248490146142968E-10</v>
      </c>
      <c r="AS65">
        <f t="shared" si="26"/>
        <v>-5.0147925801788097E-2</v>
      </c>
      <c r="AT65">
        <f t="shared" si="26"/>
        <v>-3.2763311529720708E-2</v>
      </c>
      <c r="AU65">
        <f t="shared" si="23"/>
        <v>-8.2911237856357831E-2</v>
      </c>
      <c r="AW65">
        <v>62</v>
      </c>
      <c r="AX65">
        <f>IF(Z65&gt;0, (R65*SUMPRODUCT(K65:$K$98, X65:$X$98)-K65*$AZ$3)/Z65, 0)</f>
        <v>-5468190989946542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1000000</v>
      </c>
      <c r="S66">
        <f t="shared" si="1"/>
        <v>-4.0101828318143928E+16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-183.94788230134094</v>
      </c>
      <c r="AC66">
        <f t="shared" si="2"/>
        <v>-164.23918062665874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-2.9207673139495346E-8</v>
      </c>
      <c r="AI66">
        <f t="shared" si="25"/>
        <v>-2.9207877917166981E-8</v>
      </c>
      <c r="AJ66">
        <f t="shared" si="7"/>
        <v>-19.708701674682203</v>
      </c>
      <c r="AK66">
        <f t="shared" si="22"/>
        <v>-12.876351761093867</v>
      </c>
      <c r="AL66">
        <f t="shared" si="8"/>
        <v>-32.58505346498395</v>
      </c>
      <c r="AN66">
        <f t="shared" si="26"/>
        <v>0</v>
      </c>
      <c r="AO66">
        <f t="shared" si="26"/>
        <v>0</v>
      </c>
      <c r="AP66">
        <f t="shared" si="26"/>
        <v>-4.1537610945551096E-16</v>
      </c>
      <c r="AQ66">
        <f t="shared" si="26"/>
        <v>-5.9245568806456109E-11</v>
      </c>
      <c r="AR66">
        <f t="shared" si="26"/>
        <v>-5.9245984182565557E-11</v>
      </c>
      <c r="AS66">
        <f t="shared" si="26"/>
        <v>-3.9977619428175924E-2</v>
      </c>
      <c r="AT66">
        <f t="shared" si="26"/>
        <v>-2.611871136035316E-2</v>
      </c>
      <c r="AU66">
        <f t="shared" si="23"/>
        <v>-6.6096330847775067E-2</v>
      </c>
      <c r="AW66">
        <v>63</v>
      </c>
      <c r="AX66">
        <f>IF(Z66&gt;0, (R66*SUMPRODUCT(K66:$K$98, X66:$X$98)-K66*$AZ$3)/Z66, 0)</f>
        <v>-4.0101828318143928E+16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-3.0492404828895008E+17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-164.23918062665874</v>
      </c>
      <c r="AC67">
        <f t="shared" ref="AC67:AC89" si="29">S67*Z67</f>
        <v>-146.64212555956885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-3.5736842860263247E-9</v>
      </c>
      <c r="AI67">
        <f t="shared" ref="AI67:AI89" si="33">SUM(AE67:AH67)</f>
        <v>-3.5737083317069429E-9</v>
      </c>
      <c r="AJ67">
        <f t="shared" ref="AJ67:AJ89" si="34">AB67-AC67</f>
        <v>-17.597055067089883</v>
      </c>
      <c r="AK67">
        <f t="shared" si="22"/>
        <v>-11.496742643866112</v>
      </c>
      <c r="AL67">
        <f t="shared" ref="AL67:AL89" si="35">SUM(AI67:AK67)</f>
        <v>-29.0937977145297</v>
      </c>
      <c r="AN67">
        <f t="shared" ref="AN67:AT89" si="36">AE67*$K67</f>
        <v>0</v>
      </c>
      <c r="AO67">
        <f t="shared" si="36"/>
        <v>0</v>
      </c>
      <c r="AP67">
        <f t="shared" si="36"/>
        <v>-4.3548977779450869E-17</v>
      </c>
      <c r="AQ67">
        <f t="shared" si="36"/>
        <v>-6.4722766651423364E-12</v>
      </c>
      <c r="AR67">
        <f t="shared" si="36"/>
        <v>-6.4723202141201158E-12</v>
      </c>
      <c r="AS67">
        <f t="shared" si="36"/>
        <v>-3.1869913447947928E-2</v>
      </c>
      <c r="AT67">
        <f t="shared" si="36"/>
        <v>-2.0821676786054323E-2</v>
      </c>
      <c r="AU67">
        <f t="shared" si="23"/>
        <v>-5.2691590240474567E-2</v>
      </c>
      <c r="AW67">
        <v>64</v>
      </c>
      <c r="AX67">
        <f>IF(Z67&gt;0, (R67*SUMPRODUCT(K67:$K$98, X67:$X$98)-K67*$AZ$3)/Z67, 0)</f>
        <v>-3.0492404828895008E+17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1000000</v>
      </c>
      <c r="S68">
        <f t="shared" si="28"/>
        <v>-2.4089192814357489E+18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-146.64212555956885</v>
      </c>
      <c r="AC68">
        <f t="shared" si="29"/>
        <v>-130.9304692496207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-4.2175210741817477E-10</v>
      </c>
      <c r="AI68">
        <f t="shared" si="33"/>
        <v>-4.2175482503661593E-10</v>
      </c>
      <c r="AJ68">
        <f t="shared" si="34"/>
        <v>-15.711656309948154</v>
      </c>
      <c r="AK68">
        <f t="shared" si="22"/>
        <v>-10.264948789169821</v>
      </c>
      <c r="AL68">
        <f t="shared" si="35"/>
        <v>-25.976605099539732</v>
      </c>
      <c r="AN68">
        <f t="shared" si="36"/>
        <v>0</v>
      </c>
      <c r="AO68">
        <f t="shared" si="36"/>
        <v>0</v>
      </c>
      <c r="AP68">
        <f t="shared" si="36"/>
        <v>-4.3945190267589931E-18</v>
      </c>
      <c r="AQ68">
        <f t="shared" si="36"/>
        <v>-6.8199333378011225E-13</v>
      </c>
      <c r="AR68">
        <f t="shared" si="36"/>
        <v>-6.8199772829913901E-13</v>
      </c>
      <c r="AS68">
        <f t="shared" si="36"/>
        <v>-2.5406499878860168E-2</v>
      </c>
      <c r="AT68">
        <f t="shared" si="36"/>
        <v>-1.6598913254194617E-2</v>
      </c>
      <c r="AU68">
        <f t="shared" si="23"/>
        <v>-4.2005413133736784E-2</v>
      </c>
      <c r="AW68">
        <v>65</v>
      </c>
      <c r="AX68">
        <f>IF(Z68&gt;0, (R68*SUMPRODUCT(K68:$K$98, X68:$X$98)-K68*$AZ$3)/Z68, 0)</f>
        <v>-2.4089192814357489E+18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1000000</v>
      </c>
      <c r="S69">
        <f t="shared" si="28"/>
        <v>-1.9838555189700973E+19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-130.9304692496207</v>
      </c>
      <c r="AC69">
        <f t="shared" si="29"/>
        <v>-116.90220468716196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-4.7916167791698563E-11</v>
      </c>
      <c r="AI69">
        <f t="shared" si="33"/>
        <v>-4.7916462425565717E-11</v>
      </c>
      <c r="AJ69">
        <f t="shared" si="34"/>
        <v>-14.028264562458745</v>
      </c>
      <c r="AK69">
        <f t="shared" si="22"/>
        <v>-9.1651328474734495</v>
      </c>
      <c r="AL69">
        <f t="shared" si="35"/>
        <v>-23.193397409980111</v>
      </c>
      <c r="AN69">
        <f t="shared" si="36"/>
        <v>0</v>
      </c>
      <c r="AO69">
        <f t="shared" si="36"/>
        <v>0</v>
      </c>
      <c r="AP69">
        <f t="shared" si="36"/>
        <v>-4.2539023044948908E-19</v>
      </c>
      <c r="AQ69">
        <f t="shared" si="36"/>
        <v>-6.9181013899785277E-14</v>
      </c>
      <c r="AR69">
        <f t="shared" si="36"/>
        <v>-6.9181439290015714E-14</v>
      </c>
      <c r="AS69">
        <f t="shared" si="36"/>
        <v>-2.0253906153435336E-2</v>
      </c>
      <c r="AT69">
        <f t="shared" si="36"/>
        <v>-1.3232552020245002E-2</v>
      </c>
      <c r="AU69">
        <f t="shared" si="23"/>
        <v>-3.3486458173749518E-2</v>
      </c>
      <c r="AW69">
        <v>66</v>
      </c>
      <c r="AX69">
        <f>IF(Z69&gt;0, (R69*SUMPRODUCT(K69:$K$98, X69:$X$98)-K69*$AZ$3)/Z69, 0)</f>
        <v>-1.9838555189700973E+19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1000000</v>
      </c>
      <c r="S70">
        <f t="shared" si="28"/>
        <v>-1.7067444534058415E+20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-116.90220468716196</v>
      </c>
      <c r="AC70">
        <f t="shared" si="29"/>
        <v>-104.37696847068038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-5.2221946436830416E-12</v>
      </c>
      <c r="AI70">
        <f t="shared" si="33"/>
        <v>-5.2222252214793433E-12</v>
      </c>
      <c r="AJ70">
        <f t="shared" si="34"/>
        <v>-12.525236216481574</v>
      </c>
      <c r="AK70">
        <f t="shared" si="22"/>
        <v>-8.1831543281013381</v>
      </c>
      <c r="AL70">
        <f t="shared" si="35"/>
        <v>-20.708390544588134</v>
      </c>
      <c r="AN70">
        <f t="shared" si="36"/>
        <v>0</v>
      </c>
      <c r="AO70">
        <f t="shared" si="36"/>
        <v>0</v>
      </c>
      <c r="AP70">
        <f t="shared" si="36"/>
        <v>-3.9417856682723643E-20</v>
      </c>
      <c r="AQ70">
        <f t="shared" si="36"/>
        <v>-6.7319344403632812E-15</v>
      </c>
      <c r="AR70">
        <f t="shared" si="36"/>
        <v>-6.7319738582199635E-15</v>
      </c>
      <c r="AS70">
        <f t="shared" si="36"/>
        <v>-1.6146289982012299E-2</v>
      </c>
      <c r="AT70">
        <f t="shared" si="36"/>
        <v>-1.0548909454914757E-2</v>
      </c>
      <c r="AU70">
        <f t="shared" si="23"/>
        <v>-2.6695199436933791E-2</v>
      </c>
      <c r="AW70">
        <v>67</v>
      </c>
      <c r="AX70">
        <f>IF(Z70&gt;0, (R70*SUMPRODUCT(K70:$K$98, X70:$X$98)-K70*$AZ$3)/Z70, 0)</f>
        <v>-1.7067444534058415E+20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1000000</v>
      </c>
      <c r="S71">
        <f t="shared" si="28"/>
        <v>-1.5357909858046842E+21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-104.37696847068038</v>
      </c>
      <c r="AC71">
        <f t="shared" si="29"/>
        <v>-93.193721848821752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-5.4475911345892022E-13</v>
      </c>
      <c r="AI71">
        <f t="shared" si="33"/>
        <v>-5.4476214752158596E-13</v>
      </c>
      <c r="AJ71">
        <f t="shared" si="34"/>
        <v>-11.183246621858629</v>
      </c>
      <c r="AK71">
        <f t="shared" si="22"/>
        <v>-7.3063877929476275</v>
      </c>
      <c r="AL71">
        <f t="shared" si="35"/>
        <v>-18.489634414806801</v>
      </c>
      <c r="AN71">
        <f t="shared" si="36"/>
        <v>0</v>
      </c>
      <c r="AO71">
        <f t="shared" si="36"/>
        <v>0</v>
      </c>
      <c r="AP71">
        <f t="shared" si="36"/>
        <v>-3.4921536735242054E-21</v>
      </c>
      <c r="AQ71">
        <f t="shared" si="36"/>
        <v>-6.2700832145623744E-16</v>
      </c>
      <c r="AR71">
        <f t="shared" si="36"/>
        <v>-6.27011813609911E-16</v>
      </c>
      <c r="AS71">
        <f t="shared" si="36"/>
        <v>-1.2871723518823673E-2</v>
      </c>
      <c r="AT71">
        <f t="shared" si="36"/>
        <v>-8.4095260322981213E-3</v>
      </c>
      <c r="AU71">
        <f t="shared" si="23"/>
        <v>-2.1281249551122421E-2</v>
      </c>
      <c r="AW71">
        <v>68</v>
      </c>
      <c r="AX71">
        <f>IF(Z71&gt;0, (R71*SUMPRODUCT(K71:$K$98, X71:$X$98)-K71*$AZ$3)/Z71, 0)</f>
        <v>-1.5357909858046842E+21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1000000</v>
      </c>
      <c r="S72">
        <f t="shared" si="28"/>
        <v>-1.4501689329671305E+22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-93.193721848821752</v>
      </c>
      <c r="AC72">
        <f t="shared" si="29"/>
        <v>-83.208680222162286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-5.4336579603912904E-14</v>
      </c>
      <c r="AI72">
        <f t="shared" si="33"/>
        <v>-5.4336866496971813E-14</v>
      </c>
      <c r="AJ72">
        <f t="shared" si="34"/>
        <v>-9.9850416266594664</v>
      </c>
      <c r="AK72">
        <f t="shared" ref="AK72:AK89" si="49">G72*SUM(AB72:AB72, AE72:AF72)</f>
        <v>-6.523560529417523</v>
      </c>
      <c r="AL72">
        <f t="shared" si="35"/>
        <v>-16.508602156077046</v>
      </c>
      <c r="AN72">
        <f t="shared" si="36"/>
        <v>0</v>
      </c>
      <c r="AO72">
        <f t="shared" si="36"/>
        <v>0</v>
      </c>
      <c r="AP72">
        <f t="shared" si="36"/>
        <v>-2.9482942037140675E-22</v>
      </c>
      <c r="AQ72">
        <f t="shared" si="36"/>
        <v>-5.5839699749517635E-17</v>
      </c>
      <c r="AR72">
        <f t="shared" si="36"/>
        <v>-5.583999457893801E-17</v>
      </c>
      <c r="AS72">
        <f t="shared" si="36"/>
        <v>-1.0261259182735684E-2</v>
      </c>
      <c r="AT72">
        <f t="shared" si="36"/>
        <v>-6.704022666053985E-3</v>
      </c>
      <c r="AU72">
        <f t="shared" si="23"/>
        <v>-1.6965281848789728E-2</v>
      </c>
      <c r="AW72">
        <v>69</v>
      </c>
      <c r="AX72">
        <f>IF(Z72&gt;0, (R72*SUMPRODUCT(K72:$K$98, X72:$X$98)-K72*$AZ$3)/Z72, 0)</f>
        <v>-1.4501689329671305E+22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1000000</v>
      </c>
      <c r="S73">
        <f t="shared" si="28"/>
        <v>-1.441723927795807E+23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-83.208680222162286</v>
      </c>
      <c r="AC73">
        <f t="shared" si="29"/>
        <v>-74.293464484073468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-5.1651726443146856E-15</v>
      </c>
      <c r="AI73">
        <f t="shared" si="33"/>
        <v>-5.1651984098107877E-15</v>
      </c>
      <c r="AJ73">
        <f t="shared" si="34"/>
        <v>-8.9152157380888184</v>
      </c>
      <c r="AK73">
        <f t="shared" si="49"/>
        <v>-5.8246076155513604</v>
      </c>
      <c r="AL73">
        <f t="shared" si="35"/>
        <v>-14.739823353640183</v>
      </c>
      <c r="AN73">
        <f t="shared" si="36"/>
        <v>0</v>
      </c>
      <c r="AO73">
        <f t="shared" si="36"/>
        <v>0</v>
      </c>
      <c r="AP73">
        <f t="shared" si="36"/>
        <v>-2.3641295092198742E-23</v>
      </c>
      <c r="AQ73">
        <f t="shared" si="36"/>
        <v>-4.7393370654362512E-18</v>
      </c>
      <c r="AR73">
        <f t="shared" si="36"/>
        <v>-4.7393607067313436E-18</v>
      </c>
      <c r="AS73">
        <f t="shared" si="36"/>
        <v>-8.1802129964410834E-3</v>
      </c>
      <c r="AT73">
        <f t="shared" si="36"/>
        <v>-5.3444058243415065E-3</v>
      </c>
      <c r="AU73">
        <f t="shared" si="23"/>
        <v>-1.3524618820782593E-2</v>
      </c>
      <c r="AW73">
        <v>70</v>
      </c>
      <c r="AX73">
        <f>IF(Z73&gt;0, (R73*SUMPRODUCT(K73:$K$98, X73:$X$98)-K73*$AZ$3)/Z73, 0)</f>
        <v>-1.441723927795807E+23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1000000</v>
      </c>
      <c r="S74">
        <f t="shared" si="28"/>
        <v>-1.5142552904071889E+24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-74.293464484073468</v>
      </c>
      <c r="AC74">
        <f t="shared" si="29"/>
        <v>-66.333450432208451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-4.6635083393043825E-16</v>
      </c>
      <c r="AI74">
        <f t="shared" si="33"/>
        <v>-4.6635302422988285E-16</v>
      </c>
      <c r="AJ74">
        <f t="shared" si="34"/>
        <v>-7.9600140518650164</v>
      </c>
      <c r="AK74">
        <f t="shared" si="49"/>
        <v>-5.2005425138851429</v>
      </c>
      <c r="AL74">
        <f t="shared" si="35"/>
        <v>-13.160556565750159</v>
      </c>
      <c r="AN74">
        <f t="shared" si="36"/>
        <v>0</v>
      </c>
      <c r="AO74">
        <f t="shared" si="36"/>
        <v>0</v>
      </c>
      <c r="AP74">
        <f t="shared" si="36"/>
        <v>-1.794395722421563E-24</v>
      </c>
      <c r="AQ74">
        <f t="shared" si="36"/>
        <v>-3.8205640950293927E-19</v>
      </c>
      <c r="AR74">
        <f t="shared" si="36"/>
        <v>-3.8205820389866165E-19</v>
      </c>
      <c r="AS74">
        <f t="shared" si="36"/>
        <v>-6.5212157178261183E-3</v>
      </c>
      <c r="AT74">
        <f t="shared" si="36"/>
        <v>-4.2605276023130632E-3</v>
      </c>
      <c r="AU74">
        <f t="shared" si="23"/>
        <v>-1.0781743320139181E-2</v>
      </c>
      <c r="AW74">
        <v>71</v>
      </c>
      <c r="AX74">
        <f>IF(Z74&gt;0, (R74*SUMPRODUCT(K74:$K$98, X74:$X$98)-K74*$AZ$3)/Z74, 0)</f>
        <v>-1.5142552904071889E+24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1000000</v>
      </c>
      <c r="S75">
        <f t="shared" si="28"/>
        <v>-1.6860420314177993E+25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-66.333450432208451</v>
      </c>
      <c r="AC75">
        <f t="shared" si="29"/>
        <v>-59.226295028757541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-3.9855187688549225E-17</v>
      </c>
      <c r="AI75">
        <f t="shared" si="33"/>
        <v>-3.9855363325614981E-17</v>
      </c>
      <c r="AJ75">
        <f t="shared" si="34"/>
        <v>-7.1071554034509106</v>
      </c>
      <c r="AK75">
        <f t="shared" si="49"/>
        <v>-4.6433415302545917</v>
      </c>
      <c r="AL75">
        <f t="shared" si="35"/>
        <v>-11.750496933705502</v>
      </c>
      <c r="AN75">
        <f t="shared" si="36"/>
        <v>0</v>
      </c>
      <c r="AO75">
        <f t="shared" si="36"/>
        <v>0</v>
      </c>
      <c r="AP75">
        <f t="shared" si="36"/>
        <v>-1.2847330087190641E-25</v>
      </c>
      <c r="AQ75">
        <f t="shared" si="36"/>
        <v>-2.9152886932514505E-20</v>
      </c>
      <c r="AR75">
        <f t="shared" si="36"/>
        <v>-2.9153015405815373E-20</v>
      </c>
      <c r="AS75">
        <f t="shared" si="36"/>
        <v>-5.1986732444404653E-3</v>
      </c>
      <c r="AT75">
        <f t="shared" si="36"/>
        <v>-3.3964665197011019E-3</v>
      </c>
      <c r="AU75">
        <f t="shared" si="23"/>
        <v>-8.5951397641415676E-3</v>
      </c>
      <c r="AW75">
        <v>72</v>
      </c>
      <c r="AX75">
        <f>IF(Z75&gt;0, (R75*SUMPRODUCT(K75:$K$98, X75:$X$98)-K75*$AZ$3)/Z75, 0)</f>
        <v>-1.6860420314177993E+25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1000000</v>
      </c>
      <c r="S76">
        <f t="shared" si="28"/>
        <v>-1.9980657037693036E+26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-59.226295028757541</v>
      </c>
      <c r="AC76">
        <f t="shared" si="29"/>
        <v>-52.880620561390657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-3.2129548346939336E-18</v>
      </c>
      <c r="AI76">
        <f t="shared" si="33"/>
        <v>-3.2129680676472997E-18</v>
      </c>
      <c r="AJ76">
        <f t="shared" si="34"/>
        <v>-6.3456744673668837</v>
      </c>
      <c r="AK76">
        <f t="shared" si="49"/>
        <v>-4.1458406520130282</v>
      </c>
      <c r="AL76">
        <f t="shared" si="35"/>
        <v>-10.491515119379912</v>
      </c>
      <c r="AN76">
        <f t="shared" si="36"/>
        <v>0</v>
      </c>
      <c r="AO76">
        <f t="shared" si="36"/>
        <v>0</v>
      </c>
      <c r="AP76">
        <f t="shared" si="36"/>
        <v>-8.6424220060223235E-27</v>
      </c>
      <c r="AQ76">
        <f t="shared" si="36"/>
        <v>-2.0983759860078988E-21</v>
      </c>
      <c r="AR76">
        <f t="shared" si="36"/>
        <v>-2.0983846284299046E-21</v>
      </c>
      <c r="AS76">
        <f t="shared" si="36"/>
        <v>-4.1443504818562378E-3</v>
      </c>
      <c r="AT76">
        <f t="shared" si="36"/>
        <v>-2.7076423148127407E-3</v>
      </c>
      <c r="AU76">
        <f t="shared" si="23"/>
        <v>-6.8519927966689785E-3</v>
      </c>
      <c r="AW76">
        <v>73</v>
      </c>
      <c r="AX76">
        <f>IF(Z76&gt;0, (R76*SUMPRODUCT(K76:$K$98, X76:$X$98)-K76*$AZ$3)/Z76, 0)</f>
        <v>-1.9980657037693036E+26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1000000</v>
      </c>
      <c r="S77">
        <f t="shared" si="28"/>
        <v>-2.53183789131748E+27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-52.880620561390657</v>
      </c>
      <c r="AC77">
        <f t="shared" si="29"/>
        <v>-47.214839786955949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-2.4336403160376562E-19</v>
      </c>
      <c r="AI77">
        <f t="shared" si="33"/>
        <v>-2.4336496402601803E-19</v>
      </c>
      <c r="AJ77">
        <f t="shared" si="34"/>
        <v>-5.6657807744347082</v>
      </c>
      <c r="AK77">
        <f t="shared" si="49"/>
        <v>-3.7016434392973463</v>
      </c>
      <c r="AL77">
        <f t="shared" si="35"/>
        <v>-9.367424213732054</v>
      </c>
      <c r="AN77">
        <f t="shared" si="36"/>
        <v>0</v>
      </c>
      <c r="AO77">
        <f t="shared" si="36"/>
        <v>0</v>
      </c>
      <c r="AP77">
        <f t="shared" si="36"/>
        <v>-5.4371747790597463E-28</v>
      </c>
      <c r="AQ77">
        <f t="shared" si="36"/>
        <v>-1.4191132519120371E-22</v>
      </c>
      <c r="AR77">
        <f t="shared" si="36"/>
        <v>-1.4191186890868163E-22</v>
      </c>
      <c r="AS77">
        <f t="shared" si="36"/>
        <v>-3.3038508305614084E-3</v>
      </c>
      <c r="AT77">
        <f t="shared" si="36"/>
        <v>-2.1585158759667889E-3</v>
      </c>
      <c r="AU77">
        <f t="shared" si="23"/>
        <v>-5.4623667065281968E-3</v>
      </c>
      <c r="AW77">
        <v>74</v>
      </c>
      <c r="AX77">
        <f>IF(Z77&gt;0, (R77*SUMPRODUCT(K77:$K$98, X77:$X$98)-K77*$AZ$3)/Z77, 0)</f>
        <v>-2.53183789131748E+27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1000000</v>
      </c>
      <c r="S78">
        <f t="shared" si="28"/>
        <v>-3.4473087569092426E+28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-47.214839786955949</v>
      </c>
      <c r="AC78">
        <f t="shared" si="29"/>
        <v>-42.156106952639234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-1.7239090529255746E-20</v>
      </c>
      <c r="AI78">
        <f t="shared" si="33"/>
        <v>-1.7239151672759164E-20</v>
      </c>
      <c r="AJ78">
        <f t="shared" si="34"/>
        <v>-5.0587328343167144</v>
      </c>
      <c r="AK78">
        <f t="shared" si="49"/>
        <v>-3.305038785086917</v>
      </c>
      <c r="AL78">
        <f t="shared" si="35"/>
        <v>-8.3637716194036322</v>
      </c>
      <c r="AN78">
        <f t="shared" si="36"/>
        <v>0</v>
      </c>
      <c r="AO78">
        <f t="shared" si="36"/>
        <v>0</v>
      </c>
      <c r="AP78">
        <f t="shared" si="36"/>
        <v>-3.1834128206853849E-29</v>
      </c>
      <c r="AQ78">
        <f t="shared" si="36"/>
        <v>-8.975465705986404E-24</v>
      </c>
      <c r="AR78">
        <f t="shared" si="36"/>
        <v>-8.9754975401146105E-24</v>
      </c>
      <c r="AS78">
        <f t="shared" si="36"/>
        <v>-2.6338096544654141E-3</v>
      </c>
      <c r="AT78">
        <f t="shared" si="36"/>
        <v>-1.7207556409174023E-3</v>
      </c>
      <c r="AU78">
        <f t="shared" si="23"/>
        <v>-4.3545652953828166E-3</v>
      </c>
      <c r="AW78">
        <v>75</v>
      </c>
      <c r="AX78">
        <f>IF(Z78&gt;0, (R78*SUMPRODUCT(K78:$K$98, X78:$X$98)-K78*$AZ$3)/Z78, 0)</f>
        <v>-3.4473087569092426E+28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1000000</v>
      </c>
      <c r="S79">
        <f t="shared" si="28"/>
        <v>-5.0699862830625156E+29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-42.156106952639234</v>
      </c>
      <c r="AC79">
        <f t="shared" si="29"/>
        <v>-37.639381207713598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-1.1364017561669804E-21</v>
      </c>
      <c r="AI79">
        <f t="shared" si="33"/>
        <v>-1.1364054681475564E-21</v>
      </c>
      <c r="AJ79">
        <f t="shared" si="34"/>
        <v>-4.5167257449256368</v>
      </c>
      <c r="AK79">
        <f t="shared" si="49"/>
        <v>-2.9509274866847468</v>
      </c>
      <c r="AL79">
        <f t="shared" si="35"/>
        <v>-7.4676532316103836</v>
      </c>
      <c r="AN79">
        <f t="shared" si="36"/>
        <v>0</v>
      </c>
      <c r="AO79">
        <f t="shared" si="36"/>
        <v>0</v>
      </c>
      <c r="AP79">
        <f t="shared" si="36"/>
        <v>-1.7255609893437916E-30</v>
      </c>
      <c r="AQ79">
        <f t="shared" si="36"/>
        <v>-5.282706895842903E-25</v>
      </c>
      <c r="AR79">
        <f t="shared" si="36"/>
        <v>-5.2827241514527964E-25</v>
      </c>
      <c r="AS79">
        <f t="shared" si="36"/>
        <v>-2.0996569311745963E-3</v>
      </c>
      <c r="AT79">
        <f t="shared" si="36"/>
        <v>-1.3717758617007348E-3</v>
      </c>
      <c r="AU79">
        <f t="shared" si="23"/>
        <v>-3.4714327928753309E-3</v>
      </c>
      <c r="AW79">
        <v>76</v>
      </c>
      <c r="AX79">
        <f>IF(Z79&gt;0, (R79*SUMPRODUCT(K79:$K$98, X79:$X$98)-K79*$AZ$3)/Z79, 0)</f>
        <v>-5.0699862830625156E+29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1000000</v>
      </c>
      <c r="S80">
        <f t="shared" si="28"/>
        <v>-8.2214663057299943E+30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-37.639381207713598</v>
      </c>
      <c r="AC80">
        <f t="shared" si="29"/>
        <v>-33.606590364029998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-6.9409551587070105E-23</v>
      </c>
      <c r="AI80">
        <f t="shared" si="33"/>
        <v>-6.9409755970261092E-23</v>
      </c>
      <c r="AJ80">
        <f t="shared" si="34"/>
        <v>-4.0327908436835997</v>
      </c>
      <c r="AK80">
        <f t="shared" si="49"/>
        <v>-2.6347566845399522</v>
      </c>
      <c r="AL80">
        <f t="shared" si="35"/>
        <v>-6.6675475282235519</v>
      </c>
      <c r="AN80">
        <f t="shared" si="36"/>
        <v>0</v>
      </c>
      <c r="AO80">
        <f t="shared" si="36"/>
        <v>0</v>
      </c>
      <c r="AP80">
        <f t="shared" si="36"/>
        <v>-8.4830450161678315E-32</v>
      </c>
      <c r="AQ80">
        <f t="shared" si="36"/>
        <v>-2.8808844201237032E-26</v>
      </c>
      <c r="AR80">
        <f t="shared" si="36"/>
        <v>-2.8808929031687192E-26</v>
      </c>
      <c r="AS80">
        <f t="shared" si="36"/>
        <v>-1.6738336504899501E-3</v>
      </c>
      <c r="AT80">
        <f t="shared" si="36"/>
        <v>-1.093571318320101E-3</v>
      </c>
      <c r="AU80">
        <f t="shared" si="23"/>
        <v>-2.7674049688100511E-3</v>
      </c>
      <c r="AW80">
        <v>77</v>
      </c>
      <c r="AX80">
        <f>IF(Z80&gt;0, (R80*SUMPRODUCT(K80:$K$98, X80:$X$98)-K80*$AZ$3)/Z80, 0)</f>
        <v>-8.2214663057299943E+30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1000000</v>
      </c>
      <c r="S81">
        <f t="shared" si="28"/>
        <v>-1.4846823068366654E+32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-33.606590364029998</v>
      </c>
      <c r="AC81">
        <f t="shared" si="29"/>
        <v>-30.005884253598211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-3.8446841181492608E-24</v>
      </c>
      <c r="AI81">
        <f t="shared" si="33"/>
        <v>-3.8446942233024359E-24</v>
      </c>
      <c r="AJ81">
        <f t="shared" si="34"/>
        <v>-3.600706110431787</v>
      </c>
      <c r="AK81">
        <f t="shared" si="49"/>
        <v>-2.3524613254821003</v>
      </c>
      <c r="AL81">
        <f t="shared" si="35"/>
        <v>-5.9531674359138869</v>
      </c>
      <c r="AN81">
        <f t="shared" si="36"/>
        <v>0</v>
      </c>
      <c r="AO81">
        <f t="shared" si="36"/>
        <v>0</v>
      </c>
      <c r="AP81">
        <f t="shared" si="36"/>
        <v>-3.7448245439022978E-33</v>
      </c>
      <c r="AQ81">
        <f t="shared" si="36"/>
        <v>-1.4247846816230527E-27</v>
      </c>
      <c r="AR81">
        <f t="shared" si="36"/>
        <v>-1.4247884264475967E-27</v>
      </c>
      <c r="AS81">
        <f t="shared" si="36"/>
        <v>-1.3343699382094634E-3</v>
      </c>
      <c r="AT81">
        <f t="shared" si="36"/>
        <v>-8.7178835963018248E-4</v>
      </c>
      <c r="AU81">
        <f t="shared" si="23"/>
        <v>-2.2061582978396459E-3</v>
      </c>
      <c r="AW81">
        <v>78</v>
      </c>
      <c r="AX81">
        <f>IF(Z81&gt;0, (R81*SUMPRODUCT(K81:$K$98, X81:$X$98)-K81*$AZ$3)/Z81, 0)</f>
        <v>-1.4846823068366654E+32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1000000</v>
      </c>
      <c r="S82">
        <f t="shared" si="28"/>
        <v>-3.0222530359974732E+33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-30.005884253598211</v>
      </c>
      <c r="AC82">
        <f t="shared" si="29"/>
        <v>-26.790968083569826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-1.9121746468874967E-25</v>
      </c>
      <c r="AI82">
        <f t="shared" si="33"/>
        <v>-1.9121790791715849E-25</v>
      </c>
      <c r="AJ82">
        <f t="shared" si="34"/>
        <v>-3.2149161700283848</v>
      </c>
      <c r="AK82">
        <f t="shared" si="49"/>
        <v>-2.1004118977518749</v>
      </c>
      <c r="AL82">
        <f t="shared" si="35"/>
        <v>-5.3153280677802597</v>
      </c>
      <c r="AN82">
        <f t="shared" si="36"/>
        <v>0</v>
      </c>
      <c r="AO82">
        <f t="shared" si="36"/>
        <v>0</v>
      </c>
      <c r="AP82">
        <f t="shared" si="36"/>
        <v>-1.4665542732229032E-34</v>
      </c>
      <c r="AQ82">
        <f t="shared" si="36"/>
        <v>-6.3270039640398386E-29</v>
      </c>
      <c r="AR82">
        <f t="shared" si="36"/>
        <v>-6.3270186295825711E-29</v>
      </c>
      <c r="AS82">
        <f t="shared" si="36"/>
        <v>-1.0637515451287186E-3</v>
      </c>
      <c r="AT82">
        <f t="shared" si="36"/>
        <v>-6.9498434281742847E-4</v>
      </c>
      <c r="AU82">
        <f t="shared" si="23"/>
        <v>-1.7587358879461472E-3</v>
      </c>
      <c r="AW82">
        <v>79</v>
      </c>
      <c r="AX82">
        <f>IF(Z82&gt;0, (R82*SUMPRODUCT(K82:$K$98, X82:$X$98)-K82*$AZ$3)/Z82, 0)</f>
        <v>-3.0222530359974732E+33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1000000</v>
      </c>
      <c r="S83">
        <f t="shared" si="28"/>
        <v>-7.0408173475807609E+34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-26.790968083569826</v>
      </c>
      <c r="AC83">
        <f t="shared" si="29"/>
        <v>-23.920507217473055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-8.4361820064946147E-27</v>
      </c>
      <c r="AI83">
        <f t="shared" si="33"/>
        <v>-8.4361989935190157E-27</v>
      </c>
      <c r="AJ83">
        <f t="shared" si="34"/>
        <v>-2.8704608660967708</v>
      </c>
      <c r="AK83">
        <f t="shared" si="49"/>
        <v>-1.875367765849888</v>
      </c>
      <c r="AL83">
        <f t="shared" si="35"/>
        <v>-4.7458286319466589</v>
      </c>
      <c r="AN83">
        <f t="shared" si="36"/>
        <v>0</v>
      </c>
      <c r="AO83">
        <f t="shared" si="36"/>
        <v>0</v>
      </c>
      <c r="AP83">
        <f t="shared" si="36"/>
        <v>-5.0184527422292741E-36</v>
      </c>
      <c r="AQ83">
        <f t="shared" si="36"/>
        <v>-2.4922893924601892E-30</v>
      </c>
      <c r="AR83">
        <f t="shared" si="36"/>
        <v>-2.4922944109129312E-30</v>
      </c>
      <c r="AS83">
        <f t="shared" si="36"/>
        <v>-8.4801621901205192E-4</v>
      </c>
      <c r="AT83">
        <f t="shared" si="36"/>
        <v>-5.5403726308787327E-4</v>
      </c>
      <c r="AU83">
        <f t="shared" si="23"/>
        <v>-1.4020534820999254E-3</v>
      </c>
      <c r="AW83">
        <v>80</v>
      </c>
      <c r="AX83">
        <f>IF(Z83&gt;0, (R83*SUMPRODUCT(K83:$K$98, X83:$X$98)-K83*$AZ$3)/Z83, 0)</f>
        <v>-7.0408173475807609E+34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1000000</v>
      </c>
      <c r="S84">
        <f t="shared" si="28"/>
        <v>-1.9141999212084879E+36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-23.920507217473055</v>
      </c>
      <c r="AC84">
        <f t="shared" si="29"/>
        <v>-21.357595729886658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-3.2518563010277568E-28</v>
      </c>
      <c r="AI84">
        <f t="shared" si="33"/>
        <v>-3.2518618797542766E-28</v>
      </c>
      <c r="AJ84">
        <f t="shared" si="34"/>
        <v>-2.5629114875863976</v>
      </c>
      <c r="AK84">
        <f t="shared" si="49"/>
        <v>-1.6744355052231141</v>
      </c>
      <c r="AL84">
        <f t="shared" si="35"/>
        <v>-4.2373469928095115</v>
      </c>
      <c r="AN84">
        <f t="shared" si="36"/>
        <v>0</v>
      </c>
      <c r="AO84">
        <f t="shared" si="36"/>
        <v>0</v>
      </c>
      <c r="AP84">
        <f t="shared" si="36"/>
        <v>-1.4715315486168704E-37</v>
      </c>
      <c r="AQ84">
        <f t="shared" si="36"/>
        <v>-8.5776012167176642E-32</v>
      </c>
      <c r="AR84">
        <f t="shared" si="36"/>
        <v>-8.5776159320331503E-32</v>
      </c>
      <c r="AS84">
        <f t="shared" si="36"/>
        <v>-6.7603333786037177E-4</v>
      </c>
      <c r="AT84">
        <f t="shared" si="36"/>
        <v>-4.4167511406877649E-4</v>
      </c>
      <c r="AU84">
        <f t="shared" si="23"/>
        <v>-1.1177084519291482E-3</v>
      </c>
      <c r="AW84">
        <v>81</v>
      </c>
      <c r="AX84">
        <f>IF(Z84&gt;0, (R84*SUMPRODUCT(K84:$K$98, X84:$X$98)-K84*$AZ$3)/Z84, 0)</f>
        <v>-1.9141999212084879E+36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1000000</v>
      </c>
      <c r="S85">
        <f t="shared" si="28"/>
        <v>-6.2411695084091775E+37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-21.357595729886658</v>
      </c>
      <c r="AC85">
        <f t="shared" si="29"/>
        <v>-19.069281901684516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-1.0740338307856754E-29</v>
      </c>
      <c r="AI85">
        <f t="shared" si="33"/>
        <v>-1.0740353584866837E-29</v>
      </c>
      <c r="AJ85">
        <f t="shared" si="34"/>
        <v>-2.288313828202142</v>
      </c>
      <c r="AK85">
        <f t="shared" si="49"/>
        <v>-1.4950317010920662</v>
      </c>
      <c r="AL85">
        <f t="shared" si="35"/>
        <v>-3.7833455292942082</v>
      </c>
      <c r="AN85">
        <f t="shared" si="36"/>
        <v>0</v>
      </c>
      <c r="AO85">
        <f t="shared" si="36"/>
        <v>0</v>
      </c>
      <c r="AP85">
        <f t="shared" si="36"/>
        <v>-3.5979477166133848E-39</v>
      </c>
      <c r="AQ85">
        <f t="shared" si="36"/>
        <v>-2.5294986048296992E-33</v>
      </c>
      <c r="AR85">
        <f t="shared" si="36"/>
        <v>-2.5295022027774159E-33</v>
      </c>
      <c r="AS85">
        <f t="shared" si="36"/>
        <v>-5.3892963796266908E-4</v>
      </c>
      <c r="AT85">
        <f t="shared" si="36"/>
        <v>-3.5210069680227717E-4</v>
      </c>
      <c r="AU85">
        <f t="shared" si="23"/>
        <v>-8.9103033476494624E-4</v>
      </c>
      <c r="AW85">
        <v>82</v>
      </c>
      <c r="AX85">
        <f>IF(Z85&gt;0, (R85*SUMPRODUCT(K85:$K$98, X85:$X$98)-K85*$AZ$3)/Z85, 0)</f>
        <v>-6.2411695084091775E+37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1000000</v>
      </c>
      <c r="S86">
        <f t="shared" si="28"/>
        <v>-2.5412715346123242E+39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-19.069281901684516</v>
      </c>
      <c r="AC86">
        <f t="shared" si="29"/>
        <v>-17.026144555075458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-2.9578494709584312E-31</v>
      </c>
      <c r="AI86">
        <f t="shared" si="33"/>
        <v>-2.9578528208847028E-31</v>
      </c>
      <c r="AJ86">
        <f t="shared" si="34"/>
        <v>-2.0431373466090577</v>
      </c>
      <c r="AK86">
        <f t="shared" si="49"/>
        <v>-1.3348497331179163</v>
      </c>
      <c r="AL86">
        <f t="shared" si="35"/>
        <v>-3.377987079726974</v>
      </c>
      <c r="AN86">
        <f t="shared" si="36"/>
        <v>0</v>
      </c>
      <c r="AO86">
        <f t="shared" si="36"/>
        <v>0</v>
      </c>
      <c r="AP86">
        <f t="shared" si="36"/>
        <v>-7.0442329421022302E-41</v>
      </c>
      <c r="AQ86">
        <f t="shared" si="36"/>
        <v>-6.2197729115994737E-35</v>
      </c>
      <c r="AR86">
        <f t="shared" si="36"/>
        <v>-6.2197799558324155E-35</v>
      </c>
      <c r="AS86">
        <f t="shared" si="36"/>
        <v>-4.2963140781462824E-4</v>
      </c>
      <c r="AT86">
        <f t="shared" si="36"/>
        <v>-2.806925197722235E-4</v>
      </c>
      <c r="AU86">
        <f t="shared" si="23"/>
        <v>-7.1032392758685174E-4</v>
      </c>
      <c r="AW86">
        <v>83</v>
      </c>
      <c r="AX86">
        <f>IF(Z86&gt;0, (R86*SUMPRODUCT(K86:$K$98, X86:$X$98)-K86*$AZ$3)/Z86, 0)</f>
        <v>-2.5412715346123242E+39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1000000</v>
      </c>
      <c r="S87">
        <f t="shared" si="28"/>
        <v>-1.377552140351082E+41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-17.026144555075458</v>
      </c>
      <c r="AC87">
        <f t="shared" si="29"/>
        <v>-15.201914781317374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-6.5224994672177216E-33</v>
      </c>
      <c r="AI87">
        <f t="shared" si="33"/>
        <v>-6.522504984945267E-33</v>
      </c>
      <c r="AJ87">
        <f t="shared" si="34"/>
        <v>-1.8242297737580841</v>
      </c>
      <c r="AK87">
        <f t="shared" si="49"/>
        <v>-1.1918301188552822</v>
      </c>
      <c r="AL87">
        <f t="shared" si="35"/>
        <v>-3.0160598926133666</v>
      </c>
      <c r="AN87">
        <f t="shared" si="36"/>
        <v>0</v>
      </c>
      <c r="AO87">
        <f t="shared" si="36"/>
        <v>0</v>
      </c>
      <c r="AP87">
        <f t="shared" si="36"/>
        <v>-1.0359545199808722E-42</v>
      </c>
      <c r="AQ87">
        <f t="shared" si="36"/>
        <v>-1.2246006618648839E-36</v>
      </c>
      <c r="AR87">
        <f t="shared" si="36"/>
        <v>-1.2246016978194038E-36</v>
      </c>
      <c r="AS87">
        <f t="shared" si="36"/>
        <v>-3.424995279134467E-4</v>
      </c>
      <c r="AT87">
        <f t="shared" si="36"/>
        <v>-2.2376635823678526E-4</v>
      </c>
      <c r="AU87">
        <f t="shared" si="23"/>
        <v>-5.6626588615023201E-4</v>
      </c>
      <c r="AW87">
        <v>84</v>
      </c>
      <c r="AX87">
        <f>IF(Z87&gt;0, (R87*SUMPRODUCT(K87:$K$98, X87:$X$98)-K87*$AZ$3)/Z87, 0)</f>
        <v>-1.377552140351082E+41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1000000</v>
      </c>
      <c r="S88">
        <f t="shared" si="28"/>
        <v>-1.1166719080987181E+43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-15.201914781317374</v>
      </c>
      <c r="AC88">
        <f t="shared" si="29"/>
        <v>-13.573138197604798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-1.0803550619992997E-34</v>
      </c>
      <c r="AI88">
        <f t="shared" si="33"/>
        <v>-1.0803556697489036E-34</v>
      </c>
      <c r="AJ88">
        <f t="shared" si="34"/>
        <v>-1.6287765837125754</v>
      </c>
      <c r="AK88">
        <f t="shared" si="49"/>
        <v>-1.0641340346922163</v>
      </c>
      <c r="AL88">
        <f t="shared" si="35"/>
        <v>-2.6929106184047917</v>
      </c>
      <c r="AN88">
        <f t="shared" si="36"/>
        <v>0</v>
      </c>
      <c r="AO88">
        <f t="shared" si="36"/>
        <v>0</v>
      </c>
      <c r="AP88">
        <f t="shared" si="36"/>
        <v>-1.0187956907802297E-44</v>
      </c>
      <c r="AQ88">
        <f t="shared" si="36"/>
        <v>-1.8110436840077229E-38</v>
      </c>
      <c r="AR88">
        <f t="shared" si="36"/>
        <v>-1.8110447028034137E-38</v>
      </c>
      <c r="AS88">
        <f t="shared" si="36"/>
        <v>-2.7303852671671454E-4</v>
      </c>
      <c r="AT88">
        <f t="shared" si="36"/>
        <v>-1.7838517078825358E-4</v>
      </c>
      <c r="AU88">
        <f t="shared" si="23"/>
        <v>-4.5142369750496812E-4</v>
      </c>
      <c r="AW88">
        <v>85</v>
      </c>
      <c r="AX88">
        <f>IF(Z88&gt;0, (R88*SUMPRODUCT(K88:$K$98, X88:$X$98)-K88*$AZ$3)/Z88, 0)</f>
        <v>-1.1166719080987181E+43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-13.573138197604798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-1.2154992078841549E-36</v>
      </c>
      <c r="AI89">
        <f t="shared" si="33"/>
        <v>-1.2154992078841549E-36</v>
      </c>
      <c r="AJ89">
        <f t="shared" si="34"/>
        <v>-13.573138197604798</v>
      </c>
      <c r="AK89">
        <f t="shared" si="49"/>
        <v>-0.95011967383233598</v>
      </c>
      <c r="AL89">
        <f t="shared" si="35"/>
        <v>-14.523257871437135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-1.81927801925041E-40</v>
      </c>
      <c r="AR89">
        <f t="shared" si="36"/>
        <v>-1.81927801925041E-40</v>
      </c>
      <c r="AS89">
        <f t="shared" si="36"/>
        <v>-2.0315366571184122E-3</v>
      </c>
      <c r="AT89">
        <f t="shared" si="36"/>
        <v>-1.4220756599828886E-4</v>
      </c>
      <c r="AU89">
        <f t="shared" si="23"/>
        <v>-2.1737442231167009E-3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106249.56729612562</v>
      </c>
      <c r="AO91" s="8">
        <f t="shared" si="50"/>
        <v>-10624.956729612562</v>
      </c>
      <c r="AP91" s="8">
        <f t="shared" si="50"/>
        <v>-878.54174429319153</v>
      </c>
      <c r="AQ91" s="8">
        <f t="shared" si="50"/>
        <v>-80968.828573744438</v>
      </c>
      <c r="AR91" s="8">
        <f t="shared" si="50"/>
        <v>13777.240248475453</v>
      </c>
      <c r="AS91" s="8">
        <f t="shared" si="50"/>
        <v>-20343.269751543132</v>
      </c>
      <c r="AT91" s="8">
        <f t="shared" si="50"/>
        <v>6566.0295030677262</v>
      </c>
      <c r="AU91" s="8">
        <f t="shared" si="50"/>
        <v>-7.5384923997612319E-13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82112-2C6F-4116-B0FF-68D578282482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244183.47413303124</v>
      </c>
      <c r="K3">
        <v>1</v>
      </c>
      <c r="L3" s="2">
        <v>0</v>
      </c>
      <c r="O3">
        <f>$C$3</f>
        <v>244183.47413303124</v>
      </c>
      <c r="P3">
        <f>O3*C5</f>
        <v>24418.347413303127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244183.47413303124</v>
      </c>
      <c r="AF3">
        <f t="shared" ref="AF3:AG34" si="4">-$Z3*P3</f>
        <v>-24418.347413303127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219365.12671972811</v>
      </c>
      <c r="AJ3">
        <f t="shared" ref="AJ3:AJ66" si="7">AB3-AC3</f>
        <v>0</v>
      </c>
      <c r="AL3">
        <f t="shared" ref="AL3:AL66" si="8">SUM(AI3:AK3)</f>
        <v>219365.12671972811</v>
      </c>
      <c r="AN3">
        <f t="shared" ref="AN3:AU34" si="9">AE3*$K3</f>
        <v>244183.47413303124</v>
      </c>
      <c r="AO3">
        <f t="shared" si="9"/>
        <v>-24418.347413303127</v>
      </c>
      <c r="AP3">
        <f t="shared" si="9"/>
        <v>-400</v>
      </c>
      <c r="AQ3">
        <f t="shared" si="9"/>
        <v>0</v>
      </c>
      <c r="AR3">
        <f t="shared" si="9"/>
        <v>219365.12671972811</v>
      </c>
      <c r="AS3">
        <f t="shared" si="9"/>
        <v>0</v>
      </c>
      <c r="AT3">
        <f t="shared" si="9"/>
        <v>0</v>
      </c>
      <c r="AU3">
        <f t="shared" si="9"/>
        <v>219365.12671972811</v>
      </c>
      <c r="AW3">
        <v>0</v>
      </c>
      <c r="AX3">
        <f>IF(Z3&gt;0, (R3*SUMPRODUCT(K3:$K$98, X3:$X$98)-K3*$AZ$3)/Z3, 0)</f>
        <v>0</v>
      </c>
      <c r="AZ3">
        <f>C6*ABS(SUMPRODUCT(X4:X79, K4:K79))/1</f>
        <v>195827.86240203667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13301.314264747829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13135.575433068792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-13135.575433068792</v>
      </c>
      <c r="AK4">
        <f>G4*SUM(AB4, AE4:AF4)</f>
        <v>0</v>
      </c>
      <c r="AL4">
        <f t="shared" si="8"/>
        <v>-15595.910433068791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-2295.3027334639423</v>
      </c>
      <c r="AR4">
        <f t="shared" si="9"/>
        <v>-2295.3027334639423</v>
      </c>
      <c r="AS4">
        <f t="shared" si="9"/>
        <v>-12254.478433686718</v>
      </c>
      <c r="AT4">
        <f t="shared" si="9"/>
        <v>0</v>
      </c>
      <c r="AU4">
        <f t="shared" si="9"/>
        <v>-14549.781167150659</v>
      </c>
      <c r="AW4">
        <v>1</v>
      </c>
      <c r="AX4">
        <f>IF(Z4&gt;0, (R4*SUMPRODUCT(K4:$K$98, X4:$X$98)-K4*$AZ$3)/Z4, 0)</f>
        <v>13301.314264747829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1000000</v>
      </c>
      <c r="S5">
        <f t="shared" si="1"/>
        <v>26745.081503250225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13135.575433068792</v>
      </c>
      <c r="AC5">
        <f t="shared" si="2"/>
        <v>26078.584444954147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-2584.6283128246</v>
      </c>
      <c r="AI5">
        <f t="shared" si="6"/>
        <v>-2633.3822948264587</v>
      </c>
      <c r="AJ5">
        <f t="shared" si="7"/>
        <v>-12943.009011885355</v>
      </c>
      <c r="AK5">
        <f>G5*SUM(AB5, AE5:AF5)</f>
        <v>538.55859275582054</v>
      </c>
      <c r="AL5">
        <f t="shared" si="8"/>
        <v>-15037.832713955993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-2210.1363929992649</v>
      </c>
      <c r="AR5">
        <f t="shared" si="9"/>
        <v>-2251.8263139025075</v>
      </c>
      <c r="AS5">
        <f t="shared" si="9"/>
        <v>-11067.670778868602</v>
      </c>
      <c r="AT5">
        <f t="shared" si="9"/>
        <v>460.52577065183823</v>
      </c>
      <c r="AU5">
        <f t="shared" si="9"/>
        <v>-12858.971322119271</v>
      </c>
      <c r="AW5">
        <v>2</v>
      </c>
      <c r="AX5">
        <f>IF(Z5&gt;0, (R5*SUMPRODUCT(K5:$K$98, X5:$X$98)-K5*$AZ$3)/Z5, 0)</f>
        <v>26745.081503250225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1000000</v>
      </c>
      <c r="S6">
        <f t="shared" si="1"/>
        <v>41823.177476576311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26078.584444954147</v>
      </c>
      <c r="AC6">
        <f t="shared" si="2"/>
        <v>40258.846168114251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-2732.2979615780905</v>
      </c>
      <c r="AI6">
        <f t="shared" si="6"/>
        <v>-2780.4277888618517</v>
      </c>
      <c r="AJ6">
        <f t="shared" si="7"/>
        <v>-14180.261723160103</v>
      </c>
      <c r="AK6">
        <f>G6*SUM(AB6, AE6:AF6)</f>
        <v>1525.5971900298177</v>
      </c>
      <c r="AL6">
        <f t="shared" si="8"/>
        <v>-15435.092321992139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-2107.7220510737338</v>
      </c>
      <c r="AR6">
        <f t="shared" si="9"/>
        <v>-2144.8498825572965</v>
      </c>
      <c r="AS6">
        <f t="shared" si="9"/>
        <v>-10938.796113817309</v>
      </c>
      <c r="AT6">
        <f t="shared" si="9"/>
        <v>1176.8609733269277</v>
      </c>
      <c r="AU6">
        <f t="shared" si="9"/>
        <v>-11906.785023047678</v>
      </c>
      <c r="AW6">
        <v>3</v>
      </c>
      <c r="AX6">
        <f>IF(Z6&gt;0, (R6*SUMPRODUCT(K6:$K$98, X6:$X$98)-K6*$AZ$3)/Z6, 0)</f>
        <v>41823.177476576311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1000000</v>
      </c>
      <c r="S7">
        <f t="shared" si="1"/>
        <v>54492.574868284762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40258.846168114251</v>
      </c>
      <c r="AC7">
        <f t="shared" si="2"/>
        <v>51771.723235727783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-2901.26598866513</v>
      </c>
      <c r="AI7">
        <f t="shared" si="6"/>
        <v>-2948.7694543766202</v>
      </c>
      <c r="AJ7">
        <f t="shared" si="7"/>
        <v>-11512.877067613532</v>
      </c>
      <c r="AK7">
        <f>G7*SUM(AB7, AE7:AF7)</f>
        <v>1976.7093468544097</v>
      </c>
      <c r="AL7">
        <f t="shared" si="8"/>
        <v>-12484.937175135741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-2036.2712053763755</v>
      </c>
      <c r="AR7">
        <f t="shared" si="9"/>
        <v>-2069.6118021233829</v>
      </c>
      <c r="AS7">
        <f t="shared" si="9"/>
        <v>-8080.3828933332998</v>
      </c>
      <c r="AT7">
        <f t="shared" si="9"/>
        <v>1387.3654949679155</v>
      </c>
      <c r="AU7">
        <f t="shared" si="9"/>
        <v>-8762.6292004887655</v>
      </c>
      <c r="AW7">
        <v>4</v>
      </c>
      <c r="AX7">
        <f>IF(Z7&gt;0, (R7*SUMPRODUCT(K7:$K$98, X7:$X$98)-K7*$AZ$3)/Z7, 0)</f>
        <v>54492.574868284762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1000000</v>
      </c>
      <c r="S8">
        <f t="shared" si="1"/>
        <v>62902.098841260457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51771.723235727783</v>
      </c>
      <c r="AC8">
        <f t="shared" si="2"/>
        <v>58882.921768612781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-4464.3757075658687</v>
      </c>
      <c r="AI8">
        <f t="shared" si="6"/>
        <v>-4511.1809198348656</v>
      </c>
      <c r="AJ8">
        <f t="shared" si="7"/>
        <v>-7111.1985328849987</v>
      </c>
      <c r="AK8">
        <f t="shared" ref="AK8:AK71" si="22">G8*SUM(AB8:AB8, AE8:AF8)</f>
        <v>1102.7377049210018</v>
      </c>
      <c r="AL8">
        <f t="shared" si="8"/>
        <v>-10519.641747798862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-2924.8103073683915</v>
      </c>
      <c r="AR8">
        <f t="shared" si="9"/>
        <v>-2955.4744754962949</v>
      </c>
      <c r="AS8">
        <f t="shared" si="9"/>
        <v>-4658.8612001173406</v>
      </c>
      <c r="AT8">
        <f t="shared" si="9"/>
        <v>722.45232412019675</v>
      </c>
      <c r="AU8">
        <f t="shared" si="9"/>
        <v>-6891.8833514934386</v>
      </c>
      <c r="AW8">
        <v>5</v>
      </c>
      <c r="AX8">
        <f>IF(Z8&gt;0, (R8*SUMPRODUCT(K8:$K$98, X8:$X$98)-K8*$AZ$3)/Z8, 0)</f>
        <v>62902.098841260457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1000000</v>
      </c>
      <c r="S9">
        <f t="shared" si="1"/>
        <v>68161.299659649681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58882.921768612781</v>
      </c>
      <c r="AC9">
        <f t="shared" si="2"/>
        <v>62750.155131292282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-6130.5467029932543</v>
      </c>
      <c r="AI9">
        <f t="shared" si="6"/>
        <v>-6176.5773358044116</v>
      </c>
      <c r="AJ9">
        <f t="shared" si="7"/>
        <v>-3867.2333626795007</v>
      </c>
      <c r="AK9">
        <f t="shared" si="22"/>
        <v>347.40923843481539</v>
      </c>
      <c r="AL9">
        <f t="shared" si="8"/>
        <v>-9696.4014600490973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-3803.7624220028574</v>
      </c>
      <c r="AR9">
        <f t="shared" si="9"/>
        <v>-3832.3226140755487</v>
      </c>
      <c r="AS9">
        <f t="shared" si="9"/>
        <v>-2399.4657662250288</v>
      </c>
      <c r="AT9">
        <f t="shared" si="9"/>
        <v>215.55372958332973</v>
      </c>
      <c r="AU9">
        <f t="shared" si="9"/>
        <v>-6016.2346507172479</v>
      </c>
      <c r="AW9">
        <v>6</v>
      </c>
      <c r="AX9">
        <f>IF(Z9&gt;0, (R9*SUMPRODUCT(K9:$K$98, X9:$X$98)-K9*$AZ$3)/Z9, 0)</f>
        <v>68161.299659649681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1000000</v>
      </c>
      <c r="S10">
        <f t="shared" si="1"/>
        <v>72140.367407980972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62750.155131292282</v>
      </c>
      <c r="AC10">
        <f t="shared" si="2"/>
        <v>65182.364091324365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-7857.4290208645971</v>
      </c>
      <c r="AI10">
        <f t="shared" si="6"/>
        <v>-7902.6064758965995</v>
      </c>
      <c r="AJ10">
        <f t="shared" si="7"/>
        <v>-2432.2089600320833</v>
      </c>
      <c r="AK10">
        <f t="shared" si="22"/>
        <v>257.27563603829839</v>
      </c>
      <c r="AL10">
        <f t="shared" si="8"/>
        <v>-10077.539799890383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-4625.0116562076064</v>
      </c>
      <c r="AR10">
        <f t="shared" si="9"/>
        <v>-4651.6038475676514</v>
      </c>
      <c r="AS10">
        <f t="shared" si="9"/>
        <v>-1431.6381046027159</v>
      </c>
      <c r="AT10">
        <f t="shared" si="9"/>
        <v>151.43666107268558</v>
      </c>
      <c r="AU10">
        <f t="shared" si="9"/>
        <v>-5931.8052910976812</v>
      </c>
      <c r="AW10">
        <v>7</v>
      </c>
      <c r="AX10">
        <f>IF(Z10&gt;0, (R10*SUMPRODUCT(K10:$K$98, X10:$X$98)-K10*$AZ$3)/Z10, 0)</f>
        <v>72140.367407980972</v>
      </c>
    </row>
    <row r="11" spans="1:52" x14ac:dyDescent="0.25">
      <c r="A11" t="s">
        <v>33</v>
      </c>
      <c r="C11" s="12">
        <f>AU81</f>
        <v>-4.2376858966353126E-11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1000000</v>
      </c>
      <c r="S11">
        <f t="shared" si="1"/>
        <v>74933.774647814091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65182.364091324365</v>
      </c>
      <c r="AC11">
        <f t="shared" si="2"/>
        <v>66296.630887794076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-9777.3048180260394</v>
      </c>
      <c r="AI11">
        <f t="shared" si="6"/>
        <v>-9821.541633266821</v>
      </c>
      <c r="AJ11">
        <f t="shared" si="7"/>
        <v>-1114.2667964697102</v>
      </c>
      <c r="AK11">
        <f t="shared" si="22"/>
        <v>156.43767381917846</v>
      </c>
      <c r="AL11">
        <f t="shared" si="8"/>
        <v>-10779.370755917353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-5468.5310282602504</v>
      </c>
      <c r="AR11">
        <f t="shared" si="9"/>
        <v>-5493.2730610840235</v>
      </c>
      <c r="AS11">
        <f t="shared" si="9"/>
        <v>-623.21904284098719</v>
      </c>
      <c r="AT11">
        <f t="shared" si="9"/>
        <v>87.496942070560223</v>
      </c>
      <c r="AU11">
        <f t="shared" si="9"/>
        <v>-6028.9951618544501</v>
      </c>
      <c r="AW11">
        <v>8</v>
      </c>
      <c r="AX11">
        <f>IF(Z11&gt;0, (R11*SUMPRODUCT(K11:$K$98, X11:$X$98)-K11*$AZ$3)/Z11, 0)</f>
        <v>74933.774647814091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1000000</v>
      </c>
      <c r="S12">
        <f t="shared" si="1"/>
        <v>76702.21890133417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66296.630887794076</v>
      </c>
      <c r="AC12">
        <f t="shared" si="2"/>
        <v>66271.723950765198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-11875.815419540184</v>
      </c>
      <c r="AI12">
        <f t="shared" si="6"/>
        <v>-11919.01607585758</v>
      </c>
      <c r="AJ12">
        <f t="shared" si="7"/>
        <v>24.906937028878019</v>
      </c>
      <c r="AK12">
        <f t="shared" si="22"/>
        <v>152.48225104192636</v>
      </c>
      <c r="AL12">
        <f t="shared" si="8"/>
        <v>-11741.626887786775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-6312.122143751747</v>
      </c>
      <c r="AR12">
        <f t="shared" si="9"/>
        <v>-6335.0837518377884</v>
      </c>
      <c r="AS12">
        <f t="shared" si="9"/>
        <v>13.238301809097878</v>
      </c>
      <c r="AT12">
        <f t="shared" si="9"/>
        <v>81.045937422301449</v>
      </c>
      <c r="AU12">
        <f t="shared" si="9"/>
        <v>-6240.7995126063888</v>
      </c>
      <c r="AW12">
        <v>9</v>
      </c>
      <c r="AX12">
        <f>IF(Z12&gt;0, (R12*SUMPRODUCT(K12:$K$98, X12:$X$98)-K12*$AZ$3)/Z12, 0)</f>
        <v>76702.21890133417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1000000</v>
      </c>
      <c r="S13">
        <f t="shared" si="1"/>
        <v>77386.831381721204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66271.723950765198</v>
      </c>
      <c r="AC13">
        <f t="shared" si="2"/>
        <v>65104.467504765336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-14086.870011976687</v>
      </c>
      <c r="AI13">
        <f t="shared" si="6"/>
        <v>-14128.934318230311</v>
      </c>
      <c r="AJ13">
        <f t="shared" si="7"/>
        <v>1167.2564459998612</v>
      </c>
      <c r="AK13">
        <f t="shared" si="22"/>
        <v>132.54344790153039</v>
      </c>
      <c r="AL13">
        <f t="shared" si="8"/>
        <v>-12829.134424328919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-7117.2254417265685</v>
      </c>
      <c r="AR13">
        <f t="shared" si="9"/>
        <v>-7138.4779378738558</v>
      </c>
      <c r="AS13">
        <f t="shared" si="9"/>
        <v>589.74259487213158</v>
      </c>
      <c r="AT13">
        <f t="shared" si="9"/>
        <v>66.966018621375852</v>
      </c>
      <c r="AU13">
        <f t="shared" si="9"/>
        <v>-6481.7693243803478</v>
      </c>
      <c r="AW13">
        <v>10</v>
      </c>
      <c r="AX13">
        <f>IF(Z13&gt;0, (R13*SUMPRODUCT(K13:$K$98, X13:$X$98)-K13*$AZ$3)/Z13, 0)</f>
        <v>77386.831381721204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1.9576E-2</v>
      </c>
      <c r="Q14" s="4">
        <f t="shared" si="21"/>
        <v>50</v>
      </c>
      <c r="R14">
        <f t="shared" si="0"/>
        <v>1000000</v>
      </c>
      <c r="S14">
        <f t="shared" si="1"/>
        <v>76996.06610201046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65104.467504765336</v>
      </c>
      <c r="AC14">
        <f t="shared" si="2"/>
        <v>62859.915340050116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-16469.017184418793</v>
      </c>
      <c r="AI14">
        <f t="shared" si="6"/>
        <v>-16509.83739675066</v>
      </c>
      <c r="AJ14">
        <f t="shared" si="7"/>
        <v>2244.55216471522</v>
      </c>
      <c r="AK14">
        <f t="shared" si="22"/>
        <v>117.1880415085776</v>
      </c>
      <c r="AL14">
        <f t="shared" si="8"/>
        <v>-14148.097190526862</v>
      </c>
      <c r="AN14">
        <f t="shared" si="9"/>
        <v>0</v>
      </c>
      <c r="AO14">
        <f t="shared" si="9"/>
        <v>0</v>
      </c>
      <c r="AP14">
        <f t="shared" si="9"/>
        <v>-19.608226203874292</v>
      </c>
      <c r="AQ14">
        <f t="shared" si="9"/>
        <v>-7910.9881076115826</v>
      </c>
      <c r="AR14">
        <f t="shared" si="9"/>
        <v>-7930.5963338154561</v>
      </c>
      <c r="AS14">
        <f t="shared" si="9"/>
        <v>1078.1836756339862</v>
      </c>
      <c r="AT14">
        <f t="shared" si="9"/>
        <v>56.291956729861603</v>
      </c>
      <c r="AU14">
        <f t="shared" si="9"/>
        <v>-6796.1207014516085</v>
      </c>
      <c r="AW14">
        <v>11</v>
      </c>
      <c r="AX14">
        <f>IF(Z14&gt;0, (R14*SUMPRODUCT(K14:$K$98, X14:$X$98)-K14*$AZ$3)/Z14, 0)</f>
        <v>76996.06610201046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1000000</v>
      </c>
      <c r="S15">
        <f t="shared" si="1"/>
        <v>75740.439830520278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62859.915340050116</v>
      </c>
      <c r="AC15">
        <f t="shared" si="2"/>
        <v>59776.768514930489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-19008.340074457017</v>
      </c>
      <c r="AI15">
        <f t="shared" si="6"/>
        <v>-19047.801667661843</v>
      </c>
      <c r="AJ15">
        <f t="shared" si="7"/>
        <v>3083.1468251196275</v>
      </c>
      <c r="AK15">
        <f t="shared" si="22"/>
        <v>257.7256528942055</v>
      </c>
      <c r="AL15">
        <f t="shared" si="8"/>
        <v>-15706.92918964801</v>
      </c>
      <c r="AN15">
        <f t="shared" si="9"/>
        <v>0</v>
      </c>
      <c r="AO15">
        <f t="shared" si="9"/>
        <v>0</v>
      </c>
      <c r="AP15">
        <f t="shared" si="9"/>
        <v>-17.982739409098514</v>
      </c>
      <c r="AQ15">
        <f t="shared" si="9"/>
        <v>-8662.1445916858956</v>
      </c>
      <c r="AR15">
        <f t="shared" si="9"/>
        <v>-8680.1273310949946</v>
      </c>
      <c r="AS15">
        <f t="shared" si="9"/>
        <v>1404.9971481976661</v>
      </c>
      <c r="AT15">
        <f t="shared" si="9"/>
        <v>117.44617686823608</v>
      </c>
      <c r="AU15">
        <f t="shared" si="9"/>
        <v>-7157.6840060290924</v>
      </c>
      <c r="AW15">
        <v>12</v>
      </c>
      <c r="AX15">
        <f>IF(Z15&gt;0, (R15*SUMPRODUCT(K15:$K$98, X15:$X$98)-K15*$AZ$3)/Z15, 0)</f>
        <v>75740.439830520278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2.7149E-2</v>
      </c>
      <c r="Q16" s="4">
        <f t="shared" si="21"/>
        <v>50</v>
      </c>
      <c r="R16">
        <f t="shared" si="0"/>
        <v>1000000</v>
      </c>
      <c r="S16">
        <f t="shared" si="1"/>
        <v>73607.064871388327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59776.768514930489</v>
      </c>
      <c r="AC16">
        <f t="shared" si="2"/>
        <v>55934.942638298766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-21426.855878355938</v>
      </c>
      <c r="AI16">
        <f t="shared" si="6"/>
        <v>-21464.851512834797</v>
      </c>
      <c r="AJ16">
        <f t="shared" si="7"/>
        <v>3841.8258766317231</v>
      </c>
      <c r="AK16">
        <f t="shared" si="22"/>
        <v>424.41505645600648</v>
      </c>
      <c r="AL16">
        <f t="shared" si="8"/>
        <v>-17198.610579747066</v>
      </c>
      <c r="AN16">
        <f t="shared" si="9"/>
        <v>0</v>
      </c>
      <c r="AO16">
        <f t="shared" si="9"/>
        <v>0</v>
      </c>
      <c r="AP16">
        <f t="shared" si="9"/>
        <v>-16.379432998571481</v>
      </c>
      <c r="AQ16">
        <f t="shared" si="9"/>
        <v>-9236.8440491460697</v>
      </c>
      <c r="AR16">
        <f t="shared" si="9"/>
        <v>-9253.2234821446418</v>
      </c>
      <c r="AS16">
        <f t="shared" si="9"/>
        <v>1656.162093397342</v>
      </c>
      <c r="AT16">
        <f t="shared" si="9"/>
        <v>182.9599130572233</v>
      </c>
      <c r="AU16">
        <f t="shared" si="9"/>
        <v>-7414.1014756900749</v>
      </c>
      <c r="AW16">
        <v>13</v>
      </c>
      <c r="AX16">
        <f>IF(Z16&gt;0, (R16*SUMPRODUCT(K16:$K$98, X16:$X$98)-K16*$AZ$3)/Z16, 0)</f>
        <v>73607.064871388327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1000000</v>
      </c>
      <c r="S17">
        <f t="shared" si="1"/>
        <v>71047.692425840709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55934.942638298766</v>
      </c>
      <c r="AC17">
        <f t="shared" si="2"/>
        <v>51761.010122641135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-23774.628406111697</v>
      </c>
      <c r="AI17">
        <f t="shared" si="6"/>
        <v>-23811.05535282546</v>
      </c>
      <c r="AJ17">
        <f t="shared" si="7"/>
        <v>4173.9325156576306</v>
      </c>
      <c r="AK17">
        <f t="shared" si="22"/>
        <v>771.90220840852294</v>
      </c>
      <c r="AL17">
        <f t="shared" si="8"/>
        <v>-18865.220628759307</v>
      </c>
      <c r="AN17">
        <f t="shared" si="9"/>
        <v>0</v>
      </c>
      <c r="AO17">
        <f t="shared" si="9"/>
        <v>0</v>
      </c>
      <c r="AP17">
        <f t="shared" si="9"/>
        <v>-14.761413543704135</v>
      </c>
      <c r="AQ17">
        <f t="shared" si="9"/>
        <v>-9634.2722465370807</v>
      </c>
      <c r="AR17">
        <f t="shared" si="9"/>
        <v>-9649.0336600807859</v>
      </c>
      <c r="AS17">
        <f t="shared" si="9"/>
        <v>1691.416644147489</v>
      </c>
      <c r="AT17">
        <f t="shared" si="9"/>
        <v>312.80051559498497</v>
      </c>
      <c r="AU17">
        <f t="shared" si="9"/>
        <v>-7644.816500338311</v>
      </c>
      <c r="AW17">
        <v>14</v>
      </c>
      <c r="AX17">
        <f>IF(Z17&gt;0, (R17*SUMPRODUCT(K17:$K$98, X17:$X$98)-K17*$AZ$3)/Z17, 0)</f>
        <v>71047.692425840709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1000000</v>
      </c>
      <c r="S18">
        <f t="shared" si="1"/>
        <v>68229.420133453968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51761.010122641135</v>
      </c>
      <c r="AC18">
        <f t="shared" si="2"/>
        <v>47428.985149945409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-26113.749560163775</v>
      </c>
      <c r="AI18">
        <f t="shared" si="6"/>
        <v>-26148.506549932394</v>
      </c>
      <c r="AJ18">
        <f t="shared" si="7"/>
        <v>4332.0249726957263</v>
      </c>
      <c r="AK18">
        <f t="shared" si="22"/>
        <v>1118.0378186490486</v>
      </c>
      <c r="AL18">
        <f t="shared" si="8"/>
        <v>-20698.443758587619</v>
      </c>
      <c r="AN18">
        <f t="shared" si="9"/>
        <v>0</v>
      </c>
      <c r="AO18">
        <f t="shared" si="9"/>
        <v>0</v>
      </c>
      <c r="AP18">
        <f t="shared" si="9"/>
        <v>-13.143608903701532</v>
      </c>
      <c r="AQ18">
        <f t="shared" si="9"/>
        <v>-9875.1046483861701</v>
      </c>
      <c r="AR18">
        <f t="shared" si="9"/>
        <v>-9888.2482572898716</v>
      </c>
      <c r="AS18">
        <f t="shared" si="9"/>
        <v>1638.1868044737519</v>
      </c>
      <c r="AT18">
        <f t="shared" si="9"/>
        <v>422.794146607551</v>
      </c>
      <c r="AU18">
        <f t="shared" si="9"/>
        <v>-7827.2673062085687</v>
      </c>
      <c r="AW18">
        <v>15</v>
      </c>
      <c r="AX18">
        <f>IF(Z18&gt;0, (R18*SUMPRODUCT(K18:$K$98, X18:$X$98)-K18*$AZ$3)/Z18, 0)</f>
        <v>68229.420133453968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1000000</v>
      </c>
      <c r="S19">
        <f t="shared" si="1"/>
        <v>64515.743446290486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47428.985149945409</v>
      </c>
      <c r="AC19">
        <f t="shared" si="2"/>
        <v>42546.965353609805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-28706.492989697843</v>
      </c>
      <c r="AI19">
        <f t="shared" si="6"/>
        <v>-28739.467084919292</v>
      </c>
      <c r="AJ19">
        <f t="shared" si="7"/>
        <v>4882.019796335604</v>
      </c>
      <c r="AK19">
        <f t="shared" si="22"/>
        <v>1057.6663688437827</v>
      </c>
      <c r="AL19">
        <f t="shared" si="8"/>
        <v>-22799.780919739904</v>
      </c>
      <c r="AN19">
        <f t="shared" si="9"/>
        <v>0</v>
      </c>
      <c r="AO19">
        <f t="shared" si="9"/>
        <v>0</v>
      </c>
      <c r="AP19">
        <f t="shared" si="9"/>
        <v>-11.628643421968906</v>
      </c>
      <c r="AQ19">
        <f t="shared" si="9"/>
        <v>-10123.630948190961</v>
      </c>
      <c r="AR19">
        <f t="shared" si="9"/>
        <v>-10135.25959161293</v>
      </c>
      <c r="AS19">
        <f t="shared" si="9"/>
        <v>1721.6929534931767</v>
      </c>
      <c r="AT19">
        <f t="shared" si="9"/>
        <v>372.99658959840008</v>
      </c>
      <c r="AU19">
        <f t="shared" si="9"/>
        <v>-8040.5700485213529</v>
      </c>
      <c r="AW19">
        <v>16</v>
      </c>
      <c r="AX19">
        <f>IF(Z19&gt;0, (R19*SUMPRODUCT(K19:$K$98, X19:$X$98)-K19*$AZ$3)/Z19, 0)</f>
        <v>64515.743446290486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1000000</v>
      </c>
      <c r="S20">
        <f t="shared" si="1"/>
        <v>57862.812998753725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42546.965353609805</v>
      </c>
      <c r="AC20">
        <f t="shared" si="2"/>
        <v>35980.190317056542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-31068.192517648276</v>
      </c>
      <c r="AI20">
        <f t="shared" si="6"/>
        <v>-31099.283462291627</v>
      </c>
      <c r="AJ20">
        <f t="shared" si="7"/>
        <v>6566.7750365532629</v>
      </c>
      <c r="AK20">
        <f t="shared" si="22"/>
        <v>182.95195102052216</v>
      </c>
      <c r="AL20">
        <f t="shared" si="8"/>
        <v>-24349.556474717843</v>
      </c>
      <c r="AN20">
        <f t="shared" si="9"/>
        <v>0</v>
      </c>
      <c r="AO20">
        <f t="shared" si="9"/>
        <v>0</v>
      </c>
      <c r="AP20">
        <f t="shared" si="9"/>
        <v>-10.399821299573425</v>
      </c>
      <c r="AQ20">
        <f t="shared" si="9"/>
        <v>-10392.210786473588</v>
      </c>
      <c r="AR20">
        <f t="shared" si="9"/>
        <v>-10402.61060777316</v>
      </c>
      <c r="AS20">
        <f t="shared" si="9"/>
        <v>2196.5651953665706</v>
      </c>
      <c r="AT20">
        <f t="shared" si="9"/>
        <v>61.196841036756133</v>
      </c>
      <c r="AU20">
        <f t="shared" si="9"/>
        <v>-8144.8485713698346</v>
      </c>
      <c r="AW20">
        <v>17</v>
      </c>
      <c r="AX20">
        <f>IF(Z20&gt;0, (R20*SUMPRODUCT(K20:$K$98, X20:$X$98)-K20*$AZ$3)/Z20, 0)</f>
        <v>57862.812998753725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1000000</v>
      </c>
      <c r="S21">
        <f t="shared" si="1"/>
        <v>49428.240089961022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35980.190317056542</v>
      </c>
      <c r="AC21">
        <f t="shared" si="2"/>
        <v>28802.125282710665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-32894.841251558304</v>
      </c>
      <c r="AI21">
        <f t="shared" si="6"/>
        <v>-32923.976544692647</v>
      </c>
      <c r="AJ21">
        <f t="shared" si="7"/>
        <v>7178.0650343458765</v>
      </c>
      <c r="AK21">
        <f t="shared" si="22"/>
        <v>57.56830450729047</v>
      </c>
      <c r="AL21">
        <f t="shared" si="8"/>
        <v>-25688.343205839479</v>
      </c>
      <c r="AN21">
        <f t="shared" si="9"/>
        <v>0</v>
      </c>
      <c r="AO21">
        <f t="shared" si="9"/>
        <v>0</v>
      </c>
      <c r="AP21">
        <f t="shared" si="9"/>
        <v>-9.2674611449305431</v>
      </c>
      <c r="AQ21">
        <f t="shared" si="9"/>
        <v>-10463.312030595926</v>
      </c>
      <c r="AR21">
        <f t="shared" si="9"/>
        <v>-10472.579491740857</v>
      </c>
      <c r="AS21">
        <f t="shared" si="9"/>
        <v>2283.2253135349365</v>
      </c>
      <c r="AT21">
        <f t="shared" si="9"/>
        <v>18.311537925528281</v>
      </c>
      <c r="AU21">
        <f t="shared" si="9"/>
        <v>-8171.0426402803923</v>
      </c>
      <c r="AW21">
        <v>18</v>
      </c>
      <c r="AX21">
        <f>IF(Z21&gt;0, (R21*SUMPRODUCT(K21:$K$98, X21:$X$98)-K21*$AZ$3)/Z21, 0)</f>
        <v>49428.240089961022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1000000</v>
      </c>
      <c r="S22">
        <f t="shared" si="1"/>
        <v>41428.190440311366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28802.125282710665</v>
      </c>
      <c r="AC22">
        <f t="shared" si="2"/>
        <v>22468.192235768831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-34538.141893171596</v>
      </c>
      <c r="AI22">
        <f t="shared" si="6"/>
        <v>-34565.258926279937</v>
      </c>
      <c r="AJ22">
        <f t="shared" si="7"/>
        <v>6333.9330469418346</v>
      </c>
      <c r="AK22">
        <f t="shared" si="22"/>
        <v>604.84463093692398</v>
      </c>
      <c r="AL22">
        <f t="shared" si="8"/>
        <v>-27626.481248401178</v>
      </c>
      <c r="AN22">
        <f t="shared" si="9"/>
        <v>0</v>
      </c>
      <c r="AO22">
        <f t="shared" si="9"/>
        <v>0</v>
      </c>
      <c r="AP22">
        <f t="shared" si="9"/>
        <v>-8.0536746746021599</v>
      </c>
      <c r="AQ22">
        <f t="shared" si="9"/>
        <v>-10257.720952050851</v>
      </c>
      <c r="AR22">
        <f t="shared" si="9"/>
        <v>-10265.774626725453</v>
      </c>
      <c r="AS22">
        <f t="shared" si="9"/>
        <v>1881.1584573791984</v>
      </c>
      <c r="AT22">
        <f t="shared" si="9"/>
        <v>179.63697823373016</v>
      </c>
      <c r="AU22">
        <f t="shared" si="9"/>
        <v>-8204.9791911125249</v>
      </c>
      <c r="AW22">
        <v>19</v>
      </c>
      <c r="AX22">
        <f>IF(Z22&gt;0, (R22*SUMPRODUCT(K22:$K$98, X22:$X$98)-K22*$AZ$3)/Z22, 0)</f>
        <v>41428.190440311366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1000000</v>
      </c>
      <c r="S23">
        <f t="shared" si="1"/>
        <v>36803.130112701525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22468.192235768831</v>
      </c>
      <c r="AC23">
        <f t="shared" si="2"/>
        <v>18441.928502511873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-35820.516054789732</v>
      </c>
      <c r="AI23">
        <f t="shared" si="6"/>
        <v>-35845.570891764248</v>
      </c>
      <c r="AJ23">
        <f t="shared" si="7"/>
        <v>4026.2637332569575</v>
      </c>
      <c r="AK23">
        <f t="shared" si="22"/>
        <v>1572.7734565038184</v>
      </c>
      <c r="AL23">
        <f t="shared" si="8"/>
        <v>-30246.533702003471</v>
      </c>
      <c r="AN23">
        <f t="shared" si="9"/>
        <v>0</v>
      </c>
      <c r="AO23">
        <f t="shared" si="9"/>
        <v>0</v>
      </c>
      <c r="AP23">
        <f t="shared" si="9"/>
        <v>-6.6439364490607273</v>
      </c>
      <c r="AQ23">
        <f t="shared" si="9"/>
        <v>-9498.7340162164892</v>
      </c>
      <c r="AR23">
        <f t="shared" si="9"/>
        <v>-9505.3779526655508</v>
      </c>
      <c r="AS23">
        <f t="shared" si="9"/>
        <v>1067.6677081605812</v>
      </c>
      <c r="AT23">
        <f t="shared" si="9"/>
        <v>417.06146020466372</v>
      </c>
      <c r="AU23">
        <f t="shared" si="9"/>
        <v>-8020.648784300306</v>
      </c>
      <c r="AW23">
        <v>20</v>
      </c>
      <c r="AX23">
        <f>IF(Z23&gt;0, (R23*SUMPRODUCT(K23:$K$98, X23:$X$98)-K23*$AZ$3)/Z23, 0)</f>
        <v>36803.130112701525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1000000</v>
      </c>
      <c r="S24">
        <f t="shared" si="1"/>
        <v>31591.265964740385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18441.928502511873</v>
      </c>
      <c r="AC24">
        <f t="shared" si="2"/>
        <v>14506.995574504283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-36876.711252569883</v>
      </c>
      <c r="AI24">
        <f t="shared" si="6"/>
        <v>-36899.671705612025</v>
      </c>
      <c r="AJ24">
        <f t="shared" si="7"/>
        <v>3934.9329280075908</v>
      </c>
      <c r="AK24">
        <f t="shared" si="22"/>
        <v>1290.9349951758313</v>
      </c>
      <c r="AL24">
        <f t="shared" si="8"/>
        <v>-31673.803782428604</v>
      </c>
      <c r="AN24">
        <f t="shared" si="9"/>
        <v>0</v>
      </c>
      <c r="AO24">
        <f t="shared" si="9"/>
        <v>0</v>
      </c>
      <c r="AP24">
        <f t="shared" si="9"/>
        <v>-5.4362111726882523</v>
      </c>
      <c r="AQ24">
        <f t="shared" si="9"/>
        <v>-8731.0816278442326</v>
      </c>
      <c r="AR24">
        <f t="shared" si="9"/>
        <v>-8736.5178390169222</v>
      </c>
      <c r="AS24">
        <f t="shared" si="9"/>
        <v>931.65088283549574</v>
      </c>
      <c r="AT24">
        <f t="shared" si="9"/>
        <v>305.64707199412766</v>
      </c>
      <c r="AU24">
        <f t="shared" si="9"/>
        <v>-7499.2198841872987</v>
      </c>
      <c r="AW24">
        <v>21</v>
      </c>
      <c r="AX24">
        <f>IF(Z24&gt;0, (R24*SUMPRODUCT(K24:$K$98, X24:$X$98)-K24*$AZ$3)/Z24, 0)</f>
        <v>31591.265964740385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1000000</v>
      </c>
      <c r="S25">
        <f t="shared" si="1"/>
        <v>25774.689016813718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14506.995574504283</v>
      </c>
      <c r="AC25">
        <f t="shared" si="2"/>
        <v>10743.593489703671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-37789.691243938469</v>
      </c>
      <c r="AI25">
        <f t="shared" si="6"/>
        <v>-37810.532607887988</v>
      </c>
      <c r="AJ25">
        <f t="shared" si="7"/>
        <v>3763.4020848006112</v>
      </c>
      <c r="AK25">
        <f t="shared" si="22"/>
        <v>1015.4896902152999</v>
      </c>
      <c r="AL25">
        <f t="shared" si="8"/>
        <v>-33031.640832872079</v>
      </c>
      <c r="AN25">
        <f t="shared" si="9"/>
        <v>0</v>
      </c>
      <c r="AO25">
        <f t="shared" si="9"/>
        <v>0</v>
      </c>
      <c r="AP25">
        <f t="shared" si="9"/>
        <v>-4.4057919061851205</v>
      </c>
      <c r="AQ25">
        <f t="shared" si="9"/>
        <v>-7988.6093934648998</v>
      </c>
      <c r="AR25">
        <f t="shared" si="9"/>
        <v>-7993.015185371084</v>
      </c>
      <c r="AS25">
        <f t="shared" si="9"/>
        <v>795.57012127866813</v>
      </c>
      <c r="AT25">
        <f t="shared" si="9"/>
        <v>214.67099124610976</v>
      </c>
      <c r="AU25">
        <f t="shared" si="9"/>
        <v>-6982.7740728463068</v>
      </c>
      <c r="AW25">
        <v>22</v>
      </c>
      <c r="AX25">
        <f>IF(Z25&gt;0, (R25*SUMPRODUCT(K25:$K$98, X25:$X$98)-K25*$AZ$3)/Z25, 0)</f>
        <v>25774.689016813718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1000000</v>
      </c>
      <c r="S26">
        <f t="shared" si="1"/>
        <v>19201.115693032149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10743.593489703671</v>
      </c>
      <c r="AC26">
        <f t="shared" si="2"/>
        <v>7190.4122596705638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-38180.128273688853</v>
      </c>
      <c r="AI26">
        <f t="shared" si="6"/>
        <v>-38198.852217585198</v>
      </c>
      <c r="AJ26">
        <f t="shared" si="7"/>
        <v>3553.1812300331076</v>
      </c>
      <c r="AK26">
        <f t="shared" si="22"/>
        <v>752.05154427925709</v>
      </c>
      <c r="AL26">
        <f t="shared" si="8"/>
        <v>-33893.61944327283</v>
      </c>
      <c r="AN26">
        <f t="shared" si="9"/>
        <v>0</v>
      </c>
      <c r="AO26">
        <f t="shared" si="9"/>
        <v>0</v>
      </c>
      <c r="AP26">
        <f t="shared" si="9"/>
        <v>-3.5340863088325274</v>
      </c>
      <c r="AQ26">
        <f t="shared" si="9"/>
        <v>-7206.3807362649723</v>
      </c>
      <c r="AR26">
        <f t="shared" si="9"/>
        <v>-7209.9148225738045</v>
      </c>
      <c r="AS26">
        <f t="shared" si="9"/>
        <v>670.65193141884981</v>
      </c>
      <c r="AT26">
        <f t="shared" si="9"/>
        <v>141.94739531839554</v>
      </c>
      <c r="AU26">
        <f t="shared" si="9"/>
        <v>-6397.3154958365585</v>
      </c>
      <c r="AW26">
        <v>23</v>
      </c>
      <c r="AX26">
        <f>IF(Z26&gt;0, (R26*SUMPRODUCT(K26:$K$98, X26:$X$98)-K26*$AZ$3)/Z26, 0)</f>
        <v>19201.115693032149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0.10148</v>
      </c>
      <c r="Q27" s="4">
        <f t="shared" si="21"/>
        <v>50</v>
      </c>
      <c r="R27">
        <f t="shared" si="0"/>
        <v>1000000</v>
      </c>
      <c r="S27">
        <f t="shared" si="1"/>
        <v>11854.091477143413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7190.4122596705638</v>
      </c>
      <c r="AC27">
        <f t="shared" si="2"/>
        <v>3944.2352407554208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-38002.116532018088</v>
      </c>
      <c r="AI27">
        <f t="shared" si="6"/>
        <v>-38018.753130648867</v>
      </c>
      <c r="AJ27">
        <f t="shared" si="7"/>
        <v>3246.177018915143</v>
      </c>
      <c r="AK27">
        <f t="shared" si="22"/>
        <v>503.32885817693949</v>
      </c>
      <c r="AL27">
        <f t="shared" si="8"/>
        <v>-34269.247253556787</v>
      </c>
      <c r="AN27">
        <f t="shared" si="9"/>
        <v>0</v>
      </c>
      <c r="AO27">
        <f t="shared" si="9"/>
        <v>0</v>
      </c>
      <c r="AP27">
        <f t="shared" si="9"/>
        <v>-2.8036663992177475</v>
      </c>
      <c r="AQ27">
        <f t="shared" si="9"/>
        <v>-6404.269261077231</v>
      </c>
      <c r="AR27">
        <f t="shared" si="9"/>
        <v>-6407.072927476449</v>
      </c>
      <c r="AS27">
        <f t="shared" si="9"/>
        <v>547.05878502156042</v>
      </c>
      <c r="AT27">
        <f t="shared" si="9"/>
        <v>84.823000106317878</v>
      </c>
      <c r="AU27">
        <f t="shared" si="9"/>
        <v>-5775.1911423485708</v>
      </c>
      <c r="AW27">
        <v>24</v>
      </c>
      <c r="AX27">
        <f>IF(Z27&gt;0, (R27*SUMPRODUCT(K27:$K$98, X27:$X$98)-K27*$AZ$3)/Z27, 0)</f>
        <v>11854.091477143413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0.112611</v>
      </c>
      <c r="Q28" s="4">
        <f t="shared" si="21"/>
        <v>50</v>
      </c>
      <c r="R28">
        <f t="shared" si="0"/>
        <v>1000000</v>
      </c>
      <c r="S28">
        <f t="shared" si="1"/>
        <v>3685.2750862458415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3944.2352407554208</v>
      </c>
      <c r="AC28">
        <f t="shared" si="2"/>
        <v>1075.862155883362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-37469.280168212688</v>
      </c>
      <c r="AI28">
        <f t="shared" si="6"/>
        <v>-37483.876936848748</v>
      </c>
      <c r="AJ28">
        <f t="shared" si="7"/>
        <v>2868.3730848720588</v>
      </c>
      <c r="AK28">
        <f t="shared" si="22"/>
        <v>276.09646685287947</v>
      </c>
      <c r="AL28">
        <f t="shared" si="8"/>
        <v>-34339.407385123814</v>
      </c>
      <c r="AN28">
        <f t="shared" si="9"/>
        <v>0</v>
      </c>
      <c r="AO28">
        <f t="shared" si="9"/>
        <v>0</v>
      </c>
      <c r="AP28">
        <f t="shared" si="9"/>
        <v>-2.1963446949493393</v>
      </c>
      <c r="AQ28">
        <f t="shared" si="9"/>
        <v>-5637.9228014698174</v>
      </c>
      <c r="AR28">
        <f t="shared" si="9"/>
        <v>-5640.1191461647668</v>
      </c>
      <c r="AS28">
        <f t="shared" si="9"/>
        <v>431.5979902929077</v>
      </c>
      <c r="AT28">
        <f t="shared" si="9"/>
        <v>41.543647459650579</v>
      </c>
      <c r="AU28">
        <f t="shared" si="9"/>
        <v>-5166.9775084122084</v>
      </c>
      <c r="AW28">
        <v>25</v>
      </c>
      <c r="AX28">
        <f>IF(Z28&gt;0, (R28*SUMPRODUCT(K28:$K$98, X28:$X$98)-K28*$AZ$3)/Z28, 0)</f>
        <v>3685.2750862458415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0.125163</v>
      </c>
      <c r="Q29" s="4">
        <f t="shared" si="21"/>
        <v>50</v>
      </c>
      <c r="R29">
        <f t="shared" si="0"/>
        <v>1000000</v>
      </c>
      <c r="S29">
        <f t="shared" si="1"/>
        <v>-5564.9156330427459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1075.862155883362</v>
      </c>
      <c r="AC29">
        <f t="shared" si="2"/>
        <v>-1405.0104882603882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-36539.507055904563</v>
      </c>
      <c r="AI29">
        <f t="shared" si="6"/>
        <v>-36552.130881501471</v>
      </c>
      <c r="AJ29">
        <f t="shared" si="7"/>
        <v>2480.8726441437502</v>
      </c>
      <c r="AK29">
        <f t="shared" si="22"/>
        <v>75.310350911835343</v>
      </c>
      <c r="AL29">
        <f t="shared" si="8"/>
        <v>-33995.94788644588</v>
      </c>
      <c r="AN29">
        <f t="shared" si="9"/>
        <v>0</v>
      </c>
      <c r="AO29">
        <f t="shared" si="9"/>
        <v>0</v>
      </c>
      <c r="AP29">
        <f t="shared" si="9"/>
        <v>-1.6959644258445552</v>
      </c>
      <c r="AQ29">
        <f t="shared" si="9"/>
        <v>-4908.9480545347169</v>
      </c>
      <c r="AR29">
        <f t="shared" si="9"/>
        <v>-4910.6440189605619</v>
      </c>
      <c r="AS29">
        <f t="shared" si="9"/>
        <v>333.29609294906714</v>
      </c>
      <c r="AT29">
        <f t="shared" si="9"/>
        <v>10.117667981381279</v>
      </c>
      <c r="AU29">
        <f t="shared" si="9"/>
        <v>-4567.230258030113</v>
      </c>
      <c r="AW29">
        <v>26</v>
      </c>
      <c r="AX29">
        <f>IF(Z29&gt;0, (R29*SUMPRODUCT(K29:$K$98, X29:$X$98)-K29*$AZ$3)/Z29, 0)</f>
        <v>-5564.9156330427459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1000000</v>
      </c>
      <c r="S30">
        <f t="shared" si="1"/>
        <v>-16277.475026314436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-1405.0104882603882</v>
      </c>
      <c r="AC30">
        <f t="shared" si="2"/>
        <v>-3495.1637594682579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-35227.795234209952</v>
      </c>
      <c r="AI30">
        <f t="shared" si="6"/>
        <v>-35238.531431789175</v>
      </c>
      <c r="AJ30">
        <f t="shared" si="7"/>
        <v>2090.1532712078697</v>
      </c>
      <c r="AK30">
        <f t="shared" si="22"/>
        <v>-98.350734178227185</v>
      </c>
      <c r="AL30">
        <f t="shared" si="8"/>
        <v>-33246.72889475953</v>
      </c>
      <c r="AN30">
        <f t="shared" si="9"/>
        <v>0</v>
      </c>
      <c r="AO30">
        <f t="shared" si="9"/>
        <v>0</v>
      </c>
      <c r="AP30">
        <f t="shared" si="9"/>
        <v>-1.2878290725111115</v>
      </c>
      <c r="AQ30">
        <f t="shared" si="9"/>
        <v>-4225.6467923868731</v>
      </c>
      <c r="AR30">
        <f t="shared" si="9"/>
        <v>-4226.9346214593843</v>
      </c>
      <c r="AS30">
        <f t="shared" si="9"/>
        <v>250.71820156089154</v>
      </c>
      <c r="AT30">
        <f t="shared" si="9"/>
        <v>-11.797373683083412</v>
      </c>
      <c r="AU30">
        <f t="shared" si="9"/>
        <v>-3988.0137935815756</v>
      </c>
      <c r="AW30">
        <v>27</v>
      </c>
      <c r="AX30">
        <f>IF(Z30&gt;0, (R30*SUMPRODUCT(K30:$K$98, X30:$X$98)-K30*$AZ$3)/Z30, 0)</f>
        <v>-16277.475026314436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1000000</v>
      </c>
      <c r="S31">
        <f t="shared" si="1"/>
        <v>-29063.498339319394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-3495.1637594682579</v>
      </c>
      <c r="AC31">
        <f t="shared" si="2"/>
        <v>-5204.0294953133034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-33519.482462098458</v>
      </c>
      <c r="AI31">
        <f t="shared" si="6"/>
        <v>-33528.435323578786</v>
      </c>
      <c r="AJ31">
        <f t="shared" si="7"/>
        <v>1708.8657358450455</v>
      </c>
      <c r="AK31">
        <f t="shared" si="22"/>
        <v>-244.66146316277809</v>
      </c>
      <c r="AL31">
        <f t="shared" si="8"/>
        <v>-32064.23105089652</v>
      </c>
      <c r="AN31">
        <f t="shared" si="9"/>
        <v>0</v>
      </c>
      <c r="AO31">
        <f t="shared" si="9"/>
        <v>0</v>
      </c>
      <c r="AP31">
        <f t="shared" si="9"/>
        <v>-0.95885198609076161</v>
      </c>
      <c r="AQ31">
        <f t="shared" si="9"/>
        <v>-3589.9385243633396</v>
      </c>
      <c r="AR31">
        <f t="shared" si="9"/>
        <v>-3590.89737634943</v>
      </c>
      <c r="AS31">
        <f t="shared" si="9"/>
        <v>183.01961985873024</v>
      </c>
      <c r="AT31">
        <f t="shared" si="9"/>
        <v>-26.203256957451625</v>
      </c>
      <c r="AU31">
        <f t="shared" si="9"/>
        <v>-3434.0810134481517</v>
      </c>
      <c r="AW31">
        <v>28</v>
      </c>
      <c r="AX31">
        <f>IF(Z31&gt;0, (R31*SUMPRODUCT(K31:$K$98, X31:$X$98)-K31*$AZ$3)/Z31, 0)</f>
        <v>-29063.498339319394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1000000</v>
      </c>
      <c r="S32">
        <f t="shared" si="1"/>
        <v>-44874.281922254057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-5204.0294953133034</v>
      </c>
      <c r="AC32">
        <f t="shared" si="2"/>
        <v>-6546.8420763357281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-31373.691542742512</v>
      </c>
      <c r="AI32">
        <f t="shared" si="6"/>
        <v>-31380.986191030901</v>
      </c>
      <c r="AJ32">
        <f t="shared" si="7"/>
        <v>1342.8125810224246</v>
      </c>
      <c r="AK32">
        <f t="shared" si="22"/>
        <v>-364.28206467193127</v>
      </c>
      <c r="AL32">
        <f t="shared" si="8"/>
        <v>-30402.455674680405</v>
      </c>
      <c r="AN32">
        <f t="shared" si="9"/>
        <v>0</v>
      </c>
      <c r="AO32">
        <f t="shared" si="9"/>
        <v>0</v>
      </c>
      <c r="AP32">
        <f t="shared" si="9"/>
        <v>-0.69755112199551339</v>
      </c>
      <c r="AQ32">
        <f t="shared" si="9"/>
        <v>-3000.1108856228375</v>
      </c>
      <c r="AR32">
        <f t="shared" si="9"/>
        <v>-3000.8084367448332</v>
      </c>
      <c r="AS32">
        <f t="shared" si="9"/>
        <v>128.40652290433394</v>
      </c>
      <c r="AT32">
        <f t="shared" si="9"/>
        <v>-34.834491381752443</v>
      </c>
      <c r="AU32">
        <f t="shared" si="9"/>
        <v>-2907.2364052222515</v>
      </c>
      <c r="AW32">
        <v>29</v>
      </c>
      <c r="AX32">
        <f>IF(Z32&gt;0, (R32*SUMPRODUCT(K32:$K$98, X32:$X$98)-K32*$AZ$3)/Z32, 0)</f>
        <v>-44874.281922254057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1000000</v>
      </c>
      <c r="S33">
        <f t="shared" si="1"/>
        <v>-65258.329532852542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-6546.8420763357281</v>
      </c>
      <c r="AC33">
        <f t="shared" si="2"/>
        <v>-7540.5905125470345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-28884.18114863048</v>
      </c>
      <c r="AI33">
        <f t="shared" si="6"/>
        <v>-28889.958641378551</v>
      </c>
      <c r="AJ33">
        <f t="shared" si="7"/>
        <v>993.7484362113064</v>
      </c>
      <c r="AK33">
        <f t="shared" si="22"/>
        <v>-458.27894534350099</v>
      </c>
      <c r="AL33">
        <f t="shared" si="8"/>
        <v>-28354.489150510744</v>
      </c>
      <c r="AN33">
        <f t="shared" si="9"/>
        <v>0</v>
      </c>
      <c r="AO33">
        <f t="shared" si="9"/>
        <v>0</v>
      </c>
      <c r="AP33">
        <f t="shared" si="9"/>
        <v>-0.49327950405414506</v>
      </c>
      <c r="AQ33">
        <f t="shared" si="9"/>
        <v>-2466.1172541949231</v>
      </c>
      <c r="AR33">
        <f t="shared" si="9"/>
        <v>-2466.6105336989776</v>
      </c>
      <c r="AS33">
        <f t="shared" si="9"/>
        <v>84.845755268576269</v>
      </c>
      <c r="AT33">
        <f t="shared" si="9"/>
        <v>-39.127632129514119</v>
      </c>
      <c r="AU33">
        <f t="shared" si="9"/>
        <v>-2420.8924105599153</v>
      </c>
      <c r="AW33">
        <v>30</v>
      </c>
      <c r="AX33">
        <f>IF(Z33&gt;0, (R33*SUMPRODUCT(K33:$K$98, X33:$X$98)-K33*$AZ$3)/Z33, 0)</f>
        <v>-65258.329532852542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1000000</v>
      </c>
      <c r="S34">
        <f t="shared" si="1"/>
        <v>-92845.505257155412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-7540.5905125470345</v>
      </c>
      <c r="AC34">
        <f t="shared" si="2"/>
        <v>-8215.3127226245124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-25910.668376843609</v>
      </c>
      <c r="AI34">
        <f t="shared" si="6"/>
        <v>-25915.092561245358</v>
      </c>
      <c r="AJ34">
        <f t="shared" si="7"/>
        <v>674.72221007747794</v>
      </c>
      <c r="AK34">
        <f t="shared" si="22"/>
        <v>-527.84133587829251</v>
      </c>
      <c r="AL34">
        <f t="shared" si="8"/>
        <v>-25768.211687046172</v>
      </c>
      <c r="AN34">
        <f t="shared" si="9"/>
        <v>0</v>
      </c>
      <c r="AO34">
        <f t="shared" si="9"/>
        <v>0</v>
      </c>
      <c r="AP34">
        <f t="shared" si="9"/>
        <v>-0.33726312462813413</v>
      </c>
      <c r="AQ34">
        <f t="shared" si="9"/>
        <v>-1975.2144541088101</v>
      </c>
      <c r="AR34">
        <f t="shared" si="9"/>
        <v>-1975.551717233438</v>
      </c>
      <c r="AS34">
        <f t="shared" si="9"/>
        <v>51.435225153988291</v>
      </c>
      <c r="AT34">
        <f t="shared" si="9"/>
        <v>-40.238245534209341</v>
      </c>
      <c r="AU34">
        <f t="shared" ref="AU34:AU79" si="23">AL34*$K34</f>
        <v>-1964.3547376136592</v>
      </c>
      <c r="AW34">
        <v>31</v>
      </c>
      <c r="AX34">
        <f>IF(Z34&gt;0, (R34*SUMPRODUCT(K34:$K$98, X34:$X$98)-K34*$AZ$3)/Z34, 0)</f>
        <v>-92845.505257155412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1000000</v>
      </c>
      <c r="S35">
        <f t="shared" si="1"/>
        <v>-131988.55723329503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-8215.3127226245124</v>
      </c>
      <c r="AC35">
        <f t="shared" si="2"/>
        <v>-8591.0673159141788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-22509.365399219325</v>
      </c>
      <c r="AI35">
        <f t="shared" ref="AI35:AI66" si="25">SUM(AE35:AH35)</f>
        <v>-22512.619873507094</v>
      </c>
      <c r="AJ35">
        <f t="shared" si="7"/>
        <v>375.75459328966645</v>
      </c>
      <c r="AK35">
        <f t="shared" si="22"/>
        <v>-575.07189058371591</v>
      </c>
      <c r="AL35">
        <f t="shared" si="8"/>
        <v>-22711.937170801142</v>
      </c>
      <c r="AN35">
        <f t="shared" ref="AN35:AT66" si="26">AE35*$K35</f>
        <v>0</v>
      </c>
      <c r="AO35">
        <f t="shared" si="26"/>
        <v>0</v>
      </c>
      <c r="AP35">
        <f t="shared" si="26"/>
        <v>-0.22151261348901935</v>
      </c>
      <c r="AQ35">
        <f t="shared" si="26"/>
        <v>-1532.0779691812684</v>
      </c>
      <c r="AR35">
        <f t="shared" si="26"/>
        <v>-1532.2994817947574</v>
      </c>
      <c r="AS35">
        <f t="shared" si="26"/>
        <v>25.575369362378012</v>
      </c>
      <c r="AT35">
        <f t="shared" si="26"/>
        <v>-39.141706513382609</v>
      </c>
      <c r="AU35">
        <f t="shared" si="23"/>
        <v>-1545.8658189457619</v>
      </c>
      <c r="AW35">
        <v>32</v>
      </c>
      <c r="AX35">
        <f>IF(Z35&gt;0, (R35*SUMPRODUCT(K35:$K$98, X35:$X$98)-K35*$AZ$3)/Z35, 0)</f>
        <v>-131988.55723329503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1000000</v>
      </c>
      <c r="S36">
        <f t="shared" si="1"/>
        <v>-190624.99726502565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-8591.0673159141788</v>
      </c>
      <c r="AC36">
        <f t="shared" si="2"/>
        <v>-8695.0561236497851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-18825.181070180788</v>
      </c>
      <c r="AI36">
        <f t="shared" si="25"/>
        <v>-18827.461740672174</v>
      </c>
      <c r="AJ36">
        <f t="shared" si="7"/>
        <v>103.98880773560631</v>
      </c>
      <c r="AK36">
        <f t="shared" si="22"/>
        <v>-601.37471211399259</v>
      </c>
      <c r="AL36">
        <f t="shared" si="8"/>
        <v>-19324.847645050559</v>
      </c>
      <c r="AN36">
        <f t="shared" si="26"/>
        <v>0</v>
      </c>
      <c r="AO36">
        <f t="shared" si="26"/>
        <v>0</v>
      </c>
      <c r="AP36">
        <f t="shared" si="26"/>
        <v>-0.13859965114360265</v>
      </c>
      <c r="AQ36">
        <f t="shared" si="26"/>
        <v>-1144.0335370231103</v>
      </c>
      <c r="AR36">
        <f t="shared" si="26"/>
        <v>-1144.1721366742538</v>
      </c>
      <c r="AS36">
        <f t="shared" si="26"/>
        <v>6.3195505573662647</v>
      </c>
      <c r="AT36">
        <f t="shared" si="26"/>
        <v>-36.546412829240232</v>
      </c>
      <c r="AU36">
        <f t="shared" si="23"/>
        <v>-1174.3989989461277</v>
      </c>
      <c r="AW36">
        <v>33</v>
      </c>
      <c r="AX36">
        <f>IF(Z36&gt;0, (R36*SUMPRODUCT(K36:$K$98, X36:$X$98)-K36*$AZ$3)/Z36, 0)</f>
        <v>-190624.99726502565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1000000</v>
      </c>
      <c r="S37">
        <f t="shared" si="1"/>
        <v>-283683.60859699285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-8695.0561236497851</v>
      </c>
      <c r="AC37">
        <f t="shared" si="2"/>
        <v>-8564.0100522392677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-14968.679022690421</v>
      </c>
      <c r="AI37">
        <f t="shared" si="25"/>
        <v>-14970.188452525757</v>
      </c>
      <c r="AJ37">
        <f t="shared" si="7"/>
        <v>-131.04607141051747</v>
      </c>
      <c r="AK37">
        <f t="shared" si="22"/>
        <v>-608.65392865548506</v>
      </c>
      <c r="AL37">
        <f t="shared" si="8"/>
        <v>-15709.88845259176</v>
      </c>
      <c r="AN37">
        <f t="shared" si="26"/>
        <v>0</v>
      </c>
      <c r="AO37">
        <f t="shared" si="26"/>
        <v>0</v>
      </c>
      <c r="AP37">
        <f t="shared" si="26"/>
        <v>-8.1901998852033378E-2</v>
      </c>
      <c r="AQ37">
        <f t="shared" si="26"/>
        <v>-812.20385567659321</v>
      </c>
      <c r="AR37">
        <f t="shared" si="26"/>
        <v>-812.28575767544532</v>
      </c>
      <c r="AS37">
        <f t="shared" si="26"/>
        <v>-7.1105890045173794</v>
      </c>
      <c r="AT37">
        <f t="shared" si="26"/>
        <v>-33.025697650228459</v>
      </c>
      <c r="AU37">
        <f t="shared" si="23"/>
        <v>-852.42204433019117</v>
      </c>
      <c r="AW37">
        <v>34</v>
      </c>
      <c r="AX37">
        <f>IF(Z37&gt;0, (R37*SUMPRODUCT(K37:$K$98, X37:$X$98)-K37*$AZ$3)/Z37, 0)</f>
        <v>-283683.60859699285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1000000</v>
      </c>
      <c r="S38">
        <f t="shared" si="1"/>
        <v>-441195.31487749686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-8564.0100522392677</v>
      </c>
      <c r="AC38">
        <f t="shared" si="2"/>
        <v>-8237.7499718144081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-11215.27499672034</v>
      </c>
      <c r="AI38">
        <f t="shared" si="25"/>
        <v>-11216.208568507485</v>
      </c>
      <c r="AJ38">
        <f t="shared" si="7"/>
        <v>-326.26008042485955</v>
      </c>
      <c r="AK38">
        <f t="shared" si="22"/>
        <v>-599.4807036567488</v>
      </c>
      <c r="AL38">
        <f t="shared" si="8"/>
        <v>-12141.949352589094</v>
      </c>
      <c r="AN38">
        <f t="shared" si="26"/>
        <v>0</v>
      </c>
      <c r="AO38">
        <f t="shared" si="26"/>
        <v>0</v>
      </c>
      <c r="AP38">
        <f t="shared" si="26"/>
        <v>-4.5228404442848827E-2</v>
      </c>
      <c r="AQ38">
        <f t="shared" si="26"/>
        <v>-543.3422479914708</v>
      </c>
      <c r="AR38">
        <f t="shared" si="26"/>
        <v>-543.38747639591361</v>
      </c>
      <c r="AS38">
        <f t="shared" si="26"/>
        <v>-15.806200523817758</v>
      </c>
      <c r="AT38">
        <f t="shared" si="26"/>
        <v>-29.042818232064498</v>
      </c>
      <c r="AU38">
        <f t="shared" si="23"/>
        <v>-588.23649515179591</v>
      </c>
      <c r="AW38">
        <v>35</v>
      </c>
      <c r="AX38">
        <f>IF(Z38&gt;0, (R38*SUMPRODUCT(K38:$K$98, X38:$X$98)-K38*$AZ$3)/Z38, 0)</f>
        <v>-441195.31487749686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1000000</v>
      </c>
      <c r="S39">
        <f t="shared" si="1"/>
        <v>-728056.2701620853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-8237.7499718144081</v>
      </c>
      <c r="AC39">
        <f t="shared" si="2"/>
        <v>-7764.6065625724386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-7819.8773606728137</v>
      </c>
      <c r="AI39">
        <f t="shared" si="25"/>
        <v>-7820.4106028740543</v>
      </c>
      <c r="AJ39">
        <f t="shared" si="7"/>
        <v>-473.14340924196949</v>
      </c>
      <c r="AK39">
        <f t="shared" si="22"/>
        <v>-576.64249802700863</v>
      </c>
      <c r="AL39">
        <f t="shared" si="8"/>
        <v>-8870.1965101430324</v>
      </c>
      <c r="AN39">
        <f t="shared" si="26"/>
        <v>0</v>
      </c>
      <c r="AO39">
        <f t="shared" si="26"/>
        <v>0</v>
      </c>
      <c r="AP39">
        <f t="shared" si="26"/>
        <v>-2.3065880528293399E-2</v>
      </c>
      <c r="AQ39">
        <f t="shared" si="26"/>
        <v>-338.25596797735233</v>
      </c>
      <c r="AR39">
        <f t="shared" si="26"/>
        <v>-338.27903385788056</v>
      </c>
      <c r="AS39">
        <f t="shared" si="26"/>
        <v>-20.466252155069213</v>
      </c>
      <c r="AT39">
        <f t="shared" si="26"/>
        <v>-24.943200174461833</v>
      </c>
      <c r="AU39">
        <f t="shared" si="23"/>
        <v>-383.68848618741163</v>
      </c>
      <c r="AW39">
        <v>36</v>
      </c>
      <c r="AX39">
        <f>IF(Z39&gt;0, (R39*SUMPRODUCT(K39:$K$98, X39:$X$98)-K39*$AZ$3)/Z39, 0)</f>
        <v>-728056.2701620853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1000000</v>
      </c>
      <c r="S40">
        <f t="shared" si="1"/>
        <v>-1299485.4445110618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-7764.6065625724386</v>
      </c>
      <c r="AC40">
        <f t="shared" si="2"/>
        <v>-7195.2860508770764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-5021.1685395466548</v>
      </c>
      <c r="AI40">
        <f t="shared" si="25"/>
        <v>-5021.4453908989062</v>
      </c>
      <c r="AJ40">
        <f t="shared" si="7"/>
        <v>-569.32051169536226</v>
      </c>
      <c r="AK40">
        <f t="shared" si="22"/>
        <v>-543.5224593800707</v>
      </c>
      <c r="AL40">
        <f t="shared" si="8"/>
        <v>-6134.2883619743388</v>
      </c>
      <c r="AN40">
        <f t="shared" si="26"/>
        <v>0</v>
      </c>
      <c r="AO40">
        <f t="shared" si="26"/>
        <v>0</v>
      </c>
      <c r="AP40">
        <f t="shared" si="26"/>
        <v>-1.0692374269716079E-2</v>
      </c>
      <c r="AQ40">
        <f t="shared" si="26"/>
        <v>-193.92433108800813</v>
      </c>
      <c r="AR40">
        <f t="shared" si="26"/>
        <v>-193.93502346227785</v>
      </c>
      <c r="AS40">
        <f t="shared" si="26"/>
        <v>-21.987929410386563</v>
      </c>
      <c r="AT40">
        <f t="shared" si="26"/>
        <v>-20.991573681791948</v>
      </c>
      <c r="AU40">
        <f t="shared" si="23"/>
        <v>-236.91452655445636</v>
      </c>
      <c r="AW40">
        <v>37</v>
      </c>
      <c r="AX40">
        <f>IF(Z40&gt;0, (R40*SUMPRODUCT(K40:$K$98, X40:$X$98)-K40*$AZ$3)/Z40, 0)</f>
        <v>-1299485.4445110618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1000000</v>
      </c>
      <c r="S41">
        <f t="shared" si="1"/>
        <v>-2579110.3561130022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-7195.2860508770764</v>
      </c>
      <c r="AC41">
        <f t="shared" si="2"/>
        <v>-6578.8742394001611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-2930.825933311582</v>
      </c>
      <c r="AI41">
        <f t="shared" si="25"/>
        <v>-2930.9534748536453</v>
      </c>
      <c r="AJ41">
        <f t="shared" si="7"/>
        <v>-616.41181147691532</v>
      </c>
      <c r="AK41">
        <f t="shared" si="22"/>
        <v>-503.6700235613954</v>
      </c>
      <c r="AL41">
        <f t="shared" si="8"/>
        <v>-4051.0353098919559</v>
      </c>
      <c r="AN41">
        <f t="shared" si="26"/>
        <v>0</v>
      </c>
      <c r="AO41">
        <f t="shared" si="26"/>
        <v>0</v>
      </c>
      <c r="AP41">
        <f t="shared" si="26"/>
        <v>-4.3980599400164477E-3</v>
      </c>
      <c r="AQ41">
        <f t="shared" si="26"/>
        <v>-101.06470346786598</v>
      </c>
      <c r="AR41">
        <f t="shared" si="26"/>
        <v>-101.069101527806</v>
      </c>
      <c r="AS41">
        <f t="shared" si="26"/>
        <v>-21.255945715825487</v>
      </c>
      <c r="AT41">
        <f t="shared" si="26"/>
        <v>-17.368230913450795</v>
      </c>
      <c r="AU41">
        <f t="shared" si="23"/>
        <v>-139.69327815708226</v>
      </c>
      <c r="AW41">
        <v>38</v>
      </c>
      <c r="AX41">
        <f>IF(Z41&gt;0, (R41*SUMPRODUCT(K41:$K$98, X41:$X$98)-K41*$AZ$3)/Z41, 0)</f>
        <v>-2579110.3561130022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0.595055</v>
      </c>
      <c r="Q42" s="4">
        <f t="shared" si="21"/>
        <v>50</v>
      </c>
      <c r="R42">
        <f t="shared" si="0"/>
        <v>1000000</v>
      </c>
      <c r="S42">
        <f t="shared" si="1"/>
        <v>-5912448.4090476008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-6578.8742394001611</v>
      </c>
      <c r="AC42">
        <f t="shared" si="2"/>
        <v>-5956.4245298636306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-1517.8846462492115</v>
      </c>
      <c r="AI42">
        <f t="shared" si="25"/>
        <v>-1517.9350181435418</v>
      </c>
      <c r="AJ42">
        <f t="shared" si="7"/>
        <v>-622.44970953653046</v>
      </c>
      <c r="AK42">
        <f t="shared" si="22"/>
        <v>-460.52119675801134</v>
      </c>
      <c r="AL42">
        <f t="shared" si="8"/>
        <v>-2600.9059244380837</v>
      </c>
      <c r="AN42">
        <f t="shared" si="26"/>
        <v>0</v>
      </c>
      <c r="AO42">
        <f t="shared" si="26"/>
        <v>0</v>
      </c>
      <c r="AP42">
        <f t="shared" si="26"/>
        <v>-1.5508855205444607E-3</v>
      </c>
      <c r="AQ42">
        <f t="shared" si="26"/>
        <v>-46.733706385830118</v>
      </c>
      <c r="AR42">
        <f t="shared" si="26"/>
        <v>-46.735257271350669</v>
      </c>
      <c r="AS42">
        <f t="shared" si="26"/>
        <v>-19.164422037805803</v>
      </c>
      <c r="AT42">
        <f t="shared" si="26"/>
        <v>-14.178852422627687</v>
      </c>
      <c r="AU42">
        <f t="shared" si="23"/>
        <v>-80.078531731784167</v>
      </c>
      <c r="AW42">
        <v>39</v>
      </c>
      <c r="AX42">
        <f>IF(Z42&gt;0, (R42*SUMPRODUCT(K42:$K$98, X42:$X$98)-K42*$AZ$3)/Z42, 0)</f>
        <v>-5912448.4090476008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1000000</v>
      </c>
      <c r="S43">
        <f t="shared" si="1"/>
        <v>-16575940.479957905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-5956.4245298636306</v>
      </c>
      <c r="AC43">
        <f t="shared" si="2"/>
        <v>-5357.1632246383942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-674.17441140145786</v>
      </c>
      <c r="AI43">
        <f t="shared" si="25"/>
        <v>-674.19057085627469</v>
      </c>
      <c r="AJ43">
        <f t="shared" si="7"/>
        <v>-599.26130522523636</v>
      </c>
      <c r="AK43">
        <f t="shared" si="22"/>
        <v>-416.94971709045416</v>
      </c>
      <c r="AL43">
        <f t="shared" si="8"/>
        <v>-1690.4015931719653</v>
      </c>
      <c r="AN43">
        <f t="shared" si="26"/>
        <v>0</v>
      </c>
      <c r="AO43">
        <f t="shared" si="26"/>
        <v>0</v>
      </c>
      <c r="AP43">
        <f t="shared" si="26"/>
        <v>-4.442220782564504E-4</v>
      </c>
      <c r="AQ43">
        <f t="shared" si="26"/>
        <v>-18.532998887353418</v>
      </c>
      <c r="AR43">
        <f t="shared" si="26"/>
        <v>-18.533443109431676</v>
      </c>
      <c r="AS43">
        <f t="shared" si="26"/>
        <v>-16.473643785865658</v>
      </c>
      <c r="AT43">
        <f t="shared" si="26"/>
        <v>-11.461913285697571</v>
      </c>
      <c r="AU43">
        <f t="shared" si="23"/>
        <v>-46.469000180994904</v>
      </c>
      <c r="AW43">
        <v>40</v>
      </c>
      <c r="AX43">
        <f>IF(Z43&gt;0, (R43*SUMPRODUCT(K43:$K$98, X43:$X$98)-K43*$AZ$3)/Z43, 0)</f>
        <v>-16575940.479957905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1000000</v>
      </c>
      <c r="S44">
        <f t="shared" si="1"/>
        <v>-61686540.798241347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-5357.1632246383942</v>
      </c>
      <c r="AC44">
        <f t="shared" si="2"/>
        <v>-4798.9149631587215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-242.16203480457185</v>
      </c>
      <c r="AI44">
        <f t="shared" si="25"/>
        <v>-242.16592456310025</v>
      </c>
      <c r="AJ44">
        <f t="shared" si="7"/>
        <v>-558.24826147967269</v>
      </c>
      <c r="AK44">
        <f t="shared" si="22"/>
        <v>-375.00142572468764</v>
      </c>
      <c r="AL44">
        <f t="shared" si="8"/>
        <v>-1175.4156117674606</v>
      </c>
      <c r="AN44">
        <f t="shared" si="26"/>
        <v>0</v>
      </c>
      <c r="AO44">
        <f t="shared" si="26"/>
        <v>0</v>
      </c>
      <c r="AP44">
        <f t="shared" si="26"/>
        <v>-9.5472447034989684E-5</v>
      </c>
      <c r="AQ44">
        <f t="shared" si="26"/>
        <v>-5.9437627999053113</v>
      </c>
      <c r="AR44">
        <f t="shared" si="26"/>
        <v>-5.9438582723523457</v>
      </c>
      <c r="AS44">
        <f t="shared" si="26"/>
        <v>-13.701963036329955</v>
      </c>
      <c r="AT44">
        <f t="shared" si="26"/>
        <v>-9.2042484113276561</v>
      </c>
      <c r="AU44">
        <f t="shared" si="23"/>
        <v>-28.850069720009959</v>
      </c>
      <c r="AW44">
        <v>41</v>
      </c>
      <c r="AX44">
        <f>IF(Z44&gt;0, (R44*SUMPRODUCT(K44:$K$98, X44:$X$98)-K44*$AZ$3)/Z44, 0)</f>
        <v>-61686540.798241347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1000000</v>
      </c>
      <c r="S45">
        <f t="shared" si="1"/>
        <v>-351174719.86965144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-4798.9149631587215</v>
      </c>
      <c r="AC45">
        <f t="shared" si="2"/>
        <v>-4289.8754577737845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-64.801432204010041</v>
      </c>
      <c r="AI45">
        <f t="shared" si="25"/>
        <v>-64.802042993342965</v>
      </c>
      <c r="AJ45">
        <f t="shared" si="7"/>
        <v>-509.039505384937</v>
      </c>
      <c r="AK45">
        <f t="shared" si="22"/>
        <v>-335.92404742111052</v>
      </c>
      <c r="AL45">
        <f t="shared" si="8"/>
        <v>-909.76559579939044</v>
      </c>
      <c r="AN45">
        <f t="shared" si="26"/>
        <v>0</v>
      </c>
      <c r="AO45">
        <f t="shared" si="26"/>
        <v>0</v>
      </c>
      <c r="AP45">
        <f t="shared" si="26"/>
        <v>-1.3385322317561834E-5</v>
      </c>
      <c r="AQ45">
        <f t="shared" si="26"/>
        <v>-1.4201100280173309</v>
      </c>
      <c r="AR45">
        <f t="shared" si="26"/>
        <v>-1.4201234133396483</v>
      </c>
      <c r="AS45">
        <f t="shared" si="26"/>
        <v>-11.15549582265864</v>
      </c>
      <c r="AT45">
        <f t="shared" si="26"/>
        <v>-7.3617062489147838</v>
      </c>
      <c r="AU45">
        <f t="shared" si="23"/>
        <v>-19.937325484913071</v>
      </c>
      <c r="AW45">
        <v>42</v>
      </c>
      <c r="AX45">
        <f>IF(Z45&gt;0, (R45*SUMPRODUCT(K45:$K$98, X45:$X$98)-K45*$AZ$3)/Z45, 0)</f>
        <v>-351174719.86965144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1000000</v>
      </c>
      <c r="S46">
        <f t="shared" si="1"/>
        <v>-2026974833.0520544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-4289.8754577737845</v>
      </c>
      <c r="AC46">
        <f t="shared" si="2"/>
        <v>-3831.4890783510477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-10.203378841128668</v>
      </c>
      <c r="AI46">
        <f t="shared" si="25"/>
        <v>-10.203473353626206</v>
      </c>
      <c r="AJ46">
        <f t="shared" si="7"/>
        <v>-458.38637942273681</v>
      </c>
      <c r="AK46">
        <f t="shared" si="22"/>
        <v>-300.29128204416497</v>
      </c>
      <c r="AL46">
        <f t="shared" si="8"/>
        <v>-768.8811348205279</v>
      </c>
      <c r="AN46">
        <f t="shared" si="26"/>
        <v>0</v>
      </c>
      <c r="AO46">
        <f t="shared" si="26"/>
        <v>0</v>
      </c>
      <c r="AP46">
        <f t="shared" si="26"/>
        <v>-1.8493052677711409E-6</v>
      </c>
      <c r="AQ46">
        <f t="shared" si="26"/>
        <v>-0.19964727133004528</v>
      </c>
      <c r="AR46">
        <f t="shared" si="26"/>
        <v>-0.19964912063531307</v>
      </c>
      <c r="AS46">
        <f t="shared" si="26"/>
        <v>-8.9691455439956052</v>
      </c>
      <c r="AT46">
        <f t="shared" si="26"/>
        <v>-5.8757335190434636</v>
      </c>
      <c r="AU46">
        <f t="shared" si="23"/>
        <v>-15.044528183674378</v>
      </c>
      <c r="AW46">
        <v>43</v>
      </c>
      <c r="AX46">
        <f>IF(Z46&gt;0, (R46*SUMPRODUCT(K46:$K$98, X46:$X$98)-K46*$AZ$3)/Z46, 0)</f>
        <v>-2026974833.0520544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1000000</v>
      </c>
      <c r="S47">
        <f t="shared" si="1"/>
        <v>-11886205793.492706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-3831.4890783510477</v>
      </c>
      <c r="AC47">
        <f t="shared" si="2"/>
        <v>-3421.1472171842051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-1.5835224483269137</v>
      </c>
      <c r="AI47">
        <f t="shared" si="25"/>
        <v>-1.5835368395770595</v>
      </c>
      <c r="AJ47">
        <f t="shared" si="7"/>
        <v>-410.34186116684259</v>
      </c>
      <c r="AK47">
        <f t="shared" si="22"/>
        <v>-268.20423548457336</v>
      </c>
      <c r="AL47">
        <f t="shared" si="8"/>
        <v>-680.129633490993</v>
      </c>
      <c r="AN47">
        <f t="shared" si="26"/>
        <v>0</v>
      </c>
      <c r="AO47">
        <f t="shared" si="26"/>
        <v>0</v>
      </c>
      <c r="AP47">
        <f t="shared" si="26"/>
        <v>-2.514200256762108E-7</v>
      </c>
      <c r="AQ47">
        <f t="shared" si="26"/>
        <v>-2.7664674756001307E-2</v>
      </c>
      <c r="AR47">
        <f t="shared" si="26"/>
        <v>-2.7664926176026981E-2</v>
      </c>
      <c r="AS47">
        <f t="shared" si="26"/>
        <v>-7.1688116199091354</v>
      </c>
      <c r="AT47">
        <f t="shared" si="26"/>
        <v>-4.6856190455033655</v>
      </c>
      <c r="AU47">
        <f t="shared" si="23"/>
        <v>-11.882095591588529</v>
      </c>
      <c r="AW47">
        <v>44</v>
      </c>
      <c r="AX47">
        <f>IF(Z47&gt;0, (R47*SUMPRODUCT(K47:$K$98, X47:$X$98)-K47*$AZ$3)/Z47, 0)</f>
        <v>-11886205793.492706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1000000</v>
      </c>
      <c r="S48">
        <f t="shared" si="1"/>
        <v>-70966358737.088089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-3421.1472171842051</v>
      </c>
      <c r="AC48">
        <f t="shared" si="2"/>
        <v>-3054.6199636105935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-0.24190354173863537</v>
      </c>
      <c r="AI48">
        <f t="shared" si="25"/>
        <v>-0.24190569389919284</v>
      </c>
      <c r="AJ48">
        <f t="shared" si="7"/>
        <v>-366.52725357361169</v>
      </c>
      <c r="AK48">
        <f t="shared" si="22"/>
        <v>-239.48030520289439</v>
      </c>
      <c r="AL48">
        <f t="shared" si="8"/>
        <v>-606.2494644704052</v>
      </c>
      <c r="AN48">
        <f t="shared" si="26"/>
        <v>0</v>
      </c>
      <c r="AO48">
        <f t="shared" si="26"/>
        <v>0</v>
      </c>
      <c r="AP48">
        <f t="shared" si="26"/>
        <v>-3.3570513899327223E-8</v>
      </c>
      <c r="AQ48">
        <f t="shared" si="26"/>
        <v>-3.7733366045036099E-3</v>
      </c>
      <c r="AR48">
        <f t="shared" si="26"/>
        <v>-3.7733701750175094E-3</v>
      </c>
      <c r="AS48">
        <f t="shared" si="26"/>
        <v>-5.7172817417935153</v>
      </c>
      <c r="AT48">
        <f t="shared" si="26"/>
        <v>-3.7355377072408271</v>
      </c>
      <c r="AU48">
        <f t="shared" si="23"/>
        <v>-9.4565928192093587</v>
      </c>
      <c r="AW48">
        <v>45</v>
      </c>
      <c r="AX48">
        <f>IF(Z48&gt;0, (R48*SUMPRODUCT(K48:$K$98, X48:$X$98)-K48*$AZ$3)/Z48, 0)</f>
        <v>-70966358737.088089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1000000</v>
      </c>
      <c r="S49">
        <f t="shared" si="1"/>
        <v>-432403552546.92529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-3054.6199636105935</v>
      </c>
      <c r="AC49">
        <f t="shared" si="2"/>
        <v>-2727.342559939726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-3.6305378129751022E-2</v>
      </c>
      <c r="AI49">
        <f t="shared" si="25"/>
        <v>-3.630569349979642E-2</v>
      </c>
      <c r="AJ49">
        <f t="shared" si="7"/>
        <v>-327.27740367086744</v>
      </c>
      <c r="AK49">
        <f t="shared" si="22"/>
        <v>-213.82339745274157</v>
      </c>
      <c r="AL49">
        <f t="shared" si="8"/>
        <v>-541.13710681710882</v>
      </c>
      <c r="AN49">
        <f t="shared" si="26"/>
        <v>0</v>
      </c>
      <c r="AO49">
        <f t="shared" si="26"/>
        <v>0</v>
      </c>
      <c r="AP49">
        <f t="shared" si="26"/>
        <v>-4.3922367321621139E-9</v>
      </c>
      <c r="AQ49">
        <f t="shared" si="26"/>
        <v>-5.056339932198639E-4</v>
      </c>
      <c r="AR49">
        <f t="shared" si="26"/>
        <v>-5.056383854565961E-4</v>
      </c>
      <c r="AS49">
        <f t="shared" si="26"/>
        <v>-4.5580734600068169</v>
      </c>
      <c r="AT49">
        <f t="shared" si="26"/>
        <v>-2.9779714154600723</v>
      </c>
      <c r="AU49">
        <f t="shared" si="23"/>
        <v>-7.5365505138523456</v>
      </c>
      <c r="AW49">
        <v>46</v>
      </c>
      <c r="AX49">
        <f>IF(Z49&gt;0, (R49*SUMPRODUCT(K49:$K$98, X49:$X$98)-K49*$AZ$3)/Z49, 0)</f>
        <v>-432403552546.92529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1000000</v>
      </c>
      <c r="S50">
        <f t="shared" si="1"/>
        <v>-2689534387860.8032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-2727.342559939726</v>
      </c>
      <c r="AC50">
        <f t="shared" si="2"/>
        <v>-2435.1277289599052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-5.3389182378310741E-3</v>
      </c>
      <c r="AI50">
        <f t="shared" si="25"/>
        <v>-5.3389635082641265E-3</v>
      </c>
      <c r="AJ50">
        <f t="shared" si="7"/>
        <v>-292.21483097982082</v>
      </c>
      <c r="AK50">
        <f t="shared" si="22"/>
        <v>-190.91397919578083</v>
      </c>
      <c r="AL50">
        <f t="shared" si="8"/>
        <v>-483.13414913910992</v>
      </c>
      <c r="AN50">
        <f t="shared" si="26"/>
        <v>0</v>
      </c>
      <c r="AO50">
        <f t="shared" si="26"/>
        <v>0</v>
      </c>
      <c r="AP50">
        <f t="shared" si="26"/>
        <v>-5.6293976211298209E-10</v>
      </c>
      <c r="AQ50">
        <f t="shared" si="26"/>
        <v>-6.6389675558463436E-5</v>
      </c>
      <c r="AR50">
        <f t="shared" si="26"/>
        <v>-6.6390238498225543E-5</v>
      </c>
      <c r="AS50">
        <f t="shared" si="26"/>
        <v>-3.6337038624518754</v>
      </c>
      <c r="AT50">
        <f t="shared" si="26"/>
        <v>-2.3740234582674948</v>
      </c>
      <c r="AU50">
        <f t="shared" si="23"/>
        <v>-6.0077937109578681</v>
      </c>
      <c r="AW50">
        <v>47</v>
      </c>
      <c r="AX50">
        <f>IF(Z50&gt;0, (R50*SUMPRODUCT(K50:$K$98, X50:$X$98)-K50*$AZ$3)/Z50, 0)</f>
        <v>-2689534387860.8032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1000000</v>
      </c>
      <c r="S51">
        <f t="shared" si="1"/>
        <v>-17113710769515.412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-2435.1277289599052</v>
      </c>
      <c r="AC51">
        <f t="shared" si="2"/>
        <v>-2174.221244801533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-7.693089982877023E-4</v>
      </c>
      <c r="AI51">
        <f t="shared" si="25"/>
        <v>-7.6931535056650987E-4</v>
      </c>
      <c r="AJ51">
        <f t="shared" si="7"/>
        <v>-260.90648415837222</v>
      </c>
      <c r="AK51">
        <f t="shared" si="22"/>
        <v>-170.45894102719339</v>
      </c>
      <c r="AL51">
        <f t="shared" si="8"/>
        <v>-431.36619450091621</v>
      </c>
      <c r="AN51">
        <f t="shared" si="26"/>
        <v>0</v>
      </c>
      <c r="AO51">
        <f t="shared" si="26"/>
        <v>0</v>
      </c>
      <c r="AP51">
        <f t="shared" si="26"/>
        <v>-7.0527551232725756E-11</v>
      </c>
      <c r="AQ51">
        <f t="shared" si="26"/>
        <v>-8.5414197698428462E-6</v>
      </c>
      <c r="AR51">
        <f t="shared" si="26"/>
        <v>-8.5414902973940797E-6</v>
      </c>
      <c r="AS51">
        <f t="shared" si="26"/>
        <v>-2.8967707472948372</v>
      </c>
      <c r="AT51">
        <f t="shared" si="26"/>
        <v>-1.8925573106213069</v>
      </c>
      <c r="AU51">
        <f t="shared" si="23"/>
        <v>-4.7893365994064414</v>
      </c>
      <c r="AW51">
        <v>48</v>
      </c>
      <c r="AX51">
        <f>IF(Z51&gt;0, (R51*SUMPRODUCT(K51:$K$98, X51:$X$98)-K51*$AZ$3)/Z51, 0)</f>
        <v>-17113710769515.412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1000000</v>
      </c>
      <c r="S52">
        <f t="shared" si="1"/>
        <v>-111586035667314.3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-2174.221244801533</v>
      </c>
      <c r="AC52">
        <f t="shared" si="2"/>
        <v>-1941.2689760679098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-1.0837806022497899E-4</v>
      </c>
      <c r="AI52">
        <f t="shared" si="25"/>
        <v>-1.0837893007798723E-4</v>
      </c>
      <c r="AJ52">
        <f t="shared" si="7"/>
        <v>-232.95226873362321</v>
      </c>
      <c r="AK52">
        <f t="shared" si="22"/>
        <v>-152.19548713610732</v>
      </c>
      <c r="AL52">
        <f t="shared" si="8"/>
        <v>-385.1478642486606</v>
      </c>
      <c r="AN52">
        <f t="shared" si="26"/>
        <v>0</v>
      </c>
      <c r="AO52">
        <f t="shared" si="26"/>
        <v>0</v>
      </c>
      <c r="AP52">
        <f t="shared" si="26"/>
        <v>-8.6229744786993009E-12</v>
      </c>
      <c r="AQ52">
        <f t="shared" si="26"/>
        <v>-1.074366862575987E-6</v>
      </c>
      <c r="AR52">
        <f t="shared" si="26"/>
        <v>-1.0743754855504655E-6</v>
      </c>
      <c r="AS52">
        <f t="shared" si="26"/>
        <v>-2.3092884073562452</v>
      </c>
      <c r="AT52">
        <f t="shared" si="26"/>
        <v>-1.5087351413488108</v>
      </c>
      <c r="AU52">
        <f t="shared" si="23"/>
        <v>-3.8180246230805412</v>
      </c>
      <c r="AW52">
        <v>49</v>
      </c>
      <c r="AX52">
        <f>IF(Z52&gt;0, (R52*SUMPRODUCT(K52:$K$98, X52:$X$98)-K52*$AZ$3)/Z52, 0)</f>
        <v>-111586035667314.3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0.856559709</v>
      </c>
      <c r="Q53" s="4">
        <f t="shared" si="21"/>
        <v>50</v>
      </c>
      <c r="R53">
        <f t="shared" si="0"/>
        <v>1000000</v>
      </c>
      <c r="S53">
        <f t="shared" si="1"/>
        <v>-746628985115824.25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-1941.2689760679098</v>
      </c>
      <c r="AC53">
        <f t="shared" si="2"/>
        <v>-1733.2758724324169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-1.490162079230965E-5</v>
      </c>
      <c r="AI53">
        <f t="shared" si="25"/>
        <v>-1.4901736865748198E-5</v>
      </c>
      <c r="AJ53">
        <f t="shared" si="7"/>
        <v>-207.99310363549284</v>
      </c>
      <c r="AK53">
        <f t="shared" si="22"/>
        <v>-135.88882832475369</v>
      </c>
      <c r="AL53">
        <f t="shared" si="8"/>
        <v>-343.88194686198341</v>
      </c>
      <c r="AN53">
        <f t="shared" si="26"/>
        <v>0</v>
      </c>
      <c r="AO53">
        <f t="shared" si="26"/>
        <v>0</v>
      </c>
      <c r="AP53">
        <f t="shared" si="26"/>
        <v>-1.0273680568957207E-12</v>
      </c>
      <c r="AQ53">
        <f t="shared" si="26"/>
        <v>-1.3189450911051964E-7</v>
      </c>
      <c r="AR53">
        <f t="shared" si="26"/>
        <v>-1.3189553647857652E-7</v>
      </c>
      <c r="AS53">
        <f t="shared" si="26"/>
        <v>-1.8409506378349341</v>
      </c>
      <c r="AT53">
        <f t="shared" si="26"/>
        <v>-1.2027544221731012</v>
      </c>
      <c r="AU53">
        <f t="shared" si="23"/>
        <v>-3.0437051919035718</v>
      </c>
      <c r="AW53">
        <v>50</v>
      </c>
      <c r="AX53">
        <f>IF(Z53&gt;0, (R53*SUMPRODUCT(K53:$K$98, X53:$X$98)-K53*$AZ$3)/Z53, 0)</f>
        <v>-746628985115824.25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1000000</v>
      </c>
      <c r="S54">
        <f t="shared" si="1"/>
        <v>-5140207064940556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-1733.2758724324169</v>
      </c>
      <c r="AC54">
        <f t="shared" si="2"/>
        <v>-1547.5677433590799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-1.9971829933393004E-6</v>
      </c>
      <c r="AI54">
        <f t="shared" si="25"/>
        <v>-1.9971980468937955E-6</v>
      </c>
      <c r="AJ54">
        <f t="shared" si="7"/>
        <v>-185.70812907333698</v>
      </c>
      <c r="AK54">
        <f t="shared" si="22"/>
        <v>-121.3293110702692</v>
      </c>
      <c r="AL54">
        <f t="shared" si="8"/>
        <v>-307.03744214080422</v>
      </c>
      <c r="AN54">
        <f t="shared" si="26"/>
        <v>0</v>
      </c>
      <c r="AO54">
        <f t="shared" si="26"/>
        <v>0</v>
      </c>
      <c r="AP54">
        <f t="shared" si="26"/>
        <v>-1.189636401784725E-13</v>
      </c>
      <c r="AQ54">
        <f t="shared" si="26"/>
        <v>-1.5783126773694185E-8</v>
      </c>
      <c r="AR54">
        <f t="shared" si="26"/>
        <v>-1.5783245737334364E-8</v>
      </c>
      <c r="AS54">
        <f t="shared" si="26"/>
        <v>-1.4675945838940381</v>
      </c>
      <c r="AT54">
        <f t="shared" si="26"/>
        <v>-0.95882846207558559</v>
      </c>
      <c r="AU54">
        <f t="shared" si="23"/>
        <v>-2.4264230617528697</v>
      </c>
      <c r="AW54">
        <v>51</v>
      </c>
      <c r="AX54">
        <f>IF(Z54&gt;0, (R54*SUMPRODUCT(K54:$K$98, X54:$X$98)-K54*$AZ$3)/Z54, 0)</f>
        <v>-5140207064940556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1000000</v>
      </c>
      <c r="S55">
        <f t="shared" si="1"/>
        <v>-3.6472713794814112E+16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-1547.5677433590799</v>
      </c>
      <c r="AC55">
        <f t="shared" si="2"/>
        <v>-1381.7569137273342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-2.601757038583614E-7</v>
      </c>
      <c r="AI55">
        <f t="shared" si="25"/>
        <v>-2.601775980921186E-7</v>
      </c>
      <c r="AJ55">
        <f t="shared" si="7"/>
        <v>-165.81082963174572</v>
      </c>
      <c r="AK55">
        <f t="shared" si="22"/>
        <v>-108.32974203513561</v>
      </c>
      <c r="AL55">
        <f t="shared" si="8"/>
        <v>-274.14057192705889</v>
      </c>
      <c r="AN55">
        <f t="shared" si="26"/>
        <v>0</v>
      </c>
      <c r="AO55">
        <f t="shared" si="26"/>
        <v>0</v>
      </c>
      <c r="AP55">
        <f t="shared" si="26"/>
        <v>-1.3365670023194368E-14</v>
      </c>
      <c r="AQ55">
        <f t="shared" si="26"/>
        <v>-1.8357938098341087E-9</v>
      </c>
      <c r="AR55">
        <f t="shared" si="26"/>
        <v>-1.8358071755041319E-9</v>
      </c>
      <c r="AS55">
        <f t="shared" si="26"/>
        <v>-1.169957417726937</v>
      </c>
      <c r="AT55">
        <f t="shared" si="26"/>
        <v>-0.76437217964553827</v>
      </c>
      <c r="AU55">
        <f t="shared" si="23"/>
        <v>-1.9343295992082821</v>
      </c>
      <c r="AW55">
        <v>52</v>
      </c>
      <c r="AX55">
        <f>IF(Z55&gt;0, (R55*SUMPRODUCT(K55:$K$98, X55:$X$98)-K55*$AZ$3)/Z55, 0)</f>
        <v>-3.6472713794814112E+16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1000000</v>
      </c>
      <c r="S56">
        <f t="shared" si="1"/>
        <v>-2.6747831404998883E+17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-1381.7569137273342</v>
      </c>
      <c r="AC56">
        <f t="shared" si="2"/>
        <v>-1233.7115301153053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-3.289344875137475E-8</v>
      </c>
      <c r="AI56">
        <f t="shared" si="25"/>
        <v>-3.2893679370356795E-8</v>
      </c>
      <c r="AJ56">
        <f t="shared" si="7"/>
        <v>-148.0453836120289</v>
      </c>
      <c r="AK56">
        <f t="shared" si="22"/>
        <v>-96.72298396091341</v>
      </c>
      <c r="AL56">
        <f t="shared" si="8"/>
        <v>-244.76836760583598</v>
      </c>
      <c r="AN56">
        <f t="shared" si="26"/>
        <v>0</v>
      </c>
      <c r="AO56">
        <f t="shared" si="26"/>
        <v>0</v>
      </c>
      <c r="AP56">
        <f t="shared" si="26"/>
        <v>-1.45289487269363E-15</v>
      </c>
      <c r="AQ56">
        <f t="shared" si="26"/>
        <v>-2.0722805474188497E-10</v>
      </c>
      <c r="AR56">
        <f t="shared" si="26"/>
        <v>-2.0722950763675766E-10</v>
      </c>
      <c r="AS56">
        <f t="shared" si="26"/>
        <v>-0.9326828904845279</v>
      </c>
      <c r="AT56">
        <f t="shared" si="26"/>
        <v>-0.60935282178986838</v>
      </c>
      <c r="AU56">
        <f t="shared" si="23"/>
        <v>-1.5420357124816257</v>
      </c>
      <c r="AW56">
        <v>53</v>
      </c>
      <c r="AX56">
        <f>IF(Z56&gt;0, (R56*SUMPRODUCT(K56:$K$98, X56:$X$98)-K56*$AZ$3)/Z56, 0)</f>
        <v>-2.6747831404998883E+17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1000000</v>
      </c>
      <c r="S57">
        <f t="shared" si="1"/>
        <v>-2.0338367044653791E+18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-1233.7115301153053</v>
      </c>
      <c r="AC57">
        <f t="shared" si="2"/>
        <v>-1101.5281518888478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-4.0246547663889357E-9</v>
      </c>
      <c r="AI57">
        <f t="shared" si="25"/>
        <v>-4.0246818464428421E-9</v>
      </c>
      <c r="AJ57">
        <f t="shared" si="7"/>
        <v>-132.18337822645753</v>
      </c>
      <c r="AK57">
        <f t="shared" si="22"/>
        <v>-86.359807108071379</v>
      </c>
      <c r="AL57">
        <f t="shared" si="8"/>
        <v>-218.5431853385536</v>
      </c>
      <c r="AN57">
        <f t="shared" si="26"/>
        <v>0</v>
      </c>
      <c r="AO57">
        <f t="shared" si="26"/>
        <v>0</v>
      </c>
      <c r="AP57">
        <f t="shared" si="26"/>
        <v>-1.5232480897794575E-16</v>
      </c>
      <c r="AQ57">
        <f t="shared" si="26"/>
        <v>-2.2638609605560609E-11</v>
      </c>
      <c r="AR57">
        <f t="shared" si="26"/>
        <v>-2.2638761930369585E-11</v>
      </c>
      <c r="AS57">
        <f t="shared" si="26"/>
        <v>-0.74352908999890788</v>
      </c>
      <c r="AT57">
        <f t="shared" si="26"/>
        <v>-0.48577233879995657</v>
      </c>
      <c r="AU57">
        <f t="shared" si="23"/>
        <v>-1.2293014288215032</v>
      </c>
      <c r="AW57">
        <v>54</v>
      </c>
      <c r="AX57">
        <f>IF(Z57&gt;0, (R57*SUMPRODUCT(K57:$K$98, X57:$X$98)-K57*$AZ$3)/Z57, 0)</f>
        <v>-2.0338367044653791E+18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1000000</v>
      </c>
      <c r="S58">
        <f t="shared" si="1"/>
        <v>-1.6067438695539018E+19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-1101.5281518888478</v>
      </c>
      <c r="AC58">
        <f t="shared" si="2"/>
        <v>-983.50727847220548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-4.7497386268626655E-10</v>
      </c>
      <c r="AI58">
        <f t="shared" si="25"/>
        <v>-4.7497692324649994E-10</v>
      </c>
      <c r="AJ58">
        <f t="shared" si="7"/>
        <v>-118.0208734166423</v>
      </c>
      <c r="AK58">
        <f t="shared" si="22"/>
        <v>-77.106970632219358</v>
      </c>
      <c r="AL58">
        <f t="shared" si="8"/>
        <v>-195.12784404933666</v>
      </c>
      <c r="AN58">
        <f t="shared" si="26"/>
        <v>0</v>
      </c>
      <c r="AO58">
        <f t="shared" si="26"/>
        <v>0</v>
      </c>
      <c r="AP58">
        <f t="shared" si="26"/>
        <v>-1.5371067369045647E-17</v>
      </c>
      <c r="AQ58">
        <f t="shared" si="26"/>
        <v>-2.3854636684791994E-12</v>
      </c>
      <c r="AR58">
        <f t="shared" si="26"/>
        <v>-2.3854790395465687E-12</v>
      </c>
      <c r="AS58">
        <f t="shared" si="26"/>
        <v>-0.59273683832902646</v>
      </c>
      <c r="AT58">
        <f t="shared" si="26"/>
        <v>-0.3872547343750295</v>
      </c>
      <c r="AU58">
        <f t="shared" si="23"/>
        <v>-0.97999157270644155</v>
      </c>
      <c r="AW58">
        <v>55</v>
      </c>
      <c r="AX58">
        <f>IF(Z58&gt;0, (R58*SUMPRODUCT(K58:$K$98, X58:$X$98)-K58*$AZ$3)/Z58, 0)</f>
        <v>-1.6067438695539018E+19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1000000</v>
      </c>
      <c r="S59">
        <f t="shared" si="1"/>
        <v>-1.3232272736370177E+20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-983.50727847220548</v>
      </c>
      <c r="AC59">
        <f t="shared" si="2"/>
        <v>-878.13149863589979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-5.3962806351979727E-11</v>
      </c>
      <c r="AI59">
        <f t="shared" si="25"/>
        <v>-5.3963138166293161E-11</v>
      </c>
      <c r="AJ59">
        <f t="shared" si="7"/>
        <v>-105.3757798363057</v>
      </c>
      <c r="AK59">
        <f t="shared" si="22"/>
        <v>-68.845509493054394</v>
      </c>
      <c r="AL59">
        <f t="shared" si="8"/>
        <v>-174.22128932941405</v>
      </c>
      <c r="AN59">
        <f t="shared" si="26"/>
        <v>0</v>
      </c>
      <c r="AO59">
        <f t="shared" si="26"/>
        <v>0</v>
      </c>
      <c r="AP59">
        <f t="shared" si="26"/>
        <v>-1.4879220798812453E-18</v>
      </c>
      <c r="AQ59">
        <f t="shared" si="26"/>
        <v>-2.4198007081943205E-13</v>
      </c>
      <c r="AR59">
        <f t="shared" si="26"/>
        <v>-2.4198155874151191E-13</v>
      </c>
      <c r="AS59">
        <f t="shared" si="26"/>
        <v>-0.47252617851492923</v>
      </c>
      <c r="AT59">
        <f t="shared" si="26"/>
        <v>-0.30871710329642643</v>
      </c>
      <c r="AU59">
        <f t="shared" si="23"/>
        <v>-0.78124328181159763</v>
      </c>
      <c r="AW59">
        <v>56</v>
      </c>
      <c r="AX59">
        <f>IF(Z59&gt;0, (R59*SUMPRODUCT(K59:$K$98, X59:$X$98)-K59*$AZ$3)/Z59, 0)</f>
        <v>-1.3232272736370177E+20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1000000</v>
      </c>
      <c r="S60">
        <f t="shared" si="1"/>
        <v>-1.1383948015769563E+21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-878.13149863589979</v>
      </c>
      <c r="AC60">
        <f t="shared" si="2"/>
        <v>-784.04598092491074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-5.8811939951975043E-12</v>
      </c>
      <c r="AI60">
        <f t="shared" si="25"/>
        <v>-5.8812284316680433E-12</v>
      </c>
      <c r="AJ60">
        <f t="shared" si="7"/>
        <v>-94.085517710989052</v>
      </c>
      <c r="AK60">
        <f t="shared" si="22"/>
        <v>-61.469204904512992</v>
      </c>
      <c r="AL60">
        <f t="shared" si="8"/>
        <v>-155.55472261550793</v>
      </c>
      <c r="AN60">
        <f t="shared" si="26"/>
        <v>0</v>
      </c>
      <c r="AO60">
        <f t="shared" si="26"/>
        <v>0</v>
      </c>
      <c r="AP60">
        <f t="shared" si="26"/>
        <v>-1.3787505001665332E-19</v>
      </c>
      <c r="AQ60">
        <f t="shared" si="26"/>
        <v>-2.3546835768996091E-14</v>
      </c>
      <c r="AR60">
        <f t="shared" si="26"/>
        <v>-2.3546973644046109E-14</v>
      </c>
      <c r="AS60">
        <f t="shared" si="26"/>
        <v>-0.37669497649468942</v>
      </c>
      <c r="AT60">
        <f t="shared" si="26"/>
        <v>-0.24610738464319765</v>
      </c>
      <c r="AU60">
        <f t="shared" si="23"/>
        <v>-0.62280236113791054</v>
      </c>
      <c r="AW60">
        <v>57</v>
      </c>
      <c r="AX60">
        <f>IF(Z60&gt;0, (R60*SUMPRODUCT(K60:$K$98, X60:$X$98)-K60*$AZ$3)/Z60, 0)</f>
        <v>-1.1383948015769563E+21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1000000</v>
      </c>
      <c r="S61">
        <f t="shared" si="1"/>
        <v>-1.0243692141843271E+22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-784.04598092491074</v>
      </c>
      <c r="AC61">
        <f t="shared" si="2"/>
        <v>-700.04105439724162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-6.1350337272073754E-13</v>
      </c>
      <c r="AI61">
        <f t="shared" si="25"/>
        <v>-6.1350678965793513E-13</v>
      </c>
      <c r="AJ61">
        <f t="shared" si="7"/>
        <v>-84.004926527669113</v>
      </c>
      <c r="AK61">
        <f t="shared" si="22"/>
        <v>-54.883218664743758</v>
      </c>
      <c r="AL61">
        <f t="shared" si="8"/>
        <v>-138.88814519241348</v>
      </c>
      <c r="AN61">
        <f t="shared" si="26"/>
        <v>0</v>
      </c>
      <c r="AO61">
        <f t="shared" si="26"/>
        <v>0</v>
      </c>
      <c r="AP61">
        <f t="shared" si="26"/>
        <v>-1.2214790527005409E-20</v>
      </c>
      <c r="AQ61">
        <f t="shared" si="26"/>
        <v>-2.1931381093971556E-15</v>
      </c>
      <c r="AR61">
        <f t="shared" si="26"/>
        <v>-2.1931503241876828E-15</v>
      </c>
      <c r="AS61">
        <f t="shared" si="26"/>
        <v>-0.30029892896579302</v>
      </c>
      <c r="AT61">
        <f t="shared" si="26"/>
        <v>-0.19619530025765122</v>
      </c>
      <c r="AU61">
        <f t="shared" si="23"/>
        <v>-0.49649422922344644</v>
      </c>
      <c r="AW61">
        <v>58</v>
      </c>
      <c r="AX61">
        <f>IF(Z61&gt;0, (R61*SUMPRODUCT(K61:$K$98, X61:$X$98)-K61*$AZ$3)/Z61, 0)</f>
        <v>-1.0243692141843271E+22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1000000</v>
      </c>
      <c r="S62">
        <f t="shared" si="1"/>
        <v>-9.6725949300954146E+22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-700.04105439724162</v>
      </c>
      <c r="AC62">
        <f t="shared" si="2"/>
        <v>-625.03665571182285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-6.1193422974507485E-14</v>
      </c>
      <c r="AI62">
        <f t="shared" si="25"/>
        <v>-6.1193746071184344E-14</v>
      </c>
      <c r="AJ62">
        <f t="shared" si="7"/>
        <v>-75.004398685418778</v>
      </c>
      <c r="AK62">
        <f t="shared" si="22"/>
        <v>-49.002873807806921</v>
      </c>
      <c r="AL62">
        <f t="shared" si="8"/>
        <v>-124.00727249322576</v>
      </c>
      <c r="AN62">
        <f t="shared" si="26"/>
        <v>0</v>
      </c>
      <c r="AO62">
        <f t="shared" si="26"/>
        <v>0</v>
      </c>
      <c r="AP62">
        <f t="shared" si="26"/>
        <v>-1.0312488932942128E-21</v>
      </c>
      <c r="AQ62">
        <f t="shared" si="26"/>
        <v>-1.9531506895081848E-16</v>
      </c>
      <c r="AR62">
        <f t="shared" si="26"/>
        <v>-1.9531610019971175E-16</v>
      </c>
      <c r="AS62">
        <f t="shared" si="26"/>
        <v>-0.23939646760665872</v>
      </c>
      <c r="AT62">
        <f t="shared" si="26"/>
        <v>-0.15640569216968367</v>
      </c>
      <c r="AU62">
        <f t="shared" si="23"/>
        <v>-0.39580215977634259</v>
      </c>
      <c r="AW62">
        <v>59</v>
      </c>
      <c r="AX62">
        <f>IF(Z62&gt;0, (R62*SUMPRODUCT(K62:$K$98, X62:$X$98)-K62*$AZ$3)/Z62, 0)</f>
        <v>-9.6725949300954146E+22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1000000</v>
      </c>
      <c r="S63">
        <f t="shared" si="1"/>
        <v>-9.6162669310962678E+23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-625.03665571182285</v>
      </c>
      <c r="AC63">
        <f t="shared" si="2"/>
        <v>-558.06844259984177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-5.8169762738827742E-15</v>
      </c>
      <c r="AI63">
        <f t="shared" si="25"/>
        <v>-5.8170052907791748E-15</v>
      </c>
      <c r="AJ63">
        <f t="shared" si="7"/>
        <v>-66.968213111981072</v>
      </c>
      <c r="AK63">
        <f t="shared" si="22"/>
        <v>-43.752565899827601</v>
      </c>
      <c r="AL63">
        <f t="shared" si="8"/>
        <v>-110.72077901180867</v>
      </c>
      <c r="AN63">
        <f t="shared" si="26"/>
        <v>0</v>
      </c>
      <c r="AO63">
        <f t="shared" si="26"/>
        <v>0</v>
      </c>
      <c r="AP63">
        <f t="shared" si="26"/>
        <v>-8.26920846948023E-23</v>
      </c>
      <c r="AQ63">
        <f t="shared" si="26"/>
        <v>-1.6577165526840927E-17</v>
      </c>
      <c r="AR63">
        <f t="shared" si="26"/>
        <v>-1.6577248218925621E-17</v>
      </c>
      <c r="AS63">
        <f t="shared" si="26"/>
        <v>-0.19084539828336958</v>
      </c>
      <c r="AT63">
        <f t="shared" si="26"/>
        <v>-0.12468566021180137</v>
      </c>
      <c r="AU63">
        <f t="shared" si="23"/>
        <v>-0.31553105849517094</v>
      </c>
      <c r="AW63">
        <v>60</v>
      </c>
      <c r="AX63">
        <f>IF(Z63&gt;0, (R63*SUMPRODUCT(K63:$K$98, X63:$X$98)-K63*$AZ$3)/Z63, 0)</f>
        <v>-9.6162669310962678E+23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1000000</v>
      </c>
      <c r="S64">
        <f t="shared" si="1"/>
        <v>-1.0100049526571081E+25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-558.06844259984177</v>
      </c>
      <c r="AC64">
        <f t="shared" si="2"/>
        <v>-498.27539517843019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-5.2520059310403388E-16</v>
      </c>
      <c r="AI64">
        <f t="shared" si="25"/>
        <v>-5.2520305980181524E-16</v>
      </c>
      <c r="AJ64">
        <f t="shared" si="7"/>
        <v>-59.793047421411586</v>
      </c>
      <c r="AK64">
        <f t="shared" si="22"/>
        <v>-39.064790981988928</v>
      </c>
      <c r="AL64">
        <f t="shared" si="8"/>
        <v>-98.857838403400507</v>
      </c>
      <c r="AN64">
        <f t="shared" si="26"/>
        <v>0</v>
      </c>
      <c r="AO64">
        <f t="shared" si="26"/>
        <v>0</v>
      </c>
      <c r="AP64">
        <f t="shared" si="26"/>
        <v>-6.2764041680372507E-24</v>
      </c>
      <c r="AQ64">
        <f t="shared" si="26"/>
        <v>-1.3363498424937957E-18</v>
      </c>
      <c r="AR64">
        <f t="shared" si="26"/>
        <v>-1.3363561188979638E-18</v>
      </c>
      <c r="AS64">
        <f t="shared" si="26"/>
        <v>-0.15214078307028803</v>
      </c>
      <c r="AT64">
        <f t="shared" si="26"/>
        <v>-9.9398644939254904E-2</v>
      </c>
      <c r="AU64">
        <f t="shared" si="23"/>
        <v>-0.25153942800954293</v>
      </c>
      <c r="AW64">
        <v>61</v>
      </c>
      <c r="AX64">
        <f>IF(Z64&gt;0, (R64*SUMPRODUCT(K64:$K$98, X64:$X$98)-K64*$AZ$3)/Z64, 0)</f>
        <v>-1.0100049526571081E+25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1000000</v>
      </c>
      <c r="S65">
        <f t="shared" si="1"/>
        <v>-1.1245863315835661E+26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-498.27539517843019</v>
      </c>
      <c r="AC65">
        <f t="shared" si="2"/>
        <v>-444.88874569502696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-4.4884594792899786E-17</v>
      </c>
      <c r="AI65">
        <f t="shared" si="25"/>
        <v>-4.4884792593963695E-17</v>
      </c>
      <c r="AJ65">
        <f t="shared" si="7"/>
        <v>-53.386649483403232</v>
      </c>
      <c r="AK65">
        <f t="shared" si="22"/>
        <v>-34.879277662490118</v>
      </c>
      <c r="AL65">
        <f t="shared" si="8"/>
        <v>-88.265927145893357</v>
      </c>
      <c r="AN65">
        <f t="shared" si="26"/>
        <v>0</v>
      </c>
      <c r="AO65">
        <f t="shared" si="26"/>
        <v>0</v>
      </c>
      <c r="AP65">
        <f t="shared" si="26"/>
        <v>-4.4937153549706193E-25</v>
      </c>
      <c r="AQ65">
        <f t="shared" si="26"/>
        <v>-1.0197042868928872E-19</v>
      </c>
      <c r="AR65">
        <f t="shared" si="26"/>
        <v>-1.0197087806082422E-19</v>
      </c>
      <c r="AS65">
        <f t="shared" si="26"/>
        <v>-0.12128570078945163</v>
      </c>
      <c r="AT65">
        <f t="shared" si="26"/>
        <v>-7.9239991182441738E-2</v>
      </c>
      <c r="AU65">
        <f t="shared" si="23"/>
        <v>-0.20052569197189338</v>
      </c>
      <c r="AW65">
        <v>62</v>
      </c>
      <c r="AX65">
        <f>IF(Z65&gt;0, (R65*SUMPRODUCT(K65:$K$98, X65:$X$98)-K65*$AZ$3)/Z65, 0)</f>
        <v>-1.1245863315835661E+26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1000000</v>
      </c>
      <c r="S66">
        <f t="shared" si="1"/>
        <v>-1.33270543568558E+27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-444.88874569502696</v>
      </c>
      <c r="AC66">
        <f t="shared" si="2"/>
        <v>-397.22209437055977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-3.6184041327337455E-18</v>
      </c>
      <c r="AI66">
        <f t="shared" si="25"/>
        <v>-3.6184190355803808E-18</v>
      </c>
      <c r="AJ66">
        <f t="shared" si="7"/>
        <v>-47.666651324467182</v>
      </c>
      <c r="AK66">
        <f t="shared" si="22"/>
        <v>-31.14221219865189</v>
      </c>
      <c r="AL66">
        <f t="shared" si="8"/>
        <v>-78.808863523119072</v>
      </c>
      <c r="AN66">
        <f t="shared" si="26"/>
        <v>0</v>
      </c>
      <c r="AO66">
        <f t="shared" si="26"/>
        <v>0</v>
      </c>
      <c r="AP66">
        <f t="shared" si="26"/>
        <v>-3.0229303839028989E-26</v>
      </c>
      <c r="AQ66">
        <f t="shared" si="26"/>
        <v>-7.3396607114710489E-21</v>
      </c>
      <c r="AR66">
        <f t="shared" si="26"/>
        <v>-7.339690940774888E-21</v>
      </c>
      <c r="AS66">
        <f t="shared" si="26"/>
        <v>-9.6688218103835807E-2</v>
      </c>
      <c r="AT66">
        <f t="shared" si="26"/>
        <v>-6.3169635827839382E-2</v>
      </c>
      <c r="AU66">
        <f t="shared" si="23"/>
        <v>-0.15985785393167518</v>
      </c>
      <c r="AW66">
        <v>63</v>
      </c>
      <c r="AX66">
        <f>IF(Z66&gt;0, (R66*SUMPRODUCT(K66:$K$98, X66:$X$98)-K66*$AZ$3)/Z66, 0)</f>
        <v>-1.33270543568558E+27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-1.6887303123556867E+28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-397.22209437055977</v>
      </c>
      <c r="AC67">
        <f t="shared" ref="AC67:AC79" si="29">S67*Z67</f>
        <v>-354.66258425942829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-2.7407463317102493E-19</v>
      </c>
      <c r="AI67">
        <f t="shared" ref="AI67:AI79" si="33">SUM(AE67:AH67)</f>
        <v>-2.7407568325753569E-19</v>
      </c>
      <c r="AJ67">
        <f t="shared" ref="AJ67:AJ79" si="34">AB67-AC67</f>
        <v>-42.559510111131488</v>
      </c>
      <c r="AK67">
        <f t="shared" si="22"/>
        <v>-27.805546605939188</v>
      </c>
      <c r="AL67">
        <f t="shared" ref="AL67:AL79" si="35">SUM(AI67:AK67)</f>
        <v>-70.365056717070672</v>
      </c>
      <c r="AN67">
        <f t="shared" ref="AN67:AT79" si="36">AE67*$K67</f>
        <v>0</v>
      </c>
      <c r="AO67">
        <f t="shared" si="36"/>
        <v>0</v>
      </c>
      <c r="AP67">
        <f t="shared" si="36"/>
        <v>-1.9018049374072406E-27</v>
      </c>
      <c r="AQ67">
        <f t="shared" si="36"/>
        <v>-4.9637480840611765E-22</v>
      </c>
      <c r="AR67">
        <f t="shared" si="36"/>
        <v>-4.963767102110551E-22</v>
      </c>
      <c r="AS67">
        <f t="shared" si="36"/>
        <v>-7.7079255503695765E-2</v>
      </c>
      <c r="AT67">
        <f t="shared" si="36"/>
        <v>-5.035844692908114E-2</v>
      </c>
      <c r="AU67">
        <f t="shared" si="23"/>
        <v>-0.12743770243277688</v>
      </c>
      <c r="AW67">
        <v>64</v>
      </c>
      <c r="AX67">
        <f>IF(Z67&gt;0, (R67*SUMPRODUCT(K67:$K$98, X67:$X$98)-K67*$AZ$3)/Z67, 0)</f>
        <v>-1.6887303123556867E+28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0.924425092</v>
      </c>
      <c r="Q68" s="4">
        <f t="shared" si="21"/>
        <v>50</v>
      </c>
      <c r="R68">
        <f t="shared" si="27"/>
        <v>1000000</v>
      </c>
      <c r="S68">
        <f t="shared" si="28"/>
        <v>-2.2993473688840674E+29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-354.66258425942829</v>
      </c>
      <c r="AC68">
        <f t="shared" si="29"/>
        <v>-316.66302166020381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-1.9414526386136478E-20</v>
      </c>
      <c r="AI68">
        <f t="shared" si="33"/>
        <v>-1.9414595245462813E-20</v>
      </c>
      <c r="AJ68">
        <f t="shared" si="34"/>
        <v>-37.999562599224475</v>
      </c>
      <c r="AK68">
        <f t="shared" si="22"/>
        <v>-24.826380898159982</v>
      </c>
      <c r="AL68">
        <f t="shared" si="35"/>
        <v>-62.825943497384458</v>
      </c>
      <c r="AN68">
        <f t="shared" si="36"/>
        <v>0</v>
      </c>
      <c r="AO68">
        <f t="shared" si="36"/>
        <v>0</v>
      </c>
      <c r="AP68">
        <f t="shared" si="36"/>
        <v>-1.1134882482538002E-28</v>
      </c>
      <c r="AQ68">
        <f t="shared" si="36"/>
        <v>-3.1394217932656114E-23</v>
      </c>
      <c r="AR68">
        <f t="shared" si="36"/>
        <v>-3.1394329281480941E-23</v>
      </c>
      <c r="AS68">
        <f t="shared" si="36"/>
        <v>-6.1447110573736939E-2</v>
      </c>
      <c r="AT68">
        <f t="shared" si="36"/>
        <v>-4.0145445574841454E-2</v>
      </c>
      <c r="AU68">
        <f t="shared" si="23"/>
        <v>-0.1015925561485784</v>
      </c>
      <c r="AW68">
        <v>65</v>
      </c>
      <c r="AX68">
        <f>IF(Z68&gt;0, (R68*SUMPRODUCT(K68:$K$98, X68:$X$98)-K68*$AZ$3)/Z68, 0)</f>
        <v>-2.2993473688840674E+29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1000000</v>
      </c>
      <c r="S69">
        <f t="shared" si="28"/>
        <v>-3.3816697146356099E+30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-316.66302166020381</v>
      </c>
      <c r="AC69">
        <f t="shared" si="29"/>
        <v>-282.73484076803908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-1.2798066024952997E-21</v>
      </c>
      <c r="AI69">
        <f t="shared" si="33"/>
        <v>-1.2798107828982459E-21</v>
      </c>
      <c r="AJ69">
        <f t="shared" si="34"/>
        <v>-33.928180892164733</v>
      </c>
      <c r="AK69">
        <f t="shared" si="22"/>
        <v>-22.166411516214268</v>
      </c>
      <c r="AL69">
        <f t="shared" si="35"/>
        <v>-56.094592408379</v>
      </c>
      <c r="AN69">
        <f t="shared" si="36"/>
        <v>0</v>
      </c>
      <c r="AO69">
        <f t="shared" si="36"/>
        <v>0</v>
      </c>
      <c r="AP69">
        <f t="shared" si="36"/>
        <v>-6.0356353118721124E-30</v>
      </c>
      <c r="AQ69">
        <f t="shared" si="36"/>
        <v>-1.8477754469255259E-24</v>
      </c>
      <c r="AR69">
        <f t="shared" si="36"/>
        <v>-1.8477814825608377E-24</v>
      </c>
      <c r="AS69">
        <f t="shared" si="36"/>
        <v>-4.8985260342583686E-2</v>
      </c>
      <c r="AT69">
        <f t="shared" si="36"/>
        <v>-3.2003703423821306E-2</v>
      </c>
      <c r="AU69">
        <f t="shared" si="23"/>
        <v>-8.0988963766404992E-2</v>
      </c>
      <c r="AW69">
        <v>66</v>
      </c>
      <c r="AX69">
        <f>IF(Z69&gt;0, (R69*SUMPRODUCT(K69:$K$98, X69:$X$98)-K69*$AZ$3)/Z69, 0)</f>
        <v>-3.3816697146356099E+30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1000000</v>
      </c>
      <c r="S70">
        <f t="shared" si="28"/>
        <v>-5.4836999675648558E+31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-282.73484076803908</v>
      </c>
      <c r="AC70">
        <f t="shared" si="29"/>
        <v>-252.44182211432062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-7.8168483914519522E-23</v>
      </c>
      <c r="AI70">
        <f t="shared" si="33"/>
        <v>-7.8168714089240606E-23</v>
      </c>
      <c r="AJ70">
        <f t="shared" si="34"/>
        <v>-30.293018653718462</v>
      </c>
      <c r="AK70">
        <f t="shared" si="22"/>
        <v>-19.791438853762738</v>
      </c>
      <c r="AL70">
        <f t="shared" si="35"/>
        <v>-50.084457507481204</v>
      </c>
      <c r="AN70">
        <f t="shared" si="36"/>
        <v>0</v>
      </c>
      <c r="AO70">
        <f t="shared" si="36"/>
        <v>0</v>
      </c>
      <c r="AP70">
        <f t="shared" si="36"/>
        <v>-2.96718379518155E-31</v>
      </c>
      <c r="AQ70">
        <f t="shared" si="36"/>
        <v>-1.0076704238737603E-25</v>
      </c>
      <c r="AR70">
        <f t="shared" si="36"/>
        <v>-1.0076733910575553E-25</v>
      </c>
      <c r="AS70">
        <f t="shared" si="36"/>
        <v>-3.9050749635350455E-2</v>
      </c>
      <c r="AT70">
        <f t="shared" si="36"/>
        <v>-2.5513156428428975E-2</v>
      </c>
      <c r="AU70">
        <f t="shared" si="23"/>
        <v>-6.456390606377943E-2</v>
      </c>
      <c r="AW70">
        <v>67</v>
      </c>
      <c r="AX70">
        <f>IF(Z70&gt;0, (R70*SUMPRODUCT(K70:$K$98, X70:$X$98)-K70*$AZ$3)/Z70, 0)</f>
        <v>-5.4836999675648558E+31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1000000</v>
      </c>
      <c r="S71">
        <f t="shared" si="28"/>
        <v>-9.9027983757228735E+32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-252.44182211432062</v>
      </c>
      <c r="AC71">
        <f t="shared" si="29"/>
        <v>-225.39448403064341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-4.3298526178916326E-24</v>
      </c>
      <c r="AI71">
        <f t="shared" si="33"/>
        <v>-4.3298639982346167E-24</v>
      </c>
      <c r="AJ71">
        <f t="shared" si="34"/>
        <v>-27.047338083677204</v>
      </c>
      <c r="AK71">
        <f t="shared" si="22"/>
        <v>-17.670927548002446</v>
      </c>
      <c r="AL71">
        <f t="shared" si="35"/>
        <v>-44.71826563167965</v>
      </c>
      <c r="AN71">
        <f t="shared" si="36"/>
        <v>0</v>
      </c>
      <c r="AO71">
        <f t="shared" si="36"/>
        <v>0</v>
      </c>
      <c r="AP71">
        <f t="shared" si="36"/>
        <v>-1.3098578023914152E-32</v>
      </c>
      <c r="AQ71">
        <f t="shared" si="36"/>
        <v>-4.9835855060033849E-27</v>
      </c>
      <c r="AR71">
        <f t="shared" si="36"/>
        <v>-4.9835986045814089E-27</v>
      </c>
      <c r="AS71">
        <f t="shared" si="36"/>
        <v>-3.1131018523079129E-2</v>
      </c>
      <c r="AT71">
        <f t="shared" si="36"/>
        <v>-2.0338932101745037E-2</v>
      </c>
      <c r="AU71">
        <f t="shared" si="23"/>
        <v>-5.1469950624824165E-2</v>
      </c>
      <c r="AW71">
        <v>68</v>
      </c>
      <c r="AX71">
        <f>IF(Z71&gt;0, (R71*SUMPRODUCT(K71:$K$98, X71:$X$98)-K71*$AZ$3)/Z71, 0)</f>
        <v>-9.9027983757228735E+32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0.946138378</v>
      </c>
      <c r="Q72" s="4">
        <f t="shared" si="48"/>
        <v>50</v>
      </c>
      <c r="R72">
        <f t="shared" si="27"/>
        <v>1000000</v>
      </c>
      <c r="S72">
        <f t="shared" si="28"/>
        <v>-2.0158361366659639E+34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-225.39448403064341</v>
      </c>
      <c r="AC72">
        <f t="shared" si="29"/>
        <v>-201.24507502736017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-2.153475850358641E-25</v>
      </c>
      <c r="AI72">
        <f t="shared" si="33"/>
        <v>-2.1534808419616627E-25</v>
      </c>
      <c r="AJ72">
        <f t="shared" si="34"/>
        <v>-24.149409003283239</v>
      </c>
      <c r="AK72">
        <f t="shared" ref="AK72:AK79" si="49">G72*SUM(AB72:AB72, AE72:AF72)</f>
        <v>-15.77761388214504</v>
      </c>
      <c r="AL72">
        <f t="shared" si="35"/>
        <v>-39.927022885428279</v>
      </c>
      <c r="AN72">
        <f t="shared" si="36"/>
        <v>0</v>
      </c>
      <c r="AO72">
        <f t="shared" si="36"/>
        <v>0</v>
      </c>
      <c r="AP72">
        <f t="shared" si="36"/>
        <v>-5.1296864109145464E-34</v>
      </c>
      <c r="AQ72">
        <f t="shared" si="36"/>
        <v>-2.2130477438665324E-28</v>
      </c>
      <c r="AR72">
        <f t="shared" si="36"/>
        <v>-2.2130528735529429E-28</v>
      </c>
      <c r="AS72">
        <f t="shared" si="36"/>
        <v>-2.4817457368526114E-2</v>
      </c>
      <c r="AT72">
        <f t="shared" si="36"/>
        <v>-1.6214072147437052E-2</v>
      </c>
      <c r="AU72">
        <f t="shared" si="23"/>
        <v>-4.1031529515963165E-2</v>
      </c>
      <c r="AW72">
        <v>69</v>
      </c>
      <c r="AX72">
        <f>IF(Z72&gt;0, (R72*SUMPRODUCT(K72:$K$98, X72:$X$98)-K72*$AZ$3)/Z72, 0)</f>
        <v>-2.0158361366659639E+34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1000000</v>
      </c>
      <c r="S73">
        <f t="shared" si="28"/>
        <v>-4.6962097057613013E+35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-201.24507502736017</v>
      </c>
      <c r="AC73">
        <f t="shared" si="29"/>
        <v>-179.68310270300015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-9.5007609528697489E-27</v>
      </c>
      <c r="AI73">
        <f t="shared" si="33"/>
        <v>-9.5007800835212701E-27</v>
      </c>
      <c r="AJ73">
        <f t="shared" si="34"/>
        <v>-21.561972324360028</v>
      </c>
      <c r="AK73">
        <f t="shared" si="49"/>
        <v>-14.087155251915213</v>
      </c>
      <c r="AL73">
        <f t="shared" si="35"/>
        <v>-35.649127576275241</v>
      </c>
      <c r="AN73">
        <f t="shared" si="36"/>
        <v>0</v>
      </c>
      <c r="AO73">
        <f t="shared" si="36"/>
        <v>0</v>
      </c>
      <c r="AP73">
        <f t="shared" si="36"/>
        <v>-1.7553451178494266E-35</v>
      </c>
      <c r="AQ73">
        <f t="shared" si="36"/>
        <v>-8.7174837385826161E-30</v>
      </c>
      <c r="AR73">
        <f t="shared" si="36"/>
        <v>-8.7175012920337935E-30</v>
      </c>
      <c r="AS73">
        <f t="shared" si="36"/>
        <v>-1.9784325070572466E-2</v>
      </c>
      <c r="AT73">
        <f t="shared" si="36"/>
        <v>-1.292575904610734E-2</v>
      </c>
      <c r="AU73">
        <f t="shared" si="23"/>
        <v>-3.2710084116679812E-2</v>
      </c>
      <c r="AW73">
        <v>70</v>
      </c>
      <c r="AX73">
        <f>IF(Z73&gt;0, (R73*SUMPRODUCT(K73:$K$98, X73:$X$98)-K73*$AZ$3)/Z73, 0)</f>
        <v>-4.6962097057613013E+35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1000000</v>
      </c>
      <c r="S74">
        <f t="shared" si="28"/>
        <v>-1.2767671429277446E+37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-179.68310270300015</v>
      </c>
      <c r="AC74">
        <f t="shared" si="29"/>
        <v>-160.43134169910726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-3.6622146541365884E-28</v>
      </c>
      <c r="AI74">
        <f t="shared" si="33"/>
        <v>-3.6622209368539417E-28</v>
      </c>
      <c r="AJ74">
        <f t="shared" si="34"/>
        <v>-19.251761003892881</v>
      </c>
      <c r="AK74">
        <f t="shared" si="49"/>
        <v>-12.577817189210011</v>
      </c>
      <c r="AL74">
        <f t="shared" si="35"/>
        <v>-31.82957819310289</v>
      </c>
      <c r="AN74">
        <f t="shared" si="36"/>
        <v>0</v>
      </c>
      <c r="AO74">
        <f t="shared" si="36"/>
        <v>0</v>
      </c>
      <c r="AP74">
        <f t="shared" si="36"/>
        <v>-5.1470958327259417E-37</v>
      </c>
      <c r="AQ74">
        <f t="shared" si="36"/>
        <v>-3.000257488115003E-31</v>
      </c>
      <c r="AR74">
        <f t="shared" si="36"/>
        <v>-3.0002626352108356E-31</v>
      </c>
      <c r="AS74">
        <f t="shared" si="36"/>
        <v>-1.5771942817739529E-2</v>
      </c>
      <c r="AT74">
        <f t="shared" si="36"/>
        <v>-1.0304335974256489E-2</v>
      </c>
      <c r="AU74">
        <f t="shared" si="23"/>
        <v>-2.6076278791996019E-2</v>
      </c>
      <c r="AW74">
        <v>71</v>
      </c>
      <c r="AX74">
        <f>IF(Z74&gt;0, (R74*SUMPRODUCT(K74:$K$98, X74:$X$98)-K74*$AZ$3)/Z74, 0)</f>
        <v>-1.2767671429277446E+37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1000000</v>
      </c>
      <c r="S75">
        <f t="shared" si="28"/>
        <v>-4.162846353451188E+38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-160.43134169910726</v>
      </c>
      <c r="AC75">
        <f t="shared" si="29"/>
        <v>-143.24226937420289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-1.2095683419032469E-29</v>
      </c>
      <c r="AI75">
        <f t="shared" si="33"/>
        <v>-1.2095700623879492E-29</v>
      </c>
      <c r="AJ75">
        <f t="shared" si="34"/>
        <v>-17.189072324904373</v>
      </c>
      <c r="AK75">
        <f t="shared" si="49"/>
        <v>-11.230193918937509</v>
      </c>
      <c r="AL75">
        <f t="shared" si="35"/>
        <v>-28.419266243841882</v>
      </c>
      <c r="AN75">
        <f t="shared" si="36"/>
        <v>0</v>
      </c>
      <c r="AO75">
        <f t="shared" si="36"/>
        <v>0</v>
      </c>
      <c r="AP75">
        <f t="shared" si="36"/>
        <v>-1.2584834974114628E-38</v>
      </c>
      <c r="AQ75">
        <f t="shared" si="36"/>
        <v>-8.8476334333724966E-33</v>
      </c>
      <c r="AR75">
        <f t="shared" si="36"/>
        <v>-8.8476460182074706E-33</v>
      </c>
      <c r="AS75">
        <f t="shared" si="36"/>
        <v>-1.2573296251386753E-2</v>
      </c>
      <c r="AT75">
        <f t="shared" si="36"/>
        <v>-8.2145535509060008E-3</v>
      </c>
      <c r="AU75">
        <f t="shared" si="23"/>
        <v>-2.0787849802292754E-2</v>
      </c>
      <c r="AW75">
        <v>72</v>
      </c>
      <c r="AX75">
        <f>IF(Z75&gt;0, (R75*SUMPRODUCT(K75:$K$98, X75:$X$98)-K75*$AZ$3)/Z75, 0)</f>
        <v>-4.162846353451188E+38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1000000</v>
      </c>
      <c r="S76">
        <f t="shared" si="28"/>
        <v>-1.6950225317124416E+40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-143.24226937420289</v>
      </c>
      <c r="AC76">
        <f t="shared" si="29"/>
        <v>-127.89488336982402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-3.3311065048755803E-31</v>
      </c>
      <c r="AI76">
        <f t="shared" si="33"/>
        <v>-3.3311102775358542E-31</v>
      </c>
      <c r="AJ76">
        <f t="shared" si="34"/>
        <v>-15.347386004378876</v>
      </c>
      <c r="AK76">
        <f t="shared" si="49"/>
        <v>-10.026958856194204</v>
      </c>
      <c r="AL76">
        <f t="shared" si="35"/>
        <v>-25.374344860573082</v>
      </c>
      <c r="AN76">
        <f t="shared" si="36"/>
        <v>0</v>
      </c>
      <c r="AO76">
        <f t="shared" si="36"/>
        <v>0</v>
      </c>
      <c r="AP76">
        <f t="shared" si="36"/>
        <v>-2.4639187691982917E-40</v>
      </c>
      <c r="AQ76">
        <f t="shared" si="36"/>
        <v>-2.1755406646827269E-34</v>
      </c>
      <c r="AR76">
        <f t="shared" si="36"/>
        <v>-2.1755431286014963E-34</v>
      </c>
      <c r="AS76">
        <f t="shared" si="36"/>
        <v>-1.0023354792240695E-2</v>
      </c>
      <c r="AT76">
        <f t="shared" si="36"/>
        <v>-6.5485917975972576E-3</v>
      </c>
      <c r="AU76">
        <f t="shared" si="23"/>
        <v>-1.6571946589837953E-2</v>
      </c>
      <c r="AW76">
        <v>73</v>
      </c>
      <c r="AX76">
        <f>IF(Z76&gt;0, (R76*SUMPRODUCT(K76:$K$98, X76:$X$98)-K76*$AZ$3)/Z76, 0)</f>
        <v>-1.6950225317124416E+40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1000000</v>
      </c>
      <c r="S77">
        <f t="shared" si="28"/>
        <v>-9.1882425183658473E+41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-127.89488336982402</v>
      </c>
      <c r="AC77">
        <f t="shared" si="29"/>
        <v>-114.19186015162857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-7.3455869261177186E-33</v>
      </c>
      <c r="AI77">
        <f t="shared" si="33"/>
        <v>-7.3455931401385134E-33</v>
      </c>
      <c r="AJ77">
        <f t="shared" si="34"/>
        <v>-13.70302321819544</v>
      </c>
      <c r="AK77">
        <f t="shared" si="49"/>
        <v>-8.9526418358876825</v>
      </c>
      <c r="AL77">
        <f t="shared" si="35"/>
        <v>-22.655665054083123</v>
      </c>
      <c r="AN77">
        <f t="shared" si="36"/>
        <v>0</v>
      </c>
      <c r="AO77">
        <f t="shared" si="36"/>
        <v>0</v>
      </c>
      <c r="AP77">
        <f t="shared" si="36"/>
        <v>-3.6235425585669673E-42</v>
      </c>
      <c r="AQ77">
        <f t="shared" si="36"/>
        <v>-4.2833855443756398E-36</v>
      </c>
      <c r="AR77">
        <f t="shared" si="36"/>
        <v>-4.2833891679181988E-36</v>
      </c>
      <c r="AS77">
        <f t="shared" si="36"/>
        <v>-7.9905570728959711E-3</v>
      </c>
      <c r="AT77">
        <f t="shared" si="36"/>
        <v>-5.2204972876253647E-3</v>
      </c>
      <c r="AU77">
        <f t="shared" si="23"/>
        <v>-1.3211054360521335E-2</v>
      </c>
      <c r="AW77">
        <v>74</v>
      </c>
      <c r="AX77">
        <f>IF(Z77&gt;0, (R77*SUMPRODUCT(K77:$K$98, X77:$X$98)-K77*$AZ$3)/Z77, 0)</f>
        <v>-9.1882425183658473E+41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1000000</v>
      </c>
      <c r="S78">
        <f t="shared" si="28"/>
        <v>-7.4481770994471761E+43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-114.19186015162857</v>
      </c>
      <c r="AC78">
        <f t="shared" si="29"/>
        <v>-101.95701799252552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-1.2166872621259615E-34</v>
      </c>
      <c r="AI78">
        <f t="shared" si="33"/>
        <v>-1.2166879465687228E-34</v>
      </c>
      <c r="AJ78">
        <f t="shared" si="34"/>
        <v>-12.234842159103053</v>
      </c>
      <c r="AK78">
        <f t="shared" si="49"/>
        <v>-7.9934302106140009</v>
      </c>
      <c r="AL78">
        <f t="shared" si="35"/>
        <v>-20.228272369717054</v>
      </c>
      <c r="AN78">
        <f t="shared" si="36"/>
        <v>0</v>
      </c>
      <c r="AO78">
        <f t="shared" si="36"/>
        <v>0</v>
      </c>
      <c r="AP78">
        <f t="shared" si="36"/>
        <v>-3.5635247231654097E-44</v>
      </c>
      <c r="AQ78">
        <f t="shared" si="36"/>
        <v>-6.3346351001461533E-38</v>
      </c>
      <c r="AR78">
        <f t="shared" si="36"/>
        <v>-6.334638663670877E-38</v>
      </c>
      <c r="AS78">
        <f t="shared" si="36"/>
        <v>-6.3700231767346615E-3</v>
      </c>
      <c r="AT78">
        <f t="shared" si="36"/>
        <v>-4.1617484754666485E-3</v>
      </c>
      <c r="AU78">
        <f t="shared" si="23"/>
        <v>-1.0531771652201309E-2</v>
      </c>
      <c r="AW78">
        <v>75</v>
      </c>
      <c r="AX78">
        <f>IF(Z78&gt;0, (R78*SUMPRODUCT(K78:$K$98, X78:$X$98)-K78*$AZ$3)/Z78, 0)</f>
        <v>-7.4481770994471761E+43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-101.95701799252552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-1.3688855223393258E-36</v>
      </c>
      <c r="AI79">
        <f t="shared" si="33"/>
        <v>-1.3688855223393258E-36</v>
      </c>
      <c r="AJ79">
        <f t="shared" si="34"/>
        <v>-101.95701799252552</v>
      </c>
      <c r="AK79">
        <f t="shared" si="49"/>
        <v>-7.1369912594767868</v>
      </c>
      <c r="AL79">
        <f t="shared" si="35"/>
        <v>-109.09400925200231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-6.363437005652517E-40</v>
      </c>
      <c r="AR79">
        <f t="shared" si="36"/>
        <v>-6.363437005652517E-40</v>
      </c>
      <c r="AS79">
        <f t="shared" si="36"/>
        <v>-4.7396005779275788E-2</v>
      </c>
      <c r="AT79">
        <f t="shared" si="36"/>
        <v>-3.3177204045493052E-3</v>
      </c>
      <c r="AU79">
        <f t="shared" si="23"/>
        <v>-5.0713726183825095E-2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244183.47413303124</v>
      </c>
      <c r="AO81" s="8">
        <f t="shared" si="50"/>
        <v>-24418.347413303127</v>
      </c>
      <c r="AP81" s="8">
        <f t="shared" si="50"/>
        <v>-819.17434060500284</v>
      </c>
      <c r="AQ81" s="8">
        <f t="shared" si="50"/>
        <v>-195827.86240203664</v>
      </c>
      <c r="AR81" s="8">
        <f t="shared" si="50"/>
        <v>23118.089977086445</v>
      </c>
      <c r="AS81" s="8">
        <f t="shared" si="50"/>
        <v>-29983.604659905362</v>
      </c>
      <c r="AT81" s="8">
        <f t="shared" si="50"/>
        <v>6865.5146828188326</v>
      </c>
      <c r="AU81" s="8">
        <f t="shared" si="50"/>
        <v>-4.2376858966353126E-11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FECD5-B156-4B6A-BF6D-5626FE3BF754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434026.5313442733</v>
      </c>
      <c r="K3">
        <v>1</v>
      </c>
      <c r="L3" s="2">
        <v>0</v>
      </c>
      <c r="O3">
        <f>$C$3</f>
        <v>434026.5313442733</v>
      </c>
      <c r="P3" s="2">
        <f>O3*C5</f>
        <v>43402.653134427332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434026.5313442733</v>
      </c>
      <c r="AF3">
        <f t="shared" ref="AF3:AG34" si="4">-$Z3*P3</f>
        <v>-43402.653134427332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390223.87820984598</v>
      </c>
      <c r="AJ3">
        <f t="shared" ref="AJ3:AJ66" si="7">AB3-AC3</f>
        <v>0</v>
      </c>
      <c r="AL3">
        <f t="shared" ref="AL3:AL66" si="8">SUM(AI3:AK3)</f>
        <v>390223.87820984598</v>
      </c>
      <c r="AN3">
        <f t="shared" ref="AN3:AU34" si="9">AE3*$K3</f>
        <v>434026.5313442733</v>
      </c>
      <c r="AO3">
        <f t="shared" si="9"/>
        <v>-43402.653134427332</v>
      </c>
      <c r="AP3">
        <f t="shared" si="9"/>
        <v>-400</v>
      </c>
      <c r="AQ3">
        <f t="shared" si="9"/>
        <v>0</v>
      </c>
      <c r="AR3">
        <f t="shared" si="9"/>
        <v>390223.87820984598</v>
      </c>
      <c r="AS3">
        <f t="shared" si="9"/>
        <v>0</v>
      </c>
      <c r="AT3">
        <f t="shared" si="9"/>
        <v>0</v>
      </c>
      <c r="AU3">
        <f t="shared" si="9"/>
        <v>390223.87820984598</v>
      </c>
      <c r="AW3">
        <v>0</v>
      </c>
      <c r="AX3">
        <f>IF(Z3&gt;0, (R3*SUMPRODUCT(K3:$K$98, X3:$X$98)-K3*$AZ$3)/Z3, 0)</f>
        <v>0</v>
      </c>
      <c r="AZ3">
        <f>C6*ABS(SUMPRODUCT(X4:X69, K4:K69))/1</f>
        <v>388708.80901442788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26868.132018235461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26073.480145664129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-26073.480145664129</v>
      </c>
      <c r="AK4">
        <f>G4*SUM(AB4, AE4:AF4)</f>
        <v>0</v>
      </c>
      <c r="AL4">
        <f t="shared" si="8"/>
        <v>-45649.480145664129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-18262.897658363654</v>
      </c>
      <c r="AR4">
        <f t="shared" si="9"/>
        <v>-18262.897658363654</v>
      </c>
      <c r="AS4">
        <f t="shared" si="9"/>
        <v>-24324.545336005343</v>
      </c>
      <c r="AT4">
        <f t="shared" si="9"/>
        <v>0</v>
      </c>
      <c r="AU4">
        <f t="shared" si="9"/>
        <v>-42587.442994368997</v>
      </c>
      <c r="AW4">
        <v>1</v>
      </c>
      <c r="AX4">
        <f>IF(Z4&gt;0, (R4*SUMPRODUCT(K4:$K$98, X4:$X$98)-K4*$AZ$3)/Z4, 0)</f>
        <v>26868.132018235461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1000000</v>
      </c>
      <c r="S5">
        <f t="shared" si="1"/>
        <v>40568.02333689083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26073.480145664129</v>
      </c>
      <c r="AC5">
        <f t="shared" si="2"/>
        <v>38057.892227958073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-22594.381991999999</v>
      </c>
      <c r="AI5">
        <f t="shared" si="6"/>
        <v>-22641.288260900397</v>
      </c>
      <c r="AJ5">
        <f t="shared" si="7"/>
        <v>-11984.412082293944</v>
      </c>
      <c r="AK5">
        <f>G5*SUM(AB5, AE5:AF5)</f>
        <v>1069.0126859722293</v>
      </c>
      <c r="AL5">
        <f t="shared" si="8"/>
        <v>-33556.687657222115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-19320.637195710882</v>
      </c>
      <c r="AR5">
        <f t="shared" si="9"/>
        <v>-19360.747122326706</v>
      </c>
      <c r="AS5">
        <f t="shared" si="9"/>
        <v>-10247.966858658892</v>
      </c>
      <c r="AT5">
        <f t="shared" si="9"/>
        <v>914.12131876830358</v>
      </c>
      <c r="AU5">
        <f t="shared" si="9"/>
        <v>-28694.592662217299</v>
      </c>
      <c r="AW5">
        <v>2</v>
      </c>
      <c r="AX5">
        <f>IF(Z5&gt;0, (R5*SUMPRODUCT(K5:$K$98, X5:$X$98)-K5*$AZ$3)/Z5, 0)</f>
        <v>40568.02333689083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1000000</v>
      </c>
      <c r="S6">
        <f t="shared" si="1"/>
        <v>56761.675797795324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38057.892227958073</v>
      </c>
      <c r="AC6">
        <f t="shared" si="2"/>
        <v>51271.400341583765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-25469.165887539191</v>
      </c>
      <c r="AI6">
        <f t="shared" si="6"/>
        <v>-25514.329635456212</v>
      </c>
      <c r="AJ6">
        <f t="shared" si="7"/>
        <v>-13213.508113625692</v>
      </c>
      <c r="AK6">
        <f>G6*SUM(AB6, AE6:AF6)</f>
        <v>2226.3866953355473</v>
      </c>
      <c r="AL6">
        <f t="shared" si="8"/>
        <v>-36501.451053746358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-19647.170007994391</v>
      </c>
      <c r="AR6">
        <f t="shared" si="9"/>
        <v>-19682.009776106235</v>
      </c>
      <c r="AS6">
        <f t="shared" si="9"/>
        <v>-10193.032683391908</v>
      </c>
      <c r="AT6">
        <f t="shared" si="9"/>
        <v>1717.4570262701543</v>
      </c>
      <c r="AU6">
        <f t="shared" si="9"/>
        <v>-28157.585433227989</v>
      </c>
      <c r="AW6">
        <v>3</v>
      </c>
      <c r="AX6">
        <f>IF(Z6&gt;0, (R6*SUMPRODUCT(K6:$K$98, X6:$X$98)-K6*$AZ$3)/Z6, 0)</f>
        <v>56761.675797795324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1000000</v>
      </c>
      <c r="S7">
        <f t="shared" si="1"/>
        <v>67738.631253555926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51271.400341583765</v>
      </c>
      <c r="AC7">
        <f t="shared" si="2"/>
        <v>58660.458971056389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-28259.86034663715</v>
      </c>
      <c r="AI7">
        <f t="shared" si="6"/>
        <v>-28303.159464057666</v>
      </c>
      <c r="AJ7">
        <f t="shared" si="7"/>
        <v>-7389.0586294726236</v>
      </c>
      <c r="AK7">
        <f>G7*SUM(AB7, AE7:AF7)</f>
        <v>2517.4257567717627</v>
      </c>
      <c r="AL7">
        <f t="shared" si="8"/>
        <v>-33174.792336758524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-19834.355111401266</v>
      </c>
      <c r="AR7">
        <f t="shared" si="9"/>
        <v>-19864.744860692117</v>
      </c>
      <c r="AS7">
        <f t="shared" si="9"/>
        <v>-5186.0558048852454</v>
      </c>
      <c r="AT7">
        <f t="shared" si="9"/>
        <v>1766.8706007013559</v>
      </c>
      <c r="AU7">
        <f t="shared" si="9"/>
        <v>-23283.930064876004</v>
      </c>
      <c r="AW7">
        <v>4</v>
      </c>
      <c r="AX7">
        <f>IF(Z7&gt;0, (R7*SUMPRODUCT(K7:$K$98, X7:$X$98)-K7*$AZ$3)/Z7, 0)</f>
        <v>67738.631253555926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1000000</v>
      </c>
      <c r="S8">
        <f t="shared" si="1"/>
        <v>68963.586447666312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58660.458971056389</v>
      </c>
      <c r="AC8">
        <f t="shared" si="2"/>
        <v>56983.387628372358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-31040.271296420211</v>
      </c>
      <c r="AI8">
        <f t="shared" si="6"/>
        <v>-31081.585409101703</v>
      </c>
      <c r="AJ8">
        <f t="shared" si="7"/>
        <v>1677.0713426840302</v>
      </c>
      <c r="AK8">
        <f t="shared" ref="AK8:AK69" si="22">G8*SUM(AB8:AB8, AE8:AF8)</f>
        <v>1249.4677760835011</v>
      </c>
      <c r="AL8">
        <f t="shared" si="8"/>
        <v>-28155.046290334172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-20335.856876342783</v>
      </c>
      <c r="AR8">
        <f t="shared" si="9"/>
        <v>-20362.923581863517</v>
      </c>
      <c r="AS8">
        <f t="shared" si="9"/>
        <v>1098.7237344208284</v>
      </c>
      <c r="AT8">
        <f t="shared" si="9"/>
        <v>818.58169419307694</v>
      </c>
      <c r="AU8">
        <f t="shared" si="9"/>
        <v>-18445.618153249612</v>
      </c>
      <c r="AW8">
        <v>5</v>
      </c>
      <c r="AX8">
        <f>IF(Z8&gt;0, (R8*SUMPRODUCT(K8:$K$98, X8:$X$98)-K8*$AZ$3)/Z8, 0)</f>
        <v>68963.586447666312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1000000</v>
      </c>
      <c r="S9">
        <f t="shared" si="1"/>
        <v>63948.950135978492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56983.387628372358</v>
      </c>
      <c r="AC9">
        <f t="shared" si="2"/>
        <v>50129.408015940426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-34122.151945896876</v>
      </c>
      <c r="AI9">
        <f t="shared" si="6"/>
        <v>-34161.346809854258</v>
      </c>
      <c r="AJ9">
        <f t="shared" si="7"/>
        <v>6853.9796124319328</v>
      </c>
      <c r="AK9">
        <f t="shared" si="22"/>
        <v>336.20198700739689</v>
      </c>
      <c r="AL9">
        <f t="shared" si="8"/>
        <v>-26971.165210414929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-21171.449402106777</v>
      </c>
      <c r="AR9">
        <f t="shared" si="9"/>
        <v>-21195.768269228989</v>
      </c>
      <c r="AS9">
        <f t="shared" si="9"/>
        <v>4252.6240079393092</v>
      </c>
      <c r="AT9">
        <f t="shared" si="9"/>
        <v>208.60007212032755</v>
      </c>
      <c r="AU9">
        <f t="shared" si="9"/>
        <v>-16734.544189169352</v>
      </c>
      <c r="AW9">
        <v>6</v>
      </c>
      <c r="AX9">
        <f>IF(Z9&gt;0, (R9*SUMPRODUCT(K9:$K$98, X9:$X$98)-K9*$AZ$3)/Z9, 0)</f>
        <v>63948.950135978492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1000000</v>
      </c>
      <c r="S10">
        <f t="shared" si="1"/>
        <v>55925.372484480722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50129.408015940426</v>
      </c>
      <c r="AC10">
        <f t="shared" si="2"/>
        <v>41336.059356119426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-36929.40082064442</v>
      </c>
      <c r="AI10">
        <f t="shared" si="6"/>
        <v>-36966.357265921193</v>
      </c>
      <c r="AJ10">
        <f t="shared" si="7"/>
        <v>8793.3486598210002</v>
      </c>
      <c r="AK10">
        <f t="shared" si="22"/>
        <v>205.53057286535577</v>
      </c>
      <c r="AL10">
        <f t="shared" si="8"/>
        <v>-27967.478033234838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-21737.251306846578</v>
      </c>
      <c r="AR10">
        <f t="shared" si="9"/>
        <v>-21759.004476964081</v>
      </c>
      <c r="AS10">
        <f t="shared" si="9"/>
        <v>5175.9093134378172</v>
      </c>
      <c r="AT10">
        <f t="shared" si="9"/>
        <v>120.97866779135083</v>
      </c>
      <c r="AU10">
        <f t="shared" si="9"/>
        <v>-16462.116495734914</v>
      </c>
      <c r="AW10">
        <v>7</v>
      </c>
      <c r="AX10">
        <f>IF(Z10&gt;0, (R10*SUMPRODUCT(K10:$K$98, X10:$X$98)-K10*$AZ$3)/Z10, 0)</f>
        <v>55925.372484480722</v>
      </c>
    </row>
    <row r="11" spans="1:52" x14ac:dyDescent="0.25">
      <c r="A11" t="s">
        <v>33</v>
      </c>
      <c r="C11" s="12">
        <f>AU71</f>
        <v>-4.3125503168539581E-11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1000000</v>
      </c>
      <c r="S11">
        <f t="shared" si="1"/>
        <v>44743.493756492273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41336.059356119426</v>
      </c>
      <c r="AC11">
        <f t="shared" si="2"/>
        <v>30990.997416903614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-39100.658231733505</v>
      </c>
      <c r="AI11">
        <f t="shared" si="6"/>
        <v>-39135.290079645929</v>
      </c>
      <c r="AJ11">
        <f t="shared" si="7"/>
        <v>10345.061939215811</v>
      </c>
      <c r="AK11">
        <f t="shared" si="22"/>
        <v>99.206542454686613</v>
      </c>
      <c r="AL11">
        <f t="shared" si="8"/>
        <v>-28691.021597975432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-21869.335849222658</v>
      </c>
      <c r="AR11">
        <f t="shared" si="9"/>
        <v>-21888.705740864567</v>
      </c>
      <c r="AS11">
        <f t="shared" si="9"/>
        <v>5786.0824896832173</v>
      </c>
      <c r="AT11">
        <f t="shared" si="9"/>
        <v>55.487076010932931</v>
      </c>
      <c r="AU11">
        <f t="shared" si="9"/>
        <v>-16047.136175170415</v>
      </c>
      <c r="AW11">
        <v>8</v>
      </c>
      <c r="AX11">
        <f>IF(Z11&gt;0, (R11*SUMPRODUCT(K11:$K$98, X11:$X$98)-K11*$AZ$3)/Z11, 0)</f>
        <v>44743.493756492273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1000000</v>
      </c>
      <c r="S12">
        <f t="shared" si="1"/>
        <v>30911.016859481468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30990.997416903614</v>
      </c>
      <c r="AC12">
        <f t="shared" si="2"/>
        <v>19926.991367383627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-41053.977789299868</v>
      </c>
      <c r="AI12">
        <f t="shared" si="6"/>
        <v>-41086.210619843703</v>
      </c>
      <c r="AJ12">
        <f t="shared" si="7"/>
        <v>11064.006049519987</v>
      </c>
      <c r="AK12">
        <f t="shared" si="22"/>
        <v>71.279294058878307</v>
      </c>
      <c r="AL12">
        <f t="shared" si="8"/>
        <v>-29950.925276264839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-21820.625627656107</v>
      </c>
      <c r="AR12">
        <f t="shared" si="9"/>
        <v>-21837.757719747802</v>
      </c>
      <c r="AS12">
        <f t="shared" si="9"/>
        <v>5880.6368334817389</v>
      </c>
      <c r="AT12">
        <f t="shared" si="9"/>
        <v>37.885702541296197</v>
      </c>
      <c r="AU12">
        <f t="shared" si="9"/>
        <v>-15919.235183724768</v>
      </c>
      <c r="AW12">
        <v>9</v>
      </c>
      <c r="AX12">
        <f>IF(Z12&gt;0, (R12*SUMPRODUCT(K12:$K$98, X12:$X$98)-K12*$AZ$3)/Z12, 0)</f>
        <v>30911.016859481468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1000000</v>
      </c>
      <c r="S13">
        <f t="shared" si="1"/>
        <v>13966.136643844458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19926.991367383627</v>
      </c>
      <c r="AC13">
        <f t="shared" si="2"/>
        <v>8318.6746184640797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-42578.279835179514</v>
      </c>
      <c r="AI13">
        <f t="shared" si="6"/>
        <v>-42608.061423426145</v>
      </c>
      <c r="AJ13">
        <f t="shared" si="7"/>
        <v>11608.316748919548</v>
      </c>
      <c r="AK13">
        <f t="shared" si="22"/>
        <v>39.853982734767257</v>
      </c>
      <c r="AL13">
        <f t="shared" si="8"/>
        <v>-30959.89069177183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-21512.175256124912</v>
      </c>
      <c r="AR13">
        <f t="shared" si="9"/>
        <v>-21527.222053417976</v>
      </c>
      <c r="AS13">
        <f t="shared" si="9"/>
        <v>5864.9655481159398</v>
      </c>
      <c r="AT13">
        <f t="shared" si="9"/>
        <v>20.135756178118864</v>
      </c>
      <c r="AU13">
        <f t="shared" si="9"/>
        <v>-15642.120749123918</v>
      </c>
      <c r="AW13">
        <v>10</v>
      </c>
      <c r="AX13">
        <f>IF(Z13&gt;0, (R13*SUMPRODUCT(K13:$K$98, X13:$X$98)-K13*$AZ$3)/Z13, 0)</f>
        <v>13966.136643844458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1000000</v>
      </c>
      <c r="S14">
        <f t="shared" si="1"/>
        <v>-6451.4682907728229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8318.6746184640797</v>
      </c>
      <c r="AC14">
        <f t="shared" si="2"/>
        <v>-3521.4805124806007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-43833.732844925944</v>
      </c>
      <c r="AI14">
        <f t="shared" si="6"/>
        <v>-43861.024930647865</v>
      </c>
      <c r="AJ14">
        <f t="shared" si="7"/>
        <v>11840.15513094468</v>
      </c>
      <c r="AK14">
        <f t="shared" si="22"/>
        <v>14.973614313235343</v>
      </c>
      <c r="AL14">
        <f t="shared" si="8"/>
        <v>-32005.896185389949</v>
      </c>
      <c r="AN14">
        <f t="shared" si="9"/>
        <v>0</v>
      </c>
      <c r="AO14">
        <f t="shared" si="9"/>
        <v>0</v>
      </c>
      <c r="AP14">
        <f t="shared" si="9"/>
        <v>-13.109911973515022</v>
      </c>
      <c r="AQ14">
        <f t="shared" si="9"/>
        <v>-21055.788294185943</v>
      </c>
      <c r="AR14">
        <f t="shared" si="9"/>
        <v>-21068.898206159458</v>
      </c>
      <c r="AS14">
        <f t="shared" si="9"/>
        <v>5687.4873214533736</v>
      </c>
      <c r="AT14">
        <f t="shared" si="9"/>
        <v>7.1926626485056886</v>
      </c>
      <c r="AU14">
        <f t="shared" si="9"/>
        <v>-15374.218222057578</v>
      </c>
      <c r="AW14">
        <v>11</v>
      </c>
      <c r="AX14">
        <f>IF(Z14&gt;0, (R14*SUMPRODUCT(K14:$K$98, X14:$X$98)-K14*$AZ$3)/Z14, 0)</f>
        <v>-6451.4682907728229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1000000</v>
      </c>
      <c r="S15">
        <f t="shared" si="1"/>
        <v>-30263.001091538379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-3521.4805124806007</v>
      </c>
      <c r="AC15">
        <f t="shared" si="2"/>
        <v>-14994.238016209332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-44918.952206281669</v>
      </c>
      <c r="AI15">
        <f t="shared" si="6"/>
        <v>-44943.72542353606</v>
      </c>
      <c r="AJ15">
        <f t="shared" si="7"/>
        <v>11472.757503728732</v>
      </c>
      <c r="AK15">
        <f t="shared" si="22"/>
        <v>-14.438070101170464</v>
      </c>
      <c r="AL15">
        <f t="shared" si="8"/>
        <v>-33485.405989908497</v>
      </c>
      <c r="AN15">
        <f t="shared" si="9"/>
        <v>0</v>
      </c>
      <c r="AO15">
        <f t="shared" si="9"/>
        <v>0</v>
      </c>
      <c r="AP15">
        <f t="shared" si="9"/>
        <v>-11.289212472956457</v>
      </c>
      <c r="AQ15">
        <f t="shared" si="9"/>
        <v>-20469.670544283686</v>
      </c>
      <c r="AR15">
        <f t="shared" si="9"/>
        <v>-20480.959756756645</v>
      </c>
      <c r="AS15">
        <f t="shared" si="9"/>
        <v>5228.1621632070055</v>
      </c>
      <c r="AT15">
        <f t="shared" si="9"/>
        <v>-6.5794619809698514</v>
      </c>
      <c r="AU15">
        <f t="shared" si="9"/>
        <v>-15259.377055530609</v>
      </c>
      <c r="AW15">
        <v>12</v>
      </c>
      <c r="AX15">
        <f>IF(Z15&gt;0, (R15*SUMPRODUCT(K15:$K$98, X15:$X$98)-K15*$AZ$3)/Z15, 0)</f>
        <v>-30263.001091538379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1000000</v>
      </c>
      <c r="S16">
        <f t="shared" si="1"/>
        <v>-58176.272904994054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-14994.238016209332</v>
      </c>
      <c r="AC16">
        <f t="shared" si="2"/>
        <v>-25895.809701547521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-45383.047617003867</v>
      </c>
      <c r="AI16">
        <f t="shared" si="6"/>
        <v>-45405.303949704859</v>
      </c>
      <c r="AJ16">
        <f t="shared" si="7"/>
        <v>10901.571685338189</v>
      </c>
      <c r="AK16">
        <f t="shared" si="22"/>
        <v>-106.45908991508627</v>
      </c>
      <c r="AL16">
        <f t="shared" si="8"/>
        <v>-34610.191354281757</v>
      </c>
      <c r="AN16">
        <f t="shared" si="9"/>
        <v>0</v>
      </c>
      <c r="AO16">
        <f t="shared" si="9"/>
        <v>0</v>
      </c>
      <c r="AP16">
        <f t="shared" si="9"/>
        <v>-9.5944209188738068</v>
      </c>
      <c r="AQ16">
        <f t="shared" si="9"/>
        <v>-19564.052499960129</v>
      </c>
      <c r="AR16">
        <f t="shared" si="9"/>
        <v>-19573.646920879004</v>
      </c>
      <c r="AS16">
        <f t="shared" si="9"/>
        <v>4699.5283918333635</v>
      </c>
      <c r="AT16">
        <f t="shared" si="9"/>
        <v>-45.893154681316787</v>
      </c>
      <c r="AU16">
        <f t="shared" si="9"/>
        <v>-14920.011683726956</v>
      </c>
      <c r="AW16">
        <v>13</v>
      </c>
      <c r="AX16">
        <f>IF(Z16&gt;0, (R16*SUMPRODUCT(K16:$K$98, X16:$X$98)-K16*$AZ$3)/Z16, 0)</f>
        <v>-58176.272904994054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0.10148</v>
      </c>
      <c r="Q17" s="4">
        <f t="shared" si="21"/>
        <v>50</v>
      </c>
      <c r="R17">
        <f t="shared" si="0"/>
        <v>1000000</v>
      </c>
      <c r="S17">
        <f t="shared" si="1"/>
        <v>-89531.924371680521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-25895.809701547521</v>
      </c>
      <c r="AC17">
        <f t="shared" si="2"/>
        <v>-35410.228363972448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-45171.452849937625</v>
      </c>
      <c r="AI17">
        <f t="shared" si="6"/>
        <v>-45191.228046669115</v>
      </c>
      <c r="AJ17">
        <f t="shared" si="7"/>
        <v>9514.4186624249269</v>
      </c>
      <c r="AK17">
        <f t="shared" si="22"/>
        <v>-357.36217388135577</v>
      </c>
      <c r="AL17">
        <f t="shared" si="8"/>
        <v>-36034.171558125541</v>
      </c>
      <c r="AN17">
        <f t="shared" si="9"/>
        <v>0</v>
      </c>
      <c r="AO17">
        <f t="shared" si="9"/>
        <v>0</v>
      </c>
      <c r="AP17">
        <f t="shared" si="9"/>
        <v>-8.0135691622840319</v>
      </c>
      <c r="AQ17">
        <f t="shared" si="9"/>
        <v>-18304.979034542466</v>
      </c>
      <c r="AR17">
        <f t="shared" si="9"/>
        <v>-18312.992603704752</v>
      </c>
      <c r="AS17">
        <f t="shared" si="9"/>
        <v>3855.5597208733207</v>
      </c>
      <c r="AT17">
        <f t="shared" si="9"/>
        <v>-144.81506987096543</v>
      </c>
      <c r="AU17">
        <f t="shared" si="9"/>
        <v>-14602.247952702397</v>
      </c>
      <c r="AW17">
        <v>14</v>
      </c>
      <c r="AX17">
        <f>IF(Z17&gt;0, (R17*SUMPRODUCT(K17:$K$98, X17:$X$98)-K17*$AZ$3)/Z17, 0)</f>
        <v>-89531.924371680521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0.112611</v>
      </c>
      <c r="Q18" s="4">
        <f t="shared" si="21"/>
        <v>50</v>
      </c>
      <c r="R18">
        <f t="shared" si="0"/>
        <v>1000000</v>
      </c>
      <c r="S18">
        <f t="shared" si="1"/>
        <v>-124464.43601384562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-35410.228363972448</v>
      </c>
      <c r="AC18">
        <f t="shared" si="2"/>
        <v>-43190.503724409689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-44538.093582590271</v>
      </c>
      <c r="AI18">
        <f t="shared" si="6"/>
        <v>-44555.444122675312</v>
      </c>
      <c r="AJ18">
        <f t="shared" si="7"/>
        <v>7780.275360437241</v>
      </c>
      <c r="AK18">
        <f t="shared" si="22"/>
        <v>-764.8609326618049</v>
      </c>
      <c r="AL18">
        <f t="shared" si="8"/>
        <v>-37540.029694899873</v>
      </c>
      <c r="AN18">
        <f t="shared" si="9"/>
        <v>0</v>
      </c>
      <c r="AO18">
        <f t="shared" si="9"/>
        <v>0</v>
      </c>
      <c r="AP18">
        <f t="shared" si="9"/>
        <v>-6.5612331408428757</v>
      </c>
      <c r="AQ18">
        <f t="shared" si="9"/>
        <v>-16842.404571369301</v>
      </c>
      <c r="AR18">
        <f t="shared" si="9"/>
        <v>-16848.965804510142</v>
      </c>
      <c r="AS18">
        <f t="shared" si="9"/>
        <v>2942.1678108908204</v>
      </c>
      <c r="AT18">
        <f t="shared" si="9"/>
        <v>-289.23773409467441</v>
      </c>
      <c r="AU18">
        <f t="shared" si="9"/>
        <v>-14196.035727713996</v>
      </c>
      <c r="AW18">
        <v>15</v>
      </c>
      <c r="AX18">
        <f>IF(Z18&gt;0, (R18*SUMPRODUCT(K18:$K$98, X18:$X$98)-K18*$AZ$3)/Z18, 0)</f>
        <v>-124464.43601384562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0.125163</v>
      </c>
      <c r="Q19" s="4">
        <f t="shared" si="21"/>
        <v>50</v>
      </c>
      <c r="R19">
        <f t="shared" si="0"/>
        <v>1000000</v>
      </c>
      <c r="S19">
        <f t="shared" si="1"/>
        <v>-167012.92087648736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-43190.503724409689</v>
      </c>
      <c r="AC19">
        <f t="shared" si="2"/>
        <v>-50121.877034231773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-43432.912973284467</v>
      </c>
      <c r="AI19">
        <f t="shared" si="6"/>
        <v>-43447.918362319993</v>
      </c>
      <c r="AJ19">
        <f t="shared" si="7"/>
        <v>6931.3733098220837</v>
      </c>
      <c r="AK19">
        <f t="shared" si="22"/>
        <v>-963.14823305433606</v>
      </c>
      <c r="AL19">
        <f t="shared" si="8"/>
        <v>-37479.693285552246</v>
      </c>
      <c r="AN19">
        <f t="shared" si="9"/>
        <v>0</v>
      </c>
      <c r="AO19">
        <f t="shared" si="9"/>
        <v>0</v>
      </c>
      <c r="AP19">
        <f t="shared" si="9"/>
        <v>-5.2918000427372283</v>
      </c>
      <c r="AQ19">
        <f t="shared" si="9"/>
        <v>-15317.049773520785</v>
      </c>
      <c r="AR19">
        <f t="shared" si="9"/>
        <v>-15322.341573563521</v>
      </c>
      <c r="AS19">
        <f t="shared" si="9"/>
        <v>2444.417901481816</v>
      </c>
      <c r="AT19">
        <f t="shared" si="9"/>
        <v>-339.66382669396734</v>
      </c>
      <c r="AU19">
        <f t="shared" si="9"/>
        <v>-13217.587498775672</v>
      </c>
      <c r="AW19">
        <v>16</v>
      </c>
      <c r="AX19">
        <f>IF(Z19&gt;0, (R19*SUMPRODUCT(K19:$K$98, X19:$X$98)-K19*$AZ$3)/Z19, 0)</f>
        <v>-167012.92087648736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1000000</v>
      </c>
      <c r="S20">
        <f t="shared" si="1"/>
        <v>-228727.2746243196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-50121.877034231773</v>
      </c>
      <c r="AC20">
        <f t="shared" si="2"/>
        <v>-58378.740334337621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-41873.738534764387</v>
      </c>
      <c r="AI20">
        <f t="shared" si="6"/>
        <v>-41886.500182982818</v>
      </c>
      <c r="AJ20">
        <f t="shared" si="7"/>
        <v>8256.8633001058479</v>
      </c>
      <c r="AK20">
        <f t="shared" si="22"/>
        <v>-215.52407124719662</v>
      </c>
      <c r="AL20">
        <f t="shared" si="8"/>
        <v>-33845.160954124163</v>
      </c>
      <c r="AN20">
        <f t="shared" si="9"/>
        <v>0</v>
      </c>
      <c r="AO20">
        <f t="shared" si="9"/>
        <v>0</v>
      </c>
      <c r="AP20">
        <f t="shared" si="9"/>
        <v>-4.2687304127352501</v>
      </c>
      <c r="AQ20">
        <f t="shared" si="9"/>
        <v>-14006.631284512618</v>
      </c>
      <c r="AR20">
        <f t="shared" si="9"/>
        <v>-14010.900014925352</v>
      </c>
      <c r="AS20">
        <f t="shared" si="9"/>
        <v>2761.8943007725738</v>
      </c>
      <c r="AT20">
        <f t="shared" si="9"/>
        <v>-72.092110820013659</v>
      </c>
      <c r="AU20">
        <f t="shared" si="9"/>
        <v>-11321.09782497279</v>
      </c>
      <c r="AW20">
        <v>17</v>
      </c>
      <c r="AX20">
        <f>IF(Z20&gt;0, (R20*SUMPRODUCT(K20:$K$98, X20:$X$98)-K20*$AZ$3)/Z20, 0)</f>
        <v>-228727.2746243196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1000000</v>
      </c>
      <c r="S21">
        <f t="shared" si="1"/>
        <v>-310121.33865622705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-58378.740334337621</v>
      </c>
      <c r="AC21">
        <f t="shared" si="2"/>
        <v>-66005.448190265917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-39843.141902775089</v>
      </c>
      <c r="AI21">
        <f t="shared" si="6"/>
        <v>-39853.783777416204</v>
      </c>
      <c r="AJ21">
        <f t="shared" si="7"/>
        <v>7626.7078559282963</v>
      </c>
      <c r="AK21">
        <f t="shared" si="22"/>
        <v>-93.405984534940202</v>
      </c>
      <c r="AL21">
        <f t="shared" si="8"/>
        <v>-32320.481906022847</v>
      </c>
      <c r="AN21">
        <f t="shared" si="9"/>
        <v>0</v>
      </c>
      <c r="AO21">
        <f t="shared" si="9"/>
        <v>0</v>
      </c>
      <c r="AP21">
        <f t="shared" si="9"/>
        <v>-3.3850066066259612</v>
      </c>
      <c r="AQ21">
        <f t="shared" si="9"/>
        <v>-12673.4530445043</v>
      </c>
      <c r="AR21">
        <f t="shared" si="9"/>
        <v>-12676.838051110926</v>
      </c>
      <c r="AS21">
        <f t="shared" si="9"/>
        <v>2425.9312714875819</v>
      </c>
      <c r="AT21">
        <f t="shared" si="9"/>
        <v>-29.710918932244372</v>
      </c>
      <c r="AU21">
        <f t="shared" si="9"/>
        <v>-10280.61769855559</v>
      </c>
      <c r="AW21">
        <v>18</v>
      </c>
      <c r="AX21">
        <f>IF(Z21&gt;0, (R21*SUMPRODUCT(K21:$K$98, X21:$X$98)-K21*$AZ$3)/Z21, 0)</f>
        <v>-310121.33865622705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1000000</v>
      </c>
      <c r="S22">
        <f t="shared" si="1"/>
        <v>-406433.35664075089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-66005.448190265917</v>
      </c>
      <c r="AC22">
        <f t="shared" si="2"/>
        <v>-70482.284231363155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-37292.534142340322</v>
      </c>
      <c r="AI22">
        <f t="shared" si="6"/>
        <v>-37301.204971527906</v>
      </c>
      <c r="AJ22">
        <f t="shared" si="7"/>
        <v>4476.8360410972382</v>
      </c>
      <c r="AK22">
        <f t="shared" si="22"/>
        <v>-1386.1144119955843</v>
      </c>
      <c r="AL22">
        <f t="shared" si="8"/>
        <v>-34210.483342426254</v>
      </c>
      <c r="AN22">
        <f t="shared" si="9"/>
        <v>0</v>
      </c>
      <c r="AO22">
        <f t="shared" si="9"/>
        <v>0</v>
      </c>
      <c r="AP22">
        <f t="shared" si="9"/>
        <v>-2.5752093585183258</v>
      </c>
      <c r="AQ22">
        <f t="shared" si="9"/>
        <v>-11075.766901710072</v>
      </c>
      <c r="AR22">
        <f t="shared" si="9"/>
        <v>-11078.34211106859</v>
      </c>
      <c r="AS22">
        <f t="shared" si="9"/>
        <v>1329.6064102029361</v>
      </c>
      <c r="AT22">
        <f t="shared" si="9"/>
        <v>-411.67167851255516</v>
      </c>
      <c r="AU22">
        <f t="shared" si="9"/>
        <v>-10160.40737937821</v>
      </c>
      <c r="AW22">
        <v>19</v>
      </c>
      <c r="AX22">
        <f>IF(Z22&gt;0, (R22*SUMPRODUCT(K22:$K$98, X22:$X$98)-K22*$AZ$3)/Z22, 0)</f>
        <v>-406433.35664075089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1000000</v>
      </c>
      <c r="S23">
        <f t="shared" si="1"/>
        <v>-503745.07758977008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-70482.284231363155</v>
      </c>
      <c r="AC23">
        <f t="shared" si="2"/>
        <v>-69188.910785879474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-34333.36208432314</v>
      </c>
      <c r="AI23">
        <f t="shared" si="6"/>
        <v>-34340.229537114632</v>
      </c>
      <c r="AJ23">
        <f t="shared" si="7"/>
        <v>-1293.3734454836813</v>
      </c>
      <c r="AK23">
        <f t="shared" si="22"/>
        <v>-4933.7598961954218</v>
      </c>
      <c r="AL23">
        <f t="shared" si="8"/>
        <v>-40567.362878793734</v>
      </c>
      <c r="AN23">
        <f t="shared" si="9"/>
        <v>0</v>
      </c>
      <c r="AO23">
        <f t="shared" si="9"/>
        <v>0</v>
      </c>
      <c r="AP23">
        <f t="shared" si="9"/>
        <v>-1.8210822908169353</v>
      </c>
      <c r="AQ23">
        <f t="shared" si="9"/>
        <v>-9104.37677175313</v>
      </c>
      <c r="AR23">
        <f t="shared" si="9"/>
        <v>-9106.1978540439468</v>
      </c>
      <c r="AS23">
        <f t="shared" si="9"/>
        <v>-342.9713386455868</v>
      </c>
      <c r="AT23">
        <f t="shared" si="9"/>
        <v>-1308.3137295440979</v>
      </c>
      <c r="AU23">
        <f t="shared" si="9"/>
        <v>-10757.48292223363</v>
      </c>
      <c r="AW23">
        <v>20</v>
      </c>
      <c r="AX23">
        <f>IF(Z23&gt;0, (R23*SUMPRODUCT(K23:$K$98, X23:$X$98)-K23*$AZ$3)/Z23, 0)</f>
        <v>-503745.07758977008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1000000</v>
      </c>
      <c r="S24">
        <f t="shared" si="1"/>
        <v>-639394.65792665747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-69188.910785879474</v>
      </c>
      <c r="AC24">
        <f t="shared" si="2"/>
        <v>-67249.412247638174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-30798.877581169465</v>
      </c>
      <c r="AI24">
        <f t="shared" si="6"/>
        <v>-30804.136415553981</v>
      </c>
      <c r="AJ24">
        <f t="shared" si="7"/>
        <v>-1939.4985382412997</v>
      </c>
      <c r="AK24">
        <f t="shared" si="22"/>
        <v>-4843.2237550115633</v>
      </c>
      <c r="AL24">
        <f t="shared" si="8"/>
        <v>-37586.858708806845</v>
      </c>
      <c r="AN24">
        <f t="shared" si="9"/>
        <v>0</v>
      </c>
      <c r="AO24">
        <f t="shared" si="9"/>
        <v>0</v>
      </c>
      <c r="AP24">
        <f t="shared" si="9"/>
        <v>-1.245103229625498</v>
      </c>
      <c r="AQ24">
        <f t="shared" si="9"/>
        <v>-7292.0687630037128</v>
      </c>
      <c r="AR24">
        <f t="shared" si="9"/>
        <v>-7293.3138662333376</v>
      </c>
      <c r="AS24">
        <f t="shared" si="9"/>
        <v>-459.20364043551359</v>
      </c>
      <c r="AT24">
        <f t="shared" si="9"/>
        <v>-1146.7015498561666</v>
      </c>
      <c r="AU24">
        <f t="shared" si="9"/>
        <v>-8899.2190565250185</v>
      </c>
      <c r="AW24">
        <v>21</v>
      </c>
      <c r="AX24">
        <f>IF(Z24&gt;0, (R24*SUMPRODUCT(K24:$K$98, X24:$X$98)-K24*$AZ$3)/Z24, 0)</f>
        <v>-639394.65792665747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1000000</v>
      </c>
      <c r="S25">
        <f t="shared" si="1"/>
        <v>-836004.84216291457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-67249.412247638174</v>
      </c>
      <c r="AC25">
        <f t="shared" si="2"/>
        <v>-64680.878055289715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-26755.8975815513</v>
      </c>
      <c r="AI25">
        <f t="shared" si="6"/>
        <v>-26759.766032712894</v>
      </c>
      <c r="AJ25">
        <f t="shared" si="7"/>
        <v>-2568.5341923484593</v>
      </c>
      <c r="AK25">
        <f t="shared" si="22"/>
        <v>-4707.4588573346728</v>
      </c>
      <c r="AL25">
        <f t="shared" si="8"/>
        <v>-34035.759082396027</v>
      </c>
      <c r="AN25">
        <f t="shared" si="9"/>
        <v>0</v>
      </c>
      <c r="AO25">
        <f t="shared" si="9"/>
        <v>0</v>
      </c>
      <c r="AP25">
        <f t="shared" si="9"/>
        <v>-0.8177771310221541</v>
      </c>
      <c r="AQ25">
        <f t="shared" si="9"/>
        <v>-5656.1037604362582</v>
      </c>
      <c r="AR25">
        <f t="shared" si="9"/>
        <v>-5656.9215375672802</v>
      </c>
      <c r="AS25">
        <f t="shared" si="9"/>
        <v>-542.97920149643903</v>
      </c>
      <c r="AT25">
        <f t="shared" si="9"/>
        <v>-995.14044198721479</v>
      </c>
      <c r="AU25">
        <f t="shared" si="9"/>
        <v>-7195.041181050934</v>
      </c>
      <c r="AW25">
        <v>22</v>
      </c>
      <c r="AX25">
        <f>IF(Z25&gt;0, (R25*SUMPRODUCT(K25:$K$98, X25:$X$98)-K25*$AZ$3)/Z25, 0)</f>
        <v>-836004.84216291457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1000000</v>
      </c>
      <c r="S26">
        <f t="shared" si="1"/>
        <v>-1134902.0315246726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-64680.878055289715</v>
      </c>
      <c r="AC26">
        <f t="shared" si="2"/>
        <v>-61532.872034161534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-22376.668899132288</v>
      </c>
      <c r="AI26">
        <f t="shared" si="6"/>
        <v>-22379.379832337312</v>
      </c>
      <c r="AJ26">
        <f t="shared" si="7"/>
        <v>-3148.0060211281816</v>
      </c>
      <c r="AK26">
        <f t="shared" si="22"/>
        <v>-4527.6614638702804</v>
      </c>
      <c r="AL26">
        <f t="shared" si="8"/>
        <v>-30055.047317335775</v>
      </c>
      <c r="AN26">
        <f t="shared" si="9"/>
        <v>0</v>
      </c>
      <c r="AO26">
        <f t="shared" si="9"/>
        <v>0</v>
      </c>
      <c r="AP26">
        <f t="shared" si="9"/>
        <v>-0.51168023024795117</v>
      </c>
      <c r="AQ26">
        <f t="shared" si="9"/>
        <v>-4223.5268184683464</v>
      </c>
      <c r="AR26">
        <f t="shared" si="9"/>
        <v>-4224.0384986985946</v>
      </c>
      <c r="AS26">
        <f t="shared" si="9"/>
        <v>-594.17636802277934</v>
      </c>
      <c r="AT26">
        <f t="shared" si="9"/>
        <v>-854.58205168077143</v>
      </c>
      <c r="AU26">
        <f t="shared" si="9"/>
        <v>-5672.7969184021458</v>
      </c>
      <c r="AW26">
        <v>23</v>
      </c>
      <c r="AX26">
        <f>IF(Z26&gt;0, (R26*SUMPRODUCT(K26:$K$98, X26:$X$98)-K26*$AZ$3)/Z26, 0)</f>
        <v>-1134902.0315246726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1000000</v>
      </c>
      <c r="S27">
        <f t="shared" si="1"/>
        <v>-1613415.6263928509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-61532.872034161534</v>
      </c>
      <c r="AC27">
        <f t="shared" si="2"/>
        <v>-57895.586547661631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-17792.613685862096</v>
      </c>
      <c r="AI27">
        <f t="shared" si="6"/>
        <v>-17794.407879050774</v>
      </c>
      <c r="AJ27">
        <f t="shared" si="7"/>
        <v>-3637.2854864999026</v>
      </c>
      <c r="AK27">
        <f t="shared" si="22"/>
        <v>-4307.3010423913074</v>
      </c>
      <c r="AL27">
        <f t="shared" si="8"/>
        <v>-25738.994407941984</v>
      </c>
      <c r="AN27">
        <f t="shared" si="9"/>
        <v>0</v>
      </c>
      <c r="AO27">
        <f t="shared" si="9"/>
        <v>0</v>
      </c>
      <c r="AP27">
        <f t="shared" si="9"/>
        <v>-0.3023646400592705</v>
      </c>
      <c r="AQ27">
        <f t="shared" si="9"/>
        <v>-2998.4826978408687</v>
      </c>
      <c r="AR27">
        <f t="shared" si="9"/>
        <v>-2998.7850624809275</v>
      </c>
      <c r="AS27">
        <f t="shared" si="9"/>
        <v>-612.96995432682127</v>
      </c>
      <c r="AT27">
        <f t="shared" si="9"/>
        <v>-725.88366599926496</v>
      </c>
      <c r="AU27">
        <f t="shared" si="9"/>
        <v>-4337.6386828070135</v>
      </c>
      <c r="AW27">
        <v>24</v>
      </c>
      <c r="AX27">
        <f>IF(Z27&gt;0, (R27*SUMPRODUCT(K27:$K$98, X27:$X$98)-K27*$AZ$3)/Z27, 0)</f>
        <v>-1613415.6263928509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1000000</v>
      </c>
      <c r="S28">
        <f t="shared" si="1"/>
        <v>-2427488.7146306681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-57895.586547661631</v>
      </c>
      <c r="AC28">
        <f t="shared" si="2"/>
        <v>-53875.486830352289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-13331.106578934912</v>
      </c>
      <c r="AI28">
        <f t="shared" si="6"/>
        <v>-13332.216274862758</v>
      </c>
      <c r="AJ28">
        <f t="shared" si="7"/>
        <v>-4020.0997173093419</v>
      </c>
      <c r="AK28">
        <f t="shared" si="22"/>
        <v>-4052.6910583363147</v>
      </c>
      <c r="AL28">
        <f t="shared" si="8"/>
        <v>-21405.007050508415</v>
      </c>
      <c r="AN28">
        <f t="shared" si="9"/>
        <v>0</v>
      </c>
      <c r="AO28">
        <f t="shared" si="9"/>
        <v>0</v>
      </c>
      <c r="AP28">
        <f t="shared" si="9"/>
        <v>-0.1669735833251593</v>
      </c>
      <c r="AQ28">
        <f t="shared" si="9"/>
        <v>-2005.9032202589176</v>
      </c>
      <c r="AR28">
        <f t="shared" si="9"/>
        <v>-2006.0701938422428</v>
      </c>
      <c r="AS28">
        <f t="shared" si="9"/>
        <v>-604.895844239589</v>
      </c>
      <c r="AT28">
        <f t="shared" si="9"/>
        <v>-609.79979392534608</v>
      </c>
      <c r="AU28">
        <f t="shared" si="9"/>
        <v>-3220.7658320071778</v>
      </c>
      <c r="AW28">
        <v>25</v>
      </c>
      <c r="AX28">
        <f>IF(Z28&gt;0, (R28*SUMPRODUCT(K28:$K$98, X28:$X$98)-K28*$AZ$3)/Z28, 0)</f>
        <v>-2427488.7146306681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1000000</v>
      </c>
      <c r="S29">
        <f t="shared" si="1"/>
        <v>-3913816.4206112651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-53875.486830352289</v>
      </c>
      <c r="AC29">
        <f t="shared" si="2"/>
        <v>-49614.798608512785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-9295.1460004159017</v>
      </c>
      <c r="AI29">
        <f t="shared" si="6"/>
        <v>-9295.7798420844483</v>
      </c>
      <c r="AJ29">
        <f t="shared" si="7"/>
        <v>-4260.688221839504</v>
      </c>
      <c r="AK29">
        <f t="shared" si="22"/>
        <v>-3771.2840781246605</v>
      </c>
      <c r="AL29">
        <f t="shared" si="8"/>
        <v>-17327.752142048612</v>
      </c>
      <c r="AN29">
        <f t="shared" si="9"/>
        <v>0</v>
      </c>
      <c r="AO29">
        <f t="shared" si="9"/>
        <v>0</v>
      </c>
      <c r="AP29">
        <f t="shared" si="9"/>
        <v>-8.5154291242483124E-2</v>
      </c>
      <c r="AQ29">
        <f t="shared" si="9"/>
        <v>-1248.768594648689</v>
      </c>
      <c r="AR29">
        <f t="shared" si="9"/>
        <v>-1248.8537489399314</v>
      </c>
      <c r="AS29">
        <f t="shared" si="9"/>
        <v>-572.40775376574754</v>
      </c>
      <c r="AT29">
        <f t="shared" si="9"/>
        <v>-506.65811145408463</v>
      </c>
      <c r="AU29">
        <f t="shared" si="9"/>
        <v>-2327.9196141597636</v>
      </c>
      <c r="AW29">
        <v>26</v>
      </c>
      <c r="AX29">
        <f>IF(Z29&gt;0, (R29*SUMPRODUCT(K29:$K$98, X29:$X$98)-K29*$AZ$3)/Z29, 0)</f>
        <v>-3913816.4206112651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1000000</v>
      </c>
      <c r="S30">
        <f t="shared" si="1"/>
        <v>-6878000.3021154013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-49614.798608512785</v>
      </c>
      <c r="AC30">
        <f t="shared" si="2"/>
        <v>-45268.396272716469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-5968.4433035361035</v>
      </c>
      <c r="AI30">
        <f t="shared" si="6"/>
        <v>-5968.7723846227882</v>
      </c>
      <c r="AJ30">
        <f t="shared" si="7"/>
        <v>-4346.402335796316</v>
      </c>
      <c r="AK30">
        <f t="shared" si="22"/>
        <v>-3473.0359025958951</v>
      </c>
      <c r="AL30">
        <f t="shared" si="8"/>
        <v>-13788.210623015</v>
      </c>
      <c r="AN30">
        <f t="shared" si="9"/>
        <v>0</v>
      </c>
      <c r="AO30">
        <f t="shared" si="9"/>
        <v>0</v>
      </c>
      <c r="AP30">
        <f t="shared" si="9"/>
        <v>-3.9473955981007669E-2</v>
      </c>
      <c r="AQ30">
        <f t="shared" si="9"/>
        <v>-715.92710055945872</v>
      </c>
      <c r="AR30">
        <f t="shared" si="9"/>
        <v>-715.96657451543979</v>
      </c>
      <c r="AS30">
        <f t="shared" si="9"/>
        <v>-521.35993656636276</v>
      </c>
      <c r="AT30">
        <f t="shared" si="9"/>
        <v>-416.59782918793059</v>
      </c>
      <c r="AU30">
        <f t="shared" si="9"/>
        <v>-1653.9243402697332</v>
      </c>
      <c r="AW30">
        <v>27</v>
      </c>
      <c r="AX30">
        <f>IF(Z30&gt;0, (R30*SUMPRODUCT(K30:$K$98, X30:$X$98)-K30*$AZ$3)/Z30, 0)</f>
        <v>-6878000.3021154013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1000000</v>
      </c>
      <c r="S31">
        <f t="shared" si="1"/>
        <v>-13518407.175062193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-45268.396272716469</v>
      </c>
      <c r="AC31">
        <f t="shared" si="2"/>
        <v>-40988.635042521455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-3483.7445263454151</v>
      </c>
      <c r="AI31">
        <f t="shared" si="6"/>
        <v>-3483.8961293949155</v>
      </c>
      <c r="AJ31">
        <f t="shared" si="7"/>
        <v>-4279.7612301950139</v>
      </c>
      <c r="AK31">
        <f t="shared" si="22"/>
        <v>-3168.7877390901531</v>
      </c>
      <c r="AL31">
        <f t="shared" si="8"/>
        <v>-10932.445098680084</v>
      </c>
      <c r="AN31">
        <f t="shared" si="9"/>
        <v>0</v>
      </c>
      <c r="AO31">
        <f t="shared" si="9"/>
        <v>0</v>
      </c>
      <c r="AP31">
        <f t="shared" si="9"/>
        <v>-1.623669543309509E-2</v>
      </c>
      <c r="AQ31">
        <f t="shared" si="9"/>
        <v>-373.10924171662663</v>
      </c>
      <c r="AR31">
        <f t="shared" si="9"/>
        <v>-373.12547841205975</v>
      </c>
      <c r="AS31">
        <f t="shared" si="9"/>
        <v>-458.36267707075643</v>
      </c>
      <c r="AT31">
        <f t="shared" si="9"/>
        <v>-339.37735145382607</v>
      </c>
      <c r="AU31">
        <f t="shared" si="9"/>
        <v>-1170.8655069366423</v>
      </c>
      <c r="AW31">
        <v>28</v>
      </c>
      <c r="AX31">
        <f>IF(Z31&gt;0, (R31*SUMPRODUCT(K31:$K$98, X31:$X$98)-K31*$AZ$3)/Z31, 0)</f>
        <v>-13518407.175062193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0.595055</v>
      </c>
      <c r="Q32" s="4">
        <f t="shared" si="21"/>
        <v>50</v>
      </c>
      <c r="R32">
        <f t="shared" si="0"/>
        <v>1000000</v>
      </c>
      <c r="S32">
        <f t="shared" si="1"/>
        <v>-30815357.513638001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-40988.635042521455</v>
      </c>
      <c r="AC32">
        <f t="shared" si="2"/>
        <v>-36901.30827463587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-1804.2430524079398</v>
      </c>
      <c r="AI32">
        <f t="shared" si="6"/>
        <v>-1804.3029272743247</v>
      </c>
      <c r="AJ32">
        <f t="shared" si="7"/>
        <v>-4087.3267678855846</v>
      </c>
      <c r="AK32">
        <f t="shared" si="22"/>
        <v>-2869.2044529765021</v>
      </c>
      <c r="AL32">
        <f t="shared" si="8"/>
        <v>-8760.8341481364114</v>
      </c>
      <c r="AN32">
        <f t="shared" si="9"/>
        <v>0</v>
      </c>
      <c r="AO32">
        <f t="shared" si="9"/>
        <v>0</v>
      </c>
      <c r="AP32">
        <f t="shared" si="9"/>
        <v>-5.7255372123426254E-3</v>
      </c>
      <c r="AQ32">
        <f t="shared" si="9"/>
        <v>-172.53083573107853</v>
      </c>
      <c r="AR32">
        <f t="shared" si="9"/>
        <v>-172.53656126829088</v>
      </c>
      <c r="AS32">
        <f t="shared" si="9"/>
        <v>-390.85083477426315</v>
      </c>
      <c r="AT32">
        <f t="shared" si="9"/>
        <v>-274.36782505256525</v>
      </c>
      <c r="AU32">
        <f t="shared" si="9"/>
        <v>-837.75522109511928</v>
      </c>
      <c r="AW32">
        <v>29</v>
      </c>
      <c r="AX32">
        <f>IF(Z32&gt;0, (R32*SUMPRODUCT(K32:$K$98, X32:$X$98)-K32*$AZ$3)/Z32, 0)</f>
        <v>-30815357.513638001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1000000</v>
      </c>
      <c r="S33">
        <f t="shared" si="1"/>
        <v>-86139222.271648064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-36901.30827463587</v>
      </c>
      <c r="AC33">
        <f t="shared" si="2"/>
        <v>-33091.306958936402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-801.36161920342909</v>
      </c>
      <c r="AI33">
        <f t="shared" si="6"/>
        <v>-801.38082724019</v>
      </c>
      <c r="AJ33">
        <f t="shared" si="7"/>
        <v>-3810.0013156994683</v>
      </c>
      <c r="AK33">
        <f t="shared" si="22"/>
        <v>-2583.0915792245114</v>
      </c>
      <c r="AL33">
        <f t="shared" si="8"/>
        <v>-7194.4737221641699</v>
      </c>
      <c r="AN33">
        <f t="shared" si="9"/>
        <v>0</v>
      </c>
      <c r="AO33">
        <f t="shared" si="9"/>
        <v>0</v>
      </c>
      <c r="AP33">
        <f t="shared" si="9"/>
        <v>-1.6399727806528132E-3</v>
      </c>
      <c r="AQ33">
        <f t="shared" si="9"/>
        <v>-68.419862962286558</v>
      </c>
      <c r="AR33">
        <f t="shared" si="9"/>
        <v>-68.421502935067224</v>
      </c>
      <c r="AS33">
        <f t="shared" si="9"/>
        <v>-325.29604820032495</v>
      </c>
      <c r="AT33">
        <f t="shared" si="9"/>
        <v>-220.54309519497036</v>
      </c>
      <c r="AU33">
        <f t="shared" si="9"/>
        <v>-614.26064633036253</v>
      </c>
      <c r="AW33">
        <v>30</v>
      </c>
      <c r="AX33">
        <f>IF(Z33&gt;0, (R33*SUMPRODUCT(K33:$K$98, X33:$X$98)-K33*$AZ$3)/Z33, 0)</f>
        <v>-86139222.271648064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1000000</v>
      </c>
      <c r="S34">
        <f t="shared" si="1"/>
        <v>-320139997.7138449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-33091.306958936402</v>
      </c>
      <c r="AC34">
        <f t="shared" si="2"/>
        <v>-29603.894543835708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-287.84741313035431</v>
      </c>
      <c r="AI34">
        <f t="shared" si="6"/>
        <v>-287.85203671609105</v>
      </c>
      <c r="AJ34">
        <f t="shared" si="7"/>
        <v>-3487.4124151006945</v>
      </c>
      <c r="AK34">
        <f t="shared" si="22"/>
        <v>-2316.3914871255483</v>
      </c>
      <c r="AL34">
        <f t="shared" si="8"/>
        <v>-6091.6559389423337</v>
      </c>
      <c r="AN34">
        <f t="shared" si="9"/>
        <v>0</v>
      </c>
      <c r="AO34">
        <f t="shared" si="9"/>
        <v>0</v>
      </c>
      <c r="AP34">
        <f t="shared" si="9"/>
        <v>-3.5246382857474946E-4</v>
      </c>
      <c r="AQ34">
        <f t="shared" si="9"/>
        <v>-21.943099372188673</v>
      </c>
      <c r="AR34">
        <f t="shared" si="9"/>
        <v>-21.943451836017246</v>
      </c>
      <c r="AS34">
        <f t="shared" si="9"/>
        <v>-265.85139794778758</v>
      </c>
      <c r="AT34">
        <f t="shared" si="9"/>
        <v>-176.58247484013177</v>
      </c>
      <c r="AU34">
        <f t="shared" ref="AU34:AU69" si="23">AL34*$K34</f>
        <v>-464.37732462393654</v>
      </c>
      <c r="AW34">
        <v>31</v>
      </c>
      <c r="AX34">
        <f>IF(Z34&gt;0, (R34*SUMPRODUCT(K34:$K$98, X34:$X$98)-K34*$AZ$3)/Z34, 0)</f>
        <v>-320139997.7138449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1000000</v>
      </c>
      <c r="S35">
        <f t="shared" si="1"/>
        <v>-1821646801.1421909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-29603.894543835708</v>
      </c>
      <c r="AC35">
        <f t="shared" si="2"/>
        <v>-26450.98739493738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-77.02662658132806</v>
      </c>
      <c r="AI35">
        <f t="shared" ref="AI35:AI66" si="25">SUM(AE35:AH35)</f>
        <v>-77.02735259987837</v>
      </c>
      <c r="AJ35">
        <f t="shared" si="7"/>
        <v>-3152.9071488983282</v>
      </c>
      <c r="AK35">
        <f t="shared" si="22"/>
        <v>-2072.2726180684999</v>
      </c>
      <c r="AL35">
        <f t="shared" si="8"/>
        <v>-5302.2071195667068</v>
      </c>
      <c r="AN35">
        <f t="shared" ref="AN35:AT69" si="26">AE35*$K35</f>
        <v>0</v>
      </c>
      <c r="AO35">
        <f t="shared" si="26"/>
        <v>0</v>
      </c>
      <c r="AP35">
        <f t="shared" si="26"/>
        <v>-4.9415743466026814E-5</v>
      </c>
      <c r="AQ35">
        <f t="shared" si="26"/>
        <v>-5.2427421001259278</v>
      </c>
      <c r="AR35">
        <f t="shared" si="26"/>
        <v>-5.242791515869393</v>
      </c>
      <c r="AS35">
        <f t="shared" si="26"/>
        <v>-214.59954539050605</v>
      </c>
      <c r="AT35">
        <f t="shared" si="26"/>
        <v>-141.04721159266666</v>
      </c>
      <c r="AU35">
        <f t="shared" si="23"/>
        <v>-360.88954849904212</v>
      </c>
      <c r="AW35">
        <v>32</v>
      </c>
      <c r="AX35">
        <f>IF(Z35&gt;0, (R35*SUMPRODUCT(K35:$K$98, X35:$X$98)-K35*$AZ$3)/Z35, 0)</f>
        <v>-1821646801.1421909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1000000</v>
      </c>
      <c r="S36">
        <f t="shared" si="1"/>
        <v>-10513147152.290419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-26450.98739493738</v>
      </c>
      <c r="AC36">
        <f t="shared" si="2"/>
        <v>-23621.542415367396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-12.128309901996374</v>
      </c>
      <c r="AI36">
        <f t="shared" si="25"/>
        <v>-12.128422244866083</v>
      </c>
      <c r="AJ36">
        <f t="shared" si="7"/>
        <v>-2829.4449795699838</v>
      </c>
      <c r="AK36">
        <f t="shared" si="22"/>
        <v>-1851.5691176456166</v>
      </c>
      <c r="AL36">
        <f t="shared" si="8"/>
        <v>-4693.1425194604672</v>
      </c>
      <c r="AN36">
        <f t="shared" si="26"/>
        <v>0</v>
      </c>
      <c r="AO36">
        <f t="shared" si="26"/>
        <v>0</v>
      </c>
      <c r="AP36">
        <f t="shared" si="26"/>
        <v>-6.8272390110958975E-6</v>
      </c>
      <c r="AQ36">
        <f t="shared" si="26"/>
        <v>-0.73705497033819889</v>
      </c>
      <c r="AR36">
        <f t="shared" si="26"/>
        <v>-0.73706179757720991</v>
      </c>
      <c r="AS36">
        <f t="shared" si="26"/>
        <v>-171.94947213108765</v>
      </c>
      <c r="AT36">
        <f t="shared" si="26"/>
        <v>-112.52253876368857</v>
      </c>
      <c r="AU36">
        <f t="shared" si="23"/>
        <v>-285.20907269235346</v>
      </c>
      <c r="AW36">
        <v>33</v>
      </c>
      <c r="AX36">
        <f>IF(Z36&gt;0, (R36*SUMPRODUCT(K36:$K$98, X36:$X$98)-K36*$AZ$3)/Z36, 0)</f>
        <v>-10513147152.290419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1000000</v>
      </c>
      <c r="S37">
        <f t="shared" si="1"/>
        <v>-61647962631.484131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-23621.542415367396</v>
      </c>
      <c r="AC37">
        <f t="shared" si="2"/>
        <v>-21091.308290275141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-1.8822638352563996</v>
      </c>
      <c r="AI37">
        <f t="shared" si="25"/>
        <v>-1.8822809415056494</v>
      </c>
      <c r="AJ37">
        <f t="shared" si="7"/>
        <v>-2530.2341250922545</v>
      </c>
      <c r="AK37">
        <f t="shared" si="22"/>
        <v>-1653.5079690757179</v>
      </c>
      <c r="AL37">
        <f t="shared" si="8"/>
        <v>-4185.624375109478</v>
      </c>
      <c r="AN37">
        <f t="shared" si="26"/>
        <v>0</v>
      </c>
      <c r="AO37">
        <f t="shared" si="26"/>
        <v>0</v>
      </c>
      <c r="AP37">
        <f t="shared" si="26"/>
        <v>-9.281888920027572E-7</v>
      </c>
      <c r="AQ37">
        <f t="shared" si="26"/>
        <v>-0.10213205467753303</v>
      </c>
      <c r="AR37">
        <f t="shared" si="26"/>
        <v>-0.10213298286642503</v>
      </c>
      <c r="AS37">
        <f t="shared" si="26"/>
        <v>-137.2910668369085</v>
      </c>
      <c r="AT37">
        <f t="shared" si="26"/>
        <v>-89.719710459386107</v>
      </c>
      <c r="AU37">
        <f t="shared" si="23"/>
        <v>-227.11291027916101</v>
      </c>
      <c r="AW37">
        <v>34</v>
      </c>
      <c r="AX37">
        <f>IF(Z37&gt;0, (R37*SUMPRODUCT(K37:$K$98, X37:$X$98)-K37*$AZ$3)/Z37, 0)</f>
        <v>-61647962631.484131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1000000</v>
      </c>
      <c r="S38">
        <f t="shared" si="1"/>
        <v>-368066781231.71222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-21091.308290275141</v>
      </c>
      <c r="AC38">
        <f t="shared" si="2"/>
        <v>-18831.614725845357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-0.28754015373520569</v>
      </c>
      <c r="AI38">
        <f t="shared" si="25"/>
        <v>-0.28754271191427622</v>
      </c>
      <c r="AJ38">
        <f t="shared" si="7"/>
        <v>-2259.6935644297846</v>
      </c>
      <c r="AK38">
        <f t="shared" si="22"/>
        <v>-1476.3915803192601</v>
      </c>
      <c r="AL38">
        <f t="shared" si="8"/>
        <v>-3736.3726874609592</v>
      </c>
      <c r="AN38">
        <f t="shared" si="26"/>
        <v>0</v>
      </c>
      <c r="AO38">
        <f t="shared" si="26"/>
        <v>0</v>
      </c>
      <c r="AP38">
        <f t="shared" si="26"/>
        <v>-1.239351480311619E-7</v>
      </c>
      <c r="AQ38">
        <f t="shared" si="26"/>
        <v>-1.3930350665854076E-2</v>
      </c>
      <c r="AR38">
        <f t="shared" si="26"/>
        <v>-1.3930474601002109E-2</v>
      </c>
      <c r="AS38">
        <f t="shared" si="26"/>
        <v>-109.47453196004359</v>
      </c>
      <c r="AT38">
        <f t="shared" si="26"/>
        <v>-71.526192661430812</v>
      </c>
      <c r="AU38">
        <f t="shared" si="23"/>
        <v>-181.01465509607542</v>
      </c>
      <c r="AW38">
        <v>35</v>
      </c>
      <c r="AX38">
        <f>IF(Z38&gt;0, (R38*SUMPRODUCT(K38:$K$98, X38:$X$98)-K38*$AZ$3)/Z38, 0)</f>
        <v>-368066781231.71222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1000000</v>
      </c>
      <c r="S39">
        <f t="shared" si="1"/>
        <v>-2242658482149.4932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-18831.614725845357</v>
      </c>
      <c r="AC39">
        <f t="shared" si="2"/>
        <v>-16813.953927192037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-4.3154614164857816E-2</v>
      </c>
      <c r="AI39">
        <f t="shared" si="25"/>
        <v>-4.3154989031429364E-2</v>
      </c>
      <c r="AJ39">
        <f t="shared" si="7"/>
        <v>-2017.6607986533199</v>
      </c>
      <c r="AK39">
        <f t="shared" si="22"/>
        <v>-1318.2130308091751</v>
      </c>
      <c r="AL39">
        <f t="shared" si="8"/>
        <v>-3335.9169844515263</v>
      </c>
      <c r="AN39">
        <f t="shared" si="26"/>
        <v>0</v>
      </c>
      <c r="AO39">
        <f t="shared" si="26"/>
        <v>0</v>
      </c>
      <c r="AP39">
        <f t="shared" si="26"/>
        <v>-1.6215197396764536E-8</v>
      </c>
      <c r="AQ39">
        <f t="shared" si="26"/>
        <v>-1.8666924190441784E-3</v>
      </c>
      <c r="AR39">
        <f t="shared" si="26"/>
        <v>-1.8667086342415752E-3</v>
      </c>
      <c r="AS39">
        <f t="shared" si="26"/>
        <v>-87.275768534522911</v>
      </c>
      <c r="AT39">
        <f t="shared" si="26"/>
        <v>-57.020513771631919</v>
      </c>
      <c r="AU39">
        <f t="shared" si="23"/>
        <v>-144.29814901478909</v>
      </c>
      <c r="AW39">
        <v>36</v>
      </c>
      <c r="AX39">
        <f>IF(Z39&gt;0, (R39*SUMPRODUCT(K39:$K$98, X39:$X$98)-K39*$AZ$3)/Z39, 0)</f>
        <v>-2242658482149.4932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1000000</v>
      </c>
      <c r="S40">
        <f t="shared" si="1"/>
        <v>-13949253265721.578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-16813.953927192037</v>
      </c>
      <c r="AC40">
        <f t="shared" si="2"/>
        <v>-15012.460500130903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-6.3461384643317765E-3</v>
      </c>
      <c r="AI40">
        <f t="shared" si="25"/>
        <v>-6.3461922753143942E-3</v>
      </c>
      <c r="AJ40">
        <f t="shared" si="7"/>
        <v>-1801.4934270611338</v>
      </c>
      <c r="AK40">
        <f t="shared" si="22"/>
        <v>-1176.9767749034427</v>
      </c>
      <c r="AL40">
        <f t="shared" si="8"/>
        <v>-2978.476548156852</v>
      </c>
      <c r="AN40">
        <f t="shared" si="26"/>
        <v>0</v>
      </c>
      <c r="AO40">
        <f t="shared" si="26"/>
        <v>0</v>
      </c>
      <c r="AP40">
        <f t="shared" si="26"/>
        <v>-2.0782530454947162E-9</v>
      </c>
      <c r="AQ40">
        <f t="shared" si="26"/>
        <v>-2.4509646449719297E-4</v>
      </c>
      <c r="AR40">
        <f t="shared" si="26"/>
        <v>-2.4509854275023849E-4</v>
      </c>
      <c r="AS40">
        <f t="shared" si="26"/>
        <v>-69.576116605282436</v>
      </c>
      <c r="AT40">
        <f t="shared" si="26"/>
        <v>-45.45643747697796</v>
      </c>
      <c r="AU40">
        <f t="shared" si="23"/>
        <v>-115.03279918080314</v>
      </c>
      <c r="AW40">
        <v>37</v>
      </c>
      <c r="AX40">
        <f>IF(Z40&gt;0, (R40*SUMPRODUCT(K40:$K$98, X40:$X$98)-K40*$AZ$3)/Z40, 0)</f>
        <v>-13949253265721.578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1000000</v>
      </c>
      <c r="S41">
        <f t="shared" si="1"/>
        <v>-88760152817860.672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-15012.460500130903</v>
      </c>
      <c r="AC41">
        <f t="shared" si="2"/>
        <v>-13403.982804375979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-9.1444393929761638E-4</v>
      </c>
      <c r="AI41">
        <f t="shared" si="25"/>
        <v>-9.1445148997344261E-4</v>
      </c>
      <c r="AJ41">
        <f t="shared" si="7"/>
        <v>-1608.4776957549238</v>
      </c>
      <c r="AK41">
        <f t="shared" si="22"/>
        <v>-1050.8722350091632</v>
      </c>
      <c r="AL41">
        <f t="shared" si="8"/>
        <v>-2659.350845215577</v>
      </c>
      <c r="AN41">
        <f t="shared" si="26"/>
        <v>0</v>
      </c>
      <c r="AO41">
        <f t="shared" si="26"/>
        <v>0</v>
      </c>
      <c r="AP41">
        <f t="shared" si="26"/>
        <v>-2.6037261534082128E-10</v>
      </c>
      <c r="AQ41">
        <f t="shared" si="26"/>
        <v>-3.1533092604608014E-5</v>
      </c>
      <c r="AR41">
        <f t="shared" si="26"/>
        <v>-3.1533352977223355E-5</v>
      </c>
      <c r="AS41">
        <f t="shared" si="26"/>
        <v>-55.465703202806218</v>
      </c>
      <c r="AT41">
        <f t="shared" si="26"/>
        <v>-36.237597602328734</v>
      </c>
      <c r="AU41">
        <f t="shared" si="23"/>
        <v>-91.703332338487925</v>
      </c>
      <c r="AW41">
        <v>38</v>
      </c>
      <c r="AX41">
        <f>IF(Z41&gt;0, (R41*SUMPRODUCT(K41:$K$98, X41:$X$98)-K41*$AZ$3)/Z41, 0)</f>
        <v>-88760152817860.672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1000000</v>
      </c>
      <c r="S42">
        <f t="shared" si="1"/>
        <v>-578740268327547.13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-13403.982804375979</v>
      </c>
      <c r="AC42">
        <f t="shared" si="2"/>
        <v>-11967.841817291757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-1.288242572830288E-4</v>
      </c>
      <c r="AI42">
        <f t="shared" si="25"/>
        <v>-1.2882529123923266E-4</v>
      </c>
      <c r="AJ42">
        <f t="shared" si="7"/>
        <v>-1436.1409870842217</v>
      </c>
      <c r="AK42">
        <f t="shared" si="22"/>
        <v>-938.27879630631867</v>
      </c>
      <c r="AL42">
        <f t="shared" si="8"/>
        <v>-2374.4199122158316</v>
      </c>
      <c r="AN42">
        <f t="shared" si="26"/>
        <v>0</v>
      </c>
      <c r="AO42">
        <f t="shared" si="26"/>
        <v>0</v>
      </c>
      <c r="AP42">
        <f t="shared" si="26"/>
        <v>-3.1834175124377437E-11</v>
      </c>
      <c r="AQ42">
        <f t="shared" si="26"/>
        <v>-3.9663323758591132E-6</v>
      </c>
      <c r="AR42">
        <f t="shared" si="26"/>
        <v>-3.9663642100342373E-6</v>
      </c>
      <c r="AS42">
        <f t="shared" si="26"/>
        <v>-44.21692477415764</v>
      </c>
      <c r="AT42">
        <f t="shared" si="26"/>
        <v>-28.888391409046694</v>
      </c>
      <c r="AU42">
        <f t="shared" si="23"/>
        <v>-73.105320149568541</v>
      </c>
      <c r="AW42">
        <v>39</v>
      </c>
      <c r="AX42">
        <f>IF(Z42&gt;0, (R42*SUMPRODUCT(K42:$K$98, X42:$X$98)-K42*$AZ$3)/Z42, 0)</f>
        <v>-578740268327547.13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0.856559709</v>
      </c>
      <c r="Q43" s="4">
        <f t="shared" si="21"/>
        <v>50</v>
      </c>
      <c r="R43">
        <f t="shared" si="0"/>
        <v>1000000</v>
      </c>
      <c r="S43">
        <f t="shared" si="1"/>
        <v>-3872386508837117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-11967.841817291757</v>
      </c>
      <c r="AC43">
        <f t="shared" si="2"/>
        <v>-10685.573054635493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-1.7712904502051422E-5</v>
      </c>
      <c r="AI43">
        <f t="shared" si="25"/>
        <v>-1.7713042473468147E-5</v>
      </c>
      <c r="AJ43">
        <f t="shared" si="7"/>
        <v>-1282.2687626562638</v>
      </c>
      <c r="AK43">
        <f t="shared" si="22"/>
        <v>-837.74892721042306</v>
      </c>
      <c r="AL43">
        <f t="shared" si="8"/>
        <v>-2120.0177075797292</v>
      </c>
      <c r="AN43">
        <f t="shared" si="26"/>
        <v>0</v>
      </c>
      <c r="AO43">
        <f t="shared" si="26"/>
        <v>0</v>
      </c>
      <c r="AP43">
        <f t="shared" si="26"/>
        <v>-3.7928228503052555E-12</v>
      </c>
      <c r="AQ43">
        <f t="shared" si="26"/>
        <v>-4.869262817998531E-7</v>
      </c>
      <c r="AR43">
        <f t="shared" si="26"/>
        <v>-4.8693007462270345E-7</v>
      </c>
      <c r="AS43">
        <f t="shared" si="26"/>
        <v>-35.249462379024365</v>
      </c>
      <c r="AT43">
        <f t="shared" si="26"/>
        <v>-23.029648816835408</v>
      </c>
      <c r="AU43">
        <f t="shared" si="23"/>
        <v>-58.279111682789839</v>
      </c>
      <c r="AW43">
        <v>40</v>
      </c>
      <c r="AX43">
        <f>IF(Z43&gt;0, (R43*SUMPRODUCT(K43:$K$98, X43:$X$98)-K43*$AZ$3)/Z43, 0)</f>
        <v>-3872386508837117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1000000</v>
      </c>
      <c r="S44">
        <f t="shared" si="1"/>
        <v>-2.6659651429443796E+16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-10685.573054635493</v>
      </c>
      <c r="AC44">
        <f t="shared" si="2"/>
        <v>-9540.6902277808113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-2.3739640222489669E-6</v>
      </c>
      <c r="AI44">
        <f t="shared" si="25"/>
        <v>-2.3739819157504125E-6</v>
      </c>
      <c r="AJ44">
        <f t="shared" si="7"/>
        <v>-1144.8828268546822</v>
      </c>
      <c r="AK44">
        <f t="shared" si="22"/>
        <v>-747.99011382448464</v>
      </c>
      <c r="AL44">
        <f t="shared" si="8"/>
        <v>-1892.8729430531489</v>
      </c>
      <c r="AN44">
        <f t="shared" si="26"/>
        <v>0</v>
      </c>
      <c r="AO44">
        <f t="shared" si="26"/>
        <v>0</v>
      </c>
      <c r="AP44">
        <f t="shared" si="26"/>
        <v>-4.3918828290979413E-13</v>
      </c>
      <c r="AQ44">
        <f t="shared" si="26"/>
        <v>-5.826792401684346E-8</v>
      </c>
      <c r="AR44">
        <f t="shared" si="26"/>
        <v>-5.8268363205126375E-8</v>
      </c>
      <c r="AS44">
        <f t="shared" si="26"/>
        <v>-28.100655670493325</v>
      </c>
      <c r="AT44">
        <f t="shared" si="26"/>
        <v>-18.359095044914021</v>
      </c>
      <c r="AU44">
        <f t="shared" si="23"/>
        <v>-46.459750773675708</v>
      </c>
      <c r="AW44">
        <v>41</v>
      </c>
      <c r="AX44">
        <f>IF(Z44&gt;0, (R44*SUMPRODUCT(K44:$K$98, X44:$X$98)-K44*$AZ$3)/Z44, 0)</f>
        <v>-2.6659651429443796E+16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1000000</v>
      </c>
      <c r="S45">
        <f t="shared" si="1"/>
        <v>-1.891654993986007E+17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-9540.6902277808113</v>
      </c>
      <c r="AC45">
        <f t="shared" si="2"/>
        <v>-8518.4734177126447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-3.0925947320948395E-7</v>
      </c>
      <c r="AI45">
        <f t="shared" si="25"/>
        <v>-3.0926172480225451E-7</v>
      </c>
      <c r="AJ45">
        <f t="shared" si="7"/>
        <v>-1022.2168100681665</v>
      </c>
      <c r="AK45">
        <f t="shared" si="22"/>
        <v>-667.84831594465686</v>
      </c>
      <c r="AL45">
        <f t="shared" si="8"/>
        <v>-1690.0651263220852</v>
      </c>
      <c r="AN45">
        <f t="shared" si="26"/>
        <v>0</v>
      </c>
      <c r="AO45">
        <f t="shared" si="26"/>
        <v>0</v>
      </c>
      <c r="AP45">
        <f t="shared" si="26"/>
        <v>-4.9343191403854451E-14</v>
      </c>
      <c r="AQ45">
        <f t="shared" si="26"/>
        <v>-6.7773576019353436E-9</v>
      </c>
      <c r="AR45">
        <f t="shared" si="26"/>
        <v>-6.7774069451267472E-9</v>
      </c>
      <c r="AS45">
        <f t="shared" si="26"/>
        <v>-22.401670663937253</v>
      </c>
      <c r="AT45">
        <f t="shared" si="26"/>
        <v>-14.635758167838825</v>
      </c>
      <c r="AU45">
        <f t="shared" si="23"/>
        <v>-37.037428838553488</v>
      </c>
      <c r="AW45">
        <v>42</v>
      </c>
      <c r="AX45">
        <f>IF(Z45&gt;0, (R45*SUMPRODUCT(K45:$K$98, X45:$X$98)-K45*$AZ$3)/Z45, 0)</f>
        <v>-1.891654993986007E+17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1000000</v>
      </c>
      <c r="S46">
        <f t="shared" si="1"/>
        <v>-1.3872745839584205E+18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-8518.4734177126447</v>
      </c>
      <c r="AC46">
        <f t="shared" si="2"/>
        <v>-7605.7798372493917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-3.9099003027704802E-8</v>
      </c>
      <c r="AI46">
        <f t="shared" si="25"/>
        <v>-3.9099277154396276E-8</v>
      </c>
      <c r="AJ46">
        <f t="shared" si="7"/>
        <v>-912.69358046325306</v>
      </c>
      <c r="AK46">
        <f t="shared" si="22"/>
        <v>-596.29313923988514</v>
      </c>
      <c r="AL46">
        <f t="shared" si="8"/>
        <v>-1508.9867197422375</v>
      </c>
      <c r="AN46">
        <f t="shared" si="26"/>
        <v>0</v>
      </c>
      <c r="AO46">
        <f t="shared" si="26"/>
        <v>0</v>
      </c>
      <c r="AP46">
        <f t="shared" si="26"/>
        <v>-5.3637767256404781E-15</v>
      </c>
      <c r="AQ46">
        <f t="shared" si="26"/>
        <v>-7.6504159923390292E-10</v>
      </c>
      <c r="AR46">
        <f t="shared" si="26"/>
        <v>-7.6504696301062865E-10</v>
      </c>
      <c r="AS46">
        <f t="shared" si="26"/>
        <v>-17.858474701090419</v>
      </c>
      <c r="AT46">
        <f t="shared" si="26"/>
        <v>-11.667536804788584</v>
      </c>
      <c r="AU46">
        <f t="shared" si="23"/>
        <v>-29.526011506644053</v>
      </c>
      <c r="AW46">
        <v>43</v>
      </c>
      <c r="AX46">
        <f>IF(Z46&gt;0, (R46*SUMPRODUCT(K46:$K$98, X46:$X$98)-K46*$AZ$3)/Z46, 0)</f>
        <v>-1.3872745839584205E+18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1000000</v>
      </c>
      <c r="S47">
        <f t="shared" si="1"/>
        <v>-1.0548481203224121E+19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-7605.7798372493917</v>
      </c>
      <c r="AC47">
        <f t="shared" si="2"/>
        <v>-6790.8748546876286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-4.7839309914236652E-9</v>
      </c>
      <c r="AI47">
        <f t="shared" si="25"/>
        <v>-4.7839631802986504E-9</v>
      </c>
      <c r="AJ47">
        <f t="shared" si="7"/>
        <v>-814.90498256176306</v>
      </c>
      <c r="AK47">
        <f t="shared" si="22"/>
        <v>-532.40458860745741</v>
      </c>
      <c r="AL47">
        <f t="shared" si="8"/>
        <v>-1347.3095711740043</v>
      </c>
      <c r="AN47">
        <f t="shared" si="26"/>
        <v>0</v>
      </c>
      <c r="AO47">
        <f t="shared" si="26"/>
        <v>0</v>
      </c>
      <c r="AP47">
        <f t="shared" si="26"/>
        <v>-5.6235057366454393E-16</v>
      </c>
      <c r="AQ47">
        <f t="shared" si="26"/>
        <v>-8.3576898497853273E-11</v>
      </c>
      <c r="AR47">
        <f t="shared" si="26"/>
        <v>-8.3577460848426945E-11</v>
      </c>
      <c r="AS47">
        <f t="shared" si="26"/>
        <v>-14.236666694201439</v>
      </c>
      <c r="AT47">
        <f t="shared" si="26"/>
        <v>-9.3012889068859401</v>
      </c>
      <c r="AU47">
        <f t="shared" si="23"/>
        <v>-23.537955601170953</v>
      </c>
      <c r="AW47">
        <v>44</v>
      </c>
      <c r="AX47">
        <f>IF(Z47&gt;0, (R47*SUMPRODUCT(K47:$K$98, X47:$X$98)-K47*$AZ$3)/Z47, 0)</f>
        <v>-1.0548481203224121E+19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1000000</v>
      </c>
      <c r="S48">
        <f t="shared" si="1"/>
        <v>-8.3333669164162138E+19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-6790.8748546876286</v>
      </c>
      <c r="AC48">
        <f t="shared" si="2"/>
        <v>-6063.2811202568846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-5.6458064448091181E-10</v>
      </c>
      <c r="AI48">
        <f t="shared" si="25"/>
        <v>-5.6458428243492315E-10</v>
      </c>
      <c r="AJ48">
        <f t="shared" si="7"/>
        <v>-727.59373443074401</v>
      </c>
      <c r="AK48">
        <f t="shared" si="22"/>
        <v>-475.36123982813405</v>
      </c>
      <c r="AL48">
        <f t="shared" si="8"/>
        <v>-1202.9549742594427</v>
      </c>
      <c r="AN48">
        <f t="shared" si="26"/>
        <v>0</v>
      </c>
      <c r="AO48">
        <f t="shared" si="26"/>
        <v>0</v>
      </c>
      <c r="AP48">
        <f t="shared" si="26"/>
        <v>-5.6746688939361699E-17</v>
      </c>
      <c r="AQ48">
        <f t="shared" si="26"/>
        <v>-8.8066210056395244E-12</v>
      </c>
      <c r="AR48">
        <f t="shared" si="26"/>
        <v>-8.806677752328463E-12</v>
      </c>
      <c r="AS48">
        <f t="shared" si="26"/>
        <v>-11.349383525361246</v>
      </c>
      <c r="AT48">
        <f t="shared" si="26"/>
        <v>-7.4149305699034294</v>
      </c>
      <c r="AU48">
        <f t="shared" si="23"/>
        <v>-18.764314095273484</v>
      </c>
      <c r="AW48">
        <v>45</v>
      </c>
      <c r="AX48">
        <f>IF(Z48&gt;0, (R48*SUMPRODUCT(K48:$K$98, X48:$X$98)-K48*$AZ$3)/Z48, 0)</f>
        <v>-8.3333669164162138E+19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1000000</v>
      </c>
      <c r="S49">
        <f t="shared" si="1"/>
        <v>-6.8629098850010713E+20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-6063.2811202568846</v>
      </c>
      <c r="AC49">
        <f t="shared" si="2"/>
        <v>-5413.6438573722262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-6.4143226357538039E-11</v>
      </c>
      <c r="AI49">
        <f t="shared" si="25"/>
        <v>-6.4143620770691356E-11</v>
      </c>
      <c r="AJ49">
        <f t="shared" si="7"/>
        <v>-649.63726288465841</v>
      </c>
      <c r="AK49">
        <f t="shared" si="22"/>
        <v>-424.42967841798196</v>
      </c>
      <c r="AL49">
        <f t="shared" si="8"/>
        <v>-1074.0669413027044</v>
      </c>
      <c r="AN49">
        <f t="shared" si="26"/>
        <v>0</v>
      </c>
      <c r="AO49">
        <f t="shared" si="26"/>
        <v>0</v>
      </c>
      <c r="AP49">
        <f t="shared" si="26"/>
        <v>-5.493089673334209E-18</v>
      </c>
      <c r="AQ49">
        <f t="shared" si="26"/>
        <v>-8.9333860028274563E-13</v>
      </c>
      <c r="AR49">
        <f t="shared" si="26"/>
        <v>-8.9334409337241896E-13</v>
      </c>
      <c r="AS49">
        <f t="shared" si="26"/>
        <v>-9.0476590603973133</v>
      </c>
      <c r="AT49">
        <f t="shared" si="26"/>
        <v>-5.9111372527929831</v>
      </c>
      <c r="AU49">
        <f t="shared" si="23"/>
        <v>-14.95879631319119</v>
      </c>
      <c r="AW49">
        <v>46</v>
      </c>
      <c r="AX49">
        <f>IF(Z49&gt;0, (R49*SUMPRODUCT(K49:$K$98, X49:$X$98)-K49*$AZ$3)/Z49, 0)</f>
        <v>-6.8629098850010713E+20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1000000</v>
      </c>
      <c r="S50">
        <f t="shared" si="1"/>
        <v>-5.9042774377695239E+21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-5413.6438573722262</v>
      </c>
      <c r="AC50">
        <f t="shared" si="2"/>
        <v>-4833.6105869394878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-6.9907179257126799E-12</v>
      </c>
      <c r="AI50">
        <f t="shared" si="25"/>
        <v>-6.9907588588381802E-12</v>
      </c>
      <c r="AJ50">
        <f t="shared" si="7"/>
        <v>-580.03327043273839</v>
      </c>
      <c r="AK50">
        <f t="shared" si="22"/>
        <v>-378.95507001605586</v>
      </c>
      <c r="AL50">
        <f t="shared" si="8"/>
        <v>-958.98834044880118</v>
      </c>
      <c r="AN50">
        <f t="shared" si="26"/>
        <v>0</v>
      </c>
      <c r="AO50">
        <f t="shared" si="26"/>
        <v>0</v>
      </c>
      <c r="AP50">
        <f t="shared" si="26"/>
        <v>-5.0900515806403167E-19</v>
      </c>
      <c r="AQ50">
        <f t="shared" si="26"/>
        <v>-8.6929874992306264E-14</v>
      </c>
      <c r="AR50">
        <f t="shared" si="26"/>
        <v>-8.6930383997464332E-14</v>
      </c>
      <c r="AS50">
        <f t="shared" si="26"/>
        <v>-7.2127384091178506</v>
      </c>
      <c r="AT50">
        <f t="shared" si="26"/>
        <v>-4.7123224272903306</v>
      </c>
      <c r="AU50">
        <f t="shared" si="23"/>
        <v>-11.925060836408267</v>
      </c>
      <c r="AW50">
        <v>47</v>
      </c>
      <c r="AX50">
        <f>IF(Z50&gt;0, (R50*SUMPRODUCT(K50:$K$98, X50:$X$98)-K50*$AZ$3)/Z50, 0)</f>
        <v>-5.9042774377695239E+21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1000000</v>
      </c>
      <c r="S51">
        <f t="shared" si="1"/>
        <v>-5.3128844499957588E+22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-4833.6105869394878</v>
      </c>
      <c r="AC51">
        <f t="shared" si="2"/>
        <v>-4315.7237383388283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-7.2924461064645078E-13</v>
      </c>
      <c r="AI51">
        <f t="shared" si="25"/>
        <v>-7.2924867221016343E-13</v>
      </c>
      <c r="AJ51">
        <f t="shared" si="7"/>
        <v>-517.8868486006595</v>
      </c>
      <c r="AK51">
        <f t="shared" si="22"/>
        <v>-338.35274108576419</v>
      </c>
      <c r="AL51">
        <f t="shared" si="8"/>
        <v>-856.23958968642432</v>
      </c>
      <c r="AN51">
        <f t="shared" si="26"/>
        <v>0</v>
      </c>
      <c r="AO51">
        <f t="shared" si="26"/>
        <v>0</v>
      </c>
      <c r="AP51">
        <f t="shared" si="26"/>
        <v>-4.5094390770240551E-20</v>
      </c>
      <c r="AQ51">
        <f t="shared" si="26"/>
        <v>-8.0965962289414612E-15</v>
      </c>
      <c r="AR51">
        <f t="shared" si="26"/>
        <v>-8.0966413233322324E-15</v>
      </c>
      <c r="AS51">
        <f t="shared" si="26"/>
        <v>-5.7499509001258398</v>
      </c>
      <c r="AT51">
        <f t="shared" si="26"/>
        <v>-3.7566345880822154</v>
      </c>
      <c r="AU51">
        <f t="shared" si="23"/>
        <v>-9.5065854882080618</v>
      </c>
      <c r="AW51">
        <v>48</v>
      </c>
      <c r="AX51">
        <f>IF(Z51&gt;0, (R51*SUMPRODUCT(K51:$K$98, X51:$X$98)-K51*$AZ$3)/Z51, 0)</f>
        <v>-5.3128844499957588E+22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1000000</v>
      </c>
      <c r="S52">
        <f t="shared" si="1"/>
        <v>-5.0166852423548778E+23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-4315.7237383388283</v>
      </c>
      <c r="AC52">
        <f t="shared" si="2"/>
        <v>-3853.324766373953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-7.2737943906106751E-14</v>
      </c>
      <c r="AI52">
        <f t="shared" si="25"/>
        <v>-7.2738327956986986E-14</v>
      </c>
      <c r="AJ52">
        <f t="shared" si="7"/>
        <v>-462.39897196487527</v>
      </c>
      <c r="AK52">
        <f t="shared" si="22"/>
        <v>-302.10066168371799</v>
      </c>
      <c r="AL52">
        <f t="shared" si="8"/>
        <v>-764.49963364859332</v>
      </c>
      <c r="AN52">
        <f t="shared" si="26"/>
        <v>0</v>
      </c>
      <c r="AO52">
        <f t="shared" si="26"/>
        <v>0</v>
      </c>
      <c r="AP52">
        <f t="shared" si="26"/>
        <v>-3.8071500671889261E-21</v>
      </c>
      <c r="AQ52">
        <f t="shared" si="26"/>
        <v>-7.2106140691583121E-16</v>
      </c>
      <c r="AR52">
        <f t="shared" si="26"/>
        <v>-7.2106521406589844E-16</v>
      </c>
      <c r="AS52">
        <f t="shared" si="26"/>
        <v>-4.5838256537993054</v>
      </c>
      <c r="AT52">
        <f t="shared" si="26"/>
        <v>-2.9947660938155409</v>
      </c>
      <c r="AU52">
        <f t="shared" si="23"/>
        <v>-7.5785917476148468</v>
      </c>
      <c r="AW52">
        <v>49</v>
      </c>
      <c r="AX52">
        <f>IF(Z52&gt;0, (R52*SUMPRODUCT(K52:$K$98, X52:$X$98)-K52*$AZ$3)/Z52, 0)</f>
        <v>-5.0166852423548778E+23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1000000</v>
      </c>
      <c r="S53">
        <f t="shared" si="1"/>
        <v>-4.9874707613027266E+24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-3853.324766373953</v>
      </c>
      <c r="AC53">
        <f t="shared" si="2"/>
        <v>-3440.4685414053151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-6.9143851307207286E-15</v>
      </c>
      <c r="AI53">
        <f t="shared" si="25"/>
        <v>-6.914419621835625E-15</v>
      </c>
      <c r="AJ53">
        <f t="shared" si="7"/>
        <v>-412.85622496863789</v>
      </c>
      <c r="AK53">
        <f t="shared" si="22"/>
        <v>-269.73273364617671</v>
      </c>
      <c r="AL53">
        <f t="shared" si="8"/>
        <v>-682.5889586148146</v>
      </c>
      <c r="AN53">
        <f t="shared" si="26"/>
        <v>0</v>
      </c>
      <c r="AO53">
        <f t="shared" si="26"/>
        <v>0</v>
      </c>
      <c r="AP53">
        <f t="shared" si="26"/>
        <v>-3.0528146779013444E-22</v>
      </c>
      <c r="AQ53">
        <f t="shared" si="26"/>
        <v>-6.1199345046287247E-17</v>
      </c>
      <c r="AR53">
        <f t="shared" si="26"/>
        <v>-6.1199650327755031E-17</v>
      </c>
      <c r="AS53">
        <f t="shared" si="26"/>
        <v>-3.6541977469701021</v>
      </c>
      <c r="AT53">
        <f t="shared" si="26"/>
        <v>-2.387409194687133</v>
      </c>
      <c r="AU53">
        <f t="shared" si="23"/>
        <v>-6.0416069416572356</v>
      </c>
      <c r="AW53">
        <v>50</v>
      </c>
      <c r="AX53">
        <f>IF(Z53&gt;0, (R53*SUMPRODUCT(K53:$K$98, X53:$X$98)-K53*$AZ$3)/Z53, 0)</f>
        <v>-4.9874707613027266E+24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1000000</v>
      </c>
      <c r="S54">
        <f t="shared" si="1"/>
        <v>-5.2383842984421016E+25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-3440.4685414053151</v>
      </c>
      <c r="AC54">
        <f t="shared" si="2"/>
        <v>-3071.8469119690312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-6.2428296087587277E-16</v>
      </c>
      <c r="AI54">
        <f t="shared" si="25"/>
        <v>-6.2428589293157632E-16</v>
      </c>
      <c r="AJ54">
        <f t="shared" si="7"/>
        <v>-368.62162943628391</v>
      </c>
      <c r="AK54">
        <f t="shared" si="22"/>
        <v>-240.83279789837209</v>
      </c>
      <c r="AL54">
        <f t="shared" si="8"/>
        <v>-609.45442733465597</v>
      </c>
      <c r="AN54">
        <f t="shared" si="26"/>
        <v>0</v>
      </c>
      <c r="AO54">
        <f t="shared" si="26"/>
        <v>0</v>
      </c>
      <c r="AP54">
        <f t="shared" si="26"/>
        <v>-2.3171140066601391E-23</v>
      </c>
      <c r="AQ54">
        <f t="shared" si="26"/>
        <v>-4.9335174328149923E-18</v>
      </c>
      <c r="AR54">
        <f t="shared" si="26"/>
        <v>-4.933540603955058E-18</v>
      </c>
      <c r="AS54">
        <f t="shared" si="26"/>
        <v>-2.9131040712452991</v>
      </c>
      <c r="AT54">
        <f t="shared" si="26"/>
        <v>-1.9032279932135949</v>
      </c>
      <c r="AU54">
        <f t="shared" si="23"/>
        <v>-4.8163320644588934</v>
      </c>
      <c r="AW54">
        <v>51</v>
      </c>
      <c r="AX54">
        <f>IF(Z54&gt;0, (R54*SUMPRODUCT(K54:$K$98, X54:$X$98)-K54*$AZ$3)/Z54, 0)</f>
        <v>-5.2383842984421016E+25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1000000</v>
      </c>
      <c r="S55">
        <f t="shared" si="1"/>
        <v>-5.832659895490551E+26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-3071.8469119690312</v>
      </c>
      <c r="AC55">
        <f t="shared" si="2"/>
        <v>-2742.720457115206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-5.33523535634599E-17</v>
      </c>
      <c r="AI55">
        <f t="shared" si="25"/>
        <v>-5.3352588680928279E-17</v>
      </c>
      <c r="AJ55">
        <f t="shared" si="7"/>
        <v>-329.12645485382518</v>
      </c>
      <c r="AK55">
        <f t="shared" si="22"/>
        <v>-215.0292838378322</v>
      </c>
      <c r="AL55">
        <f t="shared" si="8"/>
        <v>-544.15573869165735</v>
      </c>
      <c r="AN55">
        <f t="shared" si="26"/>
        <v>0</v>
      </c>
      <c r="AO55">
        <f t="shared" si="26"/>
        <v>0</v>
      </c>
      <c r="AP55">
        <f t="shared" si="26"/>
        <v>-1.6589834740044065E-24</v>
      </c>
      <c r="AQ55">
        <f t="shared" si="26"/>
        <v>-3.7645298526875787E-19</v>
      </c>
      <c r="AR55">
        <f t="shared" si="26"/>
        <v>-3.7645464425223184E-19</v>
      </c>
      <c r="AS55">
        <f t="shared" si="26"/>
        <v>-2.3223087302657053</v>
      </c>
      <c r="AT55">
        <f t="shared" si="26"/>
        <v>-1.5172417037735924</v>
      </c>
      <c r="AU55">
        <f t="shared" si="23"/>
        <v>-3.8395504340392979</v>
      </c>
      <c r="AW55">
        <v>52</v>
      </c>
      <c r="AX55">
        <f>IF(Z55&gt;0, (R55*SUMPRODUCT(K55:$K$98, X55:$X$98)-K55*$AZ$3)/Z55, 0)</f>
        <v>-5.832659895490551E+26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1000000</v>
      </c>
      <c r="S56">
        <f t="shared" si="1"/>
        <v>-6.9120683125143686E+27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-2742.720457115206</v>
      </c>
      <c r="AC56">
        <f t="shared" si="2"/>
        <v>-2448.8575509957195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-4.3010386417843711E-18</v>
      </c>
      <c r="AI56">
        <f t="shared" si="25"/>
        <v>-4.3010563561459799E-18</v>
      </c>
      <c r="AJ56">
        <f t="shared" si="7"/>
        <v>-293.86290611948652</v>
      </c>
      <c r="AK56">
        <f t="shared" si="22"/>
        <v>-191.99043199806445</v>
      </c>
      <c r="AL56">
        <f t="shared" si="8"/>
        <v>-485.85333811755095</v>
      </c>
      <c r="AN56">
        <f t="shared" si="26"/>
        <v>0</v>
      </c>
      <c r="AO56">
        <f t="shared" si="26"/>
        <v>0</v>
      </c>
      <c r="AP56">
        <f t="shared" si="26"/>
        <v>-1.116001160245606E-25</v>
      </c>
      <c r="AQ56">
        <f t="shared" si="26"/>
        <v>-2.7096455523515255E-20</v>
      </c>
      <c r="AR56">
        <f t="shared" si="26"/>
        <v>-2.7096567123631282E-20</v>
      </c>
      <c r="AS56">
        <f t="shared" si="26"/>
        <v>-1.8513303015511027</v>
      </c>
      <c r="AT56">
        <f t="shared" si="26"/>
        <v>-1.2095357970133866</v>
      </c>
      <c r="AU56">
        <f t="shared" si="23"/>
        <v>-3.0608660985644893</v>
      </c>
      <c r="AW56">
        <v>53</v>
      </c>
      <c r="AX56">
        <f>IF(Z56&gt;0, (R56*SUMPRODUCT(K56:$K$98, X56:$X$98)-K56*$AZ$3)/Z56, 0)</f>
        <v>-6.9120683125143686E+27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1000000</v>
      </c>
      <c r="S57">
        <f t="shared" si="1"/>
        <v>-8.7585890834245157E+28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-2448.8575509957195</v>
      </c>
      <c r="AC57">
        <f t="shared" si="2"/>
        <v>-2186.4799562461781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-3.2578052223007327E-19</v>
      </c>
      <c r="AI57">
        <f t="shared" si="25"/>
        <v>-3.2578177042195406E-19</v>
      </c>
      <c r="AJ57">
        <f t="shared" si="7"/>
        <v>-262.37759474954146</v>
      </c>
      <c r="AK57">
        <f t="shared" si="22"/>
        <v>-171.42002856970038</v>
      </c>
      <c r="AL57">
        <f t="shared" si="8"/>
        <v>-433.79762331924184</v>
      </c>
      <c r="AN57">
        <f t="shared" si="26"/>
        <v>0</v>
      </c>
      <c r="AO57">
        <f t="shared" si="26"/>
        <v>0</v>
      </c>
      <c r="AP57">
        <f t="shared" si="26"/>
        <v>-7.0210565483385537E-27</v>
      </c>
      <c r="AQ57">
        <f t="shared" si="26"/>
        <v>-1.8325094916102822E-21</v>
      </c>
      <c r="AR57">
        <f t="shared" si="26"/>
        <v>-1.8325165126668305E-21</v>
      </c>
      <c r="AS57">
        <f t="shared" si="26"/>
        <v>-1.4758691817212228</v>
      </c>
      <c r="AT57">
        <f t="shared" si="26"/>
        <v>-0.96423453205786536</v>
      </c>
      <c r="AU57">
        <f t="shared" si="23"/>
        <v>-2.4401037137790884</v>
      </c>
      <c r="AW57">
        <v>54</v>
      </c>
      <c r="AX57">
        <f>IF(Z57&gt;0, (R57*SUMPRODUCT(K57:$K$98, X57:$X$98)-K57*$AZ$3)/Z57, 0)</f>
        <v>-8.7585890834245157E+28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0.924425092</v>
      </c>
      <c r="Q58" s="4">
        <f t="shared" si="21"/>
        <v>50</v>
      </c>
      <c r="R58">
        <f t="shared" si="0"/>
        <v>1000000</v>
      </c>
      <c r="S58">
        <f t="shared" si="1"/>
        <v>-1.1925550584815424E+30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-2186.4799562461781</v>
      </c>
      <c r="AC58">
        <f t="shared" si="2"/>
        <v>-1952.2142466483731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-2.3077197884921746E-20</v>
      </c>
      <c r="AI58">
        <f t="shared" si="25"/>
        <v>-2.3077279734989497E-20</v>
      </c>
      <c r="AJ58">
        <f t="shared" si="7"/>
        <v>-234.26570959780497</v>
      </c>
      <c r="AK58">
        <f t="shared" si="22"/>
        <v>-153.05359693723247</v>
      </c>
      <c r="AL58">
        <f t="shared" si="8"/>
        <v>-387.31930653503741</v>
      </c>
      <c r="AN58">
        <f t="shared" si="26"/>
        <v>0</v>
      </c>
      <c r="AO58">
        <f t="shared" si="26"/>
        <v>0</v>
      </c>
      <c r="AP58">
        <f t="shared" si="26"/>
        <v>-4.1107601537508754E-28</v>
      </c>
      <c r="AQ58">
        <f t="shared" si="26"/>
        <v>-1.1590072938634054E-22</v>
      </c>
      <c r="AR58">
        <f t="shared" si="26"/>
        <v>-1.1590114046235592E-22</v>
      </c>
      <c r="AS58">
        <f t="shared" si="26"/>
        <v>-1.1765538757343939</v>
      </c>
      <c r="AT58">
        <f t="shared" si="26"/>
        <v>-0.76868186547980333</v>
      </c>
      <c r="AU58">
        <f t="shared" si="23"/>
        <v>-1.945235741214197</v>
      </c>
      <c r="AW58">
        <v>55</v>
      </c>
      <c r="AX58">
        <f>IF(Z58&gt;0, (R58*SUMPRODUCT(K58:$K$98, X58:$X$98)-K58*$AZ$3)/Z58, 0)</f>
        <v>-1.1925550584815424E+30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1000000</v>
      </c>
      <c r="S59">
        <f t="shared" si="1"/>
        <v>-1.753900858511763E+31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-1952.2142466483731</v>
      </c>
      <c r="AC59">
        <f t="shared" si="2"/>
        <v>-1743.0484345074758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-1.5212501007134159E-21</v>
      </c>
      <c r="AI59">
        <f t="shared" si="25"/>
        <v>-1.5212550697754528E-21</v>
      </c>
      <c r="AJ59">
        <f t="shared" si="7"/>
        <v>-209.16581214089729</v>
      </c>
      <c r="AK59">
        <f t="shared" si="22"/>
        <v>-136.65499726538613</v>
      </c>
      <c r="AL59">
        <f t="shared" si="8"/>
        <v>-345.82080940628339</v>
      </c>
      <c r="AN59">
        <f t="shared" si="26"/>
        <v>0</v>
      </c>
      <c r="AO59">
        <f t="shared" si="26"/>
        <v>0</v>
      </c>
      <c r="AP59">
        <f t="shared" si="26"/>
        <v>-2.2282273011434947E-29</v>
      </c>
      <c r="AQ59">
        <f t="shared" si="26"/>
        <v>-6.8215912401523129E-24</v>
      </c>
      <c r="AR59">
        <f t="shared" si="26"/>
        <v>-6.8216135224253238E-24</v>
      </c>
      <c r="AS59">
        <f t="shared" si="26"/>
        <v>-0.93794154634438265</v>
      </c>
      <c r="AT59">
        <f t="shared" si="26"/>
        <v>-0.61278847694499627</v>
      </c>
      <c r="AU59">
        <f t="shared" si="23"/>
        <v>-1.5507300232893788</v>
      </c>
      <c r="AW59">
        <v>56</v>
      </c>
      <c r="AX59">
        <f>IF(Z59&gt;0, (R59*SUMPRODUCT(K59:$K$98, X59:$X$98)-K59*$AZ$3)/Z59, 0)</f>
        <v>-1.753900858511763E+31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1000000</v>
      </c>
      <c r="S60">
        <f t="shared" si="1"/>
        <v>-2.8441175196109625E+32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-1743.0484345074758</v>
      </c>
      <c r="AC60">
        <f t="shared" si="2"/>
        <v>-1556.2932450959606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-9.2915455972586798E-23</v>
      </c>
      <c r="AI60">
        <f t="shared" si="25"/>
        <v>-9.2915729571204706E-23</v>
      </c>
      <c r="AJ60">
        <f t="shared" si="7"/>
        <v>-186.75518941151518</v>
      </c>
      <c r="AK60">
        <f t="shared" si="22"/>
        <v>-122.01339041552332</v>
      </c>
      <c r="AL60">
        <f t="shared" si="8"/>
        <v>-308.76857982703848</v>
      </c>
      <c r="AN60">
        <f t="shared" si="26"/>
        <v>0</v>
      </c>
      <c r="AO60">
        <f t="shared" si="26"/>
        <v>0</v>
      </c>
      <c r="AP60">
        <f t="shared" si="26"/>
        <v>-1.0954207135293826E-30</v>
      </c>
      <c r="AQ60">
        <f t="shared" si="26"/>
        <v>-3.7201034075299443E-25</v>
      </c>
      <c r="AR60">
        <f t="shared" si="26"/>
        <v>-3.7201143617370795E-25</v>
      </c>
      <c r="AS60">
        <f t="shared" si="26"/>
        <v>-0.7477212582464775</v>
      </c>
      <c r="AT60">
        <f t="shared" si="26"/>
        <v>-0.48851122205436553</v>
      </c>
      <c r="AU60">
        <f t="shared" si="23"/>
        <v>-1.2362324803008429</v>
      </c>
      <c r="AW60">
        <v>57</v>
      </c>
      <c r="AX60">
        <f>IF(Z60&gt;0, (R60*SUMPRODUCT(K60:$K$98, X60:$X$98)-K60*$AZ$3)/Z60, 0)</f>
        <v>-2.8441175196109625E+32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1000000</v>
      </c>
      <c r="S61">
        <f t="shared" si="1"/>
        <v>-5.1360801138205722E+33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-1556.2932450959606</v>
      </c>
      <c r="AC61">
        <f t="shared" si="2"/>
        <v>-1389.5475402642503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-5.1467063212514381E-24</v>
      </c>
      <c r="AI61">
        <f t="shared" si="25"/>
        <v>-5.1467198485671095E-24</v>
      </c>
      <c r="AJ61">
        <f t="shared" si="7"/>
        <v>-166.74570483171033</v>
      </c>
      <c r="AK61">
        <f t="shared" si="22"/>
        <v>-108.94052715671725</v>
      </c>
      <c r="AL61">
        <f t="shared" si="8"/>
        <v>-275.68623198842761</v>
      </c>
      <c r="AN61">
        <f t="shared" si="26"/>
        <v>0</v>
      </c>
      <c r="AO61">
        <f t="shared" si="26"/>
        <v>0</v>
      </c>
      <c r="AP61">
        <f t="shared" si="26"/>
        <v>-4.8357144941533434E-32</v>
      </c>
      <c r="AQ61">
        <f t="shared" si="26"/>
        <v>-1.8398330429635196E-26</v>
      </c>
      <c r="AR61">
        <f t="shared" si="26"/>
        <v>-1.8398378786780137E-26</v>
      </c>
      <c r="AS61">
        <f t="shared" si="26"/>
        <v>-0.59607880918883849</v>
      </c>
      <c r="AT61">
        <f t="shared" si="26"/>
        <v>-0.38943815533670723</v>
      </c>
      <c r="AU61">
        <f t="shared" si="23"/>
        <v>-0.98551696452554582</v>
      </c>
      <c r="AW61">
        <v>58</v>
      </c>
      <c r="AX61">
        <f>IF(Z61&gt;0, (R61*SUMPRODUCT(K61:$K$98, X61:$X$98)-K61*$AZ$3)/Z61, 0)</f>
        <v>-5.1360801138205722E+33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0.946138378</v>
      </c>
      <c r="Q62" s="4">
        <f t="shared" si="21"/>
        <v>50</v>
      </c>
      <c r="R62">
        <f t="shared" si="0"/>
        <v>1000000</v>
      </c>
      <c r="S62">
        <f t="shared" si="1"/>
        <v>-1.0455121372190085E+35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-1389.5475402642503</v>
      </c>
      <c r="AC62">
        <f t="shared" si="2"/>
        <v>-1240.667446664509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-2.5597425016050604E-25</v>
      </c>
      <c r="AI62">
        <f t="shared" si="25"/>
        <v>-2.559748434905127E-25</v>
      </c>
      <c r="AJ62">
        <f t="shared" si="7"/>
        <v>-148.88009359974126</v>
      </c>
      <c r="AK62">
        <f t="shared" si="22"/>
        <v>-97.268327818497525</v>
      </c>
      <c r="AL62">
        <f t="shared" si="8"/>
        <v>-246.1484214182388</v>
      </c>
      <c r="AN62">
        <f t="shared" si="26"/>
        <v>0</v>
      </c>
      <c r="AO62">
        <f t="shared" si="26"/>
        <v>0</v>
      </c>
      <c r="AP62">
        <f t="shared" si="26"/>
        <v>-1.8937703682363835E-33</v>
      </c>
      <c r="AQ62">
        <f t="shared" si="26"/>
        <v>-8.1700983356595256E-28</v>
      </c>
      <c r="AR62">
        <f t="shared" si="26"/>
        <v>-8.1701172733632068E-28</v>
      </c>
      <c r="AS62">
        <f t="shared" si="26"/>
        <v>-0.47519037722324459</v>
      </c>
      <c r="AT62">
        <f t="shared" si="26"/>
        <v>-0.31045771311918613</v>
      </c>
      <c r="AU62">
        <f t="shared" si="23"/>
        <v>-0.78564809034243077</v>
      </c>
      <c r="AW62">
        <v>59</v>
      </c>
      <c r="AX62">
        <f>IF(Z62&gt;0, (R62*SUMPRODUCT(K62:$K$98, X62:$X$98)-K62*$AZ$3)/Z62, 0)</f>
        <v>-1.0455121372190085E+35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1000000</v>
      </c>
      <c r="S63">
        <f t="shared" si="1"/>
        <v>-2.4356861934322773E+36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-1240.667446664509</v>
      </c>
      <c r="AC63">
        <f t="shared" si="2"/>
        <v>-1107.7387916647403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-1.1293138766613195E-26</v>
      </c>
      <c r="AI63">
        <f t="shared" si="25"/>
        <v>-1.1293161506381451E-26</v>
      </c>
      <c r="AJ63">
        <f t="shared" si="7"/>
        <v>-132.9286549997687</v>
      </c>
      <c r="AK63">
        <f t="shared" si="22"/>
        <v>-86.846721266515644</v>
      </c>
      <c r="AL63">
        <f t="shared" si="8"/>
        <v>-219.77537626628435</v>
      </c>
      <c r="AN63">
        <f t="shared" si="26"/>
        <v>0</v>
      </c>
      <c r="AO63">
        <f t="shared" si="26"/>
        <v>0</v>
      </c>
      <c r="AP63">
        <f t="shared" si="26"/>
        <v>-6.4803582595977593E-35</v>
      </c>
      <c r="AQ63">
        <f t="shared" si="26"/>
        <v>-3.2183083072259372E-29</v>
      </c>
      <c r="AR63">
        <f t="shared" si="26"/>
        <v>-3.2183147875841972E-29</v>
      </c>
      <c r="AS63">
        <f t="shared" si="26"/>
        <v>-0.37881885939352961</v>
      </c>
      <c r="AT63">
        <f t="shared" si="26"/>
        <v>-0.24749498813710627</v>
      </c>
      <c r="AU63">
        <f t="shared" si="23"/>
        <v>-0.6263138475306359</v>
      </c>
      <c r="AW63">
        <v>60</v>
      </c>
      <c r="AX63">
        <f>IF(Z63&gt;0, (R63*SUMPRODUCT(K63:$K$98, X63:$X$98)-K63*$AZ$3)/Z63, 0)</f>
        <v>-2.4356861934322773E+36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1000000</v>
      </c>
      <c r="S64">
        <f t="shared" si="1"/>
        <v>-6.6219447109484477E+37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-1107.7387916647403</v>
      </c>
      <c r="AC64">
        <f t="shared" si="2"/>
        <v>-989.05249255780382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-4.3531142913133174E-28</v>
      </c>
      <c r="AI64">
        <f t="shared" si="25"/>
        <v>-4.3531217593044871E-28</v>
      </c>
      <c r="AJ64">
        <f t="shared" si="7"/>
        <v>-118.68629910693653</v>
      </c>
      <c r="AK64">
        <f t="shared" si="22"/>
        <v>-77.541715416531829</v>
      </c>
      <c r="AL64">
        <f t="shared" si="8"/>
        <v>-196.22801452346835</v>
      </c>
      <c r="AN64">
        <f t="shared" si="26"/>
        <v>0</v>
      </c>
      <c r="AO64">
        <f t="shared" si="26"/>
        <v>0</v>
      </c>
      <c r="AP64">
        <f t="shared" si="26"/>
        <v>-1.9001975539381067E-36</v>
      </c>
      <c r="AQ64">
        <f t="shared" si="26"/>
        <v>-1.1076308126715561E-30</v>
      </c>
      <c r="AR64">
        <f t="shared" si="26"/>
        <v>-1.10763271286911E-30</v>
      </c>
      <c r="AS64">
        <f t="shared" si="26"/>
        <v>-0.30199207540938316</v>
      </c>
      <c r="AT64">
        <f t="shared" si="26"/>
        <v>-0.19730148926746358</v>
      </c>
      <c r="AU64">
        <f t="shared" si="23"/>
        <v>-0.49929356467684671</v>
      </c>
      <c r="AW64">
        <v>61</v>
      </c>
      <c r="AX64">
        <f>IF(Z64&gt;0, (R64*SUMPRODUCT(K64:$K$98, X64:$X$98)-K64*$AZ$3)/Z64, 0)</f>
        <v>-6.6219447109484477E+37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1000000</v>
      </c>
      <c r="S65">
        <f t="shared" si="1"/>
        <v>-2.1590576281212532E+39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-989.05249255780382</v>
      </c>
      <c r="AC65">
        <f t="shared" si="2"/>
        <v>-883.08258264089625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-1.4377609541570031E-29</v>
      </c>
      <c r="AI65">
        <f t="shared" si="25"/>
        <v>-1.4377629992218756E-29</v>
      </c>
      <c r="AJ65">
        <f t="shared" si="7"/>
        <v>-105.96990991690757</v>
      </c>
      <c r="AK65">
        <f t="shared" si="22"/>
        <v>-69.233674479046272</v>
      </c>
      <c r="AL65">
        <f t="shared" si="8"/>
        <v>-175.20358439595384</v>
      </c>
      <c r="AN65">
        <f t="shared" si="26"/>
        <v>0</v>
      </c>
      <c r="AO65">
        <f t="shared" si="26"/>
        <v>0</v>
      </c>
      <c r="AP65">
        <f t="shared" si="26"/>
        <v>-4.6460515622189964E-38</v>
      </c>
      <c r="AQ65">
        <f t="shared" si="26"/>
        <v>-3.2663567873247733E-32</v>
      </c>
      <c r="AR65">
        <f t="shared" si="26"/>
        <v>-3.2663614333763352E-32</v>
      </c>
      <c r="AS65">
        <f t="shared" si="26"/>
        <v>-0.24074623358528621</v>
      </c>
      <c r="AT65">
        <f t="shared" si="26"/>
        <v>-0.15728753927572031</v>
      </c>
      <c r="AU65">
        <f t="shared" si="23"/>
        <v>-0.3980337728610065</v>
      </c>
      <c r="AW65">
        <v>62</v>
      </c>
      <c r="AX65">
        <f>IF(Z65&gt;0, (R65*SUMPRODUCT(K65:$K$98, X65:$X$98)-K65*$AZ$3)/Z65, 0)</f>
        <v>-2.1590576281212532E+39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1000000</v>
      </c>
      <c r="S66">
        <f t="shared" si="1"/>
        <v>-8.791223639318659E+40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-883.08258264089625</v>
      </c>
      <c r="AC66">
        <f t="shared" si="2"/>
        <v>-788.46659164365724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-3.9595405244423883E-31</v>
      </c>
      <c r="AI66">
        <f t="shared" si="25"/>
        <v>-3.9595450088385544E-31</v>
      </c>
      <c r="AJ66">
        <f t="shared" si="7"/>
        <v>-94.61599099723901</v>
      </c>
      <c r="AK66">
        <f t="shared" si="22"/>
        <v>-61.815780784862746</v>
      </c>
      <c r="AL66">
        <f t="shared" si="8"/>
        <v>-156.43177178210175</v>
      </c>
      <c r="AN66">
        <f t="shared" si="26"/>
        <v>0</v>
      </c>
      <c r="AO66">
        <f t="shared" si="26"/>
        <v>0</v>
      </c>
      <c r="AP66">
        <f t="shared" si="26"/>
        <v>-9.0962604359615376E-40</v>
      </c>
      <c r="AQ66">
        <f t="shared" si="26"/>
        <v>-8.0316302316322073E-34</v>
      </c>
      <c r="AR66">
        <f t="shared" si="26"/>
        <v>-8.0316393278926444E-34</v>
      </c>
      <c r="AS66">
        <f t="shared" si="26"/>
        <v>-0.1919214234576582</v>
      </c>
      <c r="AT66">
        <f t="shared" si="26"/>
        <v>-0.12538866332566986</v>
      </c>
      <c r="AU66">
        <f t="shared" si="23"/>
        <v>-0.31731008678332806</v>
      </c>
      <c r="AW66">
        <v>63</v>
      </c>
      <c r="AX66">
        <f>IF(Z66&gt;0, (R66*SUMPRODUCT(K66:$K$98, X66:$X$98)-K66*$AZ$3)/Z66, 0)</f>
        <v>-8.791223639318659E+40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-4.7654761703754685E+42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-788.46659164365724</v>
      </c>
      <c r="AC67">
        <f t="shared" ref="AC67:AC69" si="29">S67*Z67</f>
        <v>-703.98802825326527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-8.7313777170458781E-33</v>
      </c>
      <c r="AI67">
        <f t="shared" ref="AI67:AI69" si="32">SUM(AE67:AH67)</f>
        <v>-8.731385103380455E-33</v>
      </c>
      <c r="AJ67">
        <f t="shared" ref="AJ67:AJ69" si="33">AB67-AC67</f>
        <v>-84.478563390391969</v>
      </c>
      <c r="AK67">
        <f t="shared" si="22"/>
        <v>-55.192661415056008</v>
      </c>
      <c r="AL67">
        <f t="shared" ref="AL67:AL69" si="34">SUM(AI67:AK67)</f>
        <v>-139.67122480544799</v>
      </c>
      <c r="AN67">
        <f t="shared" si="26"/>
        <v>0</v>
      </c>
      <c r="AO67">
        <f t="shared" si="26"/>
        <v>0</v>
      </c>
      <c r="AP67">
        <f t="shared" si="26"/>
        <v>-1.3377343127362914E-41</v>
      </c>
      <c r="AQ67">
        <f t="shared" si="26"/>
        <v>-1.5813342122456174E-35</v>
      </c>
      <c r="AR67">
        <f t="shared" si="26"/>
        <v>-1.5813355499799303E-35</v>
      </c>
      <c r="AS67">
        <f t="shared" si="26"/>
        <v>-0.15299858375132189</v>
      </c>
      <c r="AT67">
        <f t="shared" si="26"/>
        <v>-9.9959074717530155E-2</v>
      </c>
      <c r="AU67">
        <f t="shared" si="23"/>
        <v>-0.25295765846885204</v>
      </c>
      <c r="AW67">
        <v>64</v>
      </c>
      <c r="AX67">
        <f>IF(Z67&gt;0, (R67*SUMPRODUCT(K67:$K$98, X67:$X$98)-K67*$AZ$3)/Z67, 0)</f>
        <v>-4.7654761703754685E+42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1000000</v>
      </c>
      <c r="S68">
        <f t="shared" si="28"/>
        <v>-3.862992341484722E+44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-703.98802825326527</v>
      </c>
      <c r="AC68">
        <f t="shared" si="29"/>
        <v>-628.56073951184396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-1.4462229030832151E-34</v>
      </c>
      <c r="AI68">
        <f t="shared" si="32"/>
        <v>-1.4462237166503722E-34</v>
      </c>
      <c r="AJ68">
        <f t="shared" si="33"/>
        <v>-75.427288741421307</v>
      </c>
      <c r="AK68">
        <f t="shared" si="22"/>
        <v>-49.27916197772857</v>
      </c>
      <c r="AL68">
        <f t="shared" si="34"/>
        <v>-124.70645071914987</v>
      </c>
      <c r="AN68">
        <f t="shared" si="26"/>
        <v>0</v>
      </c>
      <c r="AO68">
        <f t="shared" si="26"/>
        <v>0</v>
      </c>
      <c r="AP68">
        <f t="shared" si="26"/>
        <v>-1.3155770132165238E-43</v>
      </c>
      <c r="AQ68">
        <f t="shared" si="26"/>
        <v>-2.3386116197516129E-37</v>
      </c>
      <c r="AR68">
        <f t="shared" si="26"/>
        <v>-2.3386129353286262E-37</v>
      </c>
      <c r="AS68">
        <f t="shared" si="26"/>
        <v>-0.12196953424053068</v>
      </c>
      <c r="AT68">
        <f t="shared" si="26"/>
        <v>-7.9686762370480016E-2</v>
      </c>
      <c r="AU68">
        <f t="shared" si="23"/>
        <v>-0.20165629661101067</v>
      </c>
      <c r="AW68">
        <v>65</v>
      </c>
      <c r="AX68">
        <f>IF(Z68&gt;0, (R68*SUMPRODUCT(K68:$K$98, X68:$X$98)-K68*$AZ$3)/Z68, 0)</f>
        <v>-3.862992341484722E+44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-628.56073951184396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-1.6271343144062762E-36</v>
      </c>
      <c r="AI69">
        <f t="shared" si="32"/>
        <v>-1.6271343144062762E-36</v>
      </c>
      <c r="AJ69">
        <f t="shared" si="33"/>
        <v>-628.56073951184396</v>
      </c>
      <c r="AK69">
        <f t="shared" si="22"/>
        <v>-43.999251765829079</v>
      </c>
      <c r="AL69">
        <f t="shared" si="34"/>
        <v>-672.55999127767302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-2.3492446664580777E-39</v>
      </c>
      <c r="AR69">
        <f t="shared" si="26"/>
        <v>-2.3492446664580777E-39</v>
      </c>
      <c r="AS69">
        <f t="shared" si="26"/>
        <v>-0.90751141548013858</v>
      </c>
      <c r="AT69">
        <f t="shared" si="26"/>
        <v>-6.3525799083609696E-2</v>
      </c>
      <c r="AU69">
        <f t="shared" si="23"/>
        <v>-0.97103721456374825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434026.5313442733</v>
      </c>
      <c r="AO71" s="8">
        <f t="shared" si="47"/>
        <v>-43402.653134427332</v>
      </c>
      <c r="AP71" s="8">
        <f t="shared" si="47"/>
        <v>-699.12968322999529</v>
      </c>
      <c r="AQ71" s="8">
        <f t="shared" si="47"/>
        <v>-388708.80901442777</v>
      </c>
      <c r="AR71" s="8">
        <f t="shared" si="47"/>
        <v>1215.9395121881728</v>
      </c>
      <c r="AS71" s="8">
        <f t="shared" si="47"/>
        <v>2726.6856697316098</v>
      </c>
      <c r="AT71" s="8">
        <f t="shared" si="47"/>
        <v>-3942.6251819198169</v>
      </c>
      <c r="AU71" s="8">
        <f t="shared" si="47"/>
        <v>-4.3125503168539581E-11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A3360-3804-46DD-8257-D0D5CF434898}">
  <dimension ref="A1:AZ100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95926.706661112607</v>
      </c>
      <c r="K3">
        <v>1</v>
      </c>
      <c r="L3" s="2">
        <v>0</v>
      </c>
      <c r="O3">
        <f>$C$3</f>
        <v>95926.706661112607</v>
      </c>
      <c r="P3">
        <f>O3*C5</f>
        <v>9592.6706661112603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95926.706661112607</v>
      </c>
      <c r="AF3">
        <f t="shared" ref="AF3:AG34" si="4">-$Z3*P3</f>
        <v>-9592.6706661112603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85934.035995001352</v>
      </c>
      <c r="AJ3">
        <f t="shared" ref="AJ3:AJ66" si="7">AB3-AC3</f>
        <v>0</v>
      </c>
      <c r="AL3">
        <f t="shared" ref="AL3:AL66" si="8">SUM(AI3:AK3)</f>
        <v>85934.035995001352</v>
      </c>
      <c r="AN3">
        <f t="shared" ref="AN3:AU34" si="9">AE3*$K3</f>
        <v>95926.706661112607</v>
      </c>
      <c r="AO3">
        <f t="shared" si="9"/>
        <v>-9592.6706661112603</v>
      </c>
      <c r="AP3">
        <f t="shared" si="9"/>
        <v>-400</v>
      </c>
      <c r="AQ3">
        <f t="shared" si="9"/>
        <v>0</v>
      </c>
      <c r="AR3">
        <f t="shared" si="9"/>
        <v>85934.035995001352</v>
      </c>
      <c r="AS3">
        <f t="shared" si="9"/>
        <v>0</v>
      </c>
      <c r="AT3">
        <f t="shared" si="9"/>
        <v>0</v>
      </c>
      <c r="AU3">
        <f t="shared" si="9"/>
        <v>85934.035995001352</v>
      </c>
      <c r="AW3">
        <v>0</v>
      </c>
      <c r="AX3">
        <f>IF(Z3&gt;0, (R3*SUMPRODUCT(K3:$K$98, X3:$X$98)-K3*$AZ$3)/Z3, 0)</f>
        <v>0</v>
      </c>
      <c r="AZ3">
        <f>C6*SUMPRODUCT(X4:X98, K4:K98)/1</f>
        <v>73933.441140397525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5015.2151301438353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4959.2447224503994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-4959.2447224503994</v>
      </c>
      <c r="AK4">
        <f>G4*SUM(AB4, AE4:AF4)</f>
        <v>0</v>
      </c>
      <c r="AL4">
        <f t="shared" si="8"/>
        <v>-7279.4867224503996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-2164.6067730198715</v>
      </c>
      <c r="AR4">
        <f t="shared" si="9"/>
        <v>-2164.6067730198715</v>
      </c>
      <c r="AS4">
        <f t="shared" si="9"/>
        <v>-4626.5927068293677</v>
      </c>
      <c r="AT4">
        <f t="shared" si="9"/>
        <v>0</v>
      </c>
      <c r="AU4">
        <f t="shared" si="9"/>
        <v>-6791.1994798492387</v>
      </c>
      <c r="AW4">
        <v>1</v>
      </c>
      <c r="AX4">
        <f>IF(Z4&gt;0, (R4*SUMPRODUCT(K4:$K$98, X4:$X$98)-K4*$AZ$3)/Z4, 0)</f>
        <v>5015.2151301438353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2000000</v>
      </c>
      <c r="S5">
        <f t="shared" si="1"/>
        <v>8741.8921051021644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4959.2447224503994</v>
      </c>
      <c r="AC5">
        <f t="shared" si="2"/>
        <v>8547.7560741172347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-2318.0661318684115</v>
      </c>
      <c r="AI5">
        <f t="shared" si="6"/>
        <v>-2366.9557542256148</v>
      </c>
      <c r="AJ5">
        <f t="shared" si="7"/>
        <v>-3588.5113516668353</v>
      </c>
      <c r="AK5">
        <f>G5*SUM(AB5, AE5:AF5)</f>
        <v>203.32903362046639</v>
      </c>
      <c r="AL5">
        <f t="shared" si="8"/>
        <v>-5752.1380722719841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-1982.1969348554014</v>
      </c>
      <c r="AR5">
        <f t="shared" si="9"/>
        <v>-2024.0028429140191</v>
      </c>
      <c r="AS5">
        <f t="shared" si="9"/>
        <v>-3068.5648283185401</v>
      </c>
      <c r="AT5">
        <f t="shared" si="9"/>
        <v>173.86828687443091</v>
      </c>
      <c r="AU5">
        <f t="shared" si="9"/>
        <v>-4918.6993843581286</v>
      </c>
      <c r="AW5">
        <v>2</v>
      </c>
      <c r="AX5">
        <f>IF(Z5&gt;0, (R5*SUMPRODUCT(K5:$K$98, X5:$X$98)-K5*$AZ$3)/Z5, 0)</f>
        <v>8741.8921051021644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2000000</v>
      </c>
      <c r="S6">
        <f t="shared" si="1"/>
        <v>13190.866791036407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8547.7560741172347</v>
      </c>
      <c r="AC6">
        <f t="shared" si="2"/>
        <v>12753.639423266133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-2321.4846059339125</v>
      </c>
      <c r="AI6">
        <f t="shared" si="6"/>
        <v>-2369.8272949523953</v>
      </c>
      <c r="AJ6">
        <f t="shared" si="7"/>
        <v>-4205.8833491488986</v>
      </c>
      <c r="AK6">
        <f>G6*SUM(AB6, AE6:AF6)</f>
        <v>500.04373033585824</v>
      </c>
      <c r="AL6">
        <f t="shared" si="8"/>
        <v>-6075.6669137654353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-1790.8165082877908</v>
      </c>
      <c r="AR6">
        <f t="shared" si="9"/>
        <v>-1828.1085434484094</v>
      </c>
      <c r="AS6">
        <f t="shared" si="9"/>
        <v>-3244.4605983327415</v>
      </c>
      <c r="AT6">
        <f t="shared" si="9"/>
        <v>385.73874875686158</v>
      </c>
      <c r="AU6">
        <f t="shared" si="9"/>
        <v>-4686.8303930242892</v>
      </c>
      <c r="AW6">
        <v>3</v>
      </c>
      <c r="AX6">
        <f>IF(Z6&gt;0, (R6*SUMPRODUCT(K6:$K$98, X6:$X$98)-K6*$AZ$3)/Z6, 0)</f>
        <v>13190.866791036407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2000000</v>
      </c>
      <c r="S7">
        <f t="shared" si="1"/>
        <v>16846.039640696777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12753.639423266133</v>
      </c>
      <c r="AC7">
        <f t="shared" si="2"/>
        <v>16105.184940924353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-2326.4338977876678</v>
      </c>
      <c r="AI7">
        <f t="shared" si="6"/>
        <v>-2374.2349990685211</v>
      </c>
      <c r="AJ7">
        <f t="shared" si="7"/>
        <v>-3351.54551765822</v>
      </c>
      <c r="AK7">
        <f>G7*SUM(AB7, AE7:AF7)</f>
        <v>626.20369568236708</v>
      </c>
      <c r="AL7">
        <f t="shared" si="8"/>
        <v>-5099.5768210443748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-1632.8218011669308</v>
      </c>
      <c r="AR7">
        <f t="shared" si="9"/>
        <v>-1666.3712952511551</v>
      </c>
      <c r="AS7">
        <f t="shared" si="9"/>
        <v>-2352.3026353939063</v>
      </c>
      <c r="AT7">
        <f t="shared" si="9"/>
        <v>439.50487793949446</v>
      </c>
      <c r="AU7">
        <f t="shared" si="9"/>
        <v>-3579.1690527055671</v>
      </c>
      <c r="AW7">
        <v>4</v>
      </c>
      <c r="AX7">
        <f>IF(Z7&gt;0, (R7*SUMPRODUCT(K7:$K$98, X7:$X$98)-K7*$AZ$3)/Z7, 0)</f>
        <v>16846.039640696777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2000000</v>
      </c>
      <c r="S8">
        <f t="shared" si="1"/>
        <v>18963.364475290731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16105.184940924353</v>
      </c>
      <c r="AC8">
        <f t="shared" si="2"/>
        <v>17925.926423254117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-2338.5885743156005</v>
      </c>
      <c r="AI8">
        <f t="shared" si="6"/>
        <v>-2385.8531998692874</v>
      </c>
      <c r="AJ8">
        <f t="shared" si="7"/>
        <v>-1820.741482329764</v>
      </c>
      <c r="AK8">
        <f>G8*SUM(AB8, AE8:AF8)</f>
        <v>343.04043924168872</v>
      </c>
      <c r="AL8">
        <f t="shared" si="8"/>
        <v>-3863.5542429573625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-1532.1129794834367</v>
      </c>
      <c r="AR8">
        <f t="shared" si="9"/>
        <v>-1563.0781296071266</v>
      </c>
      <c r="AS8">
        <f t="shared" si="9"/>
        <v>-1192.8484077955991</v>
      </c>
      <c r="AT8">
        <f t="shared" si="9"/>
        <v>224.74098916852154</v>
      </c>
      <c r="AU8">
        <f t="shared" si="9"/>
        <v>-2531.1855482342039</v>
      </c>
      <c r="AW8">
        <v>5</v>
      </c>
      <c r="AX8">
        <f>IF(Z8&gt;0, (R8*SUMPRODUCT(K8:$K$98, X8:$X$98)-K8*$AZ$3)/Z8, 0)</f>
        <v>18963.364475290731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2000000</v>
      </c>
      <c r="S9">
        <f t="shared" si="1"/>
        <v>20283.548204695737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17925.926423254117</v>
      </c>
      <c r="AC9">
        <f t="shared" si="2"/>
        <v>18958.102073299589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-2370.9146152143558</v>
      </c>
      <c r="AI9">
        <f t="shared" si="6"/>
        <v>-2417.6473216471254</v>
      </c>
      <c r="AJ9">
        <f t="shared" si="7"/>
        <v>-1032.1756500454721</v>
      </c>
      <c r="AK9">
        <f t="shared" ref="AK9:AK72" si="22">G9*SUM(AB9:AB9, AE9:AF9)</f>
        <v>105.76296589719929</v>
      </c>
      <c r="AL9">
        <f t="shared" si="8"/>
        <v>-3344.0600057953984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-1471.0590027356739</v>
      </c>
      <c r="AR9">
        <f t="shared" si="9"/>
        <v>-1500.05480379868</v>
      </c>
      <c r="AS9">
        <f t="shared" si="9"/>
        <v>-640.42427874048917</v>
      </c>
      <c r="AT9">
        <f t="shared" si="9"/>
        <v>65.621748729671012</v>
      </c>
      <c r="AU9">
        <f t="shared" si="9"/>
        <v>-2074.8573338094984</v>
      </c>
      <c r="AW9">
        <v>6</v>
      </c>
      <c r="AX9">
        <f>IF(Z9&gt;0, (R9*SUMPRODUCT(K9:$K$98, X9:$X$98)-K9*$AZ$3)/Z9, 0)</f>
        <v>20283.548204695737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2000000</v>
      </c>
      <c r="S10">
        <f t="shared" si="1"/>
        <v>21471.021493827575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18958.102073299589</v>
      </c>
      <c r="AC10">
        <f t="shared" si="2"/>
        <v>19841.390493201623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-2413.3554711350362</v>
      </c>
      <c r="AI10">
        <f t="shared" si="6"/>
        <v>-2459.5605166166997</v>
      </c>
      <c r="AJ10">
        <f t="shared" si="7"/>
        <v>-883.28841990203364</v>
      </c>
      <c r="AK10">
        <f t="shared" si="22"/>
        <v>77.728218500528328</v>
      </c>
      <c r="AL10">
        <f t="shared" si="8"/>
        <v>-3265.120718018205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-1420.5406316662784</v>
      </c>
      <c r="AR10">
        <f t="shared" si="9"/>
        <v>-1447.7376796269841</v>
      </c>
      <c r="AS10">
        <f t="shared" si="9"/>
        <v>-519.91805805591412</v>
      </c>
      <c r="AT10">
        <f t="shared" si="9"/>
        <v>45.752104871274817</v>
      </c>
      <c r="AU10">
        <f t="shared" si="9"/>
        <v>-1921.9036328116235</v>
      </c>
      <c r="AW10">
        <v>7</v>
      </c>
      <c r="AX10">
        <f>IF(Z10&gt;0, (R10*SUMPRODUCT(K10:$K$98, X10:$X$98)-K10*$AZ$3)/Z10, 0)</f>
        <v>21471.021493827575</v>
      </c>
    </row>
    <row r="11" spans="1:52" x14ac:dyDescent="0.25">
      <c r="A11" t="s">
        <v>33</v>
      </c>
      <c r="C11" s="12">
        <f>AU100</f>
        <v>1.4796350830768162E-11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2000000</v>
      </c>
      <c r="S11">
        <f t="shared" si="1"/>
        <v>22533.841067041412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19841.390493201623</v>
      </c>
      <c r="AC11">
        <f t="shared" si="2"/>
        <v>20587.674339240264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-2452.6007782030924</v>
      </c>
      <c r="AI11">
        <f t="shared" si="6"/>
        <v>-2498.2824582104845</v>
      </c>
      <c r="AJ11">
        <f t="shared" si="7"/>
        <v>-746.28384603864106</v>
      </c>
      <c r="AK11">
        <f t="shared" si="22"/>
        <v>47.619337183683889</v>
      </c>
      <c r="AL11">
        <f t="shared" si="8"/>
        <v>-3196.9469670654416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-1371.7607975984788</v>
      </c>
      <c r="AR11">
        <f t="shared" si="9"/>
        <v>-1397.3109557650637</v>
      </c>
      <c r="AS11">
        <f t="shared" si="9"/>
        <v>-417.40300051069102</v>
      </c>
      <c r="AT11">
        <f t="shared" si="9"/>
        <v>26.633906560226965</v>
      </c>
      <c r="AU11">
        <f t="shared" si="9"/>
        <v>-1788.0800497155278</v>
      </c>
      <c r="AW11">
        <v>8</v>
      </c>
      <c r="AX11">
        <f>IF(Z11&gt;0, (R11*SUMPRODUCT(K11:$K$98, X11:$X$98)-K11*$AZ$3)/Z11, 0)</f>
        <v>22533.841067041412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2000000</v>
      </c>
      <c r="S12">
        <f t="shared" si="1"/>
        <v>23549.719483662811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20587.674339240264</v>
      </c>
      <c r="AC12">
        <f t="shared" si="2"/>
        <v>21271.115781010747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-2508.8250751355636</v>
      </c>
      <c r="AI12">
        <f t="shared" si="6"/>
        <v>-2553.9872177160032</v>
      </c>
      <c r="AJ12">
        <f t="shared" si="7"/>
        <v>-683.44144177048292</v>
      </c>
      <c r="AK12">
        <f t="shared" si="22"/>
        <v>47.351650980252607</v>
      </c>
      <c r="AL12">
        <f t="shared" si="8"/>
        <v>-3190.0770085062336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-1333.4671980087057</v>
      </c>
      <c r="AR12">
        <f t="shared" si="9"/>
        <v>-1357.4713568955324</v>
      </c>
      <c r="AS12">
        <f t="shared" si="9"/>
        <v>-363.2563917639701</v>
      </c>
      <c r="AT12">
        <f t="shared" si="9"/>
        <v>25.167905877340523</v>
      </c>
      <c r="AU12">
        <f t="shared" si="9"/>
        <v>-1695.5598427821619</v>
      </c>
      <c r="AW12">
        <v>9</v>
      </c>
      <c r="AX12">
        <f>IF(Z12&gt;0, (R12*SUMPRODUCT(K12:$K$98, X12:$X$98)-K12*$AZ$3)/Z12, 0)</f>
        <v>23549.719483662811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2000000</v>
      </c>
      <c r="S13">
        <f t="shared" si="1"/>
        <v>24503.747746962701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21271.115781010747</v>
      </c>
      <c r="AC13">
        <f t="shared" si="2"/>
        <v>21880.056678429602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-2566.9511507868733</v>
      </c>
      <c r="AI13">
        <f t="shared" si="6"/>
        <v>-2611.5974981627387</v>
      </c>
      <c r="AJ13">
        <f t="shared" si="7"/>
        <v>-608.94089741885546</v>
      </c>
      <c r="AK13">
        <f t="shared" si="22"/>
        <v>42.542231562021492</v>
      </c>
      <c r="AL13">
        <f t="shared" si="8"/>
        <v>-3177.9961640195725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-1296.9218870137086</v>
      </c>
      <c r="AR13">
        <f t="shared" si="9"/>
        <v>-1319.4789290786607</v>
      </c>
      <c r="AS13">
        <f t="shared" si="9"/>
        <v>-307.66022856266409</v>
      </c>
      <c r="AT13">
        <f t="shared" si="9"/>
        <v>21.493962289963342</v>
      </c>
      <c r="AU13">
        <f t="shared" si="9"/>
        <v>-1605.6451953513613</v>
      </c>
      <c r="AW13">
        <v>10</v>
      </c>
      <c r="AX13">
        <f>IF(Z13&gt;0, (R13*SUMPRODUCT(K13:$K$98, X13:$X$98)-K13*$AZ$3)/Z13, 0)</f>
        <v>24503.747746962701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1.47693E-3</v>
      </c>
      <c r="Q14" s="4">
        <f t="shared" si="21"/>
        <v>50</v>
      </c>
      <c r="R14">
        <f t="shared" si="0"/>
        <v>2000000</v>
      </c>
      <c r="S14">
        <f t="shared" si="1"/>
        <v>25403.098294529467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21880.056678429602</v>
      </c>
      <c r="AC14">
        <f t="shared" si="2"/>
        <v>22422.778540285006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-2637.5811931934859</v>
      </c>
      <c r="AI14">
        <f t="shared" si="6"/>
        <v>-2681.7151375657631</v>
      </c>
      <c r="AJ14">
        <f t="shared" si="7"/>
        <v>-542.7218618554034</v>
      </c>
      <c r="AK14">
        <f t="shared" si="22"/>
        <v>39.384102021173284</v>
      </c>
      <c r="AL14">
        <f t="shared" si="8"/>
        <v>-3185.0528973999931</v>
      </c>
      <c r="AN14">
        <f t="shared" si="9"/>
        <v>0</v>
      </c>
      <c r="AO14">
        <f t="shared" si="9"/>
        <v>0</v>
      </c>
      <c r="AP14">
        <f t="shared" si="9"/>
        <v>-21.199996645907724</v>
      </c>
      <c r="AQ14">
        <f t="shared" si="9"/>
        <v>-1266.9774533937989</v>
      </c>
      <c r="AR14">
        <f t="shared" si="9"/>
        <v>-1288.1774500397066</v>
      </c>
      <c r="AS14">
        <f t="shared" si="9"/>
        <v>-260.69960015227423</v>
      </c>
      <c r="AT14">
        <f t="shared" si="9"/>
        <v>18.918382270754709</v>
      </c>
      <c r="AU14">
        <f t="shared" si="9"/>
        <v>-1529.9586679212262</v>
      </c>
      <c r="AW14">
        <v>11</v>
      </c>
      <c r="AX14">
        <f>IF(Z14&gt;0, (R14*SUMPRODUCT(K14:$K$98, X14:$X$98)-K14*$AZ$3)/Z14, 0)</f>
        <v>25403.098294529467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1.553883E-3</v>
      </c>
      <c r="Q15" s="4">
        <f t="shared" si="21"/>
        <v>50</v>
      </c>
      <c r="R15">
        <f t="shared" si="0"/>
        <v>2000000</v>
      </c>
      <c r="S15">
        <f t="shared" si="1"/>
        <v>26336.999317396549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22422.778540285006</v>
      </c>
      <c r="AC15">
        <f t="shared" si="2"/>
        <v>22978.518829484456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-2743.1594353210812</v>
      </c>
      <c r="AI15">
        <f t="shared" si="6"/>
        <v>-2786.7834612637525</v>
      </c>
      <c r="AJ15">
        <f t="shared" si="7"/>
        <v>-555.74028919944976</v>
      </c>
      <c r="AK15">
        <f t="shared" si="22"/>
        <v>91.933392015168536</v>
      </c>
      <c r="AL15">
        <f t="shared" si="8"/>
        <v>-3250.5903584480338</v>
      </c>
      <c r="AN15">
        <f t="shared" si="9"/>
        <v>0</v>
      </c>
      <c r="AO15">
        <f t="shared" si="9"/>
        <v>0</v>
      </c>
      <c r="AP15">
        <f t="shared" si="9"/>
        <v>-19.879569647149715</v>
      </c>
      <c r="AQ15">
        <f t="shared" si="9"/>
        <v>-1250.0641073193449</v>
      </c>
      <c r="AR15">
        <f t="shared" si="9"/>
        <v>-1269.9436769664946</v>
      </c>
      <c r="AS15">
        <f t="shared" si="9"/>
        <v>-253.252136778623</v>
      </c>
      <c r="AT15">
        <f t="shared" si="9"/>
        <v>41.894259641831418</v>
      </c>
      <c r="AU15">
        <f t="shared" si="9"/>
        <v>-1481.3015541032862</v>
      </c>
      <c r="AW15">
        <v>12</v>
      </c>
      <c r="AX15">
        <f>IF(Z15&gt;0, (R15*SUMPRODUCT(K15:$K$98, X15:$X$98)-K15*$AZ$3)/Z15, 0)</f>
        <v>26336.999317396549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2000000</v>
      </c>
      <c r="S16">
        <f t="shared" si="1"/>
        <v>27308.038142183137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22978.518829484456</v>
      </c>
      <c r="AC16">
        <f t="shared" si="2"/>
        <v>23548.332371984714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-2866.6725966149083</v>
      </c>
      <c r="AI16">
        <f t="shared" si="6"/>
        <v>-2909.7887154832374</v>
      </c>
      <c r="AJ16">
        <f t="shared" si="7"/>
        <v>-569.81354250025834</v>
      </c>
      <c r="AK16">
        <f t="shared" si="22"/>
        <v>163.14748368933965</v>
      </c>
      <c r="AL16">
        <f t="shared" si="8"/>
        <v>-3316.4547742941559</v>
      </c>
      <c r="AN16">
        <f t="shared" si="9"/>
        <v>0</v>
      </c>
      <c r="AO16">
        <f t="shared" si="9"/>
        <v>0</v>
      </c>
      <c r="AP16">
        <f t="shared" si="9"/>
        <v>-18.586808454407681</v>
      </c>
      <c r="AQ16">
        <f t="shared" si="9"/>
        <v>-1235.7859624957835</v>
      </c>
      <c r="AR16">
        <f t="shared" si="9"/>
        <v>-1254.3727709501911</v>
      </c>
      <c r="AS16">
        <f t="shared" si="9"/>
        <v>-245.63934433716827</v>
      </c>
      <c r="AT16">
        <f t="shared" si="9"/>
        <v>70.33079759365333</v>
      </c>
      <c r="AU16">
        <f t="shared" si="9"/>
        <v>-1429.6813176937058</v>
      </c>
      <c r="AW16">
        <v>13</v>
      </c>
      <c r="AX16">
        <f>IF(Z16&gt;0, (R16*SUMPRODUCT(K16:$K$98, X16:$X$98)-K16*$AZ$3)/Z16, 0)</f>
        <v>27308.038142183137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1.733774E-3</v>
      </c>
      <c r="Q17" s="4">
        <f t="shared" si="21"/>
        <v>50</v>
      </c>
      <c r="R17">
        <f t="shared" si="0"/>
        <v>2000000</v>
      </c>
      <c r="S17">
        <f t="shared" si="1"/>
        <v>28425.131737105396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23548.332371984714</v>
      </c>
      <c r="AC17">
        <f t="shared" si="2"/>
        <v>24224.013282837761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-2990.1442349927433</v>
      </c>
      <c r="AI17">
        <f t="shared" si="6"/>
        <v>-3032.7544390665144</v>
      </c>
      <c r="AJ17">
        <f t="shared" si="7"/>
        <v>-675.68091085304695</v>
      </c>
      <c r="AK17">
        <f t="shared" si="22"/>
        <v>324.96698673338904</v>
      </c>
      <c r="AL17">
        <f t="shared" si="8"/>
        <v>-3383.4683631861722</v>
      </c>
      <c r="AN17">
        <f t="shared" si="9"/>
        <v>0</v>
      </c>
      <c r="AO17">
        <f t="shared" si="9"/>
        <v>0</v>
      </c>
      <c r="AP17">
        <f t="shared" si="9"/>
        <v>-17.267075620062393</v>
      </c>
      <c r="AQ17">
        <f t="shared" si="9"/>
        <v>-1211.7061568427232</v>
      </c>
      <c r="AR17">
        <f t="shared" si="9"/>
        <v>-1228.9732324627855</v>
      </c>
      <c r="AS17">
        <f t="shared" si="9"/>
        <v>-273.8084371183262</v>
      </c>
      <c r="AT17">
        <f t="shared" si="9"/>
        <v>131.68745975106134</v>
      </c>
      <c r="AU17">
        <f t="shared" si="9"/>
        <v>-1371.0942098300502</v>
      </c>
      <c r="AW17">
        <v>14</v>
      </c>
      <c r="AX17">
        <f>IF(Z17&gt;0, (R17*SUMPRODUCT(K17:$K$98, X17:$X$98)-K17*$AZ$3)/Z17, 0)</f>
        <v>28425.131737105396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2000000</v>
      </c>
      <c r="S18">
        <f t="shared" si="1"/>
        <v>29703.666786159196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24224.013282837761</v>
      </c>
      <c r="AC18">
        <f t="shared" si="2"/>
        <v>25014.133535801713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-3118.5828862817652</v>
      </c>
      <c r="AI18">
        <f t="shared" si="6"/>
        <v>-3160.6890237426414</v>
      </c>
      <c r="AJ18">
        <f t="shared" si="7"/>
        <v>-790.12025296395223</v>
      </c>
      <c r="AK18">
        <f t="shared" si="22"/>
        <v>523.23868690929567</v>
      </c>
      <c r="AL18">
        <f t="shared" si="8"/>
        <v>-3427.570589797298</v>
      </c>
      <c r="AN18">
        <f t="shared" si="9"/>
        <v>0</v>
      </c>
      <c r="AO18">
        <f t="shared" si="9"/>
        <v>0</v>
      </c>
      <c r="AP18">
        <f t="shared" si="9"/>
        <v>-15.922742645881417</v>
      </c>
      <c r="AQ18">
        <f t="shared" si="9"/>
        <v>-1179.3148389413243</v>
      </c>
      <c r="AR18">
        <f t="shared" si="9"/>
        <v>-1195.2375815872056</v>
      </c>
      <c r="AS18">
        <f t="shared" si="9"/>
        <v>-298.78973009418132</v>
      </c>
      <c r="AT18">
        <f t="shared" si="9"/>
        <v>197.86652151997799</v>
      </c>
      <c r="AU18">
        <f t="shared" si="9"/>
        <v>-1296.1607901614088</v>
      </c>
      <c r="AW18">
        <v>15</v>
      </c>
      <c r="AX18">
        <f>IF(Z18&gt;0, (R18*SUMPRODUCT(K18:$K$98, X18:$X$98)-K18*$AZ$3)/Z18, 0)</f>
        <v>29703.666786159196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1.940649E-3</v>
      </c>
      <c r="Q19" s="4">
        <f t="shared" si="21"/>
        <v>50</v>
      </c>
      <c r="R19">
        <f t="shared" si="0"/>
        <v>2000000</v>
      </c>
      <c r="S19">
        <f t="shared" si="1"/>
        <v>30910.87021689802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25014.133535801713</v>
      </c>
      <c r="AC19">
        <f t="shared" si="2"/>
        <v>25719.922994532855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-3268.5293422924874</v>
      </c>
      <c r="AI19">
        <f t="shared" si="6"/>
        <v>-3310.1327051451976</v>
      </c>
      <c r="AJ19">
        <f t="shared" si="7"/>
        <v>-705.78945873114208</v>
      </c>
      <c r="AK19">
        <f t="shared" si="22"/>
        <v>557.8151778483782</v>
      </c>
      <c r="AL19">
        <f t="shared" si="8"/>
        <v>-3458.1069860279613</v>
      </c>
      <c r="AN19">
        <f t="shared" si="9"/>
        <v>0</v>
      </c>
      <c r="AO19">
        <f t="shared" si="9"/>
        <v>0</v>
      </c>
      <c r="AP19">
        <f t="shared" si="9"/>
        <v>-14.671840683418463</v>
      </c>
      <c r="AQ19">
        <f t="shared" si="9"/>
        <v>-1152.6794588449923</v>
      </c>
      <c r="AR19">
        <f t="shared" si="9"/>
        <v>-1167.3512995284107</v>
      </c>
      <c r="AS19">
        <f t="shared" si="9"/>
        <v>-248.90368913687163</v>
      </c>
      <c r="AT19">
        <f t="shared" si="9"/>
        <v>196.71908372308374</v>
      </c>
      <c r="AU19">
        <f t="shared" si="9"/>
        <v>-1219.5359049421984</v>
      </c>
      <c r="AW19">
        <v>16</v>
      </c>
      <c r="AX19">
        <f>IF(Z19&gt;0, (R19*SUMPRODUCT(K19:$K$98, X19:$X$98)-K19*$AZ$3)/Z19, 0)</f>
        <v>30910.87021689802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2000000</v>
      </c>
      <c r="S20">
        <f t="shared" si="1"/>
        <v>31519.266991513159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25719.922994532855</v>
      </c>
      <c r="AC20">
        <f t="shared" si="2"/>
        <v>25910.109632280684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-3412.4459443439655</v>
      </c>
      <c r="AI20">
        <f t="shared" si="6"/>
        <v>-3453.54796241954</v>
      </c>
      <c r="AJ20">
        <f t="shared" si="7"/>
        <v>-190.18663774782908</v>
      </c>
      <c r="AK20">
        <f t="shared" si="22"/>
        <v>110.59566887649127</v>
      </c>
      <c r="AL20">
        <f t="shared" si="8"/>
        <v>-3533.1389312908777</v>
      </c>
      <c r="AN20">
        <f t="shared" si="9"/>
        <v>0</v>
      </c>
      <c r="AO20">
        <f t="shared" si="9"/>
        <v>0</v>
      </c>
      <c r="AP20">
        <f t="shared" si="9"/>
        <v>-13.748493265199803</v>
      </c>
      <c r="AQ20">
        <f t="shared" si="9"/>
        <v>-1141.4522274163437</v>
      </c>
      <c r="AR20">
        <f t="shared" si="9"/>
        <v>-1155.2007206815435</v>
      </c>
      <c r="AS20">
        <f t="shared" si="9"/>
        <v>-63.616820551224762</v>
      </c>
      <c r="AT20">
        <f t="shared" si="9"/>
        <v>36.993896647919101</v>
      </c>
      <c r="AU20">
        <f t="shared" si="9"/>
        <v>-1181.823644584849</v>
      </c>
      <c r="AW20">
        <v>17</v>
      </c>
      <c r="AX20">
        <f>IF(Z20&gt;0, (R20*SUMPRODUCT(K20:$K$98, X20:$X$98)-K20*$AZ$3)/Z20, 0)</f>
        <v>31519.266991513159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2000000</v>
      </c>
      <c r="S21">
        <f t="shared" si="1"/>
        <v>31996.491110732943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25910.109632280684</v>
      </c>
      <c r="AC21">
        <f t="shared" si="2"/>
        <v>25982.135675355436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-3578.3532022245813</v>
      </c>
      <c r="AI21">
        <f t="shared" si="6"/>
        <v>-3618.9547412893444</v>
      </c>
      <c r="AJ21">
        <f t="shared" si="7"/>
        <v>-72.026043074751215</v>
      </c>
      <c r="AK21">
        <f t="shared" si="22"/>
        <v>41.456175411649099</v>
      </c>
      <c r="AL21">
        <f t="shared" si="8"/>
        <v>-3649.5246089524467</v>
      </c>
      <c r="AN21">
        <f t="shared" si="9"/>
        <v>0</v>
      </c>
      <c r="AO21">
        <f t="shared" si="9"/>
        <v>0</v>
      </c>
      <c r="AP21">
        <f t="shared" si="9"/>
        <v>-12.914686801746525</v>
      </c>
      <c r="AQ21">
        <f t="shared" si="9"/>
        <v>-1138.2157410102786</v>
      </c>
      <c r="AR21">
        <f t="shared" si="9"/>
        <v>-1151.1304278120251</v>
      </c>
      <c r="AS21">
        <f t="shared" si="9"/>
        <v>-22.910308557411369</v>
      </c>
      <c r="AT21">
        <f t="shared" si="9"/>
        <v>13.186532672707591</v>
      </c>
      <c r="AU21">
        <f t="shared" si="9"/>
        <v>-1160.854203696729</v>
      </c>
      <c r="AW21">
        <v>18</v>
      </c>
      <c r="AX21">
        <f>IF(Z21&gt;0, (R21*SUMPRODUCT(K21:$K$98, X21:$X$98)-K21*$AZ$3)/Z21, 0)</f>
        <v>31996.491110732943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2.312424E-3</v>
      </c>
      <c r="Q22" s="4">
        <f t="shared" si="21"/>
        <v>50</v>
      </c>
      <c r="R22">
        <f t="shared" si="0"/>
        <v>2000000</v>
      </c>
      <c r="S22">
        <f t="shared" si="1"/>
        <v>32920.026396694258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25982.135675355436</v>
      </c>
      <c r="AC22">
        <f t="shared" si="2"/>
        <v>26402.938116383022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-3755.5189348118383</v>
      </c>
      <c r="AI22">
        <f t="shared" si="6"/>
        <v>-3795.6205705125835</v>
      </c>
      <c r="AJ22">
        <f t="shared" si="7"/>
        <v>-420.80244102758661</v>
      </c>
      <c r="AK22">
        <f t="shared" si="22"/>
        <v>545.62484918246423</v>
      </c>
      <c r="AL22">
        <f t="shared" si="8"/>
        <v>-3670.7981623577052</v>
      </c>
      <c r="AN22">
        <f t="shared" si="9"/>
        <v>0</v>
      </c>
      <c r="AO22">
        <f t="shared" si="9"/>
        <v>0</v>
      </c>
      <c r="AP22">
        <f t="shared" si="9"/>
        <v>-11.910061346420372</v>
      </c>
      <c r="AQ22">
        <f t="shared" si="9"/>
        <v>-1115.3774682667377</v>
      </c>
      <c r="AR22">
        <f t="shared" si="9"/>
        <v>-1127.2875296131581</v>
      </c>
      <c r="AS22">
        <f t="shared" si="9"/>
        <v>-124.97701901144286</v>
      </c>
      <c r="AT22">
        <f t="shared" si="9"/>
        <v>162.0488868431305</v>
      </c>
      <c r="AU22">
        <f t="shared" si="9"/>
        <v>-1090.2156617814703</v>
      </c>
      <c r="AW22">
        <v>19</v>
      </c>
      <c r="AX22">
        <f>IF(Z22&gt;0, (R22*SUMPRODUCT(K22:$K$98, X22:$X$98)-K22*$AZ$3)/Z22, 0)</f>
        <v>32920.026396694258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2000000</v>
      </c>
      <c r="S23">
        <f t="shared" si="1"/>
        <v>34897.523571340818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26402.938116383022</v>
      </c>
      <c r="AC23">
        <f t="shared" si="2"/>
        <v>27640.203779964173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-3946.5383148717247</v>
      </c>
      <c r="AI23">
        <f t="shared" si="6"/>
        <v>-3986.1402707575908</v>
      </c>
      <c r="AJ23">
        <f t="shared" si="7"/>
        <v>-1237.2656635811509</v>
      </c>
      <c r="AK23">
        <f t="shared" si="22"/>
        <v>1848.2056681468118</v>
      </c>
      <c r="AL23">
        <f t="shared" si="8"/>
        <v>-3375.2002661919296</v>
      </c>
      <c r="AN23">
        <f t="shared" si="9"/>
        <v>0</v>
      </c>
      <c r="AO23">
        <f t="shared" si="9"/>
        <v>0</v>
      </c>
      <c r="AP23">
        <f t="shared" si="9"/>
        <v>-10.501480350154841</v>
      </c>
      <c r="AQ23">
        <f t="shared" si="9"/>
        <v>-1046.5264565266132</v>
      </c>
      <c r="AR23">
        <f t="shared" si="9"/>
        <v>-1057.0279368767681</v>
      </c>
      <c r="AS23">
        <f t="shared" si="9"/>
        <v>-328.09291266990186</v>
      </c>
      <c r="AT23">
        <f t="shared" si="9"/>
        <v>490.09941738800836</v>
      </c>
      <c r="AU23">
        <f t="shared" si="9"/>
        <v>-895.02143215866147</v>
      </c>
      <c r="AW23">
        <v>20</v>
      </c>
      <c r="AX23">
        <f>IF(Z23&gt;0, (R23*SUMPRODUCT(K23:$K$98, X23:$X$98)-K23*$AZ$3)/Z23, 0)</f>
        <v>34897.523571340818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2000000</v>
      </c>
      <c r="S24">
        <f t="shared" si="1"/>
        <v>36691.26878005841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27640.203779964173</v>
      </c>
      <c r="AC24">
        <f t="shared" si="2"/>
        <v>28694.251548301763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-4145.9129209089588</v>
      </c>
      <c r="AI24">
        <f t="shared" si="6"/>
        <v>-4185.0152094129435</v>
      </c>
      <c r="AJ24">
        <f t="shared" si="7"/>
        <v>-1054.0477683375902</v>
      </c>
      <c r="AK24">
        <f t="shared" si="22"/>
        <v>1934.8142645974922</v>
      </c>
      <c r="AL24">
        <f t="shared" si="8"/>
        <v>-3304.2487131530415</v>
      </c>
      <c r="AN24">
        <f t="shared" si="9"/>
        <v>0</v>
      </c>
      <c r="AO24">
        <f t="shared" si="9"/>
        <v>0</v>
      </c>
      <c r="AP24">
        <f t="shared" si="9"/>
        <v>-9.2580184394836174</v>
      </c>
      <c r="AQ24">
        <f t="shared" si="9"/>
        <v>-981.60337255854472</v>
      </c>
      <c r="AR24">
        <f t="shared" si="9"/>
        <v>-990.86139099802836</v>
      </c>
      <c r="AS24">
        <f t="shared" si="9"/>
        <v>-249.56067914980372</v>
      </c>
      <c r="AT24">
        <f t="shared" si="9"/>
        <v>458.0945725668762</v>
      </c>
      <c r="AU24">
        <f t="shared" si="9"/>
        <v>-782.32749758095576</v>
      </c>
      <c r="AW24">
        <v>21</v>
      </c>
      <c r="AX24">
        <f>IF(Z24&gt;0, (R24*SUMPRODUCT(K24:$K$98, X24:$X$98)-K24*$AZ$3)/Z24, 0)</f>
        <v>36691.26878005841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2000000</v>
      </c>
      <c r="S25">
        <f t="shared" si="1"/>
        <v>38324.949343408247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28694.251548301763</v>
      </c>
      <c r="AC25">
        <f t="shared" si="2"/>
        <v>29588.160876514812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-4382.784699243738</v>
      </c>
      <c r="AI25">
        <f t="shared" si="6"/>
        <v>-4421.386395245202</v>
      </c>
      <c r="AJ25">
        <f t="shared" si="7"/>
        <v>-893.90932821304887</v>
      </c>
      <c r="AK25">
        <f t="shared" si="22"/>
        <v>2008.5976083811236</v>
      </c>
      <c r="AL25">
        <f t="shared" si="8"/>
        <v>-3306.6981150771271</v>
      </c>
      <c r="AN25">
        <f t="shared" si="9"/>
        <v>0</v>
      </c>
      <c r="AO25">
        <f t="shared" si="9"/>
        <v>0</v>
      </c>
      <c r="AP25">
        <f t="shared" si="9"/>
        <v>-8.1602643771383825</v>
      </c>
      <c r="AQ25">
        <f t="shared" si="9"/>
        <v>-926.50545334976243</v>
      </c>
      <c r="AR25">
        <f t="shared" si="9"/>
        <v>-934.66571772690099</v>
      </c>
      <c r="AS25">
        <f t="shared" si="9"/>
        <v>-188.96932526311932</v>
      </c>
      <c r="AT25">
        <f t="shared" si="9"/>
        <v>424.61055366728795</v>
      </c>
      <c r="AU25">
        <f t="shared" si="9"/>
        <v>-699.02448932273228</v>
      </c>
      <c r="AW25">
        <v>22</v>
      </c>
      <c r="AX25">
        <f>IF(Z25&gt;0, (R25*SUMPRODUCT(K25:$K$98, X25:$X$98)-K25*$AZ$3)/Z25, 0)</f>
        <v>38324.949343408247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2000000</v>
      </c>
      <c r="S26">
        <f t="shared" si="1"/>
        <v>39812.009192915924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29588.160876514812</v>
      </c>
      <c r="AC26">
        <f t="shared" si="2"/>
        <v>30336.220334568239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-4653.8204699364633</v>
      </c>
      <c r="AI26">
        <f t="shared" si="6"/>
        <v>-4691.919803466164</v>
      </c>
      <c r="AJ26">
        <f t="shared" si="7"/>
        <v>-748.05945805342708</v>
      </c>
      <c r="AK26">
        <f t="shared" si="22"/>
        <v>2071.1712613560371</v>
      </c>
      <c r="AL26">
        <f t="shared" si="8"/>
        <v>-3368.808000163554</v>
      </c>
      <c r="AN26">
        <f t="shared" si="9"/>
        <v>0</v>
      </c>
      <c r="AO26">
        <f t="shared" si="9"/>
        <v>0</v>
      </c>
      <c r="AP26">
        <f t="shared" si="9"/>
        <v>-7.1911309790484852</v>
      </c>
      <c r="AQ26">
        <f t="shared" si="9"/>
        <v>-878.39417259625304</v>
      </c>
      <c r="AR26">
        <f t="shared" si="9"/>
        <v>-885.58530357530151</v>
      </c>
      <c r="AS26">
        <f t="shared" si="9"/>
        <v>-141.19390143097044</v>
      </c>
      <c r="AT26">
        <f t="shared" si="9"/>
        <v>390.92714860330921</v>
      </c>
      <c r="AU26">
        <f t="shared" si="9"/>
        <v>-635.85205640296283</v>
      </c>
      <c r="AW26">
        <v>23</v>
      </c>
      <c r="AX26">
        <f>IF(Z26&gt;0, (R26*SUMPRODUCT(K26:$K$98, X26:$X$98)-K26*$AZ$3)/Z26, 0)</f>
        <v>39812.009192915924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2000000</v>
      </c>
      <c r="S27">
        <f t="shared" si="1"/>
        <v>41227.41231574156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30336.220334568239</v>
      </c>
      <c r="AC27">
        <f t="shared" si="2"/>
        <v>30952.973404296288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-7161.1507302425334</v>
      </c>
      <c r="AI27">
        <f t="shared" si="6"/>
        <v>-7198.6900416686813</v>
      </c>
      <c r="AJ27">
        <f t="shared" si="7"/>
        <v>-616.75306972804901</v>
      </c>
      <c r="AK27">
        <f t="shared" si="22"/>
        <v>2123.5354234197771</v>
      </c>
      <c r="AL27">
        <f t="shared" si="8"/>
        <v>-5691.9076879769527</v>
      </c>
      <c r="AN27">
        <f t="shared" si="9"/>
        <v>0</v>
      </c>
      <c r="AO27">
        <f t="shared" si="9"/>
        <v>0</v>
      </c>
      <c r="AP27">
        <f t="shared" si="9"/>
        <v>-6.3262754864173667</v>
      </c>
      <c r="AQ27">
        <f t="shared" si="9"/>
        <v>-1206.8258739481726</v>
      </c>
      <c r="AR27">
        <f t="shared" si="9"/>
        <v>-1213.1521494345898</v>
      </c>
      <c r="AS27">
        <f t="shared" si="9"/>
        <v>-103.9377036488607</v>
      </c>
      <c r="AT27">
        <f t="shared" si="9"/>
        <v>357.86671580667598</v>
      </c>
      <c r="AU27">
        <f t="shared" si="9"/>
        <v>-959.22313727677454</v>
      </c>
      <c r="AW27">
        <v>24</v>
      </c>
      <c r="AX27">
        <f>IF(Z27&gt;0, (R27*SUMPRODUCT(K27:$K$98, X27:$X$98)-K27*$AZ$3)/Z27, 0)</f>
        <v>41227.41231574156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2000000</v>
      </c>
      <c r="S28">
        <f t="shared" si="1"/>
        <v>42094.694543045203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30952.973404296288</v>
      </c>
      <c r="AC28">
        <f t="shared" si="2"/>
        <v>31081.100425280518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-9833.7980211936192</v>
      </c>
      <c r="AI28">
        <f t="shared" si="6"/>
        <v>-9870.7160945549749</v>
      </c>
      <c r="AJ28">
        <f t="shared" si="7"/>
        <v>-128.1270209842296</v>
      </c>
      <c r="AK28">
        <f t="shared" si="22"/>
        <v>2166.7081383007403</v>
      </c>
      <c r="AL28">
        <f t="shared" si="8"/>
        <v>-7832.1349772384638</v>
      </c>
      <c r="AN28">
        <f t="shared" si="9"/>
        <v>0</v>
      </c>
      <c r="AO28">
        <f t="shared" si="9"/>
        <v>0</v>
      </c>
      <c r="AP28">
        <f t="shared" si="9"/>
        <v>-5.5549838869577197</v>
      </c>
      <c r="AQ28">
        <f t="shared" si="9"/>
        <v>-1479.6706485909763</v>
      </c>
      <c r="AR28">
        <f t="shared" si="9"/>
        <v>-1485.2256324779339</v>
      </c>
      <c r="AS28">
        <f t="shared" si="9"/>
        <v>-19.279000019440389</v>
      </c>
      <c r="AT28">
        <f t="shared" si="9"/>
        <v>326.01995987687161</v>
      </c>
      <c r="AU28">
        <f t="shared" si="9"/>
        <v>-1178.4846726205026</v>
      </c>
      <c r="AW28">
        <v>25</v>
      </c>
      <c r="AX28">
        <f>IF(Z28&gt;0, (R28*SUMPRODUCT(K28:$K$98, X28:$X$98)-K28*$AZ$3)/Z28, 0)</f>
        <v>42094.694543045203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2000000</v>
      </c>
      <c r="S29">
        <f t="shared" si="1"/>
        <v>42492.582427154572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31081.100425280518</v>
      </c>
      <c r="AC29">
        <f t="shared" si="2"/>
        <v>30793.352004307762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-12603.830245567027</v>
      </c>
      <c r="AI29">
        <f t="shared" si="6"/>
        <v>-12640.064042438631</v>
      </c>
      <c r="AJ29">
        <f t="shared" si="7"/>
        <v>287.74842097275541</v>
      </c>
      <c r="AK29">
        <f t="shared" si="22"/>
        <v>2175.6770297696366</v>
      </c>
      <c r="AL29">
        <f t="shared" si="8"/>
        <v>-10176.638591696239</v>
      </c>
      <c r="AN29">
        <f t="shared" si="9"/>
        <v>0</v>
      </c>
      <c r="AO29">
        <f t="shared" si="9"/>
        <v>0</v>
      </c>
      <c r="AP29">
        <f t="shared" si="9"/>
        <v>-4.8678770184044273</v>
      </c>
      <c r="AQ29">
        <f t="shared" si="9"/>
        <v>-1693.2781241137191</v>
      </c>
      <c r="AR29">
        <f t="shared" si="9"/>
        <v>-1698.1460011321235</v>
      </c>
      <c r="AS29">
        <f t="shared" si="9"/>
        <v>38.657939450811121</v>
      </c>
      <c r="AT29">
        <f t="shared" si="9"/>
        <v>292.29418739127897</v>
      </c>
      <c r="AU29">
        <f t="shared" si="9"/>
        <v>-1367.1938742900334</v>
      </c>
      <c r="AW29">
        <v>26</v>
      </c>
      <c r="AX29">
        <f>IF(Z29&gt;0, (R29*SUMPRODUCT(K29:$K$98, X29:$X$98)-K29*$AZ$3)/Z29, 0)</f>
        <v>42492.582427154572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2000000</v>
      </c>
      <c r="S30">
        <f t="shared" si="1"/>
        <v>42509.615609549794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30793.352004307762</v>
      </c>
      <c r="AC30">
        <f t="shared" si="2"/>
        <v>30164.290154853166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-15683.43663790487</v>
      </c>
      <c r="AI30">
        <f t="shared" si="6"/>
        <v>-15718.916010891809</v>
      </c>
      <c r="AJ30">
        <f t="shared" si="7"/>
        <v>629.06184945459609</v>
      </c>
      <c r="AK30">
        <f t="shared" si="22"/>
        <v>2155.5346403015437</v>
      </c>
      <c r="AL30">
        <f t="shared" si="8"/>
        <v>-12934.319521135669</v>
      </c>
      <c r="AN30">
        <f t="shared" si="9"/>
        <v>0</v>
      </c>
      <c r="AO30">
        <f t="shared" si="9"/>
        <v>0</v>
      </c>
      <c r="AP30">
        <f t="shared" si="9"/>
        <v>-4.2558240633966324</v>
      </c>
      <c r="AQ30">
        <f t="shared" si="9"/>
        <v>-1881.2606148626537</v>
      </c>
      <c r="AR30">
        <f t="shared" si="9"/>
        <v>-1885.5164389260503</v>
      </c>
      <c r="AS30">
        <f t="shared" si="9"/>
        <v>75.457268009193456</v>
      </c>
      <c r="AT30">
        <f t="shared" si="9"/>
        <v>258.56083181225199</v>
      </c>
      <c r="AU30">
        <f t="shared" si="9"/>
        <v>-1551.4983391046048</v>
      </c>
      <c r="AW30">
        <v>27</v>
      </c>
      <c r="AX30">
        <f>IF(Z30&gt;0, (R30*SUMPRODUCT(K30:$K$98, X30:$X$98)-K30*$AZ$3)/Z30, 0)</f>
        <v>42509.615609549794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2000000</v>
      </c>
      <c r="S31">
        <f t="shared" si="1"/>
        <v>42185.603915819978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30164.290154853166</v>
      </c>
      <c r="AC31">
        <f t="shared" si="2"/>
        <v>29233.222642364733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-19049.584944147751</v>
      </c>
      <c r="AI31">
        <f t="shared" si="6"/>
        <v>-19084.233283781217</v>
      </c>
      <c r="AJ31">
        <f t="shared" si="7"/>
        <v>931.06751248843284</v>
      </c>
      <c r="AK31">
        <f t="shared" si="22"/>
        <v>2111.5003108397218</v>
      </c>
      <c r="AL31">
        <f t="shared" si="8"/>
        <v>-16041.665460453063</v>
      </c>
      <c r="AN31">
        <f t="shared" si="9"/>
        <v>0</v>
      </c>
      <c r="AO31">
        <f t="shared" si="9"/>
        <v>0</v>
      </c>
      <c r="AP31">
        <f t="shared" si="9"/>
        <v>-3.7108391931782974</v>
      </c>
      <c r="AQ31">
        <f t="shared" si="9"/>
        <v>-2040.2116572490352</v>
      </c>
      <c r="AR31">
        <f t="shared" si="9"/>
        <v>-2043.9224964422135</v>
      </c>
      <c r="AS31">
        <f t="shared" si="9"/>
        <v>99.717384826714209</v>
      </c>
      <c r="AT31">
        <f t="shared" si="9"/>
        <v>226.1418062960789</v>
      </c>
      <c r="AU31">
        <f t="shared" si="9"/>
        <v>-1718.0633053194204</v>
      </c>
      <c r="AW31">
        <v>28</v>
      </c>
      <c r="AX31">
        <f>IF(Z31&gt;0, (R31*SUMPRODUCT(K31:$K$98, X31:$X$98)-K31*$AZ$3)/Z31, 0)</f>
        <v>42185.603915819978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2000000</v>
      </c>
      <c r="S32">
        <f t="shared" si="1"/>
        <v>41558.881177132746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29233.222642364733</v>
      </c>
      <c r="AC32">
        <f t="shared" si="2"/>
        <v>28041.397683664109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-22596.261175361695</v>
      </c>
      <c r="AI32">
        <f t="shared" si="6"/>
        <v>-22629.998125069444</v>
      </c>
      <c r="AJ32">
        <f t="shared" si="7"/>
        <v>1191.8249587006248</v>
      </c>
      <c r="AK32">
        <f t="shared" si="22"/>
        <v>2046.3255849655316</v>
      </c>
      <c r="AL32">
        <f t="shared" si="8"/>
        <v>-19391.847581403286</v>
      </c>
      <c r="AN32">
        <f t="shared" si="9"/>
        <v>0</v>
      </c>
      <c r="AO32">
        <f t="shared" si="9"/>
        <v>0</v>
      </c>
      <c r="AP32">
        <f t="shared" si="9"/>
        <v>-3.2260975705722634</v>
      </c>
      <c r="AQ32">
        <f t="shared" si="9"/>
        <v>-2160.7686501992484</v>
      </c>
      <c r="AR32">
        <f t="shared" si="9"/>
        <v>-2163.9947477698206</v>
      </c>
      <c r="AS32">
        <f t="shared" si="9"/>
        <v>113.96832366645286</v>
      </c>
      <c r="AT32">
        <f t="shared" si="9"/>
        <v>195.6799904984008</v>
      </c>
      <c r="AU32">
        <f t="shared" si="9"/>
        <v>-1854.3464336049672</v>
      </c>
      <c r="AW32">
        <v>29</v>
      </c>
      <c r="AX32">
        <f>IF(Z32&gt;0, (R32*SUMPRODUCT(K32:$K$98, X32:$X$98)-K32*$AZ$3)/Z32, 0)</f>
        <v>41558.881177132746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1.9576E-2</v>
      </c>
      <c r="Q33" s="4">
        <f t="shared" si="21"/>
        <v>50</v>
      </c>
      <c r="R33">
        <f t="shared" si="0"/>
        <v>2000000</v>
      </c>
      <c r="S33">
        <f t="shared" si="1"/>
        <v>40682.364492554276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28041.397683664109</v>
      </c>
      <c r="AC33">
        <f t="shared" si="2"/>
        <v>26638.117157168803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-26417.381099155049</v>
      </c>
      <c r="AI33">
        <f t="shared" si="6"/>
        <v>-26450.120244838239</v>
      </c>
      <c r="AJ33">
        <f t="shared" si="7"/>
        <v>1403.2805264953058</v>
      </c>
      <c r="AK33">
        <f t="shared" si="22"/>
        <v>1962.8978378564877</v>
      </c>
      <c r="AL33">
        <f t="shared" si="8"/>
        <v>-23083.941880486447</v>
      </c>
      <c r="AN33">
        <f t="shared" si="9"/>
        <v>0</v>
      </c>
      <c r="AO33">
        <f t="shared" si="9"/>
        <v>0</v>
      </c>
      <c r="AP33">
        <f t="shared" si="9"/>
        <v>-2.7952522400223372</v>
      </c>
      <c r="AQ33">
        <f t="shared" si="9"/>
        <v>-2255.5030729115224</v>
      </c>
      <c r="AR33">
        <f t="shared" si="9"/>
        <v>-2258.2983251515448</v>
      </c>
      <c r="AS33">
        <f t="shared" si="9"/>
        <v>119.81140476367266</v>
      </c>
      <c r="AT33">
        <f t="shared" si="9"/>
        <v>167.59125700156167</v>
      </c>
      <c r="AU33">
        <f t="shared" si="9"/>
        <v>-1970.8956633863104</v>
      </c>
      <c r="AW33">
        <v>30</v>
      </c>
      <c r="AX33">
        <f>IF(Z33&gt;0, (R33*SUMPRODUCT(K33:$K$98, X33:$X$98)-K33*$AZ$3)/Z33, 0)</f>
        <v>40682.364492554276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2000000</v>
      </c>
      <c r="S34">
        <f t="shared" si="1"/>
        <v>39588.226852113541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26638.117157168803</v>
      </c>
      <c r="AC34">
        <f t="shared" si="2"/>
        <v>25058.94276613578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-30490.62115767011</v>
      </c>
      <c r="AI34">
        <f t="shared" si="6"/>
        <v>-30522.270646367528</v>
      </c>
      <c r="AJ34">
        <f t="shared" si="7"/>
        <v>1579.1743910330224</v>
      </c>
      <c r="AK34">
        <f t="shared" si="22"/>
        <v>1864.6682010018164</v>
      </c>
      <c r="AL34">
        <f t="shared" si="8"/>
        <v>-27078.428054332689</v>
      </c>
      <c r="AN34">
        <f t="shared" si="9"/>
        <v>0</v>
      </c>
      <c r="AO34">
        <f t="shared" si="9"/>
        <v>0</v>
      </c>
      <c r="AP34">
        <f t="shared" si="9"/>
        <v>-2.412694517605066</v>
      </c>
      <c r="AQ34">
        <f t="shared" si="9"/>
        <v>-2324.3520680157176</v>
      </c>
      <c r="AR34">
        <f t="shared" si="9"/>
        <v>-2326.7647625333225</v>
      </c>
      <c r="AS34">
        <f t="shared" si="9"/>
        <v>120.38315790859889</v>
      </c>
      <c r="AT34">
        <f t="shared" si="9"/>
        <v>142.14683809652195</v>
      </c>
      <c r="AU34">
        <f t="shared" ref="AU34:AU97" si="23">AL34*$K34</f>
        <v>-2064.2347665282018</v>
      </c>
      <c r="AW34">
        <v>31</v>
      </c>
      <c r="AX34">
        <f>IF(Z34&gt;0, (R34*SUMPRODUCT(K34:$K$98, X34:$X$98)-K34*$AZ$3)/Z34, 0)</f>
        <v>39588.226852113541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2.7149E-2</v>
      </c>
      <c r="Q35" s="4">
        <f t="shared" si="21"/>
        <v>50</v>
      </c>
      <c r="R35">
        <f t="shared" si="0"/>
        <v>2000000</v>
      </c>
      <c r="S35">
        <f t="shared" si="1"/>
        <v>38292.730367367491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25058.94276613578</v>
      </c>
      <c r="AC35">
        <f t="shared" si="2"/>
        <v>23338.455592654453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-34370.078745848099</v>
      </c>
      <c r="AI35">
        <f t="shared" ref="AI35:AI66" si="25">SUM(AE35:AH35)</f>
        <v>-34400.5524876899</v>
      </c>
      <c r="AJ35">
        <f t="shared" si="7"/>
        <v>1720.4871734813278</v>
      </c>
      <c r="AK35">
        <f t="shared" si="22"/>
        <v>1754.1259936295048</v>
      </c>
      <c r="AL35">
        <f t="shared" si="8"/>
        <v>-30925.939320579066</v>
      </c>
      <c r="AN35">
        <f t="shared" ref="AN35:AT66" si="26">AE35*$K35</f>
        <v>0</v>
      </c>
      <c r="AO35">
        <f t="shared" si="26"/>
        <v>0</v>
      </c>
      <c r="AP35">
        <f t="shared" si="26"/>
        <v>-2.0741654722951393</v>
      </c>
      <c r="AQ35">
        <f t="shared" si="26"/>
        <v>-2339.365837802141</v>
      </c>
      <c r="AR35">
        <f t="shared" si="26"/>
        <v>-2341.4400032744361</v>
      </c>
      <c r="AS35">
        <f t="shared" si="26"/>
        <v>117.10327892411898</v>
      </c>
      <c r="AT35">
        <f t="shared" si="26"/>
        <v>119.39287235975002</v>
      </c>
      <c r="AU35">
        <f t="shared" si="23"/>
        <v>-2104.9438519905671</v>
      </c>
      <c r="AW35">
        <v>32</v>
      </c>
      <c r="AX35">
        <f>IF(Z35&gt;0, (R35*SUMPRODUCT(K35:$K$98, X35:$X$98)-K35*$AZ$3)/Z35, 0)</f>
        <v>38292.730367367491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2000000</v>
      </c>
      <c r="S36">
        <f t="shared" si="1"/>
        <v>36860.876851238587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23338.455592654453</v>
      </c>
      <c r="AC36">
        <f t="shared" si="2"/>
        <v>21538.254839258014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-38136.059490499276</v>
      </c>
      <c r="AI36">
        <f t="shared" si="25"/>
        <v>-38165.27509343539</v>
      </c>
      <c r="AJ36">
        <f t="shared" si="7"/>
        <v>1800.2007533964388</v>
      </c>
      <c r="AK36">
        <f t="shared" si="22"/>
        <v>1633.6918914858118</v>
      </c>
      <c r="AL36">
        <f t="shared" si="8"/>
        <v>-34731.382448553137</v>
      </c>
      <c r="AN36">
        <f t="shared" si="26"/>
        <v>0</v>
      </c>
      <c r="AO36">
        <f t="shared" si="26"/>
        <v>0</v>
      </c>
      <c r="AP36">
        <f t="shared" si="26"/>
        <v>-1.7754745326838941</v>
      </c>
      <c r="AQ36">
        <f t="shared" si="26"/>
        <v>-2317.5836059366329</v>
      </c>
      <c r="AR36">
        <f t="shared" si="26"/>
        <v>-2319.3590804693167</v>
      </c>
      <c r="AS36">
        <f t="shared" si="26"/>
        <v>109.4008088199503</v>
      </c>
      <c r="AT36">
        <f t="shared" si="26"/>
        <v>99.28182395987649</v>
      </c>
      <c r="AU36">
        <f t="shared" si="23"/>
        <v>-2110.67644768949</v>
      </c>
      <c r="AW36">
        <v>33</v>
      </c>
      <c r="AX36">
        <f>IF(Z36&gt;0, (R36*SUMPRODUCT(K36:$K$98, X36:$X$98)-K36*$AZ$3)/Z36, 0)</f>
        <v>36860.876851238587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2000000</v>
      </c>
      <c r="S37">
        <f t="shared" si="1"/>
        <v>35338.457816300142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21538.254839258014</v>
      </c>
      <c r="AC37">
        <f t="shared" si="2"/>
        <v>19702.068630112193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-41888.162865687402</v>
      </c>
      <c r="AI37">
        <f t="shared" si="25"/>
        <v>-41916.039108522513</v>
      </c>
      <c r="AJ37">
        <f t="shared" si="7"/>
        <v>1836.1862091458206</v>
      </c>
      <c r="AK37">
        <f t="shared" si="22"/>
        <v>1507.677838748061</v>
      </c>
      <c r="AL37">
        <f t="shared" si="8"/>
        <v>-38572.175060628637</v>
      </c>
      <c r="AN37">
        <f t="shared" si="26"/>
        <v>0</v>
      </c>
      <c r="AO37">
        <f t="shared" si="26"/>
        <v>0</v>
      </c>
      <c r="AP37">
        <f t="shared" si="26"/>
        <v>-1.5125711412567266</v>
      </c>
      <c r="AQ37">
        <f t="shared" si="26"/>
        <v>-2272.8610410543392</v>
      </c>
      <c r="AR37">
        <f t="shared" si="26"/>
        <v>-2274.3736121955958</v>
      </c>
      <c r="AS37">
        <f t="shared" si="26"/>
        <v>99.63187242827064</v>
      </c>
      <c r="AT37">
        <f t="shared" si="26"/>
        <v>81.80693512721426</v>
      </c>
      <c r="AU37">
        <f t="shared" si="23"/>
        <v>-2092.9348046401115</v>
      </c>
      <c r="AW37">
        <v>34</v>
      </c>
      <c r="AX37">
        <f>IF(Z37&gt;0, (R37*SUMPRODUCT(K37:$K$98, X37:$X$98)-K37*$AZ$3)/Z37, 0)</f>
        <v>35338.457816300142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2000000</v>
      </c>
      <c r="S38">
        <f t="shared" si="1"/>
        <v>33764.69413801709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19702.068630112193</v>
      </c>
      <c r="AC38">
        <f t="shared" si="2"/>
        <v>17859.02669333536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-46047.092964754454</v>
      </c>
      <c r="AI38">
        <f t="shared" si="25"/>
        <v>-46073.539267837099</v>
      </c>
      <c r="AJ38">
        <f t="shared" si="7"/>
        <v>1843.0419367768336</v>
      </c>
      <c r="AK38">
        <f t="shared" si="22"/>
        <v>1379.1448041078536</v>
      </c>
      <c r="AL38">
        <f t="shared" si="8"/>
        <v>-42851.352526952411</v>
      </c>
      <c r="AN38">
        <f t="shared" si="26"/>
        <v>0</v>
      </c>
      <c r="AO38">
        <f t="shared" si="26"/>
        <v>0</v>
      </c>
      <c r="AP38">
        <f t="shared" si="26"/>
        <v>-1.2812341892810906</v>
      </c>
      <c r="AQ38">
        <f t="shared" si="26"/>
        <v>-2230.8263517620635</v>
      </c>
      <c r="AR38">
        <f t="shared" si="26"/>
        <v>-2232.1075859513444</v>
      </c>
      <c r="AS38">
        <f t="shared" si="26"/>
        <v>89.289165835319864</v>
      </c>
      <c r="AT38">
        <f t="shared" si="26"/>
        <v>66.814914336817239</v>
      </c>
      <c r="AU38">
        <f t="shared" si="23"/>
        <v>-2076.0035057792074</v>
      </c>
      <c r="AW38">
        <v>35</v>
      </c>
      <c r="AX38">
        <f>IF(Z38&gt;0, (R38*SUMPRODUCT(K38:$K$98, X38:$X$98)-K38*$AZ$3)/Z38, 0)</f>
        <v>33764.69413801709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2000000</v>
      </c>
      <c r="S39">
        <f t="shared" si="1"/>
        <v>32106.184789938798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17859.02669333536</v>
      </c>
      <c r="AC39">
        <f t="shared" si="2"/>
        <v>16011.967398963923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-49835.413528934063</v>
      </c>
      <c r="AI39">
        <f t="shared" si="25"/>
        <v>-49860.34948364766</v>
      </c>
      <c r="AJ39">
        <f t="shared" si="7"/>
        <v>1847.0592943714364</v>
      </c>
      <c r="AK39">
        <f t="shared" si="22"/>
        <v>1250.1318685334752</v>
      </c>
      <c r="AL39">
        <f t="shared" si="8"/>
        <v>-46763.158320742747</v>
      </c>
      <c r="AN39">
        <f t="shared" si="26"/>
        <v>0</v>
      </c>
      <c r="AO39">
        <f t="shared" si="26"/>
        <v>0</v>
      </c>
      <c r="AP39">
        <f t="shared" si="26"/>
        <v>-1.0786275935100422</v>
      </c>
      <c r="AQ39">
        <f t="shared" si="26"/>
        <v>-2155.6765234654349</v>
      </c>
      <c r="AR39">
        <f t="shared" si="26"/>
        <v>-2156.7551510589451</v>
      </c>
      <c r="AS39">
        <f t="shared" si="26"/>
        <v>79.896243983476012</v>
      </c>
      <c r="AT39">
        <f t="shared" si="26"/>
        <v>54.075600650307898</v>
      </c>
      <c r="AU39">
        <f t="shared" si="23"/>
        <v>-2022.7833064251608</v>
      </c>
      <c r="AW39">
        <v>36</v>
      </c>
      <c r="AX39">
        <f>IF(Z39&gt;0, (R39*SUMPRODUCT(K39:$K$98, X39:$X$98)-K39*$AZ$3)/Z39, 0)</f>
        <v>32106.184789938798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2000000</v>
      </c>
      <c r="S40">
        <f t="shared" si="1"/>
        <v>30381.866732066446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16011.967398963923</v>
      </c>
      <c r="AC40">
        <f t="shared" si="2"/>
        <v>14198.94003388298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-52765.477612153561</v>
      </c>
      <c r="AI40">
        <f t="shared" si="25"/>
        <v>-52788.845070379713</v>
      </c>
      <c r="AJ40">
        <f t="shared" si="7"/>
        <v>1813.0273650809431</v>
      </c>
      <c r="AK40">
        <f t="shared" si="22"/>
        <v>1120.8377179274748</v>
      </c>
      <c r="AL40">
        <f t="shared" si="8"/>
        <v>-49854.979987371298</v>
      </c>
      <c r="AN40">
        <f t="shared" si="26"/>
        <v>0</v>
      </c>
      <c r="AO40">
        <f t="shared" si="26"/>
        <v>0</v>
      </c>
      <c r="AP40">
        <f t="shared" si="26"/>
        <v>-0.90248289218809563</v>
      </c>
      <c r="AQ40">
        <f t="shared" si="26"/>
        <v>-2037.8742258669549</v>
      </c>
      <c r="AR40">
        <f t="shared" si="26"/>
        <v>-2038.776708759143</v>
      </c>
      <c r="AS40">
        <f t="shared" si="26"/>
        <v>70.021572916435062</v>
      </c>
      <c r="AT40">
        <f t="shared" si="26"/>
        <v>43.288271045950516</v>
      </c>
      <c r="AU40">
        <f t="shared" si="23"/>
        <v>-1925.4668647967574</v>
      </c>
      <c r="AW40">
        <v>37</v>
      </c>
      <c r="AX40">
        <f>IF(Z40&gt;0, (R40*SUMPRODUCT(K40:$K$98, X40:$X$98)-K40*$AZ$3)/Z40, 0)</f>
        <v>30381.866732066446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2000000</v>
      </c>
      <c r="S41">
        <f t="shared" si="1"/>
        <v>28661.426284220339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14198.94003388298</v>
      </c>
      <c r="AC41">
        <f t="shared" si="2"/>
        <v>12467.002556573616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-55401.439359224649</v>
      </c>
      <c r="AI41">
        <f t="shared" si="25"/>
        <v>-55423.188106884561</v>
      </c>
      <c r="AJ41">
        <f t="shared" si="7"/>
        <v>1731.9374773093641</v>
      </c>
      <c r="AK41">
        <f t="shared" si="22"/>
        <v>993.92580237180869</v>
      </c>
      <c r="AL41">
        <f t="shared" si="8"/>
        <v>-52697.324827203389</v>
      </c>
      <c r="AN41">
        <f t="shared" si="26"/>
        <v>0</v>
      </c>
      <c r="AO41">
        <f t="shared" si="26"/>
        <v>0</v>
      </c>
      <c r="AP41">
        <f t="shared" si="26"/>
        <v>-0.74996972971468023</v>
      </c>
      <c r="AQ41">
        <f t="shared" si="26"/>
        <v>-1910.4273566347426</v>
      </c>
      <c r="AR41">
        <f t="shared" si="26"/>
        <v>-1911.1773263644573</v>
      </c>
      <c r="AS41">
        <f t="shared" si="26"/>
        <v>59.723010356803108</v>
      </c>
      <c r="AT41">
        <f t="shared" si="26"/>
        <v>34.273893698035764</v>
      </c>
      <c r="AU41">
        <f t="shared" si="23"/>
        <v>-1817.1804223096185</v>
      </c>
      <c r="AW41">
        <v>38</v>
      </c>
      <c r="AX41">
        <f>IF(Z41&gt;0, (R41*SUMPRODUCT(K41:$K$98, X41:$X$98)-K41*$AZ$3)/Z41, 0)</f>
        <v>28661.426284220339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2000000</v>
      </c>
      <c r="S42">
        <f t="shared" si="1"/>
        <v>26946.607095178053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12467.002556573616</v>
      </c>
      <c r="AC42">
        <f t="shared" si="2"/>
        <v>10829.733011151002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-57458.451417675024</v>
      </c>
      <c r="AI42">
        <f t="shared" si="25"/>
        <v>-57478.546216572897</v>
      </c>
      <c r="AJ42">
        <f t="shared" si="7"/>
        <v>1637.2695454226141</v>
      </c>
      <c r="AK42">
        <f t="shared" si="22"/>
        <v>872.69017896015316</v>
      </c>
      <c r="AL42">
        <f t="shared" si="8"/>
        <v>-54968.58649219013</v>
      </c>
      <c r="AN42">
        <f t="shared" si="26"/>
        <v>0</v>
      </c>
      <c r="AO42">
        <f t="shared" si="26"/>
        <v>0</v>
      </c>
      <c r="AP42">
        <f t="shared" si="26"/>
        <v>-0.61869288545476619</v>
      </c>
      <c r="AQ42">
        <f t="shared" si="26"/>
        <v>-1769.0714538641139</v>
      </c>
      <c r="AR42">
        <f t="shared" si="26"/>
        <v>-1769.6901467495688</v>
      </c>
      <c r="AS42">
        <f t="shared" si="26"/>
        <v>50.409413125903235</v>
      </c>
      <c r="AT42">
        <f t="shared" si="26"/>
        <v>26.869002654517445</v>
      </c>
      <c r="AU42">
        <f t="shared" si="23"/>
        <v>-1692.411730969148</v>
      </c>
      <c r="AW42">
        <v>39</v>
      </c>
      <c r="AX42">
        <f>IF(Z42&gt;0, (R42*SUMPRODUCT(K42:$K$98, X42:$X$98)-K42*$AZ$3)/Z42, 0)</f>
        <v>26946.607095178053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2000000</v>
      </c>
      <c r="S43">
        <f t="shared" si="1"/>
        <v>25263.467402467333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10829.733011151002</v>
      </c>
      <c r="AC43">
        <f t="shared" si="2"/>
        <v>9304.5524601548568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-59152.657619685269</v>
      </c>
      <c r="AI43">
        <f t="shared" si="25"/>
        <v>-59171.072654153671</v>
      </c>
      <c r="AJ43">
        <f t="shared" si="7"/>
        <v>1525.180550996145</v>
      </c>
      <c r="AK43">
        <f t="shared" si="22"/>
        <v>758.08131078057022</v>
      </c>
      <c r="AL43">
        <f t="shared" si="8"/>
        <v>-56887.810792376957</v>
      </c>
      <c r="AN43">
        <f t="shared" si="26"/>
        <v>0</v>
      </c>
      <c r="AO43">
        <f t="shared" si="26"/>
        <v>0</v>
      </c>
      <c r="AP43">
        <f t="shared" si="26"/>
        <v>-0.50622777658377793</v>
      </c>
      <c r="AQ43">
        <f t="shared" si="26"/>
        <v>-1626.1016723709697</v>
      </c>
      <c r="AR43">
        <f t="shared" si="26"/>
        <v>-1626.6079001475537</v>
      </c>
      <c r="AS43">
        <f t="shared" si="26"/>
        <v>41.927087377679591</v>
      </c>
      <c r="AT43">
        <f t="shared" si="26"/>
        <v>20.839592621164481</v>
      </c>
      <c r="AU43">
        <f t="shared" si="23"/>
        <v>-1563.8412201487097</v>
      </c>
      <c r="AW43">
        <v>40</v>
      </c>
      <c r="AX43">
        <f>IF(Z43&gt;0, (R43*SUMPRODUCT(K43:$K$98, X43:$X$98)-K43*$AZ$3)/Z43, 0)</f>
        <v>25263.467402467333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2000000</v>
      </c>
      <c r="S44">
        <f t="shared" si="1"/>
        <v>23619.489255588152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9304.5524601548568</v>
      </c>
      <c r="AC44">
        <f t="shared" si="2"/>
        <v>7896.2105224874331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-60617.137260322568</v>
      </c>
      <c r="AI44">
        <f t="shared" si="25"/>
        <v>-60633.852716014779</v>
      </c>
      <c r="AJ44">
        <f t="shared" si="7"/>
        <v>1408.3419376674237</v>
      </c>
      <c r="AK44">
        <f t="shared" si="22"/>
        <v>651.31867221084008</v>
      </c>
      <c r="AL44">
        <f t="shared" si="8"/>
        <v>-58574.192106136521</v>
      </c>
      <c r="AN44">
        <f t="shared" si="26"/>
        <v>0</v>
      </c>
      <c r="AO44">
        <f t="shared" si="26"/>
        <v>0</v>
      </c>
      <c r="AP44">
        <f t="shared" si="26"/>
        <v>-0.41027365749958156</v>
      </c>
      <c r="AQ44">
        <f t="shared" si="26"/>
        <v>-1487.8215149431728</v>
      </c>
      <c r="AR44">
        <f t="shared" si="26"/>
        <v>-1488.2317886006724</v>
      </c>
      <c r="AS44">
        <f t="shared" si="26"/>
        <v>34.567146024394745</v>
      </c>
      <c r="AT44">
        <f t="shared" si="26"/>
        <v>15.986336164934741</v>
      </c>
      <c r="AU44">
        <f t="shared" si="23"/>
        <v>-1437.6783064113431</v>
      </c>
      <c r="AW44">
        <v>41</v>
      </c>
      <c r="AX44">
        <f>IF(Z44&gt;0, (R44*SUMPRODUCT(K44:$K$98, X44:$X$98)-K44*$AZ$3)/Z44, 0)</f>
        <v>23619.489255588152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2000000</v>
      </c>
      <c r="S45">
        <f t="shared" si="1"/>
        <v>21984.159861077755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7896.2105224874331</v>
      </c>
      <c r="AC45">
        <f t="shared" si="2"/>
        <v>6602.8173421009942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-61243.42380156782</v>
      </c>
      <c r="AI45">
        <f t="shared" si="25"/>
        <v>-61258.441017108067</v>
      </c>
      <c r="AJ45">
        <f t="shared" si="7"/>
        <v>1293.3931803864389</v>
      </c>
      <c r="AK45">
        <f t="shared" si="22"/>
        <v>552.73473657412035</v>
      </c>
      <c r="AL45">
        <f t="shared" si="8"/>
        <v>-59412.313100147505</v>
      </c>
      <c r="AN45">
        <f t="shared" si="26"/>
        <v>0</v>
      </c>
      <c r="AO45">
        <f t="shared" si="26"/>
        <v>0</v>
      </c>
      <c r="AP45">
        <f t="shared" si="26"/>
        <v>-0.32909918278446115</v>
      </c>
      <c r="AQ45">
        <f t="shared" si="26"/>
        <v>-1342.1370073567559</v>
      </c>
      <c r="AR45">
        <f t="shared" si="26"/>
        <v>-1342.4661065395403</v>
      </c>
      <c r="AS45">
        <f t="shared" si="26"/>
        <v>28.344444916795339</v>
      </c>
      <c r="AT45">
        <f t="shared" si="26"/>
        <v>12.113067806452774</v>
      </c>
      <c r="AU45">
        <f t="shared" si="23"/>
        <v>-1302.0085938162922</v>
      </c>
      <c r="AW45">
        <v>42</v>
      </c>
      <c r="AX45">
        <f>IF(Z45&gt;0, (R45*SUMPRODUCT(K45:$K$98, X45:$X$98)-K45*$AZ$3)/Z45, 0)</f>
        <v>21984.159861077755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0.10148</v>
      </c>
      <c r="Q46" s="4">
        <f t="shared" si="21"/>
        <v>50</v>
      </c>
      <c r="R46">
        <f t="shared" si="0"/>
        <v>2000000</v>
      </c>
      <c r="S46">
        <f t="shared" si="1"/>
        <v>20363.628196710568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6602.8173421009942</v>
      </c>
      <c r="AC46">
        <f t="shared" si="2"/>
        <v>5434.2770620270367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-60957.881320970351</v>
      </c>
      <c r="AI46">
        <f t="shared" si="25"/>
        <v>-60971.22441732217</v>
      </c>
      <c r="AJ46">
        <f t="shared" si="7"/>
        <v>1168.5402800739575</v>
      </c>
      <c r="AK46">
        <f t="shared" si="22"/>
        <v>462.19721394706966</v>
      </c>
      <c r="AL46">
        <f t="shared" si="8"/>
        <v>-59340.486923301149</v>
      </c>
      <c r="AN46">
        <f t="shared" si="26"/>
        <v>0</v>
      </c>
      <c r="AO46">
        <f t="shared" si="26"/>
        <v>0</v>
      </c>
      <c r="AP46">
        <f t="shared" si="26"/>
        <v>-0.26108143382825838</v>
      </c>
      <c r="AQ46">
        <f t="shared" si="26"/>
        <v>-1192.7494667488254</v>
      </c>
      <c r="AR46">
        <f t="shared" si="26"/>
        <v>-1193.0105481826538</v>
      </c>
      <c r="AS46">
        <f t="shared" si="26"/>
        <v>22.864570843495802</v>
      </c>
      <c r="AT46">
        <f t="shared" si="26"/>
        <v>9.0437113056045515</v>
      </c>
      <c r="AU46">
        <f t="shared" si="23"/>
        <v>-1161.1022660335534</v>
      </c>
      <c r="AW46">
        <v>43</v>
      </c>
      <c r="AX46">
        <f>IF(Z46&gt;0, (R46*SUMPRODUCT(K46:$K$98, X46:$X$98)-K46*$AZ$3)/Z46, 0)</f>
        <v>20363.628196710568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0.112611</v>
      </c>
      <c r="Q47" s="4">
        <f t="shared" si="21"/>
        <v>50</v>
      </c>
      <c r="R47">
        <f t="shared" si="0"/>
        <v>2000000</v>
      </c>
      <c r="S47">
        <f t="shared" si="1"/>
        <v>18777.194796139327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5434.2770620270367</v>
      </c>
      <c r="AC47">
        <f t="shared" si="2"/>
        <v>4396.5246732092819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-60103.17693099301</v>
      </c>
      <c r="AI47">
        <f t="shared" si="25"/>
        <v>-60114.884016958036</v>
      </c>
      <c r="AJ47">
        <f t="shared" si="7"/>
        <v>1037.7523888177548</v>
      </c>
      <c r="AK47">
        <f t="shared" si="22"/>
        <v>380.39939434189262</v>
      </c>
      <c r="AL47">
        <f t="shared" si="8"/>
        <v>-58696.732233798393</v>
      </c>
      <c r="AN47">
        <f t="shared" si="26"/>
        <v>0</v>
      </c>
      <c r="AO47">
        <f t="shared" si="26"/>
        <v>0</v>
      </c>
      <c r="AP47">
        <f t="shared" si="26"/>
        <v>-0.20452676620101942</v>
      </c>
      <c r="AQ47">
        <f t="shared" si="26"/>
        <v>-1050.022905172643</v>
      </c>
      <c r="AR47">
        <f t="shared" si="26"/>
        <v>-1050.2274319388441</v>
      </c>
      <c r="AS47">
        <f t="shared" si="26"/>
        <v>18.129886535072146</v>
      </c>
      <c r="AT47">
        <f t="shared" si="26"/>
        <v>6.645706559428433</v>
      </c>
      <c r="AU47">
        <f t="shared" si="23"/>
        <v>-1025.4518388443435</v>
      </c>
      <c r="AW47">
        <v>44</v>
      </c>
      <c r="AX47">
        <f>IF(Z47&gt;0, (R47*SUMPRODUCT(K47:$K$98, X47:$X$98)-K47*$AZ$3)/Z47, 0)</f>
        <v>18777.194796139327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0.125163</v>
      </c>
      <c r="Q48" s="4">
        <f t="shared" si="21"/>
        <v>50</v>
      </c>
      <c r="R48">
        <f t="shared" si="0"/>
        <v>2000000</v>
      </c>
      <c r="S48">
        <f t="shared" si="1"/>
        <v>17209.817337878056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4396.5246732092819</v>
      </c>
      <c r="AC48">
        <f t="shared" si="2"/>
        <v>3484.892016189382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-58611.760025627867</v>
      </c>
      <c r="AI48">
        <f t="shared" si="25"/>
        <v>-58621.884746732605</v>
      </c>
      <c r="AJ48">
        <f t="shared" si="7"/>
        <v>911.63265701989985</v>
      </c>
      <c r="AK48">
        <f t="shared" si="22"/>
        <v>307.75672712464979</v>
      </c>
      <c r="AL48">
        <f t="shared" si="8"/>
        <v>-57402.495362588052</v>
      </c>
      <c r="AN48">
        <f t="shared" si="26"/>
        <v>0</v>
      </c>
      <c r="AO48">
        <f t="shared" si="26"/>
        <v>0</v>
      </c>
      <c r="AP48">
        <f t="shared" si="26"/>
        <v>-0.15793063830445631</v>
      </c>
      <c r="AQ48">
        <f t="shared" si="26"/>
        <v>-914.25655850064982</v>
      </c>
      <c r="AR48">
        <f t="shared" si="26"/>
        <v>-914.41448913895431</v>
      </c>
      <c r="AS48">
        <f t="shared" si="26"/>
        <v>14.220117861319736</v>
      </c>
      <c r="AT48">
        <f t="shared" si="26"/>
        <v>4.8005486624762348</v>
      </c>
      <c r="AU48">
        <f t="shared" si="23"/>
        <v>-895.39382261515823</v>
      </c>
      <c r="AW48">
        <v>45</v>
      </c>
      <c r="AX48">
        <f>IF(Z48&gt;0, (R48*SUMPRODUCT(K48:$K$98, X48:$X$98)-K48*$AZ$3)/Z48, 0)</f>
        <v>17209.817337878056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2000000</v>
      </c>
      <c r="S49">
        <f t="shared" si="1"/>
        <v>15644.32985612226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3484.892016189382</v>
      </c>
      <c r="AC49">
        <f t="shared" si="2"/>
        <v>2694.1981792536822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-56507.688440909544</v>
      </c>
      <c r="AI49">
        <f t="shared" si="25"/>
        <v>-56516.299222592206</v>
      </c>
      <c r="AJ49">
        <f t="shared" si="7"/>
        <v>790.69383693569989</v>
      </c>
      <c r="AK49">
        <f t="shared" si="22"/>
        <v>243.94244113325678</v>
      </c>
      <c r="AL49">
        <f t="shared" si="8"/>
        <v>-55481.662944523247</v>
      </c>
      <c r="AN49">
        <f t="shared" si="26"/>
        <v>0</v>
      </c>
      <c r="AO49">
        <f t="shared" si="26"/>
        <v>0</v>
      </c>
      <c r="AP49">
        <f t="shared" si="26"/>
        <v>-0.11992448918699039</v>
      </c>
      <c r="AQ49">
        <f t="shared" si="26"/>
        <v>-786.99657257080287</v>
      </c>
      <c r="AR49">
        <f t="shared" si="26"/>
        <v>-787.1164970599898</v>
      </c>
      <c r="AS49">
        <f t="shared" si="26"/>
        <v>11.012188903674026</v>
      </c>
      <c r="AT49">
        <f t="shared" si="26"/>
        <v>3.3974467965927255</v>
      </c>
      <c r="AU49">
        <f t="shared" si="23"/>
        <v>-772.70686135972301</v>
      </c>
      <c r="AW49">
        <v>46</v>
      </c>
      <c r="AX49">
        <f>IF(Z49&gt;0, (R49*SUMPRODUCT(K49:$K$98, X49:$X$98)-K49*$AZ$3)/Z49, 0)</f>
        <v>15644.32985612226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2000000</v>
      </c>
      <c r="S50">
        <f t="shared" si="1"/>
        <v>14048.665800092245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2694.1981792536822</v>
      </c>
      <c r="AC50">
        <f t="shared" si="2"/>
        <v>2017.5254652230119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-53767.442982903725</v>
      </c>
      <c r="AI50">
        <f t="shared" si="25"/>
        <v>-53774.623470694991</v>
      </c>
      <c r="AJ50">
        <f t="shared" si="7"/>
        <v>676.67271403067025</v>
      </c>
      <c r="AK50">
        <f t="shared" si="22"/>
        <v>188.59387254775777</v>
      </c>
      <c r="AL50">
        <f t="shared" si="8"/>
        <v>-52909.356884116562</v>
      </c>
      <c r="AN50">
        <f t="shared" si="26"/>
        <v>0</v>
      </c>
      <c r="AO50">
        <f t="shared" si="26"/>
        <v>0</v>
      </c>
      <c r="AP50">
        <f t="shared" si="26"/>
        <v>-8.9289671348736929E-2</v>
      </c>
      <c r="AQ50">
        <f t="shared" si="26"/>
        <v>-668.60044230482629</v>
      </c>
      <c r="AR50">
        <f t="shared" si="26"/>
        <v>-668.68973197617493</v>
      </c>
      <c r="AS50">
        <f t="shared" si="26"/>
        <v>8.4144540040776938</v>
      </c>
      <c r="AT50">
        <f t="shared" si="26"/>
        <v>2.3451728333353064</v>
      </c>
      <c r="AU50">
        <f t="shared" si="23"/>
        <v>-657.93010513876197</v>
      </c>
      <c r="AW50">
        <v>47</v>
      </c>
      <c r="AX50">
        <f>IF(Z50&gt;0, (R50*SUMPRODUCT(K50:$K$98, X50:$X$98)-K50*$AZ$3)/Z50, 0)</f>
        <v>14048.665800092245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2000000</v>
      </c>
      <c r="S51">
        <f t="shared" si="1"/>
        <v>12370.027757929327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2017.5254652230119</v>
      </c>
      <c r="AC51">
        <f t="shared" si="2"/>
        <v>1447.4284680433038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-50325.453953384545</v>
      </c>
      <c r="AI51">
        <f t="shared" si="25"/>
        <v>-50331.304499949067</v>
      </c>
      <c r="AJ51">
        <f t="shared" si="7"/>
        <v>570.09699717970807</v>
      </c>
      <c r="AK51">
        <f t="shared" si="22"/>
        <v>141.22678256561085</v>
      </c>
      <c r="AL51">
        <f t="shared" si="8"/>
        <v>-49619.980720203748</v>
      </c>
      <c r="AN51">
        <f t="shared" si="26"/>
        <v>0</v>
      </c>
      <c r="AO51">
        <f t="shared" si="26"/>
        <v>0</v>
      </c>
      <c r="AP51">
        <f t="shared" si="26"/>
        <v>-6.4956960339472555E-2</v>
      </c>
      <c r="AQ51">
        <f t="shared" si="26"/>
        <v>-558.74925196572462</v>
      </c>
      <c r="AR51">
        <f t="shared" si="26"/>
        <v>-558.81420892606411</v>
      </c>
      <c r="AS51">
        <f t="shared" si="26"/>
        <v>6.3296253823587181</v>
      </c>
      <c r="AT51">
        <f t="shared" si="26"/>
        <v>1.5680009402230961</v>
      </c>
      <c r="AU51">
        <f t="shared" si="23"/>
        <v>-550.91658260348231</v>
      </c>
      <c r="AW51">
        <v>48</v>
      </c>
      <c r="AX51">
        <f>IF(Z51&gt;0, (R51*SUMPRODUCT(K51:$K$98, X51:$X$98)-K51*$AZ$3)/Z51, 0)</f>
        <v>12370.027757929327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2000000</v>
      </c>
      <c r="S52">
        <f t="shared" si="1"/>
        <v>10538.238036248231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1447.4284680433038</v>
      </c>
      <c r="AC52">
        <f t="shared" si="2"/>
        <v>976.62872065357772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-46332.11639746857</v>
      </c>
      <c r="AI52">
        <f t="shared" si="25"/>
        <v>-46336.750135657509</v>
      </c>
      <c r="AJ52">
        <f t="shared" si="7"/>
        <v>470.79974738972612</v>
      </c>
      <c r="AK52">
        <f t="shared" si="22"/>
        <v>101.31999276303128</v>
      </c>
      <c r="AL52">
        <f t="shared" si="8"/>
        <v>-45764.630395504748</v>
      </c>
      <c r="AN52">
        <f t="shared" si="26"/>
        <v>0</v>
      </c>
      <c r="AO52">
        <f t="shared" si="26"/>
        <v>0</v>
      </c>
      <c r="AP52">
        <f t="shared" si="26"/>
        <v>-4.5934894476918196E-2</v>
      </c>
      <c r="AQ52">
        <f t="shared" si="26"/>
        <v>-459.29674721176616</v>
      </c>
      <c r="AR52">
        <f t="shared" si="26"/>
        <v>-459.3426821062431</v>
      </c>
      <c r="AS52">
        <f t="shared" si="26"/>
        <v>4.6671037150385137</v>
      </c>
      <c r="AT52">
        <f t="shared" si="26"/>
        <v>1.0043992530874875</v>
      </c>
      <c r="AU52">
        <f t="shared" si="23"/>
        <v>-453.67117913811705</v>
      </c>
      <c r="AW52">
        <v>49</v>
      </c>
      <c r="AX52">
        <f>IF(Z52&gt;0, (R52*SUMPRODUCT(K52:$K$98, X52:$X$98)-K52*$AZ$3)/Z52, 0)</f>
        <v>10538.238036248231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2000000</v>
      </c>
      <c r="S53">
        <f t="shared" si="1"/>
        <v>8396.2953407669247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976.62872065357772</v>
      </c>
      <c r="AC53">
        <f t="shared" si="2"/>
        <v>595.85831681323896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-41562.407360440156</v>
      </c>
      <c r="AI53">
        <f t="shared" si="25"/>
        <v>-41565.955701063191</v>
      </c>
      <c r="AJ53">
        <f t="shared" si="7"/>
        <v>380.77040384033876</v>
      </c>
      <c r="AK53">
        <f t="shared" si="22"/>
        <v>68.364010445750452</v>
      </c>
      <c r="AL53">
        <f t="shared" si="8"/>
        <v>-41116.8212867771</v>
      </c>
      <c r="AN53">
        <f t="shared" si="26"/>
        <v>0</v>
      </c>
      <c r="AO53">
        <f t="shared" si="26"/>
        <v>0</v>
      </c>
      <c r="AP53">
        <f t="shared" si="26"/>
        <v>-3.1406425593244483E-2</v>
      </c>
      <c r="AQ53">
        <f t="shared" si="26"/>
        <v>-367.86960241839921</v>
      </c>
      <c r="AR53">
        <f t="shared" si="26"/>
        <v>-367.90100884399243</v>
      </c>
      <c r="AS53">
        <f t="shared" si="26"/>
        <v>3.3702055768493224</v>
      </c>
      <c r="AT53">
        <f t="shared" si="26"/>
        <v>0.60509106520963507</v>
      </c>
      <c r="AU53">
        <f t="shared" si="23"/>
        <v>-363.92571220193349</v>
      </c>
      <c r="AW53">
        <v>50</v>
      </c>
      <c r="AX53">
        <f>IF(Z53&gt;0, (R53*SUMPRODUCT(K53:$K$98, X53:$X$98)-K53*$AZ$3)/Z53, 0)</f>
        <v>8396.2953407669247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2000000</v>
      </c>
      <c r="S54">
        <f t="shared" si="1"/>
        <v>5710.3308104783291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595.85831681323896</v>
      </c>
      <c r="AC54">
        <f t="shared" si="2"/>
        <v>298.10152097647131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-36106.494843778179</v>
      </c>
      <c r="AI54">
        <f t="shared" si="25"/>
        <v>-36109.105038623893</v>
      </c>
      <c r="AJ54">
        <f t="shared" si="7"/>
        <v>297.75679583676765</v>
      </c>
      <c r="AK54">
        <f t="shared" si="22"/>
        <v>41.710082176926733</v>
      </c>
      <c r="AL54">
        <f t="shared" si="8"/>
        <v>-35769.6381606102</v>
      </c>
      <c r="AN54">
        <f t="shared" si="26"/>
        <v>0</v>
      </c>
      <c r="AO54">
        <f t="shared" si="26"/>
        <v>0</v>
      </c>
      <c r="AP54">
        <f t="shared" si="26"/>
        <v>-2.062757208093444E-2</v>
      </c>
      <c r="AQ54">
        <f t="shared" si="26"/>
        <v>-285.33859309519511</v>
      </c>
      <c r="AR54">
        <f t="shared" si="26"/>
        <v>-285.35922066727608</v>
      </c>
      <c r="AS54">
        <f t="shared" si="26"/>
        <v>2.3530809505657948</v>
      </c>
      <c r="AT54">
        <f t="shared" si="26"/>
        <v>0.32962203109837718</v>
      </c>
      <c r="AU54">
        <f t="shared" si="23"/>
        <v>-282.67651768561188</v>
      </c>
      <c r="AW54">
        <v>51</v>
      </c>
      <c r="AX54">
        <f>IF(Z54&gt;0, (R54*SUMPRODUCT(K54:$K$98, X54:$X$98)-K54*$AZ$3)/Z54, 0)</f>
        <v>5710.3308104783291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2000000</v>
      </c>
      <c r="S55">
        <f t="shared" si="1"/>
        <v>2060.0477667275027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298.10152097647131</v>
      </c>
      <c r="AC55">
        <f t="shared" si="2"/>
        <v>75.363648043447256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-30196.822131078257</v>
      </c>
      <c r="AI55">
        <f t="shared" si="25"/>
        <v>-30198.651303422237</v>
      </c>
      <c r="AJ55">
        <f t="shared" si="7"/>
        <v>222.73787293302405</v>
      </c>
      <c r="AK55">
        <f t="shared" si="22"/>
        <v>20.867106468352993</v>
      </c>
      <c r="AL55">
        <f t="shared" si="8"/>
        <v>-29955.046324020863</v>
      </c>
      <c r="AN55">
        <f t="shared" si="26"/>
        <v>0</v>
      </c>
      <c r="AO55">
        <f t="shared" si="26"/>
        <v>0</v>
      </c>
      <c r="AP55">
        <f t="shared" si="26"/>
        <v>-1.2906598181140389E-2</v>
      </c>
      <c r="AQ55">
        <f t="shared" si="26"/>
        <v>-213.0680856159949</v>
      </c>
      <c r="AR55">
        <f t="shared" si="26"/>
        <v>-213.08099221417604</v>
      </c>
      <c r="AS55">
        <f t="shared" si="26"/>
        <v>1.5716333319450373</v>
      </c>
      <c r="AT55">
        <f t="shared" si="26"/>
        <v>0.14723782549890313</v>
      </c>
      <c r="AU55">
        <f t="shared" si="23"/>
        <v>-211.36212105673212</v>
      </c>
      <c r="AW55">
        <v>52</v>
      </c>
      <c r="AX55">
        <f>IF(Z55&gt;0, (R55*SUMPRODUCT(K55:$K$98, X55:$X$98)-K55*$AZ$3)/Z55, 0)</f>
        <v>2060.0477667275027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2000000</v>
      </c>
      <c r="S56">
        <f t="shared" si="1"/>
        <v>-3378.9079476549196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75.363648043447256</v>
      </c>
      <c r="AC56">
        <f t="shared" si="2"/>
        <v>-81.810937427752322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-24010.740523572778</v>
      </c>
      <c r="AI56">
        <f t="shared" si="25"/>
        <v>-24011.951135680229</v>
      </c>
      <c r="AJ56">
        <f t="shared" si="7"/>
        <v>157.17458547119958</v>
      </c>
      <c r="AK56">
        <f t="shared" si="22"/>
        <v>5.2754553630413081</v>
      </c>
      <c r="AL56">
        <f t="shared" si="8"/>
        <v>-23849.501094845989</v>
      </c>
      <c r="AN56">
        <f t="shared" si="26"/>
        <v>0</v>
      </c>
      <c r="AO56">
        <f t="shared" si="26"/>
        <v>0</v>
      </c>
      <c r="AP56">
        <f t="shared" si="26"/>
        <v>-7.6268315301903844E-3</v>
      </c>
      <c r="AQ56">
        <f t="shared" si="26"/>
        <v>-151.26717448270551</v>
      </c>
      <c r="AR56">
        <f t="shared" si="26"/>
        <v>-151.2748013142357</v>
      </c>
      <c r="AS56">
        <f t="shared" si="26"/>
        <v>0.99019667558262803</v>
      </c>
      <c r="AT56">
        <f t="shared" si="26"/>
        <v>3.3235260948884383E-2</v>
      </c>
      <c r="AU56">
        <f t="shared" si="23"/>
        <v>-150.25136937770421</v>
      </c>
      <c r="AW56">
        <v>53</v>
      </c>
      <c r="AX56">
        <f>IF(Z56&gt;0, (R56*SUMPRODUCT(K56:$K$98, X56:$X$98)-K56*$AZ$3)/Z56, 0)</f>
        <v>-3378.9079476549196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2000000</v>
      </c>
      <c r="S57">
        <f t="shared" si="1"/>
        <v>-12231.849746315083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-81.810937427752322</v>
      </c>
      <c r="AC57">
        <f t="shared" si="2"/>
        <v>-183.1732010668903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-17990.034888086262</v>
      </c>
      <c r="AI57">
        <f t="shared" si="25"/>
        <v>-17990.783643200433</v>
      </c>
      <c r="AJ57">
        <f t="shared" si="7"/>
        <v>101.36226363913798</v>
      </c>
      <c r="AK57">
        <f t="shared" si="22"/>
        <v>-5.7267656199426629</v>
      </c>
      <c r="AL57">
        <f t="shared" si="8"/>
        <v>-17895.14814518124</v>
      </c>
      <c r="AN57">
        <f t="shared" si="26"/>
        <v>0</v>
      </c>
      <c r="AO57">
        <f t="shared" si="26"/>
        <v>0</v>
      </c>
      <c r="AP57">
        <f t="shared" si="26"/>
        <v>-4.2117338514303937E-3</v>
      </c>
      <c r="AQ57">
        <f t="shared" si="26"/>
        <v>-101.19361790308707</v>
      </c>
      <c r="AR57">
        <f t="shared" si="26"/>
        <v>-101.19782963693849</v>
      </c>
      <c r="AS57">
        <f t="shared" si="26"/>
        <v>0.57016088297214207</v>
      </c>
      <c r="AT57">
        <f t="shared" si="26"/>
        <v>-3.2212952090981774E-2</v>
      </c>
      <c r="AU57">
        <f t="shared" si="23"/>
        <v>-100.65988170605735</v>
      </c>
      <c r="AW57">
        <v>54</v>
      </c>
      <c r="AX57">
        <f>IF(Z57&gt;0, (R57*SUMPRODUCT(K57:$K$98, X57:$X$98)-K57*$AZ$3)/Z57, 0)</f>
        <v>-12231.849746315083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2000000</v>
      </c>
      <c r="S58">
        <f t="shared" si="1"/>
        <v>-28036.167016575469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-183.1732010668903</v>
      </c>
      <c r="AC58">
        <f t="shared" si="2"/>
        <v>-239.80886285964934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-12543.594925688276</v>
      </c>
      <c r="AI58">
        <f t="shared" si="25"/>
        <v>-12544.022603378164</v>
      </c>
      <c r="AJ58">
        <f t="shared" si="7"/>
        <v>56.635661792759038</v>
      </c>
      <c r="AK58">
        <f t="shared" si="22"/>
        <v>-12.822124074682323</v>
      </c>
      <c r="AL58">
        <f t="shared" si="8"/>
        <v>-12500.209065660087</v>
      </c>
      <c r="AN58">
        <f t="shared" si="26"/>
        <v>0</v>
      </c>
      <c r="AO58">
        <f t="shared" si="26"/>
        <v>0</v>
      </c>
      <c r="AP58">
        <f t="shared" si="26"/>
        <v>-2.1479278570797049E-3</v>
      </c>
      <c r="AQ58">
        <f t="shared" si="26"/>
        <v>-62.997761178100724</v>
      </c>
      <c r="AR58">
        <f t="shared" si="26"/>
        <v>-62.999909105957798</v>
      </c>
      <c r="AS58">
        <f t="shared" si="26"/>
        <v>0.28444157491702032</v>
      </c>
      <c r="AT58">
        <f t="shared" si="26"/>
        <v>-6.4396619552706896E-2</v>
      </c>
      <c r="AU58">
        <f t="shared" si="23"/>
        <v>-62.779864150593482</v>
      </c>
      <c r="AW58">
        <v>55</v>
      </c>
      <c r="AX58">
        <f>IF(Z58&gt;0, (R58*SUMPRODUCT(K58:$K$98, X58:$X$98)-K58*$AZ$3)/Z58, 0)</f>
        <v>-28036.167016575469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2000000</v>
      </c>
      <c r="S59">
        <f t="shared" si="1"/>
        <v>-59227.658143028682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-239.80886285964934</v>
      </c>
      <c r="AC59">
        <f t="shared" si="2"/>
        <v>-263.02273465352863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-8054.2828625977327</v>
      </c>
      <c r="AI59">
        <f t="shared" si="25"/>
        <v>-8054.5049064391578</v>
      </c>
      <c r="AJ59">
        <f t="shared" si="7"/>
        <v>23.213871793879292</v>
      </c>
      <c r="AK59">
        <f t="shared" si="22"/>
        <v>-16.786620400175455</v>
      </c>
      <c r="AL59">
        <f t="shared" si="8"/>
        <v>-8048.0776550454539</v>
      </c>
      <c r="AN59">
        <f t="shared" si="26"/>
        <v>0</v>
      </c>
      <c r="AO59">
        <f t="shared" si="26"/>
        <v>0</v>
      </c>
      <c r="AP59">
        <f t="shared" si="26"/>
        <v>-9.956892182838629E-4</v>
      </c>
      <c r="AQ59">
        <f t="shared" si="26"/>
        <v>-36.117023358249327</v>
      </c>
      <c r="AR59">
        <f t="shared" si="26"/>
        <v>-36.118019047467612</v>
      </c>
      <c r="AS59">
        <f t="shared" si="26"/>
        <v>0.10409566737572101</v>
      </c>
      <c r="AT59">
        <f t="shared" si="26"/>
        <v>-7.5274580175802061E-2</v>
      </c>
      <c r="AU59">
        <f t="shared" si="23"/>
        <v>-36.089197960267697</v>
      </c>
      <c r="AW59">
        <v>56</v>
      </c>
      <c r="AX59">
        <f>IF(Z59&gt;0, (R59*SUMPRODUCT(K59:$K$98, X59:$X$98)-K59*$AZ$3)/Z59, 0)</f>
        <v>-59227.658143028682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2000000</v>
      </c>
      <c r="S60">
        <f t="shared" si="1"/>
        <v>-128855.22214037225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-263.02273465352863</v>
      </c>
      <c r="AC60">
        <f t="shared" si="2"/>
        <v>-263.61842820443735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-4701.2365551983166</v>
      </c>
      <c r="AI60">
        <f t="shared" si="25"/>
        <v>-4701.338847687447</v>
      </c>
      <c r="AJ60">
        <f t="shared" si="7"/>
        <v>0.59569355090872023</v>
      </c>
      <c r="AK60">
        <f t="shared" si="22"/>
        <v>-18.411591425747005</v>
      </c>
      <c r="AL60">
        <f t="shared" si="8"/>
        <v>-4719.1547455622858</v>
      </c>
      <c r="AN60">
        <f t="shared" si="26"/>
        <v>0</v>
      </c>
      <c r="AO60">
        <f t="shared" si="26"/>
        <v>0</v>
      </c>
      <c r="AP60">
        <f t="shared" si="26"/>
        <v>-4.0955364572707115E-4</v>
      </c>
      <c r="AQ60">
        <f t="shared" si="26"/>
        <v>-18.822580103096591</v>
      </c>
      <c r="AR60">
        <f t="shared" si="26"/>
        <v>-18.822989656742315</v>
      </c>
      <c r="AS60">
        <f t="shared" si="26"/>
        <v>2.3850085923626634E-3</v>
      </c>
      <c r="AT60">
        <f t="shared" si="26"/>
        <v>-7.3715425796520115E-2</v>
      </c>
      <c r="AU60">
        <f t="shared" si="23"/>
        <v>-18.894320073946478</v>
      </c>
      <c r="AW60">
        <v>57</v>
      </c>
      <c r="AX60">
        <f>IF(Z60&gt;0, (R60*SUMPRODUCT(K60:$K$98, X60:$X$98)-K60*$AZ$3)/Z60, 0)</f>
        <v>-128855.22214037225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0.595055</v>
      </c>
      <c r="Q61" s="4">
        <f t="shared" si="21"/>
        <v>50</v>
      </c>
      <c r="R61">
        <f t="shared" si="0"/>
        <v>2000000</v>
      </c>
      <c r="S61">
        <f t="shared" si="1"/>
        <v>-310304.59367438819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-263.61842820443735</v>
      </c>
      <c r="AC61">
        <f t="shared" si="2"/>
        <v>-250.72553526526553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-2434.7862847856218</v>
      </c>
      <c r="AI61">
        <f t="shared" si="25"/>
        <v>-2434.8266846927413</v>
      </c>
      <c r="AJ61">
        <f t="shared" si="7"/>
        <v>-12.892892939171816</v>
      </c>
      <c r="AK61">
        <f t="shared" si="22"/>
        <v>-18.453289974310618</v>
      </c>
      <c r="AL61">
        <f t="shared" si="8"/>
        <v>-2466.1728676062239</v>
      </c>
      <c r="AN61">
        <f t="shared" si="26"/>
        <v>0</v>
      </c>
      <c r="AO61">
        <f t="shared" si="26"/>
        <v>0</v>
      </c>
      <c r="AP61">
        <f t="shared" si="26"/>
        <v>-1.444206826889983E-4</v>
      </c>
      <c r="AQ61">
        <f t="shared" si="26"/>
        <v>-8.7038194520757965</v>
      </c>
      <c r="AR61">
        <f t="shared" si="26"/>
        <v>-8.7039638727584858</v>
      </c>
      <c r="AS61">
        <f t="shared" si="26"/>
        <v>-4.608922477455752E-2</v>
      </c>
      <c r="AT61">
        <f t="shared" si="26"/>
        <v>-6.5966407498201346E-2</v>
      </c>
      <c r="AU61">
        <f t="shared" si="23"/>
        <v>-8.8160195050312442</v>
      </c>
      <c r="AW61">
        <v>58</v>
      </c>
      <c r="AX61">
        <f>IF(Z61&gt;0, (R61*SUMPRODUCT(K61:$K$98, X61:$X$98)-K61*$AZ$3)/Z61, 0)</f>
        <v>-310304.59367438819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2000000</v>
      </c>
      <c r="S62">
        <f t="shared" si="1"/>
        <v>-891607.37600532919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-250.72553526526553</v>
      </c>
      <c r="AC62">
        <f t="shared" si="2"/>
        <v>-231.11196807245884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-1081.419865791426</v>
      </c>
      <c r="AI62">
        <f t="shared" si="25"/>
        <v>-1081.4328262028298</v>
      </c>
      <c r="AJ62">
        <f t="shared" si="7"/>
        <v>-19.613567192806698</v>
      </c>
      <c r="AK62">
        <f t="shared" si="22"/>
        <v>-17.55078746856859</v>
      </c>
      <c r="AL62">
        <f t="shared" si="8"/>
        <v>-1118.597180864205</v>
      </c>
      <c r="AN62">
        <f t="shared" si="26"/>
        <v>0</v>
      </c>
      <c r="AO62">
        <f t="shared" si="26"/>
        <v>0</v>
      </c>
      <c r="AP62">
        <f t="shared" si="26"/>
        <v>-4.1366596668463142E-5</v>
      </c>
      <c r="AQ62">
        <f t="shared" si="26"/>
        <v>-3.4516388426224855</v>
      </c>
      <c r="AR62">
        <f t="shared" si="26"/>
        <v>-3.4516802092191541</v>
      </c>
      <c r="AS62">
        <f t="shared" si="26"/>
        <v>-6.2601911160132875E-2</v>
      </c>
      <c r="AT62">
        <f t="shared" si="26"/>
        <v>-5.6018001574984204E-2</v>
      </c>
      <c r="AU62">
        <f t="shared" si="23"/>
        <v>-3.5703001219542712</v>
      </c>
      <c r="AW62">
        <v>59</v>
      </c>
      <c r="AX62">
        <f>IF(Z62&gt;0, (R62*SUMPRODUCT(K62:$K$98, X62:$X$98)-K62*$AZ$3)/Z62, 0)</f>
        <v>-891607.37600532919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2000000</v>
      </c>
      <c r="S63">
        <f t="shared" si="1"/>
        <v>-3354157.6812231741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-231.11196807245884</v>
      </c>
      <c r="AC63">
        <f t="shared" si="2"/>
        <v>-209.28022598215054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-388.44374801136581</v>
      </c>
      <c r="AI63">
        <f t="shared" si="25"/>
        <v>-388.44686772495521</v>
      </c>
      <c r="AJ63">
        <f t="shared" si="7"/>
        <v>-21.831742090308296</v>
      </c>
      <c r="AK63">
        <f t="shared" si="22"/>
        <v>-16.17783776507212</v>
      </c>
      <c r="AL63">
        <f t="shared" si="8"/>
        <v>-426.45644758033563</v>
      </c>
      <c r="AN63">
        <f t="shared" si="26"/>
        <v>0</v>
      </c>
      <c r="AO63">
        <f t="shared" si="26"/>
        <v>0</v>
      </c>
      <c r="AP63">
        <f t="shared" si="26"/>
        <v>-8.8905311166628851E-6</v>
      </c>
      <c r="AQ63">
        <f t="shared" si="26"/>
        <v>-1.1069834232541456</v>
      </c>
      <c r="AR63">
        <f t="shared" si="26"/>
        <v>-1.1069923137852622</v>
      </c>
      <c r="AS63">
        <f t="shared" si="26"/>
        <v>-6.2215897973530922E-2</v>
      </c>
      <c r="AT63">
        <f t="shared" si="26"/>
        <v>-4.6103453387299015E-2</v>
      </c>
      <c r="AU63">
        <f t="shared" si="23"/>
        <v>-1.215311665146092</v>
      </c>
      <c r="AW63">
        <v>60</v>
      </c>
      <c r="AX63">
        <f>IF(Z63&gt;0, (R63*SUMPRODUCT(K63:$K$98, X63:$X$98)-K63*$AZ$3)/Z63, 0)</f>
        <v>-3354157.6812231741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2000000</v>
      </c>
      <c r="S64">
        <f t="shared" si="1"/>
        <v>-19169534.964330677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-209.28022598215054</v>
      </c>
      <c r="AC64">
        <f t="shared" si="2"/>
        <v>-187.81276214385932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-103.94573708527022</v>
      </c>
      <c r="AI64">
        <f t="shared" si="25"/>
        <v>-103.94622695829661</v>
      </c>
      <c r="AJ64">
        <f t="shared" si="7"/>
        <v>-21.467463838291224</v>
      </c>
      <c r="AK64">
        <f t="shared" si="22"/>
        <v>-14.64961581875054</v>
      </c>
      <c r="AL64">
        <f t="shared" si="8"/>
        <v>-140.06330661533838</v>
      </c>
      <c r="AN64">
        <f t="shared" si="26"/>
        <v>0</v>
      </c>
      <c r="AO64">
        <f t="shared" si="26"/>
        <v>0</v>
      </c>
      <c r="AP64">
        <f t="shared" si="26"/>
        <v>-1.2464604005303481E-6</v>
      </c>
      <c r="AQ64">
        <f t="shared" si="26"/>
        <v>-0.26448536274650958</v>
      </c>
      <c r="AR64">
        <f t="shared" si="26"/>
        <v>-0.26448660920691008</v>
      </c>
      <c r="AS64">
        <f t="shared" si="26"/>
        <v>-5.4623018891677234E-2</v>
      </c>
      <c r="AT64">
        <f t="shared" si="26"/>
        <v>-3.7275304043885585E-2</v>
      </c>
      <c r="AU64">
        <f t="shared" si="23"/>
        <v>-0.35638493214247291</v>
      </c>
      <c r="AW64">
        <v>61</v>
      </c>
      <c r="AX64">
        <f>IF(Z64&gt;0, (R64*SUMPRODUCT(K64:$K$98, X64:$X$98)-K64*$AZ$3)/Z64, 0)</f>
        <v>-19169534.964330677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2000000</v>
      </c>
      <c r="S65">
        <f t="shared" si="1"/>
        <v>-110763064.60976212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-187.81276214385932</v>
      </c>
      <c r="AC65">
        <f t="shared" si="2"/>
        <v>-167.92149102308321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-16.366887248145385</v>
      </c>
      <c r="AI65">
        <f t="shared" si="25"/>
        <v>-16.366963050260292</v>
      </c>
      <c r="AJ65">
        <f t="shared" si="7"/>
        <v>-19.891271120776111</v>
      </c>
      <c r="AK65">
        <f t="shared" si="22"/>
        <v>-13.146893350070153</v>
      </c>
      <c r="AL65">
        <f t="shared" si="8"/>
        <v>-49.405127521106557</v>
      </c>
      <c r="AN65">
        <f t="shared" si="26"/>
        <v>0</v>
      </c>
      <c r="AO65">
        <f t="shared" si="26"/>
        <v>0</v>
      </c>
      <c r="AP65">
        <f t="shared" si="26"/>
        <v>-1.7220995730110863E-7</v>
      </c>
      <c r="AQ65">
        <f t="shared" si="26"/>
        <v>-3.7182880155278673E-2</v>
      </c>
      <c r="AR65">
        <f t="shared" si="26"/>
        <v>-3.7183052365235968E-2</v>
      </c>
      <c r="AS65">
        <f t="shared" si="26"/>
        <v>-4.5189701560617968E-2</v>
      </c>
      <c r="AT65">
        <f t="shared" si="26"/>
        <v>-2.9867582787025157E-2</v>
      </c>
      <c r="AU65">
        <f t="shared" si="23"/>
        <v>-0.1122403367128791</v>
      </c>
      <c r="AW65">
        <v>62</v>
      </c>
      <c r="AX65">
        <f>IF(Z65&gt;0, (R65*SUMPRODUCT(K65:$K$98, X65:$X$98)-K65*$AZ$3)/Z65, 0)</f>
        <v>-110763064.60976212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2000000</v>
      </c>
      <c r="S66">
        <f t="shared" si="1"/>
        <v>-649623853.32079351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-167.92149102308321</v>
      </c>
      <c r="AC66">
        <f t="shared" si="2"/>
        <v>-149.96246275723612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-2.5400736138703284</v>
      </c>
      <c r="AI66">
        <f t="shared" si="25"/>
        <v>-2.540085156123741</v>
      </c>
      <c r="AJ66">
        <f t="shared" si="7"/>
        <v>-17.959028265847081</v>
      </c>
      <c r="AK66">
        <f t="shared" si="22"/>
        <v>-11.754504371615825</v>
      </c>
      <c r="AL66">
        <f t="shared" si="8"/>
        <v>-32.253617793586649</v>
      </c>
      <c r="AN66">
        <f t="shared" si="26"/>
        <v>0</v>
      </c>
      <c r="AO66">
        <f t="shared" si="26"/>
        <v>0</v>
      </c>
      <c r="AP66">
        <f t="shared" si="26"/>
        <v>-2.3412593172638948E-8</v>
      </c>
      <c r="AQ66">
        <f t="shared" si="26"/>
        <v>-5.1523483348122102E-3</v>
      </c>
      <c r="AR66">
        <f t="shared" si="26"/>
        <v>-5.1523717474053826E-3</v>
      </c>
      <c r="AS66">
        <f t="shared" si="26"/>
        <v>-3.642853847821844E-2</v>
      </c>
      <c r="AT66">
        <f t="shared" si="26"/>
        <v>-2.3843128283733833E-2</v>
      </c>
      <c r="AU66">
        <f t="shared" si="23"/>
        <v>-6.5424038509357657E-2</v>
      </c>
      <c r="AW66">
        <v>63</v>
      </c>
      <c r="AX66">
        <f>IF(Z66&gt;0, (R66*SUMPRODUCT(K66:$K$98, X66:$X$98)-K66*$AZ$3)/Z66, 0)</f>
        <v>-649623853.32079351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-3878666453.491169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-149.96246275723612</v>
      </c>
      <c r="AC67">
        <f t="shared" ref="AC67:AC98" si="29">S67*Z67</f>
        <v>-133.89956943949738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-0.38802910822091152</v>
      </c>
      <c r="AI67">
        <f t="shared" ref="AI67:AI98" si="33">SUM(AE67:AH67)</f>
        <v>-0.38803083432408442</v>
      </c>
      <c r="AJ67">
        <f t="shared" ref="AJ67:AJ98" si="34">AB67-AC67</f>
        <v>-16.062893317738741</v>
      </c>
      <c r="AK67">
        <f t="shared" si="22"/>
        <v>-10.497372393006529</v>
      </c>
      <c r="AL67">
        <f t="shared" ref="AL67:AL98" si="35">SUM(AI67:AK67)</f>
        <v>-26.948296545069354</v>
      </c>
      <c r="AN67">
        <f t="shared" ref="AN67:AU98" si="36">AE67*$K67</f>
        <v>0</v>
      </c>
      <c r="AO67">
        <f t="shared" si="36"/>
        <v>0</v>
      </c>
      <c r="AP67">
        <f t="shared" si="36"/>
        <v>-3.1261343737733048E-9</v>
      </c>
      <c r="AQ67">
        <f t="shared" si="36"/>
        <v>-7.0275702651023046E-4</v>
      </c>
      <c r="AR67">
        <f t="shared" si="36"/>
        <v>-7.0276015264460429E-4</v>
      </c>
      <c r="AS67">
        <f t="shared" si="36"/>
        <v>-2.9091402953972469E-2</v>
      </c>
      <c r="AT67">
        <f t="shared" si="36"/>
        <v>-1.9011723741302267E-2</v>
      </c>
      <c r="AU67">
        <f t="shared" si="23"/>
        <v>-4.8805886847919339E-2</v>
      </c>
      <c r="AW67">
        <v>64</v>
      </c>
      <c r="AX67">
        <f>IF(Z67&gt;0, (R67*SUMPRODUCT(K67:$K$98, X67:$X$98)-K67*$AZ$3)/Z67, 0)</f>
        <v>-3878666453.491169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2000000</v>
      </c>
      <c r="S68">
        <f t="shared" si="28"/>
        <v>-23633109962.399303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-133.89956943949738</v>
      </c>
      <c r="AC68">
        <f t="shared" si="29"/>
        <v>-119.55380285181541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-5.8236201909483226E-2</v>
      </c>
      <c r="AI68">
        <f t="shared" si="33"/>
        <v>-5.8236454846576656E-2</v>
      </c>
      <c r="AJ68">
        <f t="shared" si="34"/>
        <v>-14.345766587681979</v>
      </c>
      <c r="AK68">
        <f t="shared" si="22"/>
        <v>-9.3729698607648171</v>
      </c>
      <c r="AL68">
        <f t="shared" si="35"/>
        <v>-23.776972903293373</v>
      </c>
      <c r="AN68">
        <f t="shared" si="36"/>
        <v>0</v>
      </c>
      <c r="AO68">
        <f t="shared" si="36"/>
        <v>0</v>
      </c>
      <c r="AP68">
        <f t="shared" si="36"/>
        <v>-4.0901138026477748E-10</v>
      </c>
      <c r="AQ68">
        <f t="shared" si="36"/>
        <v>-9.4170724433536448E-5</v>
      </c>
      <c r="AR68">
        <f t="shared" si="36"/>
        <v>-9.4171133444916714E-5</v>
      </c>
      <c r="AS68">
        <f t="shared" si="36"/>
        <v>-2.3197790855527003E-2</v>
      </c>
      <c r="AT68">
        <f t="shared" si="36"/>
        <v>-1.5156540655825173E-2</v>
      </c>
      <c r="AU68">
        <f t="shared" si="23"/>
        <v>-3.8448502644797093E-2</v>
      </c>
      <c r="AW68">
        <v>65</v>
      </c>
      <c r="AX68">
        <f>IF(Z68&gt;0, (R68*SUMPRODUCT(K68:$K$98, X68:$X$98)-K68*$AZ$3)/Z68, 0)</f>
        <v>-23633109962.399303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2000000</v>
      </c>
      <c r="S69">
        <f t="shared" si="28"/>
        <v>-146997172323.14417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-119.55380285181541</v>
      </c>
      <c r="AC69">
        <f t="shared" si="29"/>
        <v>-106.74454939333583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-8.5639741683826744E-3</v>
      </c>
      <c r="AI69">
        <f t="shared" si="33"/>
        <v>-8.5640104767509603E-3</v>
      </c>
      <c r="AJ69">
        <f t="shared" si="34"/>
        <v>-12.809253458479574</v>
      </c>
      <c r="AK69">
        <f t="shared" si="22"/>
        <v>-8.3687661996270784</v>
      </c>
      <c r="AL69">
        <f t="shared" si="35"/>
        <v>-21.186583668583403</v>
      </c>
      <c r="AN69">
        <f t="shared" si="36"/>
        <v>0</v>
      </c>
      <c r="AO69">
        <f t="shared" si="36"/>
        <v>0</v>
      </c>
      <c r="AP69">
        <f t="shared" si="36"/>
        <v>-5.242175755731967E-11</v>
      </c>
      <c r="AQ69">
        <f t="shared" si="36"/>
        <v>-1.2364603499926132E-5</v>
      </c>
      <c r="AR69">
        <f t="shared" si="36"/>
        <v>-1.2364655921683689E-5</v>
      </c>
      <c r="AS69">
        <f t="shared" si="36"/>
        <v>-1.8493906804259795E-2</v>
      </c>
      <c r="AT69">
        <f t="shared" si="36"/>
        <v>-1.2082763657087752E-2</v>
      </c>
      <c r="AU69">
        <f t="shared" si="23"/>
        <v>-3.0589035117269226E-2</v>
      </c>
      <c r="AW69">
        <v>66</v>
      </c>
      <c r="AX69">
        <f>IF(Z69&gt;0, (R69*SUMPRODUCT(K69:$K$98, X69:$X$98)-K69*$AZ$3)/Z69, 0)</f>
        <v>-146997172323.14417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2000000</v>
      </c>
      <c r="S70">
        <f t="shared" si="28"/>
        <v>-935354209007.21252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-106.74454939333583</v>
      </c>
      <c r="AC70">
        <f t="shared" si="29"/>
        <v>-95.307644231864316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-1.2340219676255496E-3</v>
      </c>
      <c r="AI70">
        <f t="shared" si="33"/>
        <v>-1.2340270623609618E-3</v>
      </c>
      <c r="AJ70">
        <f t="shared" si="34"/>
        <v>-11.436905161471515</v>
      </c>
      <c r="AK70">
        <f t="shared" si="22"/>
        <v>-7.4721184575335089</v>
      </c>
      <c r="AL70">
        <f t="shared" si="35"/>
        <v>-18.910257646067386</v>
      </c>
      <c r="AN70">
        <f t="shared" si="36"/>
        <v>0</v>
      </c>
      <c r="AO70">
        <f t="shared" si="36"/>
        <v>0</v>
      </c>
      <c r="AP70">
        <f t="shared" si="36"/>
        <v>-6.5676266639189145E-12</v>
      </c>
      <c r="AQ70">
        <f t="shared" si="36"/>
        <v>-1.5907785042199031E-6</v>
      </c>
      <c r="AR70">
        <f t="shared" si="36"/>
        <v>-1.5907850718465671E-6</v>
      </c>
      <c r="AS70">
        <f t="shared" si="36"/>
        <v>-1.474332172601257E-2</v>
      </c>
      <c r="AT70">
        <f t="shared" si="36"/>
        <v>-9.6323126614192567E-3</v>
      </c>
      <c r="AU70">
        <f t="shared" si="23"/>
        <v>-2.4377225172503677E-2</v>
      </c>
      <c r="AW70">
        <v>67</v>
      </c>
      <c r="AX70">
        <f>IF(Z70&gt;0, (R70*SUMPRODUCT(K70:$K$98, X70:$X$98)-K70*$AZ$3)/Z70, 0)</f>
        <v>-935354209007.21252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2000000</v>
      </c>
      <c r="S71">
        <f t="shared" si="28"/>
        <v>-6098763198856.5479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-95.307644231864316</v>
      </c>
      <c r="AC71">
        <f t="shared" si="29"/>
        <v>-85.096112317218697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-1.7384549956382179E-4</v>
      </c>
      <c r="AI71">
        <f t="shared" si="33"/>
        <v>-1.7384619721439078E-4</v>
      </c>
      <c r="AJ71">
        <f t="shared" si="34"/>
        <v>-10.211531914645619</v>
      </c>
      <c r="AK71">
        <f t="shared" si="22"/>
        <v>-6.6715350962305031</v>
      </c>
      <c r="AL71">
        <f t="shared" si="35"/>
        <v>-16.883240857073336</v>
      </c>
      <c r="AN71">
        <f t="shared" si="36"/>
        <v>0</v>
      </c>
      <c r="AO71">
        <f t="shared" si="36"/>
        <v>0</v>
      </c>
      <c r="AP71">
        <f t="shared" si="36"/>
        <v>-8.0298374349795308E-13</v>
      </c>
      <c r="AQ71">
        <f t="shared" si="36"/>
        <v>-2.000931644486435E-7</v>
      </c>
      <c r="AR71">
        <f t="shared" si="36"/>
        <v>-2.0009396743238698E-7</v>
      </c>
      <c r="AS71">
        <f t="shared" si="36"/>
        <v>-1.1753296690430808E-2</v>
      </c>
      <c r="AT71">
        <f t="shared" si="36"/>
        <v>-7.6788215541056934E-3</v>
      </c>
      <c r="AU71">
        <f t="shared" si="23"/>
        <v>-1.9432318338503934E-2</v>
      </c>
      <c r="AW71">
        <v>68</v>
      </c>
      <c r="AX71">
        <f>IF(Z71&gt;0, (R71*SUMPRODUCT(K71:$K$98, X71:$X$98)-K71*$AZ$3)/Z71, 0)</f>
        <v>-6098763198856.5479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0.856559709</v>
      </c>
      <c r="Q72" s="4">
        <f t="shared" si="48"/>
        <v>50</v>
      </c>
      <c r="R72">
        <f t="shared" si="27"/>
        <v>2000000</v>
      </c>
      <c r="S72">
        <f t="shared" si="28"/>
        <v>-40807197409987.719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-85.096112317218697</v>
      </c>
      <c r="AC72">
        <f t="shared" si="29"/>
        <v>-75.978671887468892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-2.3903174734554121E-5</v>
      </c>
      <c r="AI72">
        <f t="shared" si="33"/>
        <v>-2.3903267829249065E-5</v>
      </c>
      <c r="AJ72">
        <f t="shared" si="34"/>
        <v>-9.1174404297498057</v>
      </c>
      <c r="AK72">
        <f t="shared" si="22"/>
        <v>-5.9567278622053097</v>
      </c>
      <c r="AL72">
        <f t="shared" si="35"/>
        <v>-15.074192195222945</v>
      </c>
      <c r="AN72">
        <f t="shared" si="36"/>
        <v>0</v>
      </c>
      <c r="AO72">
        <f t="shared" si="36"/>
        <v>0</v>
      </c>
      <c r="AP72">
        <f t="shared" si="36"/>
        <v>-9.5669986071996634E-14</v>
      </c>
      <c r="AQ72">
        <f t="shared" si="36"/>
        <v>-2.4564411487940618E-8</v>
      </c>
      <c r="AR72">
        <f t="shared" si="36"/>
        <v>-2.4564507157926689E-8</v>
      </c>
      <c r="AS72">
        <f t="shared" si="36"/>
        <v>-9.3696574166526967E-3</v>
      </c>
      <c r="AT72">
        <f t="shared" si="36"/>
        <v>-6.1215096301567287E-3</v>
      </c>
      <c r="AU72">
        <f t="shared" si="23"/>
        <v>-1.5491191611316584E-2</v>
      </c>
      <c r="AW72">
        <v>69</v>
      </c>
      <c r="AX72">
        <f>IF(Z72&gt;0, (R72*SUMPRODUCT(K72:$K$98, X72:$X$98)-K72*$AZ$3)/Z72, 0)</f>
        <v>-40807197409987.719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2000000</v>
      </c>
      <c r="S73">
        <f t="shared" si="28"/>
        <v>-280939326840780.63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-75.978671887468892</v>
      </c>
      <c r="AC73">
        <f t="shared" si="29"/>
        <v>-67.838099921102099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-3.2036121930646682E-6</v>
      </c>
      <c r="AI73">
        <f t="shared" si="33"/>
        <v>-3.2036242665078355E-6</v>
      </c>
      <c r="AJ73">
        <f t="shared" si="34"/>
        <v>-8.1405719663667924</v>
      </c>
      <c r="AK73">
        <f t="shared" ref="AK73:AK98" si="49">G73*SUM(AB73:AB73, AE73:AF73)</f>
        <v>-5.3185070321228229</v>
      </c>
      <c r="AL73">
        <f t="shared" si="35"/>
        <v>-13.459082202113883</v>
      </c>
      <c r="AN73">
        <f t="shared" si="36"/>
        <v>0</v>
      </c>
      <c r="AO73">
        <f t="shared" si="36"/>
        <v>0</v>
      </c>
      <c r="AP73">
        <f t="shared" si="36"/>
        <v>-1.1078064694105731E-14</v>
      </c>
      <c r="AQ73">
        <f t="shared" si="36"/>
        <v>-2.9394947769242235E-9</v>
      </c>
      <c r="AR73">
        <f t="shared" si="36"/>
        <v>-2.9395058549889176E-9</v>
      </c>
      <c r="AS73">
        <f t="shared" si="36"/>
        <v>-7.4694336686924661E-3</v>
      </c>
      <c r="AT73">
        <f t="shared" si="36"/>
        <v>-4.8800300098134283E-3</v>
      </c>
      <c r="AU73">
        <f t="shared" si="23"/>
        <v>-1.2349466618011751E-2</v>
      </c>
      <c r="AW73">
        <v>70</v>
      </c>
      <c r="AX73">
        <f>IF(Z73&gt;0, (R73*SUMPRODUCT(K73:$K$98, X73:$X$98)-K73*$AZ$3)/Z73, 0)</f>
        <v>-280939326840780.63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2000000</v>
      </c>
      <c r="S74">
        <f t="shared" si="28"/>
        <v>-1993425465638162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-67.838099921102099</v>
      </c>
      <c r="AC74">
        <f t="shared" si="29"/>
        <v>-60.569732074995862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-4.1733885177252069E-7</v>
      </c>
      <c r="AI74">
        <f t="shared" si="33"/>
        <v>-4.1734037100996193E-7</v>
      </c>
      <c r="AJ74">
        <f t="shared" si="34"/>
        <v>-7.2683678461062371</v>
      </c>
      <c r="AK74">
        <f t="shared" si="49"/>
        <v>-4.7486669944771478</v>
      </c>
      <c r="AL74">
        <f t="shared" si="35"/>
        <v>-12.017035257923755</v>
      </c>
      <c r="AN74">
        <f t="shared" si="36"/>
        <v>0</v>
      </c>
      <c r="AO74">
        <f t="shared" si="36"/>
        <v>0</v>
      </c>
      <c r="AP74">
        <f t="shared" si="36"/>
        <v>-1.2446303507095482E-15</v>
      </c>
      <c r="AQ74">
        <f t="shared" si="36"/>
        <v>-3.4190350194178499E-10</v>
      </c>
      <c r="AR74">
        <f t="shared" si="36"/>
        <v>-3.4190474657213567E-10</v>
      </c>
      <c r="AS74">
        <f t="shared" si="36"/>
        <v>-5.9545868050150689E-3</v>
      </c>
      <c r="AT74">
        <f t="shared" si="36"/>
        <v>-3.8903300473258533E-3</v>
      </c>
      <c r="AU74">
        <f t="shared" si="23"/>
        <v>-9.8449171942456681E-3</v>
      </c>
      <c r="AW74">
        <v>71</v>
      </c>
      <c r="AX74">
        <f>IF(Z74&gt;0, (R74*SUMPRODUCT(K74:$K$98, X74:$X$98)-K74*$AZ$3)/Z74, 0)</f>
        <v>-1993425465638162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2000000</v>
      </c>
      <c r="S75">
        <f t="shared" si="28"/>
        <v>-1.46190954074629E+16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-60.569732074995862</v>
      </c>
      <c r="AC75">
        <f t="shared" si="29"/>
        <v>-54.080117924404064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-5.2763243950750638E-8</v>
      </c>
      <c r="AI75">
        <f t="shared" si="33"/>
        <v>-5.2763428914718713E-8</v>
      </c>
      <c r="AJ75">
        <f t="shared" si="34"/>
        <v>-6.4896141505917981</v>
      </c>
      <c r="AK75">
        <f t="shared" si="49"/>
        <v>-4.2398812452497108</v>
      </c>
      <c r="AL75">
        <f t="shared" si="35"/>
        <v>-10.729495448604938</v>
      </c>
      <c r="AN75">
        <f t="shared" si="36"/>
        <v>0</v>
      </c>
      <c r="AO75">
        <f t="shared" si="36"/>
        <v>0</v>
      </c>
      <c r="AP75">
        <f t="shared" si="36"/>
        <v>-1.3529565310281338E-16</v>
      </c>
      <c r="AQ75">
        <f t="shared" si="36"/>
        <v>-3.8594746990260769E-11</v>
      </c>
      <c r="AR75">
        <f t="shared" si="36"/>
        <v>-3.8594882285913874E-11</v>
      </c>
      <c r="AS75">
        <f t="shared" si="36"/>
        <v>-4.7469601459738005E-3</v>
      </c>
      <c r="AT75">
        <f t="shared" si="36"/>
        <v>-3.1013472955132124E-3</v>
      </c>
      <c r="AU75">
        <f t="shared" si="23"/>
        <v>-7.8483074800818949E-3</v>
      </c>
      <c r="AW75">
        <v>72</v>
      </c>
      <c r="AX75">
        <f>IF(Z75&gt;0, (R75*SUMPRODUCT(K75:$K$98, X75:$X$98)-K75*$AZ$3)/Z75, 0)</f>
        <v>-1.46190954074629E+16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2000000</v>
      </c>
      <c r="S76">
        <f t="shared" si="28"/>
        <v>-1.1115986330106198E+17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-54.080117924404064</v>
      </c>
      <c r="AC76">
        <f t="shared" si="29"/>
        <v>-48.285819575394726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-6.455809570519894E-9</v>
      </c>
      <c r="AI76">
        <f t="shared" si="33"/>
        <v>-6.4558312896090242E-9</v>
      </c>
      <c r="AJ76">
        <f t="shared" si="34"/>
        <v>-5.7942983490093383</v>
      </c>
      <c r="AK76">
        <f t="shared" si="49"/>
        <v>-3.785608254708285</v>
      </c>
      <c r="AL76">
        <f t="shared" si="35"/>
        <v>-9.5799066101734542</v>
      </c>
      <c r="AN76">
        <f t="shared" si="36"/>
        <v>0</v>
      </c>
      <c r="AO76">
        <f t="shared" si="36"/>
        <v>0</v>
      </c>
      <c r="AP76">
        <f t="shared" si="36"/>
        <v>-1.4184704552108524E-17</v>
      </c>
      <c r="AQ76">
        <f t="shared" si="36"/>
        <v>-4.2162795526222744E-12</v>
      </c>
      <c r="AR76">
        <f t="shared" si="36"/>
        <v>-4.2162937373268262E-12</v>
      </c>
      <c r="AS76">
        <f t="shared" si="36"/>
        <v>-3.7842475655231679E-3</v>
      </c>
      <c r="AT76">
        <f t="shared" si="36"/>
        <v>-2.4723750761562915E-3</v>
      </c>
      <c r="AU76">
        <f t="shared" si="23"/>
        <v>-6.2566226458957526E-3</v>
      </c>
      <c r="AW76">
        <v>73</v>
      </c>
      <c r="AX76">
        <f>IF(Z76&gt;0, (R76*SUMPRODUCT(K76:$K$98, X76:$X$98)-K76*$AZ$3)/Z76, 0)</f>
        <v>-1.1115986330106198E+17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2000000</v>
      </c>
      <c r="S77">
        <f t="shared" si="28"/>
        <v>-8.7816995586374528E+17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-48.285819575394726</v>
      </c>
      <c r="AC77">
        <f t="shared" si="29"/>
        <v>-43.112338906606141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-7.618891523528198E-10</v>
      </c>
      <c r="AI77">
        <f t="shared" si="33"/>
        <v>-7.6189160702225017E-10</v>
      </c>
      <c r="AJ77">
        <f t="shared" si="34"/>
        <v>-5.173480668788585</v>
      </c>
      <c r="AK77">
        <f t="shared" si="49"/>
        <v>-3.3800073702776312</v>
      </c>
      <c r="AL77">
        <f t="shared" si="35"/>
        <v>-8.5534880398281086</v>
      </c>
      <c r="AN77">
        <f t="shared" si="36"/>
        <v>0</v>
      </c>
      <c r="AO77">
        <f t="shared" si="36"/>
        <v>0</v>
      </c>
      <c r="AP77">
        <f t="shared" si="36"/>
        <v>-1.4313758260615094E-18</v>
      </c>
      <c r="AQ77">
        <f t="shared" si="36"/>
        <v>-4.4427559219280532E-13</v>
      </c>
      <c r="AR77">
        <f t="shared" si="36"/>
        <v>-4.442770235686314E-13</v>
      </c>
      <c r="AS77">
        <f t="shared" si="36"/>
        <v>-3.0167789903900611E-3</v>
      </c>
      <c r="AT77">
        <f t="shared" si="36"/>
        <v>-1.970962273722919E-3</v>
      </c>
      <c r="AU77">
        <f t="shared" si="23"/>
        <v>-4.9877412645572576E-3</v>
      </c>
      <c r="AW77">
        <v>74</v>
      </c>
      <c r="AX77">
        <f>IF(Z77&gt;0, (R77*SUMPRODUCT(K77:$K$98, X77:$X$98)-K77*$AZ$3)/Z77, 0)</f>
        <v>-8.7816995586374528E+17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2000000</v>
      </c>
      <c r="S78">
        <f t="shared" si="28"/>
        <v>-7.2321323796938291E+18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-43.112338906606141</v>
      </c>
      <c r="AC78">
        <f t="shared" si="29"/>
        <v>-38.493159738041591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-8.6559872068678338E-11</v>
      </c>
      <c r="AI78">
        <f t="shared" si="33"/>
        <v>-8.6560138194612694E-11</v>
      </c>
      <c r="AJ78">
        <f t="shared" si="34"/>
        <v>-4.6191791685645498</v>
      </c>
      <c r="AK78">
        <f t="shared" si="49"/>
        <v>-3.0178637234624301</v>
      </c>
      <c r="AL78">
        <f t="shared" si="35"/>
        <v>-7.6370428921135396</v>
      </c>
      <c r="AN78">
        <f t="shared" si="36"/>
        <v>0</v>
      </c>
      <c r="AO78">
        <f t="shared" si="36"/>
        <v>0</v>
      </c>
      <c r="AP78">
        <f t="shared" si="36"/>
        <v>-1.3855743684359438E-19</v>
      </c>
      <c r="AQ78">
        <f t="shared" si="36"/>
        <v>-4.5067062090573875E-14</v>
      </c>
      <c r="AR78">
        <f t="shared" si="36"/>
        <v>-4.5067200648010721E-14</v>
      </c>
      <c r="AS78">
        <f t="shared" si="36"/>
        <v>-2.4049577410652305E-3</v>
      </c>
      <c r="AT78">
        <f t="shared" si="36"/>
        <v>-1.5712390574960846E-3</v>
      </c>
      <c r="AU78">
        <f t="shared" si="23"/>
        <v>-3.976196798606382E-3</v>
      </c>
      <c r="AW78">
        <v>75</v>
      </c>
      <c r="AX78">
        <f>IF(Z78&gt;0, (R78*SUMPRODUCT(K78:$K$98, X78:$X$98)-K78*$AZ$3)/Z78, 0)</f>
        <v>-7.2321323796938291E+18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2000000</v>
      </c>
      <c r="S79">
        <f t="shared" si="28"/>
        <v>-6.2219257941461484E+19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-38.493159738041591</v>
      </c>
      <c r="AC79">
        <f t="shared" si="29"/>
        <v>-34.368892623251455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-9.4338199632328572E-12</v>
      </c>
      <c r="AI79">
        <f t="shared" si="33"/>
        <v>-9.4338475824087842E-12</v>
      </c>
      <c r="AJ79">
        <f t="shared" si="34"/>
        <v>-4.1242671147901362</v>
      </c>
      <c r="AK79">
        <f t="shared" si="49"/>
        <v>-2.6945211816629118</v>
      </c>
      <c r="AL79">
        <f t="shared" si="35"/>
        <v>-6.8187882964624826</v>
      </c>
      <c r="AN79">
        <f t="shared" si="36"/>
        <v>0</v>
      </c>
      <c r="AO79">
        <f t="shared" si="36"/>
        <v>0</v>
      </c>
      <c r="AP79">
        <f t="shared" si="36"/>
        <v>-1.2839122285566568E-20</v>
      </c>
      <c r="AQ79">
        <f t="shared" si="36"/>
        <v>-4.3854301969758527E-15</v>
      </c>
      <c r="AR79">
        <f t="shared" si="36"/>
        <v>-4.3854430360981385E-15</v>
      </c>
      <c r="AS79">
        <f t="shared" si="36"/>
        <v>-1.9172175869463009E-3</v>
      </c>
      <c r="AT79">
        <f t="shared" si="36"/>
        <v>-1.2525821568049272E-3</v>
      </c>
      <c r="AU79">
        <f t="shared" si="23"/>
        <v>-3.169799743755614E-3</v>
      </c>
      <c r="AW79">
        <v>76</v>
      </c>
      <c r="AX79">
        <f>IF(Z79&gt;0, (R79*SUMPRODUCT(K79:$K$98, X79:$X$98)-K79*$AZ$3)/Z79, 0)</f>
        <v>-6.2219257941461484E+19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2000000</v>
      </c>
      <c r="S80">
        <f t="shared" si="28"/>
        <v>-5.5987160408970199E+20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-34.368892623251455</v>
      </c>
      <c r="AC80">
        <f t="shared" si="29"/>
        <v>-30.686511270760235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-9.8409955016102412E-13</v>
      </c>
      <c r="AI80">
        <f t="shared" si="33"/>
        <v>-9.8410229065643834E-13</v>
      </c>
      <c r="AJ80">
        <f t="shared" si="34"/>
        <v>-3.6823813524912197</v>
      </c>
      <c r="AK80">
        <f t="shared" si="49"/>
        <v>-2.4058224836276021</v>
      </c>
      <c r="AL80">
        <f t="shared" si="35"/>
        <v>-6.0882038361198063</v>
      </c>
      <c r="AN80">
        <f t="shared" si="36"/>
        <v>0</v>
      </c>
      <c r="AO80">
        <f t="shared" si="36"/>
        <v>0</v>
      </c>
      <c r="AP80">
        <f t="shared" si="36"/>
        <v>-1.1374588023711335E-21</v>
      </c>
      <c r="AQ80">
        <f t="shared" si="36"/>
        <v>-4.0845632871625825E-16</v>
      </c>
      <c r="AR80">
        <f t="shared" si="36"/>
        <v>-4.0845746617506063E-16</v>
      </c>
      <c r="AS80">
        <f t="shared" si="36"/>
        <v>-1.5283941222467431E-3</v>
      </c>
      <c r="AT80">
        <f t="shared" si="36"/>
        <v>-9.9855082653454107E-4</v>
      </c>
      <c r="AU80">
        <f t="shared" si="23"/>
        <v>-2.5269449487816927E-3</v>
      </c>
      <c r="AW80">
        <v>77</v>
      </c>
      <c r="AX80">
        <f>IF(Z80&gt;0, (R80*SUMPRODUCT(K80:$K$98, X80:$X$98)-K80*$AZ$3)/Z80, 0)</f>
        <v>-5.5987160408970199E+20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2000000</v>
      </c>
      <c r="S81">
        <f t="shared" si="28"/>
        <v>-5.2865814046691778E+21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-30.686511270760235</v>
      </c>
      <c r="AC81">
        <f t="shared" si="29"/>
        <v>-27.398670777464492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-9.8158254216212846E-14</v>
      </c>
      <c r="AI81">
        <f t="shared" si="33"/>
        <v>-9.8158513350317481E-14</v>
      </c>
      <c r="AJ81">
        <f t="shared" si="34"/>
        <v>-3.287840493295743</v>
      </c>
      <c r="AK81">
        <f t="shared" si="49"/>
        <v>-2.1480557889532168</v>
      </c>
      <c r="AL81">
        <f t="shared" si="35"/>
        <v>-5.4358962822490575</v>
      </c>
      <c r="AN81">
        <f t="shared" si="36"/>
        <v>0</v>
      </c>
      <c r="AO81">
        <f t="shared" si="36"/>
        <v>0</v>
      </c>
      <c r="AP81">
        <f t="shared" si="36"/>
        <v>-9.6031375120156573E-23</v>
      </c>
      <c r="AQ81">
        <f t="shared" si="36"/>
        <v>-3.6376038364744527E-17</v>
      </c>
      <c r="AR81">
        <f t="shared" si="36"/>
        <v>-3.6376134396119648E-17</v>
      </c>
      <c r="AS81">
        <f t="shared" si="36"/>
        <v>-1.2184264367400737E-3</v>
      </c>
      <c r="AT81">
        <f t="shared" si="36"/>
        <v>-7.9603860533684738E-4</v>
      </c>
      <c r="AU81">
        <f t="shared" si="23"/>
        <v>-2.0144650420769569E-3</v>
      </c>
      <c r="AW81">
        <v>78</v>
      </c>
      <c r="AX81">
        <f>IF(Z81&gt;0, (R81*SUMPRODUCT(K81:$K$98, X81:$X$98)-K81*$AZ$3)/Z81, 0)</f>
        <v>-5.2865814046691778E+21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2000000</v>
      </c>
      <c r="S82">
        <f t="shared" si="28"/>
        <v>-5.2557951932932991E+22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-27.398670777464492</v>
      </c>
      <c r="AC82">
        <f t="shared" si="29"/>
        <v>-24.463098908450441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-9.3308105366050414E-15</v>
      </c>
      <c r="AI82">
        <f t="shared" si="33"/>
        <v>-9.3308338091052135E-15</v>
      </c>
      <c r="AJ82">
        <f t="shared" si="34"/>
        <v>-2.9355718690140513</v>
      </c>
      <c r="AK82">
        <f t="shared" si="49"/>
        <v>-1.9179069544225147</v>
      </c>
      <c r="AL82">
        <f t="shared" si="35"/>
        <v>-4.8534788234365749</v>
      </c>
      <c r="AN82">
        <f t="shared" si="36"/>
        <v>0</v>
      </c>
      <c r="AO82">
        <f t="shared" si="36"/>
        <v>0</v>
      </c>
      <c r="AP82">
        <f t="shared" si="36"/>
        <v>-7.7004054563661666E-24</v>
      </c>
      <c r="AQ82">
        <f t="shared" si="36"/>
        <v>-3.0873788306366031E-18</v>
      </c>
      <c r="AR82">
        <f t="shared" si="36"/>
        <v>-3.0873865310420594E-18</v>
      </c>
      <c r="AS82">
        <f t="shared" si="36"/>
        <v>-9.7132209561549062E-4</v>
      </c>
      <c r="AT82">
        <f t="shared" si="36"/>
        <v>-6.3459710246878756E-4</v>
      </c>
      <c r="AU82">
        <f t="shared" si="23"/>
        <v>-1.6059191980842811E-3</v>
      </c>
      <c r="AW82">
        <v>79</v>
      </c>
      <c r="AX82">
        <f>IF(Z82&gt;0, (R82*SUMPRODUCT(K82:$K$98, X82:$X$98)-K82*$AZ$3)/Z82, 0)</f>
        <v>-5.2557951932932991E+22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2000000</v>
      </c>
      <c r="S83">
        <f t="shared" si="28"/>
        <v>-5.5202078035207864E+23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-24.463098908450441</v>
      </c>
      <c r="AC83">
        <f t="shared" si="29"/>
        <v>-21.842052596830744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-8.4245611417893503E-16</v>
      </c>
      <c r="AI83">
        <f t="shared" si="33"/>
        <v>-8.4245809255125124E-16</v>
      </c>
      <c r="AJ83">
        <f t="shared" si="34"/>
        <v>-2.6210463116196969</v>
      </c>
      <c r="AK83">
        <f t="shared" si="49"/>
        <v>-1.712416923591531</v>
      </c>
      <c r="AL83">
        <f t="shared" si="35"/>
        <v>-4.3334632352112283</v>
      </c>
      <c r="AN83">
        <f t="shared" si="36"/>
        <v>0</v>
      </c>
      <c r="AO83">
        <f t="shared" si="36"/>
        <v>0</v>
      </c>
      <c r="AP83">
        <f t="shared" si="36"/>
        <v>-5.8446775263063719E-25</v>
      </c>
      <c r="AQ83">
        <f t="shared" si="36"/>
        <v>-2.4888562567343537E-19</v>
      </c>
      <c r="AR83">
        <f t="shared" si="36"/>
        <v>-2.4888621014118802E-19</v>
      </c>
      <c r="AS83">
        <f t="shared" si="36"/>
        <v>-7.7433202775469825E-4</v>
      </c>
      <c r="AT83">
        <f t="shared" si="36"/>
        <v>-5.0589692479973488E-4</v>
      </c>
      <c r="AU83">
        <f t="shared" si="23"/>
        <v>-1.2802289525544333E-3</v>
      </c>
      <c r="AW83">
        <v>80</v>
      </c>
      <c r="AX83">
        <f>IF(Z83&gt;0, (R83*SUMPRODUCT(K83:$K$98, X83:$X$98)-K83*$AZ$3)/Z83, 0)</f>
        <v>-5.5202078035207864E+23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2000000</v>
      </c>
      <c r="S84">
        <f t="shared" si="28"/>
        <v>-6.1464552495595332E+24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-21.842052596830744</v>
      </c>
      <c r="AC84">
        <f t="shared" si="29"/>
        <v>-19.501832675741735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-7.1997826758417645E-17</v>
      </c>
      <c r="AI84">
        <f t="shared" si="33"/>
        <v>-7.1997985401341766E-17</v>
      </c>
      <c r="AJ84">
        <f t="shared" si="34"/>
        <v>-2.3402199210890089</v>
      </c>
      <c r="AK84">
        <f t="shared" si="49"/>
        <v>-1.5289436817781521</v>
      </c>
      <c r="AL84">
        <f t="shared" si="35"/>
        <v>-3.869163602867161</v>
      </c>
      <c r="AN84">
        <f t="shared" si="36"/>
        <v>0</v>
      </c>
      <c r="AO84">
        <f t="shared" si="36"/>
        <v>0</v>
      </c>
      <c r="AP84">
        <f t="shared" si="36"/>
        <v>-4.1846121507863334E-26</v>
      </c>
      <c r="AQ84">
        <f t="shared" si="36"/>
        <v>-1.8991264964840138E-20</v>
      </c>
      <c r="AR84">
        <f t="shared" si="36"/>
        <v>-1.8991306810961644E-20</v>
      </c>
      <c r="AS84">
        <f t="shared" si="36"/>
        <v>-6.1729275171771062E-4</v>
      </c>
      <c r="AT84">
        <f t="shared" si="36"/>
        <v>-4.0329793112223752E-4</v>
      </c>
      <c r="AU84">
        <f t="shared" si="23"/>
        <v>-1.020590682839948E-3</v>
      </c>
      <c r="AW84">
        <v>81</v>
      </c>
      <c r="AX84">
        <f>IF(Z84&gt;0, (R84*SUMPRODUCT(K84:$K$98, X84:$X$98)-K84*$AZ$3)/Z84, 0)</f>
        <v>-6.1464552495595332E+24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2000000</v>
      </c>
      <c r="S85">
        <f t="shared" si="28"/>
        <v>-7.2839355158723665E+25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-19.501832675741735</v>
      </c>
      <c r="AC85">
        <f t="shared" si="29"/>
        <v>-17.412350603340833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-5.804156973958417E-18</v>
      </c>
      <c r="AI85">
        <f t="shared" si="33"/>
        <v>-5.8041689265289504E-18</v>
      </c>
      <c r="AJ85">
        <f t="shared" si="34"/>
        <v>-2.0894820724009016</v>
      </c>
      <c r="AK85">
        <f t="shared" si="49"/>
        <v>-1.3651282873019215</v>
      </c>
      <c r="AL85">
        <f t="shared" si="35"/>
        <v>-3.4546103597028228</v>
      </c>
      <c r="AN85">
        <f t="shared" si="36"/>
        <v>0</v>
      </c>
      <c r="AO85">
        <f t="shared" si="36"/>
        <v>0</v>
      </c>
      <c r="AP85">
        <f t="shared" si="36"/>
        <v>-2.8149961037182737E-27</v>
      </c>
      <c r="AQ85">
        <f t="shared" si="36"/>
        <v>-1.3669594520221511E-21</v>
      </c>
      <c r="AR85">
        <f t="shared" si="36"/>
        <v>-1.3669622670182547E-21</v>
      </c>
      <c r="AS85">
        <f t="shared" si="36"/>
        <v>-4.9210200232598122E-4</v>
      </c>
      <c r="AT85">
        <f t="shared" si="36"/>
        <v>-3.2150664151964084E-4</v>
      </c>
      <c r="AU85">
        <f t="shared" si="23"/>
        <v>-8.1360864384562195E-4</v>
      </c>
      <c r="AW85">
        <v>82</v>
      </c>
      <c r="AX85">
        <f>IF(Z85&gt;0, (R85*SUMPRODUCT(K85:$K$98, X85:$X$98)-K85*$AZ$3)/Z85, 0)</f>
        <v>-7.2839355158723665E+25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2000000</v>
      </c>
      <c r="S86">
        <f t="shared" si="28"/>
        <v>-9.2297985507728077E+26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-17.412350603340833</v>
      </c>
      <c r="AC86">
        <f t="shared" si="29"/>
        <v>-15.546741610125743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-4.3963364376959556E-19</v>
      </c>
      <c r="AI86">
        <f t="shared" si="33"/>
        <v>-4.3963448597332969E-19</v>
      </c>
      <c r="AJ86">
        <f t="shared" si="34"/>
        <v>-1.8656089932150905</v>
      </c>
      <c r="AK86">
        <f t="shared" si="49"/>
        <v>-1.2188645422338584</v>
      </c>
      <c r="AL86">
        <f t="shared" si="35"/>
        <v>-3.0844735354489492</v>
      </c>
      <c r="AN86">
        <f t="shared" si="36"/>
        <v>0</v>
      </c>
      <c r="AO86">
        <f t="shared" si="36"/>
        <v>0</v>
      </c>
      <c r="AP86">
        <f t="shared" si="36"/>
        <v>-1.7709880178985718E-28</v>
      </c>
      <c r="AQ86">
        <f t="shared" si="36"/>
        <v>-9.244626730987325E-23</v>
      </c>
      <c r="AR86">
        <f t="shared" si="36"/>
        <v>-9.244644440867504E-23</v>
      </c>
      <c r="AS86">
        <f t="shared" si="36"/>
        <v>-3.9230070338487015E-4</v>
      </c>
      <c r="AT86">
        <f t="shared" si="36"/>
        <v>-2.5630312621144834E-4</v>
      </c>
      <c r="AU86">
        <f t="shared" si="23"/>
        <v>-6.486038295963186E-4</v>
      </c>
      <c r="AW86">
        <v>83</v>
      </c>
      <c r="AX86">
        <f>IF(Z86&gt;0, (R86*SUMPRODUCT(K86:$K$98, X86:$X$98)-K86*$AZ$3)/Z86, 0)</f>
        <v>-9.2297985507728077E+26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0.924425092</v>
      </c>
      <c r="Q87" s="4">
        <f t="shared" si="48"/>
        <v>50</v>
      </c>
      <c r="R87">
        <f t="shared" si="27"/>
        <v>2000000</v>
      </c>
      <c r="S87">
        <f t="shared" si="28"/>
        <v>-1.2567141631658871E+28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-15.546741610125743</v>
      </c>
      <c r="AC87">
        <f t="shared" si="29"/>
        <v>-13.881019294755129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-3.1142170577574247E-20</v>
      </c>
      <c r="AI87">
        <f t="shared" si="33"/>
        <v>-3.1142225805006634E-20</v>
      </c>
      <c r="AJ87">
        <f t="shared" si="34"/>
        <v>-1.6657223153706138</v>
      </c>
      <c r="AK87">
        <f t="shared" si="49"/>
        <v>-1.0882719127088021</v>
      </c>
      <c r="AL87">
        <f t="shared" si="35"/>
        <v>-2.7539942280794159</v>
      </c>
      <c r="AN87">
        <f t="shared" si="36"/>
        <v>0</v>
      </c>
      <c r="AO87">
        <f t="shared" si="36"/>
        <v>0</v>
      </c>
      <c r="AP87">
        <f t="shared" si="36"/>
        <v>-1.0368962173464396E-29</v>
      </c>
      <c r="AQ87">
        <f t="shared" si="36"/>
        <v>-5.8469491477742308E-24</v>
      </c>
      <c r="AR87">
        <f t="shared" si="36"/>
        <v>-5.8469595167364045E-24</v>
      </c>
      <c r="AS87">
        <f t="shared" si="36"/>
        <v>-3.1273971889737682E-4</v>
      </c>
      <c r="AT87">
        <f t="shared" si="36"/>
        <v>-2.0432328301295307E-4</v>
      </c>
      <c r="AU87">
        <f t="shared" si="23"/>
        <v>-5.1706300191032986E-4</v>
      </c>
      <c r="AW87">
        <v>84</v>
      </c>
      <c r="AX87">
        <f>IF(Z87&gt;0, (R87*SUMPRODUCT(K87:$K$98, X87:$X$98)-K87*$AZ$3)/Z87, 0)</f>
        <v>-1.2567141631658871E+28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2000000</v>
      </c>
      <c r="S88">
        <f t="shared" si="28"/>
        <v>-1.848260198977348E+29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-13.881019294755129</v>
      </c>
      <c r="AC88">
        <f t="shared" si="29"/>
        <v>-12.393767227459938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-2.0528935256270124E-21</v>
      </c>
      <c r="AI88">
        <f t="shared" si="33"/>
        <v>-2.0528968784469331E-21</v>
      </c>
      <c r="AJ88">
        <f t="shared" si="34"/>
        <v>-1.4872520672951914</v>
      </c>
      <c r="AK88">
        <f t="shared" si="49"/>
        <v>-0.97167135063285914</v>
      </c>
      <c r="AL88">
        <f t="shared" si="35"/>
        <v>-2.4589234179280508</v>
      </c>
      <c r="AN88">
        <f t="shared" si="36"/>
        <v>0</v>
      </c>
      <c r="AO88">
        <f t="shared" si="36"/>
        <v>0</v>
      </c>
      <c r="AP88">
        <f t="shared" si="36"/>
        <v>-5.6204701163009736E-31</v>
      </c>
      <c r="AQ88">
        <f t="shared" si="36"/>
        <v>-3.4413499638228728E-25</v>
      </c>
      <c r="AR88">
        <f t="shared" si="36"/>
        <v>-3.4413555842929891E-25</v>
      </c>
      <c r="AS88">
        <f t="shared" si="36"/>
        <v>-2.4931418917201604E-4</v>
      </c>
      <c r="AT88">
        <f t="shared" si="36"/>
        <v>-1.6288527025905061E-4</v>
      </c>
      <c r="AU88">
        <f t="shared" si="23"/>
        <v>-4.1219945943106673E-4</v>
      </c>
      <c r="AW88">
        <v>85</v>
      </c>
      <c r="AX88">
        <f>IF(Z88&gt;0, (R88*SUMPRODUCT(K88:$K$98, X88:$X$98)-K88*$AZ$3)/Z88, 0)</f>
        <v>-1.848260198977348E+29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2000000</v>
      </c>
      <c r="S89">
        <f t="shared" si="28"/>
        <v>-2.9971301896571015E+30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-12.393767227459938</v>
      </c>
      <c r="AC89">
        <f t="shared" si="29"/>
        <v>-11.06586359594637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-1.2538736260878608E-22</v>
      </c>
      <c r="AI89">
        <f t="shared" si="33"/>
        <v>-1.2538754721644234E-22</v>
      </c>
      <c r="AJ89">
        <f t="shared" si="34"/>
        <v>-1.3279036315135677</v>
      </c>
      <c r="AK89">
        <f t="shared" si="49"/>
        <v>-0.86756370592219567</v>
      </c>
      <c r="AL89">
        <f t="shared" si="35"/>
        <v>-2.1954673374357636</v>
      </c>
      <c r="AN89">
        <f t="shared" si="36"/>
        <v>0</v>
      </c>
      <c r="AO89">
        <f t="shared" si="36"/>
        <v>0</v>
      </c>
      <c r="AP89">
        <f t="shared" si="36"/>
        <v>-2.7630840812377694E-32</v>
      </c>
      <c r="AQ89">
        <f t="shared" si="36"/>
        <v>-1.8767142850140472E-26</v>
      </c>
      <c r="AR89">
        <f t="shared" si="36"/>
        <v>-1.8767170480981286E-26</v>
      </c>
      <c r="AS89">
        <f t="shared" si="36"/>
        <v>-1.9875174519452866E-4</v>
      </c>
      <c r="AT89">
        <f t="shared" si="36"/>
        <v>-1.2985114019375846E-4</v>
      </c>
      <c r="AU89">
        <f t="shared" si="23"/>
        <v>-3.2860288538828715E-4</v>
      </c>
      <c r="AW89">
        <v>86</v>
      </c>
      <c r="AX89">
        <f>IF(Z89&gt;0, (R89*SUMPRODUCT(K89:$K$98, X89:$X$98)-K89*$AZ$3)/Z89, 0)</f>
        <v>-2.9971301896571015E+30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0.94055780700000002</v>
      </c>
      <c r="Q90" s="4">
        <f t="shared" si="48"/>
        <v>50</v>
      </c>
      <c r="R90">
        <f t="shared" si="27"/>
        <v>2000000</v>
      </c>
      <c r="S90">
        <f t="shared" si="28"/>
        <v>-5.412399684431738E+31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-11.06586359594637</v>
      </c>
      <c r="AC90">
        <f t="shared" si="29"/>
        <v>-9.8802353535235454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-6.945366892824386E-24</v>
      </c>
      <c r="AI90">
        <f t="shared" si="33"/>
        <v>-6.9453760202317554E-24</v>
      </c>
      <c r="AJ90">
        <f t="shared" si="34"/>
        <v>-1.1856282424228244</v>
      </c>
      <c r="AK90">
        <f t="shared" si="49"/>
        <v>-0.77461045171624598</v>
      </c>
      <c r="AL90">
        <f t="shared" si="35"/>
        <v>-1.9602386941390704</v>
      </c>
      <c r="AN90">
        <f t="shared" si="36"/>
        <v>0</v>
      </c>
      <c r="AO90">
        <f t="shared" si="36"/>
        <v>0</v>
      </c>
      <c r="AP90">
        <f t="shared" si="36"/>
        <v>-1.2197583608909397E-33</v>
      </c>
      <c r="AQ90">
        <f t="shared" si="36"/>
        <v>-9.2815725143057375E-28</v>
      </c>
      <c r="AR90">
        <f t="shared" si="36"/>
        <v>-9.2815847118893456E-28</v>
      </c>
      <c r="AS90">
        <f t="shared" si="36"/>
        <v>-1.5844367442165817E-4</v>
      </c>
      <c r="AT90">
        <f t="shared" si="36"/>
        <v>-1.0351653395548344E-4</v>
      </c>
      <c r="AU90">
        <f t="shared" si="23"/>
        <v>-2.619602083771416E-4</v>
      </c>
      <c r="AW90">
        <v>87</v>
      </c>
      <c r="AX90">
        <f>IF(Z90&gt;0, (R90*SUMPRODUCT(K90:$K$98, X90:$X$98)-K90*$AZ$3)/Z90, 0)</f>
        <v>-5.412399684431738E+31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0.946138378</v>
      </c>
      <c r="Q91" s="4">
        <f t="shared" si="48"/>
        <v>50</v>
      </c>
      <c r="R91">
        <f t="shared" si="27"/>
        <v>2000000</v>
      </c>
      <c r="S91">
        <f t="shared" si="28"/>
        <v>-1.1017603768147534E+33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-9.8802353535235454</v>
      </c>
      <c r="AC91">
        <f t="shared" si="29"/>
        <v>-8.8216387085031638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-3.4543161616574154E-25</v>
      </c>
      <c r="AI91">
        <f t="shared" si="33"/>
        <v>-3.4543201650863342E-25</v>
      </c>
      <c r="AJ91">
        <f t="shared" si="34"/>
        <v>-1.0585966450203816</v>
      </c>
      <c r="AK91">
        <f t="shared" si="49"/>
        <v>-0.69161647474664822</v>
      </c>
      <c r="AL91">
        <f t="shared" si="35"/>
        <v>-1.7502131197670299</v>
      </c>
      <c r="AN91">
        <f t="shared" si="36"/>
        <v>0</v>
      </c>
      <c r="AO91">
        <f t="shared" si="36"/>
        <v>0</v>
      </c>
      <c r="AP91">
        <f t="shared" si="36"/>
        <v>-4.7768375139944576E-35</v>
      </c>
      <c r="AQ91">
        <f t="shared" si="36"/>
        <v>-4.1216435611617582E-29</v>
      </c>
      <c r="AR91">
        <f t="shared" si="36"/>
        <v>-4.121648337999272E-29</v>
      </c>
      <c r="AS91">
        <f t="shared" si="36"/>
        <v>-1.2631032718563343E-4</v>
      </c>
      <c r="AT91">
        <f t="shared" si="36"/>
        <v>-8.2522747094613706E-5</v>
      </c>
      <c r="AU91">
        <f t="shared" si="23"/>
        <v>-2.0883307428024714E-4</v>
      </c>
      <c r="AW91">
        <v>88</v>
      </c>
      <c r="AX91">
        <f>IF(Z91&gt;0, (R91*SUMPRODUCT(K91:$K$98, X91:$X$98)-K91*$AZ$3)/Z91, 0)</f>
        <v>-1.1017603768147534E+33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0.95167433300000004</v>
      </c>
      <c r="Q92" s="4">
        <f t="shared" si="48"/>
        <v>50</v>
      </c>
      <c r="R92">
        <f t="shared" si="27"/>
        <v>2000000</v>
      </c>
      <c r="S92">
        <f t="shared" si="28"/>
        <v>-2.5667253805551023E+34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-8.8216387085031638</v>
      </c>
      <c r="AC92">
        <f t="shared" si="29"/>
        <v>-7.87646313259211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-1.5239842184474011E-26</v>
      </c>
      <c r="AI92">
        <f t="shared" si="33"/>
        <v>-1.5239857527882371E-26</v>
      </c>
      <c r="AJ92">
        <f t="shared" si="34"/>
        <v>-0.94517557591105383</v>
      </c>
      <c r="AK92">
        <f t="shared" si="49"/>
        <v>-0.61751470959522148</v>
      </c>
      <c r="AL92">
        <f t="shared" si="35"/>
        <v>-1.5626902855062754</v>
      </c>
      <c r="AN92">
        <f t="shared" si="36"/>
        <v>0</v>
      </c>
      <c r="AO92">
        <f t="shared" si="36"/>
        <v>0</v>
      </c>
      <c r="AP92">
        <f t="shared" si="36"/>
        <v>-1.634602534593385E-36</v>
      </c>
      <c r="AQ92">
        <f t="shared" si="36"/>
        <v>-1.623569162492876E-30</v>
      </c>
      <c r="AR92">
        <f t="shared" si="36"/>
        <v>-1.6235707970954106E-30</v>
      </c>
      <c r="AS92">
        <f t="shared" si="36"/>
        <v>-1.0069381950385305E-4</v>
      </c>
      <c r="AT92">
        <f t="shared" si="36"/>
        <v>-6.5786628742517289E-5</v>
      </c>
      <c r="AU92">
        <f t="shared" si="23"/>
        <v>-1.6648044824637035E-4</v>
      </c>
      <c r="AW92">
        <v>89</v>
      </c>
      <c r="AX92">
        <f>IF(Z92&gt;0, (R92*SUMPRODUCT(K92:$K$98, X92:$X$98)-K92*$AZ$3)/Z92, 0)</f>
        <v>-2.5667253805551023E+34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2000000</v>
      </c>
      <c r="S93">
        <f t="shared" si="28"/>
        <v>-6.9782033515051974E+35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-7.87646313259211</v>
      </c>
      <c r="AC93">
        <f t="shared" si="29"/>
        <v>-7.0325563683858112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-5.8744319167246848E-28</v>
      </c>
      <c r="AI93">
        <f t="shared" si="33"/>
        <v>-5.8744369556695353E-28</v>
      </c>
      <c r="AJ93">
        <f t="shared" si="34"/>
        <v>-0.84390676420629873</v>
      </c>
      <c r="AK93">
        <f t="shared" si="49"/>
        <v>-0.55135241928144774</v>
      </c>
      <c r="AL93">
        <f t="shared" si="35"/>
        <v>-1.3952591834877466</v>
      </c>
      <c r="AN93">
        <f t="shared" si="36"/>
        <v>0</v>
      </c>
      <c r="AO93">
        <f t="shared" si="36"/>
        <v>0</v>
      </c>
      <c r="AP93">
        <f t="shared" si="36"/>
        <v>-4.79304941712924E-38</v>
      </c>
      <c r="AQ93">
        <f t="shared" si="36"/>
        <v>-5.5877655563414412E-32</v>
      </c>
      <c r="AR93">
        <f t="shared" si="36"/>
        <v>-5.5877703493908585E-32</v>
      </c>
      <c r="AS93">
        <f t="shared" si="36"/>
        <v>-8.027249641569923E-5</v>
      </c>
      <c r="AT93">
        <f t="shared" si="36"/>
        <v>-5.2444697658256755E-5</v>
      </c>
      <c r="AU93">
        <f t="shared" si="23"/>
        <v>-1.3271719407395601E-4</v>
      </c>
      <c r="AW93">
        <v>90</v>
      </c>
      <c r="AX93">
        <f>IF(Z93&gt;0, (R93*SUMPRODUCT(K93:$K$98, X93:$X$98)-K93*$AZ$3)/Z93, 0)</f>
        <v>-6.9782033515051974E+35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2000000</v>
      </c>
      <c r="S94">
        <f t="shared" si="28"/>
        <v>-2.2752142813482709E+37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-7.0325563683858112</v>
      </c>
      <c r="AC94">
        <f t="shared" si="29"/>
        <v>-6.2790681860587609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-1.9402267600863456E-29</v>
      </c>
      <c r="AI94">
        <f t="shared" si="33"/>
        <v>-1.9402281399713607E-29</v>
      </c>
      <c r="AJ94">
        <f t="shared" si="34"/>
        <v>-0.75348818232705028</v>
      </c>
      <c r="AK94">
        <f t="shared" si="49"/>
        <v>-0.49227894578700682</v>
      </c>
      <c r="AL94">
        <f t="shared" si="35"/>
        <v>-1.245767128114057</v>
      </c>
      <c r="AN94">
        <f t="shared" si="36"/>
        <v>0</v>
      </c>
      <c r="AO94">
        <f t="shared" si="36"/>
        <v>0</v>
      </c>
      <c r="AP94">
        <f t="shared" si="36"/>
        <v>-1.1719178717020676E-39</v>
      </c>
      <c r="AQ94">
        <f t="shared" si="36"/>
        <v>-1.6478086147597557E-33</v>
      </c>
      <c r="AR94">
        <f t="shared" si="36"/>
        <v>-1.6478097866776272E-33</v>
      </c>
      <c r="AS94">
        <f t="shared" si="36"/>
        <v>-6.3992742678331465E-5</v>
      </c>
      <c r="AT94">
        <f t="shared" si="36"/>
        <v>-4.1808591883176616E-5</v>
      </c>
      <c r="AU94">
        <f t="shared" si="23"/>
        <v>-1.0580133456150808E-4</v>
      </c>
      <c r="AW94">
        <v>91</v>
      </c>
      <c r="AX94">
        <f>IF(Z94&gt;0, (R94*SUMPRODUCT(K94:$K$98, X94:$X$98)-K94*$AZ$3)/Z94, 0)</f>
        <v>-2.2752142813482709E+37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2000000</v>
      </c>
      <c r="S95">
        <f t="shared" si="28"/>
        <v>-9.2641888359919934E+38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-6.2790681860587609</v>
      </c>
      <c r="AC95">
        <f t="shared" si="29"/>
        <v>-5.6063108804096071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-5.3433127815561388E-31</v>
      </c>
      <c r="AI95">
        <f t="shared" si="33"/>
        <v>-5.3433158073530972E-31</v>
      </c>
      <c r="AJ95">
        <f t="shared" si="34"/>
        <v>-0.67275730564915381</v>
      </c>
      <c r="AK95">
        <f t="shared" si="49"/>
        <v>-0.43953477302411331</v>
      </c>
      <c r="AL95">
        <f t="shared" si="35"/>
        <v>-1.1122920786732671</v>
      </c>
      <c r="AN95">
        <f t="shared" si="36"/>
        <v>0</v>
      </c>
      <c r="AO95">
        <f t="shared" si="36"/>
        <v>0</v>
      </c>
      <c r="AP95">
        <f t="shared" si="36"/>
        <v>-2.2944364753172169E-41</v>
      </c>
      <c r="AQ95">
        <f t="shared" si="36"/>
        <v>-4.0517893016481923E-35</v>
      </c>
      <c r="AR95">
        <f t="shared" si="36"/>
        <v>-4.0517915960846678E-35</v>
      </c>
      <c r="AS95">
        <f t="shared" si="36"/>
        <v>-5.1014622670863862E-5</v>
      </c>
      <c r="AT95">
        <f t="shared" si="36"/>
        <v>-3.3329553478297684E-5</v>
      </c>
      <c r="AU95">
        <f t="shared" si="23"/>
        <v>-8.4344176149161546E-5</v>
      </c>
      <c r="AW95">
        <v>92</v>
      </c>
      <c r="AX95">
        <f>IF(Z95&gt;0, (R95*SUMPRODUCT(K95:$K$98, X95:$X$98)-K95*$AZ$3)/Z95, 0)</f>
        <v>-9.2641888359919934E+38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2000000</v>
      </c>
      <c r="S96">
        <f t="shared" si="28"/>
        <v>-5.0218573599157997E+40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-5.6063108804096071</v>
      </c>
      <c r="AC96">
        <f t="shared" si="29"/>
        <v>-5.0056347146514337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-1.1782802036773214E-32</v>
      </c>
      <c r="AI96">
        <f t="shared" si="33"/>
        <v>-1.1782807020621177E-32</v>
      </c>
      <c r="AJ96">
        <f t="shared" si="34"/>
        <v>-0.6006761657581734</v>
      </c>
      <c r="AK96">
        <f t="shared" si="49"/>
        <v>-0.39244176162867256</v>
      </c>
      <c r="AL96">
        <f t="shared" si="35"/>
        <v>-0.99311792738684601</v>
      </c>
      <c r="AN96">
        <f t="shared" si="36"/>
        <v>0</v>
      </c>
      <c r="AO96">
        <f t="shared" si="36"/>
        <v>0</v>
      </c>
      <c r="AP96">
        <f t="shared" si="36"/>
        <v>-3.3742947698496861E-43</v>
      </c>
      <c r="AQ96">
        <f t="shared" si="36"/>
        <v>-7.9775000326490286E-37</v>
      </c>
      <c r="AR96">
        <f t="shared" si="36"/>
        <v>-7.9775034069437971E-37</v>
      </c>
      <c r="AS96">
        <f t="shared" si="36"/>
        <v>-4.0668544858788178E-5</v>
      </c>
      <c r="AT96">
        <f t="shared" si="36"/>
        <v>-2.6570115974408226E-5</v>
      </c>
      <c r="AU96">
        <f t="shared" si="23"/>
        <v>-6.7238660833196401E-5</v>
      </c>
      <c r="AW96">
        <v>93</v>
      </c>
      <c r="AX96">
        <f>IF(Z96&gt;0, (R96*SUMPRODUCT(K96:$K$98, X96:$X$98)-K96*$AZ$3)/Z96, 0)</f>
        <v>-5.0218573599157997E+40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2000000</v>
      </c>
      <c r="S97">
        <f t="shared" si="28"/>
        <v>-4.0708201715454111E+42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-5.0056347146514337</v>
      </c>
      <c r="AC97">
        <f t="shared" si="29"/>
        <v>-4.4693167095102089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-1.9516459739004886E-34</v>
      </c>
      <c r="AI97">
        <f t="shared" si="33"/>
        <v>-1.951646522845974E-34</v>
      </c>
      <c r="AJ97">
        <f t="shared" si="34"/>
        <v>-0.53631800514122485</v>
      </c>
      <c r="AK97">
        <f t="shared" si="49"/>
        <v>-0.35039443002560039</v>
      </c>
      <c r="AL97">
        <f t="shared" si="35"/>
        <v>-0.88671243516682519</v>
      </c>
      <c r="AN97">
        <f t="shared" si="36"/>
        <v>0</v>
      </c>
      <c r="AO97">
        <f t="shared" si="36"/>
        <v>0</v>
      </c>
      <c r="AP97">
        <f t="shared" si="36"/>
        <v>-3.3184053012371791E-45</v>
      </c>
      <c r="AQ97">
        <f t="shared" si="36"/>
        <v>-1.1797806009919044E-38</v>
      </c>
      <c r="AR97">
        <f t="shared" si="36"/>
        <v>-1.1797809328324346E-38</v>
      </c>
      <c r="AS97">
        <f t="shared" si="36"/>
        <v>-3.2420714970334874E-5</v>
      </c>
      <c r="AT97">
        <f t="shared" si="36"/>
        <v>-2.1181533780618795E-5</v>
      </c>
      <c r="AU97">
        <f t="shared" si="23"/>
        <v>-5.3602248750953666E-5</v>
      </c>
      <c r="AW97">
        <v>94</v>
      </c>
      <c r="AX97">
        <f>IF(Z97&gt;0, (R97*SUMPRODUCT(K97:$K$98, X97:$X$98)-K97*$AZ$3)/Z97, 0)</f>
        <v>-4.0708201715454111E+42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-4.4693167095102089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-2.1957819413150424E-36</v>
      </c>
      <c r="AI98">
        <f t="shared" si="33"/>
        <v>-2.1957819413150424E-36</v>
      </c>
      <c r="AJ98">
        <f t="shared" si="34"/>
        <v>-4.4693167095102089</v>
      </c>
      <c r="AK98">
        <f t="shared" si="49"/>
        <v>-0.31285216966571466</v>
      </c>
      <c r="AL98">
        <f t="shared" si="35"/>
        <v>-4.7821688791759236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-1.1851447504418494E-40</v>
      </c>
      <c r="AR98">
        <f t="shared" si="36"/>
        <v>-1.1851447504418494E-40</v>
      </c>
      <c r="AS98">
        <f t="shared" si="36"/>
        <v>-2.412255578149917E-4</v>
      </c>
      <c r="AT98">
        <f t="shared" si="36"/>
        <v>-1.6885789047049421E-5</v>
      </c>
      <c r="AU98">
        <f t="shared" si="36"/>
        <v>-2.5811134686204115E-4</v>
      </c>
      <c r="AW98">
        <v>95</v>
      </c>
    </row>
    <row r="100" spans="5:50" x14ac:dyDescent="0.25">
      <c r="AN100" s="8">
        <f t="shared" ref="AN100:AU100" si="50">SUM(AN3:AN98)</f>
        <v>95926.706661112607</v>
      </c>
      <c r="AO100" s="8">
        <f t="shared" si="50"/>
        <v>-9592.6706661112603</v>
      </c>
      <c r="AP100" s="8">
        <f t="shared" si="50"/>
        <v>-898.54180116418445</v>
      </c>
      <c r="AQ100" s="8">
        <f t="shared" si="50"/>
        <v>-73933.441140397495</v>
      </c>
      <c r="AR100" s="8">
        <f t="shared" si="50"/>
        <v>11502.053053439669</v>
      </c>
      <c r="AS100" s="8">
        <f t="shared" si="50"/>
        <v>-18114.318813845144</v>
      </c>
      <c r="AT100" s="8">
        <f t="shared" si="50"/>
        <v>6612.2657604054993</v>
      </c>
      <c r="AU100" s="8">
        <f t="shared" si="50"/>
        <v>1.4796350830768162E-11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C063-6D2C-4E53-AEB8-AC3573344DB9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v>211522.97709859215</v>
      </c>
      <c r="K3">
        <v>1</v>
      </c>
      <c r="L3" s="2">
        <v>0</v>
      </c>
      <c r="O3">
        <f>$C$3</f>
        <v>211522.97709859215</v>
      </c>
      <c r="P3">
        <f>O3*C5</f>
        <v>21152.297709859216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211522.97709859215</v>
      </c>
      <c r="AF3">
        <f t="shared" ref="AF3:AG34" si="4">-$Z3*P3</f>
        <v>-21152.297709859216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189970.67938873294</v>
      </c>
      <c r="AJ3">
        <f t="shared" ref="AJ3:AJ66" si="7">AB3-AC3</f>
        <v>0</v>
      </c>
      <c r="AL3">
        <f t="shared" ref="AL3:AL66" si="8">SUM(AI3:AK3)</f>
        <v>189970.67938873294</v>
      </c>
      <c r="AN3">
        <f t="shared" ref="AN3:AU34" si="9">AE3*$K3</f>
        <v>211522.97709859215</v>
      </c>
      <c r="AO3">
        <f t="shared" si="9"/>
        <v>-21152.297709859216</v>
      </c>
      <c r="AP3">
        <f t="shared" si="9"/>
        <v>-400</v>
      </c>
      <c r="AQ3">
        <f t="shared" si="9"/>
        <v>0</v>
      </c>
      <c r="AR3">
        <f t="shared" si="9"/>
        <v>189970.67938873294</v>
      </c>
      <c r="AS3">
        <f t="shared" si="9"/>
        <v>0</v>
      </c>
      <c r="AT3">
        <f t="shared" si="9"/>
        <v>0</v>
      </c>
      <c r="AU3">
        <f t="shared" si="9"/>
        <v>189970.67938873294</v>
      </c>
      <c r="AW3">
        <v>0</v>
      </c>
      <c r="AX3">
        <f>IF(Z3&gt;0, (R3*SUMPRODUCT(K3:$K$98, X3:$X$98)-K3*$AZ$3)/Z3, 0)</f>
        <v>0</v>
      </c>
      <c r="AZ3">
        <f>C6*SUMPRODUCT(X4:X89, K4:K89)/1</f>
        <v>161937.65714748891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10987.808322809004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10862.316959515301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-10862.316959515301</v>
      </c>
      <c r="AK4">
        <f>G4*SUM(AB4, AE4:AF4)</f>
        <v>0</v>
      </c>
      <c r="AL4">
        <f t="shared" si="8"/>
        <v>-13704.244959515301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-2651.2995615262616</v>
      </c>
      <c r="AR4">
        <f t="shared" si="9"/>
        <v>-2651.2995615262616</v>
      </c>
      <c r="AS4">
        <f t="shared" si="9"/>
        <v>-10133.703665934603</v>
      </c>
      <c r="AT4">
        <f t="shared" si="9"/>
        <v>0</v>
      </c>
      <c r="AU4">
        <f t="shared" si="9"/>
        <v>-12785.003227460864</v>
      </c>
      <c r="AW4">
        <v>1</v>
      </c>
      <c r="AX4">
        <f>IF(Z4&gt;0, (R4*SUMPRODUCT(K4:$K$98, X4:$X$98)-K4*$AZ$3)/Z4, 0)</f>
        <v>10987.808322809004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2000000</v>
      </c>
      <c r="S5">
        <f t="shared" si="1"/>
        <v>21297.034264951086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10862.316959515301</v>
      </c>
      <c r="AC5">
        <f t="shared" si="2"/>
        <v>20812.168596069299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-2920.1240712789599</v>
      </c>
      <c r="AI5">
        <f t="shared" si="6"/>
        <v>-2968.9857304591778</v>
      </c>
      <c r="AJ5">
        <f t="shared" si="7"/>
        <v>-9949.8516365539981</v>
      </c>
      <c r="AK5">
        <f>G5*SUM(AB5, AE5:AF5)</f>
        <v>445.35499534012735</v>
      </c>
      <c r="AL5">
        <f t="shared" si="8"/>
        <v>-12473.48237167305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-2497.0215059486532</v>
      </c>
      <c r="AR5">
        <f t="shared" si="9"/>
        <v>-2538.8035024704309</v>
      </c>
      <c r="AS5">
        <f t="shared" si="9"/>
        <v>-8508.1979090676414</v>
      </c>
      <c r="AT5">
        <f t="shared" si="9"/>
        <v>380.82662722577339</v>
      </c>
      <c r="AU5">
        <f t="shared" si="9"/>
        <v>-10666.174784312299</v>
      </c>
      <c r="AW5">
        <v>2</v>
      </c>
      <c r="AX5">
        <f>IF(Z5&gt;0, (R5*SUMPRODUCT(K5:$K$98, X5:$X$98)-K5*$AZ$3)/Z5, 0)</f>
        <v>21297.034264951086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2000000</v>
      </c>
      <c r="S6">
        <f t="shared" si="1"/>
        <v>32992.655666765822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20812.168596069299</v>
      </c>
      <c r="AC6">
        <f t="shared" si="2"/>
        <v>31869.00320685808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-3037.0120620773887</v>
      </c>
      <c r="AI6">
        <f t="shared" si="6"/>
        <v>-3085.3091793642525</v>
      </c>
      <c r="AJ6">
        <f t="shared" si="7"/>
        <v>-11056.834610788781</v>
      </c>
      <c r="AK6">
        <f>G6*SUM(AB6, AE6:AF6)</f>
        <v>1217.5118628700541</v>
      </c>
      <c r="AL6">
        <f t="shared" si="8"/>
        <v>-12924.631927282979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-2342.7815643211557</v>
      </c>
      <c r="AR6">
        <f t="shared" si="9"/>
        <v>-2380.0384449909425</v>
      </c>
      <c r="AS6">
        <f t="shared" si="9"/>
        <v>-8529.35311300188</v>
      </c>
      <c r="AT6">
        <f t="shared" si="9"/>
        <v>939.2008620219915</v>
      </c>
      <c r="AU6">
        <f t="shared" si="9"/>
        <v>-9970.1906959708303</v>
      </c>
      <c r="AW6">
        <v>3</v>
      </c>
      <c r="AX6">
        <f>IF(Z6&gt;0, (R6*SUMPRODUCT(K6:$K$98, X6:$X$98)-K6*$AZ$3)/Z6, 0)</f>
        <v>32992.655666765822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2000000</v>
      </c>
      <c r="S7">
        <f t="shared" si="1"/>
        <v>42725.246170453123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31869.00320685808</v>
      </c>
      <c r="AC7">
        <f t="shared" si="2"/>
        <v>40789.623505633746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-3173.7561958104534</v>
      </c>
      <c r="AI7">
        <f t="shared" si="6"/>
        <v>-3221.4909980195534</v>
      </c>
      <c r="AJ7">
        <f t="shared" si="7"/>
        <v>-8920.620298775666</v>
      </c>
      <c r="AK7">
        <f>G7*SUM(AB7, AE7:AF7)</f>
        <v>1564.7680574567316</v>
      </c>
      <c r="AL7">
        <f t="shared" si="8"/>
        <v>-10577.343239338488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-2227.5201169635402</v>
      </c>
      <c r="AR7">
        <f t="shared" si="9"/>
        <v>-2261.0230786404354</v>
      </c>
      <c r="AS7">
        <f t="shared" si="9"/>
        <v>-6260.9916910274396</v>
      </c>
      <c r="AT7">
        <f t="shared" si="9"/>
        <v>1098.2419919236288</v>
      </c>
      <c r="AU7">
        <f t="shared" si="9"/>
        <v>-7423.7727777442469</v>
      </c>
      <c r="AW7">
        <v>4</v>
      </c>
      <c r="AX7">
        <f>IF(Z7&gt;0, (R7*SUMPRODUCT(K7:$K$98, X7:$X$98)-K7*$AZ$3)/Z7, 0)</f>
        <v>42725.246170453123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2000000</v>
      </c>
      <c r="S8">
        <f t="shared" si="1"/>
        <v>48889.031653903956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40789.623505633746</v>
      </c>
      <c r="AC8">
        <f t="shared" si="2"/>
        <v>46126.50101866851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-3310.4543586112059</v>
      </c>
      <c r="AI8">
        <f t="shared" si="6"/>
        <v>-3357.6290514392495</v>
      </c>
      <c r="AJ8">
        <f t="shared" si="7"/>
        <v>-5336.877513034764</v>
      </c>
      <c r="AK8">
        <f t="shared" ref="AK8:AK71" si="22">G8*SUM(AB8:AB8, AE8:AF8)</f>
        <v>868.81898066999872</v>
      </c>
      <c r="AL8">
        <f t="shared" si="8"/>
        <v>-7825.687583804015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-2168.8253104974174</v>
      </c>
      <c r="AR8">
        <f t="shared" si="9"/>
        <v>-2199.7315417083269</v>
      </c>
      <c r="AS8">
        <f t="shared" si="9"/>
        <v>-3496.4248938173309</v>
      </c>
      <c r="AT8">
        <f t="shared" si="9"/>
        <v>569.20180476620851</v>
      </c>
      <c r="AU8">
        <f t="shared" si="9"/>
        <v>-5126.9546307594492</v>
      </c>
      <c r="AW8">
        <v>5</v>
      </c>
      <c r="AX8">
        <f>IF(Z8&gt;0, (R8*SUMPRODUCT(K8:$K$98, X8:$X$98)-K8*$AZ$3)/Z8, 0)</f>
        <v>48889.031653903956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2000000</v>
      </c>
      <c r="S9">
        <f t="shared" si="1"/>
        <v>53172.312704547738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46126.50101866851</v>
      </c>
      <c r="AC9">
        <f t="shared" si="2"/>
        <v>49574.280136569039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-3452.6516105022738</v>
      </c>
      <c r="AI9">
        <f t="shared" si="6"/>
        <v>-3499.2682401117745</v>
      </c>
      <c r="AJ9">
        <f t="shared" si="7"/>
        <v>-3447.7791179005289</v>
      </c>
      <c r="AK9">
        <f t="shared" si="22"/>
        <v>272.14635601014419</v>
      </c>
      <c r="AL9">
        <f t="shared" si="8"/>
        <v>-6674.9010020021597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-2142.2341413505492</v>
      </c>
      <c r="AR9">
        <f t="shared" si="9"/>
        <v>-2171.1579213231362</v>
      </c>
      <c r="AS9">
        <f t="shared" si="9"/>
        <v>-2139.2109518769325</v>
      </c>
      <c r="AT9">
        <f t="shared" si="9"/>
        <v>168.85607963331699</v>
      </c>
      <c r="AU9">
        <f t="shared" si="9"/>
        <v>-4141.5127935667524</v>
      </c>
      <c r="AW9">
        <v>6</v>
      </c>
      <c r="AX9">
        <f>IF(Z9&gt;0, (R9*SUMPRODUCT(K9:$K$98, X9:$X$98)-K9*$AZ$3)/Z9, 0)</f>
        <v>53172.312704547738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2000000</v>
      </c>
      <c r="S10">
        <f t="shared" si="1"/>
        <v>57087.295191385478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49574.280136569039</v>
      </c>
      <c r="AC10">
        <f t="shared" si="2"/>
        <v>52588.812674172092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-3618.6606254019198</v>
      </c>
      <c r="AI10">
        <f t="shared" si="6"/>
        <v>-3664.7206221996903</v>
      </c>
      <c r="AJ10">
        <f t="shared" si="7"/>
        <v>-3014.5325376030523</v>
      </c>
      <c r="AK10">
        <f t="shared" si="22"/>
        <v>203.25454855993308</v>
      </c>
      <c r="AL10">
        <f t="shared" si="8"/>
        <v>-6475.9986112428096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-2130.0030236228326</v>
      </c>
      <c r="AR10">
        <f t="shared" si="9"/>
        <v>-2157.1146935480588</v>
      </c>
      <c r="AS10">
        <f t="shared" si="9"/>
        <v>-1774.4033178548607</v>
      </c>
      <c r="AT10">
        <f t="shared" si="9"/>
        <v>119.63896253732445</v>
      </c>
      <c r="AU10">
        <f t="shared" si="9"/>
        <v>-3811.879048865595</v>
      </c>
      <c r="AW10">
        <v>7</v>
      </c>
      <c r="AX10">
        <f>IF(Z10&gt;0, (R10*SUMPRODUCT(K10:$K$98, X10:$X$98)-K10*$AZ$3)/Z10, 0)</f>
        <v>57087.295191385478</v>
      </c>
    </row>
    <row r="11" spans="1:52" x14ac:dyDescent="0.25">
      <c r="A11" t="s">
        <v>33</v>
      </c>
      <c r="C11" s="12">
        <f>AU91</f>
        <v>1.4080110341541108E-11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2000000</v>
      </c>
      <c r="S11">
        <f t="shared" si="1"/>
        <v>60658.066139153671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52588.812674172092</v>
      </c>
      <c r="AC11">
        <f t="shared" si="2"/>
        <v>55204.841675530188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-3777.9938565425196</v>
      </c>
      <c r="AI11">
        <f t="shared" si="6"/>
        <v>-3823.4988035258989</v>
      </c>
      <c r="AJ11">
        <f t="shared" si="7"/>
        <v>-2616.0290013580961</v>
      </c>
      <c r="AK11">
        <f t="shared" si="22"/>
        <v>126.21315041801302</v>
      </c>
      <c r="AL11">
        <f t="shared" si="8"/>
        <v>-6313.3146544659821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-2113.0645933211767</v>
      </c>
      <c r="AR11">
        <f t="shared" si="9"/>
        <v>-2138.5159031810435</v>
      </c>
      <c r="AS11">
        <f t="shared" si="9"/>
        <v>-1463.1676142877645</v>
      </c>
      <c r="AT11">
        <f t="shared" si="9"/>
        <v>70.592105092487898</v>
      </c>
      <c r="AU11">
        <f t="shared" si="9"/>
        <v>-3531.09141237632</v>
      </c>
      <c r="AW11">
        <v>8</v>
      </c>
      <c r="AX11">
        <f>IF(Z11&gt;0, (R11*SUMPRODUCT(K11:$K$98, X11:$X$98)-K11*$AZ$3)/Z11, 0)</f>
        <v>60658.066139153671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2000000</v>
      </c>
      <c r="S12">
        <f t="shared" si="1"/>
        <v>64062.541386980942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55204.841675530188</v>
      </c>
      <c r="AC12">
        <f t="shared" si="2"/>
        <v>57593.321044915647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-3961.6734257581661</v>
      </c>
      <c r="AI12">
        <f t="shared" si="6"/>
        <v>-4006.6242814360676</v>
      </c>
      <c r="AJ12">
        <f t="shared" si="7"/>
        <v>-2388.479369385459</v>
      </c>
      <c r="AK12">
        <f t="shared" si="22"/>
        <v>126.97113585371943</v>
      </c>
      <c r="AL12">
        <f t="shared" si="8"/>
        <v>-6268.1325149678069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-2105.6715411638811</v>
      </c>
      <c r="AR12">
        <f t="shared" si="9"/>
        <v>-2129.5633988158806</v>
      </c>
      <c r="AS12">
        <f t="shared" si="9"/>
        <v>-1269.5021760430748</v>
      </c>
      <c r="AT12">
        <f t="shared" si="9"/>
        <v>67.486508498681701</v>
      </c>
      <c r="AU12">
        <f t="shared" si="9"/>
        <v>-3331.5790663602734</v>
      </c>
      <c r="AW12">
        <v>9</v>
      </c>
      <c r="AX12">
        <f>IF(Z12&gt;0, (R12*SUMPRODUCT(K12:$K$98, X12:$X$98)-K12*$AZ$3)/Z12, 0)</f>
        <v>64062.541386980942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2000000</v>
      </c>
      <c r="S13">
        <f t="shared" si="1"/>
        <v>67281.120396838305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57593.321044915647</v>
      </c>
      <c r="AC13">
        <f t="shared" si="2"/>
        <v>59742.138559665436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-4157.8174996046428</v>
      </c>
      <c r="AI13">
        <f t="shared" si="6"/>
        <v>-4202.2149012882755</v>
      </c>
      <c r="AJ13">
        <f t="shared" si="7"/>
        <v>-2148.8175147497896</v>
      </c>
      <c r="AK13">
        <f t="shared" si="22"/>
        <v>115.1866420898313</v>
      </c>
      <c r="AL13">
        <f t="shared" si="8"/>
        <v>-6235.8457739482337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-2100.6884045272527</v>
      </c>
      <c r="AR13">
        <f t="shared" si="9"/>
        <v>-2123.1196697082796</v>
      </c>
      <c r="AS13">
        <f t="shared" si="9"/>
        <v>-1085.6647837739818</v>
      </c>
      <c r="AT13">
        <f t="shared" si="9"/>
        <v>58.196696564374911</v>
      </c>
      <c r="AU13">
        <f t="shared" si="9"/>
        <v>-3150.5877569178865</v>
      </c>
      <c r="AW13">
        <v>10</v>
      </c>
      <c r="AX13">
        <f>IF(Z13&gt;0, (R13*SUMPRODUCT(K13:$K$98, X13:$X$98)-K13*$AZ$3)/Z13, 0)</f>
        <v>67281.120396838305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2000000</v>
      </c>
      <c r="S14">
        <f t="shared" si="1"/>
        <v>70329.552722846478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59742.138559665436</v>
      </c>
      <c r="AC14">
        <f t="shared" si="2"/>
        <v>61670.852737822912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-4369.2992508520019</v>
      </c>
      <c r="AI14">
        <f t="shared" si="6"/>
        <v>-4413.1434460375267</v>
      </c>
      <c r="AJ14">
        <f t="shared" si="7"/>
        <v>-1928.7141781574755</v>
      </c>
      <c r="AK14">
        <f t="shared" si="22"/>
        <v>107.53584940739778</v>
      </c>
      <c r="AL14">
        <f t="shared" si="8"/>
        <v>-6234.3217747876042</v>
      </c>
      <c r="AN14">
        <f t="shared" si="9"/>
        <v>0</v>
      </c>
      <c r="AO14">
        <f t="shared" si="9"/>
        <v>0</v>
      </c>
      <c r="AP14">
        <f t="shared" si="9"/>
        <v>-21.060813940290341</v>
      </c>
      <c r="AQ14">
        <f t="shared" si="9"/>
        <v>-2098.8182855737441</v>
      </c>
      <c r="AR14">
        <f t="shared" si="9"/>
        <v>-2119.8790995140344</v>
      </c>
      <c r="AS14">
        <f t="shared" si="9"/>
        <v>-926.46906342542059</v>
      </c>
      <c r="AT14">
        <f t="shared" si="9"/>
        <v>51.655470164223786</v>
      </c>
      <c r="AU14">
        <f t="shared" si="9"/>
        <v>-2994.6926927752311</v>
      </c>
      <c r="AW14">
        <v>11</v>
      </c>
      <c r="AX14">
        <f>IF(Z14&gt;0, (R14*SUMPRODUCT(K14:$K$98, X14:$X$98)-K14*$AZ$3)/Z14, 0)</f>
        <v>70329.552722846478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2000000</v>
      </c>
      <c r="S15">
        <f t="shared" si="1"/>
        <v>73415.213460774015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61670.852737822912</v>
      </c>
      <c r="AC15">
        <f t="shared" si="2"/>
        <v>63564.363719274545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-4590.0312562945273</v>
      </c>
      <c r="AI15">
        <f t="shared" si="6"/>
        <v>-4633.3222587467899</v>
      </c>
      <c r="AJ15">
        <f t="shared" si="7"/>
        <v>-1893.5109814516327</v>
      </c>
      <c r="AK15">
        <f t="shared" si="22"/>
        <v>252.85049622507395</v>
      </c>
      <c r="AL15">
        <f t="shared" si="8"/>
        <v>-6273.982743973349</v>
      </c>
      <c r="AN15">
        <f t="shared" si="9"/>
        <v>0</v>
      </c>
      <c r="AO15">
        <f t="shared" si="9"/>
        <v>0</v>
      </c>
      <c r="AP15">
        <f t="shared" si="9"/>
        <v>-19.727810071350302</v>
      </c>
      <c r="AQ15">
        <f t="shared" si="9"/>
        <v>-2091.6878731462093</v>
      </c>
      <c r="AR15">
        <f t="shared" si="9"/>
        <v>-2111.4156832175599</v>
      </c>
      <c r="AS15">
        <f t="shared" si="9"/>
        <v>-862.87733926433555</v>
      </c>
      <c r="AT15">
        <f t="shared" si="9"/>
        <v>115.22455668416299</v>
      </c>
      <c r="AU15">
        <f t="shared" si="9"/>
        <v>-2859.0684657977326</v>
      </c>
      <c r="AW15">
        <v>12</v>
      </c>
      <c r="AX15">
        <f>IF(Z15&gt;0, (R15*SUMPRODUCT(K15:$K$98, X15:$X$98)-K15*$AZ$3)/Z15, 0)</f>
        <v>73415.213460774015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2000000</v>
      </c>
      <c r="S16">
        <f t="shared" si="1"/>
        <v>76583.654629246972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63564.363719274545</v>
      </c>
      <c r="AC16">
        <f t="shared" si="2"/>
        <v>65458.784410278997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-4852.2772047821136</v>
      </c>
      <c r="AI16">
        <f t="shared" si="6"/>
        <v>-4895.0139902797337</v>
      </c>
      <c r="AJ16">
        <f t="shared" si="7"/>
        <v>-1894.4206910044522</v>
      </c>
      <c r="AK16">
        <f t="shared" si="22"/>
        <v>451.30698240684927</v>
      </c>
      <c r="AL16">
        <f t="shared" si="8"/>
        <v>-6338.127698877337</v>
      </c>
      <c r="AN16">
        <f t="shared" si="9"/>
        <v>0</v>
      </c>
      <c r="AO16">
        <f t="shared" si="9"/>
        <v>0</v>
      </c>
      <c r="AP16">
        <f t="shared" si="9"/>
        <v>-18.4232826805952</v>
      </c>
      <c r="AQ16">
        <f t="shared" si="9"/>
        <v>-2091.7547622594902</v>
      </c>
      <c r="AR16">
        <f t="shared" si="9"/>
        <v>-2110.1780449400858</v>
      </c>
      <c r="AS16">
        <f t="shared" si="9"/>
        <v>-816.66057706392246</v>
      </c>
      <c r="AT16">
        <f t="shared" si="9"/>
        <v>194.55267905141818</v>
      </c>
      <c r="AU16">
        <f t="shared" si="9"/>
        <v>-2732.2859429525902</v>
      </c>
      <c r="AW16">
        <v>13</v>
      </c>
      <c r="AX16">
        <f>IF(Z16&gt;0, (R16*SUMPRODUCT(K16:$K$98, X16:$X$98)-K16*$AZ$3)/Z16, 0)</f>
        <v>76583.654629246972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2000000</v>
      </c>
      <c r="S17">
        <f t="shared" si="1"/>
        <v>80076.78086398021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65458.784410278997</v>
      </c>
      <c r="AC17">
        <f t="shared" si="2"/>
        <v>67553.747625846867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-5152.3468595930817</v>
      </c>
      <c r="AI17">
        <f t="shared" si="6"/>
        <v>-5194.5274685642362</v>
      </c>
      <c r="AJ17">
        <f t="shared" si="7"/>
        <v>-2094.9632155678701</v>
      </c>
      <c r="AK17">
        <f t="shared" si="22"/>
        <v>903.33122486185016</v>
      </c>
      <c r="AL17">
        <f t="shared" si="8"/>
        <v>-6386.1594592702559</v>
      </c>
      <c r="AN17">
        <f t="shared" si="9"/>
        <v>0</v>
      </c>
      <c r="AO17">
        <f t="shared" si="9"/>
        <v>0</v>
      </c>
      <c r="AP17">
        <f t="shared" si="9"/>
        <v>-17.092989358704578</v>
      </c>
      <c r="AQ17">
        <f t="shared" si="9"/>
        <v>-2087.9027636515862</v>
      </c>
      <c r="AR17">
        <f t="shared" si="9"/>
        <v>-2104.9957530102911</v>
      </c>
      <c r="AS17">
        <f t="shared" si="9"/>
        <v>-848.9489560254533</v>
      </c>
      <c r="AT17">
        <f t="shared" si="9"/>
        <v>366.05993584655243</v>
      </c>
      <c r="AU17">
        <f t="shared" si="9"/>
        <v>-2587.8847731891915</v>
      </c>
      <c r="AW17">
        <v>14</v>
      </c>
      <c r="AX17">
        <f>IF(Z17&gt;0, (R17*SUMPRODUCT(K17:$K$98, X17:$X$98)-K17*$AZ$3)/Z17, 0)</f>
        <v>80076.78086398021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2000000</v>
      </c>
      <c r="S18">
        <f t="shared" si="1"/>
        <v>84034.50050802654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67553.747625846867</v>
      </c>
      <c r="AC18">
        <f t="shared" si="2"/>
        <v>69850.478849465959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-7928.2672622181235</v>
      </c>
      <c r="AI18">
        <f t="shared" si="6"/>
        <v>-7969.8278584180107</v>
      </c>
      <c r="AJ18">
        <f t="shared" si="7"/>
        <v>-2296.7312236190919</v>
      </c>
      <c r="AK18">
        <f t="shared" si="22"/>
        <v>1459.1609487182925</v>
      </c>
      <c r="AL18">
        <f t="shared" si="8"/>
        <v>-8807.3981333188112</v>
      </c>
      <c r="AN18">
        <f t="shared" si="9"/>
        <v>0</v>
      </c>
      <c r="AO18">
        <f t="shared" si="9"/>
        <v>0</v>
      </c>
      <c r="AP18">
        <f t="shared" si="9"/>
        <v>-15.716442243487291</v>
      </c>
      <c r="AQ18">
        <f t="shared" si="9"/>
        <v>-2998.1320267470264</v>
      </c>
      <c r="AR18">
        <f t="shared" si="9"/>
        <v>-3013.8484689905135</v>
      </c>
      <c r="AS18">
        <f t="shared" si="9"/>
        <v>-868.52564508979333</v>
      </c>
      <c r="AT18">
        <f t="shared" si="9"/>
        <v>551.792343502172</v>
      </c>
      <c r="AU18">
        <f t="shared" si="9"/>
        <v>-3330.5817705781355</v>
      </c>
      <c r="AW18">
        <v>15</v>
      </c>
      <c r="AX18">
        <f>IF(Z18&gt;0, (R18*SUMPRODUCT(K18:$K$98, X18:$X$98)-K18*$AZ$3)/Z18, 0)</f>
        <v>84034.50050802654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2000000</v>
      </c>
      <c r="S19">
        <f t="shared" si="1"/>
        <v>86831.958206078067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69850.478849465959</v>
      </c>
      <c r="AC19">
        <f t="shared" si="2"/>
        <v>70981.322408530526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-10887.213780522425</v>
      </c>
      <c r="AI19">
        <f t="shared" si="6"/>
        <v>-10928.0865904158</v>
      </c>
      <c r="AJ19">
        <f t="shared" si="7"/>
        <v>-1130.8435590645677</v>
      </c>
      <c r="AK19">
        <f t="shared" si="22"/>
        <v>1557.6656783430908</v>
      </c>
      <c r="AL19">
        <f t="shared" si="8"/>
        <v>-10501.264471137278</v>
      </c>
      <c r="AN19">
        <f t="shared" si="9"/>
        <v>0</v>
      </c>
      <c r="AO19">
        <f t="shared" si="9"/>
        <v>0</v>
      </c>
      <c r="AP19">
        <f t="shared" si="9"/>
        <v>-14.41420389890872</v>
      </c>
      <c r="AQ19">
        <f t="shared" si="9"/>
        <v>-3839.4844820516009</v>
      </c>
      <c r="AR19">
        <f t="shared" si="9"/>
        <v>-3853.8986859505094</v>
      </c>
      <c r="AS19">
        <f t="shared" si="9"/>
        <v>-398.80325528503272</v>
      </c>
      <c r="AT19">
        <f t="shared" si="9"/>
        <v>549.32633094081632</v>
      </c>
      <c r="AU19">
        <f t="shared" si="9"/>
        <v>-3703.3756102947264</v>
      </c>
      <c r="AW19">
        <v>16</v>
      </c>
      <c r="AX19">
        <f>IF(Z19&gt;0, (R19*SUMPRODUCT(K19:$K$98, X19:$X$98)-K19*$AZ$3)/Z19, 0)</f>
        <v>86831.958206078067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2000000</v>
      </c>
      <c r="S20">
        <f t="shared" si="1"/>
        <v>87352.279859973831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70981.322408530526</v>
      </c>
      <c r="AC20">
        <f t="shared" si="2"/>
        <v>70083.140078668599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-13953.977297598278</v>
      </c>
      <c r="AI20">
        <f t="shared" si="6"/>
        <v>-13994.092529960279</v>
      </c>
      <c r="AJ20">
        <f t="shared" si="7"/>
        <v>898.18232986192743</v>
      </c>
      <c r="AK20">
        <f t="shared" si="22"/>
        <v>305.21968635668128</v>
      </c>
      <c r="AL20">
        <f t="shared" si="8"/>
        <v>-12790.690513741671</v>
      </c>
      <c r="AN20">
        <f t="shared" si="9"/>
        <v>0</v>
      </c>
      <c r="AO20">
        <f t="shared" si="9"/>
        <v>0</v>
      </c>
      <c r="AP20">
        <f t="shared" si="9"/>
        <v>-13.418416607836901</v>
      </c>
      <c r="AQ20">
        <f t="shared" si="9"/>
        <v>-4667.5606668760656</v>
      </c>
      <c r="AR20">
        <f t="shared" si="9"/>
        <v>-4680.9790834839023</v>
      </c>
      <c r="AS20">
        <f t="shared" si="9"/>
        <v>300.43910959122798</v>
      </c>
      <c r="AT20">
        <f t="shared" si="9"/>
        <v>102.09500649251441</v>
      </c>
      <c r="AU20">
        <f t="shared" si="9"/>
        <v>-4278.4449674001607</v>
      </c>
      <c r="AW20">
        <v>17</v>
      </c>
      <c r="AX20">
        <f>IF(Z20&gt;0, (R20*SUMPRODUCT(K20:$K$98, X20:$X$98)-K20*$AZ$3)/Z20, 0)</f>
        <v>87352.279859973831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2000000</v>
      </c>
      <c r="S21">
        <f t="shared" si="1"/>
        <v>86651.595187060462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70083.140078668599</v>
      </c>
      <c r="AC21">
        <f t="shared" si="2"/>
        <v>68073.481236618376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-17363.477175568711</v>
      </c>
      <c r="AI21">
        <f t="shared" si="6"/>
        <v>-17402.757168677705</v>
      </c>
      <c r="AJ21">
        <f t="shared" si="7"/>
        <v>2009.658842050223</v>
      </c>
      <c r="AK21">
        <f t="shared" si="22"/>
        <v>112.13302412586977</v>
      </c>
      <c r="AL21">
        <f t="shared" si="8"/>
        <v>-15280.965302501612</v>
      </c>
      <c r="AN21">
        <f t="shared" si="9"/>
        <v>0</v>
      </c>
      <c r="AO21">
        <f t="shared" si="9"/>
        <v>0</v>
      </c>
      <c r="AP21">
        <f t="shared" si="9"/>
        <v>-12.494324605976733</v>
      </c>
      <c r="AQ21">
        <f t="shared" si="9"/>
        <v>-5523.0386501865023</v>
      </c>
      <c r="AR21">
        <f t="shared" si="9"/>
        <v>-5535.5329747924798</v>
      </c>
      <c r="AS21">
        <f t="shared" si="9"/>
        <v>639.23967222129238</v>
      </c>
      <c r="AT21">
        <f t="shared" si="9"/>
        <v>35.667684528124461</v>
      </c>
      <c r="AU21">
        <f t="shared" si="9"/>
        <v>-4860.6256180430628</v>
      </c>
      <c r="AW21">
        <v>18</v>
      </c>
      <c r="AX21">
        <f>IF(Z21&gt;0, (R21*SUMPRODUCT(K21:$K$98, X21:$X$98)-K21*$AZ$3)/Z21, 0)</f>
        <v>86651.595187060462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2000000</v>
      </c>
      <c r="S22">
        <f t="shared" si="1"/>
        <v>85981.873290913165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68073.481236618376</v>
      </c>
      <c r="AC22">
        <f t="shared" si="2"/>
        <v>65965.186279615693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-21090.213900080103</v>
      </c>
      <c r="AI22">
        <f t="shared" si="6"/>
        <v>-21128.573837910502</v>
      </c>
      <c r="AJ22">
        <f t="shared" si="7"/>
        <v>2108.2949570026831</v>
      </c>
      <c r="AK22">
        <f t="shared" si="22"/>
        <v>1429.5431059689861</v>
      </c>
      <c r="AL22">
        <f t="shared" si="8"/>
        <v>-17590.735774938832</v>
      </c>
      <c r="AN22">
        <f t="shared" si="9"/>
        <v>0</v>
      </c>
      <c r="AO22">
        <f t="shared" si="9"/>
        <v>0</v>
      </c>
      <c r="AP22">
        <f t="shared" si="9"/>
        <v>-11.392782484342614</v>
      </c>
      <c r="AQ22">
        <f t="shared" si="9"/>
        <v>-6263.7280741746281</v>
      </c>
      <c r="AR22">
        <f t="shared" si="9"/>
        <v>-6275.1208566589703</v>
      </c>
      <c r="AS22">
        <f t="shared" si="9"/>
        <v>626.15705906938854</v>
      </c>
      <c r="AT22">
        <f t="shared" si="9"/>
        <v>424.56986584032342</v>
      </c>
      <c r="AU22">
        <f t="shared" si="9"/>
        <v>-5224.3939317492577</v>
      </c>
      <c r="AW22">
        <v>19</v>
      </c>
      <c r="AX22">
        <f>IF(Z22&gt;0, (R22*SUMPRODUCT(K22:$K$98, X22:$X$98)-K22*$AZ$3)/Z22, 0)</f>
        <v>85981.873290913165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2000000</v>
      </c>
      <c r="S23">
        <f t="shared" si="1"/>
        <v>86817.801778030465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65965.186279615693</v>
      </c>
      <c r="AC23">
        <f t="shared" si="2"/>
        <v>64854.491947670162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-25016.817055473857</v>
      </c>
      <c r="AI23">
        <f t="shared" si="6"/>
        <v>-25054.167973499567</v>
      </c>
      <c r="AJ23">
        <f t="shared" si="7"/>
        <v>1110.6943319455313</v>
      </c>
      <c r="AK23">
        <f t="shared" si="22"/>
        <v>4617.5630395730986</v>
      </c>
      <c r="AL23">
        <f t="shared" si="8"/>
        <v>-19325.910601980937</v>
      </c>
      <c r="AN23">
        <f t="shared" si="9"/>
        <v>0</v>
      </c>
      <c r="AO23">
        <f t="shared" si="9"/>
        <v>0</v>
      </c>
      <c r="AP23">
        <f t="shared" si="9"/>
        <v>-9.9045595838164893</v>
      </c>
      <c r="AQ23">
        <f t="shared" si="9"/>
        <v>-6633.8544865972135</v>
      </c>
      <c r="AR23">
        <f t="shared" si="9"/>
        <v>-6643.7590461810296</v>
      </c>
      <c r="AS23">
        <f t="shared" si="9"/>
        <v>294.52925849344797</v>
      </c>
      <c r="AT23">
        <f t="shared" si="9"/>
        <v>1224.4659749996019</v>
      </c>
      <c r="AU23">
        <f t="shared" si="9"/>
        <v>-5124.7638126879801</v>
      </c>
      <c r="AW23">
        <v>20</v>
      </c>
      <c r="AX23">
        <f>IF(Z23&gt;0, (R23*SUMPRODUCT(K23:$K$98, X23:$X$98)-K23*$AZ$3)/Z23, 0)</f>
        <v>86817.801778030465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1.9576E-2</v>
      </c>
      <c r="Q24" s="4">
        <f t="shared" si="21"/>
        <v>50</v>
      </c>
      <c r="R24">
        <f t="shared" si="0"/>
        <v>2000000</v>
      </c>
      <c r="S24">
        <f t="shared" si="1"/>
        <v>86659.447299160922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64854.491947670162</v>
      </c>
      <c r="AC24">
        <f t="shared" si="2"/>
        <v>62821.560445206072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-29247.262850851526</v>
      </c>
      <c r="AI24">
        <f t="shared" si="6"/>
        <v>-29283.509078125706</v>
      </c>
      <c r="AJ24">
        <f t="shared" si="7"/>
        <v>2032.9315024640891</v>
      </c>
      <c r="AK24">
        <f t="shared" si="22"/>
        <v>4539.814436336912</v>
      </c>
      <c r="AL24">
        <f t="shared" si="8"/>
        <v>-22710.763139324707</v>
      </c>
      <c r="AN24">
        <f t="shared" si="9"/>
        <v>0</v>
      </c>
      <c r="AO24">
        <f t="shared" si="9"/>
        <v>0</v>
      </c>
      <c r="AP24">
        <f t="shared" si="9"/>
        <v>-8.5818056513977954</v>
      </c>
      <c r="AQ24">
        <f t="shared" si="9"/>
        <v>-6924.7020861711262</v>
      </c>
      <c r="AR24">
        <f t="shared" si="9"/>
        <v>-6933.2838918225234</v>
      </c>
      <c r="AS24">
        <f t="shared" si="9"/>
        <v>481.32521282230755</v>
      </c>
      <c r="AT24">
        <f t="shared" si="9"/>
        <v>1074.8651133080898</v>
      </c>
      <c r="AU24">
        <f t="shared" si="9"/>
        <v>-5377.0935656921265</v>
      </c>
      <c r="AW24">
        <v>21</v>
      </c>
      <c r="AX24">
        <f>IF(Z24&gt;0, (R24*SUMPRODUCT(K24:$K$98, X24:$X$98)-K24*$AZ$3)/Z24, 0)</f>
        <v>86659.447299160922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2000000</v>
      </c>
      <c r="S25">
        <f t="shared" si="1"/>
        <v>85623.704762960522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62821.560445206072</v>
      </c>
      <c r="AC25">
        <f t="shared" si="2"/>
        <v>60004.825309153835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-33756.836384990318</v>
      </c>
      <c r="AI25">
        <f t="shared" si="6"/>
        <v>-33791.876229082132</v>
      </c>
      <c r="AJ25">
        <f t="shared" si="7"/>
        <v>2816.7351360522371</v>
      </c>
      <c r="AK25">
        <f t="shared" si="22"/>
        <v>4397.5092311644257</v>
      </c>
      <c r="AL25">
        <f t="shared" si="8"/>
        <v>-26577.63186186547</v>
      </c>
      <c r="AN25">
        <f t="shared" si="9"/>
        <v>0</v>
      </c>
      <c r="AO25">
        <f t="shared" si="9"/>
        <v>0</v>
      </c>
      <c r="AP25">
        <f t="shared" si="9"/>
        <v>-7.4073012624127879</v>
      </c>
      <c r="AQ25">
        <f t="shared" si="9"/>
        <v>-7136.0778921962465</v>
      </c>
      <c r="AR25">
        <f t="shared" si="9"/>
        <v>-7143.4851934586586</v>
      </c>
      <c r="AS25">
        <f t="shared" si="9"/>
        <v>595.44801838990577</v>
      </c>
      <c r="AT25">
        <f t="shared" si="9"/>
        <v>929.61816822368587</v>
      </c>
      <c r="AU25">
        <f t="shared" si="9"/>
        <v>-5618.4190068450671</v>
      </c>
      <c r="AW25">
        <v>22</v>
      </c>
      <c r="AX25">
        <f>IF(Z25&gt;0, (R25*SUMPRODUCT(K25:$K$98, X25:$X$98)-K25*$AZ$3)/Z25, 0)</f>
        <v>85623.704762960522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2.7149E-2</v>
      </c>
      <c r="Q26" s="4">
        <f t="shared" si="21"/>
        <v>50</v>
      </c>
      <c r="R26">
        <f t="shared" si="0"/>
        <v>2000000</v>
      </c>
      <c r="S26">
        <f t="shared" si="1"/>
        <v>83787.31029218492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60004.825309153835</v>
      </c>
      <c r="AC26">
        <f t="shared" si="2"/>
        <v>56536.575050992273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-38051.869089946878</v>
      </c>
      <c r="AI26">
        <f t="shared" si="6"/>
        <v>-38085.607238870529</v>
      </c>
      <c r="AJ26">
        <f t="shared" si="7"/>
        <v>3468.2502581615627</v>
      </c>
      <c r="AK26">
        <f t="shared" si="22"/>
        <v>4200.3377716407686</v>
      </c>
      <c r="AL26">
        <f t="shared" si="8"/>
        <v>-30417.019209068196</v>
      </c>
      <c r="AN26">
        <f t="shared" si="9"/>
        <v>0</v>
      </c>
      <c r="AO26">
        <f t="shared" si="9"/>
        <v>0</v>
      </c>
      <c r="AP26">
        <f t="shared" si="9"/>
        <v>-6.3679709176923351</v>
      </c>
      <c r="AQ26">
        <f t="shared" si="9"/>
        <v>-7182.172213330171</v>
      </c>
      <c r="AR26">
        <f t="shared" si="9"/>
        <v>-7188.5401842478641</v>
      </c>
      <c r="AS26">
        <f t="shared" si="9"/>
        <v>654.62147402436415</v>
      </c>
      <c r="AT26">
        <f t="shared" si="9"/>
        <v>792.80072047892179</v>
      </c>
      <c r="AU26">
        <f t="shared" si="9"/>
        <v>-5741.1179897445772</v>
      </c>
      <c r="AW26">
        <v>23</v>
      </c>
      <c r="AX26">
        <f>IF(Z26&gt;0, (R26*SUMPRODUCT(K26:$K$98, X26:$X$98)-K26*$AZ$3)/Z26, 0)</f>
        <v>83787.31029218492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2000000</v>
      </c>
      <c r="S27">
        <f t="shared" si="1"/>
        <v>81355.488356800619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56536.575050992273</v>
      </c>
      <c r="AC27">
        <f t="shared" si="2"/>
        <v>52629.248939478799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-42221.269089009664</v>
      </c>
      <c r="AI27">
        <f t="shared" si="6"/>
        <v>-42253.614324716851</v>
      </c>
      <c r="AJ27">
        <f t="shared" si="7"/>
        <v>3907.3261115134737</v>
      </c>
      <c r="AK27">
        <f t="shared" si="22"/>
        <v>3957.5602535694593</v>
      </c>
      <c r="AL27">
        <f t="shared" si="8"/>
        <v>-34388.727959633921</v>
      </c>
      <c r="AN27">
        <f t="shared" si="9"/>
        <v>0</v>
      </c>
      <c r="AO27">
        <f t="shared" si="9"/>
        <v>0</v>
      </c>
      <c r="AP27">
        <f t="shared" si="9"/>
        <v>-5.4509489914147231</v>
      </c>
      <c r="AQ27">
        <f t="shared" si="9"/>
        <v>-7115.2977903900855</v>
      </c>
      <c r="AR27">
        <f t="shared" si="9"/>
        <v>-7120.7487393815009</v>
      </c>
      <c r="AS27">
        <f t="shared" si="9"/>
        <v>658.47828469993112</v>
      </c>
      <c r="AT27">
        <f t="shared" si="9"/>
        <v>666.94394401537159</v>
      </c>
      <c r="AU27">
        <f t="shared" si="9"/>
        <v>-5795.3265106661984</v>
      </c>
      <c r="AW27">
        <v>24</v>
      </c>
      <c r="AX27">
        <f>IF(Z27&gt;0, (R27*SUMPRODUCT(K27:$K$98, X27:$X$98)-K27*$AZ$3)/Z27, 0)</f>
        <v>81355.488356800619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2000000</v>
      </c>
      <c r="S28">
        <f t="shared" si="1"/>
        <v>78474.000321735104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52629.248939478799</v>
      </c>
      <c r="AC28">
        <f t="shared" si="2"/>
        <v>48437.920882853621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-46375.305147534964</v>
      </c>
      <c r="AI28">
        <f t="shared" si="6"/>
        <v>-46406.167548256388</v>
      </c>
      <c r="AJ28">
        <f t="shared" si="7"/>
        <v>4191.3280566251779</v>
      </c>
      <c r="AK28">
        <f t="shared" si="22"/>
        <v>3684.0474257635165</v>
      </c>
      <c r="AL28">
        <f t="shared" si="8"/>
        <v>-38530.792065867696</v>
      </c>
      <c r="AN28">
        <f t="shared" si="9"/>
        <v>0</v>
      </c>
      <c r="AO28">
        <f t="shared" si="9"/>
        <v>0</v>
      </c>
      <c r="AP28">
        <f t="shared" si="9"/>
        <v>-4.6437997195109872</v>
      </c>
      <c r="AQ28">
        <f t="shared" si="9"/>
        <v>-6977.99341600962</v>
      </c>
      <c r="AR28">
        <f t="shared" si="9"/>
        <v>-6982.6372157291307</v>
      </c>
      <c r="AS28">
        <f t="shared" si="9"/>
        <v>630.66020785033015</v>
      </c>
      <c r="AT28">
        <f t="shared" si="9"/>
        <v>554.33077150569329</v>
      </c>
      <c r="AU28">
        <f t="shared" si="9"/>
        <v>-5797.6462363731071</v>
      </c>
      <c r="AW28">
        <v>25</v>
      </c>
      <c r="AX28">
        <f>IF(Z28&gt;0, (R28*SUMPRODUCT(K28:$K$98, X28:$X$98)-K28*$AZ$3)/Z28, 0)</f>
        <v>78474.000321735104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2000000</v>
      </c>
      <c r="S29">
        <f t="shared" si="1"/>
        <v>75259.040168490872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48437.920882853621</v>
      </c>
      <c r="AC29">
        <f t="shared" si="2"/>
        <v>44070.614729134089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-50979.748007679889</v>
      </c>
      <c r="AI29">
        <f t="shared" si="6"/>
        <v>-51009.027290693906</v>
      </c>
      <c r="AJ29">
        <f t="shared" si="7"/>
        <v>4367.3061537195317</v>
      </c>
      <c r="AK29">
        <f t="shared" si="22"/>
        <v>3390.6544617997538</v>
      </c>
      <c r="AL29">
        <f t="shared" si="8"/>
        <v>-43251.066675174618</v>
      </c>
      <c r="AN29">
        <f t="shared" si="9"/>
        <v>0</v>
      </c>
      <c r="AO29">
        <f t="shared" si="9"/>
        <v>0</v>
      </c>
      <c r="AP29">
        <f t="shared" si="9"/>
        <v>-3.9335637224097781</v>
      </c>
      <c r="AQ29">
        <f t="shared" si="9"/>
        <v>-6848.941186318777</v>
      </c>
      <c r="AR29">
        <f t="shared" si="9"/>
        <v>-6852.8747500411864</v>
      </c>
      <c r="AS29">
        <f t="shared" si="9"/>
        <v>586.73147982149908</v>
      </c>
      <c r="AT29">
        <f t="shared" si="9"/>
        <v>455.52192585372336</v>
      </c>
      <c r="AU29">
        <f t="shared" si="9"/>
        <v>-5810.6213443659635</v>
      </c>
      <c r="AW29">
        <v>26</v>
      </c>
      <c r="AX29">
        <f>IF(Z29&gt;0, (R29*SUMPRODUCT(K29:$K$98, X29:$X$98)-K29*$AZ$3)/Z29, 0)</f>
        <v>75259.040168490872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2000000</v>
      </c>
      <c r="S30">
        <f t="shared" si="1"/>
        <v>71634.801330086644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44070.614729134089</v>
      </c>
      <c r="AC30">
        <f t="shared" si="2"/>
        <v>39552.644312717173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-55173.880911618311</v>
      </c>
      <c r="AI30">
        <f t="shared" si="6"/>
        <v>-55201.488054779402</v>
      </c>
      <c r="AJ30">
        <f t="shared" si="7"/>
        <v>4517.9704164169161</v>
      </c>
      <c r="AK30">
        <f t="shared" si="22"/>
        <v>3084.9430310393864</v>
      </c>
      <c r="AL30">
        <f t="shared" si="8"/>
        <v>-47598.574607323098</v>
      </c>
      <c r="AN30">
        <f t="shared" si="9"/>
        <v>0</v>
      </c>
      <c r="AO30">
        <f t="shared" si="9"/>
        <v>0</v>
      </c>
      <c r="AP30">
        <f t="shared" si="9"/>
        <v>-3.3115338376990682</v>
      </c>
      <c r="AQ30">
        <f t="shared" si="9"/>
        <v>-6618.2209629544523</v>
      </c>
      <c r="AR30">
        <f t="shared" si="9"/>
        <v>-6621.5324967921515</v>
      </c>
      <c r="AS30">
        <f t="shared" si="9"/>
        <v>541.9398821669995</v>
      </c>
      <c r="AT30">
        <f t="shared" si="9"/>
        <v>370.04528773769499</v>
      </c>
      <c r="AU30">
        <f t="shared" si="9"/>
        <v>-5709.5473268874566</v>
      </c>
      <c r="AW30">
        <v>27</v>
      </c>
      <c r="AX30">
        <f>IF(Z30&gt;0, (R30*SUMPRODUCT(K30:$K$98, X30:$X$98)-K30*$AZ$3)/Z30, 0)</f>
        <v>71634.801330086644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2000000</v>
      </c>
      <c r="S31">
        <f t="shared" si="1"/>
        <v>67674.525761936486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39552.644312717173</v>
      </c>
      <c r="AC31">
        <f t="shared" si="2"/>
        <v>35015.64725146081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-58417.81921459041</v>
      </c>
      <c r="AI31">
        <f t="shared" si="6"/>
        <v>-58443.689840839521</v>
      </c>
      <c r="AJ31">
        <f t="shared" si="7"/>
        <v>4536.9970612563629</v>
      </c>
      <c r="AK31">
        <f t="shared" si="22"/>
        <v>2768.6851018902025</v>
      </c>
      <c r="AL31">
        <f t="shared" si="8"/>
        <v>-51138.007677692956</v>
      </c>
      <c r="AN31">
        <f t="shared" si="9"/>
        <v>0</v>
      </c>
      <c r="AO31">
        <f t="shared" si="9"/>
        <v>0</v>
      </c>
      <c r="AP31">
        <f t="shared" si="9"/>
        <v>-2.7707455783696062</v>
      </c>
      <c r="AQ31">
        <f t="shared" si="9"/>
        <v>-6256.5518410042278</v>
      </c>
      <c r="AR31">
        <f t="shared" si="9"/>
        <v>-6259.3225865825971</v>
      </c>
      <c r="AS31">
        <f t="shared" si="9"/>
        <v>485.91264956266298</v>
      </c>
      <c r="AT31">
        <f t="shared" si="9"/>
        <v>296.52633570179017</v>
      </c>
      <c r="AU31">
        <f t="shared" si="9"/>
        <v>-5476.8836013181444</v>
      </c>
      <c r="AW31">
        <v>28</v>
      </c>
      <c r="AX31">
        <f>IF(Z31&gt;0, (R31*SUMPRODUCT(K31:$K$98, X31:$X$98)-K31*$AZ$3)/Z31, 0)</f>
        <v>67674.525761936486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2000000</v>
      </c>
      <c r="S32">
        <f t="shared" si="1"/>
        <v>63578.109937474444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35015.64725146081</v>
      </c>
      <c r="AC32">
        <f t="shared" si="2"/>
        <v>30617.331036972748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-61336.150361497472</v>
      </c>
      <c r="AI32">
        <f t="shared" si="6"/>
        <v>-61360.228877725058</v>
      </c>
      <c r="AJ32">
        <f t="shared" si="7"/>
        <v>4398.3162144880625</v>
      </c>
      <c r="AK32">
        <f t="shared" si="22"/>
        <v>2451.095307602257</v>
      </c>
      <c r="AL32">
        <f t="shared" si="8"/>
        <v>-54510.817355634739</v>
      </c>
      <c r="AN32">
        <f t="shared" si="9"/>
        <v>0</v>
      </c>
      <c r="AO32">
        <f t="shared" si="9"/>
        <v>0</v>
      </c>
      <c r="AP32">
        <f t="shared" si="9"/>
        <v>-2.3025093666649883</v>
      </c>
      <c r="AQ32">
        <f t="shared" si="9"/>
        <v>-5865.2725686115464</v>
      </c>
      <c r="AR32">
        <f t="shared" si="9"/>
        <v>-5867.5750779782111</v>
      </c>
      <c r="AS32">
        <f t="shared" si="9"/>
        <v>420.58921678120117</v>
      </c>
      <c r="AT32">
        <f t="shared" si="9"/>
        <v>234.38611627893189</v>
      </c>
      <c r="AU32">
        <f t="shared" si="9"/>
        <v>-5212.5997449180777</v>
      </c>
      <c r="AW32">
        <v>29</v>
      </c>
      <c r="AX32">
        <f>IF(Z32&gt;0, (R32*SUMPRODUCT(K32:$K$98, X32:$X$98)-K32*$AZ$3)/Z32, 0)</f>
        <v>63578.109937474444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2000000</v>
      </c>
      <c r="S33">
        <f t="shared" si="1"/>
        <v>59357.959723398533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30617.331036972748</v>
      </c>
      <c r="AC33">
        <f t="shared" si="2"/>
        <v>26411.197420607768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-63613.513591980351</v>
      </c>
      <c r="AI33">
        <f t="shared" si="6"/>
        <v>-63635.760985205859</v>
      </c>
      <c r="AJ33">
        <f t="shared" si="7"/>
        <v>4206.1336163649794</v>
      </c>
      <c r="AK33">
        <f t="shared" si="22"/>
        <v>2143.2131725880927</v>
      </c>
      <c r="AL33">
        <f t="shared" si="8"/>
        <v>-57286.414196252794</v>
      </c>
      <c r="AN33">
        <f t="shared" si="9"/>
        <v>0</v>
      </c>
      <c r="AO33">
        <f t="shared" si="9"/>
        <v>0</v>
      </c>
      <c r="AP33">
        <f t="shared" si="9"/>
        <v>-1.8994715485257583</v>
      </c>
      <c r="AQ33">
        <f t="shared" si="9"/>
        <v>-5431.2906660531826</v>
      </c>
      <c r="AR33">
        <f t="shared" si="9"/>
        <v>-5433.1901376017086</v>
      </c>
      <c r="AS33">
        <f t="shared" si="9"/>
        <v>359.11763021396177</v>
      </c>
      <c r="AT33">
        <f t="shared" si="9"/>
        <v>182.9864920573641</v>
      </c>
      <c r="AU33">
        <f t="shared" si="9"/>
        <v>-4891.0860153303829</v>
      </c>
      <c r="AW33">
        <v>30</v>
      </c>
      <c r="AX33">
        <f>IF(Z33&gt;0, (R33*SUMPRODUCT(K33:$K$98, X33:$X$98)-K33*$AZ$3)/Z33, 0)</f>
        <v>59357.959723398533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2000000</v>
      </c>
      <c r="S34">
        <f t="shared" si="1"/>
        <v>55085.401476189785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26411.197420607768</v>
      </c>
      <c r="AC34">
        <f t="shared" si="2"/>
        <v>22461.280819060463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-65489.206490067118</v>
      </c>
      <c r="AI34">
        <f t="shared" si="6"/>
        <v>-65509.594179198117</v>
      </c>
      <c r="AJ34">
        <f t="shared" si="7"/>
        <v>3949.9166015473056</v>
      </c>
      <c r="AK34">
        <f t="shared" si="22"/>
        <v>1848.783819442544</v>
      </c>
      <c r="AL34">
        <f t="shared" si="8"/>
        <v>-59710.893758208273</v>
      </c>
      <c r="AN34">
        <f t="shared" si="9"/>
        <v>0</v>
      </c>
      <c r="AO34">
        <f t="shared" si="9"/>
        <v>0</v>
      </c>
      <c r="AP34">
        <f t="shared" si="9"/>
        <v>-1.5541883239655292</v>
      </c>
      <c r="AQ34">
        <f t="shared" si="9"/>
        <v>-4992.353935682414</v>
      </c>
      <c r="AR34">
        <f t="shared" si="9"/>
        <v>-4993.9081240063797</v>
      </c>
      <c r="AS34">
        <f t="shared" si="9"/>
        <v>301.10888111528539</v>
      </c>
      <c r="AT34">
        <f t="shared" si="9"/>
        <v>140.93594459141676</v>
      </c>
      <c r="AU34">
        <f t="shared" ref="AU34:AU89" si="23">AL34*$K34</f>
        <v>-4551.8632982996778</v>
      </c>
      <c r="AW34">
        <v>31</v>
      </c>
      <c r="AX34">
        <f>IF(Z34&gt;0, (R34*SUMPRODUCT(K34:$K$98, X34:$X$98)-K34*$AZ$3)/Z34, 0)</f>
        <v>55085.401476189785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2000000</v>
      </c>
      <c r="S35">
        <f t="shared" si="1"/>
        <v>50771.461734971119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22461.280819060463</v>
      </c>
      <c r="AC35">
        <f t="shared" si="2"/>
        <v>18791.582298115427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-67110.56406630353</v>
      </c>
      <c r="AI35">
        <f t="shared" ref="AI35:AI66" si="25">SUM(AE35:AH35)</f>
        <v>-67129.070114441565</v>
      </c>
      <c r="AJ35">
        <f t="shared" si="7"/>
        <v>3669.6985209450359</v>
      </c>
      <c r="AK35">
        <f t="shared" si="22"/>
        <v>1572.2896573342325</v>
      </c>
      <c r="AL35">
        <f t="shared" si="8"/>
        <v>-61887.0819361623</v>
      </c>
      <c r="AN35">
        <f t="shared" ref="AN35:AT66" si="26">AE35*$K35</f>
        <v>0</v>
      </c>
      <c r="AO35">
        <f t="shared" si="26"/>
        <v>0</v>
      </c>
      <c r="AP35">
        <f t="shared" si="26"/>
        <v>-1.2595960901623022</v>
      </c>
      <c r="AQ35">
        <f t="shared" si="26"/>
        <v>-4567.8149908605465</v>
      </c>
      <c r="AR35">
        <f t="shared" si="26"/>
        <v>-4569.0745869507091</v>
      </c>
      <c r="AS35">
        <f t="shared" si="26"/>
        <v>249.77444533696041</v>
      </c>
      <c r="AT35">
        <f t="shared" si="26"/>
        <v>107.01635974405961</v>
      </c>
      <c r="AU35">
        <f t="shared" si="23"/>
        <v>-4212.2837818696889</v>
      </c>
      <c r="AW35">
        <v>32</v>
      </c>
      <c r="AX35">
        <f>IF(Z35&gt;0, (R35*SUMPRODUCT(K35:$K$98, X35:$X$98)-K35*$AZ$3)/Z35, 0)</f>
        <v>50771.461734971119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2000000</v>
      </c>
      <c r="S36">
        <f t="shared" si="1"/>
        <v>46327.476048445547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18791.582298115427</v>
      </c>
      <c r="AC36">
        <f t="shared" si="2"/>
        <v>15404.709641841833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-67803.939651983223</v>
      </c>
      <c r="AI36">
        <f t="shared" si="25"/>
        <v>-67820.565541148579</v>
      </c>
      <c r="AJ36">
        <f t="shared" si="7"/>
        <v>3386.8726562735937</v>
      </c>
      <c r="AK36">
        <f t="shared" si="22"/>
        <v>1315.4107608680799</v>
      </c>
      <c r="AL36">
        <f t="shared" si="8"/>
        <v>-63118.282124006902</v>
      </c>
      <c r="AN36">
        <f t="shared" si="26"/>
        <v>0</v>
      </c>
      <c r="AO36">
        <f t="shared" si="26"/>
        <v>0</v>
      </c>
      <c r="AP36">
        <f t="shared" si="26"/>
        <v>-1.0103793805268595</v>
      </c>
      <c r="AQ36">
        <f t="shared" si="26"/>
        <v>-4120.5436810927276</v>
      </c>
      <c r="AR36">
        <f t="shared" si="26"/>
        <v>-4121.5540604732541</v>
      </c>
      <c r="AS36">
        <f t="shared" si="26"/>
        <v>205.82515992587611</v>
      </c>
      <c r="AT36">
        <f t="shared" si="26"/>
        <v>79.9394183664932</v>
      </c>
      <c r="AU36">
        <f t="shared" si="23"/>
        <v>-3835.789482180885</v>
      </c>
      <c r="AW36">
        <v>33</v>
      </c>
      <c r="AX36">
        <f>IF(Z36&gt;0, (R36*SUMPRODUCT(K36:$K$98, X36:$X$98)-K36*$AZ$3)/Z36, 0)</f>
        <v>46327.476048445547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0.10148</v>
      </c>
      <c r="Q37" s="4">
        <f t="shared" si="21"/>
        <v>50</v>
      </c>
      <c r="R37">
        <f t="shared" si="0"/>
        <v>2000000</v>
      </c>
      <c r="S37">
        <f t="shared" si="1"/>
        <v>41762.169625638693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15404.709641841833</v>
      </c>
      <c r="AC37">
        <f t="shared" si="2"/>
        <v>12338.578759487451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-67487.809300008812</v>
      </c>
      <c r="AI37">
        <f t="shared" si="25"/>
        <v>-67502.581735050015</v>
      </c>
      <c r="AJ37">
        <f t="shared" si="7"/>
        <v>3066.1308823543823</v>
      </c>
      <c r="AK37">
        <f t="shared" si="22"/>
        <v>1078.3296749289284</v>
      </c>
      <c r="AL37">
        <f t="shared" si="8"/>
        <v>-63358.121177766705</v>
      </c>
      <c r="AN37">
        <f t="shared" si="26"/>
        <v>0</v>
      </c>
      <c r="AO37">
        <f t="shared" si="26"/>
        <v>0</v>
      </c>
      <c r="AP37">
        <f t="shared" si="26"/>
        <v>-0.80155561355868321</v>
      </c>
      <c r="AQ37">
        <f t="shared" si="26"/>
        <v>-3661.9035548523466</v>
      </c>
      <c r="AR37">
        <f t="shared" si="26"/>
        <v>-3662.7051104659054</v>
      </c>
      <c r="AS37">
        <f t="shared" si="26"/>
        <v>166.36894417218264</v>
      </c>
      <c r="AT37">
        <f t="shared" si="26"/>
        <v>58.510408189001666</v>
      </c>
      <c r="AU37">
        <f t="shared" si="23"/>
        <v>-3437.8257581047214</v>
      </c>
      <c r="AW37">
        <v>34</v>
      </c>
      <c r="AX37">
        <f>IF(Z37&gt;0, (R37*SUMPRODUCT(K37:$K$98, X37:$X$98)-K37*$AZ$3)/Z37, 0)</f>
        <v>41762.169625638693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0.112611</v>
      </c>
      <c r="Q38" s="4">
        <f t="shared" si="21"/>
        <v>50</v>
      </c>
      <c r="R38">
        <f t="shared" si="0"/>
        <v>2000000</v>
      </c>
      <c r="S38">
        <f t="shared" si="1"/>
        <v>37103.570561757842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12338.578759487451</v>
      </c>
      <c r="AC38">
        <f t="shared" si="2"/>
        <v>9618.115203508627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-66541.547296988239</v>
      </c>
      <c r="AI38">
        <f t="shared" si="25"/>
        <v>-66554.508468996602</v>
      </c>
      <c r="AJ38">
        <f t="shared" si="7"/>
        <v>2720.4635559788239</v>
      </c>
      <c r="AK38">
        <f t="shared" si="22"/>
        <v>863.70051316412162</v>
      </c>
      <c r="AL38">
        <f t="shared" si="8"/>
        <v>-62970.34439985366</v>
      </c>
      <c r="AN38">
        <f t="shared" si="26"/>
        <v>0</v>
      </c>
      <c r="AO38">
        <f t="shared" si="26"/>
        <v>0</v>
      </c>
      <c r="AP38">
        <f t="shared" si="26"/>
        <v>-0.62792506984342811</v>
      </c>
      <c r="AQ38">
        <f t="shared" si="26"/>
        <v>-3223.713542802031</v>
      </c>
      <c r="AR38">
        <f t="shared" si="26"/>
        <v>-3224.3414678718746</v>
      </c>
      <c r="AS38">
        <f t="shared" si="26"/>
        <v>131.79728401814978</v>
      </c>
      <c r="AT38">
        <f t="shared" si="26"/>
        <v>41.843376872275783</v>
      </c>
      <c r="AU38">
        <f t="shared" si="23"/>
        <v>-3050.7008069814492</v>
      </c>
      <c r="AW38">
        <v>35</v>
      </c>
      <c r="AX38">
        <f>IF(Z38&gt;0, (R38*SUMPRODUCT(K38:$K$98, X38:$X$98)-K38*$AZ$3)/Z38, 0)</f>
        <v>37103.570561757842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0.125163</v>
      </c>
      <c r="Q39" s="4">
        <f t="shared" si="21"/>
        <v>50</v>
      </c>
      <c r="R39">
        <f t="shared" si="0"/>
        <v>2000000</v>
      </c>
      <c r="S39">
        <f t="shared" si="1"/>
        <v>32272.186344505513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9618.115203508627</v>
      </c>
      <c r="AC39">
        <f t="shared" si="2"/>
        <v>7234.9730882722424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-64890.366883316841</v>
      </c>
      <c r="AI39">
        <f t="shared" si="25"/>
        <v>-64901.576184433041</v>
      </c>
      <c r="AJ39">
        <f t="shared" si="7"/>
        <v>2383.1421152363846</v>
      </c>
      <c r="AK39">
        <f t="shared" si="22"/>
        <v>673.26806424560391</v>
      </c>
      <c r="AL39">
        <f t="shared" si="8"/>
        <v>-61845.166004951054</v>
      </c>
      <c r="AN39">
        <f t="shared" si="26"/>
        <v>0</v>
      </c>
      <c r="AO39">
        <f t="shared" si="26"/>
        <v>0</v>
      </c>
      <c r="AP39">
        <f t="shared" si="26"/>
        <v>-0.48486860145373284</v>
      </c>
      <c r="AQ39">
        <f t="shared" si="26"/>
        <v>-2806.892339886178</v>
      </c>
      <c r="AR39">
        <f t="shared" si="26"/>
        <v>-2807.3772084876318</v>
      </c>
      <c r="AS39">
        <f t="shared" si="26"/>
        <v>103.084998119142</v>
      </c>
      <c r="AT39">
        <f t="shared" si="26"/>
        <v>29.122827670540442</v>
      </c>
      <c r="AU39">
        <f t="shared" si="23"/>
        <v>-2675.1693826979495</v>
      </c>
      <c r="AW39">
        <v>36</v>
      </c>
      <c r="AX39">
        <f>IF(Z39&gt;0, (R39*SUMPRODUCT(K39:$K$98, X39:$X$98)-K39*$AZ$3)/Z39, 0)</f>
        <v>32272.186344505513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2000000</v>
      </c>
      <c r="S40">
        <f t="shared" si="1"/>
        <v>27160.863152687725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7234.9730882722424</v>
      </c>
      <c r="AC40">
        <f t="shared" si="2"/>
        <v>5178.5909515696776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-62560.90301767904</v>
      </c>
      <c r="AI40">
        <f t="shared" si="25"/>
        <v>-62570.436203208636</v>
      </c>
      <c r="AJ40">
        <f t="shared" si="7"/>
        <v>2056.3821367025648</v>
      </c>
      <c r="AK40">
        <f t="shared" si="22"/>
        <v>506.44811617905702</v>
      </c>
      <c r="AL40">
        <f t="shared" si="8"/>
        <v>-60007.605950327015</v>
      </c>
      <c r="AN40">
        <f t="shared" si="26"/>
        <v>0</v>
      </c>
      <c r="AO40">
        <f t="shared" si="26"/>
        <v>0</v>
      </c>
      <c r="AP40">
        <f t="shared" si="26"/>
        <v>-0.36818453959549785</v>
      </c>
      <c r="AQ40">
        <f t="shared" si="26"/>
        <v>-2416.1868247227812</v>
      </c>
      <c r="AR40">
        <f t="shared" si="26"/>
        <v>-2416.5550092623766</v>
      </c>
      <c r="AS40">
        <f t="shared" si="26"/>
        <v>79.420263864988399</v>
      </c>
      <c r="AT40">
        <f t="shared" si="26"/>
        <v>19.559712323393303</v>
      </c>
      <c r="AU40">
        <f t="shared" si="23"/>
        <v>-2317.5750330739952</v>
      </c>
      <c r="AW40">
        <v>37</v>
      </c>
      <c r="AX40">
        <f>IF(Z40&gt;0, (R40*SUMPRODUCT(K40:$K$98, X40:$X$98)-K40*$AZ$3)/Z40, 0)</f>
        <v>27160.863152687725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2000000</v>
      </c>
      <c r="S41">
        <f t="shared" si="1"/>
        <v>21588.946717450781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5178.5909515696776</v>
      </c>
      <c r="AC41">
        <f t="shared" si="2"/>
        <v>3432.5025225465497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-59527.11708389048</v>
      </c>
      <c r="AI41">
        <f t="shared" si="25"/>
        <v>-59535.066759637681</v>
      </c>
      <c r="AJ41">
        <f t="shared" si="7"/>
        <v>1746.0884290231279</v>
      </c>
      <c r="AK41">
        <f t="shared" si="22"/>
        <v>362.50136660987749</v>
      </c>
      <c r="AL41">
        <f t="shared" si="8"/>
        <v>-57426.47696400468</v>
      </c>
      <c r="AN41">
        <f t="shared" si="26"/>
        <v>0</v>
      </c>
      <c r="AO41">
        <f t="shared" si="26"/>
        <v>0</v>
      </c>
      <c r="AP41">
        <f t="shared" si="26"/>
        <v>-0.27413147021963186</v>
      </c>
      <c r="AQ41">
        <f t="shared" si="26"/>
        <v>-2052.6945554841136</v>
      </c>
      <c r="AR41">
        <f t="shared" si="26"/>
        <v>-2052.9686869543334</v>
      </c>
      <c r="AS41">
        <f t="shared" si="26"/>
        <v>60.210982611478656</v>
      </c>
      <c r="AT41">
        <f t="shared" si="26"/>
        <v>12.500262368610816</v>
      </c>
      <c r="AU41">
        <f t="shared" si="23"/>
        <v>-1980.2574419742439</v>
      </c>
      <c r="AW41">
        <v>38</v>
      </c>
      <c r="AX41">
        <f>IF(Z41&gt;0, (R41*SUMPRODUCT(K41:$K$98, X41:$X$98)-K41*$AZ$3)/Z41, 0)</f>
        <v>21588.946717450781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2000000</v>
      </c>
      <c r="S42">
        <f t="shared" si="1"/>
        <v>15269.631591750043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3432.5025225465497</v>
      </c>
      <c r="AC42">
        <f t="shared" si="2"/>
        <v>1978.1101060799829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-55716.415428860993</v>
      </c>
      <c r="AI42">
        <f t="shared" si="25"/>
        <v>-55722.892697465002</v>
      </c>
      <c r="AJ42">
        <f t="shared" si="7"/>
        <v>1454.3924164665668</v>
      </c>
      <c r="AK42">
        <f t="shared" si="22"/>
        <v>240.27517657825851</v>
      </c>
      <c r="AL42">
        <f t="shared" si="8"/>
        <v>-54028.225104420177</v>
      </c>
      <c r="AN42">
        <f t="shared" si="26"/>
        <v>0</v>
      </c>
      <c r="AO42">
        <f t="shared" si="26"/>
        <v>0</v>
      </c>
      <c r="AP42">
        <f t="shared" si="26"/>
        <v>-0.19942672842092185</v>
      </c>
      <c r="AQ42">
        <f t="shared" si="26"/>
        <v>-1715.4364173572503</v>
      </c>
      <c r="AR42">
        <f t="shared" si="26"/>
        <v>-1715.6358440856714</v>
      </c>
      <c r="AS42">
        <f t="shared" si="26"/>
        <v>44.778862694792082</v>
      </c>
      <c r="AT42">
        <f t="shared" si="26"/>
        <v>7.3977621301850967</v>
      </c>
      <c r="AU42">
        <f t="shared" si="23"/>
        <v>-1663.4592192606942</v>
      </c>
      <c r="AW42">
        <v>39</v>
      </c>
      <c r="AX42">
        <f>IF(Z42&gt;0, (R42*SUMPRODUCT(K42:$K$98, X42:$X$98)-K42*$AZ$3)/Z42, 0)</f>
        <v>15269.631591750043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2000000</v>
      </c>
      <c r="S43">
        <f t="shared" si="1"/>
        <v>7766.6123203901898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1978.1101060799829</v>
      </c>
      <c r="AC43">
        <f t="shared" si="2"/>
        <v>796.8720271312568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-51295.303710342188</v>
      </c>
      <c r="AI43">
        <f t="shared" si="25"/>
        <v>-51300.433823667394</v>
      </c>
      <c r="AJ43">
        <f t="shared" si="7"/>
        <v>1181.2380789487261</v>
      </c>
      <c r="AK43">
        <f t="shared" si="22"/>
        <v>138.4677074255988</v>
      </c>
      <c r="AL43">
        <f t="shared" si="8"/>
        <v>-49980.728037293069</v>
      </c>
      <c r="AN43">
        <f t="shared" si="26"/>
        <v>0</v>
      </c>
      <c r="AO43">
        <f t="shared" si="26"/>
        <v>0</v>
      </c>
      <c r="AP43">
        <f t="shared" si="26"/>
        <v>-0.14102639159864436</v>
      </c>
      <c r="AQ43">
        <f t="shared" si="26"/>
        <v>-1410.1036623653908</v>
      </c>
      <c r="AR43">
        <f t="shared" si="26"/>
        <v>-1410.2446887569895</v>
      </c>
      <c r="AS43">
        <f t="shared" si="26"/>
        <v>32.472137228329238</v>
      </c>
      <c r="AT43">
        <f t="shared" si="26"/>
        <v>3.8064658406693304</v>
      </c>
      <c r="AU43">
        <f t="shared" si="23"/>
        <v>-1373.9660856879909</v>
      </c>
      <c r="AW43">
        <v>40</v>
      </c>
      <c r="AX43">
        <f>IF(Z43&gt;0, (R43*SUMPRODUCT(K43:$K$98, X43:$X$98)-K43*$AZ$3)/Z43, 0)</f>
        <v>7766.6123203901898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2000000</v>
      </c>
      <c r="S44">
        <f t="shared" si="1"/>
        <v>-1734.3860476750806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796.8720271312568</v>
      </c>
      <c r="AC44">
        <f t="shared" si="2"/>
        <v>-136.26883308366405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-46014.654072724858</v>
      </c>
      <c r="AI44">
        <f t="shared" si="25"/>
        <v>-46018.582518564996</v>
      </c>
      <c r="AJ44">
        <f t="shared" si="7"/>
        <v>933.14086021492085</v>
      </c>
      <c r="AK44">
        <f t="shared" si="22"/>
        <v>55.781041899187983</v>
      </c>
      <c r="AL44">
        <f t="shared" si="8"/>
        <v>-45029.660616450885</v>
      </c>
      <c r="AN44">
        <f t="shared" si="26"/>
        <v>0</v>
      </c>
      <c r="AO44">
        <f t="shared" si="26"/>
        <v>0</v>
      </c>
      <c r="AP44">
        <f t="shared" si="26"/>
        <v>-9.6422010431572377E-2</v>
      </c>
      <c r="AQ44">
        <f t="shared" si="26"/>
        <v>-1129.4098571177431</v>
      </c>
      <c r="AR44">
        <f t="shared" si="26"/>
        <v>-1129.5062791281748</v>
      </c>
      <c r="AS44">
        <f t="shared" si="26"/>
        <v>22.903540336093911</v>
      </c>
      <c r="AT44">
        <f t="shared" si="26"/>
        <v>1.3691216381127536</v>
      </c>
      <c r="AU44">
        <f t="shared" si="23"/>
        <v>-1105.233617153968</v>
      </c>
      <c r="AW44">
        <v>41</v>
      </c>
      <c r="AX44">
        <f>IF(Z44&gt;0, (R44*SUMPRODUCT(K44:$K$98, X44:$X$98)-K44*$AZ$3)/Z44, 0)</f>
        <v>-1734.3860476750806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2000000</v>
      </c>
      <c r="S45">
        <f t="shared" si="1"/>
        <v>-14530.726521630249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-136.26883308366405</v>
      </c>
      <c r="AC45">
        <f t="shared" si="2"/>
        <v>-839.81904542420261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-39974.293490912023</v>
      </c>
      <c r="AI45">
        <f t="shared" si="25"/>
        <v>-39977.183294956485</v>
      </c>
      <c r="AJ45">
        <f t="shared" si="7"/>
        <v>703.55021234053856</v>
      </c>
      <c r="AK45">
        <f t="shared" si="22"/>
        <v>-9.538818315856485</v>
      </c>
      <c r="AL45">
        <f t="shared" si="8"/>
        <v>-39283.171900931804</v>
      </c>
      <c r="AN45">
        <f t="shared" si="26"/>
        <v>0</v>
      </c>
      <c r="AO45">
        <f t="shared" si="26"/>
        <v>0</v>
      </c>
      <c r="AP45">
        <f t="shared" si="26"/>
        <v>-6.3329459904972282E-2</v>
      </c>
      <c r="AQ45">
        <f t="shared" si="26"/>
        <v>-876.02840120313215</v>
      </c>
      <c r="AR45">
        <f t="shared" si="26"/>
        <v>-876.09173066303708</v>
      </c>
      <c r="AS45">
        <f t="shared" si="26"/>
        <v>15.418157867453642</v>
      </c>
      <c r="AT45">
        <f t="shared" si="26"/>
        <v>-0.2090412369766253</v>
      </c>
      <c r="AU45">
        <f t="shared" si="23"/>
        <v>-860.88261403256013</v>
      </c>
      <c r="AW45">
        <v>42</v>
      </c>
      <c r="AX45">
        <f>IF(Z45&gt;0, (R45*SUMPRODUCT(K45:$K$98, X45:$X$98)-K45*$AZ$3)/Z45, 0)</f>
        <v>-14530.726521630249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2000000</v>
      </c>
      <c r="S46">
        <f t="shared" si="1"/>
        <v>-32976.26016696974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-839.81904542420261</v>
      </c>
      <c r="AC46">
        <f t="shared" si="2"/>
        <v>-1335.6156209334024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-33431.565029597296</v>
      </c>
      <c r="AI46">
        <f t="shared" si="25"/>
        <v>-33433.590146475573</v>
      </c>
      <c r="AJ46">
        <f t="shared" si="7"/>
        <v>495.79657550919978</v>
      </c>
      <c r="AK46">
        <f t="shared" si="22"/>
        <v>-58.787333179694187</v>
      </c>
      <c r="AL46">
        <f t="shared" si="8"/>
        <v>-32996.580904146067</v>
      </c>
      <c r="AN46">
        <f t="shared" si="26"/>
        <v>0</v>
      </c>
      <c r="AO46">
        <f t="shared" si="26"/>
        <v>0</v>
      </c>
      <c r="AP46">
        <f t="shared" si="26"/>
        <v>-3.9625016885898624E-2</v>
      </c>
      <c r="AQ46">
        <f t="shared" si="26"/>
        <v>-654.14808548986002</v>
      </c>
      <c r="AR46">
        <f t="shared" si="26"/>
        <v>-654.18771050674593</v>
      </c>
      <c r="AS46">
        <f t="shared" si="26"/>
        <v>9.7011426289688885</v>
      </c>
      <c r="AT46">
        <f t="shared" si="26"/>
        <v>-1.150278828302125</v>
      </c>
      <c r="AU46">
        <f t="shared" si="23"/>
        <v>-645.63684670607915</v>
      </c>
      <c r="AW46">
        <v>43</v>
      </c>
      <c r="AX46">
        <f>IF(Z46&gt;0, (R46*SUMPRODUCT(K46:$K$98, X46:$X$98)-K46*$AZ$3)/Z46, 0)</f>
        <v>-32976.26016696974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2000000</v>
      </c>
      <c r="S47">
        <f t="shared" si="1"/>
        <v>-61563.711416351449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-1335.6156209334024</v>
      </c>
      <c r="AC47">
        <f t="shared" si="2"/>
        <v>-1650.271004910823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-26582.818209750043</v>
      </c>
      <c r="AI47">
        <f t="shared" si="25"/>
        <v>-26584.158505004296</v>
      </c>
      <c r="AJ47">
        <f t="shared" si="7"/>
        <v>314.65538397742057</v>
      </c>
      <c r="AK47">
        <f t="shared" si="22"/>
        <v>-93.493093465338177</v>
      </c>
      <c r="AL47">
        <f t="shared" si="8"/>
        <v>-26362.996214492214</v>
      </c>
      <c r="AN47">
        <f t="shared" si="26"/>
        <v>0</v>
      </c>
      <c r="AO47">
        <f t="shared" si="26"/>
        <v>0</v>
      </c>
      <c r="AP47">
        <f t="shared" si="26"/>
        <v>-2.3415413103299643E-2</v>
      </c>
      <c r="AQ47">
        <f t="shared" si="26"/>
        <v>-464.41085861942992</v>
      </c>
      <c r="AR47">
        <f t="shared" si="26"/>
        <v>-464.43427403253321</v>
      </c>
      <c r="AS47">
        <f t="shared" si="26"/>
        <v>5.4971363791888317</v>
      </c>
      <c r="AT47">
        <f t="shared" si="26"/>
        <v>-1.6333560824374529</v>
      </c>
      <c r="AU47">
        <f t="shared" si="23"/>
        <v>-460.57049373578184</v>
      </c>
      <c r="AW47">
        <v>44</v>
      </c>
      <c r="AX47">
        <f>IF(Z47&gt;0, (R47*SUMPRODUCT(K47:$K$98, X47:$X$98)-K47*$AZ$3)/Z47, 0)</f>
        <v>-61563.711416351449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2000000</v>
      </c>
      <c r="S48">
        <f t="shared" si="1"/>
        <v>-109266.81115646102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-1650.271004910823</v>
      </c>
      <c r="AC48">
        <f t="shared" si="2"/>
        <v>-1811.5633800370038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-19917.16276087175</v>
      </c>
      <c r="AI48">
        <f t="shared" si="25"/>
        <v>-19917.991724104439</v>
      </c>
      <c r="AJ48">
        <f t="shared" si="7"/>
        <v>161.29237512618079</v>
      </c>
      <c r="AK48">
        <f t="shared" si="22"/>
        <v>-115.51897034375762</v>
      </c>
      <c r="AL48">
        <f t="shared" si="8"/>
        <v>-19872.218319322015</v>
      </c>
      <c r="AN48">
        <f t="shared" si="26"/>
        <v>0</v>
      </c>
      <c r="AO48">
        <f t="shared" si="26"/>
        <v>0</v>
      </c>
      <c r="AP48">
        <f t="shared" si="26"/>
        <v>-1.2930597407588489E-2</v>
      </c>
      <c r="AQ48">
        <f t="shared" si="26"/>
        <v>-310.67820984884071</v>
      </c>
      <c r="AR48">
        <f t="shared" si="26"/>
        <v>-310.69114044624831</v>
      </c>
      <c r="AS48">
        <f t="shared" si="26"/>
        <v>2.5159219196076035</v>
      </c>
      <c r="AT48">
        <f t="shared" si="26"/>
        <v>-1.8019246687327422</v>
      </c>
      <c r="AU48">
        <f t="shared" si="23"/>
        <v>-309.9771431953734</v>
      </c>
      <c r="AW48">
        <v>45</v>
      </c>
      <c r="AX48">
        <f>IF(Z48&gt;0, (R48*SUMPRODUCT(K48:$K$98, X48:$X$98)-K48*$AZ$3)/Z48, 0)</f>
        <v>-109266.81115646102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2000000</v>
      </c>
      <c r="S49">
        <f t="shared" si="1"/>
        <v>-195526.27854467707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-1811.5633800370038</v>
      </c>
      <c r="AC49">
        <f t="shared" si="2"/>
        <v>-1851.600086766872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-13887.289451941413</v>
      </c>
      <c r="AI49">
        <f t="shared" si="25"/>
        <v>-13887.762943305477</v>
      </c>
      <c r="AJ49">
        <f t="shared" si="7"/>
        <v>40.036706729868229</v>
      </c>
      <c r="AK49">
        <f t="shared" si="22"/>
        <v>-126.80943660259028</v>
      </c>
      <c r="AL49">
        <f t="shared" si="8"/>
        <v>-13974.535673178199</v>
      </c>
      <c r="AN49">
        <f t="shared" si="26"/>
        <v>0</v>
      </c>
      <c r="AO49">
        <f t="shared" si="26"/>
        <v>0</v>
      </c>
      <c r="AP49">
        <f t="shared" si="26"/>
        <v>-6.5944315002262775E-3</v>
      </c>
      <c r="AQ49">
        <f t="shared" si="26"/>
        <v>-193.41171975925616</v>
      </c>
      <c r="AR49">
        <f t="shared" si="26"/>
        <v>-193.4183141907564</v>
      </c>
      <c r="AS49">
        <f t="shared" si="26"/>
        <v>0.55760113079793727</v>
      </c>
      <c r="AT49">
        <f t="shared" si="26"/>
        <v>-1.7661064313439949</v>
      </c>
      <c r="AU49">
        <f t="shared" si="23"/>
        <v>-194.62681949130246</v>
      </c>
      <c r="AW49">
        <v>46</v>
      </c>
      <c r="AX49">
        <f>IF(Z49&gt;0, (R49*SUMPRODUCT(K49:$K$98, X49:$X$98)-K49*$AZ$3)/Z49, 0)</f>
        <v>-195526.27854467707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2000000</v>
      </c>
      <c r="S50">
        <f t="shared" si="1"/>
        <v>-366792.18159701227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-1851.600086766872</v>
      </c>
      <c r="AC50">
        <f t="shared" si="2"/>
        <v>-1803.3676073127594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-8917.0734628588598</v>
      </c>
      <c r="AI50">
        <f t="shared" si="25"/>
        <v>-8917.3192924727118</v>
      </c>
      <c r="AJ50">
        <f t="shared" si="7"/>
        <v>-48.232479454112536</v>
      </c>
      <c r="AK50">
        <f t="shared" si="22"/>
        <v>-129.61200607368104</v>
      </c>
      <c r="AL50">
        <f t="shared" si="8"/>
        <v>-9095.1637780005058</v>
      </c>
      <c r="AN50">
        <f t="shared" si="26"/>
        <v>0</v>
      </c>
      <c r="AO50">
        <f t="shared" si="26"/>
        <v>0</v>
      </c>
      <c r="AP50">
        <f t="shared" si="26"/>
        <v>-3.0569017128973031E-3</v>
      </c>
      <c r="AQ50">
        <f t="shared" si="26"/>
        <v>-110.88418809925123</v>
      </c>
      <c r="AR50">
        <f t="shared" si="26"/>
        <v>-110.88724500096413</v>
      </c>
      <c r="AS50">
        <f t="shared" si="26"/>
        <v>-0.59977293520787234</v>
      </c>
      <c r="AT50">
        <f t="shared" si="26"/>
        <v>-1.6117308129462948</v>
      </c>
      <c r="AU50">
        <f t="shared" si="23"/>
        <v>-113.0987487491183</v>
      </c>
      <c r="AW50">
        <v>47</v>
      </c>
      <c r="AX50">
        <f>IF(Z50&gt;0, (R50*SUMPRODUCT(K50:$K$98, X50:$X$98)-K50*$AZ$3)/Z50, 0)</f>
        <v>-366792.18159701227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2000000</v>
      </c>
      <c r="S51">
        <f t="shared" si="1"/>
        <v>-749887.03064249561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-1803.3676073127594</v>
      </c>
      <c r="AC51">
        <f t="shared" si="2"/>
        <v>-1698.4980461143605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-5204.8422490416633</v>
      </c>
      <c r="AI51">
        <f t="shared" si="25"/>
        <v>-5204.9554993031497</v>
      </c>
      <c r="AJ51">
        <f t="shared" si="7"/>
        <v>-104.86956119839897</v>
      </c>
      <c r="AK51">
        <f t="shared" si="22"/>
        <v>-126.23573251189318</v>
      </c>
      <c r="AL51">
        <f t="shared" si="8"/>
        <v>-5436.060793013442</v>
      </c>
      <c r="AN51">
        <f t="shared" si="26"/>
        <v>0</v>
      </c>
      <c r="AO51">
        <f t="shared" si="26"/>
        <v>0</v>
      </c>
      <c r="AP51">
        <f t="shared" si="26"/>
        <v>-1.2573855558105421E-3</v>
      </c>
      <c r="AQ51">
        <f t="shared" si="26"/>
        <v>-57.787888330732947</v>
      </c>
      <c r="AR51">
        <f t="shared" si="26"/>
        <v>-57.789145716288758</v>
      </c>
      <c r="AS51">
        <f t="shared" si="26"/>
        <v>-1.1643370157744688</v>
      </c>
      <c r="AT51">
        <f t="shared" si="26"/>
        <v>-1.4015595602515569</v>
      </c>
      <c r="AU51">
        <f t="shared" si="23"/>
        <v>-60.355042292314785</v>
      </c>
      <c r="AW51">
        <v>48</v>
      </c>
      <c r="AX51">
        <f>IF(Z51&gt;0, (R51*SUMPRODUCT(K51:$K$98, X51:$X$98)-K51*$AZ$3)/Z51, 0)</f>
        <v>-749887.03064249561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0.595055</v>
      </c>
      <c r="Q52" s="4">
        <f t="shared" si="21"/>
        <v>50</v>
      </c>
      <c r="R52">
        <f t="shared" si="0"/>
        <v>2000000</v>
      </c>
      <c r="S52">
        <f t="shared" si="1"/>
        <v>-1747967.4753213041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-1698.4980461143605</v>
      </c>
      <c r="AC52">
        <f t="shared" si="2"/>
        <v>-1563.648658286477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-2695.6053739577901</v>
      </c>
      <c r="AI52">
        <f t="shared" si="25"/>
        <v>-2695.6501015823128</v>
      </c>
      <c r="AJ52">
        <f t="shared" si="7"/>
        <v>-134.84938782788345</v>
      </c>
      <c r="AK52">
        <f t="shared" si="22"/>
        <v>-118.89486322800525</v>
      </c>
      <c r="AL52">
        <f t="shared" si="8"/>
        <v>-2949.3943526382018</v>
      </c>
      <c r="AN52">
        <f t="shared" si="26"/>
        <v>0</v>
      </c>
      <c r="AO52">
        <f t="shared" si="26"/>
        <v>0</v>
      </c>
      <c r="AP52">
        <f t="shared" si="26"/>
        <v>-4.4339119494606652E-4</v>
      </c>
      <c r="AQ52">
        <f t="shared" si="26"/>
        <v>-26.721912925458639</v>
      </c>
      <c r="AR52">
        <f t="shared" si="26"/>
        <v>-26.722356316653585</v>
      </c>
      <c r="AS52">
        <f t="shared" si="26"/>
        <v>-1.3367808338716158</v>
      </c>
      <c r="AT52">
        <f t="shared" si="26"/>
        <v>-1.1786214010244143</v>
      </c>
      <c r="AU52">
        <f t="shared" si="23"/>
        <v>-29.237758551549618</v>
      </c>
      <c r="AW52">
        <v>49</v>
      </c>
      <c r="AX52">
        <f>IF(Z52&gt;0, (R52*SUMPRODUCT(K52:$K$98, X52:$X$98)-K52*$AZ$3)/Z52, 0)</f>
        <v>-1747967.4753213041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2000000</v>
      </c>
      <c r="S53">
        <f t="shared" si="1"/>
        <v>-4942494.6329218447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-1563.648658286477</v>
      </c>
      <c r="AC53">
        <f t="shared" si="2"/>
        <v>-1418.3730032131709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-1197.2636859126831</v>
      </c>
      <c r="AI53">
        <f t="shared" si="25"/>
        <v>-1197.2780346688128</v>
      </c>
      <c r="AJ53">
        <f t="shared" si="7"/>
        <v>-145.2756550733061</v>
      </c>
      <c r="AK53">
        <f t="shared" si="22"/>
        <v>-109.45540608005341</v>
      </c>
      <c r="AL53">
        <f t="shared" si="8"/>
        <v>-1452.0090958221722</v>
      </c>
      <c r="AN53">
        <f t="shared" si="26"/>
        <v>0</v>
      </c>
      <c r="AO53">
        <f t="shared" si="26"/>
        <v>0</v>
      </c>
      <c r="AP53">
        <f t="shared" si="26"/>
        <v>-1.2700109420739545E-4</v>
      </c>
      <c r="AQ53">
        <f t="shared" si="26"/>
        <v>-10.597002053011531</v>
      </c>
      <c r="AR53">
        <f t="shared" si="26"/>
        <v>-10.597129054105737</v>
      </c>
      <c r="AS53">
        <f t="shared" si="26"/>
        <v>-1.2858373916944268</v>
      </c>
      <c r="AT53">
        <f t="shared" si="26"/>
        <v>-0.9687917345119651</v>
      </c>
      <c r="AU53">
        <f t="shared" si="23"/>
        <v>-12.85175818031213</v>
      </c>
      <c r="AW53">
        <v>50</v>
      </c>
      <c r="AX53">
        <f>IF(Z53&gt;0, (R53*SUMPRODUCT(K53:$K$98, X53:$X$98)-K53*$AZ$3)/Z53, 0)</f>
        <v>-4942494.6329218447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2000000</v>
      </c>
      <c r="S54">
        <f t="shared" si="1"/>
        <v>-18463179.001327541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-1418.3730032131709</v>
      </c>
      <c r="AC54">
        <f t="shared" si="2"/>
        <v>-1275.4007481244284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-430.05460526977538</v>
      </c>
      <c r="AI54">
        <f t="shared" si="25"/>
        <v>-430.05805917321214</v>
      </c>
      <c r="AJ54">
        <f t="shared" si="7"/>
        <v>-142.97225508874249</v>
      </c>
      <c r="AK54">
        <f t="shared" si="22"/>
        <v>-99.28611022492197</v>
      </c>
      <c r="AL54">
        <f t="shared" si="8"/>
        <v>-672.31642448687649</v>
      </c>
      <c r="AN54">
        <f t="shared" si="26"/>
        <v>0</v>
      </c>
      <c r="AO54">
        <f t="shared" si="26"/>
        <v>0</v>
      </c>
      <c r="AP54">
        <f t="shared" si="26"/>
        <v>-2.7295143203353901E-5</v>
      </c>
      <c r="AQ54">
        <f t="shared" si="26"/>
        <v>-3.3985901027701835</v>
      </c>
      <c r="AR54">
        <f t="shared" si="26"/>
        <v>-3.3986173979133869</v>
      </c>
      <c r="AS54">
        <f t="shared" si="26"/>
        <v>-1.1298660336645487</v>
      </c>
      <c r="AT54">
        <f t="shared" si="26"/>
        <v>-0.78462778311906711</v>
      </c>
      <c r="AU54">
        <f t="shared" si="23"/>
        <v>-5.3131112146970016</v>
      </c>
      <c r="AW54">
        <v>51</v>
      </c>
      <c r="AX54">
        <f>IF(Z54&gt;0, (R54*SUMPRODUCT(K54:$K$98, X54:$X$98)-K54*$AZ$3)/Z54, 0)</f>
        <v>-18463179.001327541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2000000</v>
      </c>
      <c r="S55">
        <f t="shared" si="1"/>
        <v>-105253585.42978145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-1275.4007481244284</v>
      </c>
      <c r="AC55">
        <f t="shared" si="2"/>
        <v>-1141.6839300649181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-115.08060860944464</v>
      </c>
      <c r="AI55">
        <f t="shared" si="25"/>
        <v>-115.0811509586318</v>
      </c>
      <c r="AJ55">
        <f t="shared" si="7"/>
        <v>-133.71681805951039</v>
      </c>
      <c r="AK55">
        <f t="shared" si="22"/>
        <v>-89.278052368709993</v>
      </c>
      <c r="AL55">
        <f t="shared" si="8"/>
        <v>-338.07602138685218</v>
      </c>
      <c r="AN55">
        <f t="shared" si="26"/>
        <v>0</v>
      </c>
      <c r="AO55">
        <f t="shared" si="26"/>
        <v>0</v>
      </c>
      <c r="AP55">
        <f t="shared" si="26"/>
        <v>-3.826803447773789E-6</v>
      </c>
      <c r="AQ55">
        <f t="shared" si="26"/>
        <v>-0.81200613963620405</v>
      </c>
      <c r="AR55">
        <f t="shared" si="26"/>
        <v>-0.81200996643965184</v>
      </c>
      <c r="AS55">
        <f t="shared" si="26"/>
        <v>-0.94350280684932564</v>
      </c>
      <c r="AT55">
        <f t="shared" si="26"/>
        <v>-0.62994389353798985</v>
      </c>
      <c r="AU55">
        <f t="shared" si="23"/>
        <v>-2.3854566668269674</v>
      </c>
      <c r="AW55">
        <v>52</v>
      </c>
      <c r="AX55">
        <f>IF(Z55&gt;0, (R55*SUMPRODUCT(K55:$K$98, X55:$X$98)-K55*$AZ$3)/Z55, 0)</f>
        <v>-105253585.42978145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2000000</v>
      </c>
      <c r="S56">
        <f t="shared" si="1"/>
        <v>-607748385.16821802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-1141.6839300649181</v>
      </c>
      <c r="AC56">
        <f t="shared" si="2"/>
        <v>-1020.0714646310896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-18.120140357594657</v>
      </c>
      <c r="AI56">
        <f t="shared" si="25"/>
        <v>-18.120224279781002</v>
      </c>
      <c r="AJ56">
        <f t="shared" si="7"/>
        <v>-121.61246543382845</v>
      </c>
      <c r="AK56">
        <f t="shared" si="22"/>
        <v>-79.917875104544265</v>
      </c>
      <c r="AL56">
        <f t="shared" si="8"/>
        <v>-219.65056481815373</v>
      </c>
      <c r="AN56">
        <f t="shared" si="26"/>
        <v>0</v>
      </c>
      <c r="AO56">
        <f t="shared" si="26"/>
        <v>0</v>
      </c>
      <c r="AP56">
        <f t="shared" si="26"/>
        <v>-5.2870805848341422E-7</v>
      </c>
      <c r="AQ56">
        <f t="shared" si="26"/>
        <v>-0.11415651384980811</v>
      </c>
      <c r="AR56">
        <f t="shared" si="26"/>
        <v>-0.11415704255786659</v>
      </c>
      <c r="AS56">
        <f t="shared" si="26"/>
        <v>-0.76615604629063783</v>
      </c>
      <c r="AT56">
        <f t="shared" si="26"/>
        <v>-0.50348097951655091</v>
      </c>
      <c r="AU56">
        <f t="shared" si="23"/>
        <v>-1.3837940683650554</v>
      </c>
      <c r="AW56">
        <v>53</v>
      </c>
      <c r="AX56">
        <f>IF(Z56&gt;0, (R56*SUMPRODUCT(K56:$K$98, X56:$X$98)-K56*$AZ$3)/Z56, 0)</f>
        <v>-607748385.16821802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2000000</v>
      </c>
      <c r="S57">
        <f t="shared" si="1"/>
        <v>-3564053155.3191004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-1020.0714646310896</v>
      </c>
      <c r="AC57">
        <f t="shared" si="2"/>
        <v>-910.87805724006023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-2.8121712885367685</v>
      </c>
      <c r="AI57">
        <f t="shared" si="25"/>
        <v>-2.8121840672190377</v>
      </c>
      <c r="AJ57">
        <f t="shared" si="7"/>
        <v>-109.19340739102938</v>
      </c>
      <c r="AK57">
        <f t="shared" si="22"/>
        <v>-71.405002524176282</v>
      </c>
      <c r="AL57">
        <f t="shared" si="8"/>
        <v>-183.4105939824247</v>
      </c>
      <c r="AN57">
        <f t="shared" si="26"/>
        <v>0</v>
      </c>
      <c r="AO57">
        <f t="shared" si="26"/>
        <v>0</v>
      </c>
      <c r="AP57">
        <f t="shared" si="26"/>
        <v>-7.1879854535497835E-8</v>
      </c>
      <c r="AQ57">
        <f t="shared" si="26"/>
        <v>-1.5818412172100799E-2</v>
      </c>
      <c r="AR57">
        <f t="shared" si="26"/>
        <v>-1.5818484051955337E-2</v>
      </c>
      <c r="AS57">
        <f t="shared" si="26"/>
        <v>-0.61421092364759666</v>
      </c>
      <c r="AT57">
        <f t="shared" si="26"/>
        <v>-0.40165183596089843</v>
      </c>
      <c r="AU57">
        <f t="shared" si="23"/>
        <v>-1.0316812436604503</v>
      </c>
      <c r="AW57">
        <v>54</v>
      </c>
      <c r="AX57">
        <f>IF(Z57&gt;0, (R57*SUMPRODUCT(K57:$K$98, X57:$X$98)-K57*$AZ$3)/Z57, 0)</f>
        <v>-3564053155.3191004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2000000</v>
      </c>
      <c r="S58">
        <f t="shared" si="1"/>
        <v>-21279303246.147705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-910.87805724006023</v>
      </c>
      <c r="AC58">
        <f t="shared" si="2"/>
        <v>-813.29783645144755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-0.42959554845054215</v>
      </c>
      <c r="AI58">
        <f t="shared" si="25"/>
        <v>-0.42959745945727729</v>
      </c>
      <c r="AJ58">
        <f t="shared" si="7"/>
        <v>-97.580220788612678</v>
      </c>
      <c r="AK58">
        <f t="shared" si="22"/>
        <v>-63.761464006804225</v>
      </c>
      <c r="AL58">
        <f t="shared" si="8"/>
        <v>-161.77128225487419</v>
      </c>
      <c r="AN58">
        <f t="shared" si="26"/>
        <v>0</v>
      </c>
      <c r="AO58">
        <f t="shared" si="26"/>
        <v>0</v>
      </c>
      <c r="AP58">
        <f t="shared" si="26"/>
        <v>-9.5976589345876819E-9</v>
      </c>
      <c r="AQ58">
        <f t="shared" si="26"/>
        <v>-2.1575599279787376E-3</v>
      </c>
      <c r="AR58">
        <f t="shared" si="26"/>
        <v>-2.1575695256376721E-3</v>
      </c>
      <c r="AS58">
        <f t="shared" si="26"/>
        <v>-0.49007764371903551</v>
      </c>
      <c r="AT58">
        <f t="shared" si="26"/>
        <v>-0.32022952795139881</v>
      </c>
      <c r="AU58">
        <f t="shared" si="23"/>
        <v>-0.81246474119607204</v>
      </c>
      <c r="AW58">
        <v>55</v>
      </c>
      <c r="AX58">
        <f>IF(Z58&gt;0, (R58*SUMPRODUCT(K58:$K$98, X58:$X$98)-K58*$AZ$3)/Z58, 0)</f>
        <v>-21279303246.147705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2000000</v>
      </c>
      <c r="S59">
        <f t="shared" si="1"/>
        <v>-129656632876.78647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-813.29783645144755</v>
      </c>
      <c r="AC59">
        <f t="shared" si="2"/>
        <v>-726.16067329638884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-6.447457824410889E-2</v>
      </c>
      <c r="AI59">
        <f t="shared" si="25"/>
        <v>-6.4474858276320587E-2</v>
      </c>
      <c r="AJ59">
        <f t="shared" si="7"/>
        <v>-87.137163155058715</v>
      </c>
      <c r="AK59">
        <f t="shared" si="22"/>
        <v>-56.930848551601336</v>
      </c>
      <c r="AL59">
        <f t="shared" si="8"/>
        <v>-144.13248656493639</v>
      </c>
      <c r="AN59">
        <f t="shared" si="26"/>
        <v>0</v>
      </c>
      <c r="AO59">
        <f t="shared" si="26"/>
        <v>0</v>
      </c>
      <c r="AP59">
        <f t="shared" si="26"/>
        <v>-1.2557207268758776E-9</v>
      </c>
      <c r="AQ59">
        <f t="shared" si="26"/>
        <v>-2.8911696896931506E-4</v>
      </c>
      <c r="AR59">
        <f t="shared" si="26"/>
        <v>-2.8911822469004196E-4</v>
      </c>
      <c r="AS59">
        <f t="shared" si="26"/>
        <v>-0.39074055514705364</v>
      </c>
      <c r="AT59">
        <f t="shared" si="26"/>
        <v>-0.25528936865273777</v>
      </c>
      <c r="AU59">
        <f t="shared" si="23"/>
        <v>-0.64631904202448154</v>
      </c>
      <c r="AW59">
        <v>56</v>
      </c>
      <c r="AX59">
        <f>IF(Z59&gt;0, (R59*SUMPRODUCT(K59:$K$98, X59:$X$98)-K59*$AZ$3)/Z59, 0)</f>
        <v>-129656632876.78647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2000000</v>
      </c>
      <c r="S60">
        <f t="shared" si="1"/>
        <v>-806459714613.5658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-726.16067329638884</v>
      </c>
      <c r="AC60">
        <f t="shared" si="2"/>
        <v>-648.35799748926274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-9.4813639024423045E-3</v>
      </c>
      <c r="AI60">
        <f t="shared" si="25"/>
        <v>-9.4814041002343162E-3</v>
      </c>
      <c r="AJ60">
        <f t="shared" si="7"/>
        <v>-77.802675807126093</v>
      </c>
      <c r="AK60">
        <f t="shared" si="22"/>
        <v>-50.831247130747222</v>
      </c>
      <c r="AL60">
        <f t="shared" si="8"/>
        <v>-128.64340434197354</v>
      </c>
      <c r="AN60">
        <f t="shared" si="26"/>
        <v>0</v>
      </c>
      <c r="AO60">
        <f t="shared" si="26"/>
        <v>0</v>
      </c>
      <c r="AP60">
        <f t="shared" si="26"/>
        <v>-1.6094194606852916E-10</v>
      </c>
      <c r="AQ60">
        <f t="shared" si="26"/>
        <v>-3.79610192860845E-5</v>
      </c>
      <c r="AR60">
        <f t="shared" si="26"/>
        <v>-3.796118022803057E-5</v>
      </c>
      <c r="AS60">
        <f t="shared" si="26"/>
        <v>-0.31150253351867546</v>
      </c>
      <c r="AT60">
        <f t="shared" si="26"/>
        <v>-0.20351565160039639</v>
      </c>
      <c r="AU60">
        <f t="shared" si="23"/>
        <v>-0.51505614629929986</v>
      </c>
      <c r="AW60">
        <v>57</v>
      </c>
      <c r="AX60">
        <f>IF(Z60&gt;0, (R60*SUMPRODUCT(K60:$K$98, X60:$X$98)-K60*$AZ$3)/Z60, 0)</f>
        <v>-806459714613.5658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2000000</v>
      </c>
      <c r="S61">
        <f t="shared" si="1"/>
        <v>-5131564329361.3057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-648.35799748926274</v>
      </c>
      <c r="AC61">
        <f t="shared" si="2"/>
        <v>-578.89110248233999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-1.3662128246324831E-3</v>
      </c>
      <c r="AI61">
        <f t="shared" si="25"/>
        <v>-1.3662184651259597E-3</v>
      </c>
      <c r="AJ61">
        <f t="shared" si="7"/>
        <v>-69.466895006922755</v>
      </c>
      <c r="AK61">
        <f t="shared" si="22"/>
        <v>-45.385059824248394</v>
      </c>
      <c r="AL61">
        <f t="shared" si="8"/>
        <v>-114.85332104963626</v>
      </c>
      <c r="AN61">
        <f t="shared" si="26"/>
        <v>0</v>
      </c>
      <c r="AO61">
        <f t="shared" si="26"/>
        <v>0</v>
      </c>
      <c r="AP61">
        <f t="shared" si="26"/>
        <v>-2.0163509687497722E-11</v>
      </c>
      <c r="AQ61">
        <f t="shared" si="26"/>
        <v>-4.8839069913516572E-6</v>
      </c>
      <c r="AR61">
        <f t="shared" si="26"/>
        <v>-4.8839271548613452E-6</v>
      </c>
      <c r="AS61">
        <f t="shared" si="26"/>
        <v>-0.24832869965414545</v>
      </c>
      <c r="AT61">
        <f t="shared" si="26"/>
        <v>-0.16224149486972239</v>
      </c>
      <c r="AU61">
        <f t="shared" si="23"/>
        <v>-0.4105750784510227</v>
      </c>
      <c r="AW61">
        <v>58</v>
      </c>
      <c r="AX61">
        <f>IF(Z61&gt;0, (R61*SUMPRODUCT(K61:$K$98, X61:$X$98)-K61*$AZ$3)/Z61, 0)</f>
        <v>-5131564329361.3057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2000000</v>
      </c>
      <c r="S62">
        <f t="shared" si="1"/>
        <v>-33459191319409.621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-578.89110248233999</v>
      </c>
      <c r="AC62">
        <f t="shared" si="2"/>
        <v>-516.86706007344151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-1.9246817094005237E-4</v>
      </c>
      <c r="AI62">
        <f t="shared" si="25"/>
        <v>-1.9246894332432062E-4</v>
      </c>
      <c r="AJ62">
        <f t="shared" si="7"/>
        <v>-62.024042408898481</v>
      </c>
      <c r="AK62">
        <f t="shared" si="22"/>
        <v>-40.5223771737638</v>
      </c>
      <c r="AL62">
        <f t="shared" si="8"/>
        <v>-102.54661205160561</v>
      </c>
      <c r="AN62">
        <f t="shared" si="26"/>
        <v>0</v>
      </c>
      <c r="AO62">
        <f t="shared" si="26"/>
        <v>0</v>
      </c>
      <c r="AP62">
        <f t="shared" si="26"/>
        <v>-2.4652696201313904E-12</v>
      </c>
      <c r="AQ62">
        <f t="shared" si="26"/>
        <v>-6.143133077169852E-7</v>
      </c>
      <c r="AR62">
        <f t="shared" si="26"/>
        <v>-6.1431577298660526E-7</v>
      </c>
      <c r="AS62">
        <f t="shared" si="26"/>
        <v>-0.19796621157716823</v>
      </c>
      <c r="AT62">
        <f t="shared" si="26"/>
        <v>-0.12933793383386805</v>
      </c>
      <c r="AU62">
        <f t="shared" si="23"/>
        <v>-0.32730475972680928</v>
      </c>
      <c r="AW62">
        <v>59</v>
      </c>
      <c r="AX62">
        <f>IF(Z62&gt;0, (R62*SUMPRODUCT(K62:$K$98, X62:$X$98)-K62*$AZ$3)/Z62, 0)</f>
        <v>-33459191319409.621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0.856559709</v>
      </c>
      <c r="Q63" s="4">
        <f t="shared" si="21"/>
        <v>50</v>
      </c>
      <c r="R63">
        <f t="shared" si="0"/>
        <v>2000000</v>
      </c>
      <c r="S63">
        <f t="shared" si="1"/>
        <v>-223877494381897.47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-516.86706007344151</v>
      </c>
      <c r="AC63">
        <f t="shared" si="2"/>
        <v>-461.48844703346424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-2.6463729762133678E-5</v>
      </c>
      <c r="AI63">
        <f t="shared" si="25"/>
        <v>-2.6463832829315196E-5</v>
      </c>
      <c r="AJ63">
        <f t="shared" si="7"/>
        <v>-55.378613039977267</v>
      </c>
      <c r="AK63">
        <f t="shared" si="22"/>
        <v>-36.18069420514091</v>
      </c>
      <c r="AL63">
        <f t="shared" si="8"/>
        <v>-91.559333708951016</v>
      </c>
      <c r="AN63">
        <f t="shared" si="26"/>
        <v>0</v>
      </c>
      <c r="AO63">
        <f t="shared" si="26"/>
        <v>0</v>
      </c>
      <c r="AP63">
        <f t="shared" si="26"/>
        <v>-2.9371990669981448E-13</v>
      </c>
      <c r="AQ63">
        <f t="shared" si="26"/>
        <v>-7.5416093872367291E-8</v>
      </c>
      <c r="AR63">
        <f t="shared" si="26"/>
        <v>-7.541638759227399E-8</v>
      </c>
      <c r="AS63">
        <f t="shared" si="26"/>
        <v>-0.1578174625075108</v>
      </c>
      <c r="AT63">
        <f t="shared" si="26"/>
        <v>-0.10310740984238059</v>
      </c>
      <c r="AU63">
        <f t="shared" si="23"/>
        <v>-0.260924947766279</v>
      </c>
      <c r="AW63">
        <v>60</v>
      </c>
      <c r="AX63">
        <f>IF(Z63&gt;0, (R63*SUMPRODUCT(K63:$K$98, X63:$X$98)-K63*$AZ$3)/Z63, 0)</f>
        <v>-223877494381897.47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2000000</v>
      </c>
      <c r="S64">
        <f t="shared" si="1"/>
        <v>-1541296549347540.8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-461.48844703346424</v>
      </c>
      <c r="AC64">
        <f t="shared" si="2"/>
        <v>-412.04325634612104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-3.5467894236401823E-6</v>
      </c>
      <c r="AI64">
        <f t="shared" si="25"/>
        <v>-3.5468027904142959E-6</v>
      </c>
      <c r="AJ64">
        <f t="shared" si="7"/>
        <v>-49.445190687343199</v>
      </c>
      <c r="AK64">
        <f t="shared" si="22"/>
        <v>-32.304191292342502</v>
      </c>
      <c r="AL64">
        <f t="shared" si="8"/>
        <v>-81.749385526488481</v>
      </c>
      <c r="AN64">
        <f t="shared" si="26"/>
        <v>0</v>
      </c>
      <c r="AO64">
        <f t="shared" si="26"/>
        <v>0</v>
      </c>
      <c r="AP64">
        <f t="shared" si="26"/>
        <v>-3.4011169667345348E-14</v>
      </c>
      <c r="AQ64">
        <f t="shared" si="26"/>
        <v>-9.0246499144781975E-9</v>
      </c>
      <c r="AR64">
        <f t="shared" si="26"/>
        <v>-9.0246839256478647E-9</v>
      </c>
      <c r="AS64">
        <f t="shared" si="26"/>
        <v>-0.12581111608535095</v>
      </c>
      <c r="AT64">
        <f t="shared" si="26"/>
        <v>-8.2196595952548968E-2</v>
      </c>
      <c r="AU64">
        <f t="shared" si="23"/>
        <v>-0.20800772106258383</v>
      </c>
      <c r="AW64">
        <v>61</v>
      </c>
      <c r="AX64">
        <f>IF(Z64&gt;0, (R64*SUMPRODUCT(K64:$K$98, X64:$X$98)-K64*$AZ$3)/Z64, 0)</f>
        <v>-1541296549347540.8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2000000</v>
      </c>
      <c r="S65">
        <f t="shared" si="1"/>
        <v>-1.0936381979893084E+16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-412.04325634612104</v>
      </c>
      <c r="AC65">
        <f t="shared" si="2"/>
        <v>-367.89576460268188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-4.6204500930086026E-7</v>
      </c>
      <c r="AI65">
        <f t="shared" si="25"/>
        <v>-4.620466912820003E-7</v>
      </c>
      <c r="AJ65">
        <f t="shared" si="7"/>
        <v>-44.147491743439161</v>
      </c>
      <c r="AK65">
        <f t="shared" si="22"/>
        <v>-28.843027944228474</v>
      </c>
      <c r="AL65">
        <f t="shared" si="8"/>
        <v>-72.990520149714328</v>
      </c>
      <c r="AN65">
        <f t="shared" si="26"/>
        <v>0</v>
      </c>
      <c r="AO65">
        <f t="shared" si="26"/>
        <v>0</v>
      </c>
      <c r="AP65">
        <f t="shared" si="26"/>
        <v>-3.8211849452037527E-15</v>
      </c>
      <c r="AQ65">
        <f t="shared" si="26"/>
        <v>-1.0496903868587033E-9</v>
      </c>
      <c r="AR65">
        <f t="shared" si="26"/>
        <v>-1.0496942080436486E-9</v>
      </c>
      <c r="AS65">
        <f t="shared" si="26"/>
        <v>-0.10029585160357619</v>
      </c>
      <c r="AT65">
        <f t="shared" si="26"/>
        <v>-6.5526623059441416E-2</v>
      </c>
      <c r="AU65">
        <f t="shared" si="23"/>
        <v>-0.16582247571271183</v>
      </c>
      <c r="AW65">
        <v>62</v>
      </c>
      <c r="AX65">
        <f>IF(Z65&gt;0, (R65*SUMPRODUCT(K65:$K$98, X65:$X$98)-K65*$AZ$3)/Z65, 0)</f>
        <v>-1.0936381979893084E+16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2000000</v>
      </c>
      <c r="S66">
        <f t="shared" si="1"/>
        <v>-8.0203656636287856E+16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-367.89576460268188</v>
      </c>
      <c r="AC66">
        <f t="shared" si="2"/>
        <v>-328.47836125331747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-5.8415346278990691E-8</v>
      </c>
      <c r="AI66">
        <f t="shared" si="25"/>
        <v>-5.8415551056662326E-8</v>
      </c>
      <c r="AJ66">
        <f t="shared" si="7"/>
        <v>-39.417403349364406</v>
      </c>
      <c r="AK66">
        <f t="shared" si="22"/>
        <v>-25.752703522187733</v>
      </c>
      <c r="AL66">
        <f t="shared" si="8"/>
        <v>-65.170106929967687</v>
      </c>
      <c r="AN66">
        <f t="shared" si="26"/>
        <v>0</v>
      </c>
      <c r="AO66">
        <f t="shared" si="26"/>
        <v>0</v>
      </c>
      <c r="AP66">
        <f t="shared" si="26"/>
        <v>-4.1537610945551096E-16</v>
      </c>
      <c r="AQ66">
        <f t="shared" si="26"/>
        <v>-1.1849113761291222E-10</v>
      </c>
      <c r="AR66">
        <f t="shared" si="26"/>
        <v>-1.1849155298902167E-10</v>
      </c>
      <c r="AS66">
        <f t="shared" si="26"/>
        <v>-7.9955238856351848E-2</v>
      </c>
      <c r="AT66">
        <f t="shared" si="26"/>
        <v>-5.223742272070632E-2</v>
      </c>
      <c r="AU66">
        <f t="shared" si="23"/>
        <v>-0.13219266169554972</v>
      </c>
      <c r="AW66">
        <v>63</v>
      </c>
      <c r="AX66">
        <f>IF(Z66&gt;0, (R66*SUMPRODUCT(K66:$K$98, X66:$X$98)-K66*$AZ$3)/Z66, 0)</f>
        <v>-8.0203656636287856E+16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-6.0984809657790016E+17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-328.47836125331747</v>
      </c>
      <c r="AC67">
        <f t="shared" ref="AC67:AC89" si="29">S67*Z67</f>
        <v>-293.28425111913771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-7.1473685720526495E-9</v>
      </c>
      <c r="AI67">
        <f t="shared" ref="AI67:AI89" si="33">SUM(AE67:AH67)</f>
        <v>-7.147392617733268E-9</v>
      </c>
      <c r="AJ67">
        <f t="shared" ref="AJ67:AJ89" si="34">AB67-AC67</f>
        <v>-35.194110134179766</v>
      </c>
      <c r="AK67">
        <f t="shared" si="22"/>
        <v>-22.993485287732224</v>
      </c>
      <c r="AL67">
        <f t="shared" ref="AL67:AL89" si="35">SUM(AI67:AK67)</f>
        <v>-58.187595429059385</v>
      </c>
      <c r="AN67">
        <f t="shared" ref="AN67:AT89" si="36">AE67*$K67</f>
        <v>0</v>
      </c>
      <c r="AO67">
        <f t="shared" si="36"/>
        <v>0</v>
      </c>
      <c r="AP67">
        <f t="shared" si="36"/>
        <v>-4.3548977779450869E-17</v>
      </c>
      <c r="AQ67">
        <f t="shared" si="36"/>
        <v>-1.2944553330284673E-11</v>
      </c>
      <c r="AR67">
        <f t="shared" si="36"/>
        <v>-1.2944596879262453E-11</v>
      </c>
      <c r="AS67">
        <f t="shared" si="36"/>
        <v>-6.3739826895895857E-2</v>
      </c>
      <c r="AT67">
        <f t="shared" si="36"/>
        <v>-4.1643353572108646E-2</v>
      </c>
      <c r="AU67">
        <f t="shared" si="23"/>
        <v>-0.10538318048094911</v>
      </c>
      <c r="AW67">
        <v>64</v>
      </c>
      <c r="AX67">
        <f>IF(Z67&gt;0, (R67*SUMPRODUCT(K67:$K$98, X67:$X$98)-K67*$AZ$3)/Z67, 0)</f>
        <v>-6.0984809657790016E+17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2000000</v>
      </c>
      <c r="S68">
        <f t="shared" si="28"/>
        <v>-4.8178385628714977E+18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-293.28425111913771</v>
      </c>
      <c r="AC68">
        <f t="shared" si="29"/>
        <v>-261.8609384992414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-8.4350421483634955E-10</v>
      </c>
      <c r="AI68">
        <f t="shared" si="33"/>
        <v>-8.435069324547907E-10</v>
      </c>
      <c r="AJ68">
        <f t="shared" si="34"/>
        <v>-31.423312619896308</v>
      </c>
      <c r="AK68">
        <f t="shared" si="22"/>
        <v>-20.529897578339643</v>
      </c>
      <c r="AL68">
        <f t="shared" si="35"/>
        <v>-51.953210199079457</v>
      </c>
      <c r="AN68">
        <f t="shared" si="36"/>
        <v>0</v>
      </c>
      <c r="AO68">
        <f t="shared" si="36"/>
        <v>0</v>
      </c>
      <c r="AP68">
        <f t="shared" si="36"/>
        <v>-4.3945190267589931E-18</v>
      </c>
      <c r="AQ68">
        <f t="shared" si="36"/>
        <v>-1.3639866675602245E-12</v>
      </c>
      <c r="AR68">
        <f t="shared" si="36"/>
        <v>-1.3639910620792512E-12</v>
      </c>
      <c r="AS68">
        <f t="shared" si="36"/>
        <v>-5.0812999757720335E-2</v>
      </c>
      <c r="AT68">
        <f t="shared" si="36"/>
        <v>-3.3197826508389233E-2</v>
      </c>
      <c r="AU68">
        <f t="shared" si="23"/>
        <v>-8.4010826267473554E-2</v>
      </c>
      <c r="AW68">
        <v>65</v>
      </c>
      <c r="AX68">
        <f>IF(Z68&gt;0, (R68*SUMPRODUCT(K68:$K$98, X68:$X$98)-K68*$AZ$3)/Z68, 0)</f>
        <v>-4.8178385628714977E+18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2000000</v>
      </c>
      <c r="S69">
        <f t="shared" si="28"/>
        <v>-3.9677110379401945E+19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-261.8609384992414</v>
      </c>
      <c r="AC69">
        <f t="shared" si="29"/>
        <v>-233.80440937432391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-9.5832335583397126E-11</v>
      </c>
      <c r="AI69">
        <f t="shared" si="33"/>
        <v>-9.5832630217264287E-11</v>
      </c>
      <c r="AJ69">
        <f t="shared" si="34"/>
        <v>-28.056529124917489</v>
      </c>
      <c r="AK69">
        <f t="shared" si="22"/>
        <v>-18.330265694946899</v>
      </c>
      <c r="AL69">
        <f t="shared" si="35"/>
        <v>-46.386794819960215</v>
      </c>
      <c r="AN69">
        <f t="shared" si="36"/>
        <v>0</v>
      </c>
      <c r="AO69">
        <f t="shared" si="36"/>
        <v>0</v>
      </c>
      <c r="AP69">
        <f t="shared" si="36"/>
        <v>-4.2539023044948908E-19</v>
      </c>
      <c r="AQ69">
        <f t="shared" si="36"/>
        <v>-1.3836202779957055E-13</v>
      </c>
      <c r="AR69">
        <f t="shared" si="36"/>
        <v>-1.38362453189801E-13</v>
      </c>
      <c r="AS69">
        <f t="shared" si="36"/>
        <v>-4.0507812306870672E-2</v>
      </c>
      <c r="AT69">
        <f t="shared" si="36"/>
        <v>-2.6465104040490003E-2</v>
      </c>
      <c r="AU69">
        <f t="shared" si="23"/>
        <v>-6.6972916347499037E-2</v>
      </c>
      <c r="AW69">
        <v>66</v>
      </c>
      <c r="AX69">
        <f>IF(Z69&gt;0, (R69*SUMPRODUCT(K69:$K$98, X69:$X$98)-K69*$AZ$3)/Z69, 0)</f>
        <v>-3.9677110379401945E+19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2000000</v>
      </c>
      <c r="S70">
        <f t="shared" si="28"/>
        <v>-3.413488906811683E+20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-233.80440937432391</v>
      </c>
      <c r="AC70">
        <f t="shared" si="29"/>
        <v>-208.75393694136076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-1.0444389287366083E-11</v>
      </c>
      <c r="AI70">
        <f t="shared" si="33"/>
        <v>-1.0444419865162386E-11</v>
      </c>
      <c r="AJ70">
        <f t="shared" si="34"/>
        <v>-25.050472432963147</v>
      </c>
      <c r="AK70">
        <f t="shared" si="22"/>
        <v>-16.366308656202676</v>
      </c>
      <c r="AL70">
        <f t="shared" si="35"/>
        <v>-41.416781089176268</v>
      </c>
      <c r="AN70">
        <f t="shared" si="36"/>
        <v>0</v>
      </c>
      <c r="AO70">
        <f t="shared" si="36"/>
        <v>0</v>
      </c>
      <c r="AP70">
        <f t="shared" si="36"/>
        <v>-3.9417856682723643E-20</v>
      </c>
      <c r="AQ70">
        <f t="shared" si="36"/>
        <v>-1.3463868880726562E-14</v>
      </c>
      <c r="AR70">
        <f t="shared" si="36"/>
        <v>-1.3463908298583245E-14</v>
      </c>
      <c r="AS70">
        <f t="shared" si="36"/>
        <v>-3.2292579964024598E-2</v>
      </c>
      <c r="AT70">
        <f t="shared" si="36"/>
        <v>-2.1097818909829515E-2</v>
      </c>
      <c r="AU70">
        <f t="shared" si="23"/>
        <v>-5.3390398873867581E-2</v>
      </c>
      <c r="AW70">
        <v>67</v>
      </c>
      <c r="AX70">
        <f>IF(Z70&gt;0, (R70*SUMPRODUCT(K70:$K$98, X70:$X$98)-K70*$AZ$3)/Z70, 0)</f>
        <v>-3.413488906811683E+20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2000000</v>
      </c>
      <c r="S71">
        <f t="shared" si="28"/>
        <v>-3.0715819716093684E+21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-208.75393694136076</v>
      </c>
      <c r="AC71">
        <f t="shared" si="29"/>
        <v>-186.3874436976435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-1.0895182269178404E-12</v>
      </c>
      <c r="AI71">
        <f t="shared" si="33"/>
        <v>-1.0895212609805063E-12</v>
      </c>
      <c r="AJ71">
        <f t="shared" si="34"/>
        <v>-22.366493243717258</v>
      </c>
      <c r="AK71">
        <f t="shared" si="22"/>
        <v>-14.612775585895255</v>
      </c>
      <c r="AL71">
        <f t="shared" si="35"/>
        <v>-36.979268829613602</v>
      </c>
      <c r="AN71">
        <f t="shared" si="36"/>
        <v>0</v>
      </c>
      <c r="AO71">
        <f t="shared" si="36"/>
        <v>0</v>
      </c>
      <c r="AP71">
        <f t="shared" si="36"/>
        <v>-3.4921536735242054E-21</v>
      </c>
      <c r="AQ71">
        <f t="shared" si="36"/>
        <v>-1.2540166429124749E-15</v>
      </c>
      <c r="AR71">
        <f t="shared" si="36"/>
        <v>-1.2540201350661485E-15</v>
      </c>
      <c r="AS71">
        <f t="shared" si="36"/>
        <v>-2.5743447037647346E-2</v>
      </c>
      <c r="AT71">
        <f t="shared" si="36"/>
        <v>-1.6819052064596243E-2</v>
      </c>
      <c r="AU71">
        <f t="shared" si="23"/>
        <v>-4.2562499102244841E-2</v>
      </c>
      <c r="AW71">
        <v>68</v>
      </c>
      <c r="AX71">
        <f>IF(Z71&gt;0, (R71*SUMPRODUCT(K71:$K$98, X71:$X$98)-K71*$AZ$3)/Z71, 0)</f>
        <v>-3.0715819716093684E+21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2000000</v>
      </c>
      <c r="S72">
        <f t="shared" si="28"/>
        <v>-2.9003378659342611E+22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-186.3874436976435</v>
      </c>
      <c r="AC72">
        <f t="shared" si="29"/>
        <v>-166.41736044432457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-1.0867315920782581E-13</v>
      </c>
      <c r="AI72">
        <f t="shared" si="33"/>
        <v>-1.0867344610088471E-13</v>
      </c>
      <c r="AJ72">
        <f t="shared" si="34"/>
        <v>-19.970083253318933</v>
      </c>
      <c r="AK72">
        <f t="shared" ref="AK72:AK89" si="49">G72*SUM(AB72:AB72, AE72:AF72)</f>
        <v>-13.047121058835046</v>
      </c>
      <c r="AL72">
        <f t="shared" si="35"/>
        <v>-33.017204312154092</v>
      </c>
      <c r="AN72">
        <f t="shared" si="36"/>
        <v>0</v>
      </c>
      <c r="AO72">
        <f t="shared" si="36"/>
        <v>0</v>
      </c>
      <c r="AP72">
        <f t="shared" si="36"/>
        <v>-2.9482942037140675E-22</v>
      </c>
      <c r="AQ72">
        <f t="shared" si="36"/>
        <v>-1.1167939949903527E-16</v>
      </c>
      <c r="AR72">
        <f t="shared" si="36"/>
        <v>-1.1167969432845563E-16</v>
      </c>
      <c r="AS72">
        <f t="shared" si="36"/>
        <v>-2.0522518365471368E-2</v>
      </c>
      <c r="AT72">
        <f t="shared" si="36"/>
        <v>-1.340804533210797E-2</v>
      </c>
      <c r="AU72">
        <f t="shared" si="23"/>
        <v>-3.3930563697579456E-2</v>
      </c>
      <c r="AW72">
        <v>69</v>
      </c>
      <c r="AX72">
        <f>IF(Z72&gt;0, (R72*SUMPRODUCT(K72:$K$98, X72:$X$98)-K72*$AZ$3)/Z72, 0)</f>
        <v>-2.9003378659342611E+22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2000000</v>
      </c>
      <c r="S73">
        <f t="shared" si="28"/>
        <v>-2.8834478555916141E+23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-166.41736044432457</v>
      </c>
      <c r="AC73">
        <f t="shared" si="29"/>
        <v>-148.58692896814694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-1.0330345288629371E-14</v>
      </c>
      <c r="AI73">
        <f t="shared" si="33"/>
        <v>-1.0330371054125474E-14</v>
      </c>
      <c r="AJ73">
        <f t="shared" si="34"/>
        <v>-17.830431476177637</v>
      </c>
      <c r="AK73">
        <f t="shared" si="49"/>
        <v>-11.649215231102721</v>
      </c>
      <c r="AL73">
        <f t="shared" si="35"/>
        <v>-29.479646707280367</v>
      </c>
      <c r="AN73">
        <f t="shared" si="36"/>
        <v>0</v>
      </c>
      <c r="AO73">
        <f t="shared" si="36"/>
        <v>0</v>
      </c>
      <c r="AP73">
        <f t="shared" si="36"/>
        <v>-2.3641295092198742E-23</v>
      </c>
      <c r="AQ73">
        <f t="shared" si="36"/>
        <v>-9.4786741308725024E-18</v>
      </c>
      <c r="AR73">
        <f t="shared" si="36"/>
        <v>-9.4786977721675948E-18</v>
      </c>
      <c r="AS73">
        <f t="shared" si="36"/>
        <v>-1.6360425992882167E-2</v>
      </c>
      <c r="AT73">
        <f t="shared" si="36"/>
        <v>-1.0688811648683013E-2</v>
      </c>
      <c r="AU73">
        <f t="shared" si="23"/>
        <v>-2.7049237641565187E-2</v>
      </c>
      <c r="AW73">
        <v>70</v>
      </c>
      <c r="AX73">
        <f>IF(Z73&gt;0, (R73*SUMPRODUCT(K73:$K$98, X73:$X$98)-K73*$AZ$3)/Z73, 0)</f>
        <v>-2.8834478555916141E+23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2000000</v>
      </c>
      <c r="S74">
        <f t="shared" si="28"/>
        <v>-3.0285105808143778E+24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-148.58692896814694</v>
      </c>
      <c r="AC74">
        <f t="shared" si="29"/>
        <v>-132.6669008644169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-9.327016678608765E-16</v>
      </c>
      <c r="AI74">
        <f t="shared" si="33"/>
        <v>-9.3270385816032119E-16</v>
      </c>
      <c r="AJ74">
        <f t="shared" si="34"/>
        <v>-15.920028103730033</v>
      </c>
      <c r="AK74">
        <f t="shared" si="49"/>
        <v>-10.401085027770286</v>
      </c>
      <c r="AL74">
        <f t="shared" si="35"/>
        <v>-26.321113131500319</v>
      </c>
      <c r="AN74">
        <f t="shared" si="36"/>
        <v>0</v>
      </c>
      <c r="AO74">
        <f t="shared" si="36"/>
        <v>0</v>
      </c>
      <c r="AP74">
        <f t="shared" si="36"/>
        <v>-1.794395722421563E-24</v>
      </c>
      <c r="AQ74">
        <f t="shared" si="36"/>
        <v>-7.6411281900587855E-19</v>
      </c>
      <c r="AR74">
        <f t="shared" si="36"/>
        <v>-7.6411461340160106E-19</v>
      </c>
      <c r="AS74">
        <f t="shared" si="36"/>
        <v>-1.3042431435652237E-2</v>
      </c>
      <c r="AT74">
        <f t="shared" si="36"/>
        <v>-8.5210552046261264E-3</v>
      </c>
      <c r="AU74">
        <f t="shared" si="23"/>
        <v>-2.1563486640278361E-2</v>
      </c>
      <c r="AW74">
        <v>71</v>
      </c>
      <c r="AX74">
        <f>IF(Z74&gt;0, (R74*SUMPRODUCT(K74:$K$98, X74:$X$98)-K74*$AZ$3)/Z74, 0)</f>
        <v>-3.0285105808143778E+24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2000000</v>
      </c>
      <c r="S75">
        <f t="shared" si="28"/>
        <v>-3.3720840628355987E+25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-132.6669008644169</v>
      </c>
      <c r="AC75">
        <f t="shared" si="29"/>
        <v>-118.45259005751508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-7.971037537709845E-17</v>
      </c>
      <c r="AI75">
        <f t="shared" si="33"/>
        <v>-7.9710551014164207E-17</v>
      </c>
      <c r="AJ75">
        <f t="shared" si="34"/>
        <v>-14.214310806901821</v>
      </c>
      <c r="AK75">
        <f t="shared" si="49"/>
        <v>-9.2866830605091835</v>
      </c>
      <c r="AL75">
        <f t="shared" si="35"/>
        <v>-23.500993867411005</v>
      </c>
      <c r="AN75">
        <f t="shared" si="36"/>
        <v>0</v>
      </c>
      <c r="AO75">
        <f t="shared" si="36"/>
        <v>0</v>
      </c>
      <c r="AP75">
        <f t="shared" si="36"/>
        <v>-1.2847330087190641E-25</v>
      </c>
      <c r="AQ75">
        <f t="shared" si="36"/>
        <v>-5.8305773865029011E-20</v>
      </c>
      <c r="AR75">
        <f t="shared" si="36"/>
        <v>-5.8305902338329878E-20</v>
      </c>
      <c r="AS75">
        <f t="shared" si="36"/>
        <v>-1.0397346488880931E-2</v>
      </c>
      <c r="AT75">
        <f t="shared" si="36"/>
        <v>-6.7929330394022039E-3</v>
      </c>
      <c r="AU75">
        <f t="shared" si="23"/>
        <v>-1.7190279528283135E-2</v>
      </c>
      <c r="AW75">
        <v>72</v>
      </c>
      <c r="AX75">
        <f>IF(Z75&gt;0, (R75*SUMPRODUCT(K75:$K$98, X75:$X$98)-K75*$AZ$3)/Z75, 0)</f>
        <v>-3.3720840628355987E+25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2000000</v>
      </c>
      <c r="S76">
        <f t="shared" si="28"/>
        <v>-3.9961314075386072E+26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-118.45259005751508</v>
      </c>
      <c r="AC76">
        <f t="shared" si="29"/>
        <v>-105.76124112278131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-6.4259096693878673E-18</v>
      </c>
      <c r="AI76">
        <f t="shared" si="33"/>
        <v>-6.4259229023412334E-18</v>
      </c>
      <c r="AJ76">
        <f t="shared" si="34"/>
        <v>-12.691348934733767</v>
      </c>
      <c r="AK76">
        <f t="shared" si="49"/>
        <v>-8.2916813040260564</v>
      </c>
      <c r="AL76">
        <f t="shared" si="35"/>
        <v>-20.983030238759824</v>
      </c>
      <c r="AN76">
        <f t="shared" si="36"/>
        <v>0</v>
      </c>
      <c r="AO76">
        <f t="shared" si="36"/>
        <v>0</v>
      </c>
      <c r="AP76">
        <f t="shared" si="36"/>
        <v>-8.6424220060223235E-27</v>
      </c>
      <c r="AQ76">
        <f t="shared" si="36"/>
        <v>-4.1967519720157976E-21</v>
      </c>
      <c r="AR76">
        <f t="shared" si="36"/>
        <v>-4.1967606144378038E-21</v>
      </c>
      <c r="AS76">
        <f t="shared" si="36"/>
        <v>-8.2887009637124757E-3</v>
      </c>
      <c r="AT76">
        <f t="shared" si="36"/>
        <v>-5.4152846296254813E-3</v>
      </c>
      <c r="AU76">
        <f t="shared" si="23"/>
        <v>-1.3703985593337957E-2</v>
      </c>
      <c r="AW76">
        <v>73</v>
      </c>
      <c r="AX76">
        <f>IF(Z76&gt;0, (R76*SUMPRODUCT(K76:$K$98, X76:$X$98)-K76*$AZ$3)/Z76, 0)</f>
        <v>-3.9961314075386072E+26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2000000</v>
      </c>
      <c r="S77">
        <f t="shared" si="28"/>
        <v>-5.0636757826349601E+27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-105.76124112278131</v>
      </c>
      <c r="AC77">
        <f t="shared" si="29"/>
        <v>-94.429679573911898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-4.8672806320753124E-19</v>
      </c>
      <c r="AI77">
        <f t="shared" si="33"/>
        <v>-4.8672899562978365E-19</v>
      </c>
      <c r="AJ77">
        <f t="shared" si="34"/>
        <v>-11.331561548869416</v>
      </c>
      <c r="AK77">
        <f t="shared" si="49"/>
        <v>-7.4032868785946926</v>
      </c>
      <c r="AL77">
        <f t="shared" si="35"/>
        <v>-18.734848427464108</v>
      </c>
      <c r="AN77">
        <f t="shared" si="36"/>
        <v>0</v>
      </c>
      <c r="AO77">
        <f t="shared" si="36"/>
        <v>0</v>
      </c>
      <c r="AP77">
        <f t="shared" si="36"/>
        <v>-5.4371747790597463E-28</v>
      </c>
      <c r="AQ77">
        <f t="shared" si="36"/>
        <v>-2.8382265038240743E-22</v>
      </c>
      <c r="AR77">
        <f t="shared" si="36"/>
        <v>-2.8382319409988534E-22</v>
      </c>
      <c r="AS77">
        <f t="shared" si="36"/>
        <v>-6.6077016611228168E-3</v>
      </c>
      <c r="AT77">
        <f t="shared" si="36"/>
        <v>-4.3170317519335777E-3</v>
      </c>
      <c r="AU77">
        <f t="shared" si="23"/>
        <v>-1.0924733413056394E-2</v>
      </c>
      <c r="AW77">
        <v>74</v>
      </c>
      <c r="AX77">
        <f>IF(Z77&gt;0, (R77*SUMPRODUCT(K77:$K$98, X77:$X$98)-K77*$AZ$3)/Z77, 0)</f>
        <v>-5.0636757826349601E+27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2000000</v>
      </c>
      <c r="S78">
        <f t="shared" si="28"/>
        <v>-6.8946175138184853E+28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-94.429679573911898</v>
      </c>
      <c r="AC78">
        <f t="shared" si="29"/>
        <v>-84.312213905278469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-3.4478181058511492E-20</v>
      </c>
      <c r="AI78">
        <f t="shared" si="33"/>
        <v>-3.447824220201491E-20</v>
      </c>
      <c r="AJ78">
        <f t="shared" si="34"/>
        <v>-10.117465668633429</v>
      </c>
      <c r="AK78">
        <f t="shared" si="49"/>
        <v>-6.6100775701738339</v>
      </c>
      <c r="AL78">
        <f t="shared" si="35"/>
        <v>-16.727543238807264</v>
      </c>
      <c r="AN78">
        <f t="shared" si="36"/>
        <v>0</v>
      </c>
      <c r="AO78">
        <f t="shared" si="36"/>
        <v>0</v>
      </c>
      <c r="AP78">
        <f t="shared" si="36"/>
        <v>-3.1834128206853849E-29</v>
      </c>
      <c r="AQ78">
        <f t="shared" si="36"/>
        <v>-1.7950931411972808E-23</v>
      </c>
      <c r="AR78">
        <f t="shared" si="36"/>
        <v>-1.7950963246101015E-23</v>
      </c>
      <c r="AS78">
        <f t="shared" si="36"/>
        <v>-5.2676193089308283E-3</v>
      </c>
      <c r="AT78">
        <f t="shared" si="36"/>
        <v>-3.4415112818348046E-3</v>
      </c>
      <c r="AU78">
        <f t="shared" si="23"/>
        <v>-8.7091305907656333E-3</v>
      </c>
      <c r="AW78">
        <v>75</v>
      </c>
      <c r="AX78">
        <f>IF(Z78&gt;0, (R78*SUMPRODUCT(K78:$K$98, X78:$X$98)-K78*$AZ$3)/Z78, 0)</f>
        <v>-6.8946175138184853E+28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2000000</v>
      </c>
      <c r="S79">
        <f t="shared" si="28"/>
        <v>-1.0139972566125031E+30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-84.312213905278469</v>
      </c>
      <c r="AC79">
        <f t="shared" si="29"/>
        <v>-75.278762415427195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-2.2728035123339608E-21</v>
      </c>
      <c r="AI79">
        <f t="shared" si="33"/>
        <v>-2.2728072243145368E-21</v>
      </c>
      <c r="AJ79">
        <f t="shared" si="34"/>
        <v>-9.0334514898512737</v>
      </c>
      <c r="AK79">
        <f t="shared" si="49"/>
        <v>-5.9018549733694936</v>
      </c>
      <c r="AL79">
        <f t="shared" si="35"/>
        <v>-14.935306463220767</v>
      </c>
      <c r="AN79">
        <f t="shared" si="36"/>
        <v>0</v>
      </c>
      <c r="AO79">
        <f t="shared" si="36"/>
        <v>0</v>
      </c>
      <c r="AP79">
        <f t="shared" si="36"/>
        <v>-1.7255609893437916E-30</v>
      </c>
      <c r="AQ79">
        <f t="shared" si="36"/>
        <v>-1.0565413791685806E-24</v>
      </c>
      <c r="AR79">
        <f t="shared" si="36"/>
        <v>-1.05654310472957E-24</v>
      </c>
      <c r="AS79">
        <f t="shared" si="36"/>
        <v>-4.1993138623491926E-3</v>
      </c>
      <c r="AT79">
        <f t="shared" si="36"/>
        <v>-2.7435517234014697E-3</v>
      </c>
      <c r="AU79">
        <f t="shared" si="23"/>
        <v>-6.9428655857506618E-3</v>
      </c>
      <c r="AW79">
        <v>76</v>
      </c>
      <c r="AX79">
        <f>IF(Z79&gt;0, (R79*SUMPRODUCT(K79:$K$98, X79:$X$98)-K79*$AZ$3)/Z79, 0)</f>
        <v>-1.0139972566125031E+30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2000000</v>
      </c>
      <c r="S80">
        <f t="shared" si="28"/>
        <v>-1.6442932611459989E+31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-75.278762415427195</v>
      </c>
      <c r="AC80">
        <f t="shared" si="29"/>
        <v>-67.213180728059996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-1.3881910317414021E-22</v>
      </c>
      <c r="AI80">
        <f t="shared" si="33"/>
        <v>-1.3881930755733121E-22</v>
      </c>
      <c r="AJ80">
        <f t="shared" si="34"/>
        <v>-8.0655816873671995</v>
      </c>
      <c r="AK80">
        <f t="shared" si="49"/>
        <v>-5.2695133690799043</v>
      </c>
      <c r="AL80">
        <f t="shared" si="35"/>
        <v>-13.335095056447104</v>
      </c>
      <c r="AN80">
        <f t="shared" si="36"/>
        <v>0</v>
      </c>
      <c r="AO80">
        <f t="shared" si="36"/>
        <v>0</v>
      </c>
      <c r="AP80">
        <f t="shared" si="36"/>
        <v>-8.4830450161678315E-32</v>
      </c>
      <c r="AQ80">
        <f t="shared" si="36"/>
        <v>-5.7617688402474065E-26</v>
      </c>
      <c r="AR80">
        <f t="shared" si="36"/>
        <v>-5.7617773232924224E-26</v>
      </c>
      <c r="AS80">
        <f t="shared" si="36"/>
        <v>-3.3476673009799002E-3</v>
      </c>
      <c r="AT80">
        <f t="shared" si="36"/>
        <v>-2.1871426366402019E-3</v>
      </c>
      <c r="AU80">
        <f t="shared" si="23"/>
        <v>-5.5348099376201021E-3</v>
      </c>
      <c r="AW80">
        <v>77</v>
      </c>
      <c r="AX80">
        <f>IF(Z80&gt;0, (R80*SUMPRODUCT(K80:$K$98, X80:$X$98)-K80*$AZ$3)/Z80, 0)</f>
        <v>-1.6442932611459989E+31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2000000</v>
      </c>
      <c r="S81">
        <f t="shared" si="28"/>
        <v>-2.9693646136733308E+32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-67.213180728059996</v>
      </c>
      <c r="AC81">
        <f t="shared" si="29"/>
        <v>-60.011768507196422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-7.6893682362985217E-24</v>
      </c>
      <c r="AI81">
        <f t="shared" si="33"/>
        <v>-7.6893783414516967E-24</v>
      </c>
      <c r="AJ81">
        <f t="shared" si="34"/>
        <v>-7.201412220863574</v>
      </c>
      <c r="AK81">
        <f t="shared" si="49"/>
        <v>-4.7049226509642006</v>
      </c>
      <c r="AL81">
        <f t="shared" si="35"/>
        <v>-11.906334871827774</v>
      </c>
      <c r="AN81">
        <f t="shared" si="36"/>
        <v>0</v>
      </c>
      <c r="AO81">
        <f t="shared" si="36"/>
        <v>0</v>
      </c>
      <c r="AP81">
        <f t="shared" si="36"/>
        <v>-3.7448245439022978E-33</v>
      </c>
      <c r="AQ81">
        <f t="shared" si="36"/>
        <v>-2.8495693632461055E-27</v>
      </c>
      <c r="AR81">
        <f t="shared" si="36"/>
        <v>-2.8495731080706494E-27</v>
      </c>
      <c r="AS81">
        <f t="shared" si="36"/>
        <v>-2.6687398764189268E-3</v>
      </c>
      <c r="AT81">
        <f t="shared" si="36"/>
        <v>-1.743576719260365E-3</v>
      </c>
      <c r="AU81">
        <f t="shared" si="23"/>
        <v>-4.4123165956792918E-3</v>
      </c>
      <c r="AW81">
        <v>78</v>
      </c>
      <c r="AX81">
        <f>IF(Z81&gt;0, (R81*SUMPRODUCT(K81:$K$98, X81:$X$98)-K81*$AZ$3)/Z81, 0)</f>
        <v>-2.9693646136733308E+32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2000000</v>
      </c>
      <c r="S82">
        <f t="shared" si="28"/>
        <v>-6.0445060719949464E+33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-60.011768507196422</v>
      </c>
      <c r="AC82">
        <f t="shared" si="29"/>
        <v>-53.581936167139652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-3.8243492937749935E-25</v>
      </c>
      <c r="AI82">
        <f t="shared" si="33"/>
        <v>-3.8243537260590814E-25</v>
      </c>
      <c r="AJ82">
        <f t="shared" si="34"/>
        <v>-6.4298323400567696</v>
      </c>
      <c r="AK82">
        <f t="shared" si="49"/>
        <v>-4.2008237955037497</v>
      </c>
      <c r="AL82">
        <f t="shared" si="35"/>
        <v>-10.630656135560519</v>
      </c>
      <c r="AN82">
        <f t="shared" si="36"/>
        <v>0</v>
      </c>
      <c r="AO82">
        <f t="shared" si="36"/>
        <v>0</v>
      </c>
      <c r="AP82">
        <f t="shared" si="36"/>
        <v>-1.4665542732229032E-34</v>
      </c>
      <c r="AQ82">
        <f t="shared" si="36"/>
        <v>-1.2654007928079677E-28</v>
      </c>
      <c r="AR82">
        <f t="shared" si="36"/>
        <v>-1.2654022593622409E-28</v>
      </c>
      <c r="AS82">
        <f t="shared" si="36"/>
        <v>-2.1275030902574371E-3</v>
      </c>
      <c r="AT82">
        <f t="shared" si="36"/>
        <v>-1.3899686856348569E-3</v>
      </c>
      <c r="AU82">
        <f t="shared" si="23"/>
        <v>-3.5174717758922943E-3</v>
      </c>
      <c r="AW82">
        <v>79</v>
      </c>
      <c r="AX82">
        <f>IF(Z82&gt;0, (R82*SUMPRODUCT(K82:$K$98, X82:$X$98)-K82*$AZ$3)/Z82, 0)</f>
        <v>-6.0445060719949464E+33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2000000</v>
      </c>
      <c r="S83">
        <f t="shared" si="28"/>
        <v>-1.4081634695161522E+35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-53.581936167139652</v>
      </c>
      <c r="AC83">
        <f t="shared" si="29"/>
        <v>-47.841014434946111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-1.6872364012989229E-26</v>
      </c>
      <c r="AI83">
        <f t="shared" si="33"/>
        <v>-1.687238100001363E-26</v>
      </c>
      <c r="AJ83">
        <f t="shared" si="34"/>
        <v>-5.7409217321935415</v>
      </c>
      <c r="AK83">
        <f t="shared" si="49"/>
        <v>-3.7507355316997759</v>
      </c>
      <c r="AL83">
        <f t="shared" si="35"/>
        <v>-9.4916572638933179</v>
      </c>
      <c r="AN83">
        <f t="shared" si="36"/>
        <v>0</v>
      </c>
      <c r="AO83">
        <f t="shared" si="36"/>
        <v>0</v>
      </c>
      <c r="AP83">
        <f t="shared" si="36"/>
        <v>-5.0184527422292741E-36</v>
      </c>
      <c r="AQ83">
        <f t="shared" si="36"/>
        <v>-4.9845787849203783E-30</v>
      </c>
      <c r="AR83">
        <f t="shared" si="36"/>
        <v>-4.9845838033731203E-30</v>
      </c>
      <c r="AS83">
        <f t="shared" si="36"/>
        <v>-1.6960324380241038E-3</v>
      </c>
      <c r="AT83">
        <f t="shared" si="36"/>
        <v>-1.1080745261757465E-3</v>
      </c>
      <c r="AU83">
        <f t="shared" si="23"/>
        <v>-2.8041069641998508E-3</v>
      </c>
      <c r="AW83">
        <v>80</v>
      </c>
      <c r="AX83">
        <f>IF(Z83&gt;0, (R83*SUMPRODUCT(K83:$K$98, X83:$X$98)-K83*$AZ$3)/Z83, 0)</f>
        <v>-1.4081634695161522E+35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2000000</v>
      </c>
      <c r="S84">
        <f t="shared" si="28"/>
        <v>-3.8283998424169758E+36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-47.841014434946111</v>
      </c>
      <c r="AC84">
        <f t="shared" si="29"/>
        <v>-42.715191459773315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-6.5037126020555136E-28</v>
      </c>
      <c r="AI84">
        <f t="shared" si="33"/>
        <v>-6.5037181807820338E-28</v>
      </c>
      <c r="AJ84">
        <f t="shared" si="34"/>
        <v>-5.1258229751727953</v>
      </c>
      <c r="AK84">
        <f t="shared" si="49"/>
        <v>-3.3488710104462283</v>
      </c>
      <c r="AL84">
        <f t="shared" si="35"/>
        <v>-8.4746939856190231</v>
      </c>
      <c r="AN84">
        <f t="shared" si="36"/>
        <v>0</v>
      </c>
      <c r="AO84">
        <f t="shared" si="36"/>
        <v>0</v>
      </c>
      <c r="AP84">
        <f t="shared" si="36"/>
        <v>-1.4715315486168704E-37</v>
      </c>
      <c r="AQ84">
        <f t="shared" si="36"/>
        <v>-1.7155202433435328E-31</v>
      </c>
      <c r="AR84">
        <f t="shared" si="36"/>
        <v>-1.7155217148750817E-31</v>
      </c>
      <c r="AS84">
        <f t="shared" si="36"/>
        <v>-1.3520666757207435E-3</v>
      </c>
      <c r="AT84">
        <f t="shared" si="36"/>
        <v>-8.8335022813755299E-4</v>
      </c>
      <c r="AU84">
        <f t="shared" si="23"/>
        <v>-2.2354169038582964E-3</v>
      </c>
      <c r="AW84">
        <v>81</v>
      </c>
      <c r="AX84">
        <f>IF(Z84&gt;0, (R84*SUMPRODUCT(K84:$K$98, X84:$X$98)-K84*$AZ$3)/Z84, 0)</f>
        <v>-3.8283998424169758E+36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2000000</v>
      </c>
      <c r="S85">
        <f t="shared" si="28"/>
        <v>-1.2482339016818355E+38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-42.715191459773315</v>
      </c>
      <c r="AC85">
        <f t="shared" si="29"/>
        <v>-38.138563803369031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-2.1480676615713509E-29</v>
      </c>
      <c r="AI85">
        <f t="shared" si="33"/>
        <v>-2.1480691892723591E-29</v>
      </c>
      <c r="AJ85">
        <f t="shared" si="34"/>
        <v>-4.576627656404284</v>
      </c>
      <c r="AK85">
        <f t="shared" si="49"/>
        <v>-2.9900634021841324</v>
      </c>
      <c r="AL85">
        <f t="shared" si="35"/>
        <v>-7.5666910585884164</v>
      </c>
      <c r="AN85">
        <f t="shared" si="36"/>
        <v>0</v>
      </c>
      <c r="AO85">
        <f t="shared" si="36"/>
        <v>0</v>
      </c>
      <c r="AP85">
        <f t="shared" si="36"/>
        <v>-3.5979477166133848E-39</v>
      </c>
      <c r="AQ85">
        <f t="shared" si="36"/>
        <v>-5.0589972096593985E-33</v>
      </c>
      <c r="AR85">
        <f t="shared" si="36"/>
        <v>-5.0590008076071152E-33</v>
      </c>
      <c r="AS85">
        <f t="shared" si="36"/>
        <v>-1.0778592759253382E-3</v>
      </c>
      <c r="AT85">
        <f t="shared" si="36"/>
        <v>-7.0420139360455433E-4</v>
      </c>
      <c r="AU85">
        <f t="shared" si="23"/>
        <v>-1.7820606695298925E-3</v>
      </c>
      <c r="AW85">
        <v>82</v>
      </c>
      <c r="AX85">
        <f>IF(Z85&gt;0, (R85*SUMPRODUCT(K85:$K$98, X85:$X$98)-K85*$AZ$3)/Z85, 0)</f>
        <v>-1.2482339016818355E+38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2000000</v>
      </c>
      <c r="S86">
        <f t="shared" si="28"/>
        <v>-5.0825430692246484E+39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-38.138563803369031</v>
      </c>
      <c r="AC86">
        <f t="shared" si="29"/>
        <v>-34.052289110150916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-5.9156989419168624E-31</v>
      </c>
      <c r="AI86">
        <f t="shared" si="33"/>
        <v>-5.9157022918431344E-31</v>
      </c>
      <c r="AJ86">
        <f t="shared" si="34"/>
        <v>-4.0862746932181153</v>
      </c>
      <c r="AK86">
        <f t="shared" si="49"/>
        <v>-2.6696994662358327</v>
      </c>
      <c r="AL86">
        <f t="shared" si="35"/>
        <v>-6.755974159453948</v>
      </c>
      <c r="AN86">
        <f t="shared" si="36"/>
        <v>0</v>
      </c>
      <c r="AO86">
        <f t="shared" si="36"/>
        <v>0</v>
      </c>
      <c r="AP86">
        <f t="shared" si="36"/>
        <v>-7.0442329421022302E-41</v>
      </c>
      <c r="AQ86">
        <f t="shared" si="36"/>
        <v>-1.2439545823198947E-34</v>
      </c>
      <c r="AR86">
        <f t="shared" si="36"/>
        <v>-1.2439552867431889E-34</v>
      </c>
      <c r="AS86">
        <f t="shared" si="36"/>
        <v>-8.5926281562925648E-4</v>
      </c>
      <c r="AT86">
        <f t="shared" si="36"/>
        <v>-5.61385039544447E-4</v>
      </c>
      <c r="AU86">
        <f t="shared" si="23"/>
        <v>-1.4206478551737035E-3</v>
      </c>
      <c r="AW86">
        <v>83</v>
      </c>
      <c r="AX86">
        <f>IF(Z86&gt;0, (R86*SUMPRODUCT(K86:$K$98, X86:$X$98)-K86*$AZ$3)/Z86, 0)</f>
        <v>-5.0825430692246484E+39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2000000</v>
      </c>
      <c r="S87">
        <f t="shared" si="28"/>
        <v>-2.7551042807021641E+41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-34.052289110150916</v>
      </c>
      <c r="AC87">
        <f t="shared" si="29"/>
        <v>-30.403829562634748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-1.3044998934435443E-32</v>
      </c>
      <c r="AI87">
        <f t="shared" si="33"/>
        <v>-1.304500445216299E-32</v>
      </c>
      <c r="AJ87">
        <f t="shared" si="34"/>
        <v>-3.6484595475161683</v>
      </c>
      <c r="AK87">
        <f t="shared" si="49"/>
        <v>-2.3836602377105645</v>
      </c>
      <c r="AL87">
        <f t="shared" si="35"/>
        <v>-6.0321197852267332</v>
      </c>
      <c r="AN87">
        <f t="shared" si="36"/>
        <v>0</v>
      </c>
      <c r="AO87">
        <f t="shared" si="36"/>
        <v>0</v>
      </c>
      <c r="AP87">
        <f t="shared" si="36"/>
        <v>-1.0359545199808722E-42</v>
      </c>
      <c r="AQ87">
        <f t="shared" si="36"/>
        <v>-2.4492013237297677E-36</v>
      </c>
      <c r="AR87">
        <f t="shared" si="36"/>
        <v>-2.449202359684288E-36</v>
      </c>
      <c r="AS87">
        <f t="shared" si="36"/>
        <v>-6.8499905582689339E-4</v>
      </c>
      <c r="AT87">
        <f t="shared" si="36"/>
        <v>-4.4753271647357052E-4</v>
      </c>
      <c r="AU87">
        <f t="shared" si="23"/>
        <v>-1.132531772300464E-3</v>
      </c>
      <c r="AW87">
        <v>84</v>
      </c>
      <c r="AX87">
        <f>IF(Z87&gt;0, (R87*SUMPRODUCT(K87:$K$98, X87:$X$98)-K87*$AZ$3)/Z87, 0)</f>
        <v>-2.7551042807021641E+41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2000000</v>
      </c>
      <c r="S88">
        <f t="shared" si="28"/>
        <v>-2.2333438161974363E+43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-30.403829562634748</v>
      </c>
      <c r="AC88">
        <f t="shared" si="29"/>
        <v>-27.146276395209597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-2.1607101239985994E-34</v>
      </c>
      <c r="AI88">
        <f t="shared" si="33"/>
        <v>-2.1607107317482033E-34</v>
      </c>
      <c r="AJ88">
        <f t="shared" si="34"/>
        <v>-3.2575531674251508</v>
      </c>
      <c r="AK88">
        <f t="shared" si="49"/>
        <v>-2.1282680693844327</v>
      </c>
      <c r="AL88">
        <f t="shared" si="35"/>
        <v>-5.3858212368095835</v>
      </c>
      <c r="AN88">
        <f t="shared" si="36"/>
        <v>0</v>
      </c>
      <c r="AO88">
        <f t="shared" si="36"/>
        <v>0</v>
      </c>
      <c r="AP88">
        <f t="shared" si="36"/>
        <v>-1.0187956907802297E-44</v>
      </c>
      <c r="AQ88">
        <f t="shared" si="36"/>
        <v>-3.6220873680154458E-38</v>
      </c>
      <c r="AR88">
        <f t="shared" si="36"/>
        <v>-3.6220883868111368E-38</v>
      </c>
      <c r="AS88">
        <f t="shared" si="36"/>
        <v>-5.4607705343342908E-4</v>
      </c>
      <c r="AT88">
        <f t="shared" si="36"/>
        <v>-3.5677034157650717E-4</v>
      </c>
      <c r="AU88">
        <f t="shared" si="23"/>
        <v>-9.0284739500993624E-4</v>
      </c>
      <c r="AW88">
        <v>85</v>
      </c>
      <c r="AX88">
        <f>IF(Z88&gt;0, (R88*SUMPRODUCT(K88:$K$98, X88:$X$98)-K88*$AZ$3)/Z88, 0)</f>
        <v>-2.2333438161974363E+43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-27.146276395209597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-2.4309984157683098E-36</v>
      </c>
      <c r="AI89">
        <f t="shared" si="33"/>
        <v>-2.4309984157683098E-36</v>
      </c>
      <c r="AJ89">
        <f t="shared" si="34"/>
        <v>-27.146276395209597</v>
      </c>
      <c r="AK89">
        <f t="shared" si="49"/>
        <v>-1.900239347664672</v>
      </c>
      <c r="AL89">
        <f t="shared" si="35"/>
        <v>-29.04651574287427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-3.63855603850082E-40</v>
      </c>
      <c r="AR89">
        <f t="shared" si="36"/>
        <v>-3.63855603850082E-40</v>
      </c>
      <c r="AS89">
        <f t="shared" si="36"/>
        <v>-4.0630733142368244E-3</v>
      </c>
      <c r="AT89">
        <f t="shared" si="36"/>
        <v>-2.8441513199657772E-4</v>
      </c>
      <c r="AU89">
        <f t="shared" si="23"/>
        <v>-4.3474884462334018E-3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211522.97709859215</v>
      </c>
      <c r="AO91" s="8">
        <f t="shared" si="50"/>
        <v>-21152.297709859216</v>
      </c>
      <c r="AP91" s="8">
        <f t="shared" si="50"/>
        <v>-878.54174429319153</v>
      </c>
      <c r="AQ91" s="8">
        <f t="shared" si="50"/>
        <v>-161937.65714748888</v>
      </c>
      <c r="AR91" s="8">
        <f t="shared" si="50"/>
        <v>27554.480496950884</v>
      </c>
      <c r="AS91" s="8">
        <f t="shared" si="50"/>
        <v>-40686.539503086264</v>
      </c>
      <c r="AT91" s="8">
        <f t="shared" si="50"/>
        <v>13132.059006135452</v>
      </c>
      <c r="AU91" s="8">
        <f t="shared" si="50"/>
        <v>1.4080110341541108E-11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DD2D1-D7FD-4021-B7C6-B559F4280767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11">
        <v>487456.75455427932</v>
      </c>
      <c r="K3">
        <v>1</v>
      </c>
      <c r="L3" s="2">
        <v>0</v>
      </c>
      <c r="O3">
        <f>$C$3</f>
        <v>487456.75455427932</v>
      </c>
      <c r="P3">
        <f>O3*C5</f>
        <v>48745.675455427932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487456.75455427932</v>
      </c>
      <c r="AF3">
        <f t="shared" ref="AF3:AG34" si="4">-$Z3*P3</f>
        <v>-48745.675455427932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438311.07909885142</v>
      </c>
      <c r="AJ3">
        <f t="shared" ref="AJ3:AJ66" si="7">AB3-AC3</f>
        <v>0</v>
      </c>
      <c r="AL3">
        <f t="shared" ref="AL3:AL66" si="8">SUM(AI3:AK3)</f>
        <v>438311.07909885142</v>
      </c>
      <c r="AN3">
        <f t="shared" ref="AN3:AU34" si="9">AE3*$K3</f>
        <v>487456.75455427932</v>
      </c>
      <c r="AO3">
        <f t="shared" si="9"/>
        <v>-48745.675455427932</v>
      </c>
      <c r="AP3">
        <f t="shared" si="9"/>
        <v>-400</v>
      </c>
      <c r="AQ3">
        <f t="shared" si="9"/>
        <v>0</v>
      </c>
      <c r="AR3">
        <f t="shared" si="9"/>
        <v>438311.07909885142</v>
      </c>
      <c r="AS3">
        <f t="shared" si="9"/>
        <v>0</v>
      </c>
      <c r="AT3">
        <f t="shared" si="9"/>
        <v>0</v>
      </c>
      <c r="AU3">
        <f t="shared" si="9"/>
        <v>438311.07909885142</v>
      </c>
      <c r="AW3">
        <v>0</v>
      </c>
      <c r="AX3">
        <f>IF(Z3&gt;0, (R3*SUMPRODUCT(K3:$K$98, X3:$X$98)-K3*$AZ$3)/Z3, 0)</f>
        <v>0</v>
      </c>
      <c r="AZ3">
        <f>C6*ABS(SUMPRODUCT(X4:X79, K4:K79))/1</f>
        <v>391655.72480407334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26602.628529495658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26271.150866137585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-26271.150866137585</v>
      </c>
      <c r="AK4">
        <f>G4*SUM(AB4, AE4:AF4)</f>
        <v>0</v>
      </c>
      <c r="AL4">
        <f t="shared" si="8"/>
        <v>-31191.820866137583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-4590.6054669278847</v>
      </c>
      <c r="AR4">
        <f t="shared" si="9"/>
        <v>-4590.6054669278847</v>
      </c>
      <c r="AS4">
        <f t="shared" si="9"/>
        <v>-24508.956867373436</v>
      </c>
      <c r="AT4">
        <f t="shared" si="9"/>
        <v>0</v>
      </c>
      <c r="AU4">
        <f t="shared" si="9"/>
        <v>-29099.562334301318</v>
      </c>
      <c r="AW4">
        <v>1</v>
      </c>
      <c r="AX4">
        <f>IF(Z4&gt;0, (R4*SUMPRODUCT(K4:$K$98, X4:$X$98)-K4*$AZ$3)/Z4, 0)</f>
        <v>26602.628529495658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2000000</v>
      </c>
      <c r="S5">
        <f t="shared" si="1"/>
        <v>53490.16300650045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26271.150866137585</v>
      </c>
      <c r="AC5">
        <f t="shared" si="2"/>
        <v>52157.168889908295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-5169.2566256492</v>
      </c>
      <c r="AI5">
        <f t="shared" si="6"/>
        <v>-5218.0106076510592</v>
      </c>
      <c r="AJ5">
        <f t="shared" si="7"/>
        <v>-25886.01802377071</v>
      </c>
      <c r="AK5">
        <f>G5*SUM(AB5, AE5:AF5)</f>
        <v>1077.1171855116411</v>
      </c>
      <c r="AL5">
        <f t="shared" si="8"/>
        <v>-30026.911445910129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-4420.2727859985298</v>
      </c>
      <c r="AR5">
        <f t="shared" si="9"/>
        <v>-4461.9627069017733</v>
      </c>
      <c r="AS5">
        <f t="shared" si="9"/>
        <v>-22135.341557737203</v>
      </c>
      <c r="AT5">
        <f t="shared" si="9"/>
        <v>921.05154130367646</v>
      </c>
      <c r="AU5">
        <f t="shared" si="9"/>
        <v>-25676.252723335299</v>
      </c>
      <c r="AW5">
        <v>2</v>
      </c>
      <c r="AX5">
        <f>IF(Z5&gt;0, (R5*SUMPRODUCT(K5:$K$98, X5:$X$98)-K5*$AZ$3)/Z5, 0)</f>
        <v>53490.16300650045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2000000</v>
      </c>
      <c r="S6">
        <f t="shared" si="1"/>
        <v>83646.354953152622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52157.168889908295</v>
      </c>
      <c r="AC6">
        <f t="shared" si="2"/>
        <v>80517.692336228502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-5464.595923156181</v>
      </c>
      <c r="AI6">
        <f t="shared" si="6"/>
        <v>-5512.7257504399422</v>
      </c>
      <c r="AJ6">
        <f t="shared" si="7"/>
        <v>-28360.523446320207</v>
      </c>
      <c r="AK6">
        <f>G6*SUM(AB6, AE6:AF6)</f>
        <v>3051.1943800596355</v>
      </c>
      <c r="AL6">
        <f t="shared" si="8"/>
        <v>-30822.054816700518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-4215.4441021474677</v>
      </c>
      <c r="AR6">
        <f t="shared" si="9"/>
        <v>-4252.5719336310303</v>
      </c>
      <c r="AS6">
        <f t="shared" si="9"/>
        <v>-21877.592227634617</v>
      </c>
      <c r="AT6">
        <f t="shared" si="9"/>
        <v>2353.7219466538554</v>
      </c>
      <c r="AU6">
        <f t="shared" si="9"/>
        <v>-23776.442214611798</v>
      </c>
      <c r="AW6">
        <v>3</v>
      </c>
      <c r="AX6">
        <f>IF(Z6&gt;0, (R6*SUMPRODUCT(K6:$K$98, X6:$X$98)-K6*$AZ$3)/Z6, 0)</f>
        <v>83646.354953152622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2000000</v>
      </c>
      <c r="S7">
        <f t="shared" si="1"/>
        <v>108985.14973656952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80517.692336228502</v>
      </c>
      <c r="AC7">
        <f t="shared" si="2"/>
        <v>103543.44647145557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-5802.5319773302599</v>
      </c>
      <c r="AI7">
        <f t="shared" si="6"/>
        <v>-5850.0354430417501</v>
      </c>
      <c r="AJ7">
        <f t="shared" si="7"/>
        <v>-23025.754135227064</v>
      </c>
      <c r="AK7">
        <f>G7*SUM(AB7, AE7:AF7)</f>
        <v>3953.4186937088193</v>
      </c>
      <c r="AL7">
        <f t="shared" si="8"/>
        <v>-24922.370884559994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-4072.542410752751</v>
      </c>
      <c r="AR7">
        <f t="shared" si="9"/>
        <v>-4105.8830074997586</v>
      </c>
      <c r="AS7">
        <f t="shared" si="9"/>
        <v>-16160.7657866666</v>
      </c>
      <c r="AT7">
        <f t="shared" si="9"/>
        <v>2774.7309899358311</v>
      </c>
      <c r="AU7">
        <f t="shared" si="9"/>
        <v>-17491.917804230525</v>
      </c>
      <c r="AW7">
        <v>4</v>
      </c>
      <c r="AX7">
        <f>IF(Z7&gt;0, (R7*SUMPRODUCT(K7:$K$98, X7:$X$98)-K7*$AZ$3)/Z7, 0)</f>
        <v>108985.14973656952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2000000</v>
      </c>
      <c r="S8">
        <f t="shared" si="1"/>
        <v>125804.19768252091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103543.44647145557</v>
      </c>
      <c r="AC8">
        <f t="shared" si="2"/>
        <v>117765.84353722556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-8928.7514151317373</v>
      </c>
      <c r="AI8">
        <f t="shared" si="6"/>
        <v>-8975.5566274007342</v>
      </c>
      <c r="AJ8">
        <f t="shared" si="7"/>
        <v>-14222.397065769997</v>
      </c>
      <c r="AK8">
        <f t="shared" ref="AK8:AK71" si="22">G8*SUM(AB8:AB8, AE8:AF8)</f>
        <v>2205.4754098420035</v>
      </c>
      <c r="AL8">
        <f t="shared" si="8"/>
        <v>-20992.478283328732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-5849.620614736783</v>
      </c>
      <c r="AR8">
        <f t="shared" si="9"/>
        <v>-5880.2847828646863</v>
      </c>
      <c r="AS8">
        <f t="shared" si="9"/>
        <v>-9317.7224002346811</v>
      </c>
      <c r="AT8">
        <f t="shared" si="9"/>
        <v>1444.9046482403935</v>
      </c>
      <c r="AU8">
        <f t="shared" si="9"/>
        <v>-13753.102534858977</v>
      </c>
      <c r="AW8">
        <v>5</v>
      </c>
      <c r="AX8">
        <f>IF(Z8&gt;0, (R8*SUMPRODUCT(K8:$K$98, X8:$X$98)-K8*$AZ$3)/Z8, 0)</f>
        <v>125804.19768252091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2000000</v>
      </c>
      <c r="S9">
        <f t="shared" si="1"/>
        <v>136322.59931929936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117765.84353722556</v>
      </c>
      <c r="AC9">
        <f t="shared" si="2"/>
        <v>125500.31026258456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-12261.093405986509</v>
      </c>
      <c r="AI9">
        <f t="shared" si="6"/>
        <v>-12307.124038797667</v>
      </c>
      <c r="AJ9">
        <f t="shared" si="7"/>
        <v>-7734.4667253590014</v>
      </c>
      <c r="AK9">
        <f t="shared" si="22"/>
        <v>694.81847686963079</v>
      </c>
      <c r="AL9">
        <f t="shared" si="8"/>
        <v>-19346.772287287036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-7607.5248440057148</v>
      </c>
      <c r="AR9">
        <f t="shared" si="9"/>
        <v>-7636.0850360784061</v>
      </c>
      <c r="AS9">
        <f t="shared" si="9"/>
        <v>-4798.9315324500576</v>
      </c>
      <c r="AT9">
        <f t="shared" si="9"/>
        <v>431.10745916665945</v>
      </c>
      <c r="AU9">
        <f t="shared" si="9"/>
        <v>-12003.909109361803</v>
      </c>
      <c r="AW9">
        <v>6</v>
      </c>
      <c r="AX9">
        <f>IF(Z9&gt;0, (R9*SUMPRODUCT(K9:$K$98, X9:$X$98)-K9*$AZ$3)/Z9, 0)</f>
        <v>136322.59931929936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2000000</v>
      </c>
      <c r="S10">
        <f t="shared" si="1"/>
        <v>144280.73481596194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125500.31026258456</v>
      </c>
      <c r="AC10">
        <f t="shared" si="2"/>
        <v>130364.72818264873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-15714.858041729194</v>
      </c>
      <c r="AI10">
        <f t="shared" si="6"/>
        <v>-15760.035496761197</v>
      </c>
      <c r="AJ10">
        <f t="shared" si="7"/>
        <v>-4864.4179200641665</v>
      </c>
      <c r="AK10">
        <f t="shared" si="22"/>
        <v>514.55127207659677</v>
      </c>
      <c r="AL10">
        <f t="shared" si="8"/>
        <v>-20109.902144748765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-9250.0233124152128</v>
      </c>
      <c r="AR10">
        <f t="shared" si="9"/>
        <v>-9276.6155037752578</v>
      </c>
      <c r="AS10">
        <f t="shared" si="9"/>
        <v>-2863.2762092054318</v>
      </c>
      <c r="AT10">
        <f t="shared" si="9"/>
        <v>302.87332214537116</v>
      </c>
      <c r="AU10">
        <f t="shared" si="9"/>
        <v>-11837.018390835317</v>
      </c>
      <c r="AW10">
        <v>7</v>
      </c>
      <c r="AX10">
        <f>IF(Z10&gt;0, (R10*SUMPRODUCT(K10:$K$98, X10:$X$98)-K10*$AZ$3)/Z10, 0)</f>
        <v>144280.73481596194</v>
      </c>
    </row>
    <row r="11" spans="1:52" x14ac:dyDescent="0.25">
      <c r="A11" t="s">
        <v>33</v>
      </c>
      <c r="C11" s="12">
        <f>AU81</f>
        <v>3.0201438572241557E-11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2000000</v>
      </c>
      <c r="S11">
        <f t="shared" si="1"/>
        <v>149867.54929562818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130364.72818264873</v>
      </c>
      <c r="AC11">
        <f t="shared" si="2"/>
        <v>132593.26177558815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-19554.609636052079</v>
      </c>
      <c r="AI11">
        <f t="shared" si="6"/>
        <v>-19598.846451292859</v>
      </c>
      <c r="AJ11">
        <f t="shared" si="7"/>
        <v>-2228.5335929394205</v>
      </c>
      <c r="AK11">
        <f t="shared" si="22"/>
        <v>312.87534763835691</v>
      </c>
      <c r="AL11">
        <f t="shared" si="8"/>
        <v>-21514.504696593922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-10937.062056520501</v>
      </c>
      <c r="AR11">
        <f t="shared" si="9"/>
        <v>-10961.804089344274</v>
      </c>
      <c r="AS11">
        <f t="shared" si="9"/>
        <v>-1246.4380856819744</v>
      </c>
      <c r="AT11">
        <f t="shared" si="9"/>
        <v>174.99388414112045</v>
      </c>
      <c r="AU11">
        <f t="shared" si="9"/>
        <v>-12033.248290885127</v>
      </c>
      <c r="AW11">
        <v>8</v>
      </c>
      <c r="AX11">
        <f>IF(Z11&gt;0, (R11*SUMPRODUCT(K11:$K$98, X11:$X$98)-K11*$AZ$3)/Z11, 0)</f>
        <v>149867.54929562818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2000000</v>
      </c>
      <c r="S12">
        <f t="shared" si="1"/>
        <v>153404.43780266834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132593.26177558815</v>
      </c>
      <c r="AC12">
        <f t="shared" si="2"/>
        <v>132543.4479015304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-23751.630839080368</v>
      </c>
      <c r="AI12">
        <f t="shared" si="6"/>
        <v>-23794.831495397764</v>
      </c>
      <c r="AJ12">
        <f t="shared" si="7"/>
        <v>49.813874057756038</v>
      </c>
      <c r="AK12">
        <f t="shared" si="22"/>
        <v>304.96450208385272</v>
      </c>
      <c r="AL12">
        <f t="shared" si="8"/>
        <v>-23440.053119256154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-12624.244287503494</v>
      </c>
      <c r="AR12">
        <f t="shared" si="9"/>
        <v>-12647.205895589535</v>
      </c>
      <c r="AS12">
        <f t="shared" si="9"/>
        <v>26.476603618195757</v>
      </c>
      <c r="AT12">
        <f t="shared" si="9"/>
        <v>162.0918748446029</v>
      </c>
      <c r="AU12">
        <f t="shared" si="9"/>
        <v>-12458.637417126736</v>
      </c>
      <c r="AW12">
        <v>9</v>
      </c>
      <c r="AX12">
        <f>IF(Z12&gt;0, (R12*SUMPRODUCT(K12:$K$98, X12:$X$98)-K12*$AZ$3)/Z12, 0)</f>
        <v>153404.43780266834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2000000</v>
      </c>
      <c r="S13">
        <f t="shared" si="1"/>
        <v>154773.66276344241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132543.4479015304</v>
      </c>
      <c r="AC13">
        <f t="shared" si="2"/>
        <v>130208.93500953067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-28173.740023953374</v>
      </c>
      <c r="AI13">
        <f t="shared" si="6"/>
        <v>-28215.804330207</v>
      </c>
      <c r="AJ13">
        <f t="shared" si="7"/>
        <v>2334.5128919997223</v>
      </c>
      <c r="AK13">
        <f t="shared" si="22"/>
        <v>265.08689580306077</v>
      </c>
      <c r="AL13">
        <f t="shared" si="8"/>
        <v>-25616.204542404215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-14234.450883453137</v>
      </c>
      <c r="AR13">
        <f t="shared" si="9"/>
        <v>-14255.703379600425</v>
      </c>
      <c r="AS13">
        <f t="shared" si="9"/>
        <v>1179.4851897442632</v>
      </c>
      <c r="AT13">
        <f t="shared" si="9"/>
        <v>133.9320372427517</v>
      </c>
      <c r="AU13">
        <f t="shared" si="9"/>
        <v>-12942.286152613409</v>
      </c>
      <c r="AW13">
        <v>10</v>
      </c>
      <c r="AX13">
        <f>IF(Z13&gt;0, (R13*SUMPRODUCT(K13:$K$98, X13:$X$98)-K13*$AZ$3)/Z13, 0)</f>
        <v>154773.66276344241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1.9576E-2</v>
      </c>
      <c r="Q14" s="4">
        <f t="shared" si="21"/>
        <v>50</v>
      </c>
      <c r="R14">
        <f t="shared" si="0"/>
        <v>2000000</v>
      </c>
      <c r="S14">
        <f t="shared" si="1"/>
        <v>153992.13220402092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130208.93500953067</v>
      </c>
      <c r="AC14">
        <f t="shared" si="2"/>
        <v>125719.83068010023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-32938.034368837587</v>
      </c>
      <c r="AI14">
        <f t="shared" si="6"/>
        <v>-32978.854581169457</v>
      </c>
      <c r="AJ14">
        <f t="shared" si="7"/>
        <v>4489.10432943044</v>
      </c>
      <c r="AK14">
        <f t="shared" si="22"/>
        <v>234.3760830171552</v>
      </c>
      <c r="AL14">
        <f t="shared" si="8"/>
        <v>-28255.374168721861</v>
      </c>
      <c r="AN14">
        <f t="shared" si="9"/>
        <v>0</v>
      </c>
      <c r="AO14">
        <f t="shared" si="9"/>
        <v>0</v>
      </c>
      <c r="AP14">
        <f t="shared" si="9"/>
        <v>-19.608226203874292</v>
      </c>
      <c r="AQ14">
        <f t="shared" si="9"/>
        <v>-15821.976215223165</v>
      </c>
      <c r="AR14">
        <f t="shared" si="9"/>
        <v>-15841.584441427041</v>
      </c>
      <c r="AS14">
        <f t="shared" si="9"/>
        <v>2156.3673512679725</v>
      </c>
      <c r="AT14">
        <f t="shared" si="9"/>
        <v>112.58391345972321</v>
      </c>
      <c r="AU14">
        <f t="shared" si="9"/>
        <v>-13572.633176699344</v>
      </c>
      <c r="AW14">
        <v>11</v>
      </c>
      <c r="AX14">
        <f>IF(Z14&gt;0, (R14*SUMPRODUCT(K14:$K$98, X14:$X$98)-K14*$AZ$3)/Z14, 0)</f>
        <v>153992.13220402092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2000000</v>
      </c>
      <c r="S15">
        <f t="shared" si="1"/>
        <v>151480.87966104056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125719.83068010023</v>
      </c>
      <c r="AC15">
        <f t="shared" si="2"/>
        <v>119553.53702986098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-38016.680148914034</v>
      </c>
      <c r="AI15">
        <f t="shared" si="6"/>
        <v>-38056.14174211886</v>
      </c>
      <c r="AJ15">
        <f t="shared" si="7"/>
        <v>6166.2936502392549</v>
      </c>
      <c r="AK15">
        <f t="shared" si="22"/>
        <v>515.45130578841099</v>
      </c>
      <c r="AL15">
        <f t="shared" si="8"/>
        <v>-31374.396786091194</v>
      </c>
      <c r="AN15">
        <f t="shared" si="9"/>
        <v>0</v>
      </c>
      <c r="AO15">
        <f t="shared" si="9"/>
        <v>0</v>
      </c>
      <c r="AP15">
        <f t="shared" si="9"/>
        <v>-17.982739409098514</v>
      </c>
      <c r="AQ15">
        <f t="shared" si="9"/>
        <v>-17324.289183371791</v>
      </c>
      <c r="AR15">
        <f t="shared" si="9"/>
        <v>-17342.271922780892</v>
      </c>
      <c r="AS15">
        <f t="shared" si="9"/>
        <v>2809.9942963953322</v>
      </c>
      <c r="AT15">
        <f t="shared" si="9"/>
        <v>234.89235373647216</v>
      </c>
      <c r="AU15">
        <f t="shared" si="9"/>
        <v>-14297.385272649086</v>
      </c>
      <c r="AW15">
        <v>12</v>
      </c>
      <c r="AX15">
        <f>IF(Z15&gt;0, (R15*SUMPRODUCT(K15:$K$98, X15:$X$98)-K15*$AZ$3)/Z15, 0)</f>
        <v>151480.87966104056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2.7149E-2</v>
      </c>
      <c r="Q16" s="4">
        <f t="shared" si="21"/>
        <v>50</v>
      </c>
      <c r="R16">
        <f t="shared" si="0"/>
        <v>2000000</v>
      </c>
      <c r="S16">
        <f t="shared" si="1"/>
        <v>147214.12974277665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119553.53702986098</v>
      </c>
      <c r="AC16">
        <f t="shared" si="2"/>
        <v>111869.88527659753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-42853.711756711877</v>
      </c>
      <c r="AI16">
        <f t="shared" si="6"/>
        <v>-42891.707391190736</v>
      </c>
      <c r="AJ16">
        <f t="shared" si="7"/>
        <v>7683.6517532634462</v>
      </c>
      <c r="AK16">
        <f t="shared" si="22"/>
        <v>848.83011291201296</v>
      </c>
      <c r="AL16">
        <f t="shared" si="8"/>
        <v>-34359.225525015274</v>
      </c>
      <c r="AN16">
        <f t="shared" si="9"/>
        <v>0</v>
      </c>
      <c r="AO16">
        <f t="shared" si="9"/>
        <v>0</v>
      </c>
      <c r="AP16">
        <f t="shared" si="9"/>
        <v>-16.379432998571481</v>
      </c>
      <c r="AQ16">
        <f t="shared" si="9"/>
        <v>-18473.688098292139</v>
      </c>
      <c r="AR16">
        <f t="shared" si="9"/>
        <v>-18490.067531290711</v>
      </c>
      <c r="AS16">
        <f t="shared" si="9"/>
        <v>3312.324186794684</v>
      </c>
      <c r="AT16">
        <f t="shared" si="9"/>
        <v>365.91982611444661</v>
      </c>
      <c r="AU16">
        <f t="shared" si="9"/>
        <v>-14811.82351838158</v>
      </c>
      <c r="AW16">
        <v>13</v>
      </c>
      <c r="AX16">
        <f>IF(Z16&gt;0, (R16*SUMPRODUCT(K16:$K$98, X16:$X$98)-K16*$AZ$3)/Z16, 0)</f>
        <v>147214.12974277665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2000000</v>
      </c>
      <c r="S17">
        <f t="shared" si="1"/>
        <v>142095.38485168142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111869.88527659753</v>
      </c>
      <c r="AC17">
        <f t="shared" si="2"/>
        <v>103522.02024528227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-47549.256812223393</v>
      </c>
      <c r="AI17">
        <f t="shared" si="6"/>
        <v>-47585.683758937157</v>
      </c>
      <c r="AJ17">
        <f t="shared" si="7"/>
        <v>8347.8650313152611</v>
      </c>
      <c r="AK17">
        <f t="shared" si="22"/>
        <v>1543.8044168170459</v>
      </c>
      <c r="AL17">
        <f t="shared" si="8"/>
        <v>-37694.014310804851</v>
      </c>
      <c r="AN17">
        <f t="shared" si="9"/>
        <v>0</v>
      </c>
      <c r="AO17">
        <f t="shared" si="9"/>
        <v>0</v>
      </c>
      <c r="AP17">
        <f t="shared" si="9"/>
        <v>-14.761413543704135</v>
      </c>
      <c r="AQ17">
        <f t="shared" si="9"/>
        <v>-19268.544493074161</v>
      </c>
      <c r="AR17">
        <f t="shared" si="9"/>
        <v>-19283.305906617868</v>
      </c>
      <c r="AS17">
        <f t="shared" si="9"/>
        <v>3382.833288294978</v>
      </c>
      <c r="AT17">
        <f t="shared" si="9"/>
        <v>625.60103118996994</v>
      </c>
      <c r="AU17">
        <f t="shared" si="9"/>
        <v>-15274.871587132919</v>
      </c>
      <c r="AW17">
        <v>14</v>
      </c>
      <c r="AX17">
        <f>IF(Z17&gt;0, (R17*SUMPRODUCT(K17:$K$98, X17:$X$98)-K17*$AZ$3)/Z17, 0)</f>
        <v>142095.38485168142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2000000</v>
      </c>
      <c r="S18">
        <f t="shared" si="1"/>
        <v>136458.84026690794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103522.02024528227</v>
      </c>
      <c r="AC18">
        <f t="shared" si="2"/>
        <v>94857.970299890818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-52227.499120327549</v>
      </c>
      <c r="AI18">
        <f t="shared" si="6"/>
        <v>-52262.256110096168</v>
      </c>
      <c r="AJ18">
        <f t="shared" si="7"/>
        <v>8664.0499453914526</v>
      </c>
      <c r="AK18">
        <f t="shared" si="22"/>
        <v>2236.0756372980973</v>
      </c>
      <c r="AL18">
        <f t="shared" si="8"/>
        <v>-41362.130527406618</v>
      </c>
      <c r="AN18">
        <f t="shared" si="9"/>
        <v>0</v>
      </c>
      <c r="AO18">
        <f t="shared" si="9"/>
        <v>0</v>
      </c>
      <c r="AP18">
        <f t="shared" si="9"/>
        <v>-13.143608903701532</v>
      </c>
      <c r="AQ18">
        <f t="shared" si="9"/>
        <v>-19750.20929677234</v>
      </c>
      <c r="AR18">
        <f t="shared" si="9"/>
        <v>-19763.352905676042</v>
      </c>
      <c r="AS18">
        <f t="shared" si="9"/>
        <v>3276.3736089475037</v>
      </c>
      <c r="AT18">
        <f t="shared" si="9"/>
        <v>845.588293215102</v>
      </c>
      <c r="AU18">
        <f t="shared" si="9"/>
        <v>-15641.391003513436</v>
      </c>
      <c r="AW18">
        <v>15</v>
      </c>
      <c r="AX18">
        <f>IF(Z18&gt;0, (R18*SUMPRODUCT(K18:$K$98, X18:$X$98)-K18*$AZ$3)/Z18, 0)</f>
        <v>136458.84026690794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2000000</v>
      </c>
      <c r="S19">
        <f t="shared" si="1"/>
        <v>129031.48689258097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94857.970299890818</v>
      </c>
      <c r="AC19">
        <f t="shared" si="2"/>
        <v>85093.93070721961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-57412.985979395686</v>
      </c>
      <c r="AI19">
        <f t="shared" si="6"/>
        <v>-57445.960074617135</v>
      </c>
      <c r="AJ19">
        <f t="shared" si="7"/>
        <v>9764.0395926712081</v>
      </c>
      <c r="AK19">
        <f t="shared" si="22"/>
        <v>2115.3327376875654</v>
      </c>
      <c r="AL19">
        <f t="shared" si="8"/>
        <v>-45566.587744258359</v>
      </c>
      <c r="AN19">
        <f t="shared" si="9"/>
        <v>0</v>
      </c>
      <c r="AO19">
        <f t="shared" si="9"/>
        <v>0</v>
      </c>
      <c r="AP19">
        <f t="shared" si="9"/>
        <v>-11.628643421968906</v>
      </c>
      <c r="AQ19">
        <f t="shared" si="9"/>
        <v>-20247.261896381922</v>
      </c>
      <c r="AR19">
        <f t="shared" si="9"/>
        <v>-20258.890539803891</v>
      </c>
      <c r="AS19">
        <f t="shared" si="9"/>
        <v>3443.3859069863533</v>
      </c>
      <c r="AT19">
        <f t="shared" si="9"/>
        <v>745.99317919680016</v>
      </c>
      <c r="AU19">
        <f t="shared" si="9"/>
        <v>-16069.511453620737</v>
      </c>
      <c r="AW19">
        <v>16</v>
      </c>
      <c r="AX19">
        <f>IF(Z19&gt;0, (R19*SUMPRODUCT(K19:$K$98, X19:$X$98)-K19*$AZ$3)/Z19, 0)</f>
        <v>129031.48689258097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2000000</v>
      </c>
      <c r="S20">
        <f t="shared" si="1"/>
        <v>115725.62599750745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85093.93070721961</v>
      </c>
      <c r="AC20">
        <f t="shared" si="2"/>
        <v>71960.380634113084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-62136.385035296553</v>
      </c>
      <c r="AI20">
        <f t="shared" si="6"/>
        <v>-62167.475979939903</v>
      </c>
      <c r="AJ20">
        <f t="shared" si="7"/>
        <v>13133.550073106526</v>
      </c>
      <c r="AK20">
        <f t="shared" si="22"/>
        <v>365.90390204104432</v>
      </c>
      <c r="AL20">
        <f t="shared" si="8"/>
        <v>-48668.022004792336</v>
      </c>
      <c r="AN20">
        <f t="shared" si="9"/>
        <v>0</v>
      </c>
      <c r="AO20">
        <f t="shared" si="9"/>
        <v>0</v>
      </c>
      <c r="AP20">
        <f t="shared" si="9"/>
        <v>-10.399821299573425</v>
      </c>
      <c r="AQ20">
        <f t="shared" si="9"/>
        <v>-20784.421572947176</v>
      </c>
      <c r="AR20">
        <f t="shared" si="9"/>
        <v>-20794.821394246748</v>
      </c>
      <c r="AS20">
        <f t="shared" si="9"/>
        <v>4393.1303907331412</v>
      </c>
      <c r="AT20">
        <f t="shared" si="9"/>
        <v>122.39368207351227</v>
      </c>
      <c r="AU20">
        <f t="shared" si="9"/>
        <v>-16279.297321440097</v>
      </c>
      <c r="AW20">
        <v>17</v>
      </c>
      <c r="AX20">
        <f>IF(Z20&gt;0, (R20*SUMPRODUCT(K20:$K$98, X20:$X$98)-K20*$AZ$3)/Z20, 0)</f>
        <v>115725.62599750745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2000000</v>
      </c>
      <c r="S21">
        <f t="shared" si="1"/>
        <v>98856.480179922044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71960.380634113084</v>
      </c>
      <c r="AC21">
        <f t="shared" si="2"/>
        <v>57604.250565421331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-65789.682503116608</v>
      </c>
      <c r="AI21">
        <f t="shared" si="6"/>
        <v>-65818.817796250951</v>
      </c>
      <c r="AJ21">
        <f t="shared" si="7"/>
        <v>14356.130068691753</v>
      </c>
      <c r="AK21">
        <f t="shared" si="22"/>
        <v>115.13660901458094</v>
      </c>
      <c r="AL21">
        <f t="shared" si="8"/>
        <v>-51347.551118544616</v>
      </c>
      <c r="AN21">
        <f t="shared" si="9"/>
        <v>0</v>
      </c>
      <c r="AO21">
        <f t="shared" si="9"/>
        <v>0</v>
      </c>
      <c r="AP21">
        <f t="shared" si="9"/>
        <v>-9.2674611449305431</v>
      </c>
      <c r="AQ21">
        <f t="shared" si="9"/>
        <v>-20926.624061191851</v>
      </c>
      <c r="AR21">
        <f t="shared" si="9"/>
        <v>-20935.891522336784</v>
      </c>
      <c r="AS21">
        <f t="shared" si="9"/>
        <v>4566.450627069873</v>
      </c>
      <c r="AT21">
        <f t="shared" si="9"/>
        <v>36.623075851056562</v>
      </c>
      <c r="AU21">
        <f t="shared" si="9"/>
        <v>-16332.817819415854</v>
      </c>
      <c r="AW21">
        <v>18</v>
      </c>
      <c r="AX21">
        <f>IF(Z21&gt;0, (R21*SUMPRODUCT(K21:$K$98, X21:$X$98)-K21*$AZ$3)/Z21, 0)</f>
        <v>98856.480179922044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2000000</v>
      </c>
      <c r="S22">
        <f t="shared" si="1"/>
        <v>82856.380880622732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57604.250565421331</v>
      </c>
      <c r="AC22">
        <f t="shared" si="2"/>
        <v>44936.384471537662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-69076.283786343192</v>
      </c>
      <c r="AI22">
        <f t="shared" si="6"/>
        <v>-69103.400819451534</v>
      </c>
      <c r="AJ22">
        <f t="shared" si="7"/>
        <v>12667.866093883669</v>
      </c>
      <c r="AK22">
        <f t="shared" si="22"/>
        <v>1209.689261873848</v>
      </c>
      <c r="AL22">
        <f t="shared" si="8"/>
        <v>-55225.845463694015</v>
      </c>
      <c r="AN22">
        <f t="shared" si="9"/>
        <v>0</v>
      </c>
      <c r="AO22">
        <f t="shared" si="9"/>
        <v>0</v>
      </c>
      <c r="AP22">
        <f t="shared" si="9"/>
        <v>-8.0536746746021599</v>
      </c>
      <c r="AQ22">
        <f t="shared" si="9"/>
        <v>-20515.441904101703</v>
      </c>
      <c r="AR22">
        <f t="shared" si="9"/>
        <v>-20523.495578776307</v>
      </c>
      <c r="AS22">
        <f t="shared" si="9"/>
        <v>3762.3169147583967</v>
      </c>
      <c r="AT22">
        <f t="shared" si="9"/>
        <v>359.27395646746032</v>
      </c>
      <c r="AU22">
        <f t="shared" si="9"/>
        <v>-16401.90470755045</v>
      </c>
      <c r="AW22">
        <v>19</v>
      </c>
      <c r="AX22">
        <f>IF(Z22&gt;0, (R22*SUMPRODUCT(K22:$K$98, X22:$X$98)-K22*$AZ$3)/Z22, 0)</f>
        <v>82856.380880622732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2000000</v>
      </c>
      <c r="S23">
        <f t="shared" si="1"/>
        <v>73606.26022540305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44936.384471537662</v>
      </c>
      <c r="AC23">
        <f t="shared" si="2"/>
        <v>36883.857005023747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-71641.032109579464</v>
      </c>
      <c r="AI23">
        <f t="shared" si="6"/>
        <v>-71666.086946553973</v>
      </c>
      <c r="AJ23">
        <f t="shared" si="7"/>
        <v>8052.527466513915</v>
      </c>
      <c r="AK23">
        <f t="shared" si="22"/>
        <v>3145.5469130076367</v>
      </c>
      <c r="AL23">
        <f t="shared" si="8"/>
        <v>-60468.01256703242</v>
      </c>
      <c r="AN23">
        <f t="shared" si="9"/>
        <v>0</v>
      </c>
      <c r="AO23">
        <f t="shared" si="9"/>
        <v>0</v>
      </c>
      <c r="AP23">
        <f t="shared" si="9"/>
        <v>-6.6439364490607273</v>
      </c>
      <c r="AQ23">
        <f t="shared" si="9"/>
        <v>-18997.468032432978</v>
      </c>
      <c r="AR23">
        <f t="shared" si="9"/>
        <v>-19004.11196888204</v>
      </c>
      <c r="AS23">
        <f t="shared" si="9"/>
        <v>2135.3354163211625</v>
      </c>
      <c r="AT23">
        <f t="shared" si="9"/>
        <v>834.12292040932743</v>
      </c>
      <c r="AU23">
        <f t="shared" si="9"/>
        <v>-16034.653632151549</v>
      </c>
      <c r="AW23">
        <v>20</v>
      </c>
      <c r="AX23">
        <f>IF(Z23&gt;0, (R23*SUMPRODUCT(K23:$K$98, X23:$X$98)-K23*$AZ$3)/Z23, 0)</f>
        <v>73606.26022540305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2000000</v>
      </c>
      <c r="S24">
        <f t="shared" si="1"/>
        <v>63182.53192948077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36883.857005023747</v>
      </c>
      <c r="AC24">
        <f t="shared" si="2"/>
        <v>29013.991149008565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-73753.422505139766</v>
      </c>
      <c r="AI24">
        <f t="shared" si="6"/>
        <v>-73776.382958181901</v>
      </c>
      <c r="AJ24">
        <f t="shared" si="7"/>
        <v>7869.8658560151816</v>
      </c>
      <c r="AK24">
        <f t="shared" si="22"/>
        <v>2581.8699903516626</v>
      </c>
      <c r="AL24">
        <f t="shared" si="8"/>
        <v>-63324.647111815058</v>
      </c>
      <c r="AN24">
        <f t="shared" si="9"/>
        <v>0</v>
      </c>
      <c r="AO24">
        <f t="shared" si="9"/>
        <v>0</v>
      </c>
      <c r="AP24">
        <f t="shared" si="9"/>
        <v>-5.4362111726882523</v>
      </c>
      <c r="AQ24">
        <f t="shared" si="9"/>
        <v>-17462.163255688465</v>
      </c>
      <c r="AR24">
        <f t="shared" si="9"/>
        <v>-17467.599466861153</v>
      </c>
      <c r="AS24">
        <f t="shared" si="9"/>
        <v>1863.3017656709915</v>
      </c>
      <c r="AT24">
        <f t="shared" si="9"/>
        <v>611.29414398825531</v>
      </c>
      <c r="AU24">
        <f t="shared" si="9"/>
        <v>-14993.003557201906</v>
      </c>
      <c r="AW24">
        <v>21</v>
      </c>
      <c r="AX24">
        <f>IF(Z24&gt;0, (R24*SUMPRODUCT(K24:$K$98, X24:$X$98)-K24*$AZ$3)/Z24, 0)</f>
        <v>63182.53192948077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2000000</v>
      </c>
      <c r="S25">
        <f t="shared" si="1"/>
        <v>51549.378033627436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29013.991149008565</v>
      </c>
      <c r="AC25">
        <f t="shared" si="2"/>
        <v>21487.186979407343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-75579.382487876937</v>
      </c>
      <c r="AI25">
        <f t="shared" si="6"/>
        <v>-75600.223851826464</v>
      </c>
      <c r="AJ25">
        <f t="shared" si="7"/>
        <v>7526.8041696012224</v>
      </c>
      <c r="AK25">
        <f t="shared" si="22"/>
        <v>2030.9793804305998</v>
      </c>
      <c r="AL25">
        <f t="shared" si="8"/>
        <v>-66042.440301794646</v>
      </c>
      <c r="AN25">
        <f t="shared" si="9"/>
        <v>0</v>
      </c>
      <c r="AO25">
        <f t="shared" si="9"/>
        <v>0</v>
      </c>
      <c r="AP25">
        <f t="shared" si="9"/>
        <v>-4.4057919061851205</v>
      </c>
      <c r="AQ25">
        <f t="shared" si="9"/>
        <v>-15977.2187869298</v>
      </c>
      <c r="AR25">
        <f t="shared" si="9"/>
        <v>-15981.624578835985</v>
      </c>
      <c r="AS25">
        <f t="shared" si="9"/>
        <v>1591.1402425573363</v>
      </c>
      <c r="AT25">
        <f t="shared" si="9"/>
        <v>429.34198249221953</v>
      </c>
      <c r="AU25">
        <f t="shared" si="9"/>
        <v>-13961.14235378643</v>
      </c>
      <c r="AW25">
        <v>22</v>
      </c>
      <c r="AX25">
        <f>IF(Z25&gt;0, (R25*SUMPRODUCT(K25:$K$98, X25:$X$98)-K25*$AZ$3)/Z25, 0)</f>
        <v>51549.378033627436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2000000</v>
      </c>
      <c r="S26">
        <f t="shared" si="1"/>
        <v>38402.231386064297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21487.186979407343</v>
      </c>
      <c r="AC26">
        <f t="shared" si="2"/>
        <v>14380.824519341128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-76360.256547377707</v>
      </c>
      <c r="AI26">
        <f t="shared" si="6"/>
        <v>-76378.980491274051</v>
      </c>
      <c r="AJ26">
        <f t="shared" si="7"/>
        <v>7106.3624600662151</v>
      </c>
      <c r="AK26">
        <f t="shared" si="22"/>
        <v>1504.1030885585142</v>
      </c>
      <c r="AL26">
        <f t="shared" si="8"/>
        <v>-67768.514942649315</v>
      </c>
      <c r="AN26">
        <f t="shared" si="9"/>
        <v>0</v>
      </c>
      <c r="AO26">
        <f t="shared" si="9"/>
        <v>0</v>
      </c>
      <c r="AP26">
        <f t="shared" si="9"/>
        <v>-3.5340863088325274</v>
      </c>
      <c r="AQ26">
        <f t="shared" si="9"/>
        <v>-14412.761472529945</v>
      </c>
      <c r="AR26">
        <f t="shared" si="9"/>
        <v>-14416.295558838776</v>
      </c>
      <c r="AS26">
        <f t="shared" si="9"/>
        <v>1341.3038628376996</v>
      </c>
      <c r="AT26">
        <f t="shared" si="9"/>
        <v>283.89479063679107</v>
      </c>
      <c r="AU26">
        <f t="shared" si="9"/>
        <v>-12791.096905364286</v>
      </c>
      <c r="AW26">
        <v>23</v>
      </c>
      <c r="AX26">
        <f>IF(Z26&gt;0, (R26*SUMPRODUCT(K26:$K$98, X26:$X$98)-K26*$AZ$3)/Z26, 0)</f>
        <v>38402.231386064297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0.10148</v>
      </c>
      <c r="Q27" s="4">
        <f t="shared" si="21"/>
        <v>50</v>
      </c>
      <c r="R27">
        <f t="shared" si="0"/>
        <v>2000000</v>
      </c>
      <c r="S27">
        <f t="shared" si="1"/>
        <v>23708.182954286825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14380.824519341128</v>
      </c>
      <c r="AC27">
        <f t="shared" si="2"/>
        <v>7888.4704815108416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-76004.233064036176</v>
      </c>
      <c r="AI27">
        <f t="shared" si="6"/>
        <v>-76020.869662666955</v>
      </c>
      <c r="AJ27">
        <f t="shared" si="7"/>
        <v>6492.354037830286</v>
      </c>
      <c r="AK27">
        <f t="shared" si="22"/>
        <v>1006.657716353879</v>
      </c>
      <c r="AL27">
        <f t="shared" si="8"/>
        <v>-68521.857908482794</v>
      </c>
      <c r="AN27">
        <f t="shared" si="9"/>
        <v>0</v>
      </c>
      <c r="AO27">
        <f t="shared" si="9"/>
        <v>0</v>
      </c>
      <c r="AP27">
        <f t="shared" si="9"/>
        <v>-2.8036663992177475</v>
      </c>
      <c r="AQ27">
        <f t="shared" si="9"/>
        <v>-12808.538522154462</v>
      </c>
      <c r="AR27">
        <f t="shared" si="9"/>
        <v>-12811.342188553679</v>
      </c>
      <c r="AS27">
        <f t="shared" si="9"/>
        <v>1094.1175700431208</v>
      </c>
      <c r="AT27">
        <f t="shared" si="9"/>
        <v>169.64600021263576</v>
      </c>
      <c r="AU27">
        <f t="shared" si="9"/>
        <v>-11547.578618297923</v>
      </c>
      <c r="AW27">
        <v>24</v>
      </c>
      <c r="AX27">
        <f>IF(Z27&gt;0, (R27*SUMPRODUCT(K27:$K$98, X27:$X$98)-K27*$AZ$3)/Z27, 0)</f>
        <v>23708.182954286825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0.112611</v>
      </c>
      <c r="Q28" s="4">
        <f t="shared" si="21"/>
        <v>50</v>
      </c>
      <c r="R28">
        <f t="shared" si="0"/>
        <v>2000000</v>
      </c>
      <c r="S28">
        <f t="shared" si="1"/>
        <v>7370.550172491683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7888.4704815108416</v>
      </c>
      <c r="AC28">
        <f t="shared" si="2"/>
        <v>2151.724311766724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-74938.560336425377</v>
      </c>
      <c r="AI28">
        <f t="shared" si="6"/>
        <v>-74953.157105061444</v>
      </c>
      <c r="AJ28">
        <f t="shared" si="7"/>
        <v>5736.7461697441177</v>
      </c>
      <c r="AK28">
        <f t="shared" si="22"/>
        <v>552.19293370575895</v>
      </c>
      <c r="AL28">
        <f t="shared" si="8"/>
        <v>-68664.218001611574</v>
      </c>
      <c r="AN28">
        <f t="shared" si="9"/>
        <v>0</v>
      </c>
      <c r="AO28">
        <f t="shared" si="9"/>
        <v>0</v>
      </c>
      <c r="AP28">
        <f t="shared" si="9"/>
        <v>-2.1963446949493393</v>
      </c>
      <c r="AQ28">
        <f t="shared" si="9"/>
        <v>-11275.845602939635</v>
      </c>
      <c r="AR28">
        <f t="shared" si="9"/>
        <v>-11278.041947634585</v>
      </c>
      <c r="AS28">
        <f t="shared" si="9"/>
        <v>863.19598058581539</v>
      </c>
      <c r="AT28">
        <f t="shared" si="9"/>
        <v>83.087294919301158</v>
      </c>
      <c r="AU28">
        <f t="shared" si="9"/>
        <v>-10331.75867212947</v>
      </c>
      <c r="AW28">
        <v>25</v>
      </c>
      <c r="AX28">
        <f>IF(Z28&gt;0, (R28*SUMPRODUCT(K28:$K$98, X28:$X$98)-K28*$AZ$3)/Z28, 0)</f>
        <v>7370.550172491683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0.125163</v>
      </c>
      <c r="Q29" s="4">
        <f t="shared" si="21"/>
        <v>50</v>
      </c>
      <c r="R29">
        <f t="shared" si="0"/>
        <v>2000000</v>
      </c>
      <c r="S29">
        <f t="shared" si="1"/>
        <v>-11129.831266085492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2151.724311766724</v>
      </c>
      <c r="AC29">
        <f t="shared" si="2"/>
        <v>-2810.0209765207765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-73079.014111809127</v>
      </c>
      <c r="AI29">
        <f t="shared" si="6"/>
        <v>-73091.637937406034</v>
      </c>
      <c r="AJ29">
        <f t="shared" si="7"/>
        <v>4961.7452882875004</v>
      </c>
      <c r="AK29">
        <f t="shared" si="22"/>
        <v>150.62070182367069</v>
      </c>
      <c r="AL29">
        <f t="shared" si="8"/>
        <v>-67979.271947294852</v>
      </c>
      <c r="AN29">
        <f t="shared" si="9"/>
        <v>0</v>
      </c>
      <c r="AO29">
        <f t="shared" si="9"/>
        <v>0</v>
      </c>
      <c r="AP29">
        <f t="shared" si="9"/>
        <v>-1.6959644258445552</v>
      </c>
      <c r="AQ29">
        <f t="shared" si="9"/>
        <v>-9817.8961090694338</v>
      </c>
      <c r="AR29">
        <f t="shared" si="9"/>
        <v>-9819.5920734952797</v>
      </c>
      <c r="AS29">
        <f t="shared" si="9"/>
        <v>666.59218589813429</v>
      </c>
      <c r="AT29">
        <f t="shared" si="9"/>
        <v>20.235335962762559</v>
      </c>
      <c r="AU29">
        <f t="shared" si="9"/>
        <v>-9132.76455163438</v>
      </c>
      <c r="AW29">
        <v>26</v>
      </c>
      <c r="AX29">
        <f>IF(Z29&gt;0, (R29*SUMPRODUCT(K29:$K$98, X29:$X$98)-K29*$AZ$3)/Z29, 0)</f>
        <v>-11129.831266085492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2000000</v>
      </c>
      <c r="S30">
        <f t="shared" si="1"/>
        <v>-32554.950052628872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-2810.0209765207765</v>
      </c>
      <c r="AC30">
        <f t="shared" si="2"/>
        <v>-6990.3275189365158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-70455.590468419905</v>
      </c>
      <c r="AI30">
        <f t="shared" si="6"/>
        <v>-70466.326665999135</v>
      </c>
      <c r="AJ30">
        <f t="shared" si="7"/>
        <v>4180.3065424157394</v>
      </c>
      <c r="AK30">
        <f t="shared" si="22"/>
        <v>-196.70146835645437</v>
      </c>
      <c r="AL30">
        <f t="shared" si="8"/>
        <v>-66482.721591939844</v>
      </c>
      <c r="AN30">
        <f t="shared" si="9"/>
        <v>0</v>
      </c>
      <c r="AO30">
        <f t="shared" si="9"/>
        <v>0</v>
      </c>
      <c r="AP30">
        <f t="shared" si="9"/>
        <v>-1.2878290725111115</v>
      </c>
      <c r="AQ30">
        <f t="shared" si="9"/>
        <v>-8451.2935847737463</v>
      </c>
      <c r="AR30">
        <f t="shared" si="9"/>
        <v>-8452.5814138462574</v>
      </c>
      <c r="AS30">
        <f t="shared" si="9"/>
        <v>501.43640312178309</v>
      </c>
      <c r="AT30">
        <f t="shared" si="9"/>
        <v>-23.594747366166825</v>
      </c>
      <c r="AU30">
        <f t="shared" si="9"/>
        <v>-7974.7397580906409</v>
      </c>
      <c r="AW30">
        <v>27</v>
      </c>
      <c r="AX30">
        <f>IF(Z30&gt;0, (R30*SUMPRODUCT(K30:$K$98, X30:$X$98)-K30*$AZ$3)/Z30, 0)</f>
        <v>-32554.950052628872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2000000</v>
      </c>
      <c r="S31">
        <f t="shared" si="1"/>
        <v>-58126.996678638789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-6990.3275189365158</v>
      </c>
      <c r="AC31">
        <f t="shared" si="2"/>
        <v>-10408.058990626607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-67038.964924196916</v>
      </c>
      <c r="AI31">
        <f t="shared" si="6"/>
        <v>-67047.917785677244</v>
      </c>
      <c r="AJ31">
        <f t="shared" si="7"/>
        <v>3417.731471690091</v>
      </c>
      <c r="AK31">
        <f t="shared" si="22"/>
        <v>-489.32292632555618</v>
      </c>
      <c r="AL31">
        <f t="shared" si="8"/>
        <v>-64119.509240312713</v>
      </c>
      <c r="AN31">
        <f t="shared" si="9"/>
        <v>0</v>
      </c>
      <c r="AO31">
        <f t="shared" si="9"/>
        <v>0</v>
      </c>
      <c r="AP31">
        <f t="shared" si="9"/>
        <v>-0.95885198609076161</v>
      </c>
      <c r="AQ31">
        <f t="shared" si="9"/>
        <v>-7179.8770487266793</v>
      </c>
      <c r="AR31">
        <f t="shared" si="9"/>
        <v>-7180.8359007127692</v>
      </c>
      <c r="AS31">
        <f t="shared" si="9"/>
        <v>366.03923971746048</v>
      </c>
      <c r="AT31">
        <f t="shared" si="9"/>
        <v>-52.40651391490325</v>
      </c>
      <c r="AU31">
        <f t="shared" si="9"/>
        <v>-6867.2031749102125</v>
      </c>
      <c r="AW31">
        <v>28</v>
      </c>
      <c r="AX31">
        <f>IF(Z31&gt;0, (R31*SUMPRODUCT(K31:$K$98, X31:$X$98)-K31*$AZ$3)/Z31, 0)</f>
        <v>-58126.996678638789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2000000</v>
      </c>
      <c r="S32">
        <f t="shared" si="1"/>
        <v>-89748.563844508113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-10408.058990626607</v>
      </c>
      <c r="AC32">
        <f t="shared" si="2"/>
        <v>-13093.684152671456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-62747.383085485024</v>
      </c>
      <c r="AI32">
        <f t="shared" si="6"/>
        <v>-62754.677733773409</v>
      </c>
      <c r="AJ32">
        <f t="shared" si="7"/>
        <v>2685.6251620448493</v>
      </c>
      <c r="AK32">
        <f t="shared" si="22"/>
        <v>-728.56412934386253</v>
      </c>
      <c r="AL32">
        <f t="shared" si="8"/>
        <v>-60797.616701072424</v>
      </c>
      <c r="AN32">
        <f t="shared" si="9"/>
        <v>0</v>
      </c>
      <c r="AO32">
        <f t="shared" si="9"/>
        <v>0</v>
      </c>
      <c r="AP32">
        <f t="shared" si="9"/>
        <v>-0.69755112199551339</v>
      </c>
      <c r="AQ32">
        <f t="shared" si="9"/>
        <v>-6000.221771245675</v>
      </c>
      <c r="AR32">
        <f t="shared" si="9"/>
        <v>-6000.9193223676702</v>
      </c>
      <c r="AS32">
        <f t="shared" si="9"/>
        <v>256.81304580866788</v>
      </c>
      <c r="AT32">
        <f t="shared" si="9"/>
        <v>-69.668982763504886</v>
      </c>
      <c r="AU32">
        <f t="shared" si="9"/>
        <v>-5813.7752593225077</v>
      </c>
      <c r="AW32">
        <v>29</v>
      </c>
      <c r="AX32">
        <f>IF(Z32&gt;0, (R32*SUMPRODUCT(K32:$K$98, X32:$X$98)-K32*$AZ$3)/Z32, 0)</f>
        <v>-89748.563844508113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2000000</v>
      </c>
      <c r="S33">
        <f t="shared" si="1"/>
        <v>-130516.65906570508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-13093.684152671456</v>
      </c>
      <c r="AC33">
        <f t="shared" si="2"/>
        <v>-15081.181025094069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-57768.362297260959</v>
      </c>
      <c r="AI33">
        <f t="shared" si="6"/>
        <v>-57774.139790009031</v>
      </c>
      <c r="AJ33">
        <f t="shared" si="7"/>
        <v>1987.4968724226128</v>
      </c>
      <c r="AK33">
        <f t="shared" si="22"/>
        <v>-916.55789068700199</v>
      </c>
      <c r="AL33">
        <f t="shared" si="8"/>
        <v>-56703.200808273417</v>
      </c>
      <c r="AN33">
        <f t="shared" si="9"/>
        <v>0</v>
      </c>
      <c r="AO33">
        <f t="shared" si="9"/>
        <v>0</v>
      </c>
      <c r="AP33">
        <f t="shared" si="9"/>
        <v>-0.49327950405414506</v>
      </c>
      <c r="AQ33">
        <f t="shared" si="9"/>
        <v>-4932.2345083898463</v>
      </c>
      <c r="AR33">
        <f t="shared" si="9"/>
        <v>-4932.7277878939003</v>
      </c>
      <c r="AS33">
        <f t="shared" si="9"/>
        <v>169.69151053715254</v>
      </c>
      <c r="AT33">
        <f t="shared" si="9"/>
        <v>-78.255264259028237</v>
      </c>
      <c r="AU33">
        <f t="shared" si="9"/>
        <v>-4841.2915416157766</v>
      </c>
      <c r="AW33">
        <v>30</v>
      </c>
      <c r="AX33">
        <f>IF(Z33&gt;0, (R33*SUMPRODUCT(K33:$K$98, X33:$X$98)-K33*$AZ$3)/Z33, 0)</f>
        <v>-130516.65906570508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2000000</v>
      </c>
      <c r="S34">
        <f t="shared" si="1"/>
        <v>-185691.01051431082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-15081.181025094069</v>
      </c>
      <c r="AC34">
        <f t="shared" si="2"/>
        <v>-16430.625445249025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-51821.336753687217</v>
      </c>
      <c r="AI34">
        <f t="shared" si="6"/>
        <v>-51825.76093808897</v>
      </c>
      <c r="AJ34">
        <f t="shared" si="7"/>
        <v>1349.4444201549559</v>
      </c>
      <c r="AK34">
        <f t="shared" si="22"/>
        <v>-1055.682671756585</v>
      </c>
      <c r="AL34">
        <f t="shared" si="8"/>
        <v>-51531.999189690599</v>
      </c>
      <c r="AN34">
        <f t="shared" si="9"/>
        <v>0</v>
      </c>
      <c r="AO34">
        <f t="shared" si="9"/>
        <v>0</v>
      </c>
      <c r="AP34">
        <f t="shared" si="9"/>
        <v>-0.33726312462813413</v>
      </c>
      <c r="AQ34">
        <f t="shared" si="9"/>
        <v>-3950.4289082176201</v>
      </c>
      <c r="AR34">
        <f t="shared" si="9"/>
        <v>-3950.7661713422485</v>
      </c>
      <c r="AS34">
        <f t="shared" si="9"/>
        <v>102.87045030797658</v>
      </c>
      <c r="AT34">
        <f t="shared" si="9"/>
        <v>-80.476491068418682</v>
      </c>
      <c r="AU34">
        <f t="shared" ref="AU34:AU79" si="23">AL34*$K34</f>
        <v>-3928.3722121026904</v>
      </c>
      <c r="AW34">
        <v>31</v>
      </c>
      <c r="AX34">
        <f>IF(Z34&gt;0, (R34*SUMPRODUCT(K34:$K$98, X34:$X$98)-K34*$AZ$3)/Z34, 0)</f>
        <v>-185691.01051431082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2000000</v>
      </c>
      <c r="S35">
        <f t="shared" si="1"/>
        <v>-263977.11446659005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-16430.625445249025</v>
      </c>
      <c r="AC35">
        <f t="shared" si="2"/>
        <v>-17182.134631828358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-45018.73079843865</v>
      </c>
      <c r="AI35">
        <f t="shared" ref="AI35:AI66" si="25">SUM(AE35:AH35)</f>
        <v>-45021.985272726422</v>
      </c>
      <c r="AJ35">
        <f t="shared" si="7"/>
        <v>751.50918657933289</v>
      </c>
      <c r="AK35">
        <f t="shared" si="22"/>
        <v>-1150.1437811674318</v>
      </c>
      <c r="AL35">
        <f t="shared" si="8"/>
        <v>-45420.619867314519</v>
      </c>
      <c r="AN35">
        <f t="shared" ref="AN35:AT66" si="26">AE35*$K35</f>
        <v>0</v>
      </c>
      <c r="AO35">
        <f t="shared" si="26"/>
        <v>0</v>
      </c>
      <c r="AP35">
        <f t="shared" si="26"/>
        <v>-0.22151261348901935</v>
      </c>
      <c r="AQ35">
        <f t="shared" si="26"/>
        <v>-3064.1559383625367</v>
      </c>
      <c r="AR35">
        <f t="shared" si="26"/>
        <v>-3064.377450976026</v>
      </c>
      <c r="AS35">
        <f t="shared" si="26"/>
        <v>51.150738724756025</v>
      </c>
      <c r="AT35">
        <f t="shared" si="26"/>
        <v>-78.283413026765217</v>
      </c>
      <c r="AU35">
        <f t="shared" si="23"/>
        <v>-3091.510125278035</v>
      </c>
      <c r="AW35">
        <v>32</v>
      </c>
      <c r="AX35">
        <f>IF(Z35&gt;0, (R35*SUMPRODUCT(K35:$K$98, X35:$X$98)-K35*$AZ$3)/Z35, 0)</f>
        <v>-263977.11446659005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2000000</v>
      </c>
      <c r="S36">
        <f t="shared" si="1"/>
        <v>-381249.99453005131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-17182.134631828358</v>
      </c>
      <c r="AC36">
        <f t="shared" si="2"/>
        <v>-17390.11224729957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-37650.362140361576</v>
      </c>
      <c r="AI36">
        <f t="shared" si="25"/>
        <v>-37652.642810852958</v>
      </c>
      <c r="AJ36">
        <f t="shared" si="7"/>
        <v>207.97761547121263</v>
      </c>
      <c r="AK36">
        <f t="shared" si="22"/>
        <v>-1202.7494242279852</v>
      </c>
      <c r="AL36">
        <f t="shared" si="8"/>
        <v>-38647.414619609735</v>
      </c>
      <c r="AN36">
        <f t="shared" si="26"/>
        <v>0</v>
      </c>
      <c r="AO36">
        <f t="shared" si="26"/>
        <v>0</v>
      </c>
      <c r="AP36">
        <f t="shared" si="26"/>
        <v>-0.13859965114360265</v>
      </c>
      <c r="AQ36">
        <f t="shared" si="26"/>
        <v>-2288.0670740462206</v>
      </c>
      <c r="AR36">
        <f t="shared" si="26"/>
        <v>-2288.2056736973641</v>
      </c>
      <c r="AS36">
        <f t="shared" si="26"/>
        <v>12.639101114732529</v>
      </c>
      <c r="AT36">
        <f t="shared" si="26"/>
        <v>-73.092825658480464</v>
      </c>
      <c r="AU36">
        <f t="shared" si="23"/>
        <v>-2348.6593982411123</v>
      </c>
      <c r="AW36">
        <v>33</v>
      </c>
      <c r="AX36">
        <f>IF(Z36&gt;0, (R36*SUMPRODUCT(K36:$K$98, X36:$X$98)-K36*$AZ$3)/Z36, 0)</f>
        <v>-381249.99453005131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2000000</v>
      </c>
      <c r="S37">
        <f t="shared" si="1"/>
        <v>-567367.21719398571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-17390.11224729957</v>
      </c>
      <c r="AC37">
        <f t="shared" si="2"/>
        <v>-17128.020104478535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-29937.358045380843</v>
      </c>
      <c r="AI37">
        <f t="shared" si="25"/>
        <v>-29938.867475216179</v>
      </c>
      <c r="AJ37">
        <f t="shared" si="7"/>
        <v>-262.09214282103494</v>
      </c>
      <c r="AK37">
        <f t="shared" si="22"/>
        <v>-1217.3078573109701</v>
      </c>
      <c r="AL37">
        <f t="shared" si="8"/>
        <v>-31418.267475348184</v>
      </c>
      <c r="AN37">
        <f t="shared" si="26"/>
        <v>0</v>
      </c>
      <c r="AO37">
        <f t="shared" si="26"/>
        <v>0</v>
      </c>
      <c r="AP37">
        <f t="shared" si="26"/>
        <v>-8.1901998852033378E-2</v>
      </c>
      <c r="AQ37">
        <f t="shared" si="26"/>
        <v>-1624.4077113531864</v>
      </c>
      <c r="AR37">
        <f t="shared" si="26"/>
        <v>-1624.4896133520385</v>
      </c>
      <c r="AS37">
        <f t="shared" si="26"/>
        <v>-14.221178009034759</v>
      </c>
      <c r="AT37">
        <f t="shared" si="26"/>
        <v>-66.051395300456917</v>
      </c>
      <c r="AU37">
        <f t="shared" si="23"/>
        <v>-1704.7621866615302</v>
      </c>
      <c r="AW37">
        <v>34</v>
      </c>
      <c r="AX37">
        <f>IF(Z37&gt;0, (R37*SUMPRODUCT(K37:$K$98, X37:$X$98)-K37*$AZ$3)/Z37, 0)</f>
        <v>-567367.21719398571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2000000</v>
      </c>
      <c r="S38">
        <f t="shared" si="1"/>
        <v>-882390.62975499372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-17128.020104478535</v>
      </c>
      <c r="AC38">
        <f t="shared" si="2"/>
        <v>-16475.499943628816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-22430.54999344068</v>
      </c>
      <c r="AI38">
        <f t="shared" si="25"/>
        <v>-22431.483565227827</v>
      </c>
      <c r="AJ38">
        <f t="shared" si="7"/>
        <v>-652.5201608497191</v>
      </c>
      <c r="AK38">
        <f t="shared" si="22"/>
        <v>-1198.9614073134976</v>
      </c>
      <c r="AL38">
        <f t="shared" si="8"/>
        <v>-24282.965133391044</v>
      </c>
      <c r="AN38">
        <f t="shared" si="26"/>
        <v>0</v>
      </c>
      <c r="AO38">
        <f t="shared" si="26"/>
        <v>0</v>
      </c>
      <c r="AP38">
        <f t="shared" si="26"/>
        <v>-4.5228404442848827E-2</v>
      </c>
      <c r="AQ38">
        <f t="shared" si="26"/>
        <v>-1086.6844959829416</v>
      </c>
      <c r="AR38">
        <f t="shared" si="26"/>
        <v>-1086.7297243873845</v>
      </c>
      <c r="AS38">
        <f t="shared" si="26"/>
        <v>-31.612401047635515</v>
      </c>
      <c r="AT38">
        <f t="shared" si="26"/>
        <v>-58.085636464128996</v>
      </c>
      <c r="AU38">
        <f t="shared" si="23"/>
        <v>-1176.4277618991489</v>
      </c>
      <c r="AW38">
        <v>35</v>
      </c>
      <c r="AX38">
        <f>IF(Z38&gt;0, (R38*SUMPRODUCT(K38:$K$98, X38:$X$98)-K38*$AZ$3)/Z38, 0)</f>
        <v>-882390.62975499372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2000000</v>
      </c>
      <c r="S39">
        <f t="shared" si="1"/>
        <v>-1456112.5403241706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-16475.499943628816</v>
      </c>
      <c r="AC39">
        <f t="shared" si="2"/>
        <v>-15529.213125144877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-15639.754721345627</v>
      </c>
      <c r="AI39">
        <f t="shared" si="25"/>
        <v>-15640.287963546869</v>
      </c>
      <c r="AJ39">
        <f t="shared" si="7"/>
        <v>-946.28681848393899</v>
      </c>
      <c r="AK39">
        <f t="shared" si="22"/>
        <v>-1153.2849960540173</v>
      </c>
      <c r="AL39">
        <f t="shared" si="8"/>
        <v>-17739.859778084829</v>
      </c>
      <c r="AN39">
        <f t="shared" si="26"/>
        <v>0</v>
      </c>
      <c r="AO39">
        <f t="shared" si="26"/>
        <v>0</v>
      </c>
      <c r="AP39">
        <f t="shared" si="26"/>
        <v>-2.3065880528293399E-2</v>
      </c>
      <c r="AQ39">
        <f t="shared" si="26"/>
        <v>-676.51193595470465</v>
      </c>
      <c r="AR39">
        <f t="shared" si="26"/>
        <v>-676.53500183523295</v>
      </c>
      <c r="AS39">
        <f t="shared" si="26"/>
        <v>-40.932504310138427</v>
      </c>
      <c r="AT39">
        <f t="shared" si="26"/>
        <v>-49.886400348923665</v>
      </c>
      <c r="AU39">
        <f t="shared" si="23"/>
        <v>-767.35390649429519</v>
      </c>
      <c r="AW39">
        <v>36</v>
      </c>
      <c r="AX39">
        <f>IF(Z39&gt;0, (R39*SUMPRODUCT(K39:$K$98, X39:$X$98)-K39*$AZ$3)/Z39, 0)</f>
        <v>-1456112.5403241706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2000000</v>
      </c>
      <c r="S40">
        <f t="shared" si="1"/>
        <v>-2598970.8890221235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-15529.213125144877</v>
      </c>
      <c r="AC40">
        <f t="shared" si="2"/>
        <v>-14390.572101754153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-10042.33707909331</v>
      </c>
      <c r="AI40">
        <f t="shared" si="25"/>
        <v>-10042.613930445561</v>
      </c>
      <c r="AJ40">
        <f t="shared" si="7"/>
        <v>-1138.6410233907245</v>
      </c>
      <c r="AK40">
        <f t="shared" si="22"/>
        <v>-1087.0449187601414</v>
      </c>
      <c r="AL40">
        <f t="shared" si="8"/>
        <v>-12268.299872596426</v>
      </c>
      <c r="AN40">
        <f t="shared" si="26"/>
        <v>0</v>
      </c>
      <c r="AO40">
        <f t="shared" si="26"/>
        <v>0</v>
      </c>
      <c r="AP40">
        <f t="shared" si="26"/>
        <v>-1.0692374269716079E-2</v>
      </c>
      <c r="AQ40">
        <f t="shared" si="26"/>
        <v>-387.84866217601626</v>
      </c>
      <c r="AR40">
        <f t="shared" si="26"/>
        <v>-387.85935455028596</v>
      </c>
      <c r="AS40">
        <f t="shared" si="26"/>
        <v>-43.975858820773126</v>
      </c>
      <c r="AT40">
        <f t="shared" si="26"/>
        <v>-41.983147363583896</v>
      </c>
      <c r="AU40">
        <f t="shared" si="23"/>
        <v>-473.81836073464297</v>
      </c>
      <c r="AW40">
        <v>37</v>
      </c>
      <c r="AX40">
        <f>IF(Z40&gt;0, (R40*SUMPRODUCT(K40:$K$98, X40:$X$98)-K40*$AZ$3)/Z40, 0)</f>
        <v>-2598970.8890221235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2000000</v>
      </c>
      <c r="S41">
        <f t="shared" si="1"/>
        <v>-5158220.7122260043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-14390.572101754153</v>
      </c>
      <c r="AC41">
        <f t="shared" si="2"/>
        <v>-13157.748478800322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-5861.6518666231641</v>
      </c>
      <c r="AI41">
        <f t="shared" si="25"/>
        <v>-5861.7794081652273</v>
      </c>
      <c r="AJ41">
        <f t="shared" si="7"/>
        <v>-1232.8236229538306</v>
      </c>
      <c r="AK41">
        <f t="shared" si="22"/>
        <v>-1007.3400471227908</v>
      </c>
      <c r="AL41">
        <f t="shared" si="8"/>
        <v>-8101.9430782418485</v>
      </c>
      <c r="AN41">
        <f t="shared" si="26"/>
        <v>0</v>
      </c>
      <c r="AO41">
        <f t="shared" si="26"/>
        <v>0</v>
      </c>
      <c r="AP41">
        <f t="shared" si="26"/>
        <v>-4.3980599400164477E-3</v>
      </c>
      <c r="AQ41">
        <f t="shared" si="26"/>
        <v>-202.12940693573196</v>
      </c>
      <c r="AR41">
        <f t="shared" si="26"/>
        <v>-202.13380499567197</v>
      </c>
      <c r="AS41">
        <f t="shared" si="26"/>
        <v>-42.511891431650973</v>
      </c>
      <c r="AT41">
        <f t="shared" si="26"/>
        <v>-34.736461826901589</v>
      </c>
      <c r="AU41">
        <f t="shared" si="23"/>
        <v>-279.38215825422452</v>
      </c>
      <c r="AW41">
        <v>38</v>
      </c>
      <c r="AX41">
        <f>IF(Z41&gt;0, (R41*SUMPRODUCT(K41:$K$98, X41:$X$98)-K41*$AZ$3)/Z41, 0)</f>
        <v>-5158220.7122260043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0.595055</v>
      </c>
      <c r="Q42" s="4">
        <f t="shared" si="21"/>
        <v>50</v>
      </c>
      <c r="R42">
        <f t="shared" si="0"/>
        <v>2000000</v>
      </c>
      <c r="S42">
        <f t="shared" si="1"/>
        <v>-11824896.818095202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-13157.748478800322</v>
      </c>
      <c r="AC42">
        <f t="shared" si="2"/>
        <v>-11912.849059727261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-3035.7692924984231</v>
      </c>
      <c r="AI42">
        <f t="shared" si="25"/>
        <v>-3035.8196643927531</v>
      </c>
      <c r="AJ42">
        <f t="shared" si="7"/>
        <v>-1244.8994190730609</v>
      </c>
      <c r="AK42">
        <f t="shared" si="22"/>
        <v>-921.04239351602268</v>
      </c>
      <c r="AL42">
        <f t="shared" si="8"/>
        <v>-5201.7614769818365</v>
      </c>
      <c r="AN42">
        <f t="shared" si="26"/>
        <v>0</v>
      </c>
      <c r="AO42">
        <f t="shared" si="26"/>
        <v>0</v>
      </c>
      <c r="AP42">
        <f t="shared" si="26"/>
        <v>-1.5508855205444607E-3</v>
      </c>
      <c r="AQ42">
        <f t="shared" si="26"/>
        <v>-93.467412771660236</v>
      </c>
      <c r="AR42">
        <f t="shared" si="26"/>
        <v>-93.46896365718078</v>
      </c>
      <c r="AS42">
        <f t="shared" si="26"/>
        <v>-38.328844075611606</v>
      </c>
      <c r="AT42">
        <f t="shared" si="26"/>
        <v>-28.357704845255373</v>
      </c>
      <c r="AU42">
        <f t="shared" si="23"/>
        <v>-160.15551257804776</v>
      </c>
      <c r="AW42">
        <v>39</v>
      </c>
      <c r="AX42">
        <f>IF(Z42&gt;0, (R42*SUMPRODUCT(K42:$K$98, X42:$X$98)-K42*$AZ$3)/Z42, 0)</f>
        <v>-11824896.818095202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2000000</v>
      </c>
      <c r="S43">
        <f t="shared" si="1"/>
        <v>-33151880.959915809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-11912.849059727261</v>
      </c>
      <c r="AC43">
        <f t="shared" si="2"/>
        <v>-10714.326449276788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-1348.3488228029157</v>
      </c>
      <c r="AI43">
        <f t="shared" si="25"/>
        <v>-1348.3649822577324</v>
      </c>
      <c r="AJ43">
        <f t="shared" si="7"/>
        <v>-1198.5226104504727</v>
      </c>
      <c r="AK43">
        <f t="shared" si="22"/>
        <v>-833.89943418090832</v>
      </c>
      <c r="AL43">
        <f t="shared" si="8"/>
        <v>-3380.7870268891138</v>
      </c>
      <c r="AN43">
        <f t="shared" si="26"/>
        <v>0</v>
      </c>
      <c r="AO43">
        <f t="shared" si="26"/>
        <v>0</v>
      </c>
      <c r="AP43">
        <f t="shared" si="26"/>
        <v>-4.442220782564504E-4</v>
      </c>
      <c r="AQ43">
        <f t="shared" si="26"/>
        <v>-37.065997774706837</v>
      </c>
      <c r="AR43">
        <f t="shared" si="26"/>
        <v>-37.066441996785095</v>
      </c>
      <c r="AS43">
        <f t="shared" si="26"/>
        <v>-32.947287571731316</v>
      </c>
      <c r="AT43">
        <f t="shared" si="26"/>
        <v>-22.923826571395143</v>
      </c>
      <c r="AU43">
        <f t="shared" si="23"/>
        <v>-92.937556139911564</v>
      </c>
      <c r="AW43">
        <v>40</v>
      </c>
      <c r="AX43">
        <f>IF(Z43&gt;0, (R43*SUMPRODUCT(K43:$K$98, X43:$X$98)-K43*$AZ$3)/Z43, 0)</f>
        <v>-33151880.959915809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2000000</v>
      </c>
      <c r="S44">
        <f t="shared" si="1"/>
        <v>-123373081.59648269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-10714.326449276788</v>
      </c>
      <c r="AC44">
        <f t="shared" si="2"/>
        <v>-9597.8299263174431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-484.32406960914369</v>
      </c>
      <c r="AI44">
        <f t="shared" si="25"/>
        <v>-484.32795936767212</v>
      </c>
      <c r="AJ44">
        <f t="shared" si="7"/>
        <v>-1116.4965229593454</v>
      </c>
      <c r="AK44">
        <f t="shared" si="22"/>
        <v>-750.00285144937527</v>
      </c>
      <c r="AL44">
        <f t="shared" si="8"/>
        <v>-2350.8273337763926</v>
      </c>
      <c r="AN44">
        <f t="shared" si="26"/>
        <v>0</v>
      </c>
      <c r="AO44">
        <f t="shared" si="26"/>
        <v>0</v>
      </c>
      <c r="AP44">
        <f t="shared" si="26"/>
        <v>-9.5472447034989684E-5</v>
      </c>
      <c r="AQ44">
        <f t="shared" si="26"/>
        <v>-11.887525599810623</v>
      </c>
      <c r="AR44">
        <f t="shared" si="26"/>
        <v>-11.887621072257659</v>
      </c>
      <c r="AS44">
        <f t="shared" si="26"/>
        <v>-27.40392607265991</v>
      </c>
      <c r="AT44">
        <f t="shared" si="26"/>
        <v>-18.408496822655312</v>
      </c>
      <c r="AU44">
        <f t="shared" si="23"/>
        <v>-57.700043967572874</v>
      </c>
      <c r="AW44">
        <v>41</v>
      </c>
      <c r="AX44">
        <f>IF(Z44&gt;0, (R44*SUMPRODUCT(K44:$K$98, X44:$X$98)-K44*$AZ$3)/Z44, 0)</f>
        <v>-123373081.59648269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2000000</v>
      </c>
      <c r="S45">
        <f t="shared" si="1"/>
        <v>-702349439.73930287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-9597.8299263174431</v>
      </c>
      <c r="AC45">
        <f t="shared" si="2"/>
        <v>-8579.7509155475691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-129.60286440802008</v>
      </c>
      <c r="AI45">
        <f t="shared" si="25"/>
        <v>-129.60347519735299</v>
      </c>
      <c r="AJ45">
        <f t="shared" si="7"/>
        <v>-1018.079010769874</v>
      </c>
      <c r="AK45">
        <f t="shared" si="22"/>
        <v>-671.84809484222103</v>
      </c>
      <c r="AL45">
        <f t="shared" si="8"/>
        <v>-1819.5305808094481</v>
      </c>
      <c r="AN45">
        <f t="shared" si="26"/>
        <v>0</v>
      </c>
      <c r="AO45">
        <f t="shared" si="26"/>
        <v>0</v>
      </c>
      <c r="AP45">
        <f t="shared" si="26"/>
        <v>-1.3385322317561834E-5</v>
      </c>
      <c r="AQ45">
        <f t="shared" si="26"/>
        <v>-2.8402200560346618</v>
      </c>
      <c r="AR45">
        <f t="shared" si="26"/>
        <v>-2.840233441356979</v>
      </c>
      <c r="AS45">
        <f t="shared" si="26"/>
        <v>-22.31099164531728</v>
      </c>
      <c r="AT45">
        <f t="shared" si="26"/>
        <v>-14.723412497829568</v>
      </c>
      <c r="AU45">
        <f t="shared" si="23"/>
        <v>-39.87463758450383</v>
      </c>
      <c r="AW45">
        <v>42</v>
      </c>
      <c r="AX45">
        <f>IF(Z45&gt;0, (R45*SUMPRODUCT(K45:$K$98, X45:$X$98)-K45*$AZ$3)/Z45, 0)</f>
        <v>-702349439.73930287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2000000</v>
      </c>
      <c r="S46">
        <f t="shared" si="1"/>
        <v>-4053949666.1041088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-8579.7509155475691</v>
      </c>
      <c r="AC46">
        <f t="shared" si="2"/>
        <v>-7662.9781567020955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-20.406757682257336</v>
      </c>
      <c r="AI46">
        <f t="shared" si="25"/>
        <v>-20.406852194754872</v>
      </c>
      <c r="AJ46">
        <f t="shared" si="7"/>
        <v>-916.77275884547362</v>
      </c>
      <c r="AK46">
        <f t="shared" si="22"/>
        <v>-600.58256408832995</v>
      </c>
      <c r="AL46">
        <f t="shared" si="8"/>
        <v>-1537.7621751285583</v>
      </c>
      <c r="AN46">
        <f t="shared" si="26"/>
        <v>0</v>
      </c>
      <c r="AO46">
        <f t="shared" si="26"/>
        <v>0</v>
      </c>
      <c r="AP46">
        <f t="shared" si="26"/>
        <v>-1.8493052677711409E-6</v>
      </c>
      <c r="AQ46">
        <f t="shared" si="26"/>
        <v>-0.39929454266009057</v>
      </c>
      <c r="AR46">
        <f t="shared" si="26"/>
        <v>-0.39929639196535832</v>
      </c>
      <c r="AS46">
        <f t="shared" si="26"/>
        <v>-17.93829108799121</v>
      </c>
      <c r="AT46">
        <f t="shared" si="26"/>
        <v>-11.751467038086927</v>
      </c>
      <c r="AU46">
        <f t="shared" si="23"/>
        <v>-30.08905451804349</v>
      </c>
      <c r="AW46">
        <v>43</v>
      </c>
      <c r="AX46">
        <f>IF(Z46&gt;0, (R46*SUMPRODUCT(K46:$K$98, X46:$X$98)-K46*$AZ$3)/Z46, 0)</f>
        <v>-4053949666.1041088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2000000</v>
      </c>
      <c r="S47">
        <f t="shared" si="1"/>
        <v>-23772411586.985413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-7662.9781567020955</v>
      </c>
      <c r="AC47">
        <f t="shared" si="2"/>
        <v>-6842.2944343684103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-3.1670448966538274</v>
      </c>
      <c r="AI47">
        <f t="shared" si="25"/>
        <v>-3.1670592879039732</v>
      </c>
      <c r="AJ47">
        <f t="shared" si="7"/>
        <v>-820.68372233368518</v>
      </c>
      <c r="AK47">
        <f t="shared" si="22"/>
        <v>-536.40847096914672</v>
      </c>
      <c r="AL47">
        <f t="shared" si="8"/>
        <v>-1360.2592525907357</v>
      </c>
      <c r="AN47">
        <f t="shared" si="26"/>
        <v>0</v>
      </c>
      <c r="AO47">
        <f t="shared" si="26"/>
        <v>0</v>
      </c>
      <c r="AP47">
        <f t="shared" si="26"/>
        <v>-2.514200256762108E-7</v>
      </c>
      <c r="AQ47">
        <f t="shared" si="26"/>
        <v>-5.5329349512002614E-2</v>
      </c>
      <c r="AR47">
        <f t="shared" si="26"/>
        <v>-5.5329600932028287E-2</v>
      </c>
      <c r="AS47">
        <f t="shared" si="26"/>
        <v>-14.337623239818271</v>
      </c>
      <c r="AT47">
        <f t="shared" si="26"/>
        <v>-9.371238091006731</v>
      </c>
      <c r="AU47">
        <f t="shared" si="23"/>
        <v>-23.764190931757028</v>
      </c>
      <c r="AW47">
        <v>44</v>
      </c>
      <c r="AX47">
        <f>IF(Z47&gt;0, (R47*SUMPRODUCT(K47:$K$98, X47:$X$98)-K47*$AZ$3)/Z47, 0)</f>
        <v>-23772411586.985413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2000000</v>
      </c>
      <c r="S48">
        <f t="shared" si="1"/>
        <v>-141932717474.17618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-6842.2944343684103</v>
      </c>
      <c r="AC48">
        <f t="shared" si="2"/>
        <v>-6109.2399272211869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-0.48380708347727075</v>
      </c>
      <c r="AI48">
        <f t="shared" si="25"/>
        <v>-0.48380923563782818</v>
      </c>
      <c r="AJ48">
        <f t="shared" si="7"/>
        <v>-733.05450714722338</v>
      </c>
      <c r="AK48">
        <f t="shared" si="22"/>
        <v>-478.96061040578877</v>
      </c>
      <c r="AL48">
        <f t="shared" si="8"/>
        <v>-1212.4989267886499</v>
      </c>
      <c r="AN48">
        <f t="shared" si="26"/>
        <v>0</v>
      </c>
      <c r="AO48">
        <f t="shared" si="26"/>
        <v>0</v>
      </c>
      <c r="AP48">
        <f t="shared" si="26"/>
        <v>-3.3570513899327223E-8</v>
      </c>
      <c r="AQ48">
        <f t="shared" si="26"/>
        <v>-7.5466732090072198E-3</v>
      </c>
      <c r="AR48">
        <f t="shared" si="26"/>
        <v>-7.5467067795211189E-3</v>
      </c>
      <c r="AS48">
        <f t="shared" si="26"/>
        <v>-11.434563483587031</v>
      </c>
      <c r="AT48">
        <f t="shared" si="26"/>
        <v>-7.4710754144816542</v>
      </c>
      <c r="AU48">
        <f t="shared" si="23"/>
        <v>-18.913185604848206</v>
      </c>
      <c r="AW48">
        <v>45</v>
      </c>
      <c r="AX48">
        <f>IF(Z48&gt;0, (R48*SUMPRODUCT(K48:$K$98, X48:$X$98)-K48*$AZ$3)/Z48, 0)</f>
        <v>-141932717474.17618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2000000</v>
      </c>
      <c r="S49">
        <f t="shared" si="1"/>
        <v>-864807105093.85059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-6109.2399272211869</v>
      </c>
      <c r="AC49">
        <f t="shared" si="2"/>
        <v>-5454.685119879452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-7.2610756259502043E-2</v>
      </c>
      <c r="AI49">
        <f t="shared" si="25"/>
        <v>-7.2611071629547441E-2</v>
      </c>
      <c r="AJ49">
        <f t="shared" si="7"/>
        <v>-654.55480734173489</v>
      </c>
      <c r="AK49">
        <f t="shared" si="22"/>
        <v>-427.64679490548315</v>
      </c>
      <c r="AL49">
        <f t="shared" si="8"/>
        <v>-1082.2742133188476</v>
      </c>
      <c r="AN49">
        <f t="shared" si="26"/>
        <v>0</v>
      </c>
      <c r="AO49">
        <f t="shared" si="26"/>
        <v>0</v>
      </c>
      <c r="AP49">
        <f t="shared" si="26"/>
        <v>-4.3922367321621139E-9</v>
      </c>
      <c r="AQ49">
        <f t="shared" si="26"/>
        <v>-1.0112679864397278E-3</v>
      </c>
      <c r="AR49">
        <f t="shared" si="26"/>
        <v>-1.0112723786764599E-3</v>
      </c>
      <c r="AS49">
        <f t="shared" si="26"/>
        <v>-9.1161469200136338</v>
      </c>
      <c r="AT49">
        <f t="shared" si="26"/>
        <v>-5.9559428309201445</v>
      </c>
      <c r="AU49">
        <f t="shared" si="23"/>
        <v>-15.073101023312455</v>
      </c>
      <c r="AW49">
        <v>46</v>
      </c>
      <c r="AX49">
        <f>IF(Z49&gt;0, (R49*SUMPRODUCT(K49:$K$98, X49:$X$98)-K49*$AZ$3)/Z49, 0)</f>
        <v>-864807105093.85059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2000000</v>
      </c>
      <c r="S50">
        <f t="shared" si="1"/>
        <v>-5379068775721.6064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-5454.685119879452</v>
      </c>
      <c r="AC50">
        <f t="shared" si="2"/>
        <v>-4870.2554579198104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-1.0677836475662148E-2</v>
      </c>
      <c r="AI50">
        <f t="shared" si="25"/>
        <v>-1.0677881746095201E-2</v>
      </c>
      <c r="AJ50">
        <f t="shared" si="7"/>
        <v>-584.42966195964163</v>
      </c>
      <c r="AK50">
        <f t="shared" si="22"/>
        <v>-381.82795839156165</v>
      </c>
      <c r="AL50">
        <f t="shared" si="8"/>
        <v>-966.26829823294941</v>
      </c>
      <c r="AN50">
        <f t="shared" si="26"/>
        <v>0</v>
      </c>
      <c r="AO50">
        <f t="shared" si="26"/>
        <v>0</v>
      </c>
      <c r="AP50">
        <f t="shared" si="26"/>
        <v>-5.6293976211298209E-10</v>
      </c>
      <c r="AQ50">
        <f t="shared" si="26"/>
        <v>-1.3277935111692687E-4</v>
      </c>
      <c r="AR50">
        <f t="shared" si="26"/>
        <v>-1.3277991405668898E-4</v>
      </c>
      <c r="AS50">
        <f t="shared" si="26"/>
        <v>-7.2674077249037508</v>
      </c>
      <c r="AT50">
        <f t="shared" si="26"/>
        <v>-4.7480469165349897</v>
      </c>
      <c r="AU50">
        <f t="shared" si="23"/>
        <v>-12.015587421352798</v>
      </c>
      <c r="AW50">
        <v>47</v>
      </c>
      <c r="AX50">
        <f>IF(Z50&gt;0, (R50*SUMPRODUCT(K50:$K$98, X50:$X$98)-K50*$AZ$3)/Z50, 0)</f>
        <v>-5379068775721.6064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2000000</v>
      </c>
      <c r="S51">
        <f t="shared" si="1"/>
        <v>-34227421539030.824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-4870.2554579198104</v>
      </c>
      <c r="AC51">
        <f t="shared" si="2"/>
        <v>-4348.442489603066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-1.5386179965754046E-3</v>
      </c>
      <c r="AI51">
        <f t="shared" si="25"/>
        <v>-1.5386243488542122E-3</v>
      </c>
      <c r="AJ51">
        <f t="shared" si="7"/>
        <v>-521.81296831674445</v>
      </c>
      <c r="AK51">
        <f t="shared" si="22"/>
        <v>-340.91788205438678</v>
      </c>
      <c r="AL51">
        <f t="shared" si="8"/>
        <v>-862.73238899548005</v>
      </c>
      <c r="AN51">
        <f t="shared" si="26"/>
        <v>0</v>
      </c>
      <c r="AO51">
        <f t="shared" si="26"/>
        <v>0</v>
      </c>
      <c r="AP51">
        <f t="shared" si="26"/>
        <v>-7.0527551232725756E-11</v>
      </c>
      <c r="AQ51">
        <f t="shared" si="26"/>
        <v>-1.7082839539685692E-5</v>
      </c>
      <c r="AR51">
        <f t="shared" si="26"/>
        <v>-1.7082910067236926E-5</v>
      </c>
      <c r="AS51">
        <f t="shared" si="26"/>
        <v>-5.7935414945896744</v>
      </c>
      <c r="AT51">
        <f t="shared" si="26"/>
        <v>-3.7851146212426139</v>
      </c>
      <c r="AU51">
        <f t="shared" si="23"/>
        <v>-9.5786731987423543</v>
      </c>
      <c r="AW51">
        <v>48</v>
      </c>
      <c r="AX51">
        <f>IF(Z51&gt;0, (R51*SUMPRODUCT(K51:$K$98, X51:$X$98)-K51*$AZ$3)/Z51, 0)</f>
        <v>-34227421539030.824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2000000</v>
      </c>
      <c r="S52">
        <f t="shared" si="1"/>
        <v>-223172071334628.59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-4348.442489603066</v>
      </c>
      <c r="AC52">
        <f t="shared" si="2"/>
        <v>-3882.5379521358195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-2.1675612044995797E-4</v>
      </c>
      <c r="AI52">
        <f t="shared" si="25"/>
        <v>-2.1675699030296623E-4</v>
      </c>
      <c r="AJ52">
        <f t="shared" si="7"/>
        <v>-465.90453746724643</v>
      </c>
      <c r="AK52">
        <f t="shared" si="22"/>
        <v>-304.39097427221463</v>
      </c>
      <c r="AL52">
        <f t="shared" si="8"/>
        <v>-770.29572849645137</v>
      </c>
      <c r="AN52">
        <f t="shared" si="26"/>
        <v>0</v>
      </c>
      <c r="AO52">
        <f t="shared" si="26"/>
        <v>0</v>
      </c>
      <c r="AP52">
        <f t="shared" si="26"/>
        <v>-8.6229744786993009E-12</v>
      </c>
      <c r="AQ52">
        <f t="shared" si="26"/>
        <v>-2.1487337251519739E-6</v>
      </c>
      <c r="AR52">
        <f t="shared" si="26"/>
        <v>-2.1487423481264524E-6</v>
      </c>
      <c r="AS52">
        <f t="shared" si="26"/>
        <v>-4.6185768147124904</v>
      </c>
      <c r="AT52">
        <f t="shared" si="26"/>
        <v>-3.0174702826976216</v>
      </c>
      <c r="AU52">
        <f t="shared" si="23"/>
        <v>-7.6360492461524601</v>
      </c>
      <c r="AW52">
        <v>49</v>
      </c>
      <c r="AX52">
        <f>IF(Z52&gt;0, (R52*SUMPRODUCT(K52:$K$98, X52:$X$98)-K52*$AZ$3)/Z52, 0)</f>
        <v>-223172071334628.59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0.856559709</v>
      </c>
      <c r="Q53" s="4">
        <f t="shared" si="21"/>
        <v>50</v>
      </c>
      <c r="R53">
        <f t="shared" si="0"/>
        <v>2000000</v>
      </c>
      <c r="S53">
        <f t="shared" si="1"/>
        <v>-1493257970231648.5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-3882.5379521358195</v>
      </c>
      <c r="AC53">
        <f t="shared" si="2"/>
        <v>-3466.5517448648338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-2.9803241584619299E-5</v>
      </c>
      <c r="AI53">
        <f t="shared" si="25"/>
        <v>-2.9803357658057846E-5</v>
      </c>
      <c r="AJ53">
        <f t="shared" si="7"/>
        <v>-415.98620727098569</v>
      </c>
      <c r="AK53">
        <f t="shared" si="22"/>
        <v>-271.77765664950738</v>
      </c>
      <c r="AL53">
        <f t="shared" si="8"/>
        <v>-687.76389372385074</v>
      </c>
      <c r="AN53">
        <f t="shared" si="26"/>
        <v>0</v>
      </c>
      <c r="AO53">
        <f t="shared" si="26"/>
        <v>0</v>
      </c>
      <c r="AP53">
        <f t="shared" si="26"/>
        <v>-1.0273680568957207E-12</v>
      </c>
      <c r="AQ53">
        <f t="shared" si="26"/>
        <v>-2.6378901822103928E-7</v>
      </c>
      <c r="AR53">
        <f t="shared" si="26"/>
        <v>-2.6379004558909613E-7</v>
      </c>
      <c r="AS53">
        <f t="shared" si="26"/>
        <v>-3.6819012756698681</v>
      </c>
      <c r="AT53">
        <f t="shared" si="26"/>
        <v>-2.4055088443462025</v>
      </c>
      <c r="AU53">
        <f t="shared" si="23"/>
        <v>-6.087410383806116</v>
      </c>
      <c r="AW53">
        <v>50</v>
      </c>
      <c r="AX53">
        <f>IF(Z53&gt;0, (R53*SUMPRODUCT(K53:$K$98, X53:$X$98)-K53*$AZ$3)/Z53, 0)</f>
        <v>-1493257970231648.5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2000000</v>
      </c>
      <c r="S54">
        <f t="shared" si="1"/>
        <v>-1.0280414129881112E+16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-3466.5517448648338</v>
      </c>
      <c r="AC54">
        <f t="shared" si="2"/>
        <v>-3095.1354867181599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-3.9943659866786008E-6</v>
      </c>
      <c r="AI54">
        <f t="shared" si="25"/>
        <v>-3.9943810402330959E-6</v>
      </c>
      <c r="AJ54">
        <f t="shared" si="7"/>
        <v>-371.41625814667395</v>
      </c>
      <c r="AK54">
        <f t="shared" si="22"/>
        <v>-242.6586221405384</v>
      </c>
      <c r="AL54">
        <f t="shared" si="8"/>
        <v>-614.07488428159331</v>
      </c>
      <c r="AN54">
        <f t="shared" si="26"/>
        <v>0</v>
      </c>
      <c r="AO54">
        <f t="shared" si="26"/>
        <v>0</v>
      </c>
      <c r="AP54">
        <f t="shared" si="26"/>
        <v>-1.189636401784725E-13</v>
      </c>
      <c r="AQ54">
        <f t="shared" si="26"/>
        <v>-3.1566253547388369E-8</v>
      </c>
      <c r="AR54">
        <f t="shared" si="26"/>
        <v>-3.1566372511028548E-8</v>
      </c>
      <c r="AS54">
        <f t="shared" si="26"/>
        <v>-2.9351891677880761</v>
      </c>
      <c r="AT54">
        <f t="shared" si="26"/>
        <v>-1.9176569241511712</v>
      </c>
      <c r="AU54">
        <f t="shared" si="23"/>
        <v>-4.8528461235056195</v>
      </c>
      <c r="AW54">
        <v>51</v>
      </c>
      <c r="AX54">
        <f>IF(Z54&gt;0, (R54*SUMPRODUCT(K54:$K$98, X54:$X$98)-K54*$AZ$3)/Z54, 0)</f>
        <v>-1.0280414129881112E+16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2000000</v>
      </c>
      <c r="S55">
        <f t="shared" si="1"/>
        <v>-7.2945427589628224E+16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-3095.1354867181599</v>
      </c>
      <c r="AC55">
        <f t="shared" si="2"/>
        <v>-2763.5138274546684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-5.203514077167228E-7</v>
      </c>
      <c r="AI55">
        <f t="shared" si="25"/>
        <v>-5.2035330195047995E-7</v>
      </c>
      <c r="AJ55">
        <f t="shared" si="7"/>
        <v>-331.62165926349144</v>
      </c>
      <c r="AK55">
        <f t="shared" si="22"/>
        <v>-216.65948407027122</v>
      </c>
      <c r="AL55">
        <f t="shared" si="8"/>
        <v>-548.28114385411595</v>
      </c>
      <c r="AN55">
        <f t="shared" si="26"/>
        <v>0</v>
      </c>
      <c r="AO55">
        <f t="shared" si="26"/>
        <v>0</v>
      </c>
      <c r="AP55">
        <f t="shared" si="26"/>
        <v>-1.3365670023194368E-14</v>
      </c>
      <c r="AQ55">
        <f t="shared" si="26"/>
        <v>-3.6715876196682173E-9</v>
      </c>
      <c r="AR55">
        <f t="shared" si="26"/>
        <v>-3.6716009853382401E-9</v>
      </c>
      <c r="AS55">
        <f t="shared" si="26"/>
        <v>-2.3399148354538739</v>
      </c>
      <c r="AT55">
        <f t="shared" si="26"/>
        <v>-1.5287443592910765</v>
      </c>
      <c r="AU55">
        <f t="shared" si="23"/>
        <v>-3.8686591984165513</v>
      </c>
      <c r="AW55">
        <v>52</v>
      </c>
      <c r="AX55">
        <f>IF(Z55&gt;0, (R55*SUMPRODUCT(K55:$K$98, X55:$X$98)-K55*$AZ$3)/Z55, 0)</f>
        <v>-7.2945427589628224E+16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2000000</v>
      </c>
      <c r="S56">
        <f t="shared" si="1"/>
        <v>-5.3495662809997766E+17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-2763.5138274546684</v>
      </c>
      <c r="AC56">
        <f t="shared" si="2"/>
        <v>-2467.4230602306106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-6.57868975027495E-8</v>
      </c>
      <c r="AI56">
        <f t="shared" si="25"/>
        <v>-6.5787128121731545E-8</v>
      </c>
      <c r="AJ56">
        <f t="shared" si="7"/>
        <v>-296.0907672240578</v>
      </c>
      <c r="AK56">
        <f t="shared" si="22"/>
        <v>-193.44596792182682</v>
      </c>
      <c r="AL56">
        <f t="shared" si="8"/>
        <v>-489.53673521167173</v>
      </c>
      <c r="AN56">
        <f t="shared" si="26"/>
        <v>0</v>
      </c>
      <c r="AO56">
        <f t="shared" si="26"/>
        <v>0</v>
      </c>
      <c r="AP56">
        <f t="shared" si="26"/>
        <v>-1.45289487269363E-15</v>
      </c>
      <c r="AQ56">
        <f t="shared" si="26"/>
        <v>-4.1445610948376994E-10</v>
      </c>
      <c r="AR56">
        <f t="shared" si="26"/>
        <v>-4.1445756237864266E-10</v>
      </c>
      <c r="AS56">
        <f t="shared" si="26"/>
        <v>-1.8653657809690558</v>
      </c>
      <c r="AT56">
        <f t="shared" si="26"/>
        <v>-1.2187056435797368</v>
      </c>
      <c r="AU56">
        <f t="shared" si="23"/>
        <v>-3.0840714249632502</v>
      </c>
      <c r="AW56">
        <v>53</v>
      </c>
      <c r="AX56">
        <f>IF(Z56&gt;0, (R56*SUMPRODUCT(K56:$K$98, X56:$X$98)-K56*$AZ$3)/Z56, 0)</f>
        <v>-5.3495662809997766E+17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2000000</v>
      </c>
      <c r="S57">
        <f t="shared" si="1"/>
        <v>-4.0676734089307581E+18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-2467.4230602306106</v>
      </c>
      <c r="AC57">
        <f t="shared" si="2"/>
        <v>-2203.0563037776956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-8.0493095327778714E-9</v>
      </c>
      <c r="AI57">
        <f t="shared" si="25"/>
        <v>-8.0493366128317778E-9</v>
      </c>
      <c r="AJ57">
        <f t="shared" si="7"/>
        <v>-264.36675645291507</v>
      </c>
      <c r="AK57">
        <f t="shared" si="22"/>
        <v>-172.71961421614276</v>
      </c>
      <c r="AL57">
        <f t="shared" si="8"/>
        <v>-437.08637067710714</v>
      </c>
      <c r="AN57">
        <f t="shared" si="26"/>
        <v>0</v>
      </c>
      <c r="AO57">
        <f t="shared" si="26"/>
        <v>0</v>
      </c>
      <c r="AP57">
        <f t="shared" si="26"/>
        <v>-1.5232480897794575E-16</v>
      </c>
      <c r="AQ57">
        <f t="shared" si="26"/>
        <v>-4.5277219211121219E-11</v>
      </c>
      <c r="AR57">
        <f t="shared" si="26"/>
        <v>-4.5277371535930195E-11</v>
      </c>
      <c r="AS57">
        <f t="shared" si="26"/>
        <v>-1.4870581799978158</v>
      </c>
      <c r="AT57">
        <f t="shared" si="26"/>
        <v>-0.97154467759991314</v>
      </c>
      <c r="AU57">
        <f t="shared" si="23"/>
        <v>-2.4586028576430063</v>
      </c>
      <c r="AW57">
        <v>54</v>
      </c>
      <c r="AX57">
        <f>IF(Z57&gt;0, (R57*SUMPRODUCT(K57:$K$98, X57:$X$98)-K57*$AZ$3)/Z57, 0)</f>
        <v>-4.0676734089307581E+18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2000000</v>
      </c>
      <c r="S58">
        <f t="shared" si="1"/>
        <v>-3.2134877391078035E+19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-2203.0563037776956</v>
      </c>
      <c r="AC58">
        <f t="shared" si="2"/>
        <v>-1967.014556944411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-9.499477253725331E-10</v>
      </c>
      <c r="AI58">
        <f t="shared" si="25"/>
        <v>-9.4995078593276639E-10</v>
      </c>
      <c r="AJ58">
        <f t="shared" si="7"/>
        <v>-236.04174683328461</v>
      </c>
      <c r="AK58">
        <f t="shared" si="22"/>
        <v>-154.21394126443872</v>
      </c>
      <c r="AL58">
        <f t="shared" si="8"/>
        <v>-390.25568809867326</v>
      </c>
      <c r="AN58">
        <f t="shared" si="26"/>
        <v>0</v>
      </c>
      <c r="AO58">
        <f t="shared" si="26"/>
        <v>0</v>
      </c>
      <c r="AP58">
        <f t="shared" si="26"/>
        <v>-1.5371067369045647E-17</v>
      </c>
      <c r="AQ58">
        <f t="shared" si="26"/>
        <v>-4.7709273369583989E-12</v>
      </c>
      <c r="AR58">
        <f t="shared" si="26"/>
        <v>-4.7709427080257674E-12</v>
      </c>
      <c r="AS58">
        <f t="shared" si="26"/>
        <v>-1.1854736766580529</v>
      </c>
      <c r="AT58">
        <f t="shared" si="26"/>
        <v>-0.77450946875005899</v>
      </c>
      <c r="AU58">
        <f t="shared" si="23"/>
        <v>-1.9599831454128829</v>
      </c>
      <c r="AW58">
        <v>55</v>
      </c>
      <c r="AX58">
        <f>IF(Z58&gt;0, (R58*SUMPRODUCT(K58:$K$98, X58:$X$98)-K58*$AZ$3)/Z58, 0)</f>
        <v>-3.2134877391078035E+19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2000000</v>
      </c>
      <c r="S59">
        <f t="shared" si="1"/>
        <v>-2.6464545472740354E+20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-1967.014556944411</v>
      </c>
      <c r="AC59">
        <f t="shared" si="2"/>
        <v>-1756.2629972717996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-1.0792561270395945E-10</v>
      </c>
      <c r="AI59">
        <f t="shared" si="25"/>
        <v>-1.0792594451827289E-10</v>
      </c>
      <c r="AJ59">
        <f t="shared" si="7"/>
        <v>-210.75155967261139</v>
      </c>
      <c r="AK59">
        <f t="shared" si="22"/>
        <v>-137.69101898610879</v>
      </c>
      <c r="AL59">
        <f t="shared" si="8"/>
        <v>-348.4425786588281</v>
      </c>
      <c r="AN59">
        <f t="shared" si="26"/>
        <v>0</v>
      </c>
      <c r="AO59">
        <f t="shared" si="26"/>
        <v>0</v>
      </c>
      <c r="AP59">
        <f t="shared" si="26"/>
        <v>-1.4879220798812453E-18</v>
      </c>
      <c r="AQ59">
        <f t="shared" si="26"/>
        <v>-4.839601416388641E-13</v>
      </c>
      <c r="AR59">
        <f t="shared" si="26"/>
        <v>-4.8396162956094396E-13</v>
      </c>
      <c r="AS59">
        <f t="shared" si="26"/>
        <v>-0.94505235702985846</v>
      </c>
      <c r="AT59">
        <f t="shared" si="26"/>
        <v>-0.61743420659285286</v>
      </c>
      <c r="AU59">
        <f t="shared" si="23"/>
        <v>-1.5624865636231953</v>
      </c>
      <c r="AW59">
        <v>56</v>
      </c>
      <c r="AX59">
        <f>IF(Z59&gt;0, (R59*SUMPRODUCT(K59:$K$98, X59:$X$98)-K59*$AZ$3)/Z59, 0)</f>
        <v>-2.6464545472740354E+20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2000000</v>
      </c>
      <c r="S60">
        <f t="shared" si="1"/>
        <v>-2.2767896031539125E+21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-1756.2629972717996</v>
      </c>
      <c r="AC60">
        <f t="shared" si="2"/>
        <v>-1568.0919618498215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-1.1762387990395009E-11</v>
      </c>
      <c r="AI60">
        <f t="shared" si="25"/>
        <v>-1.1762422426865548E-11</v>
      </c>
      <c r="AJ60">
        <f t="shared" si="7"/>
        <v>-188.1710354219781</v>
      </c>
      <c r="AK60">
        <f t="shared" si="22"/>
        <v>-122.93840980902598</v>
      </c>
      <c r="AL60">
        <f t="shared" si="8"/>
        <v>-311.10944523101585</v>
      </c>
      <c r="AN60">
        <f t="shared" si="26"/>
        <v>0</v>
      </c>
      <c r="AO60">
        <f t="shared" si="26"/>
        <v>0</v>
      </c>
      <c r="AP60">
        <f t="shared" si="26"/>
        <v>-1.3787505001665332E-19</v>
      </c>
      <c r="AQ60">
        <f t="shared" si="26"/>
        <v>-4.7093671537992181E-14</v>
      </c>
      <c r="AR60">
        <f t="shared" si="26"/>
        <v>-4.70938094130422E-14</v>
      </c>
      <c r="AS60">
        <f t="shared" si="26"/>
        <v>-0.75338995298937883</v>
      </c>
      <c r="AT60">
        <f t="shared" si="26"/>
        <v>-0.49221476928639529</v>
      </c>
      <c r="AU60">
        <f t="shared" si="23"/>
        <v>-1.2456047222758211</v>
      </c>
      <c r="AW60">
        <v>57</v>
      </c>
      <c r="AX60">
        <f>IF(Z60&gt;0, (R60*SUMPRODUCT(K60:$K$98, X60:$X$98)-K60*$AZ$3)/Z60, 0)</f>
        <v>-2.2767896031539125E+21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2000000</v>
      </c>
      <c r="S61">
        <f t="shared" si="1"/>
        <v>-2.0487384283686541E+22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-1568.0919618498215</v>
      </c>
      <c r="AC61">
        <f t="shared" si="2"/>
        <v>-1400.0821087944832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-1.2270067454414751E-12</v>
      </c>
      <c r="AI61">
        <f t="shared" si="25"/>
        <v>-1.2270101623786726E-12</v>
      </c>
      <c r="AJ61">
        <f t="shared" si="7"/>
        <v>-168.00985305533823</v>
      </c>
      <c r="AK61">
        <f t="shared" si="22"/>
        <v>-109.76643732948752</v>
      </c>
      <c r="AL61">
        <f t="shared" si="8"/>
        <v>-277.77629038482695</v>
      </c>
      <c r="AN61">
        <f t="shared" si="26"/>
        <v>0</v>
      </c>
      <c r="AO61">
        <f t="shared" si="26"/>
        <v>0</v>
      </c>
      <c r="AP61">
        <f t="shared" si="26"/>
        <v>-1.2214790527005409E-20</v>
      </c>
      <c r="AQ61">
        <f t="shared" si="26"/>
        <v>-4.3862762187943111E-15</v>
      </c>
      <c r="AR61">
        <f t="shared" si="26"/>
        <v>-4.386288433584838E-15</v>
      </c>
      <c r="AS61">
        <f t="shared" si="26"/>
        <v>-0.60059785793158604</v>
      </c>
      <c r="AT61">
        <f t="shared" si="26"/>
        <v>-0.39239060051530245</v>
      </c>
      <c r="AU61">
        <f t="shared" si="23"/>
        <v>-0.99298845844689287</v>
      </c>
      <c r="AW61">
        <v>58</v>
      </c>
      <c r="AX61">
        <f>IF(Z61&gt;0, (R61*SUMPRODUCT(K61:$K$98, X61:$X$98)-K61*$AZ$3)/Z61, 0)</f>
        <v>-2.0487384283686541E+22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2000000</v>
      </c>
      <c r="S62">
        <f t="shared" si="1"/>
        <v>-1.9345189860190829E+23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-1400.0821087944832</v>
      </c>
      <c r="AC62">
        <f t="shared" si="2"/>
        <v>-1250.0733114236457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-1.2238684594901497E-13</v>
      </c>
      <c r="AI62">
        <f t="shared" si="25"/>
        <v>-1.2238716904569183E-13</v>
      </c>
      <c r="AJ62">
        <f t="shared" si="7"/>
        <v>-150.00879737083756</v>
      </c>
      <c r="AK62">
        <f t="shared" si="22"/>
        <v>-98.005747615613842</v>
      </c>
      <c r="AL62">
        <f t="shared" si="8"/>
        <v>-248.01454498645151</v>
      </c>
      <c r="AN62">
        <f t="shared" si="26"/>
        <v>0</v>
      </c>
      <c r="AO62">
        <f t="shared" si="26"/>
        <v>0</v>
      </c>
      <c r="AP62">
        <f t="shared" si="26"/>
        <v>-1.0312488932942128E-21</v>
      </c>
      <c r="AQ62">
        <f t="shared" si="26"/>
        <v>-3.9063013790163697E-16</v>
      </c>
      <c r="AR62">
        <f t="shared" si="26"/>
        <v>-3.9063116915053021E-16</v>
      </c>
      <c r="AS62">
        <f t="shared" si="26"/>
        <v>-0.47879293521331745</v>
      </c>
      <c r="AT62">
        <f t="shared" si="26"/>
        <v>-0.31281138433936734</v>
      </c>
      <c r="AU62">
        <f t="shared" si="23"/>
        <v>-0.79160431955268518</v>
      </c>
      <c r="AW62">
        <v>59</v>
      </c>
      <c r="AX62">
        <f>IF(Z62&gt;0, (R62*SUMPRODUCT(K62:$K$98, X62:$X$98)-K62*$AZ$3)/Z62, 0)</f>
        <v>-1.9345189860190829E+23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2000000</v>
      </c>
      <c r="S63">
        <f t="shared" si="1"/>
        <v>-1.9232533862192536E+24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-1250.0733114236457</v>
      </c>
      <c r="AC63">
        <f t="shared" si="2"/>
        <v>-1116.1368851996835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-1.1633952547765548E-14</v>
      </c>
      <c r="AI63">
        <f t="shared" si="25"/>
        <v>-1.1633981564661948E-14</v>
      </c>
      <c r="AJ63">
        <f t="shared" si="7"/>
        <v>-133.93642622396214</v>
      </c>
      <c r="AK63">
        <f t="shared" si="22"/>
        <v>-87.505131799655203</v>
      </c>
      <c r="AL63">
        <f t="shared" si="8"/>
        <v>-221.44155802361735</v>
      </c>
      <c r="AN63">
        <f t="shared" si="26"/>
        <v>0</v>
      </c>
      <c r="AO63">
        <f t="shared" si="26"/>
        <v>0</v>
      </c>
      <c r="AP63">
        <f t="shared" si="26"/>
        <v>-8.26920846948023E-23</v>
      </c>
      <c r="AQ63">
        <f t="shared" si="26"/>
        <v>-3.3154331053681853E-17</v>
      </c>
      <c r="AR63">
        <f t="shared" si="26"/>
        <v>-3.3154413745766548E-17</v>
      </c>
      <c r="AS63">
        <f t="shared" si="26"/>
        <v>-0.38169079656673915</v>
      </c>
      <c r="AT63">
        <f t="shared" si="26"/>
        <v>-0.24937132042360274</v>
      </c>
      <c r="AU63">
        <f t="shared" si="23"/>
        <v>-0.63106211699034187</v>
      </c>
      <c r="AW63">
        <v>60</v>
      </c>
      <c r="AX63">
        <f>IF(Z63&gt;0, (R63*SUMPRODUCT(K63:$K$98, X63:$X$98)-K63*$AZ$3)/Z63, 0)</f>
        <v>-1.9232533862192536E+24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2000000</v>
      </c>
      <c r="S64">
        <f t="shared" si="1"/>
        <v>-2.0200099053142162E+25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-1116.1368851996835</v>
      </c>
      <c r="AC64">
        <f t="shared" si="2"/>
        <v>-996.55079035686038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-1.0504011862080678E-15</v>
      </c>
      <c r="AI64">
        <f t="shared" si="25"/>
        <v>-1.0504036529058492E-15</v>
      </c>
      <c r="AJ64">
        <f t="shared" si="7"/>
        <v>-119.58609484282317</v>
      </c>
      <c r="AK64">
        <f t="shared" si="22"/>
        <v>-78.129581963977856</v>
      </c>
      <c r="AL64">
        <f t="shared" si="8"/>
        <v>-197.71567680680101</v>
      </c>
      <c r="AN64">
        <f t="shared" si="26"/>
        <v>0</v>
      </c>
      <c r="AO64">
        <f t="shared" si="26"/>
        <v>0</v>
      </c>
      <c r="AP64">
        <f t="shared" si="26"/>
        <v>-6.2764041680372507E-24</v>
      </c>
      <c r="AQ64">
        <f t="shared" si="26"/>
        <v>-2.6726996849875914E-18</v>
      </c>
      <c r="AR64">
        <f t="shared" si="26"/>
        <v>-2.6727059613917597E-18</v>
      </c>
      <c r="AS64">
        <f t="shared" si="26"/>
        <v>-0.30428156614057605</v>
      </c>
      <c r="AT64">
        <f t="shared" si="26"/>
        <v>-0.19879728987850981</v>
      </c>
      <c r="AU64">
        <f t="shared" si="23"/>
        <v>-0.50307885601908586</v>
      </c>
      <c r="AW64">
        <v>61</v>
      </c>
      <c r="AX64">
        <f>IF(Z64&gt;0, (R64*SUMPRODUCT(K64:$K$98, X64:$X$98)-K64*$AZ$3)/Z64, 0)</f>
        <v>-2.0200099053142162E+25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2000000</v>
      </c>
      <c r="S65">
        <f t="shared" si="1"/>
        <v>-2.2491726631671323E+26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-996.55079035686038</v>
      </c>
      <c r="AC65">
        <f t="shared" si="2"/>
        <v>-889.77749139005391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-8.9769189585799572E-17</v>
      </c>
      <c r="AI65">
        <f t="shared" si="25"/>
        <v>-8.9769387386863481E-17</v>
      </c>
      <c r="AJ65">
        <f t="shared" si="7"/>
        <v>-106.77329896680646</v>
      </c>
      <c r="AK65">
        <f t="shared" si="22"/>
        <v>-69.758555324980236</v>
      </c>
      <c r="AL65">
        <f t="shared" si="8"/>
        <v>-176.53185429178671</v>
      </c>
      <c r="AN65">
        <f t="shared" si="26"/>
        <v>0</v>
      </c>
      <c r="AO65">
        <f t="shared" si="26"/>
        <v>0</v>
      </c>
      <c r="AP65">
        <f t="shared" si="26"/>
        <v>-4.4937153549706193E-25</v>
      </c>
      <c r="AQ65">
        <f t="shared" si="26"/>
        <v>-2.0394085737857745E-19</v>
      </c>
      <c r="AR65">
        <f t="shared" si="26"/>
        <v>-2.0394130675011293E-19</v>
      </c>
      <c r="AS65">
        <f t="shared" si="26"/>
        <v>-0.24257140157890325</v>
      </c>
      <c r="AT65">
        <f t="shared" si="26"/>
        <v>-0.15847998236488348</v>
      </c>
      <c r="AU65">
        <f t="shared" si="23"/>
        <v>-0.40105138394378675</v>
      </c>
      <c r="AW65">
        <v>62</v>
      </c>
      <c r="AX65">
        <f>IF(Z65&gt;0, (R65*SUMPRODUCT(K65:$K$98, X65:$X$98)-K65*$AZ$3)/Z65, 0)</f>
        <v>-2.2491726631671323E+26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2000000</v>
      </c>
      <c r="S66">
        <f t="shared" si="1"/>
        <v>-2.6654108713711601E+27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-889.77749139005391</v>
      </c>
      <c r="AC66">
        <f t="shared" si="2"/>
        <v>-794.44418874111955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-7.2368082654674909E-18</v>
      </c>
      <c r="AI66">
        <f t="shared" si="25"/>
        <v>-7.2368231683141263E-18</v>
      </c>
      <c r="AJ66">
        <f t="shared" si="7"/>
        <v>-95.333302648934364</v>
      </c>
      <c r="AK66">
        <f t="shared" si="22"/>
        <v>-62.284424397303781</v>
      </c>
      <c r="AL66">
        <f t="shared" si="8"/>
        <v>-157.61772704623814</v>
      </c>
      <c r="AN66">
        <f t="shared" si="26"/>
        <v>0</v>
      </c>
      <c r="AO66">
        <f t="shared" si="26"/>
        <v>0</v>
      </c>
      <c r="AP66">
        <f t="shared" si="26"/>
        <v>-3.0229303839028989E-26</v>
      </c>
      <c r="AQ66">
        <f t="shared" si="26"/>
        <v>-1.4679321422942098E-20</v>
      </c>
      <c r="AR66">
        <f t="shared" si="26"/>
        <v>-1.4679351652245937E-20</v>
      </c>
      <c r="AS66">
        <f t="shared" si="26"/>
        <v>-0.19337643620767161</v>
      </c>
      <c r="AT66">
        <f t="shared" si="26"/>
        <v>-0.12633927165567876</v>
      </c>
      <c r="AU66">
        <f t="shared" si="23"/>
        <v>-0.31971570786335035</v>
      </c>
      <c r="AW66">
        <v>63</v>
      </c>
      <c r="AX66">
        <f>IF(Z66&gt;0, (R66*SUMPRODUCT(K66:$K$98, X66:$X$98)-K66*$AZ$3)/Z66, 0)</f>
        <v>-2.6654108713711601E+27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-3.3774606247113733E+28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-794.44418874111955</v>
      </c>
      <c r="AC67">
        <f t="shared" ref="AC67:AC79" si="29">S67*Z67</f>
        <v>-709.32516851885657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-5.4814926634204986E-19</v>
      </c>
      <c r="AI67">
        <f t="shared" ref="AI67:AI79" si="33">SUM(AE67:AH67)</f>
        <v>-5.4815031642856062E-19</v>
      </c>
      <c r="AJ67">
        <f t="shared" ref="AJ67:AJ79" si="34">AB67-AC67</f>
        <v>-85.119020222262975</v>
      </c>
      <c r="AK67">
        <f t="shared" si="22"/>
        <v>-55.611093211878377</v>
      </c>
      <c r="AL67">
        <f t="shared" ref="AL67:AL79" si="35">SUM(AI67:AK67)</f>
        <v>-140.73011343414134</v>
      </c>
      <c r="AN67">
        <f t="shared" ref="AN67:AT79" si="36">AE67*$K67</f>
        <v>0</v>
      </c>
      <c r="AO67">
        <f t="shared" si="36"/>
        <v>0</v>
      </c>
      <c r="AP67">
        <f t="shared" si="36"/>
        <v>-1.9018049374072406E-27</v>
      </c>
      <c r="AQ67">
        <f t="shared" si="36"/>
        <v>-9.927496168122353E-22</v>
      </c>
      <c r="AR67">
        <f t="shared" si="36"/>
        <v>-9.9275151861717284E-22</v>
      </c>
      <c r="AS67">
        <f t="shared" si="36"/>
        <v>-0.15415851100739153</v>
      </c>
      <c r="AT67">
        <f t="shared" si="36"/>
        <v>-0.10071689385816228</v>
      </c>
      <c r="AU67">
        <f t="shared" si="23"/>
        <v>-0.25487540486555377</v>
      </c>
      <c r="AW67">
        <v>64</v>
      </c>
      <c r="AX67">
        <f>IF(Z67&gt;0, (R67*SUMPRODUCT(K67:$K$98, X67:$X$98)-K67*$AZ$3)/Z67, 0)</f>
        <v>-3.3774606247113733E+28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0.924425092</v>
      </c>
      <c r="Q68" s="4">
        <f t="shared" si="21"/>
        <v>50</v>
      </c>
      <c r="R68">
        <f t="shared" si="27"/>
        <v>2000000</v>
      </c>
      <c r="S68">
        <f t="shared" si="28"/>
        <v>-4.5986947377681348E+29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-709.32516851885657</v>
      </c>
      <c r="AC68">
        <f t="shared" si="29"/>
        <v>-633.32604332040762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-3.8829052772272955E-20</v>
      </c>
      <c r="AI68">
        <f t="shared" si="33"/>
        <v>-3.8829121631599291E-20</v>
      </c>
      <c r="AJ68">
        <f t="shared" si="34"/>
        <v>-75.999125198448951</v>
      </c>
      <c r="AK68">
        <f t="shared" si="22"/>
        <v>-49.652761796319965</v>
      </c>
      <c r="AL68">
        <f t="shared" si="35"/>
        <v>-125.65188699476892</v>
      </c>
      <c r="AN68">
        <f t="shared" si="36"/>
        <v>0</v>
      </c>
      <c r="AO68">
        <f t="shared" si="36"/>
        <v>0</v>
      </c>
      <c r="AP68">
        <f t="shared" si="36"/>
        <v>-1.1134882482538002E-28</v>
      </c>
      <c r="AQ68">
        <f t="shared" si="36"/>
        <v>-6.2788435865312228E-23</v>
      </c>
      <c r="AR68">
        <f t="shared" si="36"/>
        <v>-6.2788547214137061E-23</v>
      </c>
      <c r="AS68">
        <f t="shared" si="36"/>
        <v>-0.12289422114747388</v>
      </c>
      <c r="AT68">
        <f t="shared" si="36"/>
        <v>-8.0290891149682908E-2</v>
      </c>
      <c r="AU68">
        <f t="shared" si="23"/>
        <v>-0.2031851122971568</v>
      </c>
      <c r="AW68">
        <v>65</v>
      </c>
      <c r="AX68">
        <f>IF(Z68&gt;0, (R68*SUMPRODUCT(K68:$K$98, X68:$X$98)-K68*$AZ$3)/Z68, 0)</f>
        <v>-4.5986947377681348E+29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2000000</v>
      </c>
      <c r="S69">
        <f t="shared" si="28"/>
        <v>-6.7633394292712199E+30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-633.32604332040762</v>
      </c>
      <c r="AC69">
        <f t="shared" si="29"/>
        <v>-565.46968153607816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-2.5596132049905994E-21</v>
      </c>
      <c r="AI69">
        <f t="shared" si="33"/>
        <v>-2.5596173853935458E-21</v>
      </c>
      <c r="AJ69">
        <f t="shared" si="34"/>
        <v>-67.856361784329465</v>
      </c>
      <c r="AK69">
        <f t="shared" si="22"/>
        <v>-44.332823032428536</v>
      </c>
      <c r="AL69">
        <f t="shared" si="35"/>
        <v>-112.189184816758</v>
      </c>
      <c r="AN69">
        <f t="shared" si="36"/>
        <v>0</v>
      </c>
      <c r="AO69">
        <f t="shared" si="36"/>
        <v>0</v>
      </c>
      <c r="AP69">
        <f t="shared" si="36"/>
        <v>-6.0356353118721124E-30</v>
      </c>
      <c r="AQ69">
        <f t="shared" si="36"/>
        <v>-3.6955508938510519E-24</v>
      </c>
      <c r="AR69">
        <f t="shared" si="36"/>
        <v>-3.6955569294863636E-24</v>
      </c>
      <c r="AS69">
        <f t="shared" si="36"/>
        <v>-9.7970520685167373E-2</v>
      </c>
      <c r="AT69">
        <f t="shared" si="36"/>
        <v>-6.4007406847642612E-2</v>
      </c>
      <c r="AU69">
        <f t="shared" si="23"/>
        <v>-0.16197792753280998</v>
      </c>
      <c r="AW69">
        <v>66</v>
      </c>
      <c r="AX69">
        <f>IF(Z69&gt;0, (R69*SUMPRODUCT(K69:$K$98, X69:$X$98)-K69*$AZ$3)/Z69, 0)</f>
        <v>-6.7633394292712199E+30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2000000</v>
      </c>
      <c r="S70">
        <f t="shared" si="28"/>
        <v>-1.0967399935129712E+32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-565.46968153607816</v>
      </c>
      <c r="AC70">
        <f t="shared" si="29"/>
        <v>-504.88364422864123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-1.5633696782903904E-22</v>
      </c>
      <c r="AI70">
        <f t="shared" si="33"/>
        <v>-1.5633719800376013E-22</v>
      </c>
      <c r="AJ70">
        <f t="shared" si="34"/>
        <v>-60.586037307436925</v>
      </c>
      <c r="AK70">
        <f t="shared" si="22"/>
        <v>-39.582877707525476</v>
      </c>
      <c r="AL70">
        <f t="shared" si="35"/>
        <v>-100.16891501496241</v>
      </c>
      <c r="AN70">
        <f t="shared" si="36"/>
        <v>0</v>
      </c>
      <c r="AO70">
        <f t="shared" si="36"/>
        <v>0</v>
      </c>
      <c r="AP70">
        <f t="shared" si="36"/>
        <v>-2.96718379518155E-31</v>
      </c>
      <c r="AQ70">
        <f t="shared" si="36"/>
        <v>-2.0153408477475205E-25</v>
      </c>
      <c r="AR70">
        <f t="shared" si="36"/>
        <v>-2.0153438149313157E-25</v>
      </c>
      <c r="AS70">
        <f t="shared" si="36"/>
        <v>-7.8101499270700911E-2</v>
      </c>
      <c r="AT70">
        <f t="shared" si="36"/>
        <v>-5.102631285685795E-2</v>
      </c>
      <c r="AU70">
        <f t="shared" si="23"/>
        <v>-0.12912781212755886</v>
      </c>
      <c r="AW70">
        <v>67</v>
      </c>
      <c r="AX70">
        <f>IF(Z70&gt;0, (R70*SUMPRODUCT(K70:$K$98, X70:$X$98)-K70*$AZ$3)/Z70, 0)</f>
        <v>-1.0967399935129712E+32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2000000</v>
      </c>
      <c r="S71">
        <f t="shared" si="28"/>
        <v>-1.9805596751445747E+33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-504.88364422864123</v>
      </c>
      <c r="AC71">
        <f t="shared" si="29"/>
        <v>-450.78896806128682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-8.6597052357832653E-24</v>
      </c>
      <c r="AI71">
        <f t="shared" si="33"/>
        <v>-8.6597166161262494E-24</v>
      </c>
      <c r="AJ71">
        <f t="shared" si="34"/>
        <v>-54.094676167354407</v>
      </c>
      <c r="AK71">
        <f t="shared" si="22"/>
        <v>-35.341855096004892</v>
      </c>
      <c r="AL71">
        <f t="shared" si="35"/>
        <v>-89.436531263359299</v>
      </c>
      <c r="AN71">
        <f t="shared" si="36"/>
        <v>0</v>
      </c>
      <c r="AO71">
        <f t="shared" si="36"/>
        <v>0</v>
      </c>
      <c r="AP71">
        <f t="shared" si="36"/>
        <v>-1.3098578023914152E-32</v>
      </c>
      <c r="AQ71">
        <f t="shared" si="36"/>
        <v>-9.9671710120067698E-27</v>
      </c>
      <c r="AR71">
        <f t="shared" si="36"/>
        <v>-9.9671841105847938E-27</v>
      </c>
      <c r="AS71">
        <f t="shared" si="36"/>
        <v>-6.2262037046158257E-2</v>
      </c>
      <c r="AT71">
        <f t="shared" si="36"/>
        <v>-4.0677864203490073E-2</v>
      </c>
      <c r="AU71">
        <f t="shared" si="23"/>
        <v>-0.10293990124964833</v>
      </c>
      <c r="AW71">
        <v>68</v>
      </c>
      <c r="AX71">
        <f>IF(Z71&gt;0, (R71*SUMPRODUCT(K71:$K$98, X71:$X$98)-K71*$AZ$3)/Z71, 0)</f>
        <v>-1.9805596751445747E+33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0.946138378</v>
      </c>
      <c r="Q72" s="4">
        <f t="shared" si="48"/>
        <v>50</v>
      </c>
      <c r="R72">
        <f t="shared" si="27"/>
        <v>2000000</v>
      </c>
      <c r="S72">
        <f t="shared" si="28"/>
        <v>-4.0316722733319277E+34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-450.78896806128682</v>
      </c>
      <c r="AC72">
        <f t="shared" si="29"/>
        <v>-402.49015005472035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-4.3069517007172821E-25</v>
      </c>
      <c r="AI72">
        <f t="shared" si="33"/>
        <v>-4.3069566923203037E-25</v>
      </c>
      <c r="AJ72">
        <f t="shared" si="34"/>
        <v>-48.298818006566478</v>
      </c>
      <c r="AK72">
        <f t="shared" ref="AK72:AK79" si="49">G72*SUM(AB72:AB72, AE72:AF72)</f>
        <v>-31.55522776429008</v>
      </c>
      <c r="AL72">
        <f t="shared" si="35"/>
        <v>-79.854045770856558</v>
      </c>
      <c r="AN72">
        <f t="shared" si="36"/>
        <v>0</v>
      </c>
      <c r="AO72">
        <f t="shared" si="36"/>
        <v>0</v>
      </c>
      <c r="AP72">
        <f t="shared" si="36"/>
        <v>-5.1296864109145464E-34</v>
      </c>
      <c r="AQ72">
        <f t="shared" si="36"/>
        <v>-4.4260954877330647E-28</v>
      </c>
      <c r="AR72">
        <f t="shared" si="36"/>
        <v>-4.4261006174194748E-28</v>
      </c>
      <c r="AS72">
        <f t="shared" si="36"/>
        <v>-4.9634914737052227E-2</v>
      </c>
      <c r="AT72">
        <f t="shared" si="36"/>
        <v>-3.2428144294874103E-2</v>
      </c>
      <c r="AU72">
        <f t="shared" si="23"/>
        <v>-8.206305903192633E-2</v>
      </c>
      <c r="AW72">
        <v>69</v>
      </c>
      <c r="AX72">
        <f>IF(Z72&gt;0, (R72*SUMPRODUCT(K72:$K$98, X72:$X$98)-K72*$AZ$3)/Z72, 0)</f>
        <v>-4.0316722733319277E+34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2000000</v>
      </c>
      <c r="S73">
        <f t="shared" si="28"/>
        <v>-9.3924194115226026E+35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-402.49015005472035</v>
      </c>
      <c r="AC73">
        <f t="shared" si="29"/>
        <v>-359.36620540600029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-1.9001521905739498E-26</v>
      </c>
      <c r="AI73">
        <f t="shared" si="33"/>
        <v>-1.900154103639102E-26</v>
      </c>
      <c r="AJ73">
        <f t="shared" si="34"/>
        <v>-43.123944648720055</v>
      </c>
      <c r="AK73">
        <f t="shared" si="49"/>
        <v>-28.174310503830426</v>
      </c>
      <c r="AL73">
        <f t="shared" si="35"/>
        <v>-71.298255152550482</v>
      </c>
      <c r="AN73">
        <f t="shared" si="36"/>
        <v>0</v>
      </c>
      <c r="AO73">
        <f t="shared" si="36"/>
        <v>0</v>
      </c>
      <c r="AP73">
        <f t="shared" si="36"/>
        <v>-1.7553451178494266E-35</v>
      </c>
      <c r="AQ73">
        <f t="shared" si="36"/>
        <v>-1.7434967477165232E-29</v>
      </c>
      <c r="AR73">
        <f t="shared" si="36"/>
        <v>-1.743498503061641E-29</v>
      </c>
      <c r="AS73">
        <f t="shared" si="36"/>
        <v>-3.9568650141144933E-2</v>
      </c>
      <c r="AT73">
        <f t="shared" si="36"/>
        <v>-2.5851518092214681E-2</v>
      </c>
      <c r="AU73">
        <f t="shared" si="23"/>
        <v>-6.5420168233359624E-2</v>
      </c>
      <c r="AW73">
        <v>70</v>
      </c>
      <c r="AX73">
        <f>IF(Z73&gt;0, (R73*SUMPRODUCT(K73:$K$98, X73:$X$98)-K73*$AZ$3)/Z73, 0)</f>
        <v>-9.3924194115226026E+35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2000000</v>
      </c>
      <c r="S74">
        <f t="shared" si="28"/>
        <v>-2.5535342858554891E+37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-359.36620540600029</v>
      </c>
      <c r="AC74">
        <f t="shared" si="29"/>
        <v>-320.86268339821453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-7.3244293082731768E-28</v>
      </c>
      <c r="AI74">
        <f t="shared" si="33"/>
        <v>-7.3244355909905296E-28</v>
      </c>
      <c r="AJ74">
        <f t="shared" si="34"/>
        <v>-38.503522007785762</v>
      </c>
      <c r="AK74">
        <f t="shared" si="49"/>
        <v>-25.155634378420022</v>
      </c>
      <c r="AL74">
        <f t="shared" si="35"/>
        <v>-63.65915638620578</v>
      </c>
      <c r="AN74">
        <f t="shared" si="36"/>
        <v>0</v>
      </c>
      <c r="AO74">
        <f t="shared" si="36"/>
        <v>0</v>
      </c>
      <c r="AP74">
        <f t="shared" si="36"/>
        <v>-5.1470958327259417E-37</v>
      </c>
      <c r="AQ74">
        <f t="shared" si="36"/>
        <v>-6.000514976230006E-31</v>
      </c>
      <c r="AR74">
        <f t="shared" si="36"/>
        <v>-6.0005201233258386E-31</v>
      </c>
      <c r="AS74">
        <f t="shared" si="36"/>
        <v>-3.1543885635479059E-2</v>
      </c>
      <c r="AT74">
        <f t="shared" si="36"/>
        <v>-2.0608671948512979E-2</v>
      </c>
      <c r="AU74">
        <f t="shared" si="23"/>
        <v>-5.2152557583992037E-2</v>
      </c>
      <c r="AW74">
        <v>71</v>
      </c>
      <c r="AX74">
        <f>IF(Z74&gt;0, (R74*SUMPRODUCT(K74:$K$98, X74:$X$98)-K74*$AZ$3)/Z74, 0)</f>
        <v>-2.5535342858554891E+37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2000000</v>
      </c>
      <c r="S75">
        <f t="shared" si="28"/>
        <v>-8.325692706902376E+38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-320.86268339821453</v>
      </c>
      <c r="AC75">
        <f t="shared" si="29"/>
        <v>-286.48453874840578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-2.4191366838064939E-29</v>
      </c>
      <c r="AI75">
        <f t="shared" si="33"/>
        <v>-2.4191384042911961E-29</v>
      </c>
      <c r="AJ75">
        <f t="shared" si="34"/>
        <v>-34.378144649808746</v>
      </c>
      <c r="AK75">
        <f t="shared" si="49"/>
        <v>-22.460387837875018</v>
      </c>
      <c r="AL75">
        <f t="shared" si="35"/>
        <v>-56.838532487683764</v>
      </c>
      <c r="AN75">
        <f t="shared" si="36"/>
        <v>0</v>
      </c>
      <c r="AO75">
        <f t="shared" si="36"/>
        <v>0</v>
      </c>
      <c r="AP75">
        <f t="shared" si="36"/>
        <v>-1.2584834974114628E-38</v>
      </c>
      <c r="AQ75">
        <f t="shared" si="36"/>
        <v>-1.7695266866744993E-32</v>
      </c>
      <c r="AR75">
        <f t="shared" si="36"/>
        <v>-1.7695279451579967E-32</v>
      </c>
      <c r="AS75">
        <f t="shared" si="36"/>
        <v>-2.5146592502773506E-2</v>
      </c>
      <c r="AT75">
        <f t="shared" si="36"/>
        <v>-1.6429107101812002E-2</v>
      </c>
      <c r="AU75">
        <f t="shared" si="23"/>
        <v>-4.1575699604585507E-2</v>
      </c>
      <c r="AW75">
        <v>72</v>
      </c>
      <c r="AX75">
        <f>IF(Z75&gt;0, (R75*SUMPRODUCT(K75:$K$98, X75:$X$98)-K75*$AZ$3)/Z75, 0)</f>
        <v>-8.325692706902376E+38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2000000</v>
      </c>
      <c r="S76">
        <f t="shared" si="28"/>
        <v>-3.3900450634248832E+40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-286.48453874840578</v>
      </c>
      <c r="AC76">
        <f t="shared" si="29"/>
        <v>-255.78976673964803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-6.6622130097511606E-31</v>
      </c>
      <c r="AI76">
        <f t="shared" si="33"/>
        <v>-6.6622167824114344E-31</v>
      </c>
      <c r="AJ76">
        <f t="shared" si="34"/>
        <v>-30.694772008757752</v>
      </c>
      <c r="AK76">
        <f t="shared" si="49"/>
        <v>-20.053917712388408</v>
      </c>
      <c r="AL76">
        <f t="shared" si="35"/>
        <v>-50.748689721146164</v>
      </c>
      <c r="AN76">
        <f t="shared" si="36"/>
        <v>0</v>
      </c>
      <c r="AO76">
        <f t="shared" si="36"/>
        <v>0</v>
      </c>
      <c r="AP76">
        <f t="shared" si="36"/>
        <v>-2.4639187691982917E-40</v>
      </c>
      <c r="AQ76">
        <f t="shared" si="36"/>
        <v>-4.3510813293654539E-34</v>
      </c>
      <c r="AR76">
        <f t="shared" si="36"/>
        <v>-4.3510837932842236E-34</v>
      </c>
      <c r="AS76">
        <f t="shared" si="36"/>
        <v>-2.004670958448139E-2</v>
      </c>
      <c r="AT76">
        <f t="shared" si="36"/>
        <v>-1.3097183595194515E-2</v>
      </c>
      <c r="AU76">
        <f t="shared" si="23"/>
        <v>-3.3143893179675907E-2</v>
      </c>
      <c r="AW76">
        <v>73</v>
      </c>
      <c r="AX76">
        <f>IF(Z76&gt;0, (R76*SUMPRODUCT(K76:$K$98, X76:$X$98)-K76*$AZ$3)/Z76, 0)</f>
        <v>-3.3900450634248832E+40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2000000</v>
      </c>
      <c r="S77">
        <f t="shared" si="28"/>
        <v>-1.8376485036731695E+42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-255.78976673964803</v>
      </c>
      <c r="AC77">
        <f t="shared" si="29"/>
        <v>-228.38372030325715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-1.4691173852235437E-32</v>
      </c>
      <c r="AI77">
        <f t="shared" si="33"/>
        <v>-1.4691180066256231E-32</v>
      </c>
      <c r="AJ77">
        <f t="shared" si="34"/>
        <v>-27.406046436390881</v>
      </c>
      <c r="AK77">
        <f t="shared" si="49"/>
        <v>-17.905283671775365</v>
      </c>
      <c r="AL77">
        <f t="shared" si="35"/>
        <v>-45.311330108166246</v>
      </c>
      <c r="AN77">
        <f t="shared" si="36"/>
        <v>0</v>
      </c>
      <c r="AO77">
        <f t="shared" si="36"/>
        <v>0</v>
      </c>
      <c r="AP77">
        <f t="shared" si="36"/>
        <v>-3.6235425585669673E-42</v>
      </c>
      <c r="AQ77">
        <f t="shared" si="36"/>
        <v>-8.5667710887512797E-36</v>
      </c>
      <c r="AR77">
        <f t="shared" si="36"/>
        <v>-8.5667747122938373E-36</v>
      </c>
      <c r="AS77">
        <f t="shared" si="36"/>
        <v>-1.5981114145791942E-2</v>
      </c>
      <c r="AT77">
        <f t="shared" si="36"/>
        <v>-1.0440994575250729E-2</v>
      </c>
      <c r="AU77">
        <f t="shared" si="23"/>
        <v>-2.642210872104267E-2</v>
      </c>
      <c r="AW77">
        <v>74</v>
      </c>
      <c r="AX77">
        <f>IF(Z77&gt;0, (R77*SUMPRODUCT(K77:$K$98, X77:$X$98)-K77*$AZ$3)/Z77, 0)</f>
        <v>-1.8376485036731695E+42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2000000</v>
      </c>
      <c r="S78">
        <f t="shared" si="28"/>
        <v>-1.4896354198894352E+44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-228.38372030325715</v>
      </c>
      <c r="AC78">
        <f t="shared" si="29"/>
        <v>-203.91403598505104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-2.4333745242519231E-34</v>
      </c>
      <c r="AI78">
        <f t="shared" si="33"/>
        <v>-2.4333752086946843E-34</v>
      </c>
      <c r="AJ78">
        <f t="shared" si="34"/>
        <v>-24.469684318206106</v>
      </c>
      <c r="AK78">
        <f t="shared" si="49"/>
        <v>-15.986860421228002</v>
      </c>
      <c r="AL78">
        <f t="shared" si="35"/>
        <v>-40.456544739434108</v>
      </c>
      <c r="AN78">
        <f t="shared" si="36"/>
        <v>0</v>
      </c>
      <c r="AO78">
        <f t="shared" si="36"/>
        <v>0</v>
      </c>
      <c r="AP78">
        <f t="shared" si="36"/>
        <v>-3.5635247231654097E-44</v>
      </c>
      <c r="AQ78">
        <f t="shared" si="36"/>
        <v>-1.2669270200292307E-37</v>
      </c>
      <c r="AR78">
        <f t="shared" si="36"/>
        <v>-1.2669273763817031E-37</v>
      </c>
      <c r="AS78">
        <f t="shared" si="36"/>
        <v>-1.2740046353469323E-2</v>
      </c>
      <c r="AT78">
        <f t="shared" si="36"/>
        <v>-8.3234969509332971E-3</v>
      </c>
      <c r="AU78">
        <f t="shared" si="23"/>
        <v>-2.1063543304402618E-2</v>
      </c>
      <c r="AW78">
        <v>75</v>
      </c>
      <c r="AX78">
        <f>IF(Z78&gt;0, (R78*SUMPRODUCT(K78:$K$98, X78:$X$98)-K78*$AZ$3)/Z78, 0)</f>
        <v>-1.4896354198894352E+44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-203.91403598505104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-2.7377710446786516E-36</v>
      </c>
      <c r="AI79">
        <f t="shared" si="33"/>
        <v>-2.7377710446786516E-36</v>
      </c>
      <c r="AJ79">
        <f t="shared" si="34"/>
        <v>-203.91403598505104</v>
      </c>
      <c r="AK79">
        <f t="shared" si="49"/>
        <v>-14.273982518953574</v>
      </c>
      <c r="AL79">
        <f t="shared" si="35"/>
        <v>-218.18801850400462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-1.2726874011305034E-39</v>
      </c>
      <c r="AR79">
        <f t="shared" si="36"/>
        <v>-1.2726874011305034E-39</v>
      </c>
      <c r="AS79">
        <f t="shared" si="36"/>
        <v>-9.4792011558551575E-2</v>
      </c>
      <c r="AT79">
        <f t="shared" si="36"/>
        <v>-6.6354408090986104E-3</v>
      </c>
      <c r="AU79">
        <f t="shared" si="23"/>
        <v>-0.10142745236765019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487456.75455427932</v>
      </c>
      <c r="AO81" s="8">
        <f t="shared" si="50"/>
        <v>-48745.675455427932</v>
      </c>
      <c r="AP81" s="8">
        <f t="shared" si="50"/>
        <v>-819.17434060500284</v>
      </c>
      <c r="AQ81" s="8">
        <f t="shared" si="50"/>
        <v>-391655.72480407328</v>
      </c>
      <c r="AR81" s="8">
        <f t="shared" si="50"/>
        <v>46236.179954173094</v>
      </c>
      <c r="AS81" s="8">
        <f t="shared" si="50"/>
        <v>-59967.209319810725</v>
      </c>
      <c r="AT81" s="8">
        <f t="shared" si="50"/>
        <v>13731.029365637665</v>
      </c>
      <c r="AU81" s="8">
        <f t="shared" si="50"/>
        <v>3.0201438572241557E-11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54C83-A615-48EF-A787-410647526F43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867276.25192940247</v>
      </c>
      <c r="K3">
        <v>1</v>
      </c>
      <c r="L3" s="2">
        <v>0</v>
      </c>
      <c r="O3">
        <f>$C$3</f>
        <v>867276.25192940247</v>
      </c>
      <c r="P3" s="2">
        <f>O3*C5</f>
        <v>86727.62519294025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867276.25192940247</v>
      </c>
      <c r="AF3">
        <f t="shared" ref="AF3:AG34" si="4">-$Z3*P3</f>
        <v>-86727.62519294025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780148.62673646223</v>
      </c>
      <c r="AJ3">
        <f t="shared" ref="AJ3:AJ66" si="7">AB3-AC3</f>
        <v>0</v>
      </c>
      <c r="AL3">
        <f t="shared" ref="AL3:AL66" si="8">SUM(AI3:AK3)</f>
        <v>780148.62673646223</v>
      </c>
      <c r="AN3">
        <f t="shared" ref="AN3:AU34" si="9">AE3*$K3</f>
        <v>867276.25192940247</v>
      </c>
      <c r="AO3">
        <f t="shared" si="9"/>
        <v>-86727.62519294025</v>
      </c>
      <c r="AP3">
        <f t="shared" si="9"/>
        <v>-400</v>
      </c>
      <c r="AQ3">
        <f t="shared" si="9"/>
        <v>0</v>
      </c>
      <c r="AR3">
        <f t="shared" si="9"/>
        <v>780148.62673646223</v>
      </c>
      <c r="AS3">
        <f t="shared" si="9"/>
        <v>0</v>
      </c>
      <c r="AT3">
        <f t="shared" si="9"/>
        <v>0</v>
      </c>
      <c r="AU3">
        <f t="shared" si="9"/>
        <v>780148.62673646223</v>
      </c>
      <c r="AW3">
        <v>0</v>
      </c>
      <c r="AX3">
        <f>IF(Z3&gt;0, (R3*SUMPRODUCT(K3:$K$98, X3:$X$98)-K3*$AZ$3)/Z3, 0)</f>
        <v>0</v>
      </c>
      <c r="AZ3">
        <f>C6*ABS(SUMPRODUCT(X4:X69, K4:K69))/1</f>
        <v>777417.61802885577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53736.264036470922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52146.960291328258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-52146.960291328258</v>
      </c>
      <c r="AK4">
        <f>G4*SUM(AB4, AE4:AF4)</f>
        <v>0</v>
      </c>
      <c r="AL4">
        <f t="shared" si="8"/>
        <v>-91298.960291328258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-36525.795316727308</v>
      </c>
      <c r="AR4">
        <f t="shared" si="9"/>
        <v>-36525.795316727308</v>
      </c>
      <c r="AS4">
        <f t="shared" si="9"/>
        <v>-48649.090672010687</v>
      </c>
      <c r="AT4">
        <f t="shared" si="9"/>
        <v>0</v>
      </c>
      <c r="AU4">
        <f t="shared" si="9"/>
        <v>-85174.885988737995</v>
      </c>
      <c r="AW4">
        <v>1</v>
      </c>
      <c r="AX4">
        <f>IF(Z4&gt;0, (R4*SUMPRODUCT(K4:$K$98, X4:$X$98)-K4*$AZ$3)/Z4, 0)</f>
        <v>53736.264036470922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2000000</v>
      </c>
      <c r="S5">
        <f t="shared" si="1"/>
        <v>81136.046673781661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52146.960291328258</v>
      </c>
      <c r="AC5">
        <f t="shared" si="2"/>
        <v>76115.784455916146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-45188.763983999997</v>
      </c>
      <c r="AI5">
        <f t="shared" si="6"/>
        <v>-45235.670252900396</v>
      </c>
      <c r="AJ5">
        <f t="shared" si="7"/>
        <v>-23968.824164587888</v>
      </c>
      <c r="AK5">
        <f>G5*SUM(AB5, AE5:AF5)</f>
        <v>2138.0253719444586</v>
      </c>
      <c r="AL5">
        <f t="shared" si="8"/>
        <v>-67066.469045543825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-38641.274391421764</v>
      </c>
      <c r="AR5">
        <f t="shared" si="9"/>
        <v>-38681.384318037592</v>
      </c>
      <c r="AS5">
        <f t="shared" si="9"/>
        <v>-20495.933717317785</v>
      </c>
      <c r="AT5">
        <f t="shared" si="9"/>
        <v>1828.2426375366072</v>
      </c>
      <c r="AU5">
        <f t="shared" si="9"/>
        <v>-57349.075397818764</v>
      </c>
      <c r="AW5">
        <v>2</v>
      </c>
      <c r="AX5">
        <f>IF(Z5&gt;0, (R5*SUMPRODUCT(K5:$K$98, X5:$X$98)-K5*$AZ$3)/Z5, 0)</f>
        <v>81136.046673781661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2000000</v>
      </c>
      <c r="S6">
        <f t="shared" si="1"/>
        <v>113523.35159559065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76115.784455916146</v>
      </c>
      <c r="AC6">
        <f t="shared" si="2"/>
        <v>102542.80068316753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-50938.331775078383</v>
      </c>
      <c r="AI6">
        <f t="shared" si="6"/>
        <v>-50983.495522995399</v>
      </c>
      <c r="AJ6">
        <f t="shared" si="7"/>
        <v>-26427.016227251384</v>
      </c>
      <c r="AK6">
        <f>G6*SUM(AB6, AE6:AF6)</f>
        <v>4452.7733906710946</v>
      </c>
      <c r="AL6">
        <f t="shared" si="8"/>
        <v>-72957.738359575684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-39294.340015988782</v>
      </c>
      <c r="AR6">
        <f t="shared" si="9"/>
        <v>-39329.179784100626</v>
      </c>
      <c r="AS6">
        <f t="shared" si="9"/>
        <v>-20386.065366783816</v>
      </c>
      <c r="AT6">
        <f t="shared" si="9"/>
        <v>3434.9140525403086</v>
      </c>
      <c r="AU6">
        <f t="shared" si="9"/>
        <v>-56280.331098344133</v>
      </c>
      <c r="AW6">
        <v>3</v>
      </c>
      <c r="AX6">
        <f>IF(Z6&gt;0, (R6*SUMPRODUCT(K6:$K$98, X6:$X$98)-K6*$AZ$3)/Z6, 0)</f>
        <v>113523.35159559065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2000000</v>
      </c>
      <c r="S7">
        <f t="shared" si="1"/>
        <v>135477.26250711185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102542.80068316753</v>
      </c>
      <c r="AC7">
        <f t="shared" si="2"/>
        <v>117320.91794211278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-56519.720693274299</v>
      </c>
      <c r="AI7">
        <f t="shared" si="6"/>
        <v>-56563.019810694816</v>
      </c>
      <c r="AJ7">
        <f t="shared" si="7"/>
        <v>-14778.117258945247</v>
      </c>
      <c r="AK7">
        <f>G7*SUM(AB7, AE7:AF7)</f>
        <v>5034.8515135435255</v>
      </c>
      <c r="AL7">
        <f t="shared" si="8"/>
        <v>-66306.28555609654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-39668.710222802532</v>
      </c>
      <c r="AR7">
        <f t="shared" si="9"/>
        <v>-39699.099972093383</v>
      </c>
      <c r="AS7">
        <f t="shared" si="9"/>
        <v>-10372.111609770491</v>
      </c>
      <c r="AT7">
        <f t="shared" si="9"/>
        <v>3533.7412014027118</v>
      </c>
      <c r="AU7">
        <f t="shared" si="9"/>
        <v>-46537.470380461164</v>
      </c>
      <c r="AW7">
        <v>4</v>
      </c>
      <c r="AX7">
        <f>IF(Z7&gt;0, (R7*SUMPRODUCT(K7:$K$98, X7:$X$98)-K7*$AZ$3)/Z7, 0)</f>
        <v>135477.26250711185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2000000</v>
      </c>
      <c r="S8">
        <f t="shared" si="1"/>
        <v>137927.17289533262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117320.91794211278</v>
      </c>
      <c r="AC8">
        <f t="shared" si="2"/>
        <v>113966.77525674472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-62080.542592840422</v>
      </c>
      <c r="AI8">
        <f t="shared" si="6"/>
        <v>-62121.85670552191</v>
      </c>
      <c r="AJ8">
        <f t="shared" si="7"/>
        <v>3354.1426853680605</v>
      </c>
      <c r="AK8">
        <f t="shared" ref="AK8:AK69" si="22">G8*SUM(AB8:AB8, AE8:AF8)</f>
        <v>2498.9355521670022</v>
      </c>
      <c r="AL8">
        <f t="shared" si="8"/>
        <v>-56268.778467986849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-40671.713752685566</v>
      </c>
      <c r="AR8">
        <f t="shared" si="9"/>
        <v>-40698.780458206296</v>
      </c>
      <c r="AS8">
        <f t="shared" si="9"/>
        <v>2197.4474688416567</v>
      </c>
      <c r="AT8">
        <f t="shared" si="9"/>
        <v>1637.1633883861539</v>
      </c>
      <c r="AU8">
        <f t="shared" si="9"/>
        <v>-36864.169600978486</v>
      </c>
      <c r="AW8">
        <v>5</v>
      </c>
      <c r="AX8">
        <f>IF(Z8&gt;0, (R8*SUMPRODUCT(K8:$K$98, X8:$X$98)-K8*$AZ$3)/Z8, 0)</f>
        <v>137927.17289533262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2000000</v>
      </c>
      <c r="S9">
        <f t="shared" si="1"/>
        <v>127897.90027195698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113966.77525674472</v>
      </c>
      <c r="AC9">
        <f t="shared" si="2"/>
        <v>100258.81603188085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-68244.303891793752</v>
      </c>
      <c r="AI9">
        <f t="shared" si="6"/>
        <v>-68283.498755751134</v>
      </c>
      <c r="AJ9">
        <f t="shared" si="7"/>
        <v>13707.959224863866</v>
      </c>
      <c r="AK9">
        <f t="shared" si="22"/>
        <v>672.40397401479379</v>
      </c>
      <c r="AL9">
        <f t="shared" si="8"/>
        <v>-53903.135556872476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-42342.898804213553</v>
      </c>
      <c r="AR9">
        <f t="shared" si="9"/>
        <v>-42367.217671335769</v>
      </c>
      <c r="AS9">
        <f t="shared" si="9"/>
        <v>8505.2480158786184</v>
      </c>
      <c r="AT9">
        <f t="shared" si="9"/>
        <v>417.20014424065511</v>
      </c>
      <c r="AU9">
        <f t="shared" si="9"/>
        <v>-33444.769511216495</v>
      </c>
      <c r="AW9">
        <v>6</v>
      </c>
      <c r="AX9">
        <f>IF(Z9&gt;0, (R9*SUMPRODUCT(K9:$K$98, X9:$X$98)-K9*$AZ$3)/Z9, 0)</f>
        <v>127897.90027195698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2000000</v>
      </c>
      <c r="S10">
        <f t="shared" si="1"/>
        <v>111850.74496896144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100258.81603188085</v>
      </c>
      <c r="AC10">
        <f t="shared" si="2"/>
        <v>82672.118712238851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-73858.801641288839</v>
      </c>
      <c r="AI10">
        <f t="shared" si="6"/>
        <v>-73895.75808656562</v>
      </c>
      <c r="AJ10">
        <f t="shared" si="7"/>
        <v>17586.697319642</v>
      </c>
      <c r="AK10">
        <f t="shared" si="22"/>
        <v>411.06114573071153</v>
      </c>
      <c r="AL10">
        <f t="shared" si="8"/>
        <v>-55897.99962119291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-43474.502613693156</v>
      </c>
      <c r="AR10">
        <f t="shared" si="9"/>
        <v>-43496.255783810659</v>
      </c>
      <c r="AS10">
        <f t="shared" si="9"/>
        <v>10351.818626875634</v>
      </c>
      <c r="AT10">
        <f t="shared" si="9"/>
        <v>241.95733558270166</v>
      </c>
      <c r="AU10">
        <f t="shared" si="9"/>
        <v>-32902.479821352325</v>
      </c>
      <c r="AW10">
        <v>7</v>
      </c>
      <c r="AX10">
        <f>IF(Z10&gt;0, (R10*SUMPRODUCT(K10:$K$98, X10:$X$98)-K10*$AZ$3)/Z10, 0)</f>
        <v>111850.74496896144</v>
      </c>
    </row>
    <row r="11" spans="1:52" x14ac:dyDescent="0.25">
      <c r="A11" t="s">
        <v>33</v>
      </c>
      <c r="C11" s="12">
        <f>AU71</f>
        <v>1.2656542480726785E-11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2000000</v>
      </c>
      <c r="S11">
        <f t="shared" si="1"/>
        <v>89486.987512984546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82672.118712238851</v>
      </c>
      <c r="AC11">
        <f t="shared" si="2"/>
        <v>61981.994833807228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-78201.31646346701</v>
      </c>
      <c r="AI11">
        <f t="shared" si="6"/>
        <v>-78235.948311379427</v>
      </c>
      <c r="AJ11">
        <f t="shared" si="7"/>
        <v>20690.123878431623</v>
      </c>
      <c r="AK11">
        <f t="shared" si="22"/>
        <v>198.41308490937323</v>
      </c>
      <c r="AL11">
        <f t="shared" si="8"/>
        <v>-57347.411348038433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-43738.671698445316</v>
      </c>
      <c r="AR11">
        <f t="shared" si="9"/>
        <v>-43758.041590087218</v>
      </c>
      <c r="AS11">
        <f t="shared" si="9"/>
        <v>11572.164979366435</v>
      </c>
      <c r="AT11">
        <f t="shared" si="9"/>
        <v>110.97415202186586</v>
      </c>
      <c r="AU11">
        <f t="shared" si="9"/>
        <v>-32074.902458698918</v>
      </c>
      <c r="AW11">
        <v>8</v>
      </c>
      <c r="AX11">
        <f>IF(Z11&gt;0, (R11*SUMPRODUCT(K11:$K$98, X11:$X$98)-K11*$AZ$3)/Z11, 0)</f>
        <v>89486.987512984546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2000000</v>
      </c>
      <c r="S12">
        <f t="shared" si="1"/>
        <v>61822.033718962935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61981.994833807228</v>
      </c>
      <c r="AC12">
        <f t="shared" si="2"/>
        <v>39853.982734767254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-82107.955578599736</v>
      </c>
      <c r="AI12">
        <f t="shared" si="6"/>
        <v>-82140.188409143564</v>
      </c>
      <c r="AJ12">
        <f t="shared" si="7"/>
        <v>22128.012099039974</v>
      </c>
      <c r="AK12">
        <f t="shared" si="22"/>
        <v>142.55858811775661</v>
      </c>
      <c r="AL12">
        <f t="shared" si="8"/>
        <v>-59869.617721985836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-43641.251255312214</v>
      </c>
      <c r="AR12">
        <f t="shared" si="9"/>
        <v>-43658.383347403906</v>
      </c>
      <c r="AS12">
        <f t="shared" si="9"/>
        <v>11761.273666963478</v>
      </c>
      <c r="AT12">
        <f t="shared" si="9"/>
        <v>75.771405082592395</v>
      </c>
      <c r="AU12">
        <f t="shared" si="9"/>
        <v>-31821.338275357837</v>
      </c>
      <c r="AW12">
        <v>9</v>
      </c>
      <c r="AX12">
        <f>IF(Z12&gt;0, (R12*SUMPRODUCT(K12:$K$98, X12:$X$98)-K12*$AZ$3)/Z12, 0)</f>
        <v>61822.033718962935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2000000</v>
      </c>
      <c r="S13">
        <f t="shared" si="1"/>
        <v>27932.273287688917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39853.982734767254</v>
      </c>
      <c r="AC13">
        <f t="shared" si="2"/>
        <v>16637.349236928159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-85156.559670359027</v>
      </c>
      <c r="AI13">
        <f t="shared" si="6"/>
        <v>-85186.341258605666</v>
      </c>
      <c r="AJ13">
        <f t="shared" si="7"/>
        <v>23216.633497839095</v>
      </c>
      <c r="AK13">
        <f t="shared" si="22"/>
        <v>79.707965469534514</v>
      </c>
      <c r="AL13">
        <f t="shared" si="8"/>
        <v>-61889.999795297037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-43024.350512249825</v>
      </c>
      <c r="AR13">
        <f t="shared" si="9"/>
        <v>-43039.397309542896</v>
      </c>
      <c r="AS13">
        <f t="shared" si="9"/>
        <v>11729.93109623188</v>
      </c>
      <c r="AT13">
        <f t="shared" si="9"/>
        <v>40.271512356237729</v>
      </c>
      <c r="AU13">
        <f t="shared" si="9"/>
        <v>-31269.194700954777</v>
      </c>
      <c r="AW13">
        <v>10</v>
      </c>
      <c r="AX13">
        <f>IF(Z13&gt;0, (R13*SUMPRODUCT(K13:$K$98, X13:$X$98)-K13*$AZ$3)/Z13, 0)</f>
        <v>27932.273287688917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2000000</v>
      </c>
      <c r="S14">
        <f t="shared" si="1"/>
        <v>-12902.936581545646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16637.349236928159</v>
      </c>
      <c r="AC14">
        <f t="shared" si="2"/>
        <v>-7042.9610249612015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-87667.465689851888</v>
      </c>
      <c r="AI14">
        <f t="shared" si="6"/>
        <v>-87694.757775573817</v>
      </c>
      <c r="AJ14">
        <f t="shared" si="7"/>
        <v>23680.310261889361</v>
      </c>
      <c r="AK14">
        <f t="shared" si="22"/>
        <v>29.947228626470686</v>
      </c>
      <c r="AL14">
        <f t="shared" si="8"/>
        <v>-63984.500285057984</v>
      </c>
      <c r="AN14">
        <f t="shared" si="9"/>
        <v>0</v>
      </c>
      <c r="AO14">
        <f t="shared" si="9"/>
        <v>0</v>
      </c>
      <c r="AP14">
        <f t="shared" si="9"/>
        <v>-13.109911973515022</v>
      </c>
      <c r="AQ14">
        <f t="shared" si="9"/>
        <v>-42111.576588371885</v>
      </c>
      <c r="AR14">
        <f t="shared" si="9"/>
        <v>-42124.6865003454</v>
      </c>
      <c r="AS14">
        <f t="shared" si="9"/>
        <v>11374.974642906747</v>
      </c>
      <c r="AT14">
        <f t="shared" si="9"/>
        <v>14.385325297011377</v>
      </c>
      <c r="AU14">
        <f t="shared" si="9"/>
        <v>-30735.326532141644</v>
      </c>
      <c r="AW14">
        <v>11</v>
      </c>
      <c r="AX14">
        <f>IF(Z14&gt;0, (R14*SUMPRODUCT(K14:$K$98, X14:$X$98)-K14*$AZ$3)/Z14, 0)</f>
        <v>-12902.936581545646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2000000</v>
      </c>
      <c r="S15">
        <f t="shared" si="1"/>
        <v>-60526.002183076758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-7042.9610249612015</v>
      </c>
      <c r="AC15">
        <f t="shared" si="2"/>
        <v>-29988.476032418665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-89837.904412563337</v>
      </c>
      <c r="AI15">
        <f t="shared" si="6"/>
        <v>-89862.677629817728</v>
      </c>
      <c r="AJ15">
        <f t="shared" si="7"/>
        <v>22945.515007457463</v>
      </c>
      <c r="AK15">
        <f t="shared" si="22"/>
        <v>-28.876140202340927</v>
      </c>
      <c r="AL15">
        <f t="shared" si="8"/>
        <v>-66946.038762562603</v>
      </c>
      <c r="AN15">
        <f t="shared" si="9"/>
        <v>0</v>
      </c>
      <c r="AO15">
        <f t="shared" si="9"/>
        <v>0</v>
      </c>
      <c r="AP15">
        <f t="shared" si="9"/>
        <v>-11.289212472956457</v>
      </c>
      <c r="AQ15">
        <f t="shared" si="9"/>
        <v>-40939.341088567373</v>
      </c>
      <c r="AR15">
        <f t="shared" si="9"/>
        <v>-40950.630301040335</v>
      </c>
      <c r="AS15">
        <f t="shared" si="9"/>
        <v>10456.324326414011</v>
      </c>
      <c r="AT15">
        <f t="shared" si="9"/>
        <v>-13.158923961939703</v>
      </c>
      <c r="AU15">
        <f t="shared" si="9"/>
        <v>-30507.46489858826</v>
      </c>
      <c r="AW15">
        <v>12</v>
      </c>
      <c r="AX15">
        <f>IF(Z15&gt;0, (R15*SUMPRODUCT(K15:$K$98, X15:$X$98)-K15*$AZ$3)/Z15, 0)</f>
        <v>-60526.002183076758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2000000</v>
      </c>
      <c r="S16">
        <f t="shared" si="1"/>
        <v>-116352.54580998811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-29988.476032418665</v>
      </c>
      <c r="AC16">
        <f t="shared" si="2"/>
        <v>-51791.619403095043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-90766.095234007735</v>
      </c>
      <c r="AI16">
        <f t="shared" si="6"/>
        <v>-90788.351566708734</v>
      </c>
      <c r="AJ16">
        <f t="shared" si="7"/>
        <v>21803.143370676378</v>
      </c>
      <c r="AK16">
        <f t="shared" si="22"/>
        <v>-212.91817983017253</v>
      </c>
      <c r="AL16">
        <f t="shared" si="8"/>
        <v>-69198.126375862528</v>
      </c>
      <c r="AN16">
        <f t="shared" si="9"/>
        <v>0</v>
      </c>
      <c r="AO16">
        <f t="shared" si="9"/>
        <v>0</v>
      </c>
      <c r="AP16">
        <f t="shared" si="9"/>
        <v>-9.5944209188738068</v>
      </c>
      <c r="AQ16">
        <f t="shared" si="9"/>
        <v>-39128.104999920259</v>
      </c>
      <c r="AR16">
        <f t="shared" si="9"/>
        <v>-39137.699420839133</v>
      </c>
      <c r="AS16">
        <f t="shared" si="9"/>
        <v>9399.0567836667269</v>
      </c>
      <c r="AT16">
        <f t="shared" si="9"/>
        <v>-91.786309362633574</v>
      </c>
      <c r="AU16">
        <f t="shared" si="9"/>
        <v>-29830.428946535041</v>
      </c>
      <c r="AW16">
        <v>13</v>
      </c>
      <c r="AX16">
        <f>IF(Z16&gt;0, (R16*SUMPRODUCT(K16:$K$98, X16:$X$98)-K16*$AZ$3)/Z16, 0)</f>
        <v>-116352.54580998811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0.10148</v>
      </c>
      <c r="Q17" s="4">
        <f t="shared" si="21"/>
        <v>50</v>
      </c>
      <c r="R17">
        <f t="shared" si="0"/>
        <v>2000000</v>
      </c>
      <c r="S17">
        <f t="shared" si="1"/>
        <v>-179063.84874336104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-51791.619403095043</v>
      </c>
      <c r="AC17">
        <f t="shared" si="2"/>
        <v>-70820.456727944897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-90342.905699875249</v>
      </c>
      <c r="AI17">
        <f t="shared" si="6"/>
        <v>-90362.680896606733</v>
      </c>
      <c r="AJ17">
        <f t="shared" si="7"/>
        <v>19028.837324849854</v>
      </c>
      <c r="AK17">
        <f t="shared" si="22"/>
        <v>-714.72434776271155</v>
      </c>
      <c r="AL17">
        <f t="shared" si="8"/>
        <v>-72048.567919519584</v>
      </c>
      <c r="AN17">
        <f t="shared" si="9"/>
        <v>0</v>
      </c>
      <c r="AO17">
        <f t="shared" si="9"/>
        <v>0</v>
      </c>
      <c r="AP17">
        <f t="shared" si="9"/>
        <v>-8.0135691622840319</v>
      </c>
      <c r="AQ17">
        <f t="shared" si="9"/>
        <v>-36609.958069084933</v>
      </c>
      <c r="AR17">
        <f t="shared" si="9"/>
        <v>-36617.971638247218</v>
      </c>
      <c r="AS17">
        <f t="shared" si="9"/>
        <v>7711.1194417466413</v>
      </c>
      <c r="AT17">
        <f t="shared" si="9"/>
        <v>-289.63013974193086</v>
      </c>
      <c r="AU17">
        <f t="shared" si="9"/>
        <v>-29196.482336242505</v>
      </c>
      <c r="AW17">
        <v>14</v>
      </c>
      <c r="AX17">
        <f>IF(Z17&gt;0, (R17*SUMPRODUCT(K17:$K$98, X17:$X$98)-K17*$AZ$3)/Z17, 0)</f>
        <v>-179063.84874336104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0.112611</v>
      </c>
      <c r="Q18" s="4">
        <f t="shared" si="21"/>
        <v>50</v>
      </c>
      <c r="R18">
        <f t="shared" si="0"/>
        <v>2000000</v>
      </c>
      <c r="S18">
        <f t="shared" si="1"/>
        <v>-248928.87202769125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-70820.456727944897</v>
      </c>
      <c r="AC18">
        <f t="shared" si="2"/>
        <v>-86381.007448819379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-89076.187165180541</v>
      </c>
      <c r="AI18">
        <f t="shared" si="6"/>
        <v>-89093.537705265582</v>
      </c>
      <c r="AJ18">
        <f t="shared" si="7"/>
        <v>15560.550720874482</v>
      </c>
      <c r="AK18">
        <f t="shared" si="22"/>
        <v>-1529.7218653236098</v>
      </c>
      <c r="AL18">
        <f t="shared" si="8"/>
        <v>-75062.708849714705</v>
      </c>
      <c r="AN18">
        <f t="shared" si="9"/>
        <v>0</v>
      </c>
      <c r="AO18">
        <f t="shared" si="9"/>
        <v>0</v>
      </c>
      <c r="AP18">
        <f t="shared" si="9"/>
        <v>-6.5612331408428757</v>
      </c>
      <c r="AQ18">
        <f t="shared" si="9"/>
        <v>-33684.809142738603</v>
      </c>
      <c r="AR18">
        <f t="shared" si="9"/>
        <v>-33691.370375879444</v>
      </c>
      <c r="AS18">
        <f t="shared" si="9"/>
        <v>5884.3356217816408</v>
      </c>
      <c r="AT18">
        <f t="shared" si="9"/>
        <v>-578.47546818934882</v>
      </c>
      <c r="AU18">
        <f t="shared" si="9"/>
        <v>-28385.51022228715</v>
      </c>
      <c r="AW18">
        <v>15</v>
      </c>
      <c r="AX18">
        <f>IF(Z18&gt;0, (R18*SUMPRODUCT(K18:$K$98, X18:$X$98)-K18*$AZ$3)/Z18, 0)</f>
        <v>-248928.87202769125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0.125163</v>
      </c>
      <c r="Q19" s="4">
        <f t="shared" si="21"/>
        <v>50</v>
      </c>
      <c r="R19">
        <f t="shared" si="0"/>
        <v>2000000</v>
      </c>
      <c r="S19">
        <f t="shared" si="1"/>
        <v>-334025.84175297472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-86381.007448819379</v>
      </c>
      <c r="AC19">
        <f t="shared" si="2"/>
        <v>-100243.75406846355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-86865.825946568933</v>
      </c>
      <c r="AI19">
        <f t="shared" si="6"/>
        <v>-86880.831335604467</v>
      </c>
      <c r="AJ19">
        <f t="shared" si="7"/>
        <v>13862.746619644167</v>
      </c>
      <c r="AK19">
        <f t="shared" si="22"/>
        <v>-1926.2964661086721</v>
      </c>
      <c r="AL19">
        <f t="shared" si="8"/>
        <v>-74944.381182068973</v>
      </c>
      <c r="AN19">
        <f t="shared" si="9"/>
        <v>0</v>
      </c>
      <c r="AO19">
        <f t="shared" si="9"/>
        <v>0</v>
      </c>
      <c r="AP19">
        <f t="shared" si="9"/>
        <v>-5.2918000427372283</v>
      </c>
      <c r="AQ19">
        <f t="shared" si="9"/>
        <v>-30634.099547041569</v>
      </c>
      <c r="AR19">
        <f t="shared" si="9"/>
        <v>-30639.391347084307</v>
      </c>
      <c r="AS19">
        <f t="shared" si="9"/>
        <v>4888.835802963632</v>
      </c>
      <c r="AT19">
        <f t="shared" si="9"/>
        <v>-679.32765338793467</v>
      </c>
      <c r="AU19">
        <f t="shared" si="9"/>
        <v>-26429.88319750861</v>
      </c>
      <c r="AW19">
        <v>16</v>
      </c>
      <c r="AX19">
        <f>IF(Z19&gt;0, (R19*SUMPRODUCT(K19:$K$98, X19:$X$98)-K19*$AZ$3)/Z19, 0)</f>
        <v>-334025.84175297472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2000000</v>
      </c>
      <c r="S20">
        <f t="shared" si="1"/>
        <v>-457454.5492486392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-100243.75406846355</v>
      </c>
      <c r="AC20">
        <f t="shared" si="2"/>
        <v>-116757.48066867524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-83747.477069528773</v>
      </c>
      <c r="AI20">
        <f t="shared" si="6"/>
        <v>-83760.238717747212</v>
      </c>
      <c r="AJ20">
        <f t="shared" si="7"/>
        <v>16513.726600211696</v>
      </c>
      <c r="AK20">
        <f t="shared" si="22"/>
        <v>-431.04814249439323</v>
      </c>
      <c r="AL20">
        <f t="shared" si="8"/>
        <v>-67677.560260029903</v>
      </c>
      <c r="AN20">
        <f t="shared" si="9"/>
        <v>0</v>
      </c>
      <c r="AO20">
        <f t="shared" si="9"/>
        <v>0</v>
      </c>
      <c r="AP20">
        <f t="shared" si="9"/>
        <v>-4.2687304127352501</v>
      </c>
      <c r="AQ20">
        <f t="shared" si="9"/>
        <v>-28013.262569025235</v>
      </c>
      <c r="AR20">
        <f t="shared" si="9"/>
        <v>-28017.531299437971</v>
      </c>
      <c r="AS20">
        <f t="shared" si="9"/>
        <v>5523.7886015451477</v>
      </c>
      <c r="AT20">
        <f t="shared" si="9"/>
        <v>-144.18422164002732</v>
      </c>
      <c r="AU20">
        <f t="shared" si="9"/>
        <v>-22637.926919532849</v>
      </c>
      <c r="AW20">
        <v>17</v>
      </c>
      <c r="AX20">
        <f>IF(Z20&gt;0, (R20*SUMPRODUCT(K20:$K$98, X20:$X$98)-K20*$AZ$3)/Z20, 0)</f>
        <v>-457454.5492486392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2000000</v>
      </c>
      <c r="S21">
        <f t="shared" si="1"/>
        <v>-620242.67731245409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-116757.48066867524</v>
      </c>
      <c r="AC21">
        <f t="shared" si="2"/>
        <v>-132010.89638053183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-79686.283805550178</v>
      </c>
      <c r="AI21">
        <f t="shared" si="6"/>
        <v>-79696.925680191285</v>
      </c>
      <c r="AJ21">
        <f t="shared" si="7"/>
        <v>15253.415711856593</v>
      </c>
      <c r="AK21">
        <f t="shared" si="22"/>
        <v>-186.8119690698804</v>
      </c>
      <c r="AL21">
        <f t="shared" si="8"/>
        <v>-64630.321937404573</v>
      </c>
      <c r="AN21">
        <f t="shared" si="9"/>
        <v>0</v>
      </c>
      <c r="AO21">
        <f t="shared" si="9"/>
        <v>0</v>
      </c>
      <c r="AP21">
        <f t="shared" si="9"/>
        <v>-3.3850066066259612</v>
      </c>
      <c r="AQ21">
        <f t="shared" si="9"/>
        <v>-25346.9060890086</v>
      </c>
      <c r="AR21">
        <f t="shared" si="9"/>
        <v>-25350.291095615226</v>
      </c>
      <c r="AS21">
        <f t="shared" si="9"/>
        <v>4851.8625429751637</v>
      </c>
      <c r="AT21">
        <f t="shared" si="9"/>
        <v>-59.421837864488744</v>
      </c>
      <c r="AU21">
        <f t="shared" si="9"/>
        <v>-20557.850390504551</v>
      </c>
      <c r="AW21">
        <v>18</v>
      </c>
      <c r="AX21">
        <f>IF(Z21&gt;0, (R21*SUMPRODUCT(K21:$K$98, X21:$X$98)-K21*$AZ$3)/Z21, 0)</f>
        <v>-620242.67731245409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2000000</v>
      </c>
      <c r="S22">
        <f t="shared" si="1"/>
        <v>-812866.71328150178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-132010.89638053183</v>
      </c>
      <c r="AC22">
        <f t="shared" si="2"/>
        <v>-140964.56846272631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-74585.068284680645</v>
      </c>
      <c r="AI22">
        <f t="shared" si="6"/>
        <v>-74593.739113868229</v>
      </c>
      <c r="AJ22">
        <f t="shared" si="7"/>
        <v>8953.6720821944764</v>
      </c>
      <c r="AK22">
        <f t="shared" si="22"/>
        <v>-2772.2288239911686</v>
      </c>
      <c r="AL22">
        <f t="shared" si="8"/>
        <v>-68412.295855664925</v>
      </c>
      <c r="AN22">
        <f t="shared" si="9"/>
        <v>0</v>
      </c>
      <c r="AO22">
        <f t="shared" si="9"/>
        <v>0</v>
      </c>
      <c r="AP22">
        <f t="shared" si="9"/>
        <v>-2.5752093585183258</v>
      </c>
      <c r="AQ22">
        <f t="shared" si="9"/>
        <v>-22151.533803420145</v>
      </c>
      <c r="AR22">
        <f t="shared" si="9"/>
        <v>-22154.109012778663</v>
      </c>
      <c r="AS22">
        <f t="shared" si="9"/>
        <v>2659.2128204058722</v>
      </c>
      <c r="AT22">
        <f t="shared" si="9"/>
        <v>-823.34335702511032</v>
      </c>
      <c r="AU22">
        <f t="shared" si="9"/>
        <v>-20318.239549397902</v>
      </c>
      <c r="AW22">
        <v>19</v>
      </c>
      <c r="AX22">
        <f>IF(Z22&gt;0, (R22*SUMPRODUCT(K22:$K$98, X22:$X$98)-K22*$AZ$3)/Z22, 0)</f>
        <v>-812866.71328150178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2000000</v>
      </c>
      <c r="S23">
        <f t="shared" si="1"/>
        <v>-1007490.1551795402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-140964.56846272631</v>
      </c>
      <c r="AC23">
        <f t="shared" si="2"/>
        <v>-138377.82157175895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-68666.72416864628</v>
      </c>
      <c r="AI23">
        <f t="shared" si="6"/>
        <v>-68673.591621437765</v>
      </c>
      <c r="AJ23">
        <f t="shared" si="7"/>
        <v>-2586.7468909673626</v>
      </c>
      <c r="AK23">
        <f t="shared" si="22"/>
        <v>-9867.5197923908436</v>
      </c>
      <c r="AL23">
        <f t="shared" si="8"/>
        <v>-81127.858304795969</v>
      </c>
      <c r="AN23">
        <f t="shared" si="9"/>
        <v>0</v>
      </c>
      <c r="AO23">
        <f t="shared" si="9"/>
        <v>0</v>
      </c>
      <c r="AP23">
        <f t="shared" si="9"/>
        <v>-1.8210822908169353</v>
      </c>
      <c r="AQ23">
        <f t="shared" si="9"/>
        <v>-18208.75354350626</v>
      </c>
      <c r="AR23">
        <f t="shared" si="9"/>
        <v>-18210.574625797075</v>
      </c>
      <c r="AS23">
        <f t="shared" si="9"/>
        <v>-685.9426772911736</v>
      </c>
      <c r="AT23">
        <f t="shared" si="9"/>
        <v>-2616.6274590881958</v>
      </c>
      <c r="AU23">
        <f t="shared" si="9"/>
        <v>-21513.144762176442</v>
      </c>
      <c r="AW23">
        <v>20</v>
      </c>
      <c r="AX23">
        <f>IF(Z23&gt;0, (R23*SUMPRODUCT(K23:$K$98, X23:$X$98)-K23*$AZ$3)/Z23, 0)</f>
        <v>-1007490.1551795402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2000000</v>
      </c>
      <c r="S24">
        <f t="shared" si="1"/>
        <v>-1278789.3158533149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-138377.82157175895</v>
      </c>
      <c r="AC24">
        <f t="shared" si="2"/>
        <v>-134498.82449527635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-61597.75516233893</v>
      </c>
      <c r="AI24">
        <f t="shared" si="6"/>
        <v>-61603.01399672345</v>
      </c>
      <c r="AJ24">
        <f t="shared" si="7"/>
        <v>-3878.9970764825994</v>
      </c>
      <c r="AK24">
        <f t="shared" si="22"/>
        <v>-9686.4475100231266</v>
      </c>
      <c r="AL24">
        <f t="shared" si="8"/>
        <v>-75168.458583229178</v>
      </c>
      <c r="AN24">
        <f t="shared" si="9"/>
        <v>0</v>
      </c>
      <c r="AO24">
        <f t="shared" si="9"/>
        <v>0</v>
      </c>
      <c r="AP24">
        <f t="shared" si="9"/>
        <v>-1.245103229625498</v>
      </c>
      <c r="AQ24">
        <f t="shared" si="9"/>
        <v>-14584.137526007426</v>
      </c>
      <c r="AR24">
        <f t="shared" si="9"/>
        <v>-14585.38262923705</v>
      </c>
      <c r="AS24">
        <f t="shared" si="9"/>
        <v>-918.40728087102718</v>
      </c>
      <c r="AT24">
        <f t="shared" si="9"/>
        <v>-2293.4030997123332</v>
      </c>
      <c r="AU24">
        <f t="shared" si="9"/>
        <v>-17797.19300982041</v>
      </c>
      <c r="AW24">
        <v>21</v>
      </c>
      <c r="AX24">
        <f>IF(Z24&gt;0, (R24*SUMPRODUCT(K24:$K$98, X24:$X$98)-K24*$AZ$3)/Z24, 0)</f>
        <v>-1278789.3158533149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2000000</v>
      </c>
      <c r="S25">
        <f t="shared" si="1"/>
        <v>-1672009.6843258291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-134498.82449527635</v>
      </c>
      <c r="AC25">
        <f t="shared" si="2"/>
        <v>-129361.75611057943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-53511.795163102601</v>
      </c>
      <c r="AI25">
        <f t="shared" si="6"/>
        <v>-53515.663614264195</v>
      </c>
      <c r="AJ25">
        <f t="shared" si="7"/>
        <v>-5137.0683846969187</v>
      </c>
      <c r="AK25">
        <f t="shared" si="22"/>
        <v>-9414.9177146693455</v>
      </c>
      <c r="AL25">
        <f t="shared" si="8"/>
        <v>-68067.649713630453</v>
      </c>
      <c r="AN25">
        <f t="shared" si="9"/>
        <v>0</v>
      </c>
      <c r="AO25">
        <f t="shared" si="9"/>
        <v>0</v>
      </c>
      <c r="AP25">
        <f t="shared" si="9"/>
        <v>-0.8177771310221541</v>
      </c>
      <c r="AQ25">
        <f t="shared" si="9"/>
        <v>-11312.207520872516</v>
      </c>
      <c r="AR25">
        <f t="shared" si="9"/>
        <v>-11313.025298003538</v>
      </c>
      <c r="AS25">
        <f t="shared" si="9"/>
        <v>-1085.9584029928781</v>
      </c>
      <c r="AT25">
        <f t="shared" si="9"/>
        <v>-1990.2808839744296</v>
      </c>
      <c r="AU25">
        <f t="shared" si="9"/>
        <v>-14389.264584970844</v>
      </c>
      <c r="AW25">
        <v>22</v>
      </c>
      <c r="AX25">
        <f>IF(Z25&gt;0, (R25*SUMPRODUCT(K25:$K$98, X25:$X$98)-K25*$AZ$3)/Z25, 0)</f>
        <v>-1672009.6843258291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2000000</v>
      </c>
      <c r="S26">
        <f t="shared" si="1"/>
        <v>-2269804.0630493453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-129361.75611057943</v>
      </c>
      <c r="AC26">
        <f t="shared" si="2"/>
        <v>-123065.74406832307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-44753.337798264576</v>
      </c>
      <c r="AI26">
        <f t="shared" si="6"/>
        <v>-44756.0487314696</v>
      </c>
      <c r="AJ26">
        <f t="shared" si="7"/>
        <v>-6296.0120422563632</v>
      </c>
      <c r="AK26">
        <f t="shared" si="22"/>
        <v>-9055.3229277405608</v>
      </c>
      <c r="AL26">
        <f t="shared" si="8"/>
        <v>-60107.383701466526</v>
      </c>
      <c r="AN26">
        <f t="shared" si="9"/>
        <v>0</v>
      </c>
      <c r="AO26">
        <f t="shared" si="9"/>
        <v>0</v>
      </c>
      <c r="AP26">
        <f t="shared" si="9"/>
        <v>-0.51168023024795117</v>
      </c>
      <c r="AQ26">
        <f t="shared" si="9"/>
        <v>-8447.0536369366928</v>
      </c>
      <c r="AR26">
        <f t="shared" si="9"/>
        <v>-8447.5653171669401</v>
      </c>
      <c r="AS26">
        <f t="shared" si="9"/>
        <v>-1188.3527360455587</v>
      </c>
      <c r="AT26">
        <f t="shared" si="9"/>
        <v>-1709.1641033615429</v>
      </c>
      <c r="AU26">
        <f t="shared" si="9"/>
        <v>-11345.082156574043</v>
      </c>
      <c r="AW26">
        <v>23</v>
      </c>
      <c r="AX26">
        <f>IF(Z26&gt;0, (R26*SUMPRODUCT(K26:$K$98, X26:$X$98)-K26*$AZ$3)/Z26, 0)</f>
        <v>-2269804.0630493453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2000000</v>
      </c>
      <c r="S27">
        <f t="shared" si="1"/>
        <v>-3226831.2527857018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-123065.74406832307</v>
      </c>
      <c r="AC27">
        <f t="shared" si="2"/>
        <v>-115791.17309532326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-35585.227371724191</v>
      </c>
      <c r="AI27">
        <f t="shared" si="6"/>
        <v>-35587.021564912873</v>
      </c>
      <c r="AJ27">
        <f t="shared" si="7"/>
        <v>-7274.5709729998052</v>
      </c>
      <c r="AK27">
        <f t="shared" si="22"/>
        <v>-8614.6020847826148</v>
      </c>
      <c r="AL27">
        <f t="shared" si="8"/>
        <v>-51476.194622695293</v>
      </c>
      <c r="AN27">
        <f t="shared" si="9"/>
        <v>0</v>
      </c>
      <c r="AO27">
        <f t="shared" si="9"/>
        <v>0</v>
      </c>
      <c r="AP27">
        <f t="shared" si="9"/>
        <v>-0.3023646400592705</v>
      </c>
      <c r="AQ27">
        <f t="shared" si="9"/>
        <v>-5996.9653956817374</v>
      </c>
      <c r="AR27">
        <f t="shared" si="9"/>
        <v>-5997.2677603217971</v>
      </c>
      <c r="AS27">
        <f t="shared" si="9"/>
        <v>-1225.9399086536425</v>
      </c>
      <c r="AT27">
        <f t="shared" si="9"/>
        <v>-1451.7673319985299</v>
      </c>
      <c r="AU27">
        <f t="shared" si="9"/>
        <v>-8674.9750009739691</v>
      </c>
      <c r="AW27">
        <v>24</v>
      </c>
      <c r="AX27">
        <f>IF(Z27&gt;0, (R27*SUMPRODUCT(K27:$K$98, X27:$X$98)-K27*$AZ$3)/Z27, 0)</f>
        <v>-3226831.2527857018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2000000</v>
      </c>
      <c r="S28">
        <f t="shared" si="1"/>
        <v>-4854977.4292613361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-115791.17309532326</v>
      </c>
      <c r="AC28">
        <f t="shared" si="2"/>
        <v>-107750.97366070458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-26662.213157869824</v>
      </c>
      <c r="AI28">
        <f t="shared" si="6"/>
        <v>-26663.322853797672</v>
      </c>
      <c r="AJ28">
        <f t="shared" si="7"/>
        <v>-8040.1994346186839</v>
      </c>
      <c r="AK28">
        <f t="shared" si="22"/>
        <v>-8105.3821166726293</v>
      </c>
      <c r="AL28">
        <f t="shared" si="8"/>
        <v>-42808.904405088979</v>
      </c>
      <c r="AN28">
        <f t="shared" si="9"/>
        <v>0</v>
      </c>
      <c r="AO28">
        <f t="shared" si="9"/>
        <v>0</v>
      </c>
      <c r="AP28">
        <f t="shared" si="9"/>
        <v>-0.1669735833251593</v>
      </c>
      <c r="AQ28">
        <f t="shared" si="9"/>
        <v>-4011.8064405178352</v>
      </c>
      <c r="AR28">
        <f t="shared" si="9"/>
        <v>-4011.9734141011609</v>
      </c>
      <c r="AS28">
        <f t="shared" si="9"/>
        <v>-1209.791688479178</v>
      </c>
      <c r="AT28">
        <f t="shared" si="9"/>
        <v>-1219.5995878506922</v>
      </c>
      <c r="AU28">
        <f t="shared" si="9"/>
        <v>-6441.3646904310299</v>
      </c>
      <c r="AW28">
        <v>25</v>
      </c>
      <c r="AX28">
        <f>IF(Z28&gt;0, (R28*SUMPRODUCT(K28:$K$98, X28:$X$98)-K28*$AZ$3)/Z28, 0)</f>
        <v>-4854977.4292613361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2000000</v>
      </c>
      <c r="S29">
        <f t="shared" si="1"/>
        <v>-7827632.8412225302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-107750.97366070458</v>
      </c>
      <c r="AC29">
        <f t="shared" si="2"/>
        <v>-99229.59721702557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-18590.292000831803</v>
      </c>
      <c r="AI29">
        <f t="shared" si="6"/>
        <v>-18590.92584250035</v>
      </c>
      <c r="AJ29">
        <f t="shared" si="7"/>
        <v>-8521.3764436790079</v>
      </c>
      <c r="AK29">
        <f t="shared" si="22"/>
        <v>-7542.568156249321</v>
      </c>
      <c r="AL29">
        <f t="shared" si="8"/>
        <v>-34654.870442428677</v>
      </c>
      <c r="AN29">
        <f t="shared" si="9"/>
        <v>0</v>
      </c>
      <c r="AO29">
        <f t="shared" si="9"/>
        <v>0</v>
      </c>
      <c r="AP29">
        <f t="shared" si="9"/>
        <v>-8.5154291242483124E-2</v>
      </c>
      <c r="AQ29">
        <f t="shared" si="9"/>
        <v>-2497.5371892973781</v>
      </c>
      <c r="AR29">
        <f t="shared" si="9"/>
        <v>-2497.6223435886204</v>
      </c>
      <c r="AS29">
        <f t="shared" si="9"/>
        <v>-1144.8155075314951</v>
      </c>
      <c r="AT29">
        <f t="shared" si="9"/>
        <v>-1013.3162229081693</v>
      </c>
      <c r="AU29">
        <f t="shared" si="9"/>
        <v>-4655.7540740282848</v>
      </c>
      <c r="AW29">
        <v>26</v>
      </c>
      <c r="AX29">
        <f>IF(Z29&gt;0, (R29*SUMPRODUCT(K29:$K$98, X29:$X$98)-K29*$AZ$3)/Z29, 0)</f>
        <v>-7827632.8412225302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2000000</v>
      </c>
      <c r="S30">
        <f t="shared" si="1"/>
        <v>-13756000.604230803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-99229.59721702557</v>
      </c>
      <c r="AC30">
        <f t="shared" si="2"/>
        <v>-90536.792545432938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-11936.886607072207</v>
      </c>
      <c r="AI30">
        <f t="shared" si="6"/>
        <v>-11937.215688158891</v>
      </c>
      <c r="AJ30">
        <f t="shared" si="7"/>
        <v>-8692.8046715926321</v>
      </c>
      <c r="AK30">
        <f t="shared" si="22"/>
        <v>-6946.0718051917902</v>
      </c>
      <c r="AL30">
        <f t="shared" si="8"/>
        <v>-27576.092164943311</v>
      </c>
      <c r="AN30">
        <f t="shared" si="9"/>
        <v>0</v>
      </c>
      <c r="AO30">
        <f t="shared" si="9"/>
        <v>0</v>
      </c>
      <c r="AP30">
        <f t="shared" si="9"/>
        <v>-3.9473955981007669E-2</v>
      </c>
      <c r="AQ30">
        <f t="shared" si="9"/>
        <v>-1431.8542011189174</v>
      </c>
      <c r="AR30">
        <f t="shared" si="9"/>
        <v>-1431.8936750748983</v>
      </c>
      <c r="AS30">
        <f t="shared" si="9"/>
        <v>-1042.7198731327255</v>
      </c>
      <c r="AT30">
        <f t="shared" si="9"/>
        <v>-833.19565837586117</v>
      </c>
      <c r="AU30">
        <f t="shared" si="9"/>
        <v>-3307.8092065834849</v>
      </c>
      <c r="AW30">
        <v>27</v>
      </c>
      <c r="AX30">
        <f>IF(Z30&gt;0, (R30*SUMPRODUCT(K30:$K$98, X30:$X$98)-K30*$AZ$3)/Z30, 0)</f>
        <v>-13756000.604230803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2000000</v>
      </c>
      <c r="S31">
        <f t="shared" si="1"/>
        <v>-27036814.350124385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-90536.792545432938</v>
      </c>
      <c r="AC31">
        <f t="shared" si="2"/>
        <v>-81977.27008504291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-6967.4890526908302</v>
      </c>
      <c r="AI31">
        <f t="shared" si="6"/>
        <v>-6967.6406557403307</v>
      </c>
      <c r="AJ31">
        <f t="shared" si="7"/>
        <v>-8559.5224603900278</v>
      </c>
      <c r="AK31">
        <f t="shared" si="22"/>
        <v>-6337.5754781803062</v>
      </c>
      <c r="AL31">
        <f t="shared" si="8"/>
        <v>-21864.738594310664</v>
      </c>
      <c r="AN31">
        <f t="shared" si="9"/>
        <v>0</v>
      </c>
      <c r="AO31">
        <f t="shared" si="9"/>
        <v>0</v>
      </c>
      <c r="AP31">
        <f t="shared" si="9"/>
        <v>-1.623669543309509E-2</v>
      </c>
      <c r="AQ31">
        <f t="shared" si="9"/>
        <v>-746.21848343325325</v>
      </c>
      <c r="AR31">
        <f t="shared" si="9"/>
        <v>-746.23472012868638</v>
      </c>
      <c r="AS31">
        <f t="shared" si="9"/>
        <v>-916.72535414151287</v>
      </c>
      <c r="AT31">
        <f t="shared" si="9"/>
        <v>-678.75470290765213</v>
      </c>
      <c r="AU31">
        <f t="shared" si="9"/>
        <v>-2341.7147771778514</v>
      </c>
      <c r="AW31">
        <v>28</v>
      </c>
      <c r="AX31">
        <f>IF(Z31&gt;0, (R31*SUMPRODUCT(K31:$K$98, X31:$X$98)-K31*$AZ$3)/Z31, 0)</f>
        <v>-27036814.350124385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0.595055</v>
      </c>
      <c r="Q32" s="4">
        <f t="shared" si="21"/>
        <v>50</v>
      </c>
      <c r="R32">
        <f t="shared" si="0"/>
        <v>2000000</v>
      </c>
      <c r="S32">
        <f t="shared" si="1"/>
        <v>-61630715.027276002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-81977.27008504291</v>
      </c>
      <c r="AC32">
        <f t="shared" si="2"/>
        <v>-73802.616549271741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-3608.4861048158796</v>
      </c>
      <c r="AI32">
        <f t="shared" si="6"/>
        <v>-3608.5459796822643</v>
      </c>
      <c r="AJ32">
        <f t="shared" si="7"/>
        <v>-8174.6535357711691</v>
      </c>
      <c r="AK32">
        <f t="shared" si="22"/>
        <v>-5738.4089059530043</v>
      </c>
      <c r="AL32">
        <f t="shared" si="8"/>
        <v>-17521.608421406439</v>
      </c>
      <c r="AN32">
        <f t="shared" si="9"/>
        <v>0</v>
      </c>
      <c r="AO32">
        <f t="shared" si="9"/>
        <v>0</v>
      </c>
      <c r="AP32">
        <f t="shared" si="9"/>
        <v>-5.7255372123426254E-3</v>
      </c>
      <c r="AQ32">
        <f t="shared" si="9"/>
        <v>-345.06167146215705</v>
      </c>
      <c r="AR32">
        <f t="shared" si="9"/>
        <v>-345.06739699936935</v>
      </c>
      <c r="AS32">
        <f t="shared" si="9"/>
        <v>-781.7016695485263</v>
      </c>
      <c r="AT32">
        <f t="shared" si="9"/>
        <v>-548.7356501051305</v>
      </c>
      <c r="AU32">
        <f t="shared" si="9"/>
        <v>-1675.5047166530264</v>
      </c>
      <c r="AW32">
        <v>29</v>
      </c>
      <c r="AX32">
        <f>IF(Z32&gt;0, (R32*SUMPRODUCT(K32:$K$98, X32:$X$98)-K32*$AZ$3)/Z32, 0)</f>
        <v>-61630715.027276002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2000000</v>
      </c>
      <c r="S33">
        <f t="shared" si="1"/>
        <v>-172278444.54329613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-73802.616549271741</v>
      </c>
      <c r="AC33">
        <f t="shared" si="2"/>
        <v>-66182.613917872804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-1602.7232384068582</v>
      </c>
      <c r="AI33">
        <f t="shared" si="6"/>
        <v>-1602.742446443619</v>
      </c>
      <c r="AJ33">
        <f t="shared" si="7"/>
        <v>-7620.0026313989365</v>
      </c>
      <c r="AK33">
        <f t="shared" si="22"/>
        <v>-5166.1831584490228</v>
      </c>
      <c r="AL33">
        <f t="shared" si="8"/>
        <v>-14388.928236291578</v>
      </c>
      <c r="AN33">
        <f t="shared" si="9"/>
        <v>0</v>
      </c>
      <c r="AO33">
        <f t="shared" si="9"/>
        <v>0</v>
      </c>
      <c r="AP33">
        <f t="shared" si="9"/>
        <v>-1.6399727806528132E-3</v>
      </c>
      <c r="AQ33">
        <f t="shared" si="9"/>
        <v>-136.83972592457312</v>
      </c>
      <c r="AR33">
        <f t="shared" si="9"/>
        <v>-136.84136589735377</v>
      </c>
      <c r="AS33">
        <f t="shared" si="9"/>
        <v>-650.59209640064989</v>
      </c>
      <c r="AT33">
        <f t="shared" si="9"/>
        <v>-441.08619038994073</v>
      </c>
      <c r="AU33">
        <f t="shared" si="9"/>
        <v>-1228.5196526879445</v>
      </c>
      <c r="AW33">
        <v>30</v>
      </c>
      <c r="AX33">
        <f>IF(Z33&gt;0, (R33*SUMPRODUCT(K33:$K$98, X33:$X$98)-K33*$AZ$3)/Z33, 0)</f>
        <v>-172278444.54329613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2000000</v>
      </c>
      <c r="S34">
        <f t="shared" si="1"/>
        <v>-640279995.42768979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-66182.613917872804</v>
      </c>
      <c r="AC34">
        <f t="shared" si="2"/>
        <v>-59207.789087671415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-575.69482626070862</v>
      </c>
      <c r="AI34">
        <f t="shared" si="6"/>
        <v>-575.69944984644542</v>
      </c>
      <c r="AJ34">
        <f t="shared" si="7"/>
        <v>-6974.824830201389</v>
      </c>
      <c r="AK34">
        <f t="shared" si="22"/>
        <v>-4632.7829742510967</v>
      </c>
      <c r="AL34">
        <f t="shared" si="8"/>
        <v>-12183.307254298932</v>
      </c>
      <c r="AN34">
        <f t="shared" si="9"/>
        <v>0</v>
      </c>
      <c r="AO34">
        <f t="shared" si="9"/>
        <v>0</v>
      </c>
      <c r="AP34">
        <f t="shared" si="9"/>
        <v>-3.5246382857474946E-4</v>
      </c>
      <c r="AQ34">
        <f t="shared" si="9"/>
        <v>-43.886198744377346</v>
      </c>
      <c r="AR34">
        <f t="shared" si="9"/>
        <v>-43.886551208205923</v>
      </c>
      <c r="AS34">
        <f t="shared" si="9"/>
        <v>-531.70279589557515</v>
      </c>
      <c r="AT34">
        <f t="shared" si="9"/>
        <v>-353.16494968026353</v>
      </c>
      <c r="AU34">
        <f t="shared" ref="AU34:AU69" si="23">AL34*$K34</f>
        <v>-928.75429678404464</v>
      </c>
      <c r="AW34">
        <v>31</v>
      </c>
      <c r="AX34">
        <f>IF(Z34&gt;0, (R34*SUMPRODUCT(K34:$K$98, X34:$X$98)-K34*$AZ$3)/Z34, 0)</f>
        <v>-640279995.42768979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2000000</v>
      </c>
      <c r="S35">
        <f t="shared" si="1"/>
        <v>-3643293602.2843819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-59207.789087671415</v>
      </c>
      <c r="AC35">
        <f t="shared" si="2"/>
        <v>-52901.974789874759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-154.05325316265612</v>
      </c>
      <c r="AI35">
        <f t="shared" ref="AI35:AI66" si="25">SUM(AE35:AH35)</f>
        <v>-154.05397918120644</v>
      </c>
      <c r="AJ35">
        <f t="shared" si="7"/>
        <v>-6305.8142977966563</v>
      </c>
      <c r="AK35">
        <f t="shared" si="22"/>
        <v>-4144.5452361369998</v>
      </c>
      <c r="AL35">
        <f t="shared" si="8"/>
        <v>-10604.413513114861</v>
      </c>
      <c r="AN35">
        <f t="shared" ref="AN35:AT69" si="26">AE35*$K35</f>
        <v>0</v>
      </c>
      <c r="AO35">
        <f t="shared" si="26"/>
        <v>0</v>
      </c>
      <c r="AP35">
        <f t="shared" si="26"/>
        <v>-4.9415743466026814E-5</v>
      </c>
      <c r="AQ35">
        <f t="shared" si="26"/>
        <v>-10.485484200251856</v>
      </c>
      <c r="AR35">
        <f t="shared" si="26"/>
        <v>-10.485533615995321</v>
      </c>
      <c r="AS35">
        <f t="shared" si="26"/>
        <v>-429.1990907810121</v>
      </c>
      <c r="AT35">
        <f t="shared" si="26"/>
        <v>-282.09442318533331</v>
      </c>
      <c r="AU35">
        <f t="shared" si="23"/>
        <v>-721.7790475823407</v>
      </c>
      <c r="AW35">
        <v>32</v>
      </c>
      <c r="AX35">
        <f>IF(Z35&gt;0, (R35*SUMPRODUCT(K35:$K$98, X35:$X$98)-K35*$AZ$3)/Z35, 0)</f>
        <v>-3643293602.2843819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2000000</v>
      </c>
      <c r="S36">
        <f t="shared" si="1"/>
        <v>-21026294304.580837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-52901.974789874759</v>
      </c>
      <c r="AC36">
        <f t="shared" si="2"/>
        <v>-47243.084830734791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-24.256619803992749</v>
      </c>
      <c r="AI36">
        <f t="shared" si="25"/>
        <v>-24.256732146862458</v>
      </c>
      <c r="AJ36">
        <f t="shared" si="7"/>
        <v>-5658.8899591399677</v>
      </c>
      <c r="AK36">
        <f t="shared" si="22"/>
        <v>-3703.1382352912333</v>
      </c>
      <c r="AL36">
        <f t="shared" si="8"/>
        <v>-9386.2849265780642</v>
      </c>
      <c r="AN36">
        <f t="shared" si="26"/>
        <v>0</v>
      </c>
      <c r="AO36">
        <f t="shared" si="26"/>
        <v>0</v>
      </c>
      <c r="AP36">
        <f t="shared" si="26"/>
        <v>-6.8272390110958975E-6</v>
      </c>
      <c r="AQ36">
        <f t="shared" si="26"/>
        <v>-1.4741099406763978</v>
      </c>
      <c r="AR36">
        <f t="shared" si="26"/>
        <v>-1.4741167679154088</v>
      </c>
      <c r="AS36">
        <f t="shared" si="26"/>
        <v>-343.89894426217529</v>
      </c>
      <c r="AT36">
        <f t="shared" si="26"/>
        <v>-225.04507752737715</v>
      </c>
      <c r="AU36">
        <f t="shared" si="23"/>
        <v>-570.41813855746796</v>
      </c>
      <c r="AW36">
        <v>33</v>
      </c>
      <c r="AX36">
        <f>IF(Z36&gt;0, (R36*SUMPRODUCT(K36:$K$98, X36:$X$98)-K36*$AZ$3)/Z36, 0)</f>
        <v>-21026294304.580837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2000000</v>
      </c>
      <c r="S37">
        <f t="shared" si="1"/>
        <v>-123295925262.96826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-47243.084830734791</v>
      </c>
      <c r="AC37">
        <f t="shared" si="2"/>
        <v>-42182.616580550282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-3.7645276705127992</v>
      </c>
      <c r="AI37">
        <f t="shared" si="25"/>
        <v>-3.7645447767620488</v>
      </c>
      <c r="AJ37">
        <f t="shared" si="7"/>
        <v>-5060.4682501845091</v>
      </c>
      <c r="AK37">
        <f t="shared" si="22"/>
        <v>-3307.0159381514359</v>
      </c>
      <c r="AL37">
        <f t="shared" si="8"/>
        <v>-8371.2487331127068</v>
      </c>
      <c r="AN37">
        <f t="shared" si="26"/>
        <v>0</v>
      </c>
      <c r="AO37">
        <f t="shared" si="26"/>
        <v>0</v>
      </c>
      <c r="AP37">
        <f t="shared" si="26"/>
        <v>-9.281888920027572E-7</v>
      </c>
      <c r="AQ37">
        <f t="shared" si="26"/>
        <v>-0.20426410935506606</v>
      </c>
      <c r="AR37">
        <f t="shared" si="26"/>
        <v>-0.20426503754395803</v>
      </c>
      <c r="AS37">
        <f t="shared" si="26"/>
        <v>-274.582133673817</v>
      </c>
      <c r="AT37">
        <f t="shared" si="26"/>
        <v>-179.43942091877221</v>
      </c>
      <c r="AU37">
        <f t="shared" si="23"/>
        <v>-454.22581963013312</v>
      </c>
      <c r="AW37">
        <v>34</v>
      </c>
      <c r="AX37">
        <f>IF(Z37&gt;0, (R37*SUMPRODUCT(K37:$K$98, X37:$X$98)-K37*$AZ$3)/Z37, 0)</f>
        <v>-123295925262.96826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2000000</v>
      </c>
      <c r="S38">
        <f t="shared" si="1"/>
        <v>-736133562463.42444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-42182.616580550282</v>
      </c>
      <c r="AC38">
        <f t="shared" si="2"/>
        <v>-37663.229451690713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-0.57508030747041139</v>
      </c>
      <c r="AI38">
        <f t="shared" si="25"/>
        <v>-0.57508286564948186</v>
      </c>
      <c r="AJ38">
        <f t="shared" si="7"/>
        <v>-4519.3871288595692</v>
      </c>
      <c r="AK38">
        <f t="shared" si="22"/>
        <v>-2952.7831606385203</v>
      </c>
      <c r="AL38">
        <f t="shared" si="8"/>
        <v>-7472.7453723637391</v>
      </c>
      <c r="AN38">
        <f t="shared" si="26"/>
        <v>0</v>
      </c>
      <c r="AO38">
        <f t="shared" si="26"/>
        <v>0</v>
      </c>
      <c r="AP38">
        <f t="shared" si="26"/>
        <v>-1.239351480311619E-7</v>
      </c>
      <c r="AQ38">
        <f t="shared" si="26"/>
        <v>-2.7860701331708152E-2</v>
      </c>
      <c r="AR38">
        <f t="shared" si="26"/>
        <v>-2.7860825266856182E-2</v>
      </c>
      <c r="AS38">
        <f t="shared" si="26"/>
        <v>-218.94906392008718</v>
      </c>
      <c r="AT38">
        <f t="shared" si="26"/>
        <v>-143.05238532286162</v>
      </c>
      <c r="AU38">
        <f t="shared" si="23"/>
        <v>-362.02931006821564</v>
      </c>
      <c r="AW38">
        <v>35</v>
      </c>
      <c r="AX38">
        <f>IF(Z38&gt;0, (R38*SUMPRODUCT(K38:$K$98, X38:$X$98)-K38*$AZ$3)/Z38, 0)</f>
        <v>-736133562463.42444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2000000</v>
      </c>
      <c r="S39">
        <f t="shared" si="1"/>
        <v>-4485316964298.9863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-37663.229451690713</v>
      </c>
      <c r="AC39">
        <f t="shared" si="2"/>
        <v>-33627.907854384073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-8.6309228329715632E-2</v>
      </c>
      <c r="AI39">
        <f t="shared" si="25"/>
        <v>-8.630960319628718E-2</v>
      </c>
      <c r="AJ39">
        <f t="shared" si="7"/>
        <v>-4035.3215973066399</v>
      </c>
      <c r="AK39">
        <f t="shared" si="22"/>
        <v>-2636.4260616183501</v>
      </c>
      <c r="AL39">
        <f t="shared" si="8"/>
        <v>-6671.8339685281862</v>
      </c>
      <c r="AN39">
        <f t="shared" si="26"/>
        <v>0</v>
      </c>
      <c r="AO39">
        <f t="shared" si="26"/>
        <v>0</v>
      </c>
      <c r="AP39">
        <f t="shared" si="26"/>
        <v>-1.6215197396764536E-8</v>
      </c>
      <c r="AQ39">
        <f t="shared" si="26"/>
        <v>-3.7333848380883567E-3</v>
      </c>
      <c r="AR39">
        <f t="shared" si="26"/>
        <v>-3.7334010532857533E-3</v>
      </c>
      <c r="AS39">
        <f t="shared" si="26"/>
        <v>-174.55153706904582</v>
      </c>
      <c r="AT39">
        <f t="shared" si="26"/>
        <v>-114.04102754326384</v>
      </c>
      <c r="AU39">
        <f t="shared" si="23"/>
        <v>-288.59629801336297</v>
      </c>
      <c r="AW39">
        <v>36</v>
      </c>
      <c r="AX39">
        <f>IF(Z39&gt;0, (R39*SUMPRODUCT(K39:$K$98, X39:$X$98)-K39*$AZ$3)/Z39, 0)</f>
        <v>-4485316964298.9863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2000000</v>
      </c>
      <c r="S40">
        <f t="shared" si="1"/>
        <v>-27898506531443.156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-33627.907854384073</v>
      </c>
      <c r="AC40">
        <f t="shared" si="2"/>
        <v>-30024.921000261806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-1.2692276928663553E-2</v>
      </c>
      <c r="AI40">
        <f t="shared" si="25"/>
        <v>-1.2692330739646171E-2</v>
      </c>
      <c r="AJ40">
        <f t="shared" si="7"/>
        <v>-3602.9868541222677</v>
      </c>
      <c r="AK40">
        <f t="shared" si="22"/>
        <v>-2353.9535498068853</v>
      </c>
      <c r="AL40">
        <f t="shared" si="8"/>
        <v>-5956.9530962598928</v>
      </c>
      <c r="AN40">
        <f t="shared" si="26"/>
        <v>0</v>
      </c>
      <c r="AO40">
        <f t="shared" si="26"/>
        <v>0</v>
      </c>
      <c r="AP40">
        <f t="shared" si="26"/>
        <v>-2.0782530454947162E-9</v>
      </c>
      <c r="AQ40">
        <f t="shared" si="26"/>
        <v>-4.9019292899438595E-4</v>
      </c>
      <c r="AR40">
        <f t="shared" si="26"/>
        <v>-4.9019500724743141E-4</v>
      </c>
      <c r="AS40">
        <f t="shared" si="26"/>
        <v>-139.15223321056487</v>
      </c>
      <c r="AT40">
        <f t="shared" si="26"/>
        <v>-90.912874953955921</v>
      </c>
      <c r="AU40">
        <f t="shared" si="23"/>
        <v>-230.06559835952802</v>
      </c>
      <c r="AW40">
        <v>37</v>
      </c>
      <c r="AX40">
        <f>IF(Z40&gt;0, (R40*SUMPRODUCT(K40:$K$98, X40:$X$98)-K40*$AZ$3)/Z40, 0)</f>
        <v>-27898506531443.156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2000000</v>
      </c>
      <c r="S41">
        <f t="shared" si="1"/>
        <v>-177520305635721.34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-30024.921000261806</v>
      </c>
      <c r="AC41">
        <f t="shared" si="2"/>
        <v>-26807.965608751958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-1.8288878785952328E-3</v>
      </c>
      <c r="AI41">
        <f t="shared" si="25"/>
        <v>-1.8288954292710591E-3</v>
      </c>
      <c r="AJ41">
        <f t="shared" si="7"/>
        <v>-3216.9553915098477</v>
      </c>
      <c r="AK41">
        <f t="shared" si="22"/>
        <v>-2101.7444700183264</v>
      </c>
      <c r="AL41">
        <f t="shared" si="8"/>
        <v>-5318.7016904236034</v>
      </c>
      <c r="AN41">
        <f t="shared" si="26"/>
        <v>0</v>
      </c>
      <c r="AO41">
        <f t="shared" si="26"/>
        <v>0</v>
      </c>
      <c r="AP41">
        <f t="shared" si="26"/>
        <v>-2.6037261534082128E-10</v>
      </c>
      <c r="AQ41">
        <f t="shared" si="26"/>
        <v>-6.3066185209216028E-5</v>
      </c>
      <c r="AR41">
        <f t="shared" si="26"/>
        <v>-6.3066445581831383E-5</v>
      </c>
      <c r="AS41">
        <f t="shared" si="26"/>
        <v>-110.93140640561244</v>
      </c>
      <c r="AT41">
        <f t="shared" si="26"/>
        <v>-72.475195204657467</v>
      </c>
      <c r="AU41">
        <f t="shared" si="23"/>
        <v>-183.40666467671548</v>
      </c>
      <c r="AW41">
        <v>38</v>
      </c>
      <c r="AX41">
        <f>IF(Z41&gt;0, (R41*SUMPRODUCT(K41:$K$98, X41:$X$98)-K41*$AZ$3)/Z41, 0)</f>
        <v>-177520305635721.34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2000000</v>
      </c>
      <c r="S42">
        <f t="shared" si="1"/>
        <v>-1157480536655094.3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-26807.965608751958</v>
      </c>
      <c r="AC42">
        <f t="shared" si="2"/>
        <v>-23935.683634583515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-2.5764851456605759E-4</v>
      </c>
      <c r="AI42">
        <f t="shared" si="25"/>
        <v>-2.5764954852226145E-4</v>
      </c>
      <c r="AJ42">
        <f t="shared" si="7"/>
        <v>-2872.2819741684434</v>
      </c>
      <c r="AK42">
        <f t="shared" si="22"/>
        <v>-1876.5575926126373</v>
      </c>
      <c r="AL42">
        <f t="shared" si="8"/>
        <v>-4748.8398244306291</v>
      </c>
      <c r="AN42">
        <f t="shared" si="26"/>
        <v>0</v>
      </c>
      <c r="AO42">
        <f t="shared" si="26"/>
        <v>0</v>
      </c>
      <c r="AP42">
        <f t="shared" si="26"/>
        <v>-3.1834175124377437E-11</v>
      </c>
      <c r="AQ42">
        <f t="shared" si="26"/>
        <v>-7.9326647517182264E-6</v>
      </c>
      <c r="AR42">
        <f t="shared" si="26"/>
        <v>-7.9326965858933505E-6</v>
      </c>
      <c r="AS42">
        <f t="shared" si="26"/>
        <v>-88.43384954831528</v>
      </c>
      <c r="AT42">
        <f t="shared" si="26"/>
        <v>-57.776782818093388</v>
      </c>
      <c r="AU42">
        <f t="shared" si="23"/>
        <v>-146.21064029910525</v>
      </c>
      <c r="AW42">
        <v>39</v>
      </c>
      <c r="AX42">
        <f>IF(Z42&gt;0, (R42*SUMPRODUCT(K42:$K$98, X42:$X$98)-K42*$AZ$3)/Z42, 0)</f>
        <v>-1157480536655094.3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0.856559709</v>
      </c>
      <c r="Q43" s="4">
        <f t="shared" si="21"/>
        <v>50</v>
      </c>
      <c r="R43">
        <f t="shared" si="0"/>
        <v>2000000</v>
      </c>
      <c r="S43">
        <f t="shared" si="1"/>
        <v>-7744773017674234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-23935.683634583515</v>
      </c>
      <c r="AC43">
        <f t="shared" si="2"/>
        <v>-21371.146109270987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-3.5425809004102845E-5</v>
      </c>
      <c r="AI43">
        <f t="shared" si="25"/>
        <v>-3.5425946975519573E-5</v>
      </c>
      <c r="AJ43">
        <f t="shared" si="7"/>
        <v>-2564.5375253125276</v>
      </c>
      <c r="AK43">
        <f t="shared" si="22"/>
        <v>-1675.4978544208461</v>
      </c>
      <c r="AL43">
        <f t="shared" si="8"/>
        <v>-4240.0354151593201</v>
      </c>
      <c r="AN43">
        <f t="shared" si="26"/>
        <v>0</v>
      </c>
      <c r="AO43">
        <f t="shared" si="26"/>
        <v>0</v>
      </c>
      <c r="AP43">
        <f t="shared" si="26"/>
        <v>-3.7928228503052555E-12</v>
      </c>
      <c r="AQ43">
        <f t="shared" si="26"/>
        <v>-9.7385256359970619E-7</v>
      </c>
      <c r="AR43">
        <f t="shared" si="26"/>
        <v>-9.7385635642255655E-7</v>
      </c>
      <c r="AS43">
        <f t="shared" si="26"/>
        <v>-70.49892475804873</v>
      </c>
      <c r="AT43">
        <f t="shared" si="26"/>
        <v>-46.059297633670816</v>
      </c>
      <c r="AU43">
        <f t="shared" si="23"/>
        <v>-116.55822336557588</v>
      </c>
      <c r="AW43">
        <v>40</v>
      </c>
      <c r="AX43">
        <f>IF(Z43&gt;0, (R43*SUMPRODUCT(K43:$K$98, X43:$X$98)-K43*$AZ$3)/Z43, 0)</f>
        <v>-7744773017674234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2000000</v>
      </c>
      <c r="S44">
        <f t="shared" si="1"/>
        <v>-5.3319302858887592E+16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-21371.146109270987</v>
      </c>
      <c r="AC44">
        <f t="shared" si="2"/>
        <v>-19081.380455561623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-4.7479280444979338E-6</v>
      </c>
      <c r="AI44">
        <f t="shared" si="25"/>
        <v>-4.7479459379993794E-6</v>
      </c>
      <c r="AJ44">
        <f t="shared" si="7"/>
        <v>-2289.7656537093644</v>
      </c>
      <c r="AK44">
        <f t="shared" si="22"/>
        <v>-1495.9802276489693</v>
      </c>
      <c r="AL44">
        <f t="shared" si="8"/>
        <v>-3785.7458861062796</v>
      </c>
      <c r="AN44">
        <f t="shared" si="26"/>
        <v>0</v>
      </c>
      <c r="AO44">
        <f t="shared" si="26"/>
        <v>0</v>
      </c>
      <c r="AP44">
        <f t="shared" si="26"/>
        <v>-4.3918828290979413E-13</v>
      </c>
      <c r="AQ44">
        <f t="shared" si="26"/>
        <v>-1.1653584803368692E-7</v>
      </c>
      <c r="AR44">
        <f t="shared" si="26"/>
        <v>-1.1653628722196983E-7</v>
      </c>
      <c r="AS44">
        <f t="shared" si="26"/>
        <v>-56.201311340986649</v>
      </c>
      <c r="AT44">
        <f t="shared" si="26"/>
        <v>-36.718190089828042</v>
      </c>
      <c r="AU44">
        <f t="shared" si="23"/>
        <v>-92.919501547350976</v>
      </c>
      <c r="AW44">
        <v>41</v>
      </c>
      <c r="AX44">
        <f>IF(Z44&gt;0, (R44*SUMPRODUCT(K44:$K$98, X44:$X$98)-K44*$AZ$3)/Z44, 0)</f>
        <v>-5.3319302858887592E+16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2000000</v>
      </c>
      <c r="S45">
        <f t="shared" si="1"/>
        <v>-3.7833099879720141E+17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-19081.380455561623</v>
      </c>
      <c r="AC45">
        <f t="shared" si="2"/>
        <v>-17036.946835425289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-6.185189464189679E-7</v>
      </c>
      <c r="AI45">
        <f t="shared" si="25"/>
        <v>-6.1852119801173851E-7</v>
      </c>
      <c r="AJ45">
        <f t="shared" si="7"/>
        <v>-2044.433620136333</v>
      </c>
      <c r="AK45">
        <f t="shared" si="22"/>
        <v>-1335.6966318893137</v>
      </c>
      <c r="AL45">
        <f t="shared" si="8"/>
        <v>-3380.1302526441677</v>
      </c>
      <c r="AN45">
        <f t="shared" si="26"/>
        <v>0</v>
      </c>
      <c r="AO45">
        <f t="shared" si="26"/>
        <v>0</v>
      </c>
      <c r="AP45">
        <f t="shared" si="26"/>
        <v>-4.9343191403854451E-14</v>
      </c>
      <c r="AQ45">
        <f t="shared" si="26"/>
        <v>-1.3554715203870687E-8</v>
      </c>
      <c r="AR45">
        <f t="shared" si="26"/>
        <v>-1.3554764547062091E-8</v>
      </c>
      <c r="AS45">
        <f t="shared" si="26"/>
        <v>-44.803341327874506</v>
      </c>
      <c r="AT45">
        <f t="shared" si="26"/>
        <v>-29.271516335677649</v>
      </c>
      <c r="AU45">
        <f t="shared" si="23"/>
        <v>-74.07485767710692</v>
      </c>
      <c r="AW45">
        <v>42</v>
      </c>
      <c r="AX45">
        <f>IF(Z45&gt;0, (R45*SUMPRODUCT(K45:$K$98, X45:$X$98)-K45*$AZ$3)/Z45, 0)</f>
        <v>-3.7833099879720141E+17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2000000</v>
      </c>
      <c r="S46">
        <f t="shared" si="1"/>
        <v>-2.774549167916841E+18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-17036.946835425289</v>
      </c>
      <c r="AC46">
        <f t="shared" si="2"/>
        <v>-15211.559674498783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-7.8198006055409605E-8</v>
      </c>
      <c r="AI46">
        <f t="shared" si="25"/>
        <v>-7.8198280182101079E-8</v>
      </c>
      <c r="AJ46">
        <f t="shared" si="7"/>
        <v>-1825.3871609265061</v>
      </c>
      <c r="AK46">
        <f t="shared" si="22"/>
        <v>-1192.5862784797703</v>
      </c>
      <c r="AL46">
        <f t="shared" si="8"/>
        <v>-3017.9734394844745</v>
      </c>
      <c r="AN46">
        <f t="shared" si="26"/>
        <v>0</v>
      </c>
      <c r="AO46">
        <f t="shared" si="26"/>
        <v>0</v>
      </c>
      <c r="AP46">
        <f t="shared" si="26"/>
        <v>-5.3637767256404781E-15</v>
      </c>
      <c r="AQ46">
        <f t="shared" si="26"/>
        <v>-1.5300831984678058E-9</v>
      </c>
      <c r="AR46">
        <f t="shared" si="26"/>
        <v>-1.5300885622445315E-9</v>
      </c>
      <c r="AS46">
        <f t="shared" si="26"/>
        <v>-35.716949402180838</v>
      </c>
      <c r="AT46">
        <f t="shared" si="26"/>
        <v>-23.335073609577169</v>
      </c>
      <c r="AU46">
        <f t="shared" si="23"/>
        <v>-59.052023013288093</v>
      </c>
      <c r="AW46">
        <v>43</v>
      </c>
      <c r="AX46">
        <f>IF(Z46&gt;0, (R46*SUMPRODUCT(K46:$K$98, X46:$X$98)-K46*$AZ$3)/Z46, 0)</f>
        <v>-2.774549167916841E+18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2000000</v>
      </c>
      <c r="S47">
        <f t="shared" si="1"/>
        <v>-2.1096962406448243E+19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-15211.559674498783</v>
      </c>
      <c r="AC47">
        <f t="shared" si="2"/>
        <v>-13581.749709375257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-9.5678619828473304E-9</v>
      </c>
      <c r="AI47">
        <f t="shared" si="25"/>
        <v>-9.5678941717223157E-9</v>
      </c>
      <c r="AJ47">
        <f t="shared" si="7"/>
        <v>-1629.8099651235261</v>
      </c>
      <c r="AK47">
        <f t="shared" si="22"/>
        <v>-1064.8091772149148</v>
      </c>
      <c r="AL47">
        <f t="shared" si="8"/>
        <v>-2694.6191423480086</v>
      </c>
      <c r="AN47">
        <f t="shared" si="26"/>
        <v>0</v>
      </c>
      <c r="AO47">
        <f t="shared" si="26"/>
        <v>0</v>
      </c>
      <c r="AP47">
        <f t="shared" si="26"/>
        <v>-5.6235057366454393E-16</v>
      </c>
      <c r="AQ47">
        <f t="shared" si="26"/>
        <v>-1.6715379699570655E-10</v>
      </c>
      <c r="AR47">
        <f t="shared" si="26"/>
        <v>-1.6715435934628022E-10</v>
      </c>
      <c r="AS47">
        <f t="shared" si="26"/>
        <v>-28.473333388402878</v>
      </c>
      <c r="AT47">
        <f t="shared" si="26"/>
        <v>-18.60257781377188</v>
      </c>
      <c r="AU47">
        <f t="shared" si="23"/>
        <v>-47.075911202341906</v>
      </c>
      <c r="AW47">
        <v>44</v>
      </c>
      <c r="AX47">
        <f>IF(Z47&gt;0, (R47*SUMPRODUCT(K47:$K$98, X47:$X$98)-K47*$AZ$3)/Z47, 0)</f>
        <v>-2.1096962406448243E+19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2000000</v>
      </c>
      <c r="S48">
        <f t="shared" si="1"/>
        <v>-1.6666733832832428E+20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-13581.749709375257</v>
      </c>
      <c r="AC48">
        <f t="shared" si="2"/>
        <v>-12126.562240513769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-1.1291612889618236E-9</v>
      </c>
      <c r="AI48">
        <f t="shared" si="25"/>
        <v>-1.1291649269158349E-9</v>
      </c>
      <c r="AJ48">
        <f t="shared" si="7"/>
        <v>-1455.187468861488</v>
      </c>
      <c r="AK48">
        <f t="shared" si="22"/>
        <v>-950.72247965626809</v>
      </c>
      <c r="AL48">
        <f t="shared" si="8"/>
        <v>-2405.9099485188854</v>
      </c>
      <c r="AN48">
        <f t="shared" si="26"/>
        <v>0</v>
      </c>
      <c r="AO48">
        <f t="shared" si="26"/>
        <v>0</v>
      </c>
      <c r="AP48">
        <f t="shared" si="26"/>
        <v>-5.6746688939361699E-17</v>
      </c>
      <c r="AQ48">
        <f t="shared" si="26"/>
        <v>-1.7613242011279049E-11</v>
      </c>
      <c r="AR48">
        <f t="shared" si="26"/>
        <v>-1.7613298757967986E-11</v>
      </c>
      <c r="AS48">
        <f t="shared" si="26"/>
        <v>-22.698767050722491</v>
      </c>
      <c r="AT48">
        <f t="shared" si="26"/>
        <v>-14.829861139806859</v>
      </c>
      <c r="AU48">
        <f t="shared" si="23"/>
        <v>-37.528628190546968</v>
      </c>
      <c r="AW48">
        <v>45</v>
      </c>
      <c r="AX48">
        <f>IF(Z48&gt;0, (R48*SUMPRODUCT(K48:$K$98, X48:$X$98)-K48*$AZ$3)/Z48, 0)</f>
        <v>-1.6666733832832428E+20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2000000</v>
      </c>
      <c r="S49">
        <f t="shared" si="1"/>
        <v>-1.3725819770002143E+21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-12126.562240513769</v>
      </c>
      <c r="AC49">
        <f t="shared" si="2"/>
        <v>-10827.287714744452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-1.2828645271507608E-10</v>
      </c>
      <c r="AI49">
        <f t="shared" si="25"/>
        <v>-1.2828684712822941E-10</v>
      </c>
      <c r="AJ49">
        <f t="shared" si="7"/>
        <v>-1299.2745257693168</v>
      </c>
      <c r="AK49">
        <f t="shared" si="22"/>
        <v>-848.85935683596392</v>
      </c>
      <c r="AL49">
        <f t="shared" si="8"/>
        <v>-2148.1338826054089</v>
      </c>
      <c r="AN49">
        <f t="shared" si="26"/>
        <v>0</v>
      </c>
      <c r="AO49">
        <f t="shared" si="26"/>
        <v>0</v>
      </c>
      <c r="AP49">
        <f t="shared" si="26"/>
        <v>-5.493089673334209E-18</v>
      </c>
      <c r="AQ49">
        <f t="shared" si="26"/>
        <v>-1.7866772005654913E-12</v>
      </c>
      <c r="AR49">
        <f t="shared" si="26"/>
        <v>-1.7866826936551648E-12</v>
      </c>
      <c r="AS49">
        <f t="shared" si="26"/>
        <v>-18.095318120794627</v>
      </c>
      <c r="AT49">
        <f t="shared" si="26"/>
        <v>-11.822274505585966</v>
      </c>
      <c r="AU49">
        <f t="shared" si="23"/>
        <v>-29.91759262638238</v>
      </c>
      <c r="AW49">
        <v>46</v>
      </c>
      <c r="AX49">
        <f>IF(Z49&gt;0, (R49*SUMPRODUCT(K49:$K$98, X49:$X$98)-K49*$AZ$3)/Z49, 0)</f>
        <v>-1.3725819770002143E+21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2000000</v>
      </c>
      <c r="S50">
        <f t="shared" si="1"/>
        <v>-1.1808554875539048E+22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-10827.287714744452</v>
      </c>
      <c r="AC50">
        <f t="shared" si="2"/>
        <v>-9667.2211738789756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-1.398143585142536E-11</v>
      </c>
      <c r="AI50">
        <f t="shared" si="25"/>
        <v>-1.398147678455086E-11</v>
      </c>
      <c r="AJ50">
        <f t="shared" si="7"/>
        <v>-1160.0665408654768</v>
      </c>
      <c r="AK50">
        <f t="shared" si="22"/>
        <v>-757.91014003211171</v>
      </c>
      <c r="AL50">
        <f t="shared" si="8"/>
        <v>-1917.9766808976024</v>
      </c>
      <c r="AN50">
        <f t="shared" si="26"/>
        <v>0</v>
      </c>
      <c r="AO50">
        <f t="shared" si="26"/>
        <v>0</v>
      </c>
      <c r="AP50">
        <f t="shared" si="26"/>
        <v>-5.0900515806403167E-19</v>
      </c>
      <c r="AQ50">
        <f t="shared" si="26"/>
        <v>-1.7385974998461253E-13</v>
      </c>
      <c r="AR50">
        <f t="shared" si="26"/>
        <v>-1.738602589897706E-13</v>
      </c>
      <c r="AS50">
        <f t="shared" si="26"/>
        <v>-14.425476818235701</v>
      </c>
      <c r="AT50">
        <f t="shared" si="26"/>
        <v>-9.4246448545806611</v>
      </c>
      <c r="AU50">
        <f t="shared" si="23"/>
        <v>-23.850121672816535</v>
      </c>
      <c r="AW50">
        <v>47</v>
      </c>
      <c r="AX50">
        <f>IF(Z50&gt;0, (R50*SUMPRODUCT(K50:$K$98, X50:$X$98)-K50*$AZ$3)/Z50, 0)</f>
        <v>-1.1808554875539048E+22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2000000</v>
      </c>
      <c r="S51">
        <f t="shared" si="1"/>
        <v>-1.0625768899991518E+23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-9667.2211738789756</v>
      </c>
      <c r="AC51">
        <f t="shared" si="2"/>
        <v>-8631.4474766776566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-1.4584892212929016E-12</v>
      </c>
      <c r="AI51">
        <f t="shared" si="25"/>
        <v>-1.4584932828566142E-12</v>
      </c>
      <c r="AJ51">
        <f t="shared" si="7"/>
        <v>-1035.773697201319</v>
      </c>
      <c r="AK51">
        <f t="shared" si="22"/>
        <v>-676.70548217152839</v>
      </c>
      <c r="AL51">
        <f t="shared" si="8"/>
        <v>-1712.4791793728486</v>
      </c>
      <c r="AN51">
        <f t="shared" si="26"/>
        <v>0</v>
      </c>
      <c r="AO51">
        <f t="shared" si="26"/>
        <v>0</v>
      </c>
      <c r="AP51">
        <f t="shared" si="26"/>
        <v>-4.5094390770240551E-20</v>
      </c>
      <c r="AQ51">
        <f t="shared" si="26"/>
        <v>-1.6193192457882922E-14</v>
      </c>
      <c r="AR51">
        <f t="shared" si="26"/>
        <v>-1.6193237552273694E-14</v>
      </c>
      <c r="AS51">
        <f t="shared" si="26"/>
        <v>-11.49990180025168</v>
      </c>
      <c r="AT51">
        <f t="shared" si="26"/>
        <v>-7.5132691761644308</v>
      </c>
      <c r="AU51">
        <f t="shared" si="23"/>
        <v>-19.013170976416124</v>
      </c>
      <c r="AW51">
        <v>48</v>
      </c>
      <c r="AX51">
        <f>IF(Z51&gt;0, (R51*SUMPRODUCT(K51:$K$98, X51:$X$98)-K51*$AZ$3)/Z51, 0)</f>
        <v>-1.0625768899991518E+23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2000000</v>
      </c>
      <c r="S52">
        <f t="shared" si="1"/>
        <v>-1.0033370484709756E+24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-8631.4474766776566</v>
      </c>
      <c r="AC52">
        <f t="shared" si="2"/>
        <v>-7706.6495327479061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-1.454758878122135E-13</v>
      </c>
      <c r="AI52">
        <f t="shared" si="25"/>
        <v>-1.4547627186309372E-13</v>
      </c>
      <c r="AJ52">
        <f t="shared" si="7"/>
        <v>-924.79794392975055</v>
      </c>
      <c r="AK52">
        <f t="shared" si="22"/>
        <v>-604.20132336743598</v>
      </c>
      <c r="AL52">
        <f t="shared" si="8"/>
        <v>-1528.9992672971866</v>
      </c>
      <c r="AN52">
        <f t="shared" si="26"/>
        <v>0</v>
      </c>
      <c r="AO52">
        <f t="shared" si="26"/>
        <v>0</v>
      </c>
      <c r="AP52">
        <f t="shared" si="26"/>
        <v>-3.8071500671889261E-21</v>
      </c>
      <c r="AQ52">
        <f t="shared" si="26"/>
        <v>-1.4421228138316624E-15</v>
      </c>
      <c r="AR52">
        <f t="shared" si="26"/>
        <v>-1.4421266209817296E-15</v>
      </c>
      <c r="AS52">
        <f t="shared" si="26"/>
        <v>-9.1676513075986108</v>
      </c>
      <c r="AT52">
        <f t="shared" si="26"/>
        <v>-5.9895321876310819</v>
      </c>
      <c r="AU52">
        <f t="shared" si="23"/>
        <v>-15.157183495229694</v>
      </c>
      <c r="AW52">
        <v>49</v>
      </c>
      <c r="AX52">
        <f>IF(Z52&gt;0, (R52*SUMPRODUCT(K52:$K$98, X52:$X$98)-K52*$AZ$3)/Z52, 0)</f>
        <v>-1.0033370484709756E+24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2000000</v>
      </c>
      <c r="S53">
        <f t="shared" si="1"/>
        <v>-9.9749415226054531E+24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-7706.6495327479061</v>
      </c>
      <c r="AC53">
        <f t="shared" si="2"/>
        <v>-6880.9370828106303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-1.3828770261441457E-14</v>
      </c>
      <c r="AI53">
        <f t="shared" si="25"/>
        <v>-1.3828804752556353E-14</v>
      </c>
      <c r="AJ53">
        <f t="shared" si="7"/>
        <v>-825.71244993727578</v>
      </c>
      <c r="AK53">
        <f t="shared" si="22"/>
        <v>-539.46546729235342</v>
      </c>
      <c r="AL53">
        <f t="shared" si="8"/>
        <v>-1365.1779172296292</v>
      </c>
      <c r="AN53">
        <f t="shared" si="26"/>
        <v>0</v>
      </c>
      <c r="AO53">
        <f t="shared" si="26"/>
        <v>0</v>
      </c>
      <c r="AP53">
        <f t="shared" si="26"/>
        <v>-3.0528146779013444E-22</v>
      </c>
      <c r="AQ53">
        <f t="shared" si="26"/>
        <v>-1.2239869009257449E-16</v>
      </c>
      <c r="AR53">
        <f t="shared" si="26"/>
        <v>-1.2239899537404228E-16</v>
      </c>
      <c r="AS53">
        <f t="shared" si="26"/>
        <v>-7.3083954939402043</v>
      </c>
      <c r="AT53">
        <f t="shared" si="26"/>
        <v>-4.7748183893742659</v>
      </c>
      <c r="AU53">
        <f t="shared" si="23"/>
        <v>-12.083213883314471</v>
      </c>
      <c r="AW53">
        <v>50</v>
      </c>
      <c r="AX53">
        <f>IF(Z53&gt;0, (R53*SUMPRODUCT(K53:$K$98, X53:$X$98)-K53*$AZ$3)/Z53, 0)</f>
        <v>-9.9749415226054531E+24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2000000</v>
      </c>
      <c r="S54">
        <f t="shared" si="1"/>
        <v>-1.0476768596884203E+26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-6880.9370828106303</v>
      </c>
      <c r="AC54">
        <f t="shared" si="2"/>
        <v>-6143.6938239380625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-1.2485659217517455E-15</v>
      </c>
      <c r="AI54">
        <f t="shared" si="25"/>
        <v>-1.2485688538074491E-15</v>
      </c>
      <c r="AJ54">
        <f t="shared" si="7"/>
        <v>-737.24325887256782</v>
      </c>
      <c r="AK54">
        <f t="shared" si="22"/>
        <v>-481.66559579674419</v>
      </c>
      <c r="AL54">
        <f t="shared" si="8"/>
        <v>-1218.9088546693119</v>
      </c>
      <c r="AN54">
        <f t="shared" si="26"/>
        <v>0</v>
      </c>
      <c r="AO54">
        <f t="shared" si="26"/>
        <v>0</v>
      </c>
      <c r="AP54">
        <f t="shared" si="26"/>
        <v>-2.3171140066601391E-23</v>
      </c>
      <c r="AQ54">
        <f t="shared" si="26"/>
        <v>-9.8670348656299846E-18</v>
      </c>
      <c r="AR54">
        <f t="shared" si="26"/>
        <v>-9.8670580367700496E-18</v>
      </c>
      <c r="AS54">
        <f t="shared" si="26"/>
        <v>-5.8262081424905983</v>
      </c>
      <c r="AT54">
        <f t="shared" si="26"/>
        <v>-3.8064559864271899</v>
      </c>
      <c r="AU54">
        <f t="shared" si="23"/>
        <v>-9.6326641289177868</v>
      </c>
      <c r="AW54">
        <v>51</v>
      </c>
      <c r="AX54">
        <f>IF(Z54&gt;0, (R54*SUMPRODUCT(K54:$K$98, X54:$X$98)-K54*$AZ$3)/Z54, 0)</f>
        <v>-1.0476768596884203E+26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2000000</v>
      </c>
      <c r="S55">
        <f t="shared" si="1"/>
        <v>-1.1665319790981102E+27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-6143.6938239380625</v>
      </c>
      <c r="AC55">
        <f t="shared" si="2"/>
        <v>-5485.4409142304121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-1.067047071269198E-16</v>
      </c>
      <c r="AI55">
        <f t="shared" si="25"/>
        <v>-1.0670494224438818E-16</v>
      </c>
      <c r="AJ55">
        <f t="shared" si="7"/>
        <v>-658.25290970765036</v>
      </c>
      <c r="AK55">
        <f t="shared" si="22"/>
        <v>-430.05856767566439</v>
      </c>
      <c r="AL55">
        <f t="shared" si="8"/>
        <v>-1088.3114773833147</v>
      </c>
      <c r="AN55">
        <f t="shared" si="26"/>
        <v>0</v>
      </c>
      <c r="AO55">
        <f t="shared" si="26"/>
        <v>0</v>
      </c>
      <c r="AP55">
        <f t="shared" si="26"/>
        <v>-1.6589834740044065E-24</v>
      </c>
      <c r="AQ55">
        <f t="shared" si="26"/>
        <v>-7.5290597053751575E-19</v>
      </c>
      <c r="AR55">
        <f t="shared" si="26"/>
        <v>-7.5290762952098976E-19</v>
      </c>
      <c r="AS55">
        <f t="shared" si="26"/>
        <v>-4.6446174605314106</v>
      </c>
      <c r="AT55">
        <f t="shared" si="26"/>
        <v>-3.0344834075471847</v>
      </c>
      <c r="AU55">
        <f t="shared" si="23"/>
        <v>-7.6791008680785957</v>
      </c>
      <c r="AW55">
        <v>52</v>
      </c>
      <c r="AX55">
        <f>IF(Z55&gt;0, (R55*SUMPRODUCT(K55:$K$98, X55:$X$98)-K55*$AZ$3)/Z55, 0)</f>
        <v>-1.1665319790981102E+27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2000000</v>
      </c>
      <c r="S56">
        <f t="shared" si="1"/>
        <v>-1.3824136625028737E+28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-5485.4409142304121</v>
      </c>
      <c r="AC56">
        <f t="shared" si="2"/>
        <v>-4897.715101991439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-8.6020772835687422E-18</v>
      </c>
      <c r="AI56">
        <f t="shared" si="25"/>
        <v>-8.6020949979303502E-18</v>
      </c>
      <c r="AJ56">
        <f t="shared" si="7"/>
        <v>-587.72581223897305</v>
      </c>
      <c r="AK56">
        <f t="shared" si="22"/>
        <v>-383.9808639961289</v>
      </c>
      <c r="AL56">
        <f t="shared" si="8"/>
        <v>-971.7066762351019</v>
      </c>
      <c r="AN56">
        <f t="shared" si="26"/>
        <v>0</v>
      </c>
      <c r="AO56">
        <f t="shared" si="26"/>
        <v>0</v>
      </c>
      <c r="AP56">
        <f t="shared" si="26"/>
        <v>-1.116001160245606E-25</v>
      </c>
      <c r="AQ56">
        <f t="shared" si="26"/>
        <v>-5.419291104703051E-20</v>
      </c>
      <c r="AR56">
        <f t="shared" si="26"/>
        <v>-5.4193022647146528E-20</v>
      </c>
      <c r="AS56">
        <f t="shared" si="26"/>
        <v>-3.7026606031022054</v>
      </c>
      <c r="AT56">
        <f t="shared" si="26"/>
        <v>-2.4190715940267733</v>
      </c>
      <c r="AU56">
        <f t="shared" si="23"/>
        <v>-6.1217321971289786</v>
      </c>
      <c r="AW56">
        <v>53</v>
      </c>
      <c r="AX56">
        <f>IF(Z56&gt;0, (R56*SUMPRODUCT(K56:$K$98, X56:$X$98)-K56*$AZ$3)/Z56, 0)</f>
        <v>-1.3824136625028737E+28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2000000</v>
      </c>
      <c r="S57">
        <f t="shared" si="1"/>
        <v>-1.7517178166849031E+29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-4897.715101991439</v>
      </c>
      <c r="AC57">
        <f t="shared" si="2"/>
        <v>-4372.9599124923561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-6.5156104446014653E-19</v>
      </c>
      <c r="AI57">
        <f t="shared" si="25"/>
        <v>-6.5156229265202733E-19</v>
      </c>
      <c r="AJ57">
        <f t="shared" si="7"/>
        <v>-524.75518949908292</v>
      </c>
      <c r="AK57">
        <f t="shared" si="22"/>
        <v>-342.84005713940076</v>
      </c>
      <c r="AL57">
        <f t="shared" si="8"/>
        <v>-867.59524663848367</v>
      </c>
      <c r="AN57">
        <f t="shared" si="26"/>
        <v>0</v>
      </c>
      <c r="AO57">
        <f t="shared" si="26"/>
        <v>0</v>
      </c>
      <c r="AP57">
        <f t="shared" si="26"/>
        <v>-7.0210565483385537E-27</v>
      </c>
      <c r="AQ57">
        <f t="shared" si="26"/>
        <v>-3.6650189832205644E-21</v>
      </c>
      <c r="AR57">
        <f t="shared" si="26"/>
        <v>-3.6650260042771127E-21</v>
      </c>
      <c r="AS57">
        <f t="shared" si="26"/>
        <v>-2.9517383634424457</v>
      </c>
      <c r="AT57">
        <f t="shared" si="26"/>
        <v>-1.9284690641157307</v>
      </c>
      <c r="AU57">
        <f t="shared" si="23"/>
        <v>-4.8802074275581768</v>
      </c>
      <c r="AW57">
        <v>54</v>
      </c>
      <c r="AX57">
        <f>IF(Z57&gt;0, (R57*SUMPRODUCT(K57:$K$98, X57:$X$98)-K57*$AZ$3)/Z57, 0)</f>
        <v>-1.7517178166849031E+29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0.924425092</v>
      </c>
      <c r="Q58" s="4">
        <f t="shared" si="21"/>
        <v>50</v>
      </c>
      <c r="R58">
        <f t="shared" si="0"/>
        <v>2000000</v>
      </c>
      <c r="S58">
        <f t="shared" si="1"/>
        <v>-2.3851101169630848E+30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-4372.9599124923561</v>
      </c>
      <c r="AC58">
        <f t="shared" si="2"/>
        <v>-3904.4284932967462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-4.6154395769843492E-20</v>
      </c>
      <c r="AI58">
        <f t="shared" si="25"/>
        <v>-4.6154477619911243E-20</v>
      </c>
      <c r="AJ58">
        <f t="shared" si="7"/>
        <v>-468.53141919560994</v>
      </c>
      <c r="AK58">
        <f t="shared" si="22"/>
        <v>-306.10719387446494</v>
      </c>
      <c r="AL58">
        <f t="shared" si="8"/>
        <v>-774.63861307007483</v>
      </c>
      <c r="AN58">
        <f t="shared" si="26"/>
        <v>0</v>
      </c>
      <c r="AO58">
        <f t="shared" si="26"/>
        <v>0</v>
      </c>
      <c r="AP58">
        <f t="shared" si="26"/>
        <v>-4.1107601537508754E-28</v>
      </c>
      <c r="AQ58">
        <f t="shared" si="26"/>
        <v>-2.3180145877268109E-22</v>
      </c>
      <c r="AR58">
        <f t="shared" si="26"/>
        <v>-2.3180186984869649E-22</v>
      </c>
      <c r="AS58">
        <f t="shared" si="26"/>
        <v>-2.3531077514687877</v>
      </c>
      <c r="AT58">
        <f t="shared" si="26"/>
        <v>-1.5373637309596067</v>
      </c>
      <c r="AU58">
        <f t="shared" si="23"/>
        <v>-3.8904714824283939</v>
      </c>
      <c r="AW58">
        <v>55</v>
      </c>
      <c r="AX58">
        <f>IF(Z58&gt;0, (R58*SUMPRODUCT(K58:$K$98, X58:$X$98)-K58*$AZ$3)/Z58, 0)</f>
        <v>-2.3851101169630848E+30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2000000</v>
      </c>
      <c r="S59">
        <f t="shared" si="1"/>
        <v>-3.507801717023526E+31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-3904.4284932967462</v>
      </c>
      <c r="AC59">
        <f t="shared" si="2"/>
        <v>-3486.0968690149516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-3.0425002014268318E-21</v>
      </c>
      <c r="AI59">
        <f t="shared" si="25"/>
        <v>-3.0425051704888689E-21</v>
      </c>
      <c r="AJ59">
        <f t="shared" si="7"/>
        <v>-418.33162428179457</v>
      </c>
      <c r="AK59">
        <f t="shared" si="22"/>
        <v>-273.30999453077226</v>
      </c>
      <c r="AL59">
        <f t="shared" si="8"/>
        <v>-691.64161881256678</v>
      </c>
      <c r="AN59">
        <f t="shared" si="26"/>
        <v>0</v>
      </c>
      <c r="AO59">
        <f t="shared" si="26"/>
        <v>0</v>
      </c>
      <c r="AP59">
        <f t="shared" si="26"/>
        <v>-2.2282273011434947E-29</v>
      </c>
      <c r="AQ59">
        <f t="shared" si="26"/>
        <v>-1.3643182480304626E-23</v>
      </c>
      <c r="AR59">
        <f t="shared" si="26"/>
        <v>-1.3643204762577638E-23</v>
      </c>
      <c r="AS59">
        <f t="shared" si="26"/>
        <v>-1.8758830926887653</v>
      </c>
      <c r="AT59">
        <f t="shared" si="26"/>
        <v>-1.2255769538899925</v>
      </c>
      <c r="AU59">
        <f t="shared" si="23"/>
        <v>-3.1014600465787576</v>
      </c>
      <c r="AW59">
        <v>56</v>
      </c>
      <c r="AX59">
        <f>IF(Z59&gt;0, (R59*SUMPRODUCT(K59:$K$98, X59:$X$98)-K59*$AZ$3)/Z59, 0)</f>
        <v>-3.507801717023526E+31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2000000</v>
      </c>
      <c r="S60">
        <f t="shared" si="1"/>
        <v>-5.6882350392219251E+32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-3486.0968690149516</v>
      </c>
      <c r="AC60">
        <f t="shared" si="2"/>
        <v>-3112.5864901919213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-1.858309119451736E-22</v>
      </c>
      <c r="AI60">
        <f t="shared" si="25"/>
        <v>-1.858311855437915E-22</v>
      </c>
      <c r="AJ60">
        <f t="shared" si="7"/>
        <v>-373.51037882303035</v>
      </c>
      <c r="AK60">
        <f t="shared" si="22"/>
        <v>-244.02678083104664</v>
      </c>
      <c r="AL60">
        <f t="shared" si="8"/>
        <v>-617.53715965407696</v>
      </c>
      <c r="AN60">
        <f t="shared" si="26"/>
        <v>0</v>
      </c>
      <c r="AO60">
        <f t="shared" si="26"/>
        <v>0</v>
      </c>
      <c r="AP60">
        <f t="shared" si="26"/>
        <v>-1.0954207135293826E-30</v>
      </c>
      <c r="AQ60">
        <f t="shared" si="26"/>
        <v>-7.4402068150598885E-25</v>
      </c>
      <c r="AR60">
        <f t="shared" si="26"/>
        <v>-7.4402177692670242E-25</v>
      </c>
      <c r="AS60">
        <f t="shared" si="26"/>
        <v>-1.495442516492955</v>
      </c>
      <c r="AT60">
        <f t="shared" si="26"/>
        <v>-0.97702244410873107</v>
      </c>
      <c r="AU60">
        <f t="shared" si="23"/>
        <v>-2.4724649606016857</v>
      </c>
      <c r="AW60">
        <v>57</v>
      </c>
      <c r="AX60">
        <f>IF(Z60&gt;0, (R60*SUMPRODUCT(K60:$K$98, X60:$X$98)-K60*$AZ$3)/Z60, 0)</f>
        <v>-5.6882350392219251E+32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2000000</v>
      </c>
      <c r="S61">
        <f t="shared" si="1"/>
        <v>-1.0272160227641144E+34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-3112.5864901919213</v>
      </c>
      <c r="AC61">
        <f t="shared" si="2"/>
        <v>-2779.0950805285006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-1.0293412642502876E-23</v>
      </c>
      <c r="AI61">
        <f t="shared" si="25"/>
        <v>-1.0293426169818547E-23</v>
      </c>
      <c r="AJ61">
        <f t="shared" si="7"/>
        <v>-333.49140966342065</v>
      </c>
      <c r="AK61">
        <f t="shared" si="22"/>
        <v>-217.8810543134345</v>
      </c>
      <c r="AL61">
        <f t="shared" si="8"/>
        <v>-551.37246397685522</v>
      </c>
      <c r="AN61">
        <f t="shared" si="26"/>
        <v>0</v>
      </c>
      <c r="AO61">
        <f t="shared" si="26"/>
        <v>0</v>
      </c>
      <c r="AP61">
        <f t="shared" si="26"/>
        <v>-4.8357144941533434E-32</v>
      </c>
      <c r="AQ61">
        <f t="shared" si="26"/>
        <v>-3.6796660859270391E-26</v>
      </c>
      <c r="AR61">
        <f t="shared" si="26"/>
        <v>-3.6796709216415333E-26</v>
      </c>
      <c r="AS61">
        <f t="shared" si="26"/>
        <v>-1.192157618377677</v>
      </c>
      <c r="AT61">
        <f t="shared" si="26"/>
        <v>-0.77887631067341445</v>
      </c>
      <c r="AU61">
        <f t="shared" si="23"/>
        <v>-1.9710339290510916</v>
      </c>
      <c r="AW61">
        <v>58</v>
      </c>
      <c r="AX61">
        <f>IF(Z61&gt;0, (R61*SUMPRODUCT(K61:$K$98, X61:$X$98)-K61*$AZ$3)/Z61, 0)</f>
        <v>-1.0272160227641144E+34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0.946138378</v>
      </c>
      <c r="Q62" s="4">
        <f t="shared" si="21"/>
        <v>50</v>
      </c>
      <c r="R62">
        <f t="shared" si="0"/>
        <v>2000000</v>
      </c>
      <c r="S62">
        <f t="shared" si="1"/>
        <v>-2.0910242744380169E+35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-2779.0950805285006</v>
      </c>
      <c r="AC62">
        <f t="shared" si="2"/>
        <v>-2481.3348933290181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-5.1194850032101207E-25</v>
      </c>
      <c r="AI62">
        <f t="shared" si="25"/>
        <v>-5.1194909365101873E-25</v>
      </c>
      <c r="AJ62">
        <f t="shared" si="7"/>
        <v>-297.76018719948252</v>
      </c>
      <c r="AK62">
        <f t="shared" si="22"/>
        <v>-194.53665563699505</v>
      </c>
      <c r="AL62">
        <f t="shared" si="8"/>
        <v>-492.29684283647759</v>
      </c>
      <c r="AN62">
        <f t="shared" si="26"/>
        <v>0</v>
      </c>
      <c r="AO62">
        <f t="shared" si="26"/>
        <v>0</v>
      </c>
      <c r="AP62">
        <f t="shared" si="26"/>
        <v>-1.8937703682363835E-33</v>
      </c>
      <c r="AQ62">
        <f t="shared" si="26"/>
        <v>-1.6340196671319051E-27</v>
      </c>
      <c r="AR62">
        <f t="shared" si="26"/>
        <v>-1.6340215609022734E-27</v>
      </c>
      <c r="AS62">
        <f t="shared" si="26"/>
        <v>-0.95038075444648917</v>
      </c>
      <c r="AT62">
        <f t="shared" si="26"/>
        <v>-0.62091542623837226</v>
      </c>
      <c r="AU62">
        <f t="shared" si="23"/>
        <v>-1.5712961806848615</v>
      </c>
      <c r="AW62">
        <v>59</v>
      </c>
      <c r="AX62">
        <f>IF(Z62&gt;0, (R62*SUMPRODUCT(K62:$K$98, X62:$X$98)-K62*$AZ$3)/Z62, 0)</f>
        <v>-2.0910242744380169E+35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2000000</v>
      </c>
      <c r="S63">
        <f t="shared" si="1"/>
        <v>-4.8713723868645547E+36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-2481.3348933290181</v>
      </c>
      <c r="AC63">
        <f t="shared" si="2"/>
        <v>-2215.4775833294807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-2.258627753322639E-26</v>
      </c>
      <c r="AI63">
        <f t="shared" si="25"/>
        <v>-2.2586300272994645E-26</v>
      </c>
      <c r="AJ63">
        <f t="shared" si="7"/>
        <v>-265.85730999953739</v>
      </c>
      <c r="AK63">
        <f t="shared" si="22"/>
        <v>-173.69344253303129</v>
      </c>
      <c r="AL63">
        <f t="shared" si="8"/>
        <v>-439.55075253256871</v>
      </c>
      <c r="AN63">
        <f t="shared" si="26"/>
        <v>0</v>
      </c>
      <c r="AO63">
        <f t="shared" si="26"/>
        <v>0</v>
      </c>
      <c r="AP63">
        <f t="shared" si="26"/>
        <v>-6.4803582595977593E-35</v>
      </c>
      <c r="AQ63">
        <f t="shared" si="26"/>
        <v>-6.4366166144518745E-29</v>
      </c>
      <c r="AR63">
        <f t="shared" si="26"/>
        <v>-6.4366230948101344E-29</v>
      </c>
      <c r="AS63">
        <f t="shared" si="26"/>
        <v>-0.75763771878705921</v>
      </c>
      <c r="AT63">
        <f t="shared" si="26"/>
        <v>-0.49498997627421254</v>
      </c>
      <c r="AU63">
        <f t="shared" si="23"/>
        <v>-1.2526276950612718</v>
      </c>
      <c r="AW63">
        <v>60</v>
      </c>
      <c r="AX63">
        <f>IF(Z63&gt;0, (R63*SUMPRODUCT(K63:$K$98, X63:$X$98)-K63*$AZ$3)/Z63, 0)</f>
        <v>-4.8713723868645547E+36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2000000</v>
      </c>
      <c r="S64">
        <f t="shared" si="1"/>
        <v>-1.3243889421896895E+38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-2215.4775833294807</v>
      </c>
      <c r="AC64">
        <f t="shared" si="2"/>
        <v>-1978.1049851156076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-8.7062285826266349E-28</v>
      </c>
      <c r="AI64">
        <f t="shared" si="25"/>
        <v>-8.7062360506178054E-28</v>
      </c>
      <c r="AJ64">
        <f t="shared" si="7"/>
        <v>-237.37259821387306</v>
      </c>
      <c r="AK64">
        <f t="shared" si="22"/>
        <v>-155.08343083306366</v>
      </c>
      <c r="AL64">
        <f t="shared" si="8"/>
        <v>-392.45602904693669</v>
      </c>
      <c r="AN64">
        <f t="shared" si="26"/>
        <v>0</v>
      </c>
      <c r="AO64">
        <f t="shared" si="26"/>
        <v>0</v>
      </c>
      <c r="AP64">
        <f t="shared" si="26"/>
        <v>-1.9001975539381067E-36</v>
      </c>
      <c r="AQ64">
        <f t="shared" si="26"/>
        <v>-2.2152616253431122E-30</v>
      </c>
      <c r="AR64">
        <f t="shared" si="26"/>
        <v>-2.2152635255406662E-30</v>
      </c>
      <c r="AS64">
        <f t="shared" si="26"/>
        <v>-0.60398415081876633</v>
      </c>
      <c r="AT64">
        <f t="shared" si="26"/>
        <v>-0.39460297853492715</v>
      </c>
      <c r="AU64">
        <f t="shared" si="23"/>
        <v>-0.99858712935369343</v>
      </c>
      <c r="AW64">
        <v>61</v>
      </c>
      <c r="AX64">
        <f>IF(Z64&gt;0, (R64*SUMPRODUCT(K64:$K$98, X64:$X$98)-K64*$AZ$3)/Z64, 0)</f>
        <v>-1.3243889421896895E+38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2000000</v>
      </c>
      <c r="S65">
        <f t="shared" si="1"/>
        <v>-4.3181152562425064E+39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-1978.1049851156076</v>
      </c>
      <c r="AC65">
        <f t="shared" si="2"/>
        <v>-1766.1651652817925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-2.8755219083140062E-29</v>
      </c>
      <c r="AI65">
        <f t="shared" si="25"/>
        <v>-2.8755239533788787E-29</v>
      </c>
      <c r="AJ65">
        <f t="shared" si="7"/>
        <v>-211.93981983381514</v>
      </c>
      <c r="AK65">
        <f t="shared" si="22"/>
        <v>-138.46734895809254</v>
      </c>
      <c r="AL65">
        <f t="shared" si="8"/>
        <v>-350.40716879190768</v>
      </c>
      <c r="AN65">
        <f t="shared" si="26"/>
        <v>0</v>
      </c>
      <c r="AO65">
        <f t="shared" si="26"/>
        <v>0</v>
      </c>
      <c r="AP65">
        <f t="shared" si="26"/>
        <v>-4.6460515622189964E-38</v>
      </c>
      <c r="AQ65">
        <f t="shared" si="26"/>
        <v>-6.5327135746495466E-32</v>
      </c>
      <c r="AR65">
        <f t="shared" si="26"/>
        <v>-6.5327182207011084E-32</v>
      </c>
      <c r="AS65">
        <f t="shared" si="26"/>
        <v>-0.48149246717057242</v>
      </c>
      <c r="AT65">
        <f t="shared" si="26"/>
        <v>-0.31457507855144062</v>
      </c>
      <c r="AU65">
        <f t="shared" si="23"/>
        <v>-0.79606754572201299</v>
      </c>
      <c r="AW65">
        <v>62</v>
      </c>
      <c r="AX65">
        <f>IF(Z65&gt;0, (R65*SUMPRODUCT(K65:$K$98, X65:$X$98)-K65*$AZ$3)/Z65, 0)</f>
        <v>-4.3181152562425064E+39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2000000</v>
      </c>
      <c r="S66">
        <f t="shared" si="1"/>
        <v>-1.7582447278637318E+41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-1766.1651652817925</v>
      </c>
      <c r="AC66">
        <f t="shared" si="2"/>
        <v>-1576.9331832873145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-7.9190810488847765E-31</v>
      </c>
      <c r="AI66">
        <f t="shared" si="25"/>
        <v>-7.9190855332809418E-31</v>
      </c>
      <c r="AJ66">
        <f t="shared" si="7"/>
        <v>-189.23198199447802</v>
      </c>
      <c r="AK66">
        <f t="shared" si="22"/>
        <v>-123.63156156972549</v>
      </c>
      <c r="AL66">
        <f t="shared" si="8"/>
        <v>-312.8635435642035</v>
      </c>
      <c r="AN66">
        <f t="shared" si="26"/>
        <v>0</v>
      </c>
      <c r="AO66">
        <f t="shared" si="26"/>
        <v>0</v>
      </c>
      <c r="AP66">
        <f t="shared" si="26"/>
        <v>-9.0962604359615376E-40</v>
      </c>
      <c r="AQ66">
        <f t="shared" si="26"/>
        <v>-1.6063260463264415E-33</v>
      </c>
      <c r="AR66">
        <f t="shared" si="26"/>
        <v>-1.606326955952485E-33</v>
      </c>
      <c r="AS66">
        <f t="shared" si="26"/>
        <v>-0.38384284691531639</v>
      </c>
      <c r="AT66">
        <f t="shared" si="26"/>
        <v>-0.25077732665133973</v>
      </c>
      <c r="AU66">
        <f t="shared" si="23"/>
        <v>-0.63462017356665612</v>
      </c>
      <c r="AW66">
        <v>63</v>
      </c>
      <c r="AX66">
        <f>IF(Z66&gt;0, (R66*SUMPRODUCT(K66:$K$98, X66:$X$98)-K66*$AZ$3)/Z66, 0)</f>
        <v>-1.7582447278637318E+41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-9.5309523407509369E+42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-1576.9331832873145</v>
      </c>
      <c r="AC67">
        <f t="shared" ref="AC67:AC69" si="29">S67*Z67</f>
        <v>-1407.9760565065305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-1.7462755434091756E-32</v>
      </c>
      <c r="AI67">
        <f t="shared" ref="AI67:AI69" si="32">SUM(AE67:AH67)</f>
        <v>-1.7462762820426334E-32</v>
      </c>
      <c r="AJ67">
        <f t="shared" ref="AJ67:AJ69" si="33">AB67-AC67</f>
        <v>-168.95712678078394</v>
      </c>
      <c r="AK67">
        <f t="shared" si="22"/>
        <v>-110.38532283011202</v>
      </c>
      <c r="AL67">
        <f t="shared" ref="AL67:AL69" si="34">SUM(AI67:AK67)</f>
        <v>-279.34244961089598</v>
      </c>
      <c r="AN67">
        <f t="shared" si="26"/>
        <v>0</v>
      </c>
      <c r="AO67">
        <f t="shared" si="26"/>
        <v>0</v>
      </c>
      <c r="AP67">
        <f t="shared" si="26"/>
        <v>-1.3377343127362914E-41</v>
      </c>
      <c r="AQ67">
        <f t="shared" si="26"/>
        <v>-3.1626684244912348E-35</v>
      </c>
      <c r="AR67">
        <f t="shared" si="26"/>
        <v>-3.162669762225548E-35</v>
      </c>
      <c r="AS67">
        <f t="shared" si="26"/>
        <v>-0.30599716750264377</v>
      </c>
      <c r="AT67">
        <f t="shared" si="26"/>
        <v>-0.19991814943506031</v>
      </c>
      <c r="AU67">
        <f t="shared" si="23"/>
        <v>-0.50591531693770408</v>
      </c>
      <c r="AW67">
        <v>64</v>
      </c>
      <c r="AX67">
        <f>IF(Z67&gt;0, (R67*SUMPRODUCT(K67:$K$98, X67:$X$98)-K67*$AZ$3)/Z67, 0)</f>
        <v>-9.5309523407509369E+42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2000000</v>
      </c>
      <c r="S68">
        <f t="shared" si="28"/>
        <v>-7.725984682969444E+44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-1407.9760565065305</v>
      </c>
      <c r="AC68">
        <f t="shared" si="29"/>
        <v>-1257.1214790236879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-2.8924458061664302E-34</v>
      </c>
      <c r="AI68">
        <f t="shared" si="32"/>
        <v>-2.8924466197335876E-34</v>
      </c>
      <c r="AJ68">
        <f t="shared" si="33"/>
        <v>-150.85457748284261</v>
      </c>
      <c r="AK68">
        <f t="shared" si="22"/>
        <v>-98.558323955457141</v>
      </c>
      <c r="AL68">
        <f t="shared" si="34"/>
        <v>-249.41290143829974</v>
      </c>
      <c r="AN68">
        <f t="shared" si="26"/>
        <v>0</v>
      </c>
      <c r="AO68">
        <f t="shared" si="26"/>
        <v>0</v>
      </c>
      <c r="AP68">
        <f t="shared" si="26"/>
        <v>-1.3155770132165238E-43</v>
      </c>
      <c r="AQ68">
        <f t="shared" si="26"/>
        <v>-4.6772232395032259E-37</v>
      </c>
      <c r="AR68">
        <f t="shared" si="26"/>
        <v>-4.6772245550802392E-37</v>
      </c>
      <c r="AS68">
        <f t="shared" si="26"/>
        <v>-0.24393906848106137</v>
      </c>
      <c r="AT68">
        <f t="shared" si="26"/>
        <v>-0.15937352474096003</v>
      </c>
      <c r="AU68">
        <f t="shared" si="23"/>
        <v>-0.40331259322202134</v>
      </c>
      <c r="AW68">
        <v>65</v>
      </c>
      <c r="AX68">
        <f>IF(Z68&gt;0, (R68*SUMPRODUCT(K68:$K$98, X68:$X$98)-K68*$AZ$3)/Z68, 0)</f>
        <v>-7.725984682969444E+44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-1257.1214790236879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-3.2542686288125524E-36</v>
      </c>
      <c r="AI69">
        <f t="shared" si="32"/>
        <v>-3.2542686288125524E-36</v>
      </c>
      <c r="AJ69">
        <f t="shared" si="33"/>
        <v>-1257.1214790236879</v>
      </c>
      <c r="AK69">
        <f t="shared" si="22"/>
        <v>-87.998503531658159</v>
      </c>
      <c r="AL69">
        <f t="shared" si="34"/>
        <v>-1345.119982555346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-4.6984893329161555E-39</v>
      </c>
      <c r="AR69">
        <f t="shared" si="26"/>
        <v>-4.6984893329161555E-39</v>
      </c>
      <c r="AS69">
        <f t="shared" si="26"/>
        <v>-1.8150228309602772</v>
      </c>
      <c r="AT69">
        <f t="shared" si="26"/>
        <v>-0.12705159816721939</v>
      </c>
      <c r="AU69">
        <f t="shared" si="23"/>
        <v>-1.9420744291274965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867276.25192940247</v>
      </c>
      <c r="AO71" s="8">
        <f t="shared" si="47"/>
        <v>-86727.62519294025</v>
      </c>
      <c r="AP71" s="8">
        <f t="shared" si="47"/>
        <v>-699.12968322999529</v>
      </c>
      <c r="AQ71" s="8">
        <f t="shared" si="47"/>
        <v>-777417.61802885553</v>
      </c>
      <c r="AR71" s="8">
        <f t="shared" si="47"/>
        <v>2431.8790243767089</v>
      </c>
      <c r="AS71" s="8">
        <f t="shared" si="47"/>
        <v>5453.3713394632196</v>
      </c>
      <c r="AT71" s="8">
        <f t="shared" si="47"/>
        <v>-7885.2503638396338</v>
      </c>
      <c r="AU71" s="8">
        <f t="shared" si="47"/>
        <v>1.2656542480726785E-11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F6D8-A841-4FB9-A52D-B93E3F5B13B8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199.58733758207049</v>
      </c>
      <c r="K3">
        <v>1</v>
      </c>
      <c r="L3" s="2">
        <v>0</v>
      </c>
      <c r="O3">
        <f>$C$3</f>
        <v>199.58733758207049</v>
      </c>
      <c r="P3">
        <f>O3*B5</f>
        <v>159.6698700656564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13.335728892244674</v>
      </c>
      <c r="AE3">
        <f t="shared" ref="AE3:AE23" si="1">$Z3*O3</f>
        <v>199.58733758207049</v>
      </c>
      <c r="AF3">
        <f t="shared" ref="AF3:AG23" si="2">-$Z3*P3</f>
        <v>-159.6698700656564</v>
      </c>
      <c r="AG3">
        <f t="shared" si="2"/>
        <v>-400</v>
      </c>
      <c r="AH3">
        <f t="shared" ref="AH3:AH23" si="3">-X3*R3</f>
        <v>0</v>
      </c>
      <c r="AI3">
        <f t="shared" ref="AI3:AI23" si="4">SUM(AE3:AH3)</f>
        <v>-360.08253248358591</v>
      </c>
      <c r="AJ3">
        <f t="shared" ref="AJ3:AJ23" si="5">AB3-AC3</f>
        <v>-13.335728892244674</v>
      </c>
      <c r="AL3">
        <f t="shared" ref="AL3:AL23" si="6">SUM(AI3:AK3)</f>
        <v>-373.41826137583058</v>
      </c>
      <c r="AN3">
        <f t="shared" ref="AN3:AU23" si="7">AE3*$K3</f>
        <v>199.58733758207049</v>
      </c>
      <c r="AO3">
        <f t="shared" si="7"/>
        <v>-159.6698700656564</v>
      </c>
      <c r="AP3">
        <f t="shared" si="7"/>
        <v>-400</v>
      </c>
      <c r="AQ3">
        <f t="shared" si="7"/>
        <v>0</v>
      </c>
      <c r="AR3">
        <f t="shared" si="7"/>
        <v>-360.08253248358591</v>
      </c>
      <c r="AS3">
        <f t="shared" si="7"/>
        <v>-13.335728892244674</v>
      </c>
      <c r="AT3">
        <f t="shared" si="7"/>
        <v>0</v>
      </c>
      <c r="AU3">
        <f t="shared" si="7"/>
        <v>-373.41826137583058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67.606686640440657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13.335728892244674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13.335728892244674</v>
      </c>
      <c r="AC4">
        <f t="shared" ref="AC4:AC23" si="19">AX5</f>
        <v>26.448384542128053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-13.112655649883379</v>
      </c>
      <c r="AK4">
        <f>G4*MAX(0, SUM(AB4:AB4, AE4:AF4))</f>
        <v>0.29205246274015834</v>
      </c>
      <c r="AL4">
        <f t="shared" si="6"/>
        <v>-70.826653187143222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-54.419786096256679</v>
      </c>
      <c r="AR4">
        <f t="shared" si="7"/>
        <v>-54.419786096256679</v>
      </c>
      <c r="AS4">
        <f t="shared" si="7"/>
        <v>-12.301956703146052</v>
      </c>
      <c r="AT4">
        <f t="shared" si="7"/>
        <v>0.27399611852909117</v>
      </c>
      <c r="AU4">
        <f t="shared" si="7"/>
        <v>-66.447746680873635</v>
      </c>
      <c r="AW4">
        <v>1</v>
      </c>
      <c r="AX4">
        <f>(R4*SUMPRODUCT(K5:$K$23, X5:$X$23)-$AZ$3*SUMPRODUCT(K4:$K$22, W5:$W$23))/Z4</f>
        <v>13.335728892244674</v>
      </c>
    </row>
    <row r="5" spans="1:52" x14ac:dyDescent="0.25">
      <c r="B5" s="2">
        <v>0.8</v>
      </c>
      <c r="C5" s="2">
        <v>0.05</v>
      </c>
      <c r="E5">
        <v>2005</v>
      </c>
      <c r="F5" s="5">
        <v>3.6400000000000002E-2</v>
      </c>
      <c r="G5" s="5"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199.58733758207049</v>
      </c>
      <c r="P5">
        <f t="shared" ref="P5:P23" si="22">O5*$C$5</f>
        <v>9.9793668791035248</v>
      </c>
      <c r="Q5" s="4">
        <f t="shared" ref="Q5:Q23" si="23">$C$8</f>
        <v>50</v>
      </c>
      <c r="R5">
        <f t="shared" si="0"/>
        <v>50000</v>
      </c>
      <c r="S5">
        <f t="shared" si="11"/>
        <v>26.448384542128053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26.448384542128053</v>
      </c>
      <c r="AC5">
        <f t="shared" si="19"/>
        <v>39.040307748874369</v>
      </c>
      <c r="AE5">
        <f t="shared" si="1"/>
        <v>195.15499123334146</v>
      </c>
      <c r="AF5">
        <f t="shared" si="2"/>
        <v>-9.7577495616670742</v>
      </c>
      <c r="AG5">
        <f t="shared" si="2"/>
        <v>-48.889622357203287</v>
      </c>
      <c r="AH5">
        <f t="shared" si="3"/>
        <v>-57.95165329671029</v>
      </c>
      <c r="AI5">
        <f t="shared" si="4"/>
        <v>78.555966017760809</v>
      </c>
      <c r="AJ5">
        <f t="shared" si="5"/>
        <v>-12.591923206746316</v>
      </c>
      <c r="AK5">
        <f t="shared" ref="AK5:AK23" si="24">G5*SUM(AB5:AB5, AE5:AF5)</f>
        <v>8.6856706747659</v>
      </c>
      <c r="AL5">
        <f t="shared" si="6"/>
        <v>74.649713485780396</v>
      </c>
      <c r="AN5">
        <f t="shared" si="7"/>
        <v>168.52853441398634</v>
      </c>
      <c r="AO5">
        <f t="shared" si="7"/>
        <v>-8.4264267206993182</v>
      </c>
      <c r="AP5">
        <f t="shared" si="7"/>
        <v>-42.219245082290669</v>
      </c>
      <c r="AQ5">
        <f t="shared" si="7"/>
        <v>-50.04487528215202</v>
      </c>
      <c r="AR5">
        <f t="shared" si="7"/>
        <v>67.837987328844321</v>
      </c>
      <c r="AS5">
        <f t="shared" si="7"/>
        <v>-10.873912832437295</v>
      </c>
      <c r="AT5">
        <f t="shared" si="7"/>
        <v>7.5006195843109715</v>
      </c>
      <c r="AU5">
        <f t="shared" si="7"/>
        <v>64.464694080718004</v>
      </c>
      <c r="AW5">
        <v>2</v>
      </c>
      <c r="AX5">
        <f>(R5*SUMPRODUCT(K6:$K$23, X6:$X$23)-$AZ$3*SUMPRODUCT(K5:$K$22, W6:$W$23))/Z5</f>
        <v>26.448384542128053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199.58733758207049</v>
      </c>
      <c r="P6">
        <f t="shared" si="22"/>
        <v>9.9793668791035248</v>
      </c>
      <c r="Q6" s="4">
        <f t="shared" si="23"/>
        <v>50</v>
      </c>
      <c r="R6">
        <f t="shared" si="0"/>
        <v>50000</v>
      </c>
      <c r="S6">
        <f t="shared" si="11"/>
        <v>39.040307748874369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39.040307748874369</v>
      </c>
      <c r="AC6">
        <f t="shared" si="19"/>
        <v>49.842769827602254</v>
      </c>
      <c r="AE6">
        <f t="shared" si="1"/>
        <v>192.97177185514002</v>
      </c>
      <c r="AF6">
        <f t="shared" si="2"/>
        <v>-9.648588592757001</v>
      </c>
      <c r="AG6">
        <f t="shared" si="2"/>
        <v>-48.342689018482908</v>
      </c>
      <c r="AH6">
        <f t="shared" si="3"/>
        <v>-58.037115148347809</v>
      </c>
      <c r="AI6">
        <f t="shared" si="4"/>
        <v>76.943379095552316</v>
      </c>
      <c r="AJ6">
        <f t="shared" si="5"/>
        <v>-10.802462078727885</v>
      </c>
      <c r="AK6">
        <f t="shared" si="24"/>
        <v>13.008264224158559</v>
      </c>
      <c r="AL6">
        <f t="shared" si="6"/>
        <v>79.149181240982983</v>
      </c>
      <c r="AN6">
        <f t="shared" si="7"/>
        <v>150.29147547258387</v>
      </c>
      <c r="AO6">
        <f t="shared" si="7"/>
        <v>-7.5145737736291931</v>
      </c>
      <c r="AP6">
        <f t="shared" si="7"/>
        <v>-37.650553710799379</v>
      </c>
      <c r="AQ6">
        <f t="shared" si="7"/>
        <v>-45.200826960148504</v>
      </c>
      <c r="AR6">
        <f t="shared" si="7"/>
        <v>59.925521028006791</v>
      </c>
      <c r="AS6">
        <f t="shared" si="7"/>
        <v>-8.4132406980612231</v>
      </c>
      <c r="AT6">
        <f t="shared" si="7"/>
        <v>10.131177243133873</v>
      </c>
      <c r="AU6">
        <f t="shared" si="7"/>
        <v>61.643457573079438</v>
      </c>
      <c r="AW6">
        <v>3</v>
      </c>
      <c r="AX6">
        <f>(R6*SUMPRODUCT(K7:$K$23, X7:$X$23)-$AZ$3*SUMPRODUCT(K6:$K$22, W7:$W$23))/Z6</f>
        <v>39.040307748874369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199.58733758207049</v>
      </c>
      <c r="P7">
        <f t="shared" si="22"/>
        <v>9.9793668791035248</v>
      </c>
      <c r="Q7" s="4">
        <f t="shared" si="23"/>
        <v>50</v>
      </c>
      <c r="R7">
        <f t="shared" si="0"/>
        <v>50000</v>
      </c>
      <c r="S7">
        <f t="shared" si="11"/>
        <v>49.842769827602254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49.842769827602254</v>
      </c>
      <c r="AC7">
        <f t="shared" si="19"/>
        <v>57.956828627946877</v>
      </c>
      <c r="AE7">
        <f t="shared" si="1"/>
        <v>190.80989076272854</v>
      </c>
      <c r="AF7">
        <f t="shared" si="2"/>
        <v>-9.5404945381364268</v>
      </c>
      <c r="AG7">
        <f t="shared" si="2"/>
        <v>-47.801101280853388</v>
      </c>
      <c r="AH7">
        <f t="shared" si="3"/>
        <v>-58.16084744469169</v>
      </c>
      <c r="AI7">
        <f t="shared" si="4"/>
        <v>75.307447499047043</v>
      </c>
      <c r="AJ7">
        <f t="shared" si="5"/>
        <v>-8.1140588003446226</v>
      </c>
      <c r="AK7">
        <f t="shared" si="24"/>
        <v>11.347607353162743</v>
      </c>
      <c r="AL7">
        <f t="shared" si="6"/>
        <v>78.540996051865164</v>
      </c>
      <c r="AN7">
        <f t="shared" si="7"/>
        <v>134.5231699060146</v>
      </c>
      <c r="AO7">
        <f t="shared" si="7"/>
        <v>-6.7261584953007292</v>
      </c>
      <c r="AP7">
        <f t="shared" si="7"/>
        <v>-33.700326768149445</v>
      </c>
      <c r="AQ7">
        <f t="shared" si="7"/>
        <v>-41.004067092146443</v>
      </c>
      <c r="AR7">
        <f t="shared" si="7"/>
        <v>53.092617550417984</v>
      </c>
      <c r="AS7">
        <f t="shared" si="7"/>
        <v>-5.7205048766757329</v>
      </c>
      <c r="AT7">
        <f t="shared" si="7"/>
        <v>8.0001938363586707</v>
      </c>
      <c r="AU7">
        <f t="shared" si="7"/>
        <v>55.37230651010092</v>
      </c>
      <c r="AW7">
        <v>4</v>
      </c>
      <c r="AX7">
        <f>(R7*SUMPRODUCT(K8:$K$23, X8:$X$23)-$AZ$3*SUMPRODUCT(K7:$K$22, W8:$W$23))/Z7</f>
        <v>49.842769827602254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199.58733758207049</v>
      </c>
      <c r="P8">
        <f t="shared" si="22"/>
        <v>9.9793668791035248</v>
      </c>
      <c r="Q8" s="4">
        <f t="shared" si="23"/>
        <v>50</v>
      </c>
      <c r="R8">
        <f t="shared" si="0"/>
        <v>50000</v>
      </c>
      <c r="S8">
        <f t="shared" si="11"/>
        <v>57.956828627946877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57.956828627946877</v>
      </c>
      <c r="AC8">
        <f t="shared" si="19"/>
        <v>63.944636239454937</v>
      </c>
      <c r="AE8">
        <f t="shared" si="1"/>
        <v>188.6684155214775</v>
      </c>
      <c r="AF8">
        <f t="shared" si="2"/>
        <v>-9.4334207760738753</v>
      </c>
      <c r="AG8">
        <f t="shared" si="2"/>
        <v>-47.264625553686962</v>
      </c>
      <c r="AH8">
        <f t="shared" si="3"/>
        <v>-58.464714357890003</v>
      </c>
      <c r="AI8">
        <f t="shared" si="4"/>
        <v>73.505654833826654</v>
      </c>
      <c r="AJ8">
        <f t="shared" si="5"/>
        <v>-5.9878076115080603</v>
      </c>
      <c r="AK8">
        <f t="shared" si="24"/>
        <v>5.052185837852365</v>
      </c>
      <c r="AL8">
        <f t="shared" si="6"/>
        <v>72.570033060170957</v>
      </c>
      <c r="AN8">
        <f t="shared" si="7"/>
        <v>124.02182303471913</v>
      </c>
      <c r="AO8">
        <f t="shared" si="7"/>
        <v>-6.201091151735957</v>
      </c>
      <c r="AP8">
        <f t="shared" si="7"/>
        <v>-31.06956196149499</v>
      </c>
      <c r="AQ8">
        <f t="shared" si="7"/>
        <v>-38.431978335262023</v>
      </c>
      <c r="AR8">
        <f t="shared" si="7"/>
        <v>48.319191586226154</v>
      </c>
      <c r="AS8">
        <f t="shared" si="7"/>
        <v>-3.9361056481436298</v>
      </c>
      <c r="AT8">
        <f t="shared" si="7"/>
        <v>3.3210715009652048</v>
      </c>
      <c r="AU8">
        <f t="shared" si="7"/>
        <v>47.704157439047734</v>
      </c>
      <c r="AW8">
        <v>5</v>
      </c>
      <c r="AX8">
        <f>(R8*SUMPRODUCT(K9:$K$23, X9:$X$23)-$AZ$3*SUMPRODUCT(K8:$K$22, W9:$W$23))/Z8</f>
        <v>57.956828627946877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199.58733758207049</v>
      </c>
      <c r="P9">
        <f t="shared" si="22"/>
        <v>9.9793668791035248</v>
      </c>
      <c r="Q9" s="4">
        <f t="shared" si="23"/>
        <v>50</v>
      </c>
      <c r="R9">
        <f t="shared" si="0"/>
        <v>50000</v>
      </c>
      <c r="S9">
        <f t="shared" si="11"/>
        <v>63.944636239454937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63.944636239454937</v>
      </c>
      <c r="AC9">
        <f t="shared" si="19"/>
        <v>68.639607469754253</v>
      </c>
      <c r="AE9">
        <f t="shared" si="1"/>
        <v>186.5451290984202</v>
      </c>
      <c r="AF9">
        <f t="shared" si="2"/>
        <v>-9.3272564549210095</v>
      </c>
      <c r="AG9">
        <f t="shared" si="2"/>
        <v>-46.732706432769731</v>
      </c>
      <c r="AH9">
        <f t="shared" si="3"/>
        <v>-59.272865380358887</v>
      </c>
      <c r="AI9">
        <f t="shared" si="4"/>
        <v>71.212300830370566</v>
      </c>
      <c r="AJ9">
        <f t="shared" si="5"/>
        <v>-4.6949712302993163</v>
      </c>
      <c r="AK9">
        <f t="shared" si="24"/>
        <v>1.4228588024094293</v>
      </c>
      <c r="AL9">
        <f t="shared" si="6"/>
        <v>67.940188402480686</v>
      </c>
      <c r="AN9">
        <f t="shared" si="7"/>
        <v>116.54255227227689</v>
      </c>
      <c r="AO9">
        <f t="shared" si="7"/>
        <v>-5.8271276136138441</v>
      </c>
      <c r="AP9">
        <f t="shared" si="7"/>
        <v>-29.195878276685384</v>
      </c>
      <c r="AQ9">
        <f t="shared" si="7"/>
        <v>-37.030240592739268</v>
      </c>
      <c r="AR9">
        <f t="shared" si="7"/>
        <v>44.489305789238387</v>
      </c>
      <c r="AS9">
        <f t="shared" si="7"/>
        <v>-2.9331450929244767</v>
      </c>
      <c r="AT9">
        <f t="shared" si="7"/>
        <v>0.88891946499649732</v>
      </c>
      <c r="AU9">
        <f t="shared" si="7"/>
        <v>42.445080161310415</v>
      </c>
      <c r="AW9">
        <v>6</v>
      </c>
      <c r="AX9">
        <f>(R9*SUMPRODUCT(K10:$K$23, X10:$X$23)-$AZ$3*SUMPRODUCT(K9:$K$22, W10:$W$23))/Z9</f>
        <v>63.944636239454937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199.58733758207049</v>
      </c>
      <c r="P10">
        <f t="shared" si="22"/>
        <v>9.9793668791035248</v>
      </c>
      <c r="Q10" s="4">
        <f t="shared" si="23"/>
        <v>50</v>
      </c>
      <c r="R10">
        <f t="shared" si="0"/>
        <v>50000</v>
      </c>
      <c r="S10">
        <f t="shared" si="11"/>
        <v>68.639607469754253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68.639607469754253</v>
      </c>
      <c r="AC10">
        <f t="shared" si="19"/>
        <v>72.130948501434716</v>
      </c>
      <c r="AE10">
        <f t="shared" si="1"/>
        <v>184.4388402108745</v>
      </c>
      <c r="AF10">
        <f t="shared" si="2"/>
        <v>-9.2219420105437262</v>
      </c>
      <c r="AG10">
        <f t="shared" si="2"/>
        <v>-46.20504548166366</v>
      </c>
      <c r="AH10">
        <f t="shared" si="3"/>
        <v>-60.333886778375906</v>
      </c>
      <c r="AI10">
        <f t="shared" si="4"/>
        <v>68.677965940291216</v>
      </c>
      <c r="AJ10">
        <f t="shared" si="5"/>
        <v>-3.4913410316804629</v>
      </c>
      <c r="AK10">
        <f t="shared" si="24"/>
        <v>0.99981167324734865</v>
      </c>
      <c r="AL10">
        <f t="shared" si="6"/>
        <v>66.186436581858104</v>
      </c>
      <c r="AN10">
        <f t="shared" si="7"/>
        <v>109.47901702592247</v>
      </c>
      <c r="AO10">
        <f t="shared" si="7"/>
        <v>-5.4739508512961246</v>
      </c>
      <c r="AP10">
        <f t="shared" si="7"/>
        <v>-27.42634336231491</v>
      </c>
      <c r="AQ10">
        <f t="shared" si="7"/>
        <v>-35.812926443789507</v>
      </c>
      <c r="AR10">
        <f t="shared" si="7"/>
        <v>40.76579636852194</v>
      </c>
      <c r="AS10">
        <f t="shared" si="7"/>
        <v>-2.072386617773315</v>
      </c>
      <c r="AT10">
        <f t="shared" si="7"/>
        <v>0.59346718442284407</v>
      </c>
      <c r="AU10">
        <f t="shared" si="7"/>
        <v>39.28687693517147</v>
      </c>
      <c r="AW10">
        <v>7</v>
      </c>
      <c r="AX10">
        <f>(R10*SUMPRODUCT(K11:$K$23, X11:$X$23)-$AZ$3*SUMPRODUCT(K10:$K$22, W11:$W$23))/Z10</f>
        <v>68.639607469754253</v>
      </c>
    </row>
    <row r="11" spans="1:52" x14ac:dyDescent="0.25">
      <c r="A11" t="s">
        <v>33</v>
      </c>
      <c r="C11" s="7">
        <f>AU25</f>
        <v>156.08968378571794</v>
      </c>
      <c r="E11">
        <v>2011</v>
      </c>
      <c r="F11" s="5">
        <v>1.5E-3</v>
      </c>
      <c r="G11" s="5"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199.58733758207049</v>
      </c>
      <c r="P11">
        <f t="shared" si="22"/>
        <v>9.9793668791035248</v>
      </c>
      <c r="Q11" s="4">
        <f t="shared" si="23"/>
        <v>50</v>
      </c>
      <c r="R11">
        <f t="shared" si="0"/>
        <v>50000</v>
      </c>
      <c r="S11">
        <f t="shared" si="11"/>
        <v>72.130948501434716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72.130948501434716</v>
      </c>
      <c r="AC11">
        <f t="shared" si="19"/>
        <v>74.299248707039041</v>
      </c>
      <c r="AE11">
        <f t="shared" si="1"/>
        <v>182.34969777902913</v>
      </c>
      <c r="AF11">
        <f t="shared" si="2"/>
        <v>-9.1174848889514575</v>
      </c>
      <c r="AG11">
        <f t="shared" si="2"/>
        <v>-45.681680007391947</v>
      </c>
      <c r="AH11">
        <f t="shared" si="3"/>
        <v>-61.315019455077305</v>
      </c>
      <c r="AI11">
        <f t="shared" si="4"/>
        <v>66.235513427608424</v>
      </c>
      <c r="AJ11">
        <f t="shared" si="5"/>
        <v>-2.168300205604325</v>
      </c>
      <c r="AK11">
        <f t="shared" si="24"/>
        <v>0.58887158733962974</v>
      </c>
      <c r="AL11">
        <f t="shared" si="6"/>
        <v>64.656084809343724</v>
      </c>
      <c r="AN11">
        <f t="shared" si="7"/>
        <v>102.93765669090776</v>
      </c>
      <c r="AO11">
        <f t="shared" si="7"/>
        <v>-5.1468828345453881</v>
      </c>
      <c r="AP11">
        <f t="shared" si="7"/>
        <v>-25.787622085138469</v>
      </c>
      <c r="AQ11">
        <f t="shared" si="7"/>
        <v>-34.612749566009633</v>
      </c>
      <c r="AR11">
        <f t="shared" si="7"/>
        <v>37.390402205214272</v>
      </c>
      <c r="AS11">
        <f t="shared" si="7"/>
        <v>-1.224020356961576</v>
      </c>
      <c r="AT11">
        <f t="shared" si="7"/>
        <v>0.3324220551549929</v>
      </c>
      <c r="AU11">
        <f t="shared" si="7"/>
        <v>36.498803903407683</v>
      </c>
      <c r="AW11">
        <v>8</v>
      </c>
      <c r="AX11">
        <f>(R11*SUMPRODUCT(K12:$K$23, X12:$X$23)-$AZ$3*SUMPRODUCT(K11:$K$22, W12:$W$23))/Z11</f>
        <v>72.130948501434716</v>
      </c>
    </row>
    <row r="12" spans="1:52" x14ac:dyDescent="0.25">
      <c r="A12" t="s">
        <v>40</v>
      </c>
      <c r="C12">
        <v>0.1</v>
      </c>
      <c r="E12">
        <v>2012</v>
      </c>
      <c r="F12" s="5">
        <v>1.9E-3</v>
      </c>
      <c r="G12" s="5"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199.58733758207049</v>
      </c>
      <c r="P12">
        <f t="shared" si="22"/>
        <v>9.9793668791035248</v>
      </c>
      <c r="Q12" s="4">
        <f t="shared" si="23"/>
        <v>50</v>
      </c>
      <c r="R12">
        <f t="shared" si="0"/>
        <v>50000</v>
      </c>
      <c r="S12">
        <f t="shared" si="11"/>
        <v>74.299248707039041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74.299248707039041</v>
      </c>
      <c r="AC12">
        <f t="shared" si="19"/>
        <v>75.185366458019331</v>
      </c>
      <c r="AE12">
        <f t="shared" si="1"/>
        <v>180.27583594263612</v>
      </c>
      <c r="AF12">
        <f t="shared" si="2"/>
        <v>-9.0137917971318071</v>
      </c>
      <c r="AG12">
        <f t="shared" si="2"/>
        <v>-45.162142580439642</v>
      </c>
      <c r="AH12">
        <f t="shared" si="3"/>
        <v>-62.720626878389091</v>
      </c>
      <c r="AI12">
        <f t="shared" si="4"/>
        <v>63.379274686675579</v>
      </c>
      <c r="AJ12">
        <f t="shared" si="5"/>
        <v>-0.88611775098029</v>
      </c>
      <c r="AK12">
        <f t="shared" si="24"/>
        <v>0.56479097356084973</v>
      </c>
      <c r="AL12">
        <f t="shared" si="6"/>
        <v>63.057947909256136</v>
      </c>
      <c r="AN12">
        <f t="shared" si="7"/>
        <v>96.745838427536512</v>
      </c>
      <c r="AO12">
        <f t="shared" si="7"/>
        <v>-4.837291921376826</v>
      </c>
      <c r="AP12">
        <f t="shared" si="7"/>
        <v>-24.236467002260238</v>
      </c>
      <c r="AQ12">
        <f t="shared" si="7"/>
        <v>-33.659306597148515</v>
      </c>
      <c r="AR12">
        <f t="shared" si="7"/>
        <v>34.012772906750939</v>
      </c>
      <c r="AS12">
        <f t="shared" si="7"/>
        <v>-0.47553907774633725</v>
      </c>
      <c r="AT12">
        <f t="shared" si="7"/>
        <v>0.30309761698087961</v>
      </c>
      <c r="AU12">
        <f t="shared" si="7"/>
        <v>33.840331445985477</v>
      </c>
      <c r="AW12">
        <v>9</v>
      </c>
      <c r="AX12">
        <f>(R12*SUMPRODUCT(K13:$K$23, X13:$X$23)-$AZ$3*SUMPRODUCT(K12:$K$22, W13:$W$23))/Z12</f>
        <v>74.299248707039041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199.58733758207049</v>
      </c>
      <c r="P13">
        <f t="shared" si="22"/>
        <v>9.9793668791035248</v>
      </c>
      <c r="Q13" s="4">
        <f t="shared" si="23"/>
        <v>50</v>
      </c>
      <c r="R13">
        <f t="shared" si="0"/>
        <v>50000</v>
      </c>
      <c r="S13">
        <f t="shared" si="11"/>
        <v>75.185366458019331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75.185366458019331</v>
      </c>
      <c r="AC13">
        <f t="shared" si="19"/>
        <v>74.700854986275928</v>
      </c>
      <c r="AE13">
        <f t="shared" si="1"/>
        <v>178.21691211026538</v>
      </c>
      <c r="AF13">
        <f t="shared" si="2"/>
        <v>-8.9108456055132699</v>
      </c>
      <c r="AG13">
        <f t="shared" si="2"/>
        <v>-44.646347375865574</v>
      </c>
      <c r="AH13">
        <f t="shared" si="3"/>
        <v>-64.173778769671841</v>
      </c>
      <c r="AI13">
        <f t="shared" si="4"/>
        <v>60.485940359214709</v>
      </c>
      <c r="AJ13">
        <f t="shared" si="5"/>
        <v>0.48451147174340292</v>
      </c>
      <c r="AK13">
        <f t="shared" si="24"/>
        <v>0.48898286592554291</v>
      </c>
      <c r="AL13">
        <f t="shared" si="6"/>
        <v>61.459434696883655</v>
      </c>
      <c r="AN13">
        <f t="shared" si="7"/>
        <v>90.939343624328032</v>
      </c>
      <c r="AO13">
        <f t="shared" si="7"/>
        <v>-4.5469671812164023</v>
      </c>
      <c r="AP13">
        <f t="shared" si="7"/>
        <v>-22.781841956014294</v>
      </c>
      <c r="AQ13">
        <f t="shared" si="7"/>
        <v>-32.746170103070945</v>
      </c>
      <c r="AR13">
        <f t="shared" si="7"/>
        <v>30.864364384026398</v>
      </c>
      <c r="AS13">
        <f t="shared" si="7"/>
        <v>0.24723329956217033</v>
      </c>
      <c r="AT13">
        <f t="shared" si="7"/>
        <v>0.24951493292229646</v>
      </c>
      <c r="AU13">
        <f t="shared" si="7"/>
        <v>31.361112616510866</v>
      </c>
      <c r="AW13">
        <v>10</v>
      </c>
      <c r="AX13">
        <f>(R13*SUMPRODUCT(K14:$K$23, X14:$X$23)-$AZ$3*SUMPRODUCT(K13:$K$22, W14:$W$23))/Z13</f>
        <v>75.185366458019331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8"/>
        <v>5.1400000000000001E-2</v>
      </c>
      <c r="I14" s="5">
        <f t="shared" si="9"/>
        <v>1.0514000000000001</v>
      </c>
      <c r="J14">
        <f t="shared" si="10"/>
        <v>0.95111280197831449</v>
      </c>
      <c r="K14">
        <f t="shared" si="20"/>
        <v>0.48532753093089492</v>
      </c>
      <c r="L14" s="2">
        <v>11</v>
      </c>
      <c r="M14" s="6">
        <v>1.47693E-3</v>
      </c>
      <c r="O14">
        <f t="shared" si="21"/>
        <v>199.58733758207049</v>
      </c>
      <c r="P14">
        <f t="shared" si="22"/>
        <v>9.9793668791035248</v>
      </c>
      <c r="Q14" s="4">
        <f t="shared" si="23"/>
        <v>50</v>
      </c>
      <c r="R14">
        <f t="shared" si="0"/>
        <v>50000</v>
      </c>
      <c r="S14">
        <f t="shared" si="11"/>
        <v>74.700854986275928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74.700854986275928</v>
      </c>
      <c r="AC14">
        <f t="shared" si="19"/>
        <v>72.503267637180528</v>
      </c>
      <c r="AE14">
        <f t="shared" si="1"/>
        <v>176.1715290851597</v>
      </c>
      <c r="AF14">
        <f t="shared" si="2"/>
        <v>-8.8085764542579863</v>
      </c>
      <c r="AG14">
        <f t="shared" si="2"/>
        <v>-44.133944372277078</v>
      </c>
      <c r="AH14">
        <f t="shared" si="3"/>
        <v>-65.939529829837142</v>
      </c>
      <c r="AI14">
        <f t="shared" si="4"/>
        <v>57.289478428787504</v>
      </c>
      <c r="AJ14">
        <f t="shared" si="5"/>
        <v>2.1975873490954001</v>
      </c>
      <c r="AK14">
        <f t="shared" si="24"/>
        <v>0.43571485371091978</v>
      </c>
      <c r="AL14">
        <f t="shared" si="6"/>
        <v>59.922780631593824</v>
      </c>
      <c r="AN14">
        <f t="shared" si="7"/>
        <v>85.5008932312209</v>
      </c>
      <c r="AO14">
        <f t="shared" si="7"/>
        <v>-4.2750446615610453</v>
      </c>
      <c r="AP14">
        <f t="shared" si="7"/>
        <v>-21.4194182524387</v>
      </c>
      <c r="AQ14">
        <f t="shared" si="7"/>
        <v>-32.002269203058951</v>
      </c>
      <c r="AR14">
        <f t="shared" si="7"/>
        <v>27.804161114162206</v>
      </c>
      <c r="AS14">
        <f t="shared" si="7"/>
        <v>1.0665496421414411</v>
      </c>
      <c r="AT14">
        <f t="shared" si="7"/>
        <v>0.21146441414143677</v>
      </c>
      <c r="AU14">
        <f t="shared" si="7"/>
        <v>29.082175170445083</v>
      </c>
      <c r="AW14">
        <v>11</v>
      </c>
      <c r="AX14">
        <f>(R14*SUMPRODUCT(K15:$K$23, X15:$X$23)-$AZ$3*SUMPRODUCT(K14:$K$22, W15:$W$23))/Z14</f>
        <v>74.700854986275928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8"/>
        <v>5.1900000000000002E-2</v>
      </c>
      <c r="I15" s="5">
        <f t="shared" si="9"/>
        <v>1.0519000000000001</v>
      </c>
      <c r="J15">
        <f t="shared" si="10"/>
        <v>0.95066070919288903</v>
      </c>
      <c r="K15">
        <f t="shared" si="20"/>
        <v>0.46138181474559836</v>
      </c>
      <c r="L15" s="2">
        <v>12</v>
      </c>
      <c r="M15" s="6">
        <v>1.553883E-3</v>
      </c>
      <c r="O15">
        <f t="shared" si="21"/>
        <v>199.58733758207049</v>
      </c>
      <c r="P15">
        <f t="shared" si="22"/>
        <v>9.9793668791035248</v>
      </c>
      <c r="Q15" s="4">
        <f t="shared" si="23"/>
        <v>50</v>
      </c>
      <c r="R15">
        <f t="shared" si="0"/>
        <v>50000</v>
      </c>
      <c r="S15">
        <f t="shared" si="11"/>
        <v>72.503267637180528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72.503267637180528</v>
      </c>
      <c r="AC15">
        <f t="shared" si="19"/>
        <v>68.560972799551919</v>
      </c>
      <c r="AE15">
        <f t="shared" si="1"/>
        <v>174.13606385017866</v>
      </c>
      <c r="AF15">
        <f t="shared" si="2"/>
        <v>-8.706803192508934</v>
      </c>
      <c r="AG15">
        <f t="shared" si="2"/>
        <v>-43.624025942671281</v>
      </c>
      <c r="AH15">
        <f t="shared" si="3"/>
        <v>-68.57898588302703</v>
      </c>
      <c r="AI15">
        <f t="shared" si="4"/>
        <v>53.226248831971404</v>
      </c>
      <c r="AJ15">
        <f t="shared" si="5"/>
        <v>3.9422948376286087</v>
      </c>
      <c r="AK15">
        <f t="shared" si="24"/>
        <v>0.97552336600888612</v>
      </c>
      <c r="AL15">
        <f t="shared" si="6"/>
        <v>58.144067035608899</v>
      </c>
      <c r="AN15">
        <f t="shared" si="7"/>
        <v>80.343213151850819</v>
      </c>
      <c r="AO15">
        <f t="shared" si="7"/>
        <v>-4.0171606575925409</v>
      </c>
      <c r="AP15">
        <f t="shared" si="7"/>
        <v>-20.12733225593874</v>
      </c>
      <c r="AQ15">
        <f t="shared" si="7"/>
        <v>-31.641096960123782</v>
      </c>
      <c r="AR15">
        <f t="shared" si="7"/>
        <v>24.557623278195752</v>
      </c>
      <c r="AS15">
        <f t="shared" si="7"/>
        <v>1.8189031464472916</v>
      </c>
      <c r="AT15">
        <f t="shared" si="7"/>
        <v>0.45008874093591444</v>
      </c>
      <c r="AU15">
        <f t="shared" si="7"/>
        <v>26.826615165578957</v>
      </c>
      <c r="AW15">
        <v>12</v>
      </c>
      <c r="AX15">
        <f>(R15*SUMPRODUCT(K16:$K$23, X16:$X$23)-$AZ$3*SUMPRODUCT(K15:$K$22, W16:$W$23))/Z15</f>
        <v>72.503267637180528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8"/>
        <v>5.4700000000000006E-2</v>
      </c>
      <c r="I16" s="5">
        <f t="shared" si="9"/>
        <v>1.0547</v>
      </c>
      <c r="J16">
        <f t="shared" si="10"/>
        <v>0.94813691096994412</v>
      </c>
      <c r="K16">
        <f t="shared" si="20"/>
        <v>0.43745312861059865</v>
      </c>
      <c r="L16" s="2">
        <v>13</v>
      </c>
      <c r="M16" s="6">
        <v>1.6428289999999999E-3</v>
      </c>
      <c r="O16">
        <f t="shared" si="21"/>
        <v>199.58733758207049</v>
      </c>
      <c r="P16">
        <f t="shared" si="22"/>
        <v>9.9793668791035248</v>
      </c>
      <c r="Q16" s="4">
        <f t="shared" si="23"/>
        <v>50</v>
      </c>
      <c r="R16">
        <f t="shared" si="0"/>
        <v>50000</v>
      </c>
      <c r="S16">
        <f t="shared" si="11"/>
        <v>68.560972799551919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68.560972799551919</v>
      </c>
      <c r="AC16">
        <f t="shared" si="19"/>
        <v>63.158399047387682</v>
      </c>
      <c r="AE16">
        <f t="shared" si="1"/>
        <v>172.10862743603795</v>
      </c>
      <c r="AF16">
        <f t="shared" si="2"/>
        <v>-8.6054313718018989</v>
      </c>
      <c r="AG16">
        <f t="shared" si="2"/>
        <v>-43.116118868329195</v>
      </c>
      <c r="AH16">
        <f t="shared" si="3"/>
        <v>-71.666814915372711</v>
      </c>
      <c r="AI16">
        <f t="shared" si="4"/>
        <v>48.720262280534143</v>
      </c>
      <c r="AJ16">
        <f t="shared" si="5"/>
        <v>5.402573752164237</v>
      </c>
      <c r="AK16">
        <f t="shared" si="24"/>
        <v>1.6476555989328947</v>
      </c>
      <c r="AL16">
        <f t="shared" si="6"/>
        <v>55.770491631631273</v>
      </c>
      <c r="AN16">
        <f t="shared" si="7"/>
        <v>75.289457532770712</v>
      </c>
      <c r="AO16">
        <f t="shared" si="7"/>
        <v>-3.7644728766385365</v>
      </c>
      <c r="AP16">
        <f t="shared" si="7"/>
        <v>-18.86128109249707</v>
      </c>
      <c r="AQ16">
        <f t="shared" si="7"/>
        <v>-31.350872402286509</v>
      </c>
      <c r="AR16">
        <f t="shared" si="7"/>
        <v>21.312831161348601</v>
      </c>
      <c r="AS16">
        <f t="shared" si="7"/>
        <v>2.3633727904337465</v>
      </c>
      <c r="AT16">
        <f t="shared" si="7"/>
        <v>0.72077209662596453</v>
      </c>
      <c r="AU16">
        <f t="shared" si="7"/>
        <v>24.396976048408312</v>
      </c>
      <c r="AW16">
        <v>13</v>
      </c>
      <c r="AX16">
        <f>(R16*SUMPRODUCT(K17:$K$23, X17:$X$23)-$AZ$3*SUMPRODUCT(K16:$K$22, W17:$W$23))/Z16</f>
        <v>68.560972799551919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8"/>
        <v>6.1700000000000005E-2</v>
      </c>
      <c r="I17" s="5">
        <f t="shared" si="9"/>
        <v>1.0617000000000001</v>
      </c>
      <c r="J17">
        <f t="shared" si="10"/>
        <v>0.94188565508147304</v>
      </c>
      <c r="K17">
        <f t="shared" si="20"/>
        <v>0.41203082660883361</v>
      </c>
      <c r="L17" s="2">
        <v>14</v>
      </c>
      <c r="M17" s="6">
        <v>1.733774E-3</v>
      </c>
      <c r="O17">
        <f t="shared" si="21"/>
        <v>199.58733758207049</v>
      </c>
      <c r="P17">
        <f t="shared" si="22"/>
        <v>9.9793668791035248</v>
      </c>
      <c r="Q17" s="4">
        <f t="shared" si="23"/>
        <v>50</v>
      </c>
      <c r="R17">
        <f t="shared" si="0"/>
        <v>50000</v>
      </c>
      <c r="S17">
        <f t="shared" si="11"/>
        <v>63.158399047387682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63.158399047387682</v>
      </c>
      <c r="AC17">
        <f t="shared" si="19"/>
        <v>56.456652575903817</v>
      </c>
      <c r="AE17">
        <f t="shared" si="1"/>
        <v>170.08914369825331</v>
      </c>
      <c r="AF17">
        <f t="shared" si="2"/>
        <v>-8.5044571849126651</v>
      </c>
      <c r="AG17">
        <f t="shared" si="2"/>
        <v>-42.610204073771087</v>
      </c>
      <c r="AH17">
        <f t="shared" si="3"/>
        <v>-74.753605874818575</v>
      </c>
      <c r="AI17">
        <f t="shared" si="4"/>
        <v>44.220876564750981</v>
      </c>
      <c r="AJ17">
        <f t="shared" si="5"/>
        <v>6.7017464714838653</v>
      </c>
      <c r="AK17">
        <f t="shared" si="24"/>
        <v>3.1014545807380509</v>
      </c>
      <c r="AL17">
        <f t="shared" si="6"/>
        <v>54.024077616972896</v>
      </c>
      <c r="AN17">
        <f t="shared" si="7"/>
        <v>70.08197047518</v>
      </c>
      <c r="AO17">
        <f t="shared" si="7"/>
        <v>-3.5040985237589997</v>
      </c>
      <c r="AP17">
        <f t="shared" si="7"/>
        <v>-17.556717606486991</v>
      </c>
      <c r="AQ17">
        <f t="shared" si="7"/>
        <v>-30.800790020592459</v>
      </c>
      <c r="AR17">
        <f t="shared" si="7"/>
        <v>18.220364324341546</v>
      </c>
      <c r="AS17">
        <f t="shared" si="7"/>
        <v>2.761326138368331</v>
      </c>
      <c r="AT17">
        <f t="shared" si="7"/>
        <v>1.2778948945912525</v>
      </c>
      <c r="AU17">
        <f t="shared" si="7"/>
        <v>22.259585357301127</v>
      </c>
      <c r="AW17">
        <v>14</v>
      </c>
      <c r="AX17">
        <f>(R17*SUMPRODUCT(K18:$K$23, X18:$X$23)-$AZ$3*SUMPRODUCT(K17:$K$22, W18:$W$23))/Z17</f>
        <v>63.158399047387682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8"/>
        <v>7.0099999999999996E-2</v>
      </c>
      <c r="I18" s="5">
        <f t="shared" si="9"/>
        <v>1.0701000000000001</v>
      </c>
      <c r="J18">
        <f t="shared" si="10"/>
        <v>0.93449210354172507</v>
      </c>
      <c r="K18">
        <f t="shared" si="20"/>
        <v>0.38503955388172473</v>
      </c>
      <c r="L18" s="2">
        <v>15</v>
      </c>
      <c r="M18" s="6">
        <v>1.8297159999999999E-3</v>
      </c>
      <c r="O18">
        <f t="shared" si="21"/>
        <v>199.58733758207049</v>
      </c>
      <c r="P18">
        <f t="shared" si="22"/>
        <v>9.9793668791035248</v>
      </c>
      <c r="Q18" s="4">
        <f t="shared" si="23"/>
        <v>50</v>
      </c>
      <c r="R18">
        <f t="shared" si="0"/>
        <v>50000</v>
      </c>
      <c r="S18">
        <f t="shared" si="11"/>
        <v>56.456652575903817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56.456652575903817</v>
      </c>
      <c r="AC18">
        <f t="shared" si="19"/>
        <v>48.257596233409878</v>
      </c>
      <c r="AE18">
        <f t="shared" si="1"/>
        <v>168.07703743361975</v>
      </c>
      <c r="AF18">
        <f t="shared" si="2"/>
        <v>-8.4038518716809882</v>
      </c>
      <c r="AG18">
        <f t="shared" si="2"/>
        <v>-42.106137460876326</v>
      </c>
      <c r="AH18">
        <f t="shared" si="3"/>
        <v>-77.964572157044131</v>
      </c>
      <c r="AI18">
        <f t="shared" si="4"/>
        <v>39.602475944018309</v>
      </c>
      <c r="AJ18">
        <f t="shared" si="5"/>
        <v>8.1990563424939396</v>
      </c>
      <c r="AK18">
        <f t="shared" si="24"/>
        <v>4.6684045037774</v>
      </c>
      <c r="AL18">
        <f t="shared" si="6"/>
        <v>52.469936790289651</v>
      </c>
      <c r="AN18">
        <f t="shared" si="7"/>
        <v>64.716307511202899</v>
      </c>
      <c r="AO18">
        <f t="shared" si="7"/>
        <v>-3.2358153755601449</v>
      </c>
      <c r="AP18">
        <f t="shared" si="7"/>
        <v>-16.212528383618398</v>
      </c>
      <c r="AQ18">
        <f t="shared" si="7"/>
        <v>-30.019444081927809</v>
      </c>
      <c r="AR18">
        <f t="shared" si="7"/>
        <v>15.248519670096545</v>
      </c>
      <c r="AS18">
        <f t="shared" si="7"/>
        <v>3.1569609963649921</v>
      </c>
      <c r="AT18">
        <f t="shared" si="7"/>
        <v>1.7975203874738845</v>
      </c>
      <c r="AU18">
        <f t="shared" si="7"/>
        <v>20.203001053935424</v>
      </c>
      <c r="AW18">
        <v>15</v>
      </c>
      <c r="AX18">
        <f>(R18*SUMPRODUCT(K19:$K$23, X19:$X$23)-$AZ$3*SUMPRODUCT(K18:$K$22, W19:$W$23))/Z18</f>
        <v>56.456652575903817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8"/>
        <v>7.3400000000000007E-2</v>
      </c>
      <c r="I19" s="5">
        <f t="shared" si="9"/>
        <v>1.0733999999999999</v>
      </c>
      <c r="J19">
        <f t="shared" si="10"/>
        <v>0.93161915408980811</v>
      </c>
      <c r="K19">
        <f t="shared" si="20"/>
        <v>0.35871022347840947</v>
      </c>
      <c r="L19" s="2">
        <v>16</v>
      </c>
      <c r="M19" s="6">
        <v>1.940649E-3</v>
      </c>
      <c r="O19">
        <f t="shared" si="21"/>
        <v>199.58733758207049</v>
      </c>
      <c r="P19">
        <f t="shared" si="22"/>
        <v>9.9793668791035248</v>
      </c>
      <c r="Q19" s="4">
        <f t="shared" si="23"/>
        <v>50</v>
      </c>
      <c r="R19">
        <f t="shared" si="0"/>
        <v>50000</v>
      </c>
      <c r="S19">
        <f t="shared" si="11"/>
        <v>48.257596233409878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48.257596233409878</v>
      </c>
      <c r="AC19">
        <f t="shared" si="19"/>
        <v>38.08368615354577</v>
      </c>
      <c r="AE19">
        <f t="shared" si="1"/>
        <v>166.07008852466504</v>
      </c>
      <c r="AF19">
        <f t="shared" si="2"/>
        <v>-8.3035044262332516</v>
      </c>
      <c r="AG19">
        <f t="shared" si="2"/>
        <v>-41.603362852710255</v>
      </c>
      <c r="AH19">
        <f t="shared" si="3"/>
        <v>-81.713233557312179</v>
      </c>
      <c r="AI19">
        <f t="shared" si="4"/>
        <v>34.449987688409351</v>
      </c>
      <c r="AJ19">
        <f t="shared" si="5"/>
        <v>10.173910079864108</v>
      </c>
      <c r="AK19">
        <f t="shared" si="24"/>
        <v>4.5943392214000696</v>
      </c>
      <c r="AL19">
        <f t="shared" si="6"/>
        <v>49.218236989673528</v>
      </c>
      <c r="AN19">
        <f t="shared" si="7"/>
        <v>59.571038567761839</v>
      </c>
      <c r="AO19">
        <f t="shared" si="7"/>
        <v>-2.9785519283880917</v>
      </c>
      <c r="AP19">
        <f t="shared" si="7"/>
        <v>-14.923551586349054</v>
      </c>
      <c r="AQ19">
        <f t="shared" si="7"/>
        <v>-29.31137227048692</v>
      </c>
      <c r="AR19">
        <f t="shared" si="7"/>
        <v>12.357562782537773</v>
      </c>
      <c r="AS19">
        <f t="shared" si="7"/>
        <v>3.6494855583972967</v>
      </c>
      <c r="AT19">
        <f t="shared" si="7"/>
        <v>1.6480364488440407</v>
      </c>
      <c r="AU19">
        <f t="shared" si="7"/>
        <v>17.65508478977911</v>
      </c>
      <c r="AW19">
        <v>16</v>
      </c>
      <c r="AX19">
        <f>(R19*SUMPRODUCT(K20:$K$23, X20:$X$23)-$AZ$3*SUMPRODUCT(K19:$K$22, W20:$W$23))/Z19</f>
        <v>48.257596233409878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8"/>
        <v>5.4300000000000001E-2</v>
      </c>
      <c r="I20" s="5">
        <f t="shared" si="9"/>
        <v>1.0543</v>
      </c>
      <c r="J20">
        <f t="shared" si="10"/>
        <v>0.9484966328369534</v>
      </c>
      <c r="K20">
        <f t="shared" si="20"/>
        <v>0.34023543913346244</v>
      </c>
      <c r="L20" s="2">
        <v>17</v>
      </c>
      <c r="M20" s="6">
        <v>2.0505829999999999E-3</v>
      </c>
      <c r="O20">
        <f t="shared" si="21"/>
        <v>199.58733758207049</v>
      </c>
      <c r="P20">
        <f t="shared" si="22"/>
        <v>9.9793668791035248</v>
      </c>
      <c r="Q20" s="4">
        <f t="shared" si="23"/>
        <v>50</v>
      </c>
      <c r="R20">
        <f t="shared" si="0"/>
        <v>50000</v>
      </c>
      <c r="S20">
        <f t="shared" si="11"/>
        <v>38.08368615354577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38.08368615354577</v>
      </c>
      <c r="AC20">
        <f t="shared" si="19"/>
        <v>26.185240279870211</v>
      </c>
      <c r="AE20">
        <f t="shared" si="1"/>
        <v>164.06884713908124</v>
      </c>
      <c r="AF20">
        <f t="shared" si="2"/>
        <v>-8.2034423569540618</v>
      </c>
      <c r="AG20">
        <f t="shared" si="2"/>
        <v>-41.102018075574556</v>
      </c>
      <c r="AH20">
        <f t="shared" si="3"/>
        <v>-85.31114860859914</v>
      </c>
      <c r="AI20">
        <f t="shared" si="4"/>
        <v>29.452238097953469</v>
      </c>
      <c r="AJ20">
        <f t="shared" si="5"/>
        <v>11.898445873675559</v>
      </c>
      <c r="AK20">
        <f t="shared" si="24"/>
        <v>0.83398109102339368</v>
      </c>
      <c r="AL20">
        <f t="shared" si="6"/>
        <v>42.184665062652421</v>
      </c>
      <c r="AN20">
        <f t="shared" si="7"/>
        <v>55.822036254486228</v>
      </c>
      <c r="AO20">
        <f t="shared" si="7"/>
        <v>-2.7911018127243112</v>
      </c>
      <c r="AP20">
        <f t="shared" si="7"/>
        <v>-13.984363169214619</v>
      </c>
      <c r="AQ20">
        <f t="shared" si="7"/>
        <v>-29.0258761098268</v>
      </c>
      <c r="AR20">
        <f t="shared" si="7"/>
        <v>10.020695162720491</v>
      </c>
      <c r="AS20">
        <f t="shared" si="7"/>
        <v>4.0482729568357376</v>
      </c>
      <c r="AT20">
        <f t="shared" si="7"/>
        <v>0.28374992273334848</v>
      </c>
      <c r="AU20">
        <f t="shared" si="7"/>
        <v>14.352718042289577</v>
      </c>
      <c r="AW20">
        <v>17</v>
      </c>
      <c r="AX20">
        <f>(R20*SUMPRODUCT(K21:$K$23, X21:$X$23)-$AZ$3*SUMPRODUCT(K20:$K$22, W21:$W$23))/Z20</f>
        <v>38.08368615354577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8"/>
        <v>5.1300000000000005E-2</v>
      </c>
      <c r="I21" s="5">
        <f t="shared" si="9"/>
        <v>1.0512999999999999</v>
      </c>
      <c r="J21">
        <f t="shared" si="10"/>
        <v>0.95120327213925626</v>
      </c>
      <c r="K21">
        <f t="shared" si="20"/>
        <v>0.32363306300148625</v>
      </c>
      <c r="L21" s="2">
        <v>18</v>
      </c>
      <c r="M21" s="6">
        <v>2.1765069999999998E-3</v>
      </c>
      <c r="O21">
        <f t="shared" si="21"/>
        <v>199.58733758207049</v>
      </c>
      <c r="P21">
        <f t="shared" si="22"/>
        <v>9.9793668791035248</v>
      </c>
      <c r="Q21" s="4">
        <f t="shared" si="23"/>
        <v>50</v>
      </c>
      <c r="R21">
        <f t="shared" si="0"/>
        <v>50000</v>
      </c>
      <c r="S21">
        <f t="shared" si="11"/>
        <v>26.185240279870211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26.185240279870211</v>
      </c>
      <c r="AC21">
        <f t="shared" si="19"/>
        <v>13.257348041377716</v>
      </c>
      <c r="AE21">
        <f t="shared" si="1"/>
        <v>162.07106167341027</v>
      </c>
      <c r="AF21">
        <f t="shared" si="2"/>
        <v>-8.1035530836705139</v>
      </c>
      <c r="AG21">
        <f t="shared" si="2"/>
        <v>-40.601539064763195</v>
      </c>
      <c r="AH21">
        <f t="shared" si="3"/>
        <v>-89.458830055614541</v>
      </c>
      <c r="AI21">
        <f t="shared" si="4"/>
        <v>23.907139469362036</v>
      </c>
      <c r="AJ21">
        <f t="shared" si="5"/>
        <v>12.927892238492495</v>
      </c>
      <c r="AK21">
        <f t="shared" si="24"/>
        <v>0.28824439819137598</v>
      </c>
      <c r="AL21">
        <f t="shared" si="6"/>
        <v>37.123276106045907</v>
      </c>
      <c r="AN21">
        <f t="shared" si="7"/>
        <v>52.45155411326855</v>
      </c>
      <c r="AO21">
        <f t="shared" si="7"/>
        <v>-2.6225777056634274</v>
      </c>
      <c r="AP21">
        <f t="shared" si="7"/>
        <v>-13.140000450103813</v>
      </c>
      <c r="AQ21">
        <f t="shared" si="7"/>
        <v>-28.951835183427953</v>
      </c>
      <c r="AR21">
        <f t="shared" si="7"/>
        <v>7.7371407740733629</v>
      </c>
      <c r="AS21">
        <f t="shared" si="7"/>
        <v>4.183893363296467</v>
      </c>
      <c r="AT21">
        <f t="shared" si="7"/>
        <v>9.3285417479695071E-2</v>
      </c>
      <c r="AU21">
        <f t="shared" si="7"/>
        <v>12.014319554849525</v>
      </c>
      <c r="AW21">
        <v>18</v>
      </c>
      <c r="AX21">
        <f>(R21*SUMPRODUCT(K22:$K$23, X22:$X$23)-$AZ$3*SUMPRODUCT(K21:$K$22, W22:$W$23))/Z21</f>
        <v>26.185240279870211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8"/>
        <v>7.0000000000000007E-2</v>
      </c>
      <c r="I22" s="5">
        <f t="shared" si="9"/>
        <v>1.07</v>
      </c>
      <c r="J22">
        <f t="shared" si="10"/>
        <v>0.93457943925233644</v>
      </c>
      <c r="K22">
        <f t="shared" si="20"/>
        <v>0.30246080654344509</v>
      </c>
      <c r="L22" s="2">
        <v>19</v>
      </c>
      <c r="M22" s="6">
        <v>2.312424E-3</v>
      </c>
      <c r="O22">
        <f t="shared" si="21"/>
        <v>199.58733758207049</v>
      </c>
      <c r="P22">
        <f t="shared" si="22"/>
        <v>9.9793668791035248</v>
      </c>
      <c r="Q22" s="4">
        <f t="shared" si="23"/>
        <v>50</v>
      </c>
      <c r="R22">
        <f t="shared" si="0"/>
        <v>50000</v>
      </c>
      <c r="S22">
        <f t="shared" si="11"/>
        <v>13.257348041377716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13.257348041377716</v>
      </c>
      <c r="AC22">
        <f t="shared" si="19"/>
        <v>13.424623345511613</v>
      </c>
      <c r="AE22">
        <f t="shared" si="1"/>
        <v>160.07557404395712</v>
      </c>
      <c r="AF22">
        <f t="shared" si="2"/>
        <v>-8.0037787021978559</v>
      </c>
      <c r="AG22">
        <f t="shared" si="2"/>
        <v>-40.10163570074527</v>
      </c>
      <c r="AH22">
        <f t="shared" si="3"/>
        <v>-93.887973370295967</v>
      </c>
      <c r="AI22">
        <f t="shared" si="4"/>
        <v>18.082186270718026</v>
      </c>
      <c r="AJ22">
        <f t="shared" si="5"/>
        <v>-0.1672753041338968</v>
      </c>
      <c r="AK22">
        <f t="shared" si="24"/>
        <v>3.4719120110458772</v>
      </c>
      <c r="AL22">
        <f t="shared" si="6"/>
        <v>21.386822977630008</v>
      </c>
      <c r="AN22">
        <f t="shared" si="7"/>
        <v>48.416587233240236</v>
      </c>
      <c r="AO22">
        <f t="shared" si="7"/>
        <v>-2.4208293616620118</v>
      </c>
      <c r="AP22">
        <f t="shared" si="7"/>
        <v>-12.129173077758827</v>
      </c>
      <c r="AQ22">
        <f t="shared" si="7"/>
        <v>-28.397432150309214</v>
      </c>
      <c r="AR22">
        <f t="shared" si="7"/>
        <v>5.469152643510184</v>
      </c>
      <c r="AS22">
        <f t="shared" si="7"/>
        <v>-5.0594223403138502E-2</v>
      </c>
      <c r="AT22">
        <f t="shared" si="7"/>
        <v>1.0501173071088106</v>
      </c>
      <c r="AU22">
        <f t="shared" si="7"/>
        <v>6.4686757272158557</v>
      </c>
      <c r="AW22">
        <v>19</v>
      </c>
      <c r="AX22">
        <f>(R22*SUMPRODUCT(K23:$K$23, X23:$X$23)-$AZ$3*SUMPRODUCT(K22:$K$22, W23:$W$23))/Z22</f>
        <v>13.257348041377716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8"/>
        <v>0.10390000000000001</v>
      </c>
      <c r="I23" s="5">
        <f t="shared" si="9"/>
        <v>1.1039000000000001</v>
      </c>
      <c r="J23">
        <f t="shared" si="10"/>
        <v>0.90587915572062683</v>
      </c>
      <c r="K23">
        <f t="shared" si="20"/>
        <v>0.2739929400701559</v>
      </c>
      <c r="L23" s="2">
        <v>20</v>
      </c>
      <c r="M23" s="6">
        <v>2.4603350000000001E-3</v>
      </c>
      <c r="O23">
        <f t="shared" si="21"/>
        <v>199.58733758207049</v>
      </c>
      <c r="P23">
        <f t="shared" si="22"/>
        <v>9.9793668791035248</v>
      </c>
      <c r="Q23" s="4">
        <f t="shared" si="23"/>
        <v>50</v>
      </c>
      <c r="R23">
        <f t="shared" si="0"/>
        <v>50000</v>
      </c>
      <c r="S23">
        <f t="shared" si="11"/>
        <v>13.424623345511613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13.424623345511613</v>
      </c>
      <c r="AC23">
        <f t="shared" si="19"/>
        <v>0</v>
      </c>
      <c r="AE23">
        <f t="shared" si="1"/>
        <v>158.08097876605208</v>
      </c>
      <c r="AF23">
        <f t="shared" si="2"/>
        <v>-7.9040489383026049</v>
      </c>
      <c r="AG23">
        <f t="shared" si="2"/>
        <v>-39.601955885866019</v>
      </c>
      <c r="AH23">
        <f t="shared" si="3"/>
        <v>-98.663457871793113</v>
      </c>
      <c r="AI23">
        <f t="shared" si="4"/>
        <v>11.911516070090357</v>
      </c>
      <c r="AJ23">
        <f t="shared" si="5"/>
        <v>13.424623345511613</v>
      </c>
      <c r="AK23">
        <f t="shared" si="24"/>
        <v>11.452108722128278</v>
      </c>
      <c r="AL23">
        <f t="shared" si="6"/>
        <v>36.78824813773025</v>
      </c>
      <c r="AN23">
        <f t="shared" si="7"/>
        <v>43.313072141278496</v>
      </c>
      <c r="AO23">
        <f t="shared" si="7"/>
        <v>-2.1656536070639252</v>
      </c>
      <c r="AP23">
        <f t="shared" si="7"/>
        <v>-10.850656325697045</v>
      </c>
      <c r="AQ23">
        <f t="shared" si="7"/>
        <v>-27.033090899780561</v>
      </c>
      <c r="AR23">
        <f t="shared" si="7"/>
        <v>3.2636713087369662</v>
      </c>
      <c r="AS23">
        <f t="shared" si="7"/>
        <v>3.678252019771179</v>
      </c>
      <c r="AT23">
        <f t="shared" si="7"/>
        <v>3.1377969387790028</v>
      </c>
      <c r="AU23">
        <f t="shared" si="7"/>
        <v>10.079720267287149</v>
      </c>
      <c r="AW23">
        <v>20</v>
      </c>
      <c r="AX23">
        <f>(R23*SUMPRODUCT(K$23:$K24, X$23:$X24)-$AZ$3*SUMPRODUCT(K$22:$K23, W$23:$W24))/Z23</f>
        <v>13.424623345511613</v>
      </c>
    </row>
    <row r="25" spans="5:50" x14ac:dyDescent="0.25">
      <c r="AN25" s="8">
        <f t="shared" ref="AN25:AU25" si="25">SUM(AN3:AN23)</f>
        <v>1929.1028786626068</v>
      </c>
      <c r="AO25" s="8">
        <f t="shared" si="25"/>
        <v>-246.14564711968325</v>
      </c>
      <c r="AP25" s="8">
        <f t="shared" si="25"/>
        <v>-833.27286240525109</v>
      </c>
      <c r="AQ25" s="8">
        <f t="shared" si="25"/>
        <v>-701.49700635054444</v>
      </c>
      <c r="AR25" s="8">
        <f t="shared" si="25"/>
        <v>148.187362787128</v>
      </c>
      <c r="AS25" s="8">
        <f t="shared" si="25"/>
        <v>-34.362885107898805</v>
      </c>
      <c r="AT25" s="8">
        <f t="shared" si="25"/>
        <v>42.265206106488669</v>
      </c>
      <c r="AU25" s="9">
        <f t="shared" si="25"/>
        <v>156.08968378571794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94EED-5D47-4270-8B94-D8E11066DFF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377.71590927797604</v>
      </c>
      <c r="K3">
        <v>1</v>
      </c>
      <c r="L3" s="2">
        <v>0</v>
      </c>
      <c r="O3">
        <f>$C$3</f>
        <v>377.71590927797604</v>
      </c>
      <c r="P3">
        <f>O3*B5</f>
        <v>302.17272742238083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377.71590927797604</v>
      </c>
      <c r="AF3">
        <f t="shared" ref="AF3:AG23" si="3">-$Z3*P3</f>
        <v>-302.17272742238083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-324.45681814440479</v>
      </c>
      <c r="AJ3">
        <f t="shared" ref="AJ3:AJ23" si="6">AB3-AC3</f>
        <v>0</v>
      </c>
      <c r="AL3">
        <f t="shared" ref="AL3:AL23" si="7">SUM(AI3:AK3)</f>
        <v>-324.45681814440479</v>
      </c>
      <c r="AN3">
        <f t="shared" ref="AN3:AU23" si="8">AE3*$K3</f>
        <v>377.71590927797604</v>
      </c>
      <c r="AO3">
        <f t="shared" si="8"/>
        <v>-302.17272742238083</v>
      </c>
      <c r="AP3">
        <f t="shared" si="8"/>
        <v>-400</v>
      </c>
      <c r="AQ3">
        <f t="shared" si="8"/>
        <v>0</v>
      </c>
      <c r="AR3">
        <f t="shared" si="8"/>
        <v>-324.45681814440479</v>
      </c>
      <c r="AS3">
        <f t="shared" si="8"/>
        <v>0</v>
      </c>
      <c r="AT3">
        <f t="shared" si="8"/>
        <v>0</v>
      </c>
      <c r="AU3">
        <f t="shared" si="8"/>
        <v>-324.45681814440479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149.53186289378908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83.833728681267743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1"/>
        <v>82.876266684013217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-82.876266684013217</v>
      </c>
      <c r="AK4">
        <f t="shared" ref="AK4:AK23" si="20">H4*SUM(AB4:AB4, AE4:AF4)</f>
        <v>0</v>
      </c>
      <c r="AL4">
        <f t="shared" si="7"/>
        <v>-153.92446668401323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-66.65559620977578</v>
      </c>
      <c r="AR4">
        <f t="shared" si="8"/>
        <v>-66.65559620977578</v>
      </c>
      <c r="AS4">
        <f t="shared" si="8"/>
        <v>-77.752384542652408</v>
      </c>
      <c r="AT4">
        <f t="shared" si="8"/>
        <v>0</v>
      </c>
      <c r="AU4">
        <f t="shared" si="8"/>
        <v>-144.40798075242819</v>
      </c>
      <c r="AW4">
        <v>1</v>
      </c>
      <c r="AX4">
        <f>(R4*SUMPRODUCT(K5:$K$23, X5:$X$23)-$AZ$3*SUMPRODUCT(K4:$K$22, W5:$W$23))/Z4</f>
        <v>83.833728681267743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1.47693E-3</v>
      </c>
      <c r="O5">
        <f t="shared" ref="O5:O23" si="22">$C$3</f>
        <v>377.71590927797604</v>
      </c>
      <c r="P5">
        <f t="shared" ref="P5:P23" si="23">O5*$C$5</f>
        <v>18.885795463898802</v>
      </c>
      <c r="Q5" s="4">
        <f t="shared" ref="Q5:Q23" si="24">$C$8</f>
        <v>50</v>
      </c>
      <c r="R5">
        <f t="shared" si="0"/>
        <v>50000</v>
      </c>
      <c r="S5">
        <f t="shared" si="12"/>
        <v>162.21130010249124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82.876266684013217</v>
      </c>
      <c r="AC5">
        <f t="shared" si="1"/>
        <v>158.51826521575981</v>
      </c>
      <c r="AE5">
        <f t="shared" si="2"/>
        <v>369.1165205217323</v>
      </c>
      <c r="AF5">
        <f t="shared" si="3"/>
        <v>-18.455826026086616</v>
      </c>
      <c r="AG5">
        <f t="shared" si="3"/>
        <v>-48.86165918021802</v>
      </c>
      <c r="AH5">
        <f t="shared" si="4"/>
        <v>-73.003101781973996</v>
      </c>
      <c r="AI5">
        <f t="shared" si="5"/>
        <v>228.79593353345365</v>
      </c>
      <c r="AJ5">
        <f t="shared" si="6"/>
        <v>-75.641998531746594</v>
      </c>
      <c r="AK5">
        <f t="shared" si="20"/>
        <v>37.457593445922527</v>
      </c>
      <c r="AL5">
        <f t="shared" si="7"/>
        <v>190.61152844762958</v>
      </c>
      <c r="AN5">
        <f t="shared" si="8"/>
        <v>318.75518959768164</v>
      </c>
      <c r="AO5">
        <f t="shared" si="8"/>
        <v>-15.937759479884082</v>
      </c>
      <c r="AP5">
        <f t="shared" si="8"/>
        <v>-42.19509713093619</v>
      </c>
      <c r="AQ5">
        <f t="shared" si="8"/>
        <v>-63.042741941868485</v>
      </c>
      <c r="AR5">
        <f t="shared" si="8"/>
        <v>197.57959104499287</v>
      </c>
      <c r="AS5">
        <f t="shared" si="8"/>
        <v>-65.321594247404732</v>
      </c>
      <c r="AT5">
        <f t="shared" si="8"/>
        <v>32.346973481033714</v>
      </c>
      <c r="AU5">
        <f t="shared" si="8"/>
        <v>164.60497027862183</v>
      </c>
      <c r="AW5">
        <v>2</v>
      </c>
      <c r="AX5">
        <f>(R5*SUMPRODUCT(K6:$K$23, X6:$X$23)-$AZ$3*SUMPRODUCT(K5:$K$22, W6:$W$23))/Z5</f>
        <v>162.21130010249124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1.553883E-3</v>
      </c>
      <c r="O6">
        <f t="shared" si="22"/>
        <v>377.71590927797604</v>
      </c>
      <c r="P6">
        <f t="shared" si="23"/>
        <v>18.885795463898802</v>
      </c>
      <c r="Q6" s="4">
        <f t="shared" si="24"/>
        <v>50</v>
      </c>
      <c r="R6">
        <f t="shared" si="0"/>
        <v>50000</v>
      </c>
      <c r="S6">
        <f t="shared" si="12"/>
        <v>233.52934080047834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158.51826521575981</v>
      </c>
      <c r="AC6">
        <f t="shared" si="1"/>
        <v>225.57587925129428</v>
      </c>
      <c r="AE6">
        <f t="shared" si="2"/>
        <v>364.85179143025709</v>
      </c>
      <c r="AF6">
        <f t="shared" si="3"/>
        <v>-18.242589571512855</v>
      </c>
      <c r="AG6">
        <f t="shared" si="3"/>
        <v>-48.297117286863909</v>
      </c>
      <c r="AH6">
        <f t="shared" si="4"/>
        <v>-75.925301551934723</v>
      </c>
      <c r="AI6">
        <f t="shared" si="5"/>
        <v>222.38678301994563</v>
      </c>
      <c r="AJ6">
        <f t="shared" si="6"/>
        <v>-67.057614035534471</v>
      </c>
      <c r="AK6">
        <f t="shared" si="20"/>
        <v>54.957868417706045</v>
      </c>
      <c r="AL6">
        <f t="shared" si="7"/>
        <v>210.28703740211719</v>
      </c>
      <c r="AN6">
        <f t="shared" si="8"/>
        <v>284.15614126210966</v>
      </c>
      <c r="AO6">
        <f t="shared" si="8"/>
        <v>-14.207807063105484</v>
      </c>
      <c r="AP6">
        <f t="shared" si="8"/>
        <v>-37.615061251363386</v>
      </c>
      <c r="AQ6">
        <f t="shared" si="8"/>
        <v>-59.132615543930854</v>
      </c>
      <c r="AR6">
        <f t="shared" si="8"/>
        <v>173.20065740370995</v>
      </c>
      <c r="AS6">
        <f t="shared" si="8"/>
        <v>-52.226228003114436</v>
      </c>
      <c r="AT6">
        <f t="shared" si="8"/>
        <v>42.802628871157111</v>
      </c>
      <c r="AU6">
        <f t="shared" si="8"/>
        <v>163.77705827175262</v>
      </c>
      <c r="AW6">
        <v>3</v>
      </c>
      <c r="AX6">
        <f>(R6*SUMPRODUCT(K7:$K$23, X7:$X$23)-$AZ$3*SUMPRODUCT(K6:$K$22, W7:$W$23))/Z6</f>
        <v>233.52934080047834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1.6428289999999999E-3</v>
      </c>
      <c r="O7">
        <f t="shared" si="22"/>
        <v>377.71590927797604</v>
      </c>
      <c r="P7">
        <f t="shared" si="23"/>
        <v>18.885795463898802</v>
      </c>
      <c r="Q7" s="4">
        <f t="shared" si="24"/>
        <v>50</v>
      </c>
      <c r="R7">
        <f t="shared" si="0"/>
        <v>50000</v>
      </c>
      <c r="S7">
        <f t="shared" si="12"/>
        <v>295.51868169677908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225.57587925129428</v>
      </c>
      <c r="AC7">
        <f t="shared" si="1"/>
        <v>282.13051639779462</v>
      </c>
      <c r="AE7">
        <f t="shared" si="2"/>
        <v>360.60388441229094</v>
      </c>
      <c r="AF7">
        <f t="shared" si="3"/>
        <v>-18.030194220614547</v>
      </c>
      <c r="AG7">
        <f t="shared" si="3"/>
        <v>-47.734802209100003</v>
      </c>
      <c r="AH7">
        <f t="shared" si="4"/>
        <v>-79.343904895261346</v>
      </c>
      <c r="AI7">
        <f t="shared" si="5"/>
        <v>215.49498308731506</v>
      </c>
      <c r="AJ7">
        <f t="shared" si="6"/>
        <v>-56.55463714650034</v>
      </c>
      <c r="AK7">
        <f t="shared" si="20"/>
        <v>59.48525992067902</v>
      </c>
      <c r="AL7">
        <f t="shared" si="7"/>
        <v>218.42560586149375</v>
      </c>
      <c r="AN7">
        <f t="shared" si="8"/>
        <v>254.22989037756412</v>
      </c>
      <c r="AO7">
        <f t="shared" si="8"/>
        <v>-12.711494518878206</v>
      </c>
      <c r="AP7">
        <f t="shared" si="8"/>
        <v>-33.653585159219006</v>
      </c>
      <c r="AQ7">
        <f t="shared" si="8"/>
        <v>-55.938366489106599</v>
      </c>
      <c r="AR7">
        <f t="shared" si="8"/>
        <v>151.92644421036033</v>
      </c>
      <c r="AS7">
        <f t="shared" si="8"/>
        <v>-39.871670338578404</v>
      </c>
      <c r="AT7">
        <f t="shared" si="8"/>
        <v>41.937793136539163</v>
      </c>
      <c r="AU7">
        <f t="shared" si="8"/>
        <v>153.99256700832109</v>
      </c>
      <c r="AW7">
        <v>4</v>
      </c>
      <c r="AX7">
        <f>(R7*SUMPRODUCT(K8:$K$23, X8:$X$23)-$AZ$3*SUMPRODUCT(K7:$K$22, W8:$W$23))/Z7</f>
        <v>295.51868169677908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1.733774E-3</v>
      </c>
      <c r="O8">
        <f t="shared" si="22"/>
        <v>377.71590927797604</v>
      </c>
      <c r="P8">
        <f t="shared" si="23"/>
        <v>18.885795463898802</v>
      </c>
      <c r="Q8" s="4">
        <f t="shared" si="24"/>
        <v>50</v>
      </c>
      <c r="R8">
        <f t="shared" si="0"/>
        <v>50000</v>
      </c>
      <c r="S8">
        <f t="shared" si="12"/>
        <v>348.03906740242633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282.13051639779462</v>
      </c>
      <c r="AC8">
        <f t="shared" si="1"/>
        <v>328.37272193736533</v>
      </c>
      <c r="AE8">
        <f t="shared" si="2"/>
        <v>356.37263992907498</v>
      </c>
      <c r="AF8">
        <f t="shared" si="3"/>
        <v>-17.81863199645375</v>
      </c>
      <c r="AG8">
        <f t="shared" si="3"/>
        <v>-47.174692828043725</v>
      </c>
      <c r="AH8">
        <f t="shared" si="4"/>
        <v>-82.761358965280152</v>
      </c>
      <c r="AI8">
        <f t="shared" si="5"/>
        <v>208.61795613929738</v>
      </c>
      <c r="AJ8">
        <f t="shared" si="6"/>
        <v>-46.242205539570705</v>
      </c>
      <c r="AK8">
        <f t="shared" si="20"/>
        <v>44.99962801395516</v>
      </c>
      <c r="AL8">
        <f t="shared" si="7"/>
        <v>207.37537861368185</v>
      </c>
      <c r="AN8">
        <f t="shared" si="8"/>
        <v>234.26276391592444</v>
      </c>
      <c r="AO8">
        <f t="shared" si="8"/>
        <v>-11.713138195796223</v>
      </c>
      <c r="AP8">
        <f t="shared" si="8"/>
        <v>-31.010444379180392</v>
      </c>
      <c r="AQ8">
        <f t="shared" si="8"/>
        <v>-54.403460098685095</v>
      </c>
      <c r="AR8">
        <f t="shared" si="8"/>
        <v>137.13572124226275</v>
      </c>
      <c r="AS8">
        <f t="shared" si="8"/>
        <v>-30.397470696471107</v>
      </c>
      <c r="AT8">
        <f t="shared" si="8"/>
        <v>29.580658144339044</v>
      </c>
      <c r="AU8">
        <f t="shared" si="8"/>
        <v>136.31890869013068</v>
      </c>
      <c r="AW8">
        <v>5</v>
      </c>
      <c r="AX8">
        <f>(R8*SUMPRODUCT(K9:$K$23, X9:$X$23)-$AZ$3*SUMPRODUCT(K8:$K$22, W9:$W$23))/Z8</f>
        <v>348.03906740242633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1.8297159999999999E-3</v>
      </c>
      <c r="O9">
        <f t="shared" si="22"/>
        <v>377.71590927797604</v>
      </c>
      <c r="P9">
        <f t="shared" si="23"/>
        <v>18.885795463898802</v>
      </c>
      <c r="Q9" s="4">
        <f t="shared" si="24"/>
        <v>50</v>
      </c>
      <c r="R9">
        <f t="shared" si="0"/>
        <v>50000</v>
      </c>
      <c r="S9">
        <f t="shared" si="12"/>
        <v>393.83833087831908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328.37272193736533</v>
      </c>
      <c r="AC9">
        <f t="shared" si="1"/>
        <v>367.18831193157189</v>
      </c>
      <c r="AE9">
        <f t="shared" si="2"/>
        <v>352.15685280854382</v>
      </c>
      <c r="AF9">
        <f t="shared" si="3"/>
        <v>-17.60784264042719</v>
      </c>
      <c r="AG9">
        <f t="shared" si="3"/>
        <v>-46.616629609500734</v>
      </c>
      <c r="AH9">
        <f t="shared" si="4"/>
        <v>-86.316290262556848</v>
      </c>
      <c r="AI9">
        <f t="shared" si="5"/>
        <v>201.6160902960591</v>
      </c>
      <c r="AJ9">
        <f t="shared" si="6"/>
        <v>-38.815589994206562</v>
      </c>
      <c r="AK9">
        <f t="shared" si="20"/>
        <v>34.604514415906159</v>
      </c>
      <c r="AL9">
        <f t="shared" si="7"/>
        <v>197.40501471775869</v>
      </c>
      <c r="AN9">
        <f t="shared" si="8"/>
        <v>220.00712977516068</v>
      </c>
      <c r="AO9">
        <f t="shared" si="8"/>
        <v>-11.000356488758033</v>
      </c>
      <c r="AP9">
        <f t="shared" si="8"/>
        <v>-29.123360225376256</v>
      </c>
      <c r="AQ9">
        <f t="shared" si="8"/>
        <v>-53.92540034945489</v>
      </c>
      <c r="AR9">
        <f t="shared" si="8"/>
        <v>125.95801271157153</v>
      </c>
      <c r="AS9">
        <f t="shared" si="8"/>
        <v>-24.249724169921496</v>
      </c>
      <c r="AT9">
        <f t="shared" si="8"/>
        <v>21.618888950162656</v>
      </c>
      <c r="AU9">
        <f t="shared" si="8"/>
        <v>123.32717749181269</v>
      </c>
      <c r="AW9">
        <v>6</v>
      </c>
      <c r="AX9">
        <f>(R9*SUMPRODUCT(K10:$K$23, X10:$X$23)-$AZ$3*SUMPRODUCT(K9:$K$22, W10:$W$23))/Z9</f>
        <v>393.83833087831908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1.940649E-3</v>
      </c>
      <c r="O10">
        <f t="shared" si="22"/>
        <v>377.71590927797604</v>
      </c>
      <c r="P10">
        <f t="shared" si="23"/>
        <v>18.885795463898802</v>
      </c>
      <c r="Q10" s="4">
        <f t="shared" si="24"/>
        <v>50</v>
      </c>
      <c r="R10">
        <f t="shared" si="0"/>
        <v>50000</v>
      </c>
      <c r="S10">
        <f t="shared" si="12"/>
        <v>434.85315313214807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367.18831193157189</v>
      </c>
      <c r="AC10">
        <f t="shared" si="1"/>
        <v>400.58669681534445</v>
      </c>
      <c r="AE10">
        <f t="shared" si="2"/>
        <v>347.95187143621234</v>
      </c>
      <c r="AF10">
        <f t="shared" si="3"/>
        <v>-17.397593571810617</v>
      </c>
      <c r="AG10">
        <f t="shared" si="3"/>
        <v>-46.05999679777068</v>
      </c>
      <c r="AH10">
        <f t="shared" si="4"/>
        <v>-90.466515635047983</v>
      </c>
      <c r="AI10">
        <f t="shared" si="5"/>
        <v>194.02776543158308</v>
      </c>
      <c r="AJ10">
        <f t="shared" si="6"/>
        <v>-33.398384883772565</v>
      </c>
      <c r="AK10">
        <f t="shared" si="20"/>
        <v>36.631485964288615</v>
      </c>
      <c r="AL10">
        <f t="shared" si="7"/>
        <v>197.26086651209914</v>
      </c>
      <c r="AN10">
        <f t="shared" si="8"/>
        <v>206.53691388220241</v>
      </c>
      <c r="AO10">
        <f t="shared" si="8"/>
        <v>-10.326845694110121</v>
      </c>
      <c r="AP10">
        <f t="shared" si="8"/>
        <v>-27.340245513752471</v>
      </c>
      <c r="AQ10">
        <f t="shared" si="8"/>
        <v>-53.69902128077549</v>
      </c>
      <c r="AR10">
        <f t="shared" si="8"/>
        <v>115.17080139356433</v>
      </c>
      <c r="AS10">
        <f t="shared" si="8"/>
        <v>-19.824578939817396</v>
      </c>
      <c r="AT10">
        <f t="shared" si="8"/>
        <v>21.743679753049875</v>
      </c>
      <c r="AU10">
        <f t="shared" si="8"/>
        <v>117.08990220679682</v>
      </c>
      <c r="AW10">
        <v>7</v>
      </c>
      <c r="AX10">
        <f>(R10*SUMPRODUCT(K11:$K$23, X11:$X$23)-$AZ$3*SUMPRODUCT(K10:$K$22, W11:$W$23))/Z10</f>
        <v>434.85315313214807</v>
      </c>
    </row>
    <row r="11" spans="1:52" x14ac:dyDescent="0.25">
      <c r="A11" t="s">
        <v>33</v>
      </c>
      <c r="C11" s="7">
        <f>AU25</f>
        <v>963.76080481931501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2.0505829999999999E-3</v>
      </c>
      <c r="O11">
        <f t="shared" si="22"/>
        <v>377.71590927797604</v>
      </c>
      <c r="P11">
        <f t="shared" si="23"/>
        <v>18.885795463898802</v>
      </c>
      <c r="Q11" s="4">
        <f t="shared" si="24"/>
        <v>50</v>
      </c>
      <c r="R11">
        <f t="shared" si="0"/>
        <v>50000</v>
      </c>
      <c r="S11">
        <f t="shared" si="12"/>
        <v>471.41453313414178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400.58669681534445</v>
      </c>
      <c r="AC11">
        <f t="shared" si="1"/>
        <v>429.03386674927356</v>
      </c>
      <c r="AE11">
        <f t="shared" si="2"/>
        <v>343.7588485294649</v>
      </c>
      <c r="AF11">
        <f t="shared" si="3"/>
        <v>-17.187942426473246</v>
      </c>
      <c r="AG11">
        <f t="shared" si="3"/>
        <v>-45.504946983379405</v>
      </c>
      <c r="AH11">
        <f t="shared" si="4"/>
        <v>-94.449846413562994</v>
      </c>
      <c r="AI11">
        <f t="shared" si="5"/>
        <v>186.61611270604928</v>
      </c>
      <c r="AJ11">
        <f t="shared" si="6"/>
        <v>-28.447169933929104</v>
      </c>
      <c r="AK11">
        <f t="shared" si="20"/>
        <v>37.448616550294311</v>
      </c>
      <c r="AL11">
        <f t="shared" si="7"/>
        <v>195.61755932241448</v>
      </c>
      <c r="AN11">
        <f t="shared" si="8"/>
        <v>194.05423077403807</v>
      </c>
      <c r="AO11">
        <f t="shared" si="8"/>
        <v>-9.7027115387019052</v>
      </c>
      <c r="AP11">
        <f t="shared" si="8"/>
        <v>-25.687855079361498</v>
      </c>
      <c r="AQ11">
        <f t="shared" si="8"/>
        <v>-53.317586938970123</v>
      </c>
      <c r="AR11">
        <f t="shared" si="8"/>
        <v>105.34607721700458</v>
      </c>
      <c r="AS11">
        <f t="shared" si="8"/>
        <v>-16.058622789905552</v>
      </c>
      <c r="AT11">
        <f t="shared" si="8"/>
        <v>21.140001222678013</v>
      </c>
      <c r="AU11">
        <f t="shared" si="8"/>
        <v>110.42745564977703</v>
      </c>
      <c r="AW11">
        <v>8</v>
      </c>
      <c r="AX11">
        <f>(R11*SUMPRODUCT(K12:$K$23, X12:$X$23)-$AZ$3*SUMPRODUCT(K11:$K$22, W12:$W$23))/Z11</f>
        <v>471.41453313414178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2.1765069999999998E-3</v>
      </c>
      <c r="O12">
        <f t="shared" si="22"/>
        <v>377.71590927797604</v>
      </c>
      <c r="P12">
        <f t="shared" si="23"/>
        <v>18.885795463898802</v>
      </c>
      <c r="Q12" s="4">
        <f t="shared" si="24"/>
        <v>50</v>
      </c>
      <c r="R12">
        <f t="shared" si="0"/>
        <v>50000</v>
      </c>
      <c r="S12">
        <f t="shared" si="12"/>
        <v>503.5562390363736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429.03386674927356</v>
      </c>
      <c r="AC12">
        <f t="shared" si="1"/>
        <v>452.70567653261958</v>
      </c>
      <c r="AE12">
        <f t="shared" si="2"/>
        <v>339.57306650403393</v>
      </c>
      <c r="AF12">
        <f t="shared" si="3"/>
        <v>-16.978653325201698</v>
      </c>
      <c r="AG12">
        <f t="shared" si="3"/>
        <v>-44.950855677901657</v>
      </c>
      <c r="AH12">
        <f t="shared" si="4"/>
        <v>-99.041835643954158</v>
      </c>
      <c r="AI12">
        <f t="shared" si="5"/>
        <v>178.60172185697641</v>
      </c>
      <c r="AJ12">
        <f t="shared" si="6"/>
        <v>-23.671809783346021</v>
      </c>
      <c r="AK12">
        <f t="shared" si="20"/>
        <v>39.009507728268694</v>
      </c>
      <c r="AL12">
        <f t="shared" si="7"/>
        <v>193.93941980189908</v>
      </c>
      <c r="AN12">
        <f t="shared" si="8"/>
        <v>182.2334138935625</v>
      </c>
      <c r="AO12">
        <f t="shared" si="8"/>
        <v>-9.111670694678125</v>
      </c>
      <c r="AP12">
        <f t="shared" si="8"/>
        <v>-24.123078935424154</v>
      </c>
      <c r="AQ12">
        <f t="shared" si="8"/>
        <v>-53.151246691905939</v>
      </c>
      <c r="AR12">
        <f t="shared" si="8"/>
        <v>95.847417571554274</v>
      </c>
      <c r="AS12">
        <f t="shared" si="8"/>
        <v>-12.703583220746784</v>
      </c>
      <c r="AT12">
        <f t="shared" si="8"/>
        <v>20.93462782786769</v>
      </c>
      <c r="AU12">
        <f t="shared" si="8"/>
        <v>104.07846217867517</v>
      </c>
      <c r="AW12">
        <v>9</v>
      </c>
      <c r="AX12">
        <f>(R12*SUMPRODUCT(K13:$K$23, X13:$X$23)-$AZ$3*SUMPRODUCT(K12:$K$22, W13:$W$23))/Z12</f>
        <v>503.5562390363736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2.312424E-3</v>
      </c>
      <c r="O13">
        <f t="shared" si="22"/>
        <v>377.71590927797604</v>
      </c>
      <c r="P13">
        <f t="shared" si="23"/>
        <v>18.885795463898802</v>
      </c>
      <c r="Q13" s="4">
        <f t="shared" si="24"/>
        <v>50</v>
      </c>
      <c r="R13">
        <f t="shared" si="0"/>
        <v>50000</v>
      </c>
      <c r="S13">
        <f t="shared" si="12"/>
        <v>531.34693586689502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452.70567653261958</v>
      </c>
      <c r="AC13">
        <f t="shared" si="1"/>
        <v>471.80846690099736</v>
      </c>
      <c r="AE13">
        <f t="shared" si="2"/>
        <v>335.39209893025605</v>
      </c>
      <c r="AF13">
        <f t="shared" si="3"/>
        <v>-16.769604946512803</v>
      </c>
      <c r="AG13">
        <f t="shared" si="3"/>
        <v>-44.397401683632523</v>
      </c>
      <c r="AH13">
        <f t="shared" si="4"/>
        <v>-103.94543749011606</v>
      </c>
      <c r="AI13">
        <f t="shared" si="5"/>
        <v>170.2796548099947</v>
      </c>
      <c r="AJ13">
        <f t="shared" si="6"/>
        <v>-19.102790368377782</v>
      </c>
      <c r="AK13">
        <f t="shared" si="20"/>
        <v>39.877666415695963</v>
      </c>
      <c r="AL13">
        <f t="shared" si="7"/>
        <v>191.05453085731287</v>
      </c>
      <c r="AN13">
        <f t="shared" si="8"/>
        <v>171.14165525790381</v>
      </c>
      <c r="AO13">
        <f t="shared" si="8"/>
        <v>-8.55708276289519</v>
      </c>
      <c r="AP13">
        <f t="shared" si="8"/>
        <v>-22.654811599682173</v>
      </c>
      <c r="AQ13">
        <f t="shared" si="8"/>
        <v>-53.040588270580258</v>
      </c>
      <c r="AR13">
        <f t="shared" si="8"/>
        <v>86.889172624746195</v>
      </c>
      <c r="AS13">
        <f t="shared" si="8"/>
        <v>-9.7476451416607599</v>
      </c>
      <c r="AT13">
        <f t="shared" si="8"/>
        <v>20.348511070989517</v>
      </c>
      <c r="AU13">
        <f t="shared" si="8"/>
        <v>97.490038554074957</v>
      </c>
      <c r="AW13">
        <v>10</v>
      </c>
      <c r="AX13">
        <f>(R13*SUMPRODUCT(K14:$K$23, X14:$X$23)-$AZ$3*SUMPRODUCT(K13:$K$22, W14:$W$23))/Z13</f>
        <v>531.34693586689502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2.4603350000000001E-3</v>
      </c>
      <c r="O14">
        <f t="shared" si="22"/>
        <v>377.71590927797604</v>
      </c>
      <c r="P14">
        <f t="shared" si="23"/>
        <v>18.885795463898802</v>
      </c>
      <c r="Q14" s="4">
        <f t="shared" si="24"/>
        <v>50</v>
      </c>
      <c r="R14">
        <f t="shared" si="0"/>
        <v>50000</v>
      </c>
      <c r="S14">
        <f t="shared" si="12"/>
        <v>554.85938109880169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471.80846690099736</v>
      </c>
      <c r="AC14">
        <f t="shared" si="1"/>
        <v>486.54726010830819</v>
      </c>
      <c r="AE14">
        <f t="shared" si="2"/>
        <v>331.21300102123195</v>
      </c>
      <c r="AF14">
        <f t="shared" si="3"/>
        <v>-16.560650051061597</v>
      </c>
      <c r="AG14">
        <f t="shared" si="3"/>
        <v>-43.844195185524903</v>
      </c>
      <c r="AH14">
        <f t="shared" si="4"/>
        <v>-109.23248127130005</v>
      </c>
      <c r="AI14">
        <f t="shared" si="5"/>
        <v>161.5756745133454</v>
      </c>
      <c r="AJ14">
        <f t="shared" si="6"/>
        <v>-14.738793207310835</v>
      </c>
      <c r="AK14">
        <f t="shared" si="20"/>
        <v>40.424086038578018</v>
      </c>
      <c r="AL14">
        <f t="shared" si="7"/>
        <v>187.2609673446126</v>
      </c>
      <c r="AN14">
        <f t="shared" si="8"/>
        <v>160.74678799784647</v>
      </c>
      <c r="AO14">
        <f t="shared" si="8"/>
        <v>-8.037339399892323</v>
      </c>
      <c r="AP14">
        <f t="shared" si="8"/>
        <v>-21.278794995043032</v>
      </c>
      <c r="AQ14">
        <f t="shared" si="8"/>
        <v>-53.013530432855276</v>
      </c>
      <c r="AR14">
        <f t="shared" si="8"/>
        <v>78.417123170055859</v>
      </c>
      <c r="AS14">
        <f t="shared" si="8"/>
        <v>-7.1531421162052133</v>
      </c>
      <c r="AT14">
        <f t="shared" si="8"/>
        <v>19.618921867241131</v>
      </c>
      <c r="AU14">
        <f t="shared" si="8"/>
        <v>90.88290292109177</v>
      </c>
      <c r="AW14">
        <v>11</v>
      </c>
      <c r="AX14">
        <f>(R14*SUMPRODUCT(K15:$K$23, X15:$X$23)-$AZ$3*SUMPRODUCT(K14:$K$22, W15:$W$23))/Z14</f>
        <v>554.85938109880169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2.6172399999999998E-3</v>
      </c>
      <c r="O15">
        <f t="shared" si="22"/>
        <v>377.71590927797604</v>
      </c>
      <c r="P15">
        <f t="shared" si="23"/>
        <v>18.885795463898802</v>
      </c>
      <c r="Q15" s="4">
        <f t="shared" si="24"/>
        <v>50</v>
      </c>
      <c r="R15">
        <f t="shared" si="0"/>
        <v>50000</v>
      </c>
      <c r="S15">
        <f t="shared" si="12"/>
        <v>574.30004537582056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486.54726010830819</v>
      </c>
      <c r="AC15">
        <f t="shared" si="1"/>
        <v>497.24049345397987</v>
      </c>
      <c r="AE15">
        <f t="shared" si="2"/>
        <v>327.03400709622684</v>
      </c>
      <c r="AF15">
        <f t="shared" si="3"/>
        <v>-16.351700354811342</v>
      </c>
      <c r="AG15">
        <f t="shared" si="3"/>
        <v>-43.29100245226229</v>
      </c>
      <c r="AH15">
        <f t="shared" si="4"/>
        <v>-114.75078140736319</v>
      </c>
      <c r="AI15">
        <f t="shared" si="5"/>
        <v>152.64052288179005</v>
      </c>
      <c r="AJ15">
        <f t="shared" si="6"/>
        <v>-10.693233345671672</v>
      </c>
      <c r="AK15">
        <f t="shared" si="20"/>
        <v>41.376214519500664</v>
      </c>
      <c r="AL15">
        <f t="shared" si="7"/>
        <v>183.32350405561903</v>
      </c>
      <c r="AN15">
        <f t="shared" si="8"/>
        <v>150.88754367758204</v>
      </c>
      <c r="AO15">
        <f t="shared" si="8"/>
        <v>-7.5443771838791021</v>
      </c>
      <c r="AP15">
        <f t="shared" si="8"/>
        <v>-19.973681273580926</v>
      </c>
      <c r="AQ15">
        <f t="shared" si="8"/>
        <v>-52.943923769204694</v>
      </c>
      <c r="AR15">
        <f t="shared" si="8"/>
        <v>70.425561450917328</v>
      </c>
      <c r="AS15">
        <f t="shared" si="8"/>
        <v>-4.9336634065241425</v>
      </c>
      <c r="AT15">
        <f t="shared" si="8"/>
        <v>19.090232942310394</v>
      </c>
      <c r="AU15">
        <f t="shared" si="8"/>
        <v>84.582130986703561</v>
      </c>
      <c r="AW15">
        <v>12</v>
      </c>
      <c r="AX15">
        <f>(R15*SUMPRODUCT(K16:$K$23, X16:$X$23)-$AZ$3*SUMPRODUCT(K15:$K$22, W16:$W$23))/Z15</f>
        <v>574.30004537582056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2.8021280000000001E-3</v>
      </c>
      <c r="O16">
        <f t="shared" si="22"/>
        <v>377.71590927797604</v>
      </c>
      <c r="P16">
        <f t="shared" si="23"/>
        <v>18.885795463898802</v>
      </c>
      <c r="Q16" s="4">
        <f t="shared" si="24"/>
        <v>50</v>
      </c>
      <c r="R16">
        <f t="shared" si="0"/>
        <v>50000</v>
      </c>
      <c r="S16">
        <f t="shared" si="12"/>
        <v>589.54882413044641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497.24049345397987</v>
      </c>
      <c r="AC16">
        <f t="shared" si="1"/>
        <v>503.90843274474111</v>
      </c>
      <c r="AE16">
        <f t="shared" si="2"/>
        <v>322.84727587702804</v>
      </c>
      <c r="AF16">
        <f t="shared" si="3"/>
        <v>-16.142363793851402</v>
      </c>
      <c r="AG16">
        <f t="shared" si="3"/>
        <v>-42.736785497620119</v>
      </c>
      <c r="AH16">
        <f t="shared" si="4"/>
        <v>-121.30693011955283</v>
      </c>
      <c r="AI16">
        <f t="shared" si="5"/>
        <v>142.66119646600367</v>
      </c>
      <c r="AJ16">
        <f t="shared" si="6"/>
        <v>-6.6679392907612396</v>
      </c>
      <c r="AK16">
        <f t="shared" si="20"/>
        <v>43.975813682882468</v>
      </c>
      <c r="AL16">
        <f t="shared" si="7"/>
        <v>179.96907085812489</v>
      </c>
      <c r="AN16">
        <f t="shared" si="8"/>
        <v>141.23055089581496</v>
      </c>
      <c r="AO16">
        <f t="shared" si="8"/>
        <v>-7.0615275447907484</v>
      </c>
      <c r="AP16">
        <f t="shared" si="8"/>
        <v>-18.695340522693982</v>
      </c>
      <c r="AQ16">
        <f t="shared" si="8"/>
        <v>-53.06609610294565</v>
      </c>
      <c r="AR16">
        <f t="shared" si="8"/>
        <v>62.40758672538459</v>
      </c>
      <c r="AS16">
        <f t="shared" si="8"/>
        <v>-2.9169109041290406</v>
      </c>
      <c r="AT16">
        <f t="shared" si="8"/>
        <v>19.237357278773707</v>
      </c>
      <c r="AU16">
        <f t="shared" si="8"/>
        <v>78.728033100029251</v>
      </c>
      <c r="AW16">
        <v>13</v>
      </c>
      <c r="AX16">
        <f>(R16*SUMPRODUCT(K17:$K$23, X17:$X$23)-$AZ$3*SUMPRODUCT(K16:$K$22, W17:$W$23))/Z16</f>
        <v>589.54882413044641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3.0140000000000002E-3</v>
      </c>
      <c r="O17">
        <f t="shared" si="22"/>
        <v>377.71590927797604</v>
      </c>
      <c r="P17">
        <f t="shared" si="23"/>
        <v>18.885795463898802</v>
      </c>
      <c r="Q17" s="4">
        <f t="shared" si="24"/>
        <v>50</v>
      </c>
      <c r="R17">
        <f t="shared" si="0"/>
        <v>50000</v>
      </c>
      <c r="S17">
        <f t="shared" si="12"/>
        <v>600.68629120408423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503.90843274474111</v>
      </c>
      <c r="AC17">
        <f t="shared" si="1"/>
        <v>506.74627127224545</v>
      </c>
      <c r="AE17">
        <f t="shared" si="2"/>
        <v>318.64574142876438</v>
      </c>
      <c r="AF17">
        <f t="shared" si="3"/>
        <v>-15.932287071438219</v>
      </c>
      <c r="AG17">
        <f t="shared" si="3"/>
        <v>-42.180608971154086</v>
      </c>
      <c r="AH17">
        <f t="shared" si="4"/>
        <v>-128.80867148982705</v>
      </c>
      <c r="AI17">
        <f t="shared" si="5"/>
        <v>131.72417389634504</v>
      </c>
      <c r="AJ17">
        <f t="shared" si="6"/>
        <v>-2.8378385275043456</v>
      </c>
      <c r="AK17">
        <f t="shared" si="20"/>
        <v>49.768570434197564</v>
      </c>
      <c r="AL17">
        <f t="shared" si="7"/>
        <v>178.65490580303825</v>
      </c>
      <c r="AN17">
        <f t="shared" si="8"/>
        <v>131.29186823627845</v>
      </c>
      <c r="AO17">
        <f t="shared" si="8"/>
        <v>-6.5645934118139229</v>
      </c>
      <c r="AP17">
        <f t="shared" si="8"/>
        <v>-17.379711181248602</v>
      </c>
      <c r="AQ17">
        <f t="shared" si="8"/>
        <v>-53.07314338833914</v>
      </c>
      <c r="AR17">
        <f t="shared" si="8"/>
        <v>54.274420254876787</v>
      </c>
      <c r="AS17">
        <f t="shared" si="8"/>
        <v>-1.1692769542700108</v>
      </c>
      <c r="AT17">
        <f t="shared" si="8"/>
        <v>20.506185215142381</v>
      </c>
      <c r="AU17">
        <f t="shared" si="8"/>
        <v>73.61132851574915</v>
      </c>
      <c r="AW17">
        <v>14</v>
      </c>
      <c r="AX17">
        <f>(R17*SUMPRODUCT(K18:$K$23, X18:$X$23)-$AZ$3*SUMPRODUCT(K17:$K$22, W18:$W$23))/Z17</f>
        <v>600.68629120408423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4.6990000000000001E-3</v>
      </c>
      <c r="O18">
        <f t="shared" si="22"/>
        <v>377.71590927797604</v>
      </c>
      <c r="P18">
        <f t="shared" si="23"/>
        <v>18.885795463898802</v>
      </c>
      <c r="Q18" s="4">
        <f t="shared" si="24"/>
        <v>50</v>
      </c>
      <c r="R18">
        <f t="shared" si="0"/>
        <v>50000</v>
      </c>
      <c r="S18">
        <f t="shared" si="12"/>
        <v>580.36375188095781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506.74627127224545</v>
      </c>
      <c r="AC18">
        <f t="shared" si="1"/>
        <v>482.40527081951905</v>
      </c>
      <c r="AE18">
        <f t="shared" si="2"/>
        <v>313.96196767550299</v>
      </c>
      <c r="AF18">
        <f t="shared" si="3"/>
        <v>-15.69809838377515</v>
      </c>
      <c r="AG18">
        <f t="shared" si="3"/>
        <v>-41.560596199887094</v>
      </c>
      <c r="AH18">
        <f t="shared" si="4"/>
        <v>-198.20668155545309</v>
      </c>
      <c r="AI18">
        <f t="shared" si="5"/>
        <v>58.496591536387655</v>
      </c>
      <c r="AJ18">
        <f t="shared" si="6"/>
        <v>24.341000452726405</v>
      </c>
      <c r="AK18">
        <f t="shared" si="20"/>
        <v>56.431210853534523</v>
      </c>
      <c r="AL18">
        <f t="shared" si="7"/>
        <v>139.2688028426486</v>
      </c>
      <c r="AN18">
        <f t="shared" si="8"/>
        <v>120.88777596960415</v>
      </c>
      <c r="AO18">
        <f t="shared" si="8"/>
        <v>-6.0443887984802078</v>
      </c>
      <c r="AP18">
        <f t="shared" si="8"/>
        <v>-16.00247341986303</v>
      </c>
      <c r="AQ18">
        <f t="shared" si="8"/>
        <v>-76.317412242488729</v>
      </c>
      <c r="AR18">
        <f t="shared" si="8"/>
        <v>22.523501508772178</v>
      </c>
      <c r="AS18">
        <f t="shared" si="8"/>
        <v>9.3722479553526341</v>
      </c>
      <c r="AT18">
        <f t="shared" si="8"/>
        <v>21.728248252050474</v>
      </c>
      <c r="AU18">
        <f t="shared" si="8"/>
        <v>53.623997716175289</v>
      </c>
      <c r="AW18">
        <v>15</v>
      </c>
      <c r="AX18">
        <f>(R18*SUMPRODUCT(K19:$K$23, X19:$X$23)-$AZ$3*SUMPRODUCT(K18:$K$22, W19:$W$23))/Z18</f>
        <v>580.36375188095781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6.5490000000000001E-3</v>
      </c>
      <c r="O19">
        <f t="shared" si="22"/>
        <v>377.71590927797604</v>
      </c>
      <c r="P19">
        <f t="shared" si="23"/>
        <v>18.885795463898802</v>
      </c>
      <c r="Q19" s="4">
        <f t="shared" si="24"/>
        <v>50</v>
      </c>
      <c r="R19">
        <f t="shared" si="0"/>
        <v>50000</v>
      </c>
      <c r="S19">
        <f t="shared" si="12"/>
        <v>529.23813284310086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482.40527081951905</v>
      </c>
      <c r="AC19">
        <f t="shared" si="1"/>
        <v>432.62899184041783</v>
      </c>
      <c r="AE19">
        <f t="shared" si="2"/>
        <v>308.76621107244108</v>
      </c>
      <c r="AF19">
        <f t="shared" si="3"/>
        <v>-15.438310553622054</v>
      </c>
      <c r="AG19">
        <f t="shared" si="3"/>
        <v>-40.872809893375162</v>
      </c>
      <c r="AH19">
        <f t="shared" si="4"/>
        <v>-272.18034451306062</v>
      </c>
      <c r="AI19">
        <f t="shared" si="5"/>
        <v>-19.725253887616759</v>
      </c>
      <c r="AJ19">
        <f t="shared" si="6"/>
        <v>49.776278979101221</v>
      </c>
      <c r="AK19">
        <f t="shared" si="20"/>
        <v>56.938814776234025</v>
      </c>
      <c r="AL19">
        <f t="shared" si="7"/>
        <v>86.989839867718487</v>
      </c>
      <c r="AN19">
        <f t="shared" si="8"/>
        <v>110.7575965763771</v>
      </c>
      <c r="AO19">
        <f t="shared" si="8"/>
        <v>-5.5378798288188547</v>
      </c>
      <c r="AP19">
        <f t="shared" si="8"/>
        <v>-14.66149477104315</v>
      </c>
      <c r="AQ19">
        <f t="shared" si="8"/>
        <v>-97.63387220671045</v>
      </c>
      <c r="AR19">
        <f t="shared" si="8"/>
        <v>-7.0756502301953725</v>
      </c>
      <c r="AS19">
        <f t="shared" si="8"/>
        <v>17.855260156517055</v>
      </c>
      <c r="AT19">
        <f t="shared" si="8"/>
        <v>20.42453497297867</v>
      </c>
      <c r="AU19">
        <f t="shared" si="8"/>
        <v>31.204144899300353</v>
      </c>
      <c r="AW19">
        <v>16</v>
      </c>
      <c r="AX19">
        <f>(R19*SUMPRODUCT(K20:$K$23, X20:$X$23)-$AZ$3*SUMPRODUCT(K19:$K$22, W20:$W$23))/Z19</f>
        <v>529.23813284310086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8.5349999999999992E-3</v>
      </c>
      <c r="O20">
        <f t="shared" si="22"/>
        <v>377.71590927797604</v>
      </c>
      <c r="P20">
        <f t="shared" si="23"/>
        <v>18.885795463898802</v>
      </c>
      <c r="Q20" s="4">
        <f t="shared" si="24"/>
        <v>50</v>
      </c>
      <c r="R20">
        <f t="shared" si="0"/>
        <v>50000</v>
      </c>
      <c r="S20">
        <f t="shared" si="12"/>
        <v>445.94689280684469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432.62899184041783</v>
      </c>
      <c r="AC20">
        <f t="shared" si="1"/>
        <v>357.78526452118257</v>
      </c>
      <c r="AE20">
        <f t="shared" si="2"/>
        <v>303.04322935021338</v>
      </c>
      <c r="AF20">
        <f t="shared" si="3"/>
        <v>-15.152161467510668</v>
      </c>
      <c r="AG20">
        <f t="shared" si="3"/>
        <v>-40.11523236200145</v>
      </c>
      <c r="AH20">
        <f t="shared" si="4"/>
        <v>-348.84943243995696</v>
      </c>
      <c r="AI20">
        <f t="shared" si="5"/>
        <v>-101.07359691925569</v>
      </c>
      <c r="AJ20">
        <f t="shared" si="6"/>
        <v>74.843727319235256</v>
      </c>
      <c r="AK20">
        <f t="shared" si="20"/>
        <v>39.124239242965444</v>
      </c>
      <c r="AL20">
        <f t="shared" si="7"/>
        <v>12.894369642945009</v>
      </c>
      <c r="AN20">
        <f t="shared" si="8"/>
        <v>103.10604621439242</v>
      </c>
      <c r="AO20">
        <f t="shared" si="8"/>
        <v>-5.1553023107196205</v>
      </c>
      <c r="AP20">
        <f t="shared" si="8"/>
        <v>-13.648623698626446</v>
      </c>
      <c r="AQ20">
        <f t="shared" si="8"/>
        <v>-118.6909398376679</v>
      </c>
      <c r="AR20">
        <f t="shared" si="8"/>
        <v>-34.388819632621534</v>
      </c>
      <c r="AS20">
        <f t="shared" si="8"/>
        <v>25.464488430845126</v>
      </c>
      <c r="AT20">
        <f t="shared" si="8"/>
        <v>13.311452719592992</v>
      </c>
      <c r="AU20">
        <f t="shared" si="8"/>
        <v>4.3871215178165821</v>
      </c>
      <c r="AW20">
        <v>17</v>
      </c>
      <c r="AX20">
        <f>(R20*SUMPRODUCT(K21:$K$23, X21:$X$23)-$AZ$3*SUMPRODUCT(K20:$K$22, W21:$W$23))/Z20</f>
        <v>445.94689280684469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1.0821000000000001E-2</v>
      </c>
      <c r="O21">
        <f t="shared" si="22"/>
        <v>377.71590927797604</v>
      </c>
      <c r="P21">
        <f t="shared" si="23"/>
        <v>18.885795463898802</v>
      </c>
      <c r="Q21" s="4">
        <f t="shared" si="24"/>
        <v>50</v>
      </c>
      <c r="R21">
        <f t="shared" si="0"/>
        <v>50000</v>
      </c>
      <c r="S21">
        <f t="shared" si="12"/>
        <v>328.56225787726601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357.78526452118257</v>
      </c>
      <c r="AC21">
        <f t="shared" si="1"/>
        <v>258.11846450587871</v>
      </c>
      <c r="AE21">
        <f t="shared" si="2"/>
        <v>296.73356627191259</v>
      </c>
      <c r="AF21">
        <f t="shared" si="3"/>
        <v>-14.83667831359563</v>
      </c>
      <c r="AG21">
        <f t="shared" si="3"/>
        <v>-39.279993108992223</v>
      </c>
      <c r="AH21">
        <f t="shared" si="4"/>
        <v>-434.0869293892178</v>
      </c>
      <c r="AI21">
        <f t="shared" si="5"/>
        <v>-191.47003453989308</v>
      </c>
      <c r="AJ21">
        <f t="shared" si="6"/>
        <v>99.666800015303863</v>
      </c>
      <c r="AK21">
        <f t="shared" si="20"/>
        <v>32.815694422198334</v>
      </c>
      <c r="AL21">
        <f t="shared" si="7"/>
        <v>-58.987540102390881</v>
      </c>
      <c r="AN21">
        <f t="shared" si="8"/>
        <v>96.032792947933586</v>
      </c>
      <c r="AO21">
        <f t="shared" si="8"/>
        <v>-4.8016396473966791</v>
      </c>
      <c r="AP21">
        <f t="shared" si="8"/>
        <v>-12.712304484540425</v>
      </c>
      <c r="AQ21">
        <f t="shared" si="8"/>
        <v>-140.48488256714245</v>
      </c>
      <c r="AR21">
        <f t="shared" si="8"/>
        <v>-61.966033751145964</v>
      </c>
      <c r="AS21">
        <f t="shared" si="8"/>
        <v>32.255471768509366</v>
      </c>
      <c r="AT21">
        <f t="shared" si="8"/>
        <v>10.620243700376834</v>
      </c>
      <c r="AU21">
        <f t="shared" si="8"/>
        <v>-19.090318282259766</v>
      </c>
      <c r="AW21">
        <v>18</v>
      </c>
      <c r="AX21">
        <f>(R21*SUMPRODUCT(K22:$K$23, X22:$X$23)-$AZ$3*SUMPRODUCT(K21:$K$22, W22:$W$23))/Z21</f>
        <v>328.56225787726601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1.3422999999999999E-2</v>
      </c>
      <c r="O22">
        <f t="shared" si="22"/>
        <v>377.71590927797604</v>
      </c>
      <c r="P22">
        <f t="shared" si="23"/>
        <v>18.885795463898802</v>
      </c>
      <c r="Q22" s="4">
        <f t="shared" si="24"/>
        <v>50</v>
      </c>
      <c r="R22">
        <f t="shared" si="0"/>
        <v>50000</v>
      </c>
      <c r="S22">
        <f t="shared" si="12"/>
        <v>178.13151689039182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258.11846450587871</v>
      </c>
      <c r="AC22">
        <f t="shared" si="1"/>
        <v>136.66227827100661</v>
      </c>
      <c r="AE22">
        <f t="shared" si="2"/>
        <v>289.78317594912562</v>
      </c>
      <c r="AF22">
        <f t="shared" si="3"/>
        <v>-14.48915879745628</v>
      </c>
      <c r="AG22">
        <f t="shared" si="3"/>
        <v>-38.359937830400298</v>
      </c>
      <c r="AH22">
        <f t="shared" si="4"/>
        <v>-527.25534750200256</v>
      </c>
      <c r="AI22">
        <f t="shared" si="5"/>
        <v>-290.32126818073357</v>
      </c>
      <c r="AJ22">
        <f t="shared" si="6"/>
        <v>121.45618623487209</v>
      </c>
      <c r="AK22">
        <f t="shared" si="20"/>
        <v>37.338873716028367</v>
      </c>
      <c r="AL22">
        <f t="shared" si="7"/>
        <v>-131.52620822983312</v>
      </c>
      <c r="AN22">
        <f t="shared" si="8"/>
        <v>87.648053120293596</v>
      </c>
      <c r="AO22">
        <f t="shared" si="8"/>
        <v>-4.3824026560146798</v>
      </c>
      <c r="AP22">
        <f t="shared" si="8"/>
        <v>-11.602377735139285</v>
      </c>
      <c r="AQ22">
        <f t="shared" si="8"/>
        <v>-159.47407765980012</v>
      </c>
      <c r="AR22">
        <f t="shared" si="8"/>
        <v>-87.810804930660495</v>
      </c>
      <c r="AS22">
        <f t="shared" si="8"/>
        <v>36.735736048290285</v>
      </c>
      <c r="AT22">
        <f t="shared" si="8"/>
        <v>11.293545859573783</v>
      </c>
      <c r="AU22">
        <f t="shared" si="8"/>
        <v>-39.781523022796428</v>
      </c>
      <c r="AW22">
        <v>19</v>
      </c>
      <c r="AX22">
        <f>(R22*SUMPRODUCT(K23:$K$23, X23:$X$23)-$AZ$3*SUMPRODUCT(K22:$K$22, W23:$W$23))/Z22</f>
        <v>178.13151689039182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1.6303999999999999E-2</v>
      </c>
      <c r="O23">
        <f t="shared" si="22"/>
        <v>377.71590927797604</v>
      </c>
      <c r="P23">
        <f t="shared" si="23"/>
        <v>18.885795463898802</v>
      </c>
      <c r="Q23" s="4">
        <f t="shared" si="24"/>
        <v>50</v>
      </c>
      <c r="R23">
        <f t="shared" si="0"/>
        <v>50000</v>
      </c>
      <c r="S23">
        <f t="shared" si="12"/>
        <v>182.94366711005469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136.66227827100661</v>
      </c>
      <c r="AC23">
        <f t="shared" si="1"/>
        <v>136.66227827100661</v>
      </c>
      <c r="AE23">
        <f t="shared" si="2"/>
        <v>282.1607192889598</v>
      </c>
      <c r="AF23">
        <f t="shared" si="3"/>
        <v>-14.108035964447991</v>
      </c>
      <c r="AG23">
        <f t="shared" si="3"/>
        <v>-37.350918025709454</v>
      </c>
      <c r="AH23">
        <f t="shared" si="4"/>
        <v>-625.42042638684643</v>
      </c>
      <c r="AI23">
        <f t="shared" si="5"/>
        <v>-394.71866108804409</v>
      </c>
      <c r="AJ23">
        <f t="shared" si="6"/>
        <v>0</v>
      </c>
      <c r="AK23">
        <f t="shared" si="20"/>
        <v>42.049884509774373</v>
      </c>
      <c r="AL23">
        <f t="shared" si="7"/>
        <v>-352.66877657826973</v>
      </c>
      <c r="AN23">
        <f t="shared" si="8"/>
        <v>77.310045050292047</v>
      </c>
      <c r="AO23">
        <f t="shared" si="8"/>
        <v>-3.8655022525146023</v>
      </c>
      <c r="AP23">
        <f t="shared" si="8"/>
        <v>-10.233887844183517</v>
      </c>
      <c r="AQ23">
        <f t="shared" si="8"/>
        <v>-171.36078140566255</v>
      </c>
      <c r="AR23">
        <f t="shared" si="8"/>
        <v>-108.15012645206865</v>
      </c>
      <c r="AS23">
        <f t="shared" si="8"/>
        <v>0</v>
      </c>
      <c r="AT23">
        <f t="shared" si="8"/>
        <v>11.521371486443586</v>
      </c>
      <c r="AU23">
        <f t="shared" si="8"/>
        <v>-96.628754965625063</v>
      </c>
      <c r="AW23">
        <v>20</v>
      </c>
      <c r="AX23">
        <f>(R23*SUMPRODUCT(K$23:$K24, X$23:$X24)-$AZ$3*SUMPRODUCT(K$22:$K23, W$23:$W24))/Z23</f>
        <v>182.94366711005469</v>
      </c>
    </row>
    <row r="25" spans="5:50" x14ac:dyDescent="0.25">
      <c r="AN25" s="8">
        <f t="shared" ref="AN25:AU25" si="25">SUM(AN3:AN23)</f>
        <v>3622.992298700538</v>
      </c>
      <c r="AO25" s="8">
        <f t="shared" si="25"/>
        <v>-464.43654689350893</v>
      </c>
      <c r="AP25" s="8">
        <f t="shared" si="25"/>
        <v>-829.59222920025809</v>
      </c>
      <c r="AQ25" s="8">
        <f t="shared" si="25"/>
        <v>-1542.3652834278703</v>
      </c>
      <c r="AR25" s="8">
        <f t="shared" si="25"/>
        <v>786.59823917890105</v>
      </c>
      <c r="AS25" s="8">
        <f t="shared" si="25"/>
        <v>-242.64329111188709</v>
      </c>
      <c r="AT25" s="8">
        <f t="shared" si="25"/>
        <v>419.80585675230071</v>
      </c>
      <c r="AU25" s="9">
        <f t="shared" si="25"/>
        <v>963.76080481931501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FB409-FAE3-4DF5-B806-C95B39FD39C4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1305.7255446514316</v>
      </c>
      <c r="K3">
        <v>1</v>
      </c>
      <c r="L3" s="2">
        <v>0</v>
      </c>
      <c r="O3">
        <f>$C$3</f>
        <v>1305.7255446514316</v>
      </c>
      <c r="P3">
        <f>O3*B5</f>
        <v>1044.5804357211452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1305.7255446514316</v>
      </c>
      <c r="AF3">
        <f t="shared" ref="AF3:AG23" si="3">-$Z3*P3</f>
        <v>-1044.5804357211452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-138.85489106971363</v>
      </c>
      <c r="AJ3">
        <f t="shared" ref="AJ3:AJ23" si="6">AB3-AC3</f>
        <v>0</v>
      </c>
      <c r="AL3">
        <f t="shared" ref="AL3:AL23" si="7">SUM(AI3:AK3)</f>
        <v>-138.85489106971363</v>
      </c>
      <c r="AN3">
        <f t="shared" ref="AN3:AU23" si="8">AE3*$K3</f>
        <v>1305.7255446514316</v>
      </c>
      <c r="AO3">
        <f t="shared" si="8"/>
        <v>-1044.5804357211452</v>
      </c>
      <c r="AP3">
        <f t="shared" si="8"/>
        <v>-400</v>
      </c>
      <c r="AQ3">
        <f t="shared" si="8"/>
        <v>0</v>
      </c>
      <c r="AR3">
        <f t="shared" si="8"/>
        <v>-138.85489106971363</v>
      </c>
      <c r="AS3">
        <f t="shared" si="8"/>
        <v>0</v>
      </c>
      <c r="AT3">
        <f t="shared" si="8"/>
        <v>0</v>
      </c>
      <c r="AU3">
        <f t="shared" si="8"/>
        <v>-138.85489106971363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701.14556854085401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593.12494921231689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585.7344136482734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-585.7344136482734</v>
      </c>
      <c r="AK4">
        <f t="shared" ref="AK4:AK23" si="20">H4*SUM(AB4:AB4, AE4:AF4)</f>
        <v>0</v>
      </c>
      <c r="AL4">
        <f t="shared" si="7"/>
        <v>-708.7511636482734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-115.41115489257903</v>
      </c>
      <c r="AR4">
        <f t="shared" si="8"/>
        <v>-115.41115489257903</v>
      </c>
      <c r="AS4">
        <f t="shared" si="8"/>
        <v>-549.52098100035028</v>
      </c>
      <c r="AT4">
        <f t="shared" si="8"/>
        <v>0</v>
      </c>
      <c r="AU4">
        <f t="shared" si="8"/>
        <v>-664.9321358929293</v>
      </c>
      <c r="AW4">
        <v>1</v>
      </c>
      <c r="AX4">
        <f>(R4*SUMPRODUCT(K5:$K$23, X5:$X$23)-$AZ$3*SUMPRODUCT(K4:$K$22, W5:$W$23))/Z4</f>
        <v>593.12494921231689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2.6172399999999998E-3</v>
      </c>
      <c r="O5">
        <f t="shared" ref="O5:O23" si="22">$C$3</f>
        <v>1305.7255446514316</v>
      </c>
      <c r="P5">
        <f t="shared" ref="P5:P23" si="23">O5*$C$5</f>
        <v>65.286277232571578</v>
      </c>
      <c r="Q5" s="4">
        <f t="shared" ref="Q5:Q23" si="24">$C$8</f>
        <v>50</v>
      </c>
      <c r="R5">
        <f t="shared" si="0"/>
        <v>50000</v>
      </c>
      <c r="S5">
        <f t="shared" si="12"/>
        <v>1152.4549949876696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585.7344136482734</v>
      </c>
      <c r="AC5">
        <f t="shared" si="1"/>
        <v>1123.7354016716217</v>
      </c>
      <c r="AE5">
        <f t="shared" si="2"/>
        <v>1273.1863940660628</v>
      </c>
      <c r="AF5">
        <f t="shared" si="3"/>
        <v>-63.659319703303133</v>
      </c>
      <c r="AG5">
        <f t="shared" si="3"/>
        <v>-48.753982001858773</v>
      </c>
      <c r="AH5">
        <f t="shared" si="4"/>
        <v>-129.23141564123</v>
      </c>
      <c r="AI5">
        <f t="shared" si="5"/>
        <v>1031.5416767196712</v>
      </c>
      <c r="AJ5">
        <f t="shared" si="6"/>
        <v>-538.00098802334833</v>
      </c>
      <c r="AK5">
        <f t="shared" si="20"/>
        <v>155.11059256415328</v>
      </c>
      <c r="AL5">
        <f t="shared" si="7"/>
        <v>648.65128126047614</v>
      </c>
      <c r="AN5">
        <f t="shared" si="8"/>
        <v>1099.4760404115327</v>
      </c>
      <c r="AO5">
        <f t="shared" si="8"/>
        <v>-54.973802020576628</v>
      </c>
      <c r="AP5">
        <f t="shared" si="8"/>
        <v>-42.102111156331937</v>
      </c>
      <c r="AQ5">
        <f t="shared" si="8"/>
        <v>-111.59940589077956</v>
      </c>
      <c r="AR5">
        <f t="shared" si="8"/>
        <v>890.80072134384477</v>
      </c>
      <c r="AS5">
        <f t="shared" si="8"/>
        <v>-464.59748455237639</v>
      </c>
      <c r="AT5">
        <f t="shared" si="8"/>
        <v>133.94769291688866</v>
      </c>
      <c r="AU5">
        <f t="shared" si="8"/>
        <v>560.15092970835701</v>
      </c>
      <c r="AW5">
        <v>2</v>
      </c>
      <c r="AX5">
        <f>(R5*SUMPRODUCT(K6:$K$23, X6:$X$23)-$AZ$3*SUMPRODUCT(K5:$K$22, W6:$W$23))/Z5</f>
        <v>1152.4549949876696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2.8021280000000001E-3</v>
      </c>
      <c r="O6">
        <f t="shared" si="22"/>
        <v>1305.7255446514316</v>
      </c>
      <c r="P6">
        <f t="shared" si="23"/>
        <v>65.286277232571578</v>
      </c>
      <c r="Q6" s="4">
        <f t="shared" si="24"/>
        <v>50</v>
      </c>
      <c r="R6">
        <f t="shared" si="0"/>
        <v>50000</v>
      </c>
      <c r="S6">
        <f t="shared" si="12"/>
        <v>1670.201620416047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1123.7354016716217</v>
      </c>
      <c r="AC6">
        <f t="shared" si="1"/>
        <v>1607.7303103936511</v>
      </c>
      <c r="AE6">
        <f t="shared" si="2"/>
        <v>1256.8868988813704</v>
      </c>
      <c r="AF6">
        <f t="shared" si="3"/>
        <v>-62.844344944068517</v>
      </c>
      <c r="AG6">
        <f t="shared" si="3"/>
        <v>-48.129827283761273</v>
      </c>
      <c r="AH6">
        <f t="shared" si="4"/>
        <v>-136.61489807890453</v>
      </c>
      <c r="AI6">
        <f t="shared" si="5"/>
        <v>1009.2978285746361</v>
      </c>
      <c r="AJ6">
        <f t="shared" si="6"/>
        <v>-483.99490872202932</v>
      </c>
      <c r="AK6">
        <f t="shared" si="20"/>
        <v>252.1742415702509</v>
      </c>
      <c r="AL6">
        <f t="shared" si="7"/>
        <v>777.47716142285776</v>
      </c>
      <c r="AN6">
        <f t="shared" si="8"/>
        <v>978.89647132868936</v>
      </c>
      <c r="AO6">
        <f t="shared" si="8"/>
        <v>-48.944823566434465</v>
      </c>
      <c r="AP6">
        <f t="shared" si="8"/>
        <v>-37.484771410748863</v>
      </c>
      <c r="AQ6">
        <f t="shared" si="8"/>
        <v>-106.3992645475019</v>
      </c>
      <c r="AR6">
        <f t="shared" si="8"/>
        <v>786.06761180400417</v>
      </c>
      <c r="AS6">
        <f t="shared" si="8"/>
        <v>-376.9479248377167</v>
      </c>
      <c r="AT6">
        <f t="shared" si="8"/>
        <v>196.39991112390928</v>
      </c>
      <c r="AU6">
        <f t="shared" si="8"/>
        <v>605.51959809019684</v>
      </c>
      <c r="AW6">
        <v>3</v>
      </c>
      <c r="AX6">
        <f>(R6*SUMPRODUCT(K7:$K$23, X7:$X$23)-$AZ$3*SUMPRODUCT(K6:$K$22, W7:$W$23))/Z6</f>
        <v>1670.201620416047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3.0140000000000002E-3</v>
      </c>
      <c r="O7">
        <f t="shared" si="22"/>
        <v>1305.7255446514316</v>
      </c>
      <c r="P7">
        <f t="shared" si="23"/>
        <v>65.286277232571578</v>
      </c>
      <c r="Q7" s="4">
        <f t="shared" si="24"/>
        <v>50</v>
      </c>
      <c r="R7">
        <f t="shared" si="0"/>
        <v>50000</v>
      </c>
      <c r="S7">
        <f t="shared" si="12"/>
        <v>2137.8489031402696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1607.7303103936511</v>
      </c>
      <c r="AC7">
        <f t="shared" si="1"/>
        <v>2031.1046413334234</v>
      </c>
      <c r="AE7">
        <f t="shared" si="2"/>
        <v>1240.5297727793284</v>
      </c>
      <c r="AF7">
        <f t="shared" si="3"/>
        <v>-62.026488638966413</v>
      </c>
      <c r="AG7">
        <f t="shared" si="3"/>
        <v>-47.503465711490406</v>
      </c>
      <c r="AH7">
        <f t="shared" si="4"/>
        <v>-145.0632994332565</v>
      </c>
      <c r="AI7">
        <f t="shared" si="5"/>
        <v>985.93651899561507</v>
      </c>
      <c r="AJ7">
        <f t="shared" si="6"/>
        <v>-423.37433093977234</v>
      </c>
      <c r="AK7">
        <f t="shared" si="20"/>
        <v>291.7186573477112</v>
      </c>
      <c r="AL7">
        <f t="shared" si="7"/>
        <v>854.28084540355394</v>
      </c>
      <c r="AN7">
        <f t="shared" si="8"/>
        <v>874.5877728349941</v>
      </c>
      <c r="AO7">
        <f t="shared" si="8"/>
        <v>-43.729388641749701</v>
      </c>
      <c r="AP7">
        <f t="shared" si="8"/>
        <v>-33.490490264876783</v>
      </c>
      <c r="AQ7">
        <f t="shared" si="8"/>
        <v>-102.27129630849741</v>
      </c>
      <c r="AR7">
        <f t="shared" si="8"/>
        <v>695.09659761987018</v>
      </c>
      <c r="AS7">
        <f t="shared" si="8"/>
        <v>-298.48377789638761</v>
      </c>
      <c r="AT7">
        <f t="shared" si="8"/>
        <v>205.66501217664361</v>
      </c>
      <c r="AU7">
        <f t="shared" si="8"/>
        <v>602.27783190012622</v>
      </c>
      <c r="AW7">
        <v>4</v>
      </c>
      <c r="AX7">
        <f>(R7*SUMPRODUCT(K8:$K$23, X8:$X$23)-$AZ$3*SUMPRODUCT(K7:$K$22, W8:$W$23))/Z7</f>
        <v>2137.8489031402696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4.6990000000000001E-3</v>
      </c>
      <c r="O8">
        <f t="shared" si="22"/>
        <v>1305.7255446514316</v>
      </c>
      <c r="P8">
        <f t="shared" si="23"/>
        <v>65.286277232571578</v>
      </c>
      <c r="Q8" s="4">
        <f t="shared" si="24"/>
        <v>50</v>
      </c>
      <c r="R8">
        <f t="shared" si="0"/>
        <v>50000</v>
      </c>
      <c r="S8">
        <f t="shared" si="12"/>
        <v>2514.6827437462343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2031.1046413334234</v>
      </c>
      <c r="AC8">
        <f t="shared" si="1"/>
        <v>2354.0051922045363</v>
      </c>
      <c r="AE8">
        <f t="shared" si="2"/>
        <v>1222.2952256492449</v>
      </c>
      <c r="AF8">
        <f t="shared" si="3"/>
        <v>-61.114761282462247</v>
      </c>
      <c r="AG8">
        <f t="shared" si="3"/>
        <v>-46.805212268997209</v>
      </c>
      <c r="AH8">
        <f t="shared" si="4"/>
        <v>-223.2187853782934</v>
      </c>
      <c r="AI8">
        <f t="shared" si="5"/>
        <v>891.15646671949207</v>
      </c>
      <c r="AJ8">
        <f t="shared" si="6"/>
        <v>-322.90055087111296</v>
      </c>
      <c r="AK8">
        <f t="shared" si="20"/>
        <v>231.44067016326497</v>
      </c>
      <c r="AL8">
        <f t="shared" si="7"/>
        <v>799.69658601164406</v>
      </c>
      <c r="AN8">
        <f t="shared" si="8"/>
        <v>803.47991343784827</v>
      </c>
      <c r="AO8">
        <f t="shared" si="8"/>
        <v>-40.173995671892413</v>
      </c>
      <c r="AP8">
        <f t="shared" si="8"/>
        <v>-30.767565080161635</v>
      </c>
      <c r="AQ8">
        <f t="shared" si="8"/>
        <v>-146.73362587846711</v>
      </c>
      <c r="AR8">
        <f t="shared" si="8"/>
        <v>585.80472680732714</v>
      </c>
      <c r="AS8">
        <f t="shared" si="8"/>
        <v>-212.25977261356545</v>
      </c>
      <c r="AT8">
        <f t="shared" si="8"/>
        <v>152.13830973609728</v>
      </c>
      <c r="AU8">
        <f t="shared" si="8"/>
        <v>525.68326392985898</v>
      </c>
      <c r="AW8">
        <v>5</v>
      </c>
      <c r="AX8">
        <f>(R8*SUMPRODUCT(K9:$K$23, X9:$X$23)-$AZ$3*SUMPRODUCT(K8:$K$22, W9:$W$23))/Z8</f>
        <v>2514.6827437462343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6.5490000000000001E-3</v>
      </c>
      <c r="O9">
        <f t="shared" si="22"/>
        <v>1305.7255446514316</v>
      </c>
      <c r="P9">
        <f t="shared" si="23"/>
        <v>65.286277232571578</v>
      </c>
      <c r="Q9" s="4">
        <f t="shared" si="24"/>
        <v>50</v>
      </c>
      <c r="R9">
        <f t="shared" si="0"/>
        <v>50000</v>
      </c>
      <c r="S9">
        <f t="shared" si="12"/>
        <v>2817.6405713868076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2354.0051922045363</v>
      </c>
      <c r="AC9">
        <f t="shared" si="1"/>
        <v>2593.9555707065269</v>
      </c>
      <c r="AE9">
        <f t="shared" si="2"/>
        <v>1202.0674619599756</v>
      </c>
      <c r="AF9">
        <f t="shared" si="3"/>
        <v>-60.103373097998777</v>
      </c>
      <c r="AG9">
        <f t="shared" si="3"/>
        <v>-46.030632811157574</v>
      </c>
      <c r="AH9">
        <f t="shared" si="4"/>
        <v>-306.52733514966275</v>
      </c>
      <c r="AI9">
        <f t="shared" si="5"/>
        <v>789.40612090115633</v>
      </c>
      <c r="AJ9">
        <f t="shared" si="6"/>
        <v>-239.9503785019906</v>
      </c>
      <c r="AK9">
        <f t="shared" si="20"/>
        <v>182.48959647167197</v>
      </c>
      <c r="AL9">
        <f t="shared" si="7"/>
        <v>731.94533887083776</v>
      </c>
      <c r="AN9">
        <f t="shared" si="8"/>
        <v>750.98187069983419</v>
      </c>
      <c r="AO9">
        <f t="shared" si="8"/>
        <v>-37.549093534991705</v>
      </c>
      <c r="AP9">
        <f t="shared" si="8"/>
        <v>-28.757263491399016</v>
      </c>
      <c r="AQ9">
        <f t="shared" si="8"/>
        <v>-191.50045971296197</v>
      </c>
      <c r="AR9">
        <f t="shared" si="8"/>
        <v>493.17505396048136</v>
      </c>
      <c r="AS9">
        <f t="shared" si="8"/>
        <v>-149.90704750359353</v>
      </c>
      <c r="AT9">
        <f t="shared" si="8"/>
        <v>114.00889124650244</v>
      </c>
      <c r="AU9">
        <f t="shared" si="8"/>
        <v>457.27689770339032</v>
      </c>
      <c r="AW9">
        <v>6</v>
      </c>
      <c r="AX9">
        <f>(R9*SUMPRODUCT(K10:$K$23, X10:$X$23)-$AZ$3*SUMPRODUCT(K9:$K$22, W10:$W$23))/Z9</f>
        <v>2817.6405713868076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8.5349999999999992E-3</v>
      </c>
      <c r="O10">
        <f t="shared" si="22"/>
        <v>1305.7255446514316</v>
      </c>
      <c r="P10">
        <f t="shared" si="23"/>
        <v>65.286277232571578</v>
      </c>
      <c r="Q10" s="4">
        <f t="shared" si="24"/>
        <v>50</v>
      </c>
      <c r="R10">
        <f t="shared" si="0"/>
        <v>50000</v>
      </c>
      <c r="S10">
        <f t="shared" si="12"/>
        <v>3059.0655164424115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2593.9555707065269</v>
      </c>
      <c r="AC10">
        <f t="shared" si="1"/>
        <v>2764.0158961805473</v>
      </c>
      <c r="AE10">
        <f t="shared" si="2"/>
        <v>1179.7871415525474</v>
      </c>
      <c r="AF10">
        <f t="shared" si="3"/>
        <v>-58.989357077627368</v>
      </c>
      <c r="AG10">
        <f t="shared" si="3"/>
        <v>-45.177455032002769</v>
      </c>
      <c r="AH10">
        <f t="shared" si="4"/>
        <v>-392.87145104322985</v>
      </c>
      <c r="AI10">
        <f t="shared" si="5"/>
        <v>682.74887839968733</v>
      </c>
      <c r="AJ10">
        <f t="shared" si="6"/>
        <v>-170.06032547402037</v>
      </c>
      <c r="AK10">
        <f t="shared" si="20"/>
        <v>195.02455114702596</v>
      </c>
      <c r="AL10">
        <f t="shared" si="7"/>
        <v>707.71310407269289</v>
      </c>
      <c r="AN10">
        <f t="shared" si="8"/>
        <v>700.29683774481009</v>
      </c>
      <c r="AO10">
        <f t="shared" si="8"/>
        <v>-35.014841887240507</v>
      </c>
      <c r="AP10">
        <f t="shared" si="8"/>
        <v>-26.816387280366683</v>
      </c>
      <c r="AQ10">
        <f t="shared" si="8"/>
        <v>-233.20023173310267</v>
      </c>
      <c r="AR10">
        <f t="shared" si="8"/>
        <v>405.26537684410022</v>
      </c>
      <c r="AS10">
        <f t="shared" si="8"/>
        <v>-100.94423304070676</v>
      </c>
      <c r="AT10">
        <f t="shared" si="8"/>
        <v>115.76247243306665</v>
      </c>
      <c r="AU10">
        <f t="shared" si="8"/>
        <v>420.0836162364601</v>
      </c>
      <c r="AW10">
        <v>7</v>
      </c>
      <c r="AX10">
        <f>(R10*SUMPRODUCT(K11:$K$23, X11:$X$23)-$AZ$3*SUMPRODUCT(K10:$K$22, W11:$W$23))/Z10</f>
        <v>3059.0655164424115</v>
      </c>
    </row>
    <row r="11" spans="1:52" x14ac:dyDescent="0.25">
      <c r="A11" t="s">
        <v>33</v>
      </c>
      <c r="C11" s="7">
        <f>AU25</f>
        <v>3100.4585914174954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1.0821000000000001E-2</v>
      </c>
      <c r="O11">
        <f t="shared" si="22"/>
        <v>1305.7255446514316</v>
      </c>
      <c r="P11">
        <f t="shared" si="23"/>
        <v>65.286277232571578</v>
      </c>
      <c r="Q11" s="4">
        <f t="shared" si="24"/>
        <v>50</v>
      </c>
      <c r="R11">
        <f t="shared" si="0"/>
        <v>50000</v>
      </c>
      <c r="S11">
        <f t="shared" si="12"/>
        <v>3237.2266368146315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2764.0158961805473</v>
      </c>
      <c r="AC11">
        <f t="shared" si="1"/>
        <v>2864.0919325061022</v>
      </c>
      <c r="AE11">
        <f t="shared" si="2"/>
        <v>1155.2227934782818</v>
      </c>
      <c r="AF11">
        <f t="shared" si="3"/>
        <v>-57.761139673914087</v>
      </c>
      <c r="AG11">
        <f t="shared" si="3"/>
        <v>-44.236815240781432</v>
      </c>
      <c r="AH11">
        <f t="shared" si="4"/>
        <v>-488.865240901302</v>
      </c>
      <c r="AI11">
        <f t="shared" si="5"/>
        <v>564.35959766228416</v>
      </c>
      <c r="AJ11">
        <f t="shared" si="6"/>
        <v>-100.07603632555492</v>
      </c>
      <c r="AK11">
        <f t="shared" si="20"/>
        <v>198.86609382422316</v>
      </c>
      <c r="AL11">
        <f t="shared" si="7"/>
        <v>663.14965516095242</v>
      </c>
      <c r="AN11">
        <f t="shared" si="8"/>
        <v>652.13120046231609</v>
      </c>
      <c r="AO11">
        <f t="shared" si="8"/>
        <v>-32.606560023115804</v>
      </c>
      <c r="AP11">
        <f t="shared" si="8"/>
        <v>-24.971986001713898</v>
      </c>
      <c r="AQ11">
        <f t="shared" si="8"/>
        <v>-275.96778579253248</v>
      </c>
      <c r="AR11">
        <f t="shared" si="8"/>
        <v>318.58486864495387</v>
      </c>
      <c r="AS11">
        <f t="shared" si="8"/>
        <v>-56.493609782398593</v>
      </c>
      <c r="AT11">
        <f t="shared" si="8"/>
        <v>112.26127568550295</v>
      </c>
      <c r="AU11">
        <f t="shared" si="8"/>
        <v>374.35253454805826</v>
      </c>
      <c r="AW11">
        <v>8</v>
      </c>
      <c r="AX11">
        <f>(R11*SUMPRODUCT(K12:$K$23, X12:$X$23)-$AZ$3*SUMPRODUCT(K11:$K$22, W12:$W$23))/Z11</f>
        <v>3237.2266368146315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1.3422999999999999E-2</v>
      </c>
      <c r="O12">
        <f t="shared" si="22"/>
        <v>1305.7255446514316</v>
      </c>
      <c r="P12">
        <f t="shared" si="23"/>
        <v>65.286277232571578</v>
      </c>
      <c r="Q12" s="4">
        <f t="shared" si="24"/>
        <v>50</v>
      </c>
      <c r="R12">
        <f t="shared" si="0"/>
        <v>50000</v>
      </c>
      <c r="S12">
        <f t="shared" si="12"/>
        <v>3351.3511565098038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2864.0919325061022</v>
      </c>
      <c r="AC12">
        <f t="shared" si="1"/>
        <v>2895.6113902257939</v>
      </c>
      <c r="AE12">
        <f t="shared" si="2"/>
        <v>1128.1640099866399</v>
      </c>
      <c r="AF12">
        <f t="shared" si="3"/>
        <v>-56.408200499331997</v>
      </c>
      <c r="AG12">
        <f t="shared" si="3"/>
        <v>-43.200656317396614</v>
      </c>
      <c r="AH12">
        <f t="shared" si="4"/>
        <v>-593.79077097700917</v>
      </c>
      <c r="AI12">
        <f t="shared" si="5"/>
        <v>434.76438219290219</v>
      </c>
      <c r="AJ12">
        <f t="shared" si="6"/>
        <v>-31.519457719691673</v>
      </c>
      <c r="AK12">
        <f t="shared" si="20"/>
        <v>204.27049780945799</v>
      </c>
      <c r="AL12">
        <f t="shared" si="7"/>
        <v>607.51542228266851</v>
      </c>
      <c r="AN12">
        <f t="shared" si="8"/>
        <v>605.43429161886797</v>
      </c>
      <c r="AO12">
        <f t="shared" si="8"/>
        <v>-30.271714580943399</v>
      </c>
      <c r="AP12">
        <f t="shared" si="8"/>
        <v>-23.183826574385165</v>
      </c>
      <c r="AQ12">
        <f t="shared" si="8"/>
        <v>-318.66048873562659</v>
      </c>
      <c r="AR12">
        <f t="shared" si="8"/>
        <v>233.31826172791281</v>
      </c>
      <c r="AS12">
        <f t="shared" si="8"/>
        <v>-16.915058792700162</v>
      </c>
      <c r="AT12">
        <f t="shared" si="8"/>
        <v>109.62268167140635</v>
      </c>
      <c r="AU12">
        <f t="shared" si="8"/>
        <v>326.025884606619</v>
      </c>
      <c r="AW12">
        <v>9</v>
      </c>
      <c r="AX12">
        <f>(R12*SUMPRODUCT(K13:$K$23, X13:$X$23)-$AZ$3*SUMPRODUCT(K12:$K$22, W13:$W$23))/Z12</f>
        <v>3351.3511565098038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1.6303999999999999E-2</v>
      </c>
      <c r="O13">
        <f t="shared" si="22"/>
        <v>1305.7255446514316</v>
      </c>
      <c r="P13">
        <f t="shared" si="23"/>
        <v>65.286277232571578</v>
      </c>
      <c r="Q13" s="4">
        <f t="shared" si="24"/>
        <v>50</v>
      </c>
      <c r="R13">
        <f t="shared" si="0"/>
        <v>50000</v>
      </c>
      <c r="S13">
        <f t="shared" si="12"/>
        <v>3401.1120846464587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2895.6113902257939</v>
      </c>
      <c r="AC13">
        <f t="shared" si="1"/>
        <v>2861.3084066293909</v>
      </c>
      <c r="AE13">
        <f t="shared" si="2"/>
        <v>1098.4887838679515</v>
      </c>
      <c r="AF13">
        <f t="shared" si="3"/>
        <v>-54.924439193397568</v>
      </c>
      <c r="AG13">
        <f t="shared" si="3"/>
        <v>-42.064306253623812</v>
      </c>
      <c r="AH13">
        <f t="shared" si="4"/>
        <v>-704.34350059883434</v>
      </c>
      <c r="AI13">
        <f t="shared" si="5"/>
        <v>297.15653782209574</v>
      </c>
      <c r="AJ13">
        <f t="shared" si="6"/>
        <v>34.30298359640301</v>
      </c>
      <c r="AK13">
        <f t="shared" si="20"/>
        <v>203.655385494348</v>
      </c>
      <c r="AL13">
        <f t="shared" si="7"/>
        <v>535.11490691284678</v>
      </c>
      <c r="AN13">
        <f t="shared" si="8"/>
        <v>560.52956928033211</v>
      </c>
      <c r="AO13">
        <f t="shared" si="8"/>
        <v>-28.026478464016602</v>
      </c>
      <c r="AP13">
        <f t="shared" si="8"/>
        <v>-21.464295141364012</v>
      </c>
      <c r="AQ13">
        <f t="shared" si="8"/>
        <v>-359.40772888540045</v>
      </c>
      <c r="AR13">
        <f t="shared" si="8"/>
        <v>151.63106678955103</v>
      </c>
      <c r="AS13">
        <f t="shared" si="8"/>
        <v>17.503898904290896</v>
      </c>
      <c r="AT13">
        <f t="shared" si="8"/>
        <v>103.91991906445296</v>
      </c>
      <c r="AU13">
        <f t="shared" si="8"/>
        <v>273.05488475829492</v>
      </c>
      <c r="AW13">
        <v>10</v>
      </c>
      <c r="AX13">
        <f>(R13*SUMPRODUCT(K14:$K$23, X14:$X$23)-$AZ$3*SUMPRODUCT(K13:$K$22, W14:$W$23))/Z13</f>
        <v>3401.1120846464587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1.9576E-2</v>
      </c>
      <c r="O14">
        <f t="shared" si="22"/>
        <v>1305.7255446514316</v>
      </c>
      <c r="P14">
        <f t="shared" si="23"/>
        <v>65.286277232571578</v>
      </c>
      <c r="Q14" s="4">
        <f t="shared" si="24"/>
        <v>50</v>
      </c>
      <c r="R14">
        <f t="shared" si="0"/>
        <v>50000</v>
      </c>
      <c r="S14">
        <f t="shared" si="12"/>
        <v>3383.9325971958315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2861.3084066293909</v>
      </c>
      <c r="AC14">
        <f t="shared" si="1"/>
        <v>2762.6569426851752</v>
      </c>
      <c r="AE14">
        <f t="shared" si="2"/>
        <v>1065.9998795962729</v>
      </c>
      <c r="AF14">
        <f t="shared" si="3"/>
        <v>-53.299993979813642</v>
      </c>
      <c r="AG14">
        <f t="shared" si="3"/>
        <v>-40.820212331866635</v>
      </c>
      <c r="AH14">
        <f t="shared" si="4"/>
        <v>-823.45085922093972</v>
      </c>
      <c r="AI14">
        <f t="shared" si="5"/>
        <v>148.42881406365291</v>
      </c>
      <c r="AJ14">
        <f t="shared" si="6"/>
        <v>98.65146394421572</v>
      </c>
      <c r="AK14">
        <f t="shared" si="20"/>
        <v>199.12402622143671</v>
      </c>
      <c r="AL14">
        <f t="shared" si="7"/>
        <v>446.20430422930531</v>
      </c>
      <c r="AN14">
        <f t="shared" si="8"/>
        <v>517.35908953709043</v>
      </c>
      <c r="AO14">
        <f t="shared" si="8"/>
        <v>-25.867954476854518</v>
      </c>
      <c r="AP14">
        <f t="shared" si="8"/>
        <v>-19.811172863099703</v>
      </c>
      <c r="AQ14">
        <f t="shared" si="8"/>
        <v>-399.64337234862262</v>
      </c>
      <c r="AR14">
        <f t="shared" si="8"/>
        <v>72.036589848513557</v>
      </c>
      <c r="AS14">
        <f t="shared" si="8"/>
        <v>47.87827141876442</v>
      </c>
      <c r="AT14">
        <f t="shared" si="8"/>
        <v>96.640371995068662</v>
      </c>
      <c r="AU14">
        <f t="shared" si="8"/>
        <v>216.55523326234663</v>
      </c>
      <c r="AW14">
        <v>11</v>
      </c>
      <c r="AX14">
        <f>(R14*SUMPRODUCT(K15:$K$23, X15:$X$23)-$AZ$3*SUMPRODUCT(K14:$K$22, W15:$W$23))/Z14</f>
        <v>3383.9325971958315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2.3283000000000002E-2</v>
      </c>
      <c r="O15">
        <f t="shared" si="22"/>
        <v>1305.7255446514316</v>
      </c>
      <c r="P15">
        <f t="shared" si="23"/>
        <v>65.286277232571578</v>
      </c>
      <c r="Q15" s="4">
        <f t="shared" si="24"/>
        <v>50</v>
      </c>
      <c r="R15">
        <f t="shared" si="0"/>
        <v>50000</v>
      </c>
      <c r="S15">
        <f t="shared" si="12"/>
        <v>3296.828549785319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2762.6569426851752</v>
      </c>
      <c r="AC15">
        <f t="shared" si="1"/>
        <v>2601.9621419536356</v>
      </c>
      <c r="AE15">
        <f t="shared" si="2"/>
        <v>1030.5202056036701</v>
      </c>
      <c r="AF15">
        <f t="shared" si="3"/>
        <v>-51.526010280183499</v>
      </c>
      <c r="AG15">
        <f t="shared" si="3"/>
        <v>-39.461593204825114</v>
      </c>
      <c r="AH15">
        <f t="shared" si="4"/>
        <v>-950.41700372285095</v>
      </c>
      <c r="AI15">
        <f t="shared" si="5"/>
        <v>-10.88440160418952</v>
      </c>
      <c r="AJ15">
        <f t="shared" si="6"/>
        <v>160.69480073153954</v>
      </c>
      <c r="AK15">
        <f t="shared" si="20"/>
        <v>194.19169406264956</v>
      </c>
      <c r="AL15">
        <f t="shared" si="7"/>
        <v>344.00209318999958</v>
      </c>
      <c r="AN15">
        <f t="shared" si="8"/>
        <v>475.46328259342846</v>
      </c>
      <c r="AO15">
        <f t="shared" si="8"/>
        <v>-23.773164129671422</v>
      </c>
      <c r="AP15">
        <f t="shared" si="8"/>
        <v>-18.206861485594782</v>
      </c>
      <c r="AQ15">
        <f t="shared" si="8"/>
        <v>-438.50512194272306</v>
      </c>
      <c r="AR15">
        <f t="shared" si="8"/>
        <v>-5.0218649645608631</v>
      </c>
      <c r="AS15">
        <f t="shared" si="8"/>
        <v>74.141658781700016</v>
      </c>
      <c r="AT15">
        <f t="shared" si="8"/>
        <v>89.59651621514729</v>
      </c>
      <c r="AU15">
        <f t="shared" si="8"/>
        <v>158.71631003228646</v>
      </c>
      <c r="AW15">
        <v>12</v>
      </c>
      <c r="AX15">
        <f>(R15*SUMPRODUCT(K16:$K$23, X16:$X$23)-$AZ$3*SUMPRODUCT(K15:$K$22, W16:$W$23))/Z15</f>
        <v>3296.828549785319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2.7149E-2</v>
      </c>
      <c r="O16">
        <f t="shared" si="22"/>
        <v>1305.7255446514316</v>
      </c>
      <c r="P16">
        <f t="shared" si="23"/>
        <v>65.286277232571578</v>
      </c>
      <c r="Q16" s="4">
        <f t="shared" si="24"/>
        <v>50</v>
      </c>
      <c r="R16">
        <f t="shared" si="0"/>
        <v>50000</v>
      </c>
      <c r="S16">
        <f t="shared" si="12"/>
        <v>3143.2730663073266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2601.9621419536356</v>
      </c>
      <c r="AC16">
        <f t="shared" si="1"/>
        <v>2388.6130898931142</v>
      </c>
      <c r="AE16">
        <f t="shared" si="2"/>
        <v>992.23741048569934</v>
      </c>
      <c r="AF16">
        <f t="shared" si="3"/>
        <v>-49.61187052428496</v>
      </c>
      <c r="AG16">
        <f t="shared" si="3"/>
        <v>-37.995634478859067</v>
      </c>
      <c r="AH16">
        <f t="shared" si="4"/>
        <v>-1071.3427939177968</v>
      </c>
      <c r="AI16">
        <f t="shared" si="5"/>
        <v>-166.71288843524155</v>
      </c>
      <c r="AJ16">
        <f t="shared" si="6"/>
        <v>213.34905206052144</v>
      </c>
      <c r="AK16">
        <f t="shared" si="20"/>
        <v>193.88894620075328</v>
      </c>
      <c r="AL16">
        <f t="shared" si="7"/>
        <v>240.52510982603317</v>
      </c>
      <c r="AN16">
        <f t="shared" si="8"/>
        <v>434.05735954144802</v>
      </c>
      <c r="AO16">
        <f t="shared" si="8"/>
        <v>-21.702867977072398</v>
      </c>
      <c r="AP16">
        <f t="shared" si="8"/>
        <v>-16.621309176321631</v>
      </c>
      <c r="AQ16">
        <f t="shared" si="8"/>
        <v>-468.66225701376004</v>
      </c>
      <c r="AR16">
        <f t="shared" si="8"/>
        <v>-72.929074625706107</v>
      </c>
      <c r="AS16">
        <f t="shared" si="8"/>
        <v>93.3302103099806</v>
      </c>
      <c r="AT16">
        <f t="shared" si="8"/>
        <v>84.817326118531568</v>
      </c>
      <c r="AU16">
        <f t="shared" si="8"/>
        <v>105.21846180280606</v>
      </c>
      <c r="AW16">
        <v>13</v>
      </c>
      <c r="AX16">
        <f>(R16*SUMPRODUCT(K17:$K$23, X17:$X$23)-$AZ$3*SUMPRODUCT(K16:$K$22, W17:$W$23))/Z16</f>
        <v>3143.2730663073266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3.1286000000000001E-2</v>
      </c>
      <c r="O17">
        <f t="shared" si="22"/>
        <v>1305.7255446514316</v>
      </c>
      <c r="P17">
        <f t="shared" si="23"/>
        <v>65.286277232571578</v>
      </c>
      <c r="Q17" s="4">
        <f t="shared" si="24"/>
        <v>50</v>
      </c>
      <c r="R17">
        <f t="shared" si="0"/>
        <v>50000</v>
      </c>
      <c r="S17">
        <f t="shared" si="12"/>
        <v>2926.2653583996712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2388.6130898931142</v>
      </c>
      <c r="AC17">
        <f t="shared" si="1"/>
        <v>2131.8982456152189</v>
      </c>
      <c r="AE17">
        <f t="shared" si="2"/>
        <v>951.27189675638681</v>
      </c>
      <c r="AF17">
        <f t="shared" si="3"/>
        <v>-47.563594837819338</v>
      </c>
      <c r="AG17">
        <f t="shared" si="3"/>
        <v>-36.426946713764892</v>
      </c>
      <c r="AH17">
        <f t="shared" si="4"/>
        <v>-1188.7314203055848</v>
      </c>
      <c r="AI17">
        <f t="shared" si="5"/>
        <v>-321.45006510078224</v>
      </c>
      <c r="AJ17">
        <f t="shared" si="6"/>
        <v>256.71484427789528</v>
      </c>
      <c r="AK17">
        <f t="shared" si="20"/>
        <v>203.13622987478078</v>
      </c>
      <c r="AL17">
        <f t="shared" si="7"/>
        <v>138.40100905189382</v>
      </c>
      <c r="AN17">
        <f t="shared" si="8"/>
        <v>391.95334595028709</v>
      </c>
      <c r="AO17">
        <f t="shared" si="8"/>
        <v>-19.597667297514352</v>
      </c>
      <c r="AP17">
        <f t="shared" si="8"/>
        <v>-15.009024965308484</v>
      </c>
      <c r="AQ17">
        <f t="shared" si="8"/>
        <v>-489.79398972440293</v>
      </c>
      <c r="AR17">
        <f t="shared" si="8"/>
        <v>-132.44733603693868</v>
      </c>
      <c r="AS17">
        <f t="shared" si="8"/>
        <v>105.77442949057919</v>
      </c>
      <c r="AT17">
        <f t="shared" si="8"/>
        <v>83.698388709507967</v>
      </c>
      <c r="AU17">
        <f t="shared" si="8"/>
        <v>57.025482163148475</v>
      </c>
      <c r="AW17">
        <v>14</v>
      </c>
      <c r="AX17">
        <f>(R17*SUMPRODUCT(K18:$K$23, X18:$X$23)-$AZ$3*SUMPRODUCT(K17:$K$22, W18:$W$23))/Z17</f>
        <v>2926.2653583996712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3.5844000000000001E-2</v>
      </c>
      <c r="O18">
        <f t="shared" si="22"/>
        <v>1305.7255446514316</v>
      </c>
      <c r="P18">
        <f t="shared" si="23"/>
        <v>65.286277232571578</v>
      </c>
      <c r="Q18" s="4">
        <f t="shared" si="24"/>
        <v>50</v>
      </c>
      <c r="R18">
        <f t="shared" si="0"/>
        <v>50000</v>
      </c>
      <c r="S18">
        <f t="shared" si="12"/>
        <v>2646.4132260467391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2131.8982456152189</v>
      </c>
      <c r="AC18">
        <f t="shared" si="1"/>
        <v>1839.627148424893</v>
      </c>
      <c r="AE18">
        <f t="shared" si="2"/>
        <v>907.66178792148696</v>
      </c>
      <c r="AF18">
        <f t="shared" si="3"/>
        <v>-45.383089396074347</v>
      </c>
      <c r="AG18">
        <f t="shared" si="3"/>
        <v>-34.75698976861905</v>
      </c>
      <c r="AH18">
        <f t="shared" si="4"/>
        <v>-1305.6874780081887</v>
      </c>
      <c r="AI18">
        <f t="shared" si="5"/>
        <v>-478.16576925139509</v>
      </c>
      <c r="AJ18">
        <f t="shared" si="6"/>
        <v>292.27109719032592</v>
      </c>
      <c r="AK18">
        <f t="shared" si="20"/>
        <v>209.89180378425826</v>
      </c>
      <c r="AL18">
        <f t="shared" si="7"/>
        <v>23.997131723189085</v>
      </c>
      <c r="AN18">
        <f t="shared" si="8"/>
        <v>349.48568989677796</v>
      </c>
      <c r="AO18">
        <f t="shared" si="8"/>
        <v>-17.474284494838898</v>
      </c>
      <c r="AP18">
        <f t="shared" si="8"/>
        <v>-13.38281583478075</v>
      </c>
      <c r="AQ18">
        <f t="shared" si="8"/>
        <v>-502.74132404122724</v>
      </c>
      <c r="AR18">
        <f t="shared" si="8"/>
        <v>-184.1127344740689</v>
      </c>
      <c r="AS18">
        <f t="shared" si="8"/>
        <v>112.5359328746853</v>
      </c>
      <c r="AT18">
        <f t="shared" si="8"/>
        <v>80.816646492521301</v>
      </c>
      <c r="AU18">
        <f t="shared" si="8"/>
        <v>9.2398448931377093</v>
      </c>
      <c r="AW18">
        <v>15</v>
      </c>
      <c r="AX18">
        <f>(R18*SUMPRODUCT(K19:$K$23, X19:$X$23)-$AZ$3*SUMPRODUCT(K18:$K$22, W19:$W$23))/Z18</f>
        <v>2646.4132260467391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4.1295999999999999E-2</v>
      </c>
      <c r="O19">
        <f t="shared" si="22"/>
        <v>1305.7255446514316</v>
      </c>
      <c r="P19">
        <f t="shared" si="23"/>
        <v>65.286277232571578</v>
      </c>
      <c r="Q19" s="4">
        <f t="shared" si="24"/>
        <v>50</v>
      </c>
      <c r="R19">
        <f t="shared" si="0"/>
        <v>50000</v>
      </c>
      <c r="S19">
        <f t="shared" si="12"/>
        <v>2293.3571836164256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1839.627148424893</v>
      </c>
      <c r="AC19">
        <f t="shared" si="1"/>
        <v>1512.427562987195</v>
      </c>
      <c r="AE19">
        <f t="shared" si="2"/>
        <v>861.10236884826634</v>
      </c>
      <c r="AF19">
        <f t="shared" si="3"/>
        <v>-43.055118442413317</v>
      </c>
      <c r="AG19">
        <f t="shared" si="3"/>
        <v>-32.974095221447968</v>
      </c>
      <c r="AH19">
        <f t="shared" si="4"/>
        <v>-1435.3246494848922</v>
      </c>
      <c r="AI19">
        <f t="shared" si="5"/>
        <v>-650.25149430048725</v>
      </c>
      <c r="AJ19">
        <f t="shared" si="6"/>
        <v>327.19958543769803</v>
      </c>
      <c r="AK19">
        <f t="shared" si="20"/>
        <v>195.07330087417677</v>
      </c>
      <c r="AL19">
        <f t="shared" si="7"/>
        <v>-127.97860798861245</v>
      </c>
      <c r="AN19">
        <f t="shared" si="8"/>
        <v>308.88622316734939</v>
      </c>
      <c r="AO19">
        <f t="shared" si="8"/>
        <v>-15.444311158367469</v>
      </c>
      <c r="AP19">
        <f t="shared" si="8"/>
        <v>-11.828145065883954</v>
      </c>
      <c r="AQ19">
        <f t="shared" si="8"/>
        <v>-514.86562578079543</v>
      </c>
      <c r="AR19">
        <f t="shared" si="8"/>
        <v>-233.25185883769748</v>
      </c>
      <c r="AS19">
        <f t="shared" si="8"/>
        <v>117.3698364143996</v>
      </c>
      <c r="AT19">
        <f t="shared" si="8"/>
        <v>69.97478735124696</v>
      </c>
      <c r="AU19">
        <f t="shared" si="8"/>
        <v>-45.907235072050931</v>
      </c>
      <c r="AW19">
        <v>16</v>
      </c>
      <c r="AX19">
        <f>(R19*SUMPRODUCT(K20:$K$23, X20:$X$23)-$AZ$3*SUMPRODUCT(K19:$K$22, W20:$W$23))/Z19</f>
        <v>2293.3571836164256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4.7109999999999999E-2</v>
      </c>
      <c r="O20">
        <f t="shared" si="22"/>
        <v>1305.7255446514316</v>
      </c>
      <c r="P20">
        <f t="shared" si="23"/>
        <v>65.286277232571578</v>
      </c>
      <c r="Q20" s="4">
        <f t="shared" si="24"/>
        <v>50</v>
      </c>
      <c r="R20">
        <f t="shared" si="0"/>
        <v>50000</v>
      </c>
      <c r="S20">
        <f t="shared" si="12"/>
        <v>1849.0393262413863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1512.427562987195</v>
      </c>
      <c r="AC20">
        <f t="shared" si="1"/>
        <v>1149.7675867110022</v>
      </c>
      <c r="AE20">
        <f t="shared" si="2"/>
        <v>811.9248125633419</v>
      </c>
      <c r="AF20">
        <f t="shared" si="3"/>
        <v>-40.596240628167095</v>
      </c>
      <c r="AG20">
        <f t="shared" si="3"/>
        <v>-31.090944643351076</v>
      </c>
      <c r="AH20">
        <f t="shared" si="4"/>
        <v>-1553.4096258824138</v>
      </c>
      <c r="AI20">
        <f t="shared" si="5"/>
        <v>-813.17199859059019</v>
      </c>
      <c r="AJ20">
        <f t="shared" si="6"/>
        <v>362.65997627619276</v>
      </c>
      <c r="AK20">
        <f t="shared" si="20"/>
        <v>124.00795812628468</v>
      </c>
      <c r="AL20">
        <f t="shared" si="7"/>
        <v>-326.50406418811275</v>
      </c>
      <c r="AN20">
        <f t="shared" si="8"/>
        <v>276.2455951458428</v>
      </c>
      <c r="AO20">
        <f t="shared" si="8"/>
        <v>-13.81227975729214</v>
      </c>
      <c r="AP20">
        <f t="shared" si="8"/>
        <v>-10.578241203804724</v>
      </c>
      <c r="AQ20">
        <f t="shared" si="8"/>
        <v>-528.52500621625063</v>
      </c>
      <c r="AR20">
        <f t="shared" si="8"/>
        <v>-276.66993203150474</v>
      </c>
      <c r="AS20">
        <f t="shared" si="8"/>
        <v>123.38977628446152</v>
      </c>
      <c r="AT20">
        <f t="shared" si="8"/>
        <v>42.191902089140491</v>
      </c>
      <c r="AU20">
        <f t="shared" si="8"/>
        <v>-111.08825365790275</v>
      </c>
      <c r="AW20">
        <v>17</v>
      </c>
      <c r="AX20">
        <f>(R20*SUMPRODUCT(K21:$K$23, X21:$X$23)-$AZ$3*SUMPRODUCT(K20:$K$22, W21:$W$23))/Z20</f>
        <v>1849.0393262413863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5.2900999999999997E-2</v>
      </c>
      <c r="O21">
        <f t="shared" si="22"/>
        <v>1305.7255446514316</v>
      </c>
      <c r="P21">
        <f t="shared" si="23"/>
        <v>65.286277232571578</v>
      </c>
      <c r="Q21" s="4">
        <f t="shared" si="24"/>
        <v>50</v>
      </c>
      <c r="R21">
        <f t="shared" si="0"/>
        <v>50000</v>
      </c>
      <c r="S21">
        <f t="shared" si="12"/>
        <v>1314.2349563474979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1149.7675867110022</v>
      </c>
      <c r="AC21">
        <f t="shared" si="1"/>
        <v>765.81241401160855</v>
      </c>
      <c r="AE21">
        <f t="shared" si="2"/>
        <v>760.8539299282952</v>
      </c>
      <c r="AF21">
        <f t="shared" si="3"/>
        <v>-38.042696496414756</v>
      </c>
      <c r="AG21">
        <f t="shared" si="3"/>
        <v>-29.135293134339651</v>
      </c>
      <c r="AH21">
        <f t="shared" si="4"/>
        <v>-1644.7420625779152</v>
      </c>
      <c r="AI21">
        <f t="shared" si="5"/>
        <v>-951.06612228037454</v>
      </c>
      <c r="AJ21">
        <f t="shared" si="6"/>
        <v>383.95517269939364</v>
      </c>
      <c r="AK21">
        <f t="shared" si="20"/>
        <v>96.063293473329892</v>
      </c>
      <c r="AL21">
        <f t="shared" si="7"/>
        <v>-471.04765610765099</v>
      </c>
      <c r="AN21">
        <f t="shared" si="8"/>
        <v>246.23748783941238</v>
      </c>
      <c r="AO21">
        <f t="shared" si="8"/>
        <v>-12.311874391970617</v>
      </c>
      <c r="AP21">
        <f t="shared" si="8"/>
        <v>-9.4291441585125142</v>
      </c>
      <c r="AQ21">
        <f t="shared" si="8"/>
        <v>-532.29291155947294</v>
      </c>
      <c r="AR21">
        <f t="shared" si="8"/>
        <v>-307.79644227054371</v>
      </c>
      <c r="AS21">
        <f t="shared" si="8"/>
        <v>124.26058859596939</v>
      </c>
      <c r="AT21">
        <f t="shared" si="8"/>
        <v>31.089257908784436</v>
      </c>
      <c r="AU21">
        <f t="shared" si="8"/>
        <v>-152.44659576578985</v>
      </c>
      <c r="AW21">
        <v>18</v>
      </c>
      <c r="AX21">
        <f>(R21*SUMPRODUCT(K22:$K$23, X22:$X$23)-$AZ$3*SUMPRODUCT(K21:$K$22, W22:$W$23))/Z21</f>
        <v>1314.2349563474979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5.9271999999999998E-2</v>
      </c>
      <c r="O22">
        <f t="shared" si="22"/>
        <v>1305.7255446514316</v>
      </c>
      <c r="P22">
        <f t="shared" si="23"/>
        <v>65.286277232571578</v>
      </c>
      <c r="Q22" s="4">
        <f t="shared" si="24"/>
        <v>50</v>
      </c>
      <c r="R22">
        <f t="shared" si="0"/>
        <v>50000</v>
      </c>
      <c r="S22">
        <f t="shared" si="12"/>
        <v>692.76523112245366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765.81241401160855</v>
      </c>
      <c r="AC22">
        <f t="shared" si="1"/>
        <v>375.71475417305555</v>
      </c>
      <c r="AE22">
        <f t="shared" si="2"/>
        <v>708.1480564943023</v>
      </c>
      <c r="AF22">
        <f t="shared" si="3"/>
        <v>-35.407402824715113</v>
      </c>
      <c r="AG22">
        <f t="shared" si="3"/>
        <v>-27.117033108337672</v>
      </c>
      <c r="AH22">
        <f t="shared" si="4"/>
        <v>-1726.9070946585796</v>
      </c>
      <c r="AI22">
        <f t="shared" si="5"/>
        <v>-1081.2834740973299</v>
      </c>
      <c r="AJ22">
        <f t="shared" si="6"/>
        <v>390.097659838553</v>
      </c>
      <c r="AK22">
        <f t="shared" si="20"/>
        <v>100.69871473768372</v>
      </c>
      <c r="AL22">
        <f t="shared" si="7"/>
        <v>-590.48709952109311</v>
      </c>
      <c r="AN22">
        <f t="shared" si="8"/>
        <v>214.18703231943979</v>
      </c>
      <c r="AO22">
        <f t="shared" si="8"/>
        <v>-10.70935161597199</v>
      </c>
      <c r="AP22">
        <f t="shared" si="8"/>
        <v>-8.201839705013116</v>
      </c>
      <c r="AQ22">
        <f t="shared" si="8"/>
        <v>-522.32171267603144</v>
      </c>
      <c r="AR22">
        <f t="shared" si="8"/>
        <v>-327.04587167757671</v>
      </c>
      <c r="AS22">
        <f t="shared" si="8"/>
        <v>117.98925282547923</v>
      </c>
      <c r="AT22">
        <f t="shared" si="8"/>
        <v>30.457414477448118</v>
      </c>
      <c r="AU22">
        <f t="shared" si="8"/>
        <v>-178.59920437464936</v>
      </c>
      <c r="AW22">
        <v>19</v>
      </c>
      <c r="AX22">
        <f>(R22*SUMPRODUCT(K23:$K$23, X23:$X$23)-$AZ$3*SUMPRODUCT(K22:$K$22, W23:$W$23))/Z22</f>
        <v>692.76523112245366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6.6047999999999996E-2</v>
      </c>
      <c r="O23">
        <f t="shared" si="22"/>
        <v>1305.7255446514316</v>
      </c>
      <c r="P23">
        <f t="shared" si="23"/>
        <v>65.286277232571578</v>
      </c>
      <c r="Q23" s="4">
        <f t="shared" si="24"/>
        <v>50</v>
      </c>
      <c r="R23">
        <f t="shared" si="0"/>
        <v>50000</v>
      </c>
      <c r="S23">
        <f t="shared" si="12"/>
        <v>749.78487099162476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375.71475417305555</v>
      </c>
      <c r="AC23">
        <f t="shared" si="1"/>
        <v>375.71475417305555</v>
      </c>
      <c r="AE23">
        <f t="shared" si="2"/>
        <v>654.29481309402354</v>
      </c>
      <c r="AF23">
        <f t="shared" si="3"/>
        <v>-32.714740654701174</v>
      </c>
      <c r="AG23">
        <f t="shared" si="3"/>
        <v>-25.05483697451481</v>
      </c>
      <c r="AH23">
        <f t="shared" si="4"/>
        <v>-1791.0258027394866</v>
      </c>
      <c r="AI23">
        <f t="shared" si="5"/>
        <v>-1194.500567274679</v>
      </c>
      <c r="AJ23">
        <f t="shared" si="6"/>
        <v>0</v>
      </c>
      <c r="AK23">
        <f t="shared" si="20"/>
        <v>103.61893248502608</v>
      </c>
      <c r="AL23">
        <f t="shared" si="7"/>
        <v>-1090.8816347896529</v>
      </c>
      <c r="AN23">
        <f t="shared" si="8"/>
        <v>179.27215951228465</v>
      </c>
      <c r="AO23">
        <f t="shared" si="8"/>
        <v>-8.9636079756142308</v>
      </c>
      <c r="AP23">
        <f t="shared" si="8"/>
        <v>-6.8648484456257624</v>
      </c>
      <c r="AQ23">
        <f t="shared" si="8"/>
        <v>-490.72842543410303</v>
      </c>
      <c r="AR23">
        <f t="shared" si="8"/>
        <v>-327.28472234305838</v>
      </c>
      <c r="AS23">
        <f t="shared" si="8"/>
        <v>0</v>
      </c>
      <c r="AT23">
        <f t="shared" si="8"/>
        <v>28.39085595850328</v>
      </c>
      <c r="AU23">
        <f t="shared" si="8"/>
        <v>-298.89386638455505</v>
      </c>
      <c r="AW23">
        <v>20</v>
      </c>
      <c r="AX23">
        <f>(R23*SUMPRODUCT(K$23:$K24, X$23:$X24)-$AZ$3*SUMPRODUCT(K$22:$K23, W$23:$W24))/Z23</f>
        <v>749.78487099162476</v>
      </c>
    </row>
    <row r="25" spans="5:50" x14ac:dyDescent="0.25">
      <c r="AN25" s="8">
        <f t="shared" ref="AN25:AU25" si="25">SUM(AN3:AN23)</f>
        <v>11724.686777974019</v>
      </c>
      <c r="AO25" s="8">
        <f t="shared" si="25"/>
        <v>-1565.5284973872747</v>
      </c>
      <c r="AP25" s="8">
        <f t="shared" si="25"/>
        <v>-798.97209930529345</v>
      </c>
      <c r="AQ25" s="8">
        <f t="shared" si="25"/>
        <v>-6849.2311891148383</v>
      </c>
      <c r="AR25" s="8">
        <f t="shared" si="25"/>
        <v>2510.9549921666103</v>
      </c>
      <c r="AS25" s="8">
        <f t="shared" si="25"/>
        <v>-1291.8960341194845</v>
      </c>
      <c r="AT25" s="8">
        <f t="shared" si="25"/>
        <v>1881.3996333703703</v>
      </c>
      <c r="AU25" s="9">
        <f t="shared" si="25"/>
        <v>3100.4585914174954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72D2-3A97-4CC4-B8B8-0755C7E324D1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4276.1806671657405</v>
      </c>
      <c r="K3">
        <v>1</v>
      </c>
      <c r="L3" s="2">
        <v>0</v>
      </c>
      <c r="O3">
        <f>$C$3</f>
        <v>4276.1806671657405</v>
      </c>
      <c r="P3">
        <f>O3*B5</f>
        <v>3420.9445337325924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4276.1806671657405</v>
      </c>
      <c r="AF3">
        <f t="shared" ref="AF3:AG23" si="3">-$Z3*P3</f>
        <v>-3420.9445337325924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455.2361334331481</v>
      </c>
      <c r="AJ3">
        <f t="shared" ref="AJ3:AJ23" si="6">AB3-AC3</f>
        <v>0</v>
      </c>
      <c r="AL3">
        <f t="shared" ref="AL3:AL23" si="7">SUM(AI3:AK3)</f>
        <v>455.2361334331481</v>
      </c>
      <c r="AN3">
        <f t="shared" ref="AN3:AU23" si="8">AE3*$K3</f>
        <v>4276.1806671657405</v>
      </c>
      <c r="AO3">
        <f t="shared" si="8"/>
        <v>-3420.9445337325924</v>
      </c>
      <c r="AP3">
        <f t="shared" si="8"/>
        <v>-400</v>
      </c>
      <c r="AQ3">
        <f t="shared" si="8"/>
        <v>0</v>
      </c>
      <c r="AR3">
        <f t="shared" si="8"/>
        <v>455.2361334331481</v>
      </c>
      <c r="AS3">
        <f t="shared" si="8"/>
        <v>0</v>
      </c>
      <c r="AT3">
        <f t="shared" si="8"/>
        <v>0</v>
      </c>
      <c r="AU3">
        <f t="shared" si="8"/>
        <v>455.2361334331481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2345.4621398298837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1470.673769891984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1"/>
        <v>1427.1771224736585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-1427.1771224736585</v>
      </c>
      <c r="AK4">
        <f t="shared" ref="AK4:AK23" si="20">H4*SUM(AB4:AB4, AE4:AF4)</f>
        <v>0</v>
      </c>
      <c r="AL4">
        <f t="shared" si="7"/>
        <v>-2405.9771224736587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-918.28501735622467</v>
      </c>
      <c r="AR4">
        <f t="shared" si="8"/>
        <v>-918.28501735622467</v>
      </c>
      <c r="AS4">
        <f t="shared" si="8"/>
        <v>-1338.9409161025035</v>
      </c>
      <c r="AT4">
        <f t="shared" si="8"/>
        <v>0</v>
      </c>
      <c r="AU4">
        <f t="shared" si="8"/>
        <v>-2257.2259334587284</v>
      </c>
      <c r="AW4">
        <v>1</v>
      </c>
      <c r="AX4">
        <f>(R4*SUMPRODUCT(K5:$K$23, X5:$X$23)-$AZ$3*SUMPRODUCT(K4:$K$22, W5:$W$23))/Z4</f>
        <v>1470.673769891984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2.3283000000000002E-2</v>
      </c>
      <c r="O5">
        <f t="shared" ref="O5:O23" si="22">$C$3</f>
        <v>4276.1806671657405</v>
      </c>
      <c r="P5">
        <f t="shared" ref="P5:P23" si="23">O5*$C$5</f>
        <v>213.80903335828702</v>
      </c>
      <c r="Q5" s="4">
        <f t="shared" ref="Q5:Q23" si="24">$C$8</f>
        <v>50</v>
      </c>
      <c r="R5">
        <f t="shared" si="0"/>
        <v>50000</v>
      </c>
      <c r="S5">
        <f t="shared" si="12"/>
        <v>2757.5906940894733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1427.1771224736585</v>
      </c>
      <c r="AC5">
        <f t="shared" si="1"/>
        <v>2586.9658122840301</v>
      </c>
      <c r="AE5">
        <f t="shared" si="2"/>
        <v>4011.5936048153612</v>
      </c>
      <c r="AF5">
        <f t="shared" si="3"/>
        <v>-200.57968024076808</v>
      </c>
      <c r="AG5">
        <f t="shared" si="3"/>
        <v>-46.906268900399994</v>
      </c>
      <c r="AH5">
        <f t="shared" si="4"/>
        <v>-1129.7190995999999</v>
      </c>
      <c r="AI5">
        <f t="shared" si="5"/>
        <v>2634.3885560741933</v>
      </c>
      <c r="AJ5">
        <f t="shared" si="6"/>
        <v>-1159.7886898103716</v>
      </c>
      <c r="AK5">
        <f t="shared" si="20"/>
        <v>452.57970646496904</v>
      </c>
      <c r="AL5">
        <f t="shared" si="7"/>
        <v>1927.1795727287908</v>
      </c>
      <c r="AN5">
        <f t="shared" si="8"/>
        <v>3464.261849576254</v>
      </c>
      <c r="AO5">
        <f t="shared" si="8"/>
        <v>-173.21309247881271</v>
      </c>
      <c r="AP5">
        <f t="shared" si="8"/>
        <v>-40.506495389405195</v>
      </c>
      <c r="AQ5">
        <f t="shared" si="8"/>
        <v>-975.583063245522</v>
      </c>
      <c r="AR5">
        <f t="shared" si="8"/>
        <v>2274.959198462514</v>
      </c>
      <c r="AS5">
        <f t="shared" si="8"/>
        <v>-1001.5500340954958</v>
      </c>
      <c r="AT5">
        <f t="shared" si="8"/>
        <v>390.83086809117952</v>
      </c>
      <c r="AU5">
        <f t="shared" si="8"/>
        <v>1664.2400324581979</v>
      </c>
      <c r="AW5">
        <v>2</v>
      </c>
      <c r="AX5">
        <f>(R5*SUMPRODUCT(K6:$K$23, X6:$X$23)-$AZ$3*SUMPRODUCT(K5:$K$22, W6:$W$23))/Z5</f>
        <v>2757.5906940894733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2.7149E-2</v>
      </c>
      <c r="O6">
        <f t="shared" si="22"/>
        <v>4276.1806671657405</v>
      </c>
      <c r="P6">
        <f t="shared" si="23"/>
        <v>213.80903335828702</v>
      </c>
      <c r="Q6" s="4">
        <f t="shared" si="24"/>
        <v>50</v>
      </c>
      <c r="R6">
        <f t="shared" si="0"/>
        <v>50000</v>
      </c>
      <c r="S6">
        <f t="shared" si="12"/>
        <v>3869.5771408727187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2586.9658122840301</v>
      </c>
      <c r="AC6">
        <f t="shared" si="1"/>
        <v>3495.2921307166944</v>
      </c>
      <c r="AE6">
        <f t="shared" si="2"/>
        <v>3862.5669139900751</v>
      </c>
      <c r="AF6">
        <f t="shared" si="3"/>
        <v>-193.12834569950377</v>
      </c>
      <c r="AG6">
        <f t="shared" si="3"/>
        <v>-45.16374791701903</v>
      </c>
      <c r="AH6">
        <f t="shared" si="4"/>
        <v>-1273.4582943769594</v>
      </c>
      <c r="AI6">
        <f t="shared" si="5"/>
        <v>2350.8165259965926</v>
      </c>
      <c r="AJ6">
        <f t="shared" si="6"/>
        <v>-908.32631843266427</v>
      </c>
      <c r="AK6">
        <f t="shared" si="20"/>
        <v>680.69679660651673</v>
      </c>
      <c r="AL6">
        <f t="shared" si="7"/>
        <v>2123.1870041704451</v>
      </c>
      <c r="AN6">
        <f t="shared" si="8"/>
        <v>3008.2683857560837</v>
      </c>
      <c r="AO6">
        <f t="shared" si="8"/>
        <v>-150.41341928780417</v>
      </c>
      <c r="AP6">
        <f t="shared" si="8"/>
        <v>-35.174711031912139</v>
      </c>
      <c r="AQ6">
        <f t="shared" si="8"/>
        <v>-991.80270862821214</v>
      </c>
      <c r="AR6">
        <f t="shared" si="8"/>
        <v>1830.8775468081549</v>
      </c>
      <c r="AS6">
        <f t="shared" si="8"/>
        <v>-707.42835232037567</v>
      </c>
      <c r="AT6">
        <f t="shared" si="8"/>
        <v>530.14451247435011</v>
      </c>
      <c r="AU6">
        <f t="shared" si="8"/>
        <v>1653.5937069621291</v>
      </c>
      <c r="AW6">
        <v>3</v>
      </c>
      <c r="AX6">
        <f>(R6*SUMPRODUCT(K7:$K$23, X7:$X$23)-$AZ$3*SUMPRODUCT(K6:$K$22, W7:$W$23))/Z6</f>
        <v>3869.5771408727187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3.1286000000000001E-2</v>
      </c>
      <c r="O7">
        <f t="shared" si="22"/>
        <v>4276.1806671657405</v>
      </c>
      <c r="P7">
        <f t="shared" si="23"/>
        <v>213.80903335828702</v>
      </c>
      <c r="Q7" s="4">
        <f t="shared" si="24"/>
        <v>50</v>
      </c>
      <c r="R7">
        <f t="shared" si="0"/>
        <v>50000</v>
      </c>
      <c r="S7">
        <f t="shared" si="12"/>
        <v>4791.2464411120172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3495.2921307166944</v>
      </c>
      <c r="AC7">
        <f t="shared" si="1"/>
        <v>4149.1348448868666</v>
      </c>
      <c r="AE7">
        <f t="shared" si="2"/>
        <v>3703.0969763790808</v>
      </c>
      <c r="AF7">
        <f t="shared" si="3"/>
        <v>-185.15484881895404</v>
      </c>
      <c r="AG7">
        <f t="shared" si="3"/>
        <v>-43.299117420516978</v>
      </c>
      <c r="AH7">
        <f t="shared" si="4"/>
        <v>-1412.9930173318576</v>
      </c>
      <c r="AI7">
        <f t="shared" si="5"/>
        <v>2061.6499928077519</v>
      </c>
      <c r="AJ7">
        <f t="shared" si="6"/>
        <v>-653.84271417017226</v>
      </c>
      <c r="AK7">
        <f t="shared" si="20"/>
        <v>734.28562684158317</v>
      </c>
      <c r="AL7">
        <f t="shared" si="7"/>
        <v>2142.0929054791627</v>
      </c>
      <c r="AN7">
        <f t="shared" si="8"/>
        <v>2610.7260045096027</v>
      </c>
      <c r="AO7">
        <f t="shared" si="8"/>
        <v>-130.53630022548012</v>
      </c>
      <c r="AP7">
        <f t="shared" si="8"/>
        <v>-30.526376312345985</v>
      </c>
      <c r="AQ7">
        <f t="shared" si="8"/>
        <v>-996.17634592595573</v>
      </c>
      <c r="AR7">
        <f t="shared" si="8"/>
        <v>1453.4869820458205</v>
      </c>
      <c r="AS7">
        <f t="shared" si="8"/>
        <v>-460.96664160611067</v>
      </c>
      <c r="AT7">
        <f t="shared" si="8"/>
        <v>517.67982123099353</v>
      </c>
      <c r="AU7">
        <f t="shared" si="8"/>
        <v>1510.2001616707032</v>
      </c>
      <c r="AW7">
        <v>4</v>
      </c>
      <c r="AX7">
        <f>(R7*SUMPRODUCT(K8:$K$23, X8:$X$23)-$AZ$3*SUMPRODUCT(K7:$K$22, W8:$W$23))/Z7</f>
        <v>4791.2464411120172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3.5844000000000001E-2</v>
      </c>
      <c r="O8">
        <f t="shared" si="22"/>
        <v>4276.1806671657405</v>
      </c>
      <c r="P8">
        <f t="shared" si="23"/>
        <v>213.80903335828702</v>
      </c>
      <c r="Q8" s="4">
        <f t="shared" si="24"/>
        <v>50</v>
      </c>
      <c r="R8">
        <f t="shared" si="0"/>
        <v>50000</v>
      </c>
      <c r="S8">
        <f t="shared" si="12"/>
        <v>5519.7635440745089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4149.1348448868666</v>
      </c>
      <c r="AC8">
        <f t="shared" si="1"/>
        <v>4560.8826607015853</v>
      </c>
      <c r="AE8">
        <f t="shared" si="2"/>
        <v>3533.3321985939583</v>
      </c>
      <c r="AF8">
        <f t="shared" si="3"/>
        <v>-176.6666099296979</v>
      </c>
      <c r="AG8">
        <f t="shared" si="3"/>
        <v>-41.314112681490798</v>
      </c>
      <c r="AH8">
        <f t="shared" si="4"/>
        <v>-1552.0135648210107</v>
      </c>
      <c r="AI8">
        <f t="shared" si="5"/>
        <v>1763.3379111617587</v>
      </c>
      <c r="AJ8">
        <f t="shared" si="6"/>
        <v>-411.74781581471871</v>
      </c>
      <c r="AK8">
        <f t="shared" si="20"/>
        <v>544.17053143245676</v>
      </c>
      <c r="AL8">
        <f t="shared" si="7"/>
        <v>1895.7606267794968</v>
      </c>
      <c r="AN8">
        <f t="shared" si="8"/>
        <v>2322.6479082133928</v>
      </c>
      <c r="AO8">
        <f t="shared" si="8"/>
        <v>-116.13239541066964</v>
      </c>
      <c r="AP8">
        <f t="shared" si="8"/>
        <v>-27.157972136767174</v>
      </c>
      <c r="AQ8">
        <f t="shared" si="8"/>
        <v>-1020.2213823214261</v>
      </c>
      <c r="AR8">
        <f t="shared" si="8"/>
        <v>1159.13615834453</v>
      </c>
      <c r="AS8">
        <f t="shared" si="8"/>
        <v>-270.66382365463807</v>
      </c>
      <c r="AT8">
        <f t="shared" si="8"/>
        <v>357.71234503393839</v>
      </c>
      <c r="AU8">
        <f t="shared" si="8"/>
        <v>1246.1846797238302</v>
      </c>
      <c r="AW8">
        <v>5</v>
      </c>
      <c r="AX8">
        <f>(R8*SUMPRODUCT(K9:$K$23, X9:$X$23)-$AZ$3*SUMPRODUCT(K8:$K$22, W9:$W$23))/Z8</f>
        <v>5519.7635440745089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4.1295999999999999E-2</v>
      </c>
      <c r="O9">
        <f t="shared" si="22"/>
        <v>4276.1806671657405</v>
      </c>
      <c r="P9">
        <f t="shared" si="23"/>
        <v>213.80903335828702</v>
      </c>
      <c r="Q9" s="4">
        <f t="shared" si="24"/>
        <v>50</v>
      </c>
      <c r="R9">
        <f t="shared" si="0"/>
        <v>50000</v>
      </c>
      <c r="S9">
        <f t="shared" si="12"/>
        <v>6083.6615337091298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4560.8826607015853</v>
      </c>
      <c r="AC9">
        <f t="shared" si="1"/>
        <v>4768.9657235296299</v>
      </c>
      <c r="AE9">
        <f t="shared" si="2"/>
        <v>3352.0863901348825</v>
      </c>
      <c r="AF9">
        <f t="shared" si="3"/>
        <v>-167.60431950674413</v>
      </c>
      <c r="AG9">
        <f t="shared" si="3"/>
        <v>-39.194863957381045</v>
      </c>
      <c r="AH9">
        <f t="shared" si="4"/>
        <v>-1706.1075972948438</v>
      </c>
      <c r="AI9">
        <f t="shared" si="5"/>
        <v>1439.1796093759135</v>
      </c>
      <c r="AJ9">
        <f t="shared" si="6"/>
        <v>-208.0830628280446</v>
      </c>
      <c r="AK9">
        <f t="shared" si="20"/>
        <v>404.30803897541159</v>
      </c>
      <c r="AL9">
        <f t="shared" si="7"/>
        <v>1635.4045855232805</v>
      </c>
      <c r="AN9">
        <f t="shared" si="8"/>
        <v>2094.1887104292709</v>
      </c>
      <c r="AO9">
        <f t="shared" si="8"/>
        <v>-104.70943552146356</v>
      </c>
      <c r="AP9">
        <f t="shared" si="8"/>
        <v>-24.48667249386007</v>
      </c>
      <c r="AQ9">
        <f t="shared" si="8"/>
        <v>-1065.8768459987998</v>
      </c>
      <c r="AR9">
        <f t="shared" si="8"/>
        <v>899.11575641514753</v>
      </c>
      <c r="AS9">
        <f t="shared" si="8"/>
        <v>-129.9982012064138</v>
      </c>
      <c r="AT9">
        <f t="shared" si="8"/>
        <v>252.58815919837761</v>
      </c>
      <c r="AU9">
        <f t="shared" si="8"/>
        <v>1021.7057144071114</v>
      </c>
      <c r="AW9">
        <v>6</v>
      </c>
      <c r="AX9">
        <f>(R9*SUMPRODUCT(K10:$K$23, X10:$X$23)-$AZ$3*SUMPRODUCT(K9:$K$22, W10:$W$23))/Z9</f>
        <v>6083.6615337091298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4.7109999999999999E-2</v>
      </c>
      <c r="O10">
        <f t="shared" si="22"/>
        <v>4276.1806671657405</v>
      </c>
      <c r="P10">
        <f t="shared" si="23"/>
        <v>213.80903335828702</v>
      </c>
      <c r="Q10" s="4">
        <f t="shared" si="24"/>
        <v>50</v>
      </c>
      <c r="R10">
        <f t="shared" si="0"/>
        <v>50000</v>
      </c>
      <c r="S10">
        <f t="shared" si="12"/>
        <v>6523.3427692585619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4768.9657235296299</v>
      </c>
      <c r="AC10">
        <f t="shared" si="1"/>
        <v>4821.5912014750011</v>
      </c>
      <c r="AE10">
        <f t="shared" si="2"/>
        <v>3160.6487363942797</v>
      </c>
      <c r="AF10">
        <f t="shared" si="3"/>
        <v>-158.03243681971398</v>
      </c>
      <c r="AG10">
        <f t="shared" si="3"/>
        <v>-36.956445276775021</v>
      </c>
      <c r="AH10">
        <f t="shared" si="4"/>
        <v>-1846.4700410322212</v>
      </c>
      <c r="AI10">
        <f t="shared" si="5"/>
        <v>1119.1898132655697</v>
      </c>
      <c r="AJ10">
        <f t="shared" si="6"/>
        <v>-52.625477945371131</v>
      </c>
      <c r="AK10">
        <f t="shared" si="20"/>
        <v>408.0080562129703</v>
      </c>
      <c r="AL10">
        <f t="shared" si="7"/>
        <v>1474.5723915331689</v>
      </c>
      <c r="AN10">
        <f t="shared" si="8"/>
        <v>1876.0946253459911</v>
      </c>
      <c r="AO10">
        <f t="shared" si="8"/>
        <v>-93.804731267299545</v>
      </c>
      <c r="AP10">
        <f t="shared" si="8"/>
        <v>-21.936568767444871</v>
      </c>
      <c r="AQ10">
        <f t="shared" si="8"/>
        <v>-1096.0257873498792</v>
      </c>
      <c r="AR10">
        <f t="shared" si="8"/>
        <v>664.32753796136728</v>
      </c>
      <c r="AS10">
        <f t="shared" si="8"/>
        <v>-31.237377058928733</v>
      </c>
      <c r="AT10">
        <f t="shared" si="8"/>
        <v>242.18500225756497</v>
      </c>
      <c r="AU10">
        <f t="shared" si="8"/>
        <v>875.27516316000367</v>
      </c>
      <c r="AW10">
        <v>7</v>
      </c>
      <c r="AX10">
        <f>(R10*SUMPRODUCT(K11:$K$23, X11:$X$23)-$AZ$3*SUMPRODUCT(K10:$K$22, W11:$W$23))/Z10</f>
        <v>6523.3427692585619</v>
      </c>
    </row>
    <row r="11" spans="1:52" x14ac:dyDescent="0.25">
      <c r="A11" t="s">
        <v>33</v>
      </c>
      <c r="C11" s="7">
        <f>AU25</f>
        <v>7680.1799918328206</v>
      </c>
      <c r="E11">
        <v>2011</v>
      </c>
      <c r="F11" s="5">
        <v>1.5E-3</v>
      </c>
      <c r="G11" s="5"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5.2900999999999997E-2</v>
      </c>
      <c r="O11">
        <f t="shared" si="22"/>
        <v>4276.1806671657405</v>
      </c>
      <c r="P11">
        <f t="shared" si="23"/>
        <v>213.80903335828702</v>
      </c>
      <c r="Q11" s="4">
        <f t="shared" si="24"/>
        <v>50</v>
      </c>
      <c r="R11">
        <f t="shared" si="0"/>
        <v>50000</v>
      </c>
      <c r="S11">
        <f t="shared" si="12"/>
        <v>6853.5030805313154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4821.5912014750011</v>
      </c>
      <c r="AC11">
        <f t="shared" si="1"/>
        <v>4746.9895270453308</v>
      </c>
      <c r="AE11">
        <f t="shared" si="2"/>
        <v>2961.840770226343</v>
      </c>
      <c r="AF11">
        <f t="shared" si="3"/>
        <v>-148.09203851131716</v>
      </c>
      <c r="AG11">
        <f t="shared" si="3"/>
        <v>-34.631847912420596</v>
      </c>
      <c r="AH11">
        <f t="shared" si="4"/>
        <v>-1955.0329115866753</v>
      </c>
      <c r="AI11">
        <f t="shared" si="5"/>
        <v>824.08397221592986</v>
      </c>
      <c r="AJ11">
        <f t="shared" si="6"/>
        <v>74.601674429670311</v>
      </c>
      <c r="AK11">
        <f t="shared" si="20"/>
        <v>393.22000655928645</v>
      </c>
      <c r="AL11">
        <f t="shared" si="7"/>
        <v>1291.9056532048867</v>
      </c>
      <c r="AN11">
        <f t="shared" si="8"/>
        <v>1671.9794553657657</v>
      </c>
      <c r="AO11">
        <f t="shared" si="8"/>
        <v>-83.598972768288291</v>
      </c>
      <c r="AP11">
        <f t="shared" si="8"/>
        <v>-19.549915982314616</v>
      </c>
      <c r="AQ11">
        <f t="shared" si="8"/>
        <v>-1103.6295048660018</v>
      </c>
      <c r="AR11">
        <f t="shared" si="8"/>
        <v>465.20106174916089</v>
      </c>
      <c r="AS11">
        <f t="shared" si="8"/>
        <v>42.113157545860346</v>
      </c>
      <c r="AT11">
        <f t="shared" si="8"/>
        <v>221.97539415857119</v>
      </c>
      <c r="AU11">
        <f t="shared" si="8"/>
        <v>729.28961345359244</v>
      </c>
      <c r="AW11">
        <v>8</v>
      </c>
      <c r="AX11">
        <f>(R11*SUMPRODUCT(K12:$K$23, X12:$X$23)-$AZ$3*SUMPRODUCT(K11:$K$22, W12:$W$23))/Z11</f>
        <v>6853.5030805313154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5.9271999999999998E-2</v>
      </c>
      <c r="O12">
        <f t="shared" si="22"/>
        <v>4276.1806671657405</v>
      </c>
      <c r="P12">
        <f t="shared" si="23"/>
        <v>213.80903335828702</v>
      </c>
      <c r="Q12" s="4">
        <f t="shared" si="24"/>
        <v>50</v>
      </c>
      <c r="R12">
        <f t="shared" si="0"/>
        <v>50000</v>
      </c>
      <c r="S12">
        <f t="shared" si="12"/>
        <v>7077.3666341442704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4746.9895270453308</v>
      </c>
      <c r="AC12">
        <f t="shared" si="1"/>
        <v>4562.4711882987722</v>
      </c>
      <c r="AE12">
        <f t="shared" si="2"/>
        <v>2756.6681363912235</v>
      </c>
      <c r="AF12">
        <f t="shared" si="3"/>
        <v>-137.83340681956119</v>
      </c>
      <c r="AG12">
        <f t="shared" si="3"/>
        <v>-32.23283054383139</v>
      </c>
      <c r="AH12">
        <f t="shared" si="4"/>
        <v>-2052.6988894649935</v>
      </c>
      <c r="AI12">
        <f t="shared" si="5"/>
        <v>533.90300956283727</v>
      </c>
      <c r="AJ12">
        <f t="shared" si="6"/>
        <v>184.51833874655858</v>
      </c>
      <c r="AK12">
        <f t="shared" si="20"/>
        <v>382.28627891842194</v>
      </c>
      <c r="AL12">
        <f t="shared" si="7"/>
        <v>1100.7076272278177</v>
      </c>
      <c r="AN12">
        <f t="shared" si="8"/>
        <v>1479.3783577656318</v>
      </c>
      <c r="AO12">
        <f t="shared" si="8"/>
        <v>-73.968917888281609</v>
      </c>
      <c r="AP12">
        <f t="shared" si="8"/>
        <v>-17.297893528270478</v>
      </c>
      <c r="AQ12">
        <f t="shared" si="8"/>
        <v>-1101.5900942140431</v>
      </c>
      <c r="AR12">
        <f t="shared" si="8"/>
        <v>286.52145213503667</v>
      </c>
      <c r="AS12">
        <f t="shared" si="8"/>
        <v>99.022596644468351</v>
      </c>
      <c r="AT12">
        <f t="shared" si="8"/>
        <v>205.15565150436652</v>
      </c>
      <c r="AU12">
        <f t="shared" si="8"/>
        <v>590.69970028387149</v>
      </c>
      <c r="AW12">
        <v>9</v>
      </c>
      <c r="AX12">
        <f>(R12*SUMPRODUCT(K13:$K$23, X13:$X$23)-$AZ$3*SUMPRODUCT(K12:$K$22, W13:$W$23))/Z12</f>
        <v>7077.3666341442704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6.6047999999999996E-2</v>
      </c>
      <c r="O13">
        <f t="shared" si="22"/>
        <v>4276.1806671657405</v>
      </c>
      <c r="P13">
        <f t="shared" si="23"/>
        <v>213.80903335828702</v>
      </c>
      <c r="Q13" s="4">
        <f t="shared" si="24"/>
        <v>50</v>
      </c>
      <c r="R13">
        <f t="shared" si="0"/>
        <v>50000</v>
      </c>
      <c r="S13">
        <f t="shared" si="12"/>
        <v>7198.3638542635099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4562.4711882987722</v>
      </c>
      <c r="AC13">
        <f t="shared" si="1"/>
        <v>4287.5741671425985</v>
      </c>
      <c r="AE13">
        <f t="shared" si="2"/>
        <v>2547.0290379549442</v>
      </c>
      <c r="AF13">
        <f t="shared" si="3"/>
        <v>-127.35145189774721</v>
      </c>
      <c r="AG13">
        <f t="shared" si="3"/>
        <v>-29.781588246634104</v>
      </c>
      <c r="AH13">
        <f t="shared" si="4"/>
        <v>-2128.9139917589755</v>
      </c>
      <c r="AI13">
        <f t="shared" si="5"/>
        <v>260.98200605158718</v>
      </c>
      <c r="AJ13">
        <f t="shared" si="6"/>
        <v>274.89702115617365</v>
      </c>
      <c r="AK13">
        <f t="shared" si="20"/>
        <v>360.97709163420365</v>
      </c>
      <c r="AL13">
        <f t="shared" si="7"/>
        <v>896.85611884196442</v>
      </c>
      <c r="AN13">
        <f t="shared" si="8"/>
        <v>1299.6810805498442</v>
      </c>
      <c r="AO13">
        <f t="shared" si="8"/>
        <v>-64.984054027492206</v>
      </c>
      <c r="AP13">
        <f t="shared" si="8"/>
        <v>-15.196751280053784</v>
      </c>
      <c r="AQ13">
        <f t="shared" si="8"/>
        <v>-1086.3281085435087</v>
      </c>
      <c r="AR13">
        <f t="shared" si="8"/>
        <v>133.17216669878931</v>
      </c>
      <c r="AS13">
        <f t="shared" si="8"/>
        <v>140.27262829443615</v>
      </c>
      <c r="AT13">
        <f t="shared" si="8"/>
        <v>184.19699560456328</v>
      </c>
      <c r="AU13">
        <f t="shared" si="8"/>
        <v>457.64179059778871</v>
      </c>
      <c r="AW13">
        <v>10</v>
      </c>
      <c r="AX13">
        <f>(R13*SUMPRODUCT(K14:$K$23, X14:$X$23)-$AZ$3*SUMPRODUCT(K13:$K$22, W14:$W$23))/Z13</f>
        <v>7198.3638542635099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5.1400000000000001E-2</v>
      </c>
      <c r="I14" s="5">
        <f t="shared" si="10"/>
        <v>1.0514000000000001</v>
      </c>
      <c r="J14">
        <f t="shared" si="11"/>
        <v>0.95111280197831449</v>
      </c>
      <c r="K14">
        <f t="shared" si="21"/>
        <v>0.48532753093089492</v>
      </c>
      <c r="L14" s="2">
        <v>11</v>
      </c>
      <c r="M14" s="6">
        <v>7.3592000000000005E-2</v>
      </c>
      <c r="O14">
        <f t="shared" si="22"/>
        <v>4276.1806671657405</v>
      </c>
      <c r="P14">
        <f t="shared" si="23"/>
        <v>213.80903335828702</v>
      </c>
      <c r="Q14" s="4">
        <f t="shared" si="24"/>
        <v>50</v>
      </c>
      <c r="R14">
        <f t="shared" si="0"/>
        <v>50000</v>
      </c>
      <c r="S14">
        <f t="shared" si="12"/>
        <v>7212.2673879051654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4287.5741671425985</v>
      </c>
      <c r="AC14">
        <f t="shared" si="1"/>
        <v>3936.7563960025277</v>
      </c>
      <c r="AE14">
        <f t="shared" si="2"/>
        <v>2334.1177866142143</v>
      </c>
      <c r="AF14">
        <f t="shared" si="3"/>
        <v>-116.70588933071072</v>
      </c>
      <c r="AG14">
        <f t="shared" si="3"/>
        <v>-27.292085721921467</v>
      </c>
      <c r="AH14">
        <f t="shared" si="4"/>
        <v>-2191.6866422462972</v>
      </c>
      <c r="AI14">
        <f t="shared" si="5"/>
        <v>-1.5668306847151143</v>
      </c>
      <c r="AJ14">
        <f t="shared" si="6"/>
        <v>350.81777114007082</v>
      </c>
      <c r="AK14">
        <f t="shared" si="20"/>
        <v>334.3562837115017</v>
      </c>
      <c r="AL14">
        <f t="shared" si="7"/>
        <v>683.60722416685735</v>
      </c>
      <c r="AN14">
        <f t="shared" si="8"/>
        <v>1132.8116222793622</v>
      </c>
      <c r="AO14">
        <f t="shared" si="8"/>
        <v>-56.640581113968103</v>
      </c>
      <c r="AP14">
        <f t="shared" si="8"/>
        <v>-13.245600577374477</v>
      </c>
      <c r="AQ14">
        <f t="shared" si="8"/>
        <v>-1063.6858666556191</v>
      </c>
      <c r="AR14">
        <f t="shared" si="8"/>
        <v>-0.76042606759954989</v>
      </c>
      <c r="AS14">
        <f t="shared" si="8"/>
        <v>170.26152267409034</v>
      </c>
      <c r="AT14">
        <f t="shared" si="8"/>
        <v>162.27230962493292</v>
      </c>
      <c r="AU14">
        <f t="shared" si="8"/>
        <v>331.77340623142368</v>
      </c>
      <c r="AW14">
        <v>11</v>
      </c>
      <c r="AX14">
        <f>(R14*SUMPRODUCT(K15:$K$23, X15:$X$23)-$AZ$3*SUMPRODUCT(K14:$K$22, W15:$W$23))/Z14</f>
        <v>7212.2673879051654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5.1900000000000002E-2</v>
      </c>
      <c r="I15" s="5">
        <f t="shared" si="10"/>
        <v>1.0519000000000001</v>
      </c>
      <c r="J15">
        <f t="shared" si="11"/>
        <v>0.95066070919288903</v>
      </c>
      <c r="K15">
        <f t="shared" si="21"/>
        <v>0.46138181474559836</v>
      </c>
      <c r="L15" s="2">
        <v>12</v>
      </c>
      <c r="M15" s="6">
        <v>8.2293000000000005E-2</v>
      </c>
      <c r="O15">
        <f t="shared" si="22"/>
        <v>4276.1806671657405</v>
      </c>
      <c r="P15">
        <f t="shared" si="23"/>
        <v>213.80903335828702</v>
      </c>
      <c r="Q15" s="4">
        <f t="shared" si="24"/>
        <v>50</v>
      </c>
      <c r="R15">
        <f t="shared" si="0"/>
        <v>50000</v>
      </c>
      <c r="S15">
        <f t="shared" si="12"/>
        <v>7108.1968664753258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3936.7563960025277</v>
      </c>
      <c r="AC15">
        <f t="shared" si="1"/>
        <v>3521.8581052030895</v>
      </c>
      <c r="AE15">
        <f t="shared" si="2"/>
        <v>2118.6950537342291</v>
      </c>
      <c r="AF15">
        <f t="shared" si="3"/>
        <v>-105.93475268671145</v>
      </c>
      <c r="AG15">
        <f t="shared" si="3"/>
        <v>-24.773217254388172</v>
      </c>
      <c r="AH15">
        <f t="shared" si="4"/>
        <v>-2245.9476103140837</v>
      </c>
      <c r="AI15">
        <f t="shared" si="5"/>
        <v>-257.96052652095409</v>
      </c>
      <c r="AJ15">
        <f t="shared" si="6"/>
        <v>414.8982907994382</v>
      </c>
      <c r="AK15">
        <f t="shared" si="20"/>
        <v>308.77991657689734</v>
      </c>
      <c r="AL15">
        <f t="shared" si="7"/>
        <v>465.71768085538145</v>
      </c>
      <c r="AN15">
        <f t="shared" si="8"/>
        <v>977.5273687844217</v>
      </c>
      <c r="AO15">
        <f t="shared" si="8"/>
        <v>-48.876368439221082</v>
      </c>
      <c r="AP15">
        <f t="shared" si="8"/>
        <v>-11.429911933916584</v>
      </c>
      <c r="AQ15">
        <f t="shared" si="8"/>
        <v>-1036.239384270252</v>
      </c>
      <c r="AR15">
        <f t="shared" si="8"/>
        <v>-119.01829585896785</v>
      </c>
      <c r="AS15">
        <f t="shared" si="8"/>
        <v>191.42652634389179</v>
      </c>
      <c r="AT15">
        <f t="shared" si="8"/>
        <v>142.46543826724337</v>
      </c>
      <c r="AU15">
        <f t="shared" si="8"/>
        <v>214.8736687521673</v>
      </c>
      <c r="AW15">
        <v>12</v>
      </c>
      <c r="AX15">
        <f>(R15*SUMPRODUCT(K16:$K$23, X16:$X$23)-$AZ$3*SUMPRODUCT(K15:$K$22, W16:$W$23))/Z15</f>
        <v>7108.1968664753258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5.4700000000000006E-2</v>
      </c>
      <c r="I16" s="5">
        <f t="shared" si="10"/>
        <v>1.0547</v>
      </c>
      <c r="J16">
        <f t="shared" si="11"/>
        <v>0.94813691096994412</v>
      </c>
      <c r="K16">
        <f t="shared" si="21"/>
        <v>0.43745312861059865</v>
      </c>
      <c r="L16" s="2">
        <v>13</v>
      </c>
      <c r="M16" s="6">
        <v>9.1596999999999998E-2</v>
      </c>
      <c r="O16">
        <f t="shared" si="22"/>
        <v>4276.1806671657405</v>
      </c>
      <c r="P16">
        <f t="shared" si="23"/>
        <v>213.80903335828702</v>
      </c>
      <c r="Q16" s="4">
        <f t="shared" si="24"/>
        <v>50</v>
      </c>
      <c r="R16">
        <f t="shared" si="0"/>
        <v>50000</v>
      </c>
      <c r="S16">
        <f t="shared" si="12"/>
        <v>6886.5316944621554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3521.8581052030895</v>
      </c>
      <c r="AC16">
        <f t="shared" si="1"/>
        <v>3065.3788109578072</v>
      </c>
      <c r="AE16">
        <f t="shared" si="2"/>
        <v>1903.4419923599926</v>
      </c>
      <c r="AF16">
        <f t="shared" si="3"/>
        <v>-95.172099617999621</v>
      </c>
      <c r="AG16">
        <f t="shared" si="3"/>
        <v>-22.256332700994097</v>
      </c>
      <c r="AH16">
        <f t="shared" si="4"/>
        <v>-2269.1523808501934</v>
      </c>
      <c r="AI16">
        <f t="shared" si="5"/>
        <v>-483.13882080919461</v>
      </c>
      <c r="AJ16">
        <f t="shared" si="6"/>
        <v>456.47929424528229</v>
      </c>
      <c r="AK16">
        <f t="shared" si="20"/>
        <v>291.55800148759607</v>
      </c>
      <c r="AL16">
        <f t="shared" si="7"/>
        <v>264.89847492368375</v>
      </c>
      <c r="AN16">
        <f t="shared" si="8"/>
        <v>832.66665468666997</v>
      </c>
      <c r="AO16">
        <f t="shared" si="8"/>
        <v>-41.633332734333493</v>
      </c>
      <c r="AP16">
        <f t="shared" si="8"/>
        <v>-9.7361023714482435</v>
      </c>
      <c r="AQ16">
        <f t="shared" si="8"/>
        <v>-992.64780829710583</v>
      </c>
      <c r="AR16">
        <f t="shared" si="8"/>
        <v>-211.3505887162176</v>
      </c>
      <c r="AS16">
        <f t="shared" si="8"/>
        <v>199.68829541355677</v>
      </c>
      <c r="AT16">
        <f t="shared" si="8"/>
        <v>127.54295992220248</v>
      </c>
      <c r="AU16">
        <f t="shared" si="8"/>
        <v>115.88066661954167</v>
      </c>
      <c r="AW16">
        <v>13</v>
      </c>
      <c r="AX16">
        <f>(R16*SUMPRODUCT(K17:$K$23, X17:$X$23)-$AZ$3*SUMPRODUCT(K16:$K$22, W17:$W$23))/Z16</f>
        <v>6886.5316944621554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6.1700000000000005E-2</v>
      </c>
      <c r="I17" s="5">
        <f t="shared" si="10"/>
        <v>1.0617000000000001</v>
      </c>
      <c r="J17">
        <f t="shared" si="11"/>
        <v>0.94188565508147304</v>
      </c>
      <c r="K17">
        <f t="shared" si="21"/>
        <v>0.41203082660883361</v>
      </c>
      <c r="L17" s="2">
        <v>14</v>
      </c>
      <c r="M17" s="6">
        <v>0.10148</v>
      </c>
      <c r="O17">
        <f t="shared" si="22"/>
        <v>4276.1806671657405</v>
      </c>
      <c r="P17">
        <f t="shared" si="23"/>
        <v>213.80903335828702</v>
      </c>
      <c r="Q17" s="4">
        <f t="shared" si="24"/>
        <v>50</v>
      </c>
      <c r="R17">
        <f t="shared" si="0"/>
        <v>50000</v>
      </c>
      <c r="S17">
        <f t="shared" si="12"/>
        <v>6552.375896271581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3065.3788109578072</v>
      </c>
      <c r="AC17">
        <f t="shared" si="1"/>
        <v>2591.4904481485155</v>
      </c>
      <c r="AE17">
        <f t="shared" si="2"/>
        <v>1691.2462790517004</v>
      </c>
      <c r="AF17">
        <f t="shared" si="3"/>
        <v>-84.562313952585015</v>
      </c>
      <c r="AG17">
        <f t="shared" si="3"/>
        <v>-19.775196731487274</v>
      </c>
      <c r="AH17">
        <f t="shared" si="4"/>
        <v>-2258.5726424968811</v>
      </c>
      <c r="AI17">
        <f t="shared" si="5"/>
        <v>-671.66387412925314</v>
      </c>
      <c r="AJ17">
        <f t="shared" si="6"/>
        <v>473.88836280929172</v>
      </c>
      <c r="AK17">
        <f t="shared" si="20"/>
        <v>288.26627328271212</v>
      </c>
      <c r="AL17">
        <f t="shared" si="7"/>
        <v>90.490761962750696</v>
      </c>
      <c r="AN17">
        <f t="shared" si="8"/>
        <v>696.84560235678623</v>
      </c>
      <c r="AO17">
        <f t="shared" si="8"/>
        <v>-34.842280117839309</v>
      </c>
      <c r="AP17">
        <f t="shared" si="8"/>
        <v>-8.1479906556270052</v>
      </c>
      <c r="AQ17">
        <f t="shared" si="8"/>
        <v>-930.60155284408756</v>
      </c>
      <c r="AR17">
        <f t="shared" si="8"/>
        <v>-276.74622126076775</v>
      </c>
      <c r="AS17">
        <f t="shared" si="8"/>
        <v>195.25661384861931</v>
      </c>
      <c r="AT17">
        <f t="shared" si="8"/>
        <v>118.77459086412381</v>
      </c>
      <c r="AU17">
        <f t="shared" si="8"/>
        <v>37.284983451975371</v>
      </c>
      <c r="AW17">
        <v>14</v>
      </c>
      <c r="AX17">
        <f>(R17*SUMPRODUCT(K18:$K$23, X18:$X$23)-$AZ$3*SUMPRODUCT(K17:$K$22, W18:$W$23))/Z17</f>
        <v>6552.375896271581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7.0099999999999996E-2</v>
      </c>
      <c r="I18" s="5">
        <f t="shared" si="10"/>
        <v>1.0701000000000001</v>
      </c>
      <c r="J18">
        <f t="shared" si="11"/>
        <v>0.93449210354172507</v>
      </c>
      <c r="K18">
        <f t="shared" si="21"/>
        <v>0.38503955388172473</v>
      </c>
      <c r="L18" s="2">
        <v>15</v>
      </c>
      <c r="M18" s="6">
        <v>0.112611</v>
      </c>
      <c r="O18">
        <f t="shared" si="22"/>
        <v>4276.1806671657405</v>
      </c>
      <c r="P18">
        <f t="shared" si="23"/>
        <v>213.80903335828702</v>
      </c>
      <c r="Q18" s="4">
        <f t="shared" si="24"/>
        <v>50</v>
      </c>
      <c r="R18">
        <f t="shared" si="0"/>
        <v>50000</v>
      </c>
      <c r="S18">
        <f t="shared" si="12"/>
        <v>6098.5425397590634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2591.4904481485155</v>
      </c>
      <c r="AC18">
        <f t="shared" si="1"/>
        <v>2116.2601359285782</v>
      </c>
      <c r="AE18">
        <f t="shared" si="2"/>
        <v>1483.8808815308926</v>
      </c>
      <c r="AF18">
        <f t="shared" si="3"/>
        <v>-74.194044076544628</v>
      </c>
      <c r="AG18">
        <f t="shared" si="3"/>
        <v>-17.350540085042891</v>
      </c>
      <c r="AH18">
        <f t="shared" si="4"/>
        <v>-2226.9046791295136</v>
      </c>
      <c r="AI18">
        <f t="shared" si="5"/>
        <v>-834.56838176020869</v>
      </c>
      <c r="AJ18">
        <f t="shared" si="6"/>
        <v>475.23031221993733</v>
      </c>
      <c r="AK18">
        <f t="shared" si="20"/>
        <v>280.48252772076069</v>
      </c>
      <c r="AL18">
        <f t="shared" si="7"/>
        <v>-78.855541819510677</v>
      </c>
      <c r="AN18">
        <f t="shared" si="8"/>
        <v>571.35283263827534</v>
      </c>
      <c r="AO18">
        <f t="shared" si="8"/>
        <v>-28.567641631913766</v>
      </c>
      <c r="AP18">
        <f t="shared" si="8"/>
        <v>-6.6806442139518971</v>
      </c>
      <c r="AQ18">
        <f t="shared" si="8"/>
        <v>-857.44638418915326</v>
      </c>
      <c r="AR18">
        <f t="shared" si="8"/>
        <v>-321.3418373967437</v>
      </c>
      <c r="AS18">
        <f t="shared" si="8"/>
        <v>182.98246740823743</v>
      </c>
      <c r="AT18">
        <f t="shared" si="8"/>
        <v>107.99686734522018</v>
      </c>
      <c r="AU18">
        <f t="shared" si="8"/>
        <v>-30.362502643286078</v>
      </c>
      <c r="AW18">
        <v>15</v>
      </c>
      <c r="AX18">
        <f>(R18*SUMPRODUCT(K19:$K$23, X19:$X$23)-$AZ$3*SUMPRODUCT(K18:$K$22, W19:$W$23))/Z18</f>
        <v>6098.5425397590634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7.3400000000000007E-2</v>
      </c>
      <c r="I19" s="5">
        <f t="shared" si="10"/>
        <v>1.0733999999999999</v>
      </c>
      <c r="J19">
        <f t="shared" si="11"/>
        <v>0.93161915408980811</v>
      </c>
      <c r="K19">
        <f t="shared" si="21"/>
        <v>0.35871022347840947</v>
      </c>
      <c r="L19" s="2">
        <v>16</v>
      </c>
      <c r="M19" s="6">
        <v>0.125163</v>
      </c>
      <c r="O19">
        <f t="shared" si="22"/>
        <v>4276.1806671657405</v>
      </c>
      <c r="P19">
        <f t="shared" si="23"/>
        <v>213.80903335828702</v>
      </c>
      <c r="Q19" s="4">
        <f t="shared" si="24"/>
        <v>50</v>
      </c>
      <c r="R19">
        <f t="shared" si="0"/>
        <v>50000</v>
      </c>
      <c r="S19">
        <f t="shared" si="12"/>
        <v>5500.19928687629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2116.2601359285782</v>
      </c>
      <c r="AC19">
        <f t="shared" si="1"/>
        <v>1650.6526014502742</v>
      </c>
      <c r="AE19">
        <f t="shared" si="2"/>
        <v>1283.3150899405325</v>
      </c>
      <c r="AF19">
        <f t="shared" si="3"/>
        <v>-64.165754497026626</v>
      </c>
      <c r="AG19">
        <f t="shared" si="3"/>
        <v>-15.005389035528239</v>
      </c>
      <c r="AH19">
        <f t="shared" si="4"/>
        <v>-2171.6456486642232</v>
      </c>
      <c r="AI19">
        <f t="shared" si="5"/>
        <v>-967.50170225624561</v>
      </c>
      <c r="AJ19">
        <f t="shared" si="6"/>
        <v>465.60753447830393</v>
      </c>
      <c r="AK19">
        <f t="shared" si="20"/>
        <v>244.819055198711</v>
      </c>
      <c r="AL19">
        <f t="shared" si="7"/>
        <v>-257.07511257923068</v>
      </c>
      <c r="AN19">
        <f t="shared" si="8"/>
        <v>460.33824270578356</v>
      </c>
      <c r="AO19">
        <f t="shared" si="8"/>
        <v>-23.016912135289179</v>
      </c>
      <c r="AP19">
        <f t="shared" si="8"/>
        <v>-5.3825864543148096</v>
      </c>
      <c r="AQ19">
        <f t="shared" si="8"/>
        <v>-778.99149594825906</v>
      </c>
      <c r="AR19">
        <f t="shared" si="8"/>
        <v>-347.05275183207942</v>
      </c>
      <c r="AS19">
        <f t="shared" si="8"/>
        <v>167.01818274594365</v>
      </c>
      <c r="AT19">
        <f t="shared" si="8"/>
        <v>87.819098002102692</v>
      </c>
      <c r="AU19">
        <f t="shared" si="8"/>
        <v>-92.215471084033112</v>
      </c>
      <c r="AW19">
        <v>16</v>
      </c>
      <c r="AX19">
        <f>(R19*SUMPRODUCT(K20:$K$23, X20:$X$23)-$AZ$3*SUMPRODUCT(K19:$K$22, W20:$W$23))/Z19</f>
        <v>5500.19928687629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0.34023543913346244</v>
      </c>
      <c r="L20" s="2">
        <v>17</v>
      </c>
      <c r="M20" s="6">
        <v>0.13952899999999999</v>
      </c>
      <c r="O20">
        <f t="shared" si="22"/>
        <v>4276.1806671657405</v>
      </c>
      <c r="P20">
        <f t="shared" si="23"/>
        <v>213.80903335828702</v>
      </c>
      <c r="Q20" s="4">
        <f t="shared" si="24"/>
        <v>50</v>
      </c>
      <c r="R20">
        <f t="shared" si="0"/>
        <v>50000</v>
      </c>
      <c r="S20">
        <f t="shared" si="12"/>
        <v>4665.5382792266537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1650.6526014502742</v>
      </c>
      <c r="AC20">
        <f t="shared" si="1"/>
        <v>1190.799165382638</v>
      </c>
      <c r="AE20">
        <f t="shared" si="2"/>
        <v>1091.4222678568149</v>
      </c>
      <c r="AF20">
        <f t="shared" si="3"/>
        <v>-54.571113392840736</v>
      </c>
      <c r="AG20">
        <f t="shared" si="3"/>
        <v>-12.761648218434738</v>
      </c>
      <c r="AH20">
        <f t="shared" si="4"/>
        <v>-2093.6869267382194</v>
      </c>
      <c r="AI20">
        <f t="shared" si="5"/>
        <v>-1069.5974204926799</v>
      </c>
      <c r="AJ20">
        <f t="shared" si="6"/>
        <v>459.85343606763627</v>
      </c>
      <c r="AK20">
        <f t="shared" si="20"/>
        <v>145.93145394614368</v>
      </c>
      <c r="AL20">
        <f t="shared" si="7"/>
        <v>-463.81253047889999</v>
      </c>
      <c r="AN20">
        <f t="shared" si="8"/>
        <v>371.34053458430287</v>
      </c>
      <c r="AO20">
        <f t="shared" si="8"/>
        <v>-18.56702672921514</v>
      </c>
      <c r="AP20">
        <f t="shared" si="8"/>
        <v>-4.3419649856659115</v>
      </c>
      <c r="AQ20">
        <f t="shared" si="8"/>
        <v>-712.3464909267675</v>
      </c>
      <c r="AR20">
        <f t="shared" si="8"/>
        <v>-363.91494805734561</v>
      </c>
      <c r="AS20">
        <f t="shared" si="8"/>
        <v>156.45843575750382</v>
      </c>
      <c r="AT20">
        <f t="shared" si="8"/>
        <v>49.651052316750842</v>
      </c>
      <c r="AU20">
        <f t="shared" si="8"/>
        <v>-157.80545998309097</v>
      </c>
      <c r="AW20">
        <v>17</v>
      </c>
      <c r="AX20">
        <f>(R20*SUMPRODUCT(K21:$K$23, X21:$X$23)-$AZ$3*SUMPRODUCT(K20:$K$22, W21:$W$23))/Z20</f>
        <v>4665.5382792266537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5.1300000000000005E-2</v>
      </c>
      <c r="I21" s="5">
        <f t="shared" si="10"/>
        <v>1.0512999999999999</v>
      </c>
      <c r="J21">
        <f t="shared" si="11"/>
        <v>0.95120327213925626</v>
      </c>
      <c r="K21">
        <f t="shared" si="21"/>
        <v>0.32363306300148625</v>
      </c>
      <c r="L21" s="2">
        <v>18</v>
      </c>
      <c r="M21" s="6">
        <v>0.15610499999999999</v>
      </c>
      <c r="O21">
        <f t="shared" si="22"/>
        <v>4276.1806671657405</v>
      </c>
      <c r="P21">
        <f t="shared" si="23"/>
        <v>213.80903335828702</v>
      </c>
      <c r="Q21" s="4">
        <f t="shared" si="24"/>
        <v>50</v>
      </c>
      <c r="R21">
        <f t="shared" si="0"/>
        <v>50000</v>
      </c>
      <c r="S21">
        <f t="shared" si="12"/>
        <v>3522.6385280523755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1190.799165382638</v>
      </c>
      <c r="AC21">
        <f t="shared" si="1"/>
        <v>749.7495524296678</v>
      </c>
      <c r="AE21">
        <f t="shared" si="2"/>
        <v>910.1315720544585</v>
      </c>
      <c r="AF21">
        <f t="shared" si="3"/>
        <v>-45.506578602722925</v>
      </c>
      <c r="AG21">
        <f t="shared" si="3"/>
        <v>-10.641874641111635</v>
      </c>
      <c r="AH21">
        <f t="shared" si="4"/>
        <v>-1992.1570951387544</v>
      </c>
      <c r="AI21">
        <f t="shared" si="5"/>
        <v>-1138.1739763281303</v>
      </c>
      <c r="AJ21">
        <f t="shared" si="6"/>
        <v>441.04961295297016</v>
      </c>
      <c r="AK21">
        <f t="shared" si="20"/>
        <v>105.44325934820337</v>
      </c>
      <c r="AL21">
        <f t="shared" si="7"/>
        <v>-591.68110402695675</v>
      </c>
      <c r="AN21">
        <f t="shared" si="8"/>
        <v>294.54866839834227</v>
      </c>
      <c r="AO21">
        <f t="shared" si="8"/>
        <v>-14.727433419917114</v>
      </c>
      <c r="AP21">
        <f t="shared" si="8"/>
        <v>-3.4440624861808007</v>
      </c>
      <c r="AQ21">
        <f t="shared" si="8"/>
        <v>-644.72790267989831</v>
      </c>
      <c r="AR21">
        <f t="shared" si="8"/>
        <v>-368.35073018765388</v>
      </c>
      <c r="AS21">
        <f t="shared" si="8"/>
        <v>142.73823717558972</v>
      </c>
      <c r="AT21">
        <f t="shared" si="8"/>
        <v>34.124924995719155</v>
      </c>
      <c r="AU21">
        <f t="shared" si="8"/>
        <v>-191.48756801634502</v>
      </c>
      <c r="AW21">
        <v>18</v>
      </c>
      <c r="AX21">
        <f>(R21*SUMPRODUCT(K22:$K$23, X22:$X$23)-$AZ$3*SUMPRODUCT(K21:$K$22, W22:$W$23))/Z21</f>
        <v>3522.6385280523755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7.0000000000000007E-2</v>
      </c>
      <c r="I22" s="5">
        <f t="shared" si="10"/>
        <v>1.07</v>
      </c>
      <c r="J22">
        <f t="shared" si="11"/>
        <v>0.93457943925233644</v>
      </c>
      <c r="K22">
        <f t="shared" si="21"/>
        <v>0.30246080654344509</v>
      </c>
      <c r="L22" s="2">
        <v>19</v>
      </c>
      <c r="M22" s="6">
        <v>0.17521600000000001</v>
      </c>
      <c r="O22">
        <f t="shared" si="22"/>
        <v>4276.1806671657405</v>
      </c>
      <c r="P22">
        <f t="shared" si="23"/>
        <v>213.80903335828702</v>
      </c>
      <c r="Q22" s="4">
        <f t="shared" si="24"/>
        <v>50</v>
      </c>
      <c r="R22">
        <f t="shared" si="0"/>
        <v>50000</v>
      </c>
      <c r="S22">
        <f t="shared" si="12"/>
        <v>2002.8731425184189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749.7495524296678</v>
      </c>
      <c r="AC22">
        <f t="shared" si="1"/>
        <v>347.33141806351597</v>
      </c>
      <c r="AE22">
        <f t="shared" si="2"/>
        <v>741.56064280481996</v>
      </c>
      <c r="AF22">
        <f t="shared" si="3"/>
        <v>-37.078032140241</v>
      </c>
      <c r="AG22">
        <f t="shared" si="3"/>
        <v>-8.670829187583502</v>
      </c>
      <c r="AH22">
        <f t="shared" si="4"/>
        <v>-1864.6267071170162</v>
      </c>
      <c r="AI22">
        <f t="shared" si="5"/>
        <v>-1168.8149256400206</v>
      </c>
      <c r="AJ22">
        <f t="shared" si="6"/>
        <v>402.41813436615183</v>
      </c>
      <c r="AK22">
        <f t="shared" si="20"/>
        <v>101.79625141659729</v>
      </c>
      <c r="AL22">
        <f t="shared" si="7"/>
        <v>-664.60053985727143</v>
      </c>
      <c r="AN22">
        <f t="shared" si="8"/>
        <v>224.29303012362143</v>
      </c>
      <c r="AO22">
        <f t="shared" si="8"/>
        <v>-11.214651506181072</v>
      </c>
      <c r="AP22">
        <f t="shared" si="8"/>
        <v>-2.622585989476951</v>
      </c>
      <c r="AQ22">
        <f t="shared" si="8"/>
        <v>-563.97649773706087</v>
      </c>
      <c r="AR22">
        <f t="shared" si="8"/>
        <v>-353.52070510909743</v>
      </c>
      <c r="AS22">
        <f t="shared" si="8"/>
        <v>121.71571348809475</v>
      </c>
      <c r="AT22">
        <f t="shared" si="8"/>
        <v>30.78937630656333</v>
      </c>
      <c r="AU22">
        <f t="shared" si="8"/>
        <v>-201.01561531443934</v>
      </c>
      <c r="AW22">
        <v>19</v>
      </c>
      <c r="AX22">
        <f>(R22*SUMPRODUCT(K23:$K$23, X23:$X$23)-$AZ$3*SUMPRODUCT(K22:$K$22, W23:$W$23))/Z22</f>
        <v>2002.8731425184189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0.10390000000000001</v>
      </c>
      <c r="I23" s="5">
        <f t="shared" si="10"/>
        <v>1.1039000000000001</v>
      </c>
      <c r="J23">
        <f t="shared" si="11"/>
        <v>0.90587915572062683</v>
      </c>
      <c r="K23">
        <f t="shared" si="21"/>
        <v>0.2739929400701559</v>
      </c>
      <c r="L23" s="2">
        <v>20</v>
      </c>
      <c r="M23" s="6">
        <v>0.19798199999999999</v>
      </c>
      <c r="O23">
        <f t="shared" si="22"/>
        <v>4276.1806671657405</v>
      </c>
      <c r="P23">
        <f t="shared" si="23"/>
        <v>213.80903335828702</v>
      </c>
      <c r="Q23" s="4">
        <f t="shared" si="24"/>
        <v>50</v>
      </c>
      <c r="R23">
        <f t="shared" si="0"/>
        <v>50000</v>
      </c>
      <c r="S23">
        <f t="shared" si="12"/>
        <v>2528.8227572080673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347.33141806351597</v>
      </c>
      <c r="AC23">
        <f t="shared" si="1"/>
        <v>347.33141806351597</v>
      </c>
      <c r="AE23">
        <f t="shared" si="2"/>
        <v>587.32937719298786</v>
      </c>
      <c r="AF23">
        <f t="shared" si="3"/>
        <v>-29.366468859649391</v>
      </c>
      <c r="AG23">
        <f t="shared" si="3"/>
        <v>-6.8674527914915098</v>
      </c>
      <c r="AH23">
        <f t="shared" si="4"/>
        <v>-1716.668104216157</v>
      </c>
      <c r="AI23">
        <f t="shared" si="5"/>
        <v>-1165.5726486743101</v>
      </c>
      <c r="AJ23">
        <f t="shared" si="6"/>
        <v>0</v>
      </c>
      <c r="AK23">
        <f t="shared" si="20"/>
        <v>94.060080512633178</v>
      </c>
      <c r="AL23">
        <f t="shared" si="7"/>
        <v>-1071.5125681616769</v>
      </c>
      <c r="AN23">
        <f t="shared" si="8"/>
        <v>160.92410284668031</v>
      </c>
      <c r="AO23">
        <f t="shared" si="8"/>
        <v>-8.0462051423340153</v>
      </c>
      <c r="AP23">
        <f t="shared" si="8"/>
        <v>-1.8816335811337581</v>
      </c>
      <c r="AQ23">
        <f t="shared" si="8"/>
        <v>-470.35494099884562</v>
      </c>
      <c r="AR23">
        <f t="shared" si="8"/>
        <v>-319.35867687563314</v>
      </c>
      <c r="AS23">
        <f t="shared" si="8"/>
        <v>0</v>
      </c>
      <c r="AT23">
        <f t="shared" si="8"/>
        <v>25.771798002891941</v>
      </c>
      <c r="AU23">
        <f t="shared" si="8"/>
        <v>-293.58687887274118</v>
      </c>
      <c r="AW23">
        <v>20</v>
      </c>
      <c r="AX23">
        <f>(R23*SUMPRODUCT(K$23:$K24, X$23:$X24)-$AZ$3*SUMPRODUCT(K$22:$K23, W$23:$W24))/Z23</f>
        <v>2528.8227572080673</v>
      </c>
    </row>
    <row r="25" spans="5:50" x14ac:dyDescent="0.25">
      <c r="AN25" s="8">
        <f t="shared" ref="AN25:AU25" si="25">SUM(AN3:AN23)</f>
        <v>29826.05570408182</v>
      </c>
      <c r="AO25" s="8">
        <f t="shared" si="25"/>
        <v>-4698.438285578397</v>
      </c>
      <c r="AP25" s="8">
        <f t="shared" si="25"/>
        <v>-698.746440171465</v>
      </c>
      <c r="AQ25" s="8">
        <f t="shared" si="25"/>
        <v>-18406.537182996621</v>
      </c>
      <c r="AR25" s="8">
        <f t="shared" si="25"/>
        <v>6022.3337953353366</v>
      </c>
      <c r="AS25" s="8">
        <f t="shared" si="25"/>
        <v>-2131.8309687041738</v>
      </c>
      <c r="AT25" s="8">
        <f t="shared" si="25"/>
        <v>3789.6771652016564</v>
      </c>
      <c r="AU25" s="9">
        <f t="shared" si="25"/>
        <v>7680.1799918328206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6B356-20EE-42A2-88A7-073758291ED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372.09107178825991</v>
      </c>
      <c r="K3">
        <v>1</v>
      </c>
      <c r="L3" s="2">
        <v>0</v>
      </c>
      <c r="O3">
        <f>$C$3</f>
        <v>372.09107178825991</v>
      </c>
      <c r="P3">
        <f>O3*B5</f>
        <v>297.67285743060796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372.09107178825991</v>
      </c>
      <c r="AF3">
        <f t="shared" ref="AF3:AG23" si="4">-$Z3*P3</f>
        <v>-297.67285743060796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-325.58178564234805</v>
      </c>
      <c r="AJ3">
        <f t="shared" ref="AJ3:AJ23" si="7">AB3-AC3</f>
        <v>0</v>
      </c>
      <c r="AL3">
        <f t="shared" ref="AL3:AL23" si="8">SUM(AI3:AK3)</f>
        <v>-325.58178564234805</v>
      </c>
      <c r="AN3">
        <f t="shared" ref="AN3:AU23" si="9">AE3*$K3</f>
        <v>372.09107178825991</v>
      </c>
      <c r="AO3">
        <f t="shared" si="9"/>
        <v>-297.67285743060796</v>
      </c>
      <c r="AP3">
        <f t="shared" si="9"/>
        <v>-400</v>
      </c>
      <c r="AQ3">
        <f t="shared" si="9"/>
        <v>0</v>
      </c>
      <c r="AR3">
        <f t="shared" si="9"/>
        <v>-325.58178564234805</v>
      </c>
      <c r="AS3">
        <f t="shared" si="9"/>
        <v>0</v>
      </c>
      <c r="AT3">
        <f t="shared" si="9"/>
        <v>0</v>
      </c>
      <c r="AU3">
        <f t="shared" si="9"/>
        <v>-325.58178564234805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135.21337328088131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26.671457784489348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26.373801088368054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-26.373801088368054</v>
      </c>
      <c r="AK4">
        <f>G4*MAX(0, SUM(AB4, AE4:AF4))</f>
        <v>0</v>
      </c>
      <c r="AL4">
        <f t="shared" si="8"/>
        <v>-142.38590108836806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-108.83957219251336</v>
      </c>
      <c r="AR4">
        <f t="shared" si="9"/>
        <v>-108.83957219251336</v>
      </c>
      <c r="AS4">
        <f t="shared" si="9"/>
        <v>-24.743222711669059</v>
      </c>
      <c r="AT4">
        <f t="shared" si="9"/>
        <v>0</v>
      </c>
      <c r="AU4">
        <f t="shared" si="9"/>
        <v>-133.58279490418241</v>
      </c>
      <c r="AW4">
        <v>1</v>
      </c>
      <c r="AX4">
        <f>(R4*SUMPRODUCT(K5:$K$23, X5:$X$23)-$AZ$3*SUMPRODUCT(K4:$K$22, W5:$W$23))/Z4</f>
        <v>26.671457784489348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372.09107178825991</v>
      </c>
      <c r="P5">
        <f t="shared" ref="P5:P23" si="22">O5*$C$5</f>
        <v>18.604553589412998</v>
      </c>
      <c r="Q5" s="4">
        <f t="shared" ref="Q5:Q23" si="23">$C$8</f>
        <v>50</v>
      </c>
      <c r="R5">
        <f t="shared" si="0"/>
        <v>100000</v>
      </c>
      <c r="S5">
        <f t="shared" si="1"/>
        <v>52.896769084256107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26.373801088368054</v>
      </c>
      <c r="AC5">
        <f t="shared" si="2"/>
        <v>51.722061288909345</v>
      </c>
      <c r="AE5">
        <f t="shared" si="3"/>
        <v>363.82783964430092</v>
      </c>
      <c r="AF5">
        <f t="shared" si="4"/>
        <v>-18.191391982215048</v>
      </c>
      <c r="AG5">
        <f t="shared" si="4"/>
        <v>-48.889622357203287</v>
      </c>
      <c r="AH5">
        <f t="shared" si="5"/>
        <v>-115.90330659342058</v>
      </c>
      <c r="AI5">
        <f t="shared" si="6"/>
        <v>180.843518711462</v>
      </c>
      <c r="AJ5">
        <f t="shared" si="7"/>
        <v>-25.34826020054129</v>
      </c>
      <c r="AK5">
        <f>G5*SUM(AB5, AE5:AF5)</f>
        <v>15.252420198768611</v>
      </c>
      <c r="AL5">
        <f t="shared" si="8"/>
        <v>170.74767870968932</v>
      </c>
      <c r="AN5">
        <f t="shared" si="9"/>
        <v>314.18808305521515</v>
      </c>
      <c r="AO5">
        <f t="shared" si="9"/>
        <v>-15.70940415276076</v>
      </c>
      <c r="AP5">
        <f t="shared" si="9"/>
        <v>-42.219245082290669</v>
      </c>
      <c r="AQ5">
        <f t="shared" si="9"/>
        <v>-100.08975056430404</v>
      </c>
      <c r="AR5">
        <f t="shared" si="9"/>
        <v>156.16968325585967</v>
      </c>
      <c r="AS5">
        <f t="shared" si="9"/>
        <v>-21.889807247788006</v>
      </c>
      <c r="AT5">
        <f t="shared" si="9"/>
        <v>13.171418297425548</v>
      </c>
      <c r="AU5">
        <f t="shared" si="9"/>
        <v>147.45129430549721</v>
      </c>
      <c r="AW5">
        <v>2</v>
      </c>
      <c r="AX5">
        <f>(R5*SUMPRODUCT(K6:$K$23, X6:$X$23)-$AZ$3*SUMPRODUCT(K5:$K$22, W6:$W$23))/Z5</f>
        <v>52.896769084256107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372.09107178825991</v>
      </c>
      <c r="P6">
        <f t="shared" si="22"/>
        <v>18.604553589412998</v>
      </c>
      <c r="Q6" s="4">
        <f t="shared" si="23"/>
        <v>50</v>
      </c>
      <c r="R6">
        <f t="shared" si="0"/>
        <v>100000</v>
      </c>
      <c r="S6">
        <f t="shared" si="1"/>
        <v>78.080615497748738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51.722061288909345</v>
      </c>
      <c r="AC6">
        <f t="shared" si="2"/>
        <v>75.492538267588088</v>
      </c>
      <c r="AE6">
        <f t="shared" si="3"/>
        <v>359.75765940027696</v>
      </c>
      <c r="AF6">
        <f t="shared" si="4"/>
        <v>-17.98788297001385</v>
      </c>
      <c r="AG6">
        <f t="shared" si="4"/>
        <v>-48.342689018482908</v>
      </c>
      <c r="AH6">
        <f t="shared" si="5"/>
        <v>-116.07423029669562</v>
      </c>
      <c r="AI6">
        <f t="shared" si="6"/>
        <v>177.35285711508456</v>
      </c>
      <c r="AJ6">
        <f t="shared" si="7"/>
        <v>-23.770476978678744</v>
      </c>
      <c r="AK6">
        <f>G6*SUM(AB6, AE6:AF6)</f>
        <v>23.019272506571589</v>
      </c>
      <c r="AL6">
        <f t="shared" si="8"/>
        <v>176.6016526429774</v>
      </c>
      <c r="AN6">
        <f t="shared" si="9"/>
        <v>280.18869767345575</v>
      </c>
      <c r="AO6">
        <f t="shared" si="9"/>
        <v>-14.009434883672789</v>
      </c>
      <c r="AP6">
        <f t="shared" si="9"/>
        <v>-37.650553710799379</v>
      </c>
      <c r="AQ6">
        <f t="shared" si="9"/>
        <v>-90.401653920297008</v>
      </c>
      <c r="AR6">
        <f t="shared" si="9"/>
        <v>138.12705515868655</v>
      </c>
      <c r="AS6">
        <f t="shared" si="9"/>
        <v>-18.513070712199909</v>
      </c>
      <c r="AT6">
        <f t="shared" si="9"/>
        <v>17.928012973395816</v>
      </c>
      <c r="AU6">
        <f t="shared" si="9"/>
        <v>137.54199741988245</v>
      </c>
      <c r="AW6">
        <v>3</v>
      </c>
      <c r="AX6">
        <f>(R6*SUMPRODUCT(K7:$K$23, X7:$X$23)-$AZ$3*SUMPRODUCT(K6:$K$22, W7:$W$23))/Z6</f>
        <v>78.080615497748738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372.09107178825991</v>
      </c>
      <c r="P7">
        <f t="shared" si="22"/>
        <v>18.604553589412998</v>
      </c>
      <c r="Q7" s="4">
        <f t="shared" si="23"/>
        <v>50</v>
      </c>
      <c r="R7">
        <f t="shared" si="0"/>
        <v>100000</v>
      </c>
      <c r="S7">
        <f t="shared" si="1"/>
        <v>99.685539655204508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75.492538267588088</v>
      </c>
      <c r="AC7">
        <f t="shared" si="2"/>
        <v>95.301571545899151</v>
      </c>
      <c r="AE7">
        <f t="shared" si="3"/>
        <v>355.72726016503799</v>
      </c>
      <c r="AF7">
        <f t="shared" si="4"/>
        <v>-17.786363008251904</v>
      </c>
      <c r="AG7">
        <f t="shared" si="4"/>
        <v>-47.801101280853388</v>
      </c>
      <c r="AH7">
        <f t="shared" si="5"/>
        <v>-116.32169488938338</v>
      </c>
      <c r="AI7">
        <f t="shared" si="6"/>
        <v>173.81810098654933</v>
      </c>
      <c r="AJ7">
        <f t="shared" si="7"/>
        <v>-19.809033278311063</v>
      </c>
      <c r="AK7">
        <f>G7*SUM(AB7, AE7:AF7)</f>
        <v>20.299581679336772</v>
      </c>
      <c r="AL7">
        <f t="shared" si="8"/>
        <v>174.30864938757503</v>
      </c>
      <c r="AN7">
        <f t="shared" si="9"/>
        <v>250.79181413550623</v>
      </c>
      <c r="AO7">
        <f t="shared" si="9"/>
        <v>-12.539590706775314</v>
      </c>
      <c r="AP7">
        <f t="shared" si="9"/>
        <v>-33.700326768149445</v>
      </c>
      <c r="AQ7">
        <f t="shared" si="9"/>
        <v>-82.008134184292885</v>
      </c>
      <c r="AR7">
        <f t="shared" si="9"/>
        <v>122.54376247628858</v>
      </c>
      <c r="AS7">
        <f t="shared" si="9"/>
        <v>-13.965596535484494</v>
      </c>
      <c r="AT7">
        <f t="shared" si="9"/>
        <v>14.311438806210194</v>
      </c>
      <c r="AU7">
        <f t="shared" si="9"/>
        <v>122.88960474701429</v>
      </c>
      <c r="AW7">
        <v>4</v>
      </c>
      <c r="AX7">
        <f>(R7*SUMPRODUCT(K8:$K$23, X8:$X$23)-$AZ$3*SUMPRODUCT(K7:$K$22, W8:$W$23))/Z7</f>
        <v>99.685539655204508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372.09107178825991</v>
      </c>
      <c r="P8">
        <f t="shared" si="22"/>
        <v>18.604553589412998</v>
      </c>
      <c r="Q8" s="4">
        <f t="shared" si="23"/>
        <v>50</v>
      </c>
      <c r="R8">
        <f t="shared" si="0"/>
        <v>100000</v>
      </c>
      <c r="S8">
        <f t="shared" si="1"/>
        <v>115.91365725589375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95.301571545899151</v>
      </c>
      <c r="AC8">
        <f t="shared" si="2"/>
        <v>109.57231213516457</v>
      </c>
      <c r="AE8">
        <f t="shared" si="3"/>
        <v>351.73490359884318</v>
      </c>
      <c r="AF8">
        <f t="shared" si="4"/>
        <v>-17.586745179942159</v>
      </c>
      <c r="AG8">
        <f t="shared" si="4"/>
        <v>-47.264625553686962</v>
      </c>
      <c r="AH8">
        <f t="shared" si="5"/>
        <v>-116.92942871578001</v>
      </c>
      <c r="AI8">
        <f t="shared" si="6"/>
        <v>169.95410414943402</v>
      </c>
      <c r="AJ8">
        <f t="shared" si="7"/>
        <v>-14.270740589265415</v>
      </c>
      <c r="AK8">
        <f t="shared" ref="AK8:AK23" si="24">G8*SUM(AB8:AB8, AE8:AF8)</f>
        <v>9.1472792482502427</v>
      </c>
      <c r="AL8">
        <f t="shared" si="8"/>
        <v>164.83064280841884</v>
      </c>
      <c r="AN8">
        <f t="shared" si="9"/>
        <v>231.21413220488841</v>
      </c>
      <c r="AO8">
        <f t="shared" si="9"/>
        <v>-11.560706610244422</v>
      </c>
      <c r="AP8">
        <f t="shared" si="9"/>
        <v>-31.06956196149499</v>
      </c>
      <c r="AQ8">
        <f t="shared" si="9"/>
        <v>-76.863956670524047</v>
      </c>
      <c r="AR8">
        <f t="shared" si="9"/>
        <v>111.71990696262495</v>
      </c>
      <c r="AS8">
        <f t="shared" si="9"/>
        <v>-9.3809197424185715</v>
      </c>
      <c r="AT8">
        <f t="shared" si="9"/>
        <v>6.0129950476342771</v>
      </c>
      <c r="AU8">
        <f t="shared" si="9"/>
        <v>108.35198226784065</v>
      </c>
      <c r="AW8">
        <v>5</v>
      </c>
      <c r="AX8">
        <f>(R8*SUMPRODUCT(K9:$K$23, X9:$X$23)-$AZ$3*SUMPRODUCT(K8:$K$22, W9:$W$23))/Z8</f>
        <v>115.91365725589375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372.09107178825991</v>
      </c>
      <c r="P9">
        <f t="shared" si="22"/>
        <v>18.604553589412998</v>
      </c>
      <c r="Q9" s="4">
        <f t="shared" si="23"/>
        <v>50</v>
      </c>
      <c r="R9">
        <f t="shared" si="0"/>
        <v>100000</v>
      </c>
      <c r="S9">
        <f t="shared" si="1"/>
        <v>127.88927247890987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109.57231213516457</v>
      </c>
      <c r="AC9">
        <f t="shared" si="2"/>
        <v>119.53223653314785</v>
      </c>
      <c r="AE9">
        <f t="shared" si="3"/>
        <v>347.77645648270794</v>
      </c>
      <c r="AF9">
        <f t="shared" si="4"/>
        <v>-17.388822824135399</v>
      </c>
      <c r="AG9">
        <f t="shared" si="4"/>
        <v>-46.732706432769731</v>
      </c>
      <c r="AH9">
        <f t="shared" si="5"/>
        <v>-118.54573076071777</v>
      </c>
      <c r="AI9">
        <f t="shared" si="6"/>
        <v>165.10919646508501</v>
      </c>
      <c r="AJ9">
        <f t="shared" si="7"/>
        <v>-9.9599243979832863</v>
      </c>
      <c r="AK9">
        <f t="shared" si="24"/>
        <v>2.5957636801830488</v>
      </c>
      <c r="AL9">
        <f t="shared" si="8"/>
        <v>157.74503574728476</v>
      </c>
      <c r="AN9">
        <f t="shared" si="9"/>
        <v>217.27051279542877</v>
      </c>
      <c r="AO9">
        <f t="shared" si="9"/>
        <v>-10.86352563977144</v>
      </c>
      <c r="AP9">
        <f t="shared" si="9"/>
        <v>-29.195878276685384</v>
      </c>
      <c r="AQ9">
        <f t="shared" si="9"/>
        <v>-74.060481185478537</v>
      </c>
      <c r="AR9">
        <f t="shared" si="9"/>
        <v>103.15062769349339</v>
      </c>
      <c r="AS9">
        <f t="shared" si="9"/>
        <v>-6.2223817656878353</v>
      </c>
      <c r="AT9">
        <f t="shared" si="9"/>
        <v>1.6216822483990161</v>
      </c>
      <c r="AU9">
        <f t="shared" si="9"/>
        <v>98.549928176204574</v>
      </c>
      <c r="AW9">
        <v>6</v>
      </c>
      <c r="AX9">
        <f>(R9*SUMPRODUCT(K10:$K$23, X10:$X$23)-$AZ$3*SUMPRODUCT(K9:$K$22, W10:$W$23))/Z9</f>
        <v>127.88927247890987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372.09107178825991</v>
      </c>
      <c r="P10">
        <f t="shared" si="22"/>
        <v>18.604553589412998</v>
      </c>
      <c r="Q10" s="4">
        <f t="shared" si="23"/>
        <v>50</v>
      </c>
      <c r="R10">
        <f t="shared" si="0"/>
        <v>100000</v>
      </c>
      <c r="S10">
        <f t="shared" si="1"/>
        <v>137.27921493950851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119.53223653314785</v>
      </c>
      <c r="AC10">
        <f t="shared" si="2"/>
        <v>126.85984739934143</v>
      </c>
      <c r="AE10">
        <f t="shared" si="3"/>
        <v>343.84969790595056</v>
      </c>
      <c r="AF10">
        <f t="shared" si="4"/>
        <v>-17.192484895297529</v>
      </c>
      <c r="AG10">
        <f t="shared" si="4"/>
        <v>-46.20504548166366</v>
      </c>
      <c r="AH10">
        <f t="shared" si="5"/>
        <v>-120.66777355675181</v>
      </c>
      <c r="AI10">
        <f t="shared" si="6"/>
        <v>159.78439397223758</v>
      </c>
      <c r="AJ10">
        <f t="shared" si="7"/>
        <v>-7.3276108661935808</v>
      </c>
      <c r="AK10">
        <f t="shared" si="24"/>
        <v>1.8293767431295838</v>
      </c>
      <c r="AL10">
        <f t="shared" si="8"/>
        <v>154.28615984917357</v>
      </c>
      <c r="AN10">
        <f t="shared" si="9"/>
        <v>204.10194993833167</v>
      </c>
      <c r="AO10">
        <f t="shared" si="9"/>
        <v>-10.205097496916583</v>
      </c>
      <c r="AP10">
        <f t="shared" si="9"/>
        <v>-27.42634336231491</v>
      </c>
      <c r="AQ10">
        <f t="shared" si="9"/>
        <v>-71.625852887579015</v>
      </c>
      <c r="AR10">
        <f t="shared" si="9"/>
        <v>94.844656191521167</v>
      </c>
      <c r="AS10">
        <f t="shared" si="9"/>
        <v>-4.3495157194771972</v>
      </c>
      <c r="AT10">
        <f t="shared" si="9"/>
        <v>1.0858795651660247</v>
      </c>
      <c r="AU10">
        <f t="shared" si="9"/>
        <v>91.581020037209996</v>
      </c>
      <c r="AW10">
        <v>7</v>
      </c>
      <c r="AX10">
        <f>(R10*SUMPRODUCT(K11:$K$23, X11:$X$23)-$AZ$3*SUMPRODUCT(K10:$K$22, W11:$W$23))/Z10</f>
        <v>137.27921493950851</v>
      </c>
    </row>
    <row r="11" spans="1:52" x14ac:dyDescent="0.25">
      <c r="A11" t="s">
        <v>33</v>
      </c>
      <c r="C11" s="7">
        <f>AU25</f>
        <v>914.5661140113956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372.09107178825991</v>
      </c>
      <c r="P11">
        <f t="shared" si="22"/>
        <v>18.604553589412998</v>
      </c>
      <c r="Q11" s="4">
        <f t="shared" si="23"/>
        <v>50</v>
      </c>
      <c r="R11">
        <f t="shared" si="0"/>
        <v>100000</v>
      </c>
      <c r="S11">
        <f t="shared" si="1"/>
        <v>144.26189700286943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126.85984739934143</v>
      </c>
      <c r="AC11">
        <f t="shared" si="2"/>
        <v>131.80251632288832</v>
      </c>
      <c r="AE11">
        <f t="shared" si="3"/>
        <v>339.95490550077585</v>
      </c>
      <c r="AF11">
        <f t="shared" si="4"/>
        <v>-16.997745275038795</v>
      </c>
      <c r="AG11">
        <f t="shared" si="4"/>
        <v>-45.681680007391947</v>
      </c>
      <c r="AH11">
        <f t="shared" si="5"/>
        <v>-122.63003891015461</v>
      </c>
      <c r="AI11">
        <f t="shared" si="6"/>
        <v>154.64544130819053</v>
      </c>
      <c r="AJ11">
        <f t="shared" si="7"/>
        <v>-4.9426689235468899</v>
      </c>
      <c r="AK11">
        <f t="shared" si="24"/>
        <v>1.0795608183001884</v>
      </c>
      <c r="AL11">
        <f t="shared" si="8"/>
        <v>150.78233320294385</v>
      </c>
      <c r="AN11">
        <f t="shared" si="9"/>
        <v>191.90687881059546</v>
      </c>
      <c r="AO11">
        <f t="shared" si="9"/>
        <v>-9.5953439405297747</v>
      </c>
      <c r="AP11">
        <f t="shared" si="9"/>
        <v>-25.787622085138469</v>
      </c>
      <c r="AQ11">
        <f t="shared" si="9"/>
        <v>-69.225499132019266</v>
      </c>
      <c r="AR11">
        <f t="shared" si="9"/>
        <v>87.298413652907982</v>
      </c>
      <c r="AS11">
        <f t="shared" si="9"/>
        <v>-2.790170551340506</v>
      </c>
      <c r="AT11">
        <f t="shared" si="9"/>
        <v>0.60941949586230848</v>
      </c>
      <c r="AU11">
        <f t="shared" si="9"/>
        <v>85.117662597429799</v>
      </c>
      <c r="AW11">
        <v>8</v>
      </c>
      <c r="AX11">
        <f>(R11*SUMPRODUCT(K12:$K$23, X12:$X$23)-$AZ$3*SUMPRODUCT(K11:$K$22, W12:$W$23))/Z11</f>
        <v>144.26189700286943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372.09107178825991</v>
      </c>
      <c r="P12">
        <f t="shared" si="22"/>
        <v>18.604553589412998</v>
      </c>
      <c r="Q12" s="4">
        <f t="shared" si="23"/>
        <v>50</v>
      </c>
      <c r="R12">
        <f t="shared" si="0"/>
        <v>100000</v>
      </c>
      <c r="S12">
        <f t="shared" si="1"/>
        <v>148.59849741407808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131.80251632288832</v>
      </c>
      <c r="AC12">
        <f t="shared" si="2"/>
        <v>134.22053054907371</v>
      </c>
      <c r="AE12">
        <f t="shared" si="3"/>
        <v>336.08860074019992</v>
      </c>
      <c r="AF12">
        <f t="shared" si="4"/>
        <v>-16.804430037009997</v>
      </c>
      <c r="AG12">
        <f t="shared" si="4"/>
        <v>-45.162142580439642</v>
      </c>
      <c r="AH12">
        <f t="shared" si="5"/>
        <v>-125.44125375677818</v>
      </c>
      <c r="AI12">
        <f t="shared" si="6"/>
        <v>148.68077436597213</v>
      </c>
      <c r="AJ12">
        <f t="shared" si="7"/>
        <v>-2.4180142261853916</v>
      </c>
      <c r="AK12">
        <f t="shared" si="24"/>
        <v>1.0374993801599799</v>
      </c>
      <c r="AL12">
        <f t="shared" si="8"/>
        <v>147.30025951994671</v>
      </c>
      <c r="AN12">
        <f t="shared" si="9"/>
        <v>180.36345966463614</v>
      </c>
      <c r="AO12">
        <f t="shared" si="9"/>
        <v>-9.0181729832318069</v>
      </c>
      <c r="AP12">
        <f t="shared" si="9"/>
        <v>-24.236467002260238</v>
      </c>
      <c r="AQ12">
        <f t="shared" si="9"/>
        <v>-67.318613194297029</v>
      </c>
      <c r="AR12">
        <f t="shared" si="9"/>
        <v>79.790206484847076</v>
      </c>
      <c r="AS12">
        <f t="shared" si="9"/>
        <v>-1.2976382132348241</v>
      </c>
      <c r="AT12">
        <f t="shared" si="9"/>
        <v>0.55677871011823066</v>
      </c>
      <c r="AU12">
        <f t="shared" si="9"/>
        <v>79.04934698173048</v>
      </c>
      <c r="AW12">
        <v>9</v>
      </c>
      <c r="AX12">
        <f>(R12*SUMPRODUCT(K13:$K$23, X13:$X$23)-$AZ$3*SUMPRODUCT(K12:$K$22, W13:$W$23))/Z12</f>
        <v>148.59849741407808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372.09107178825991</v>
      </c>
      <c r="P13">
        <f t="shared" si="22"/>
        <v>18.604553589412998</v>
      </c>
      <c r="Q13" s="4">
        <f t="shared" si="23"/>
        <v>50</v>
      </c>
      <c r="R13">
        <f t="shared" si="0"/>
        <v>100000</v>
      </c>
      <c r="S13">
        <f t="shared" si="1"/>
        <v>150.37073291603866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134.22053054907371</v>
      </c>
      <c r="AC13">
        <f t="shared" si="2"/>
        <v>134.27007953865933</v>
      </c>
      <c r="AE13">
        <f t="shared" si="3"/>
        <v>332.25014493033575</v>
      </c>
      <c r="AF13">
        <f t="shared" si="4"/>
        <v>-16.612507246516788</v>
      </c>
      <c r="AG13">
        <f t="shared" si="4"/>
        <v>-44.646347375865574</v>
      </c>
      <c r="AH13">
        <f t="shared" si="5"/>
        <v>-128.34755753934368</v>
      </c>
      <c r="AI13">
        <f t="shared" si="6"/>
        <v>142.64373276860974</v>
      </c>
      <c r="AJ13">
        <f t="shared" si="7"/>
        <v>-4.954898958561671E-2</v>
      </c>
      <c r="AK13">
        <f t="shared" si="24"/>
        <v>0.89971633646578542</v>
      </c>
      <c r="AL13">
        <f t="shared" si="8"/>
        <v>143.49390011548991</v>
      </c>
      <c r="AN13">
        <f t="shared" si="9"/>
        <v>169.53839981448212</v>
      </c>
      <c r="AO13">
        <f t="shared" si="9"/>
        <v>-8.4769199907241077</v>
      </c>
      <c r="AP13">
        <f t="shared" si="9"/>
        <v>-22.781841956014294</v>
      </c>
      <c r="AQ13">
        <f t="shared" si="9"/>
        <v>-65.49234020614189</v>
      </c>
      <c r="AR13">
        <f t="shared" si="9"/>
        <v>72.787297661601855</v>
      </c>
      <c r="AS13">
        <f t="shared" si="9"/>
        <v>-2.5283529698779381E-2</v>
      </c>
      <c r="AT13">
        <f t="shared" si="9"/>
        <v>0.45910128347224771</v>
      </c>
      <c r="AU13">
        <f t="shared" si="9"/>
        <v>73.221115415375323</v>
      </c>
      <c r="AW13">
        <v>10</v>
      </c>
      <c r="AX13">
        <f>(R13*SUMPRODUCT(K14:$K$23, X14:$X$23)-$AZ$3*SUMPRODUCT(K13:$K$22, W14:$W$23))/Z13</f>
        <v>150.37073291603866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1.47693E-3</v>
      </c>
      <c r="O14">
        <f t="shared" si="21"/>
        <v>372.09107178825991</v>
      </c>
      <c r="P14">
        <f t="shared" si="22"/>
        <v>18.604553589412998</v>
      </c>
      <c r="Q14" s="4">
        <f t="shared" si="23"/>
        <v>50</v>
      </c>
      <c r="R14">
        <f t="shared" si="0"/>
        <v>100000</v>
      </c>
      <c r="S14">
        <f t="shared" si="1"/>
        <v>149.40170997255186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134.27007953865933</v>
      </c>
      <c r="AC14">
        <f t="shared" si="2"/>
        <v>131.87373514103354</v>
      </c>
      <c r="AE14">
        <f t="shared" si="3"/>
        <v>328.4369332744804</v>
      </c>
      <c r="AF14">
        <f t="shared" si="4"/>
        <v>-16.421846663724022</v>
      </c>
      <c r="AG14">
        <f t="shared" si="4"/>
        <v>-44.133944372277078</v>
      </c>
      <c r="AH14">
        <f t="shared" si="5"/>
        <v>-131.87905965967428</v>
      </c>
      <c r="AI14">
        <f t="shared" si="6"/>
        <v>136.00208257880502</v>
      </c>
      <c r="AJ14">
        <f t="shared" si="7"/>
        <v>2.3963443976257963</v>
      </c>
      <c r="AK14">
        <f t="shared" si="24"/>
        <v>0.80331329906894822</v>
      </c>
      <c r="AL14">
        <f t="shared" si="8"/>
        <v>139.20174027549976</v>
      </c>
      <c r="AN14">
        <f t="shared" si="9"/>
        <v>159.39948589261866</v>
      </c>
      <c r="AO14">
        <f t="shared" si="9"/>
        <v>-7.9699742946309335</v>
      </c>
      <c r="AP14">
        <f t="shared" si="9"/>
        <v>-21.4194182524387</v>
      </c>
      <c r="AQ14">
        <f t="shared" si="9"/>
        <v>-64.004538406117902</v>
      </c>
      <c r="AR14">
        <f t="shared" si="9"/>
        <v>66.005554939431121</v>
      </c>
      <c r="AS14">
        <f t="shared" si="9"/>
        <v>1.1630119097598104</v>
      </c>
      <c r="AT14">
        <f t="shared" si="9"/>
        <v>0.38987006000108421</v>
      </c>
      <c r="AU14">
        <f t="shared" si="9"/>
        <v>67.558436909192011</v>
      </c>
      <c r="AW14">
        <v>11</v>
      </c>
      <c r="AX14">
        <f>(R14*SUMPRODUCT(K15:$K$23, X15:$X$23)-$AZ$3*SUMPRODUCT(K14:$K$22, W15:$W$23))/Z14</f>
        <v>149.40170997255186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1.553883E-3</v>
      </c>
      <c r="O15">
        <f t="shared" si="21"/>
        <v>372.09107178825991</v>
      </c>
      <c r="P15">
        <f t="shared" si="22"/>
        <v>18.604553589412998</v>
      </c>
      <c r="Q15" s="4">
        <f t="shared" si="23"/>
        <v>50</v>
      </c>
      <c r="R15">
        <f t="shared" si="0"/>
        <v>100000</v>
      </c>
      <c r="S15">
        <f t="shared" si="1"/>
        <v>145.00653527436106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131.87373514103354</v>
      </c>
      <c r="AC15">
        <f t="shared" si="2"/>
        <v>126.5153771333121</v>
      </c>
      <c r="AE15">
        <f t="shared" si="3"/>
        <v>324.64221137454825</v>
      </c>
      <c r="AF15">
        <f t="shared" si="4"/>
        <v>-16.232110568727414</v>
      </c>
      <c r="AG15">
        <f t="shared" si="4"/>
        <v>-43.624025942671281</v>
      </c>
      <c r="AH15">
        <f t="shared" si="5"/>
        <v>-137.15797176605406</v>
      </c>
      <c r="AI15">
        <f t="shared" si="6"/>
        <v>127.6281030970955</v>
      </c>
      <c r="AJ15">
        <f t="shared" si="7"/>
        <v>5.358358007721435</v>
      </c>
      <c r="AK15">
        <f t="shared" si="24"/>
        <v>1.8051637273821031</v>
      </c>
      <c r="AL15">
        <f t="shared" si="8"/>
        <v>134.79162483219906</v>
      </c>
      <c r="AN15">
        <f t="shared" si="9"/>
        <v>149.7840126270132</v>
      </c>
      <c r="AO15">
        <f t="shared" si="9"/>
        <v>-7.4892006313506609</v>
      </c>
      <c r="AP15">
        <f t="shared" si="9"/>
        <v>-20.12733225593874</v>
      </c>
      <c r="AQ15">
        <f t="shared" si="9"/>
        <v>-63.282193920247565</v>
      </c>
      <c r="AR15">
        <f t="shared" si="9"/>
        <v>58.885285819476245</v>
      </c>
      <c r="AS15">
        <f t="shared" si="9"/>
        <v>2.4722489416591245</v>
      </c>
      <c r="AT15">
        <f t="shared" si="9"/>
        <v>0.83286971645248331</v>
      </c>
      <c r="AU15">
        <f t="shared" si="9"/>
        <v>62.190404477587862</v>
      </c>
      <c r="AW15">
        <v>12</v>
      </c>
      <c r="AX15">
        <f>(R15*SUMPRODUCT(K16:$K$23, X16:$X$23)-$AZ$3*SUMPRODUCT(K15:$K$22, W16:$W$23))/Z15</f>
        <v>145.00653527436106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1.6428289999999999E-3</v>
      </c>
      <c r="O16">
        <f t="shared" si="21"/>
        <v>372.09107178825991</v>
      </c>
      <c r="P16">
        <f t="shared" si="22"/>
        <v>18.604553589412998</v>
      </c>
      <c r="Q16" s="4">
        <f t="shared" si="23"/>
        <v>50</v>
      </c>
      <c r="R16">
        <f t="shared" si="0"/>
        <v>100000</v>
      </c>
      <c r="S16">
        <f t="shared" si="1"/>
        <v>137.12194559910384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126.5153771333121</v>
      </c>
      <c r="AC16">
        <f t="shared" si="2"/>
        <v>118.24332211815062</v>
      </c>
      <c r="AE16">
        <f t="shared" si="3"/>
        <v>320.86245762133251</v>
      </c>
      <c r="AF16">
        <f t="shared" si="4"/>
        <v>-16.04312288106663</v>
      </c>
      <c r="AG16">
        <f t="shared" si="4"/>
        <v>-43.116118868329195</v>
      </c>
      <c r="AH16">
        <f t="shared" si="5"/>
        <v>-143.33362983074542</v>
      </c>
      <c r="AI16">
        <f t="shared" si="6"/>
        <v>118.3695860411913</v>
      </c>
      <c r="AJ16">
        <f t="shared" si="7"/>
        <v>8.2720550151614844</v>
      </c>
      <c r="AK16">
        <f t="shared" si="24"/>
        <v>3.0624764543024039</v>
      </c>
      <c r="AL16">
        <f t="shared" si="8"/>
        <v>129.70411751065518</v>
      </c>
      <c r="AN16">
        <f t="shared" si="9"/>
        <v>140.36228594013753</v>
      </c>
      <c r="AO16">
        <f t="shared" si="9"/>
        <v>-7.0181142970068784</v>
      </c>
      <c r="AP16">
        <f t="shared" si="9"/>
        <v>-18.86128109249707</v>
      </c>
      <c r="AQ16">
        <f t="shared" si="9"/>
        <v>-62.701744804573018</v>
      </c>
      <c r="AR16">
        <f t="shared" si="9"/>
        <v>51.781145746060581</v>
      </c>
      <c r="AS16">
        <f t="shared" si="9"/>
        <v>3.6186363464213844</v>
      </c>
      <c r="AT16">
        <f t="shared" si="9"/>
        <v>1.3396899062308796</v>
      </c>
      <c r="AU16">
        <f t="shared" si="9"/>
        <v>56.739471998712844</v>
      </c>
      <c r="AW16">
        <v>13</v>
      </c>
      <c r="AX16">
        <f>(R16*SUMPRODUCT(K17:$K$23, X17:$X$23)-$AZ$3*SUMPRODUCT(K16:$K$22, W17:$W$23))/Z16</f>
        <v>137.12194559910384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1.733774E-3</v>
      </c>
      <c r="O17">
        <f t="shared" si="21"/>
        <v>372.09107178825991</v>
      </c>
      <c r="P17">
        <f t="shared" si="22"/>
        <v>18.604553589412998</v>
      </c>
      <c r="Q17" s="4">
        <f t="shared" si="23"/>
        <v>50</v>
      </c>
      <c r="R17">
        <f t="shared" si="0"/>
        <v>100000</v>
      </c>
      <c r="S17">
        <f t="shared" si="1"/>
        <v>126.31679809477536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118.24332211815062</v>
      </c>
      <c r="AC17">
        <f t="shared" si="2"/>
        <v>107.64769089527434</v>
      </c>
      <c r="AE17">
        <f t="shared" si="3"/>
        <v>317.09753005851923</v>
      </c>
      <c r="AF17">
        <f t="shared" si="4"/>
        <v>-15.854876502925963</v>
      </c>
      <c r="AG17">
        <f t="shared" si="4"/>
        <v>-42.610204073771087</v>
      </c>
      <c r="AH17">
        <f t="shared" si="5"/>
        <v>-149.50721174963715</v>
      </c>
      <c r="AI17">
        <f t="shared" si="6"/>
        <v>109.12523773218501</v>
      </c>
      <c r="AJ17">
        <f t="shared" si="7"/>
        <v>10.595631222876278</v>
      </c>
      <c r="AK17">
        <f t="shared" si="24"/>
        <v>5.788906464297666</v>
      </c>
      <c r="AL17">
        <f t="shared" si="8"/>
        <v>125.50977541935896</v>
      </c>
      <c r="AN17">
        <f t="shared" si="9"/>
        <v>130.65395742563115</v>
      </c>
      <c r="AO17">
        <f t="shared" si="9"/>
        <v>-6.5326978712815578</v>
      </c>
      <c r="AP17">
        <f t="shared" si="9"/>
        <v>-17.556717606486991</v>
      </c>
      <c r="AQ17">
        <f t="shared" si="9"/>
        <v>-61.601580041184917</v>
      </c>
      <c r="AR17">
        <f t="shared" si="9"/>
        <v>44.96296190667767</v>
      </c>
      <c r="AS17">
        <f t="shared" si="9"/>
        <v>4.3657266912040793</v>
      </c>
      <c r="AT17">
        <f t="shared" si="9"/>
        <v>2.3852079156457875</v>
      </c>
      <c r="AU17">
        <f t="shared" si="9"/>
        <v>51.713896513527537</v>
      </c>
      <c r="AW17">
        <v>14</v>
      </c>
      <c r="AX17">
        <f>(R17*SUMPRODUCT(K18:$K$23, X18:$X$23)-$AZ$3*SUMPRODUCT(K17:$K$22, W18:$W$23))/Z17</f>
        <v>126.31679809477536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1.8297159999999999E-3</v>
      </c>
      <c r="O18">
        <f t="shared" si="21"/>
        <v>372.09107178825991</v>
      </c>
      <c r="P18">
        <f t="shared" si="22"/>
        <v>18.604553589412998</v>
      </c>
      <c r="Q18" s="4">
        <f t="shared" si="23"/>
        <v>50</v>
      </c>
      <c r="R18">
        <f t="shared" si="0"/>
        <v>100000</v>
      </c>
      <c r="S18">
        <f t="shared" si="1"/>
        <v>112.91330515180763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107.64769089527434</v>
      </c>
      <c r="AC18">
        <f t="shared" si="2"/>
        <v>95.086862957677738</v>
      </c>
      <c r="AE18">
        <f t="shared" si="3"/>
        <v>313.34635633362547</v>
      </c>
      <c r="AF18">
        <f t="shared" si="4"/>
        <v>-15.667317816681274</v>
      </c>
      <c r="AG18">
        <f t="shared" si="4"/>
        <v>-42.106137460876326</v>
      </c>
      <c r="AH18">
        <f t="shared" si="5"/>
        <v>-155.92914431408826</v>
      </c>
      <c r="AI18">
        <f t="shared" si="6"/>
        <v>99.643756741979644</v>
      </c>
      <c r="AJ18">
        <f t="shared" si="7"/>
        <v>12.560827937596599</v>
      </c>
      <c r="AK18">
        <f t="shared" si="24"/>
        <v>8.7550573553039222</v>
      </c>
      <c r="AL18">
        <f t="shared" si="8"/>
        <v>120.95964203488016</v>
      </c>
      <c r="AN18">
        <f t="shared" si="9"/>
        <v>120.6507412531631</v>
      </c>
      <c r="AO18">
        <f t="shared" si="9"/>
        <v>-6.0325370626581556</v>
      </c>
      <c r="AP18">
        <f t="shared" si="9"/>
        <v>-16.212528383618398</v>
      </c>
      <c r="AQ18">
        <f t="shared" si="9"/>
        <v>-60.038888163855617</v>
      </c>
      <c r="AR18">
        <f t="shared" si="9"/>
        <v>38.366787643030939</v>
      </c>
      <c r="AS18">
        <f t="shared" si="9"/>
        <v>4.8364155854772992</v>
      </c>
      <c r="AT18">
        <f t="shared" si="9"/>
        <v>3.371043378295135</v>
      </c>
      <c r="AU18">
        <f t="shared" si="9"/>
        <v>46.574246606803378</v>
      </c>
      <c r="AW18">
        <v>15</v>
      </c>
      <c r="AX18">
        <f>(R18*SUMPRODUCT(K19:$K$23, X19:$X$23)-$AZ$3*SUMPRODUCT(K18:$K$22, W19:$W$23))/Z18</f>
        <v>112.91330515180763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1.940649E-3</v>
      </c>
      <c r="O19">
        <f t="shared" si="21"/>
        <v>372.09107178825991</v>
      </c>
      <c r="P19">
        <f t="shared" si="22"/>
        <v>18.604553589412998</v>
      </c>
      <c r="Q19" s="4">
        <f t="shared" si="23"/>
        <v>50</v>
      </c>
      <c r="R19">
        <f t="shared" si="0"/>
        <v>100000</v>
      </c>
      <c r="S19">
        <f t="shared" si="1"/>
        <v>96.515192466819755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95.086862957677738</v>
      </c>
      <c r="AC19">
        <f t="shared" si="2"/>
        <v>80.307131459925387</v>
      </c>
      <c r="AE19">
        <f t="shared" si="3"/>
        <v>309.60479747721672</v>
      </c>
      <c r="AF19">
        <f t="shared" si="4"/>
        <v>-15.480239873860837</v>
      </c>
      <c r="AG19">
        <f t="shared" si="4"/>
        <v>-41.603362852710255</v>
      </c>
      <c r="AH19">
        <f t="shared" si="5"/>
        <v>-163.42646711462436</v>
      </c>
      <c r="AI19">
        <f t="shared" si="6"/>
        <v>89.094727636021247</v>
      </c>
      <c r="AJ19">
        <f t="shared" si="7"/>
        <v>14.779731497752351</v>
      </c>
      <c r="AK19">
        <f t="shared" si="24"/>
        <v>8.6794146785110495</v>
      </c>
      <c r="AL19">
        <f t="shared" si="8"/>
        <v>112.55387381228465</v>
      </c>
      <c r="AN19">
        <f t="shared" si="9"/>
        <v>111.05840609304012</v>
      </c>
      <c r="AO19">
        <f t="shared" si="9"/>
        <v>-5.5529203046520061</v>
      </c>
      <c r="AP19">
        <f t="shared" si="9"/>
        <v>-14.923551586349054</v>
      </c>
      <c r="AQ19">
        <f t="shared" si="9"/>
        <v>-58.622744540973841</v>
      </c>
      <c r="AR19">
        <f t="shared" si="9"/>
        <v>31.959189661065206</v>
      </c>
      <c r="AS19">
        <f t="shared" si="9"/>
        <v>5.3016407885096335</v>
      </c>
      <c r="AT19">
        <f t="shared" si="9"/>
        <v>3.1133947789904859</v>
      </c>
      <c r="AU19">
        <f t="shared" si="9"/>
        <v>40.374225228565329</v>
      </c>
      <c r="AW19">
        <v>16</v>
      </c>
      <c r="AX19">
        <f>(R19*SUMPRODUCT(K20:$K$23, X20:$X$23)-$AZ$3*SUMPRODUCT(K19:$K$22, W20:$W$23))/Z19</f>
        <v>96.515192466819755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2.0505829999999999E-3</v>
      </c>
      <c r="O20">
        <f t="shared" si="21"/>
        <v>372.09107178825991</v>
      </c>
      <c r="P20">
        <f t="shared" si="22"/>
        <v>18.604553589412998</v>
      </c>
      <c r="Q20" s="4">
        <f t="shared" si="23"/>
        <v>50</v>
      </c>
      <c r="R20">
        <f t="shared" si="0"/>
        <v>100000</v>
      </c>
      <c r="S20">
        <f t="shared" si="1"/>
        <v>76.16737230709154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80.307131459925387</v>
      </c>
      <c r="AC20">
        <f t="shared" si="2"/>
        <v>62.61265426670186</v>
      </c>
      <c r="AE20">
        <f t="shared" si="3"/>
        <v>305.87387916801936</v>
      </c>
      <c r="AF20">
        <f t="shared" si="4"/>
        <v>-15.293693958400969</v>
      </c>
      <c r="AG20">
        <f t="shared" si="4"/>
        <v>-41.102018075574556</v>
      </c>
      <c r="AH20">
        <f t="shared" si="5"/>
        <v>-170.62229721719828</v>
      </c>
      <c r="AI20">
        <f t="shared" si="6"/>
        <v>78.855869916845535</v>
      </c>
      <c r="AJ20">
        <f t="shared" si="7"/>
        <v>17.694477193223527</v>
      </c>
      <c r="AK20">
        <f t="shared" si="24"/>
        <v>1.594815461679038</v>
      </c>
      <c r="AL20">
        <f t="shared" si="8"/>
        <v>98.145162571748088</v>
      </c>
      <c r="AN20">
        <f t="shared" si="9"/>
        <v>104.0691335981867</v>
      </c>
      <c r="AO20">
        <f t="shared" si="9"/>
        <v>-5.2034566799093351</v>
      </c>
      <c r="AP20">
        <f t="shared" si="9"/>
        <v>-13.984363169214619</v>
      </c>
      <c r="AQ20">
        <f t="shared" si="9"/>
        <v>-58.051752219653601</v>
      </c>
      <c r="AR20">
        <f t="shared" si="9"/>
        <v>26.82956152940913</v>
      </c>
      <c r="AS20">
        <f t="shared" si="9"/>
        <v>6.0202882180734427</v>
      </c>
      <c r="AT20">
        <f t="shared" si="9"/>
        <v>0.5426127389412031</v>
      </c>
      <c r="AU20">
        <f t="shared" si="9"/>
        <v>33.392462486423774</v>
      </c>
      <c r="AW20">
        <v>17</v>
      </c>
      <c r="AX20">
        <f>(R20*SUMPRODUCT(K21:$K$23, X21:$X$23)-$AZ$3*SUMPRODUCT(K20:$K$22, W21:$W$23))/Z20</f>
        <v>76.16737230709154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2.1765069999999998E-3</v>
      </c>
      <c r="O21">
        <f t="shared" si="21"/>
        <v>372.09107178825991</v>
      </c>
      <c r="P21">
        <f t="shared" si="22"/>
        <v>18.604553589412998</v>
      </c>
      <c r="Q21" s="4">
        <f t="shared" si="23"/>
        <v>50</v>
      </c>
      <c r="R21">
        <f t="shared" si="0"/>
        <v>100000</v>
      </c>
      <c r="S21">
        <f t="shared" si="1"/>
        <v>52.370480559740422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62.61265426670186</v>
      </c>
      <c r="AC21">
        <f t="shared" si="2"/>
        <v>42.526442245734444</v>
      </c>
      <c r="AE21">
        <f t="shared" si="3"/>
        <v>302.14940373721282</v>
      </c>
      <c r="AF21">
        <f t="shared" si="4"/>
        <v>-15.107470186860642</v>
      </c>
      <c r="AG21">
        <f t="shared" si="4"/>
        <v>-40.601539064763195</v>
      </c>
      <c r="AH21">
        <f t="shared" si="5"/>
        <v>-178.91766011122908</v>
      </c>
      <c r="AI21">
        <f t="shared" si="6"/>
        <v>67.522734374359885</v>
      </c>
      <c r="AJ21">
        <f t="shared" si="7"/>
        <v>20.086212020967416</v>
      </c>
      <c r="AK21">
        <f t="shared" si="24"/>
        <v>0.55944734050728639</v>
      </c>
      <c r="AL21">
        <f t="shared" si="8"/>
        <v>88.168393735834599</v>
      </c>
      <c r="AN21">
        <f t="shared" si="9"/>
        <v>97.785537015546907</v>
      </c>
      <c r="AO21">
        <f t="shared" si="9"/>
        <v>-4.8892768507773452</v>
      </c>
      <c r="AP21">
        <f t="shared" si="9"/>
        <v>-13.140000450103813</v>
      </c>
      <c r="AQ21">
        <f t="shared" si="9"/>
        <v>-57.903670366855906</v>
      </c>
      <c r="AR21">
        <f t="shared" si="9"/>
        <v>21.852589347809833</v>
      </c>
      <c r="AS21">
        <f t="shared" si="9"/>
        <v>6.5005623204429579</v>
      </c>
      <c r="AT21">
        <f t="shared" si="9"/>
        <v>0.18105565639640855</v>
      </c>
      <c r="AU21">
        <f t="shared" si="9"/>
        <v>28.534207324649206</v>
      </c>
      <c r="AW21">
        <v>18</v>
      </c>
      <c r="AX21">
        <f>(R21*SUMPRODUCT(K22:$K$23, X22:$X$23)-$AZ$3*SUMPRODUCT(K21:$K$22, W22:$W$23))/Z21</f>
        <v>52.370480559740422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2.312424E-3</v>
      </c>
      <c r="O22">
        <f t="shared" si="21"/>
        <v>372.09107178825991</v>
      </c>
      <c r="P22">
        <f t="shared" si="22"/>
        <v>18.604553589412998</v>
      </c>
      <c r="Q22" s="4">
        <f t="shared" si="23"/>
        <v>50</v>
      </c>
      <c r="R22">
        <f t="shared" si="0"/>
        <v>100000</v>
      </c>
      <c r="S22">
        <f t="shared" si="1"/>
        <v>26.514696082755432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42.526442245734444</v>
      </c>
      <c r="AC22">
        <f t="shared" si="2"/>
        <v>21.26565366053272</v>
      </c>
      <c r="AE22">
        <f t="shared" si="3"/>
        <v>298.42921216705309</v>
      </c>
      <c r="AF22">
        <f t="shared" si="4"/>
        <v>-14.921460608352657</v>
      </c>
      <c r="AG22">
        <f t="shared" si="4"/>
        <v>-40.10163570074527</v>
      </c>
      <c r="AH22">
        <f t="shared" si="5"/>
        <v>-187.77594674059193</v>
      </c>
      <c r="AI22">
        <f t="shared" si="6"/>
        <v>55.630169117363209</v>
      </c>
      <c r="AJ22">
        <f t="shared" si="7"/>
        <v>21.260788585201723</v>
      </c>
      <c r="AK22">
        <f t="shared" si="24"/>
        <v>6.8467180698931331</v>
      </c>
      <c r="AL22">
        <f t="shared" si="8"/>
        <v>83.737675772458061</v>
      </c>
      <c r="AN22">
        <f t="shared" si="9"/>
        <v>90.263140208171777</v>
      </c>
      <c r="AO22">
        <f t="shared" si="9"/>
        <v>-4.5131570104085892</v>
      </c>
      <c r="AP22">
        <f t="shared" si="9"/>
        <v>-12.129173077758827</v>
      </c>
      <c r="AQ22">
        <f t="shared" si="9"/>
        <v>-56.794864300618428</v>
      </c>
      <c r="AR22">
        <f t="shared" si="9"/>
        <v>16.825945819385929</v>
      </c>
      <c r="AS22">
        <f t="shared" si="9"/>
        <v>6.4305552632297838</v>
      </c>
      <c r="AT22">
        <f t="shared" si="9"/>
        <v>2.0708638695954567</v>
      </c>
      <c r="AU22">
        <f t="shared" si="9"/>
        <v>25.327364952211166</v>
      </c>
      <c r="AW22">
        <v>19</v>
      </c>
      <c r="AX22">
        <f>(R22*SUMPRODUCT(K23:$K$23, X23:$X$23)-$AZ$3*SUMPRODUCT(K22:$K$22, W23:$W$23))/Z22</f>
        <v>26.514696082755432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2.4603350000000001E-3</v>
      </c>
      <c r="O23">
        <f t="shared" si="21"/>
        <v>372.09107178825991</v>
      </c>
      <c r="P23">
        <f t="shared" si="22"/>
        <v>18.604553589412998</v>
      </c>
      <c r="Q23" s="4">
        <f t="shared" si="23"/>
        <v>50</v>
      </c>
      <c r="R23">
        <f t="shared" si="0"/>
        <v>100000</v>
      </c>
      <c r="S23">
        <f t="shared" si="1"/>
        <v>26.849246691023225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21.26565366053272</v>
      </c>
      <c r="AC23">
        <f t="shared" si="2"/>
        <v>21.26565366053272</v>
      </c>
      <c r="AE23">
        <f t="shared" si="3"/>
        <v>294.71068420966549</v>
      </c>
      <c r="AF23">
        <f t="shared" si="4"/>
        <v>-14.735534210483276</v>
      </c>
      <c r="AG23">
        <f t="shared" si="4"/>
        <v>-39.601955885866019</v>
      </c>
      <c r="AH23">
        <f t="shared" si="5"/>
        <v>-197.32691574358623</v>
      </c>
      <c r="AI23">
        <f t="shared" si="6"/>
        <v>43.046278369730004</v>
      </c>
      <c r="AJ23">
        <f t="shared" si="7"/>
        <v>0</v>
      </c>
      <c r="AK23">
        <f t="shared" si="24"/>
        <v>21.086856256180049</v>
      </c>
      <c r="AL23">
        <f t="shared" si="8"/>
        <v>64.13313462591006</v>
      </c>
      <c r="AN23">
        <f t="shared" si="9"/>
        <v>80.74864683669351</v>
      </c>
      <c r="AO23">
        <f t="shared" si="9"/>
        <v>-4.037432341834676</v>
      </c>
      <c r="AP23">
        <f t="shared" si="9"/>
        <v>-10.850656325697045</v>
      </c>
      <c r="AQ23">
        <f t="shared" si="9"/>
        <v>-54.066181799561122</v>
      </c>
      <c r="AR23">
        <f t="shared" si="9"/>
        <v>11.79437636960068</v>
      </c>
      <c r="AS23">
        <f t="shared" si="9"/>
        <v>0</v>
      </c>
      <c r="AT23">
        <f t="shared" si="9"/>
        <v>5.7776497424675322</v>
      </c>
      <c r="AU23">
        <f t="shared" si="9"/>
        <v>17.572026112068215</v>
      </c>
      <c r="AW23">
        <v>20</v>
      </c>
      <c r="AX23">
        <f>(R23*SUMPRODUCT(K$23:$K24, X$23:$X24)-$AZ$3*SUMPRODUCT(K$22:$K23, W$23:$W24))/Z23</f>
        <v>26.849246691023225</v>
      </c>
    </row>
    <row r="25" spans="5:50" x14ac:dyDescent="0.25">
      <c r="AN25" s="8">
        <f t="shared" ref="AN25:AU25" si="25">SUM(AN3:AN23)</f>
        <v>3596.430346771002</v>
      </c>
      <c r="AO25" s="8">
        <f t="shared" si="25"/>
        <v>-458.88982117974524</v>
      </c>
      <c r="AP25" s="8">
        <f t="shared" si="25"/>
        <v>-833.27286240525109</v>
      </c>
      <c r="AQ25" s="8">
        <f t="shared" si="25"/>
        <v>-1402.9940127010889</v>
      </c>
      <c r="AR25" s="8">
        <f t="shared" si="25"/>
        <v>901.27365048491731</v>
      </c>
      <c r="AS25" s="8">
        <f t="shared" si="25"/>
        <v>-62.468520664221664</v>
      </c>
      <c r="AT25" s="8">
        <f t="shared" si="25"/>
        <v>75.760984190700128</v>
      </c>
      <c r="AU25" s="9">
        <f t="shared" si="25"/>
        <v>914.5661140113956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AD716-D892-4195-BD7E-6BEA93D75DA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707.39974689500423</v>
      </c>
      <c r="K3">
        <v>1</v>
      </c>
      <c r="L3" s="2">
        <v>0</v>
      </c>
      <c r="O3">
        <f>$C$3</f>
        <v>707.39974689500423</v>
      </c>
      <c r="P3">
        <f>O3*B5</f>
        <v>565.91979751600343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707.39974689500423</v>
      </c>
      <c r="AF3">
        <f t="shared" ref="AF3:AG23" si="4">-$Z3*P3</f>
        <v>-565.91979751600343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-258.5200506209992</v>
      </c>
      <c r="AJ3">
        <f t="shared" ref="AJ3:AJ23" si="7">AB3-AC3</f>
        <v>0</v>
      </c>
      <c r="AL3">
        <f t="shared" ref="AL3:AL23" si="8">SUM(AI3:AK3)</f>
        <v>-258.5200506209992</v>
      </c>
      <c r="AN3">
        <f t="shared" ref="AN3:AU23" si="9">AE3*$K3</f>
        <v>707.39974689500423</v>
      </c>
      <c r="AO3">
        <f t="shared" si="9"/>
        <v>-565.91979751600343</v>
      </c>
      <c r="AP3">
        <f t="shared" si="9"/>
        <v>-400</v>
      </c>
      <c r="AQ3">
        <f t="shared" si="9"/>
        <v>0</v>
      </c>
      <c r="AR3">
        <f t="shared" si="9"/>
        <v>-258.5200506209992</v>
      </c>
      <c r="AS3">
        <f t="shared" si="9"/>
        <v>0</v>
      </c>
      <c r="AT3">
        <f t="shared" si="9"/>
        <v>0</v>
      </c>
      <c r="AU3">
        <f t="shared" si="9"/>
        <v>-258.5200506209992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299.06372578757816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167.66745736253549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165.75253336802643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-165.75253336802643</v>
      </c>
      <c r="AK4">
        <f>G4*MAX(0, SUM(AB4, AE4:AF4))</f>
        <v>0</v>
      </c>
      <c r="AL4">
        <f t="shared" si="8"/>
        <v>-307.84893336802645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-133.31119241955156</v>
      </c>
      <c r="AR4">
        <f t="shared" si="9"/>
        <v>-133.31119241955156</v>
      </c>
      <c r="AS4">
        <f t="shared" si="9"/>
        <v>-155.50476908530482</v>
      </c>
      <c r="AT4">
        <f t="shared" si="9"/>
        <v>0</v>
      </c>
      <c r="AU4">
        <f t="shared" si="9"/>
        <v>-288.81596150485638</v>
      </c>
      <c r="AW4">
        <v>1</v>
      </c>
      <c r="AX4">
        <f>(R4*SUMPRODUCT(K5:$K$23, X5:$X$23)-$AZ$3*SUMPRODUCT(K4:$K$22, W5:$W$23))/Z4</f>
        <v>167.66745736253549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707.39974689500423</v>
      </c>
      <c r="P5">
        <f t="shared" ref="P5:P23" si="22">O5*$C$5</f>
        <v>35.369987344750214</v>
      </c>
      <c r="Q5" s="4">
        <f t="shared" ref="Q5:Q23" si="23">$C$8</f>
        <v>50</v>
      </c>
      <c r="R5">
        <f t="shared" si="0"/>
        <v>100000</v>
      </c>
      <c r="S5">
        <f t="shared" si="1"/>
        <v>324.42260020498247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165.75253336802643</v>
      </c>
      <c r="AC5">
        <f t="shared" si="2"/>
        <v>317.03653043151962</v>
      </c>
      <c r="AE5">
        <f t="shared" si="3"/>
        <v>691.29450673912379</v>
      </c>
      <c r="AF5">
        <f t="shared" si="4"/>
        <v>-34.564725336956187</v>
      </c>
      <c r="AG5">
        <f t="shared" si="4"/>
        <v>-48.86165918021802</v>
      </c>
      <c r="AH5">
        <f t="shared" si="5"/>
        <v>-146.00620356394799</v>
      </c>
      <c r="AI5">
        <f t="shared" si="6"/>
        <v>461.86191865800163</v>
      </c>
      <c r="AJ5">
        <f t="shared" si="7"/>
        <v>-151.28399706349319</v>
      </c>
      <c r="AK5">
        <f>G5*SUM(AB5, AE5:AF5)</f>
        <v>33.721774905577959</v>
      </c>
      <c r="AL5">
        <f t="shared" si="8"/>
        <v>344.29969650008638</v>
      </c>
      <c r="AN5">
        <f t="shared" si="9"/>
        <v>596.97602061268765</v>
      </c>
      <c r="AO5">
        <f t="shared" si="9"/>
        <v>-29.84880103063438</v>
      </c>
      <c r="AP5">
        <f t="shared" si="9"/>
        <v>-42.19509713093619</v>
      </c>
      <c r="AQ5">
        <f t="shared" si="9"/>
        <v>-126.08548388373697</v>
      </c>
      <c r="AR5">
        <f t="shared" si="9"/>
        <v>398.84663856738018</v>
      </c>
      <c r="AS5">
        <f t="shared" si="9"/>
        <v>-130.64318849480946</v>
      </c>
      <c r="AT5">
        <f t="shared" si="9"/>
        <v>29.120860638815493</v>
      </c>
      <c r="AU5">
        <f t="shared" si="9"/>
        <v>297.32431071138615</v>
      </c>
      <c r="AW5">
        <v>2</v>
      </c>
      <c r="AX5">
        <f>(R5*SUMPRODUCT(K6:$K$23, X6:$X$23)-$AZ$3*SUMPRODUCT(K5:$K$22, W6:$W$23))/Z5</f>
        <v>324.42260020498247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707.39974689500423</v>
      </c>
      <c r="P6">
        <f t="shared" si="22"/>
        <v>35.369987344750214</v>
      </c>
      <c r="Q6" s="4">
        <f t="shared" si="23"/>
        <v>50</v>
      </c>
      <c r="R6">
        <f t="shared" si="0"/>
        <v>100000</v>
      </c>
      <c r="S6">
        <f t="shared" si="1"/>
        <v>467.05868160095667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317.03653043151962</v>
      </c>
      <c r="AC6">
        <f t="shared" si="2"/>
        <v>451.15175850258856</v>
      </c>
      <c r="AE6">
        <f t="shared" si="3"/>
        <v>683.30737088971716</v>
      </c>
      <c r="AF6">
        <f t="shared" si="4"/>
        <v>-34.165368544485865</v>
      </c>
      <c r="AG6">
        <f t="shared" si="4"/>
        <v>-48.297117286863909</v>
      </c>
      <c r="AH6">
        <f t="shared" si="5"/>
        <v>-151.85060310386945</v>
      </c>
      <c r="AI6">
        <f t="shared" si="6"/>
        <v>448.99428195449792</v>
      </c>
      <c r="AJ6">
        <f t="shared" si="7"/>
        <v>-134.11522807106894</v>
      </c>
      <c r="AK6">
        <f>G6*SUM(AB6, AE6:AF6)</f>
        <v>56.521444167439931</v>
      </c>
      <c r="AL6">
        <f t="shared" si="8"/>
        <v>371.40049805086892</v>
      </c>
      <c r="AN6">
        <f t="shared" si="9"/>
        <v>532.17769617309079</v>
      </c>
      <c r="AO6">
        <f t="shared" si="9"/>
        <v>-26.608884808654544</v>
      </c>
      <c r="AP6">
        <f t="shared" si="9"/>
        <v>-37.615061251363386</v>
      </c>
      <c r="AQ6">
        <f t="shared" si="9"/>
        <v>-118.26523108786171</v>
      </c>
      <c r="AR6">
        <f t="shared" si="9"/>
        <v>349.68851902521106</v>
      </c>
      <c r="AS6">
        <f t="shared" si="9"/>
        <v>-104.45245600622887</v>
      </c>
      <c r="AT6">
        <f t="shared" si="9"/>
        <v>44.020382660644316</v>
      </c>
      <c r="AU6">
        <f t="shared" si="9"/>
        <v>289.25644567962655</v>
      </c>
      <c r="AW6">
        <v>3</v>
      </c>
      <c r="AX6">
        <f>(R6*SUMPRODUCT(K7:$K$23, X7:$X$23)-$AZ$3*SUMPRODUCT(K6:$K$22, W7:$W$23))/Z6</f>
        <v>467.05868160095667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707.39974689500423</v>
      </c>
      <c r="P7">
        <f t="shared" si="22"/>
        <v>35.369987344750214</v>
      </c>
      <c r="Q7" s="4">
        <f t="shared" si="23"/>
        <v>50</v>
      </c>
      <c r="R7">
        <f t="shared" si="0"/>
        <v>100000</v>
      </c>
      <c r="S7">
        <f t="shared" si="1"/>
        <v>591.03736339355817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451.15175850258856</v>
      </c>
      <c r="AC7">
        <f t="shared" si="2"/>
        <v>564.26103279558924</v>
      </c>
      <c r="AE7">
        <f t="shared" si="3"/>
        <v>675.35174001600865</v>
      </c>
      <c r="AF7">
        <f t="shared" si="4"/>
        <v>-33.767587000800432</v>
      </c>
      <c r="AG7">
        <f t="shared" si="4"/>
        <v>-47.734802209100003</v>
      </c>
      <c r="AH7">
        <f t="shared" si="5"/>
        <v>-158.68780979052269</v>
      </c>
      <c r="AI7">
        <f t="shared" si="6"/>
        <v>435.1615410155855</v>
      </c>
      <c r="AJ7">
        <f t="shared" si="7"/>
        <v>-113.10927429300068</v>
      </c>
      <c r="AK7">
        <f>G7*SUM(AB7, AE7:AF7)</f>
        <v>53.653333255523812</v>
      </c>
      <c r="AL7">
        <f t="shared" si="8"/>
        <v>375.70559997810864</v>
      </c>
      <c r="AN7">
        <f t="shared" si="9"/>
        <v>476.13075247481987</v>
      </c>
      <c r="AO7">
        <f t="shared" si="9"/>
        <v>-23.806537623740994</v>
      </c>
      <c r="AP7">
        <f t="shared" si="9"/>
        <v>-33.653585159219006</v>
      </c>
      <c r="AQ7">
        <f t="shared" si="9"/>
        <v>-111.8767329782132</v>
      </c>
      <c r="AR7">
        <f t="shared" si="9"/>
        <v>306.79389671364669</v>
      </c>
      <c r="AS7">
        <f t="shared" si="9"/>
        <v>-79.743340677156809</v>
      </c>
      <c r="AT7">
        <f t="shared" si="9"/>
        <v>37.826217690842526</v>
      </c>
      <c r="AU7">
        <f t="shared" si="9"/>
        <v>264.87677372733242</v>
      </c>
      <c r="AW7">
        <v>4</v>
      </c>
      <c r="AX7">
        <f>(R7*SUMPRODUCT(K8:$K$23, X8:$X$23)-$AZ$3*SUMPRODUCT(K7:$K$22, W8:$W$23))/Z7</f>
        <v>591.03736339355817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707.39974689500423</v>
      </c>
      <c r="P8">
        <f t="shared" si="22"/>
        <v>35.369987344750214</v>
      </c>
      <c r="Q8" s="4">
        <f t="shared" si="23"/>
        <v>50</v>
      </c>
      <c r="R8">
        <f t="shared" si="0"/>
        <v>100000</v>
      </c>
      <c r="S8">
        <f t="shared" si="1"/>
        <v>696.07813480485265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564.26103279558924</v>
      </c>
      <c r="AC8">
        <f t="shared" si="2"/>
        <v>656.74544387473065</v>
      </c>
      <c r="AE8">
        <f t="shared" si="3"/>
        <v>667.42731532815401</v>
      </c>
      <c r="AF8">
        <f t="shared" si="4"/>
        <v>-33.371365766407706</v>
      </c>
      <c r="AG8">
        <f t="shared" si="4"/>
        <v>-47.174692828043725</v>
      </c>
      <c r="AH8">
        <f t="shared" si="5"/>
        <v>-165.5227179305603</v>
      </c>
      <c r="AI8">
        <f t="shared" si="6"/>
        <v>421.35853880314227</v>
      </c>
      <c r="AJ8">
        <f t="shared" si="7"/>
        <v>-92.48441107914141</v>
      </c>
      <c r="AK8">
        <f t="shared" ref="AK8:AK23" si="24">G8*SUM(AB8:AB8, AE8:AF8)</f>
        <v>25.524151724211247</v>
      </c>
      <c r="AL8">
        <f t="shared" si="8"/>
        <v>354.39827944821212</v>
      </c>
      <c r="AN8">
        <f t="shared" si="9"/>
        <v>438.73561009867632</v>
      </c>
      <c r="AO8">
        <f t="shared" si="9"/>
        <v>-21.936780504933818</v>
      </c>
      <c r="AP8">
        <f t="shared" si="9"/>
        <v>-31.010444379180392</v>
      </c>
      <c r="AQ8">
        <f t="shared" si="9"/>
        <v>-108.80692019737019</v>
      </c>
      <c r="AR8">
        <f t="shared" si="9"/>
        <v>276.98146501719191</v>
      </c>
      <c r="AS8">
        <f t="shared" si="9"/>
        <v>-60.794941392942214</v>
      </c>
      <c r="AT8">
        <f t="shared" si="9"/>
        <v>16.778387731205019</v>
      </c>
      <c r="AU8">
        <f t="shared" si="9"/>
        <v>232.96491135545472</v>
      </c>
      <c r="AW8">
        <v>5</v>
      </c>
      <c r="AX8">
        <f>(R8*SUMPRODUCT(K9:$K$23, X9:$X$23)-$AZ$3*SUMPRODUCT(K8:$K$22, W9:$W$23))/Z8</f>
        <v>696.07813480485265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707.39974689500423</v>
      </c>
      <c r="P9">
        <f t="shared" si="22"/>
        <v>35.369987344750214</v>
      </c>
      <c r="Q9" s="4">
        <f t="shared" si="23"/>
        <v>50</v>
      </c>
      <c r="R9">
        <f t="shared" si="0"/>
        <v>100000</v>
      </c>
      <c r="S9">
        <f t="shared" si="1"/>
        <v>787.67666175663817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656.74544387473065</v>
      </c>
      <c r="AC9">
        <f t="shared" si="2"/>
        <v>734.37662386314378</v>
      </c>
      <c r="AE9">
        <f t="shared" si="3"/>
        <v>659.53183973717955</v>
      </c>
      <c r="AF9">
        <f t="shared" si="4"/>
        <v>-32.976591986858978</v>
      </c>
      <c r="AG9">
        <f t="shared" si="4"/>
        <v>-46.616629609500734</v>
      </c>
      <c r="AH9">
        <f t="shared" si="5"/>
        <v>-172.6325805251137</v>
      </c>
      <c r="AI9">
        <f t="shared" si="6"/>
        <v>407.30603761570626</v>
      </c>
      <c r="AJ9">
        <f t="shared" si="7"/>
        <v>-77.631179988413123</v>
      </c>
      <c r="AK9">
        <f t="shared" si="24"/>
        <v>7.5714740805878025</v>
      </c>
      <c r="AL9">
        <f t="shared" si="8"/>
        <v>337.24633170788093</v>
      </c>
      <c r="AN9">
        <f t="shared" si="9"/>
        <v>412.03715304326391</v>
      </c>
      <c r="AO9">
        <f t="shared" si="9"/>
        <v>-20.601857652163197</v>
      </c>
      <c r="AP9">
        <f t="shared" si="9"/>
        <v>-29.123360225376256</v>
      </c>
      <c r="AQ9">
        <f t="shared" si="9"/>
        <v>-107.85080069890978</v>
      </c>
      <c r="AR9">
        <f t="shared" si="9"/>
        <v>254.46113446681477</v>
      </c>
      <c r="AS9">
        <f t="shared" si="9"/>
        <v>-48.499448339842992</v>
      </c>
      <c r="AT9">
        <f t="shared" si="9"/>
        <v>4.7302168546547501</v>
      </c>
      <c r="AU9">
        <f t="shared" si="9"/>
        <v>210.69190298162653</v>
      </c>
      <c r="AW9">
        <v>6</v>
      </c>
      <c r="AX9">
        <f>(R9*SUMPRODUCT(K10:$K$23, X10:$X$23)-$AZ$3*SUMPRODUCT(K9:$K$22, W10:$W$23))/Z9</f>
        <v>787.67666175663817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707.39974689500423</v>
      </c>
      <c r="P10">
        <f t="shared" si="22"/>
        <v>35.369987344750214</v>
      </c>
      <c r="Q10" s="4">
        <f t="shared" si="23"/>
        <v>50</v>
      </c>
      <c r="R10">
        <f t="shared" si="0"/>
        <v>100000</v>
      </c>
      <c r="S10">
        <f t="shared" si="1"/>
        <v>869.70630626429613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734.37662386314378</v>
      </c>
      <c r="AC10">
        <f t="shared" si="2"/>
        <v>801.17339363068891</v>
      </c>
      <c r="AE10">
        <f t="shared" si="3"/>
        <v>651.65660153455372</v>
      </c>
      <c r="AF10">
        <f t="shared" si="4"/>
        <v>-32.582830076727689</v>
      </c>
      <c r="AG10">
        <f t="shared" si="4"/>
        <v>-46.05999679777068</v>
      </c>
      <c r="AH10">
        <f t="shared" si="5"/>
        <v>-180.93303127009597</v>
      </c>
      <c r="AI10">
        <f t="shared" si="6"/>
        <v>392.08074338995937</v>
      </c>
      <c r="AJ10">
        <f t="shared" si="7"/>
        <v>-66.796769767545129</v>
      </c>
      <c r="AK10">
        <f t="shared" si="24"/>
        <v>5.5491466208159768</v>
      </c>
      <c r="AL10">
        <f t="shared" si="8"/>
        <v>330.83312024323021</v>
      </c>
      <c r="AN10">
        <f t="shared" si="9"/>
        <v>386.80965512951548</v>
      </c>
      <c r="AO10">
        <f t="shared" si="9"/>
        <v>-19.340482756475776</v>
      </c>
      <c r="AP10">
        <f t="shared" si="9"/>
        <v>-27.340245513752471</v>
      </c>
      <c r="AQ10">
        <f t="shared" si="9"/>
        <v>-107.39804256155098</v>
      </c>
      <c r="AR10">
        <f t="shared" si="9"/>
        <v>232.73088429773628</v>
      </c>
      <c r="AS10">
        <f t="shared" si="9"/>
        <v>-39.649157879634792</v>
      </c>
      <c r="AT10">
        <f t="shared" si="9"/>
        <v>3.2938567423491825</v>
      </c>
      <c r="AU10">
        <f t="shared" si="9"/>
        <v>196.37558316045067</v>
      </c>
      <c r="AW10">
        <v>7</v>
      </c>
      <c r="AX10">
        <f>(R10*SUMPRODUCT(K11:$K$23, X11:$X$23)-$AZ$3*SUMPRODUCT(K10:$K$22, W11:$W$23))/Z10</f>
        <v>869.70630626429613</v>
      </c>
    </row>
    <row r="11" spans="1:52" x14ac:dyDescent="0.25">
      <c r="A11" t="s">
        <v>33</v>
      </c>
      <c r="C11" s="7">
        <f>AU25</f>
        <v>1724.2852452706563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707.39974689500423</v>
      </c>
      <c r="P11">
        <f t="shared" si="22"/>
        <v>35.369987344750214</v>
      </c>
      <c r="Q11" s="4">
        <f t="shared" si="23"/>
        <v>50</v>
      </c>
      <c r="R11">
        <f t="shared" si="0"/>
        <v>100000</v>
      </c>
      <c r="S11">
        <f t="shared" si="1"/>
        <v>942.82906626828355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801.17339363068891</v>
      </c>
      <c r="AC11">
        <f t="shared" si="2"/>
        <v>858.06773349854711</v>
      </c>
      <c r="AE11">
        <f t="shared" si="3"/>
        <v>643.80375957026354</v>
      </c>
      <c r="AF11">
        <f t="shared" si="4"/>
        <v>-32.19018797851318</v>
      </c>
      <c r="AG11">
        <f t="shared" si="4"/>
        <v>-45.504946983379405</v>
      </c>
      <c r="AH11">
        <f t="shared" si="5"/>
        <v>-188.89969282712599</v>
      </c>
      <c r="AI11">
        <f t="shared" si="6"/>
        <v>377.20893178124487</v>
      </c>
      <c r="AJ11">
        <f t="shared" si="7"/>
        <v>-56.894339867858207</v>
      </c>
      <c r="AK11">
        <f t="shared" si="24"/>
        <v>3.390688716533854</v>
      </c>
      <c r="AL11">
        <f t="shared" si="8"/>
        <v>323.70528062992054</v>
      </c>
      <c r="AN11">
        <f t="shared" si="9"/>
        <v>363.43164362831749</v>
      </c>
      <c r="AO11">
        <f t="shared" si="9"/>
        <v>-18.171582181415875</v>
      </c>
      <c r="AP11">
        <f t="shared" si="9"/>
        <v>-25.687855079361498</v>
      </c>
      <c r="AQ11">
        <f t="shared" si="9"/>
        <v>-106.63517387794025</v>
      </c>
      <c r="AR11">
        <f t="shared" si="9"/>
        <v>212.9370324895998</v>
      </c>
      <c r="AS11">
        <f t="shared" si="9"/>
        <v>-32.117245579811105</v>
      </c>
      <c r="AT11">
        <f t="shared" si="9"/>
        <v>1.9140670661886676</v>
      </c>
      <c r="AU11">
        <f t="shared" si="9"/>
        <v>182.73385397597735</v>
      </c>
      <c r="AW11">
        <v>8</v>
      </c>
      <c r="AX11">
        <f>(R11*SUMPRODUCT(K12:$K$23, X12:$X$23)-$AZ$3*SUMPRODUCT(K11:$K$22, W12:$W$23))/Z11</f>
        <v>942.82906626828355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707.39974689500423</v>
      </c>
      <c r="P12">
        <f t="shared" si="22"/>
        <v>35.369987344750214</v>
      </c>
      <c r="Q12" s="4">
        <f t="shared" si="23"/>
        <v>50</v>
      </c>
      <c r="R12">
        <f t="shared" si="0"/>
        <v>100000</v>
      </c>
      <c r="S12">
        <f t="shared" si="1"/>
        <v>1007.1124780727472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858.06773349854711</v>
      </c>
      <c r="AC12">
        <f t="shared" si="2"/>
        <v>905.41135306523915</v>
      </c>
      <c r="AE12">
        <f t="shared" si="3"/>
        <v>635.96447858522993</v>
      </c>
      <c r="AF12">
        <f t="shared" si="4"/>
        <v>-31.7982239292615</v>
      </c>
      <c r="AG12">
        <f t="shared" si="4"/>
        <v>-44.950855677901657</v>
      </c>
      <c r="AH12">
        <f t="shared" si="5"/>
        <v>-198.08367128790832</v>
      </c>
      <c r="AI12">
        <f t="shared" si="6"/>
        <v>361.13172769015836</v>
      </c>
      <c r="AJ12">
        <f t="shared" si="7"/>
        <v>-47.343619566692041</v>
      </c>
      <c r="AK12">
        <f t="shared" si="24"/>
        <v>3.3631381727553857</v>
      </c>
      <c r="AL12">
        <f t="shared" si="8"/>
        <v>317.1512462962217</v>
      </c>
      <c r="AN12">
        <f t="shared" si="9"/>
        <v>341.29319866494512</v>
      </c>
      <c r="AO12">
        <f t="shared" si="9"/>
        <v>-17.064659933247256</v>
      </c>
      <c r="AP12">
        <f t="shared" si="9"/>
        <v>-24.123078935424154</v>
      </c>
      <c r="AQ12">
        <f t="shared" si="9"/>
        <v>-106.30249338381188</v>
      </c>
      <c r="AR12">
        <f t="shared" si="9"/>
        <v>193.80296641246176</v>
      </c>
      <c r="AS12">
        <f t="shared" si="9"/>
        <v>-25.407166441493569</v>
      </c>
      <c r="AT12">
        <f t="shared" si="9"/>
        <v>1.8048432313158473</v>
      </c>
      <c r="AU12">
        <f t="shared" si="9"/>
        <v>170.20064320228403</v>
      </c>
      <c r="AW12">
        <v>9</v>
      </c>
      <c r="AX12">
        <f>(R12*SUMPRODUCT(K13:$K$23, X13:$X$23)-$AZ$3*SUMPRODUCT(K12:$K$22, W13:$W$23))/Z12</f>
        <v>1007.1124780727472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707.39974689500423</v>
      </c>
      <c r="P13">
        <f t="shared" si="22"/>
        <v>35.369987344750214</v>
      </c>
      <c r="Q13" s="4">
        <f t="shared" si="23"/>
        <v>50</v>
      </c>
      <c r="R13">
        <f t="shared" si="0"/>
        <v>100000</v>
      </c>
      <c r="S13">
        <f t="shared" si="1"/>
        <v>1062.69387173379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905.41135306523915</v>
      </c>
      <c r="AC13">
        <f t="shared" si="2"/>
        <v>943.61693380199472</v>
      </c>
      <c r="AE13">
        <f t="shared" si="3"/>
        <v>628.13421427594972</v>
      </c>
      <c r="AF13">
        <f t="shared" si="4"/>
        <v>-31.406710713797487</v>
      </c>
      <c r="AG13">
        <f t="shared" si="4"/>
        <v>-44.397401683632523</v>
      </c>
      <c r="AH13">
        <f t="shared" si="5"/>
        <v>-207.89087498023213</v>
      </c>
      <c r="AI13">
        <f t="shared" si="6"/>
        <v>344.43922689828759</v>
      </c>
      <c r="AJ13">
        <f t="shared" si="7"/>
        <v>-38.205580736755564</v>
      </c>
      <c r="AK13">
        <f t="shared" si="24"/>
        <v>3.0042777132547829</v>
      </c>
      <c r="AL13">
        <f t="shared" si="8"/>
        <v>309.23792387478682</v>
      </c>
      <c r="AN13">
        <f t="shared" si="9"/>
        <v>320.52015983138352</v>
      </c>
      <c r="AO13">
        <f t="shared" si="9"/>
        <v>-16.026007991569177</v>
      </c>
      <c r="AP13">
        <f t="shared" si="9"/>
        <v>-22.654811599682173</v>
      </c>
      <c r="AQ13">
        <f t="shared" si="9"/>
        <v>-106.08117654116052</v>
      </c>
      <c r="AR13">
        <f t="shared" si="9"/>
        <v>175.75816369897166</v>
      </c>
      <c r="AS13">
        <f t="shared" si="9"/>
        <v>-19.49529028332152</v>
      </c>
      <c r="AT13">
        <f t="shared" si="9"/>
        <v>1.5330029012036186</v>
      </c>
      <c r="AU13">
        <f t="shared" si="9"/>
        <v>157.79587631685376</v>
      </c>
      <c r="AW13">
        <v>10</v>
      </c>
      <c r="AX13">
        <f>(R13*SUMPRODUCT(K14:$K$23, X14:$X$23)-$AZ$3*SUMPRODUCT(K13:$K$22, W14:$W$23))/Z13</f>
        <v>1062.69387173379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2.4603350000000001E-3</v>
      </c>
      <c r="O14">
        <f t="shared" si="21"/>
        <v>707.39974689500423</v>
      </c>
      <c r="P14">
        <f t="shared" si="22"/>
        <v>35.369987344750214</v>
      </c>
      <c r="Q14" s="4">
        <f t="shared" si="23"/>
        <v>50</v>
      </c>
      <c r="R14">
        <f t="shared" si="0"/>
        <v>100000</v>
      </c>
      <c r="S14">
        <f t="shared" si="1"/>
        <v>1109.7187621976034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943.61693380199472</v>
      </c>
      <c r="AC14">
        <f t="shared" si="2"/>
        <v>973.09452021661639</v>
      </c>
      <c r="AE14">
        <f t="shared" si="3"/>
        <v>620.30745154110957</v>
      </c>
      <c r="AF14">
        <f t="shared" si="4"/>
        <v>-31.015372577055484</v>
      </c>
      <c r="AG14">
        <f t="shared" si="4"/>
        <v>-43.844195185524903</v>
      </c>
      <c r="AH14">
        <f t="shared" si="5"/>
        <v>-218.46496254260009</v>
      </c>
      <c r="AI14">
        <f t="shared" si="6"/>
        <v>326.9829212359291</v>
      </c>
      <c r="AJ14">
        <f t="shared" si="7"/>
        <v>-29.477586414621669</v>
      </c>
      <c r="AK14">
        <f t="shared" si="24"/>
        <v>2.7592362229788878</v>
      </c>
      <c r="AL14">
        <f t="shared" si="8"/>
        <v>300.2645710442863</v>
      </c>
      <c r="AN14">
        <f t="shared" si="9"/>
        <v>301.05228387448244</v>
      </c>
      <c r="AO14">
        <f t="shared" si="9"/>
        <v>-15.052614193724125</v>
      </c>
      <c r="AP14">
        <f t="shared" si="9"/>
        <v>-21.278794995043032</v>
      </c>
      <c r="AQ14">
        <f t="shared" si="9"/>
        <v>-106.02706086571055</v>
      </c>
      <c r="AR14">
        <f t="shared" si="9"/>
        <v>158.69381382000475</v>
      </c>
      <c r="AS14">
        <f t="shared" si="9"/>
        <v>-14.306284232410427</v>
      </c>
      <c r="AT14">
        <f t="shared" si="9"/>
        <v>1.3391333033534318</v>
      </c>
      <c r="AU14">
        <f t="shared" si="9"/>
        <v>145.72666289094775</v>
      </c>
      <c r="AW14">
        <v>11</v>
      </c>
      <c r="AX14">
        <f>(R14*SUMPRODUCT(K15:$K$23, X15:$X$23)-$AZ$3*SUMPRODUCT(K14:$K$22, W15:$W$23))/Z14</f>
        <v>1109.7187621976034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2.6172399999999998E-3</v>
      </c>
      <c r="O15">
        <f t="shared" si="21"/>
        <v>707.39974689500423</v>
      </c>
      <c r="P15">
        <f t="shared" si="22"/>
        <v>35.369987344750214</v>
      </c>
      <c r="Q15" s="4">
        <f t="shared" si="23"/>
        <v>50</v>
      </c>
      <c r="R15">
        <f t="shared" si="0"/>
        <v>100000</v>
      </c>
      <c r="S15">
        <f t="shared" si="1"/>
        <v>1148.6000907516411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973.09452021661639</v>
      </c>
      <c r="AC15">
        <f t="shared" si="2"/>
        <v>994.48098690795973</v>
      </c>
      <c r="AE15">
        <f t="shared" si="3"/>
        <v>612.48088355122707</v>
      </c>
      <c r="AF15">
        <f t="shared" si="4"/>
        <v>-30.624044177561352</v>
      </c>
      <c r="AG15">
        <f t="shared" si="4"/>
        <v>-43.29100245226229</v>
      </c>
      <c r="AH15">
        <f t="shared" si="5"/>
        <v>-229.50156281472638</v>
      </c>
      <c r="AI15">
        <f t="shared" si="6"/>
        <v>309.06427410667698</v>
      </c>
      <c r="AJ15">
        <f t="shared" si="7"/>
        <v>-21.386466691343344</v>
      </c>
      <c r="AK15">
        <f t="shared" si="24"/>
        <v>6.3753005743201578</v>
      </c>
      <c r="AL15">
        <f t="shared" si="8"/>
        <v>294.05310798965377</v>
      </c>
      <c r="AN15">
        <f t="shared" si="9"/>
        <v>282.58754154985263</v>
      </c>
      <c r="AO15">
        <f t="shared" si="9"/>
        <v>-14.129377077492633</v>
      </c>
      <c r="AP15">
        <f t="shared" si="9"/>
        <v>-19.973681273580926</v>
      </c>
      <c r="AQ15">
        <f t="shared" si="9"/>
        <v>-105.88784753840939</v>
      </c>
      <c r="AR15">
        <f t="shared" si="9"/>
        <v>142.59663566036966</v>
      </c>
      <c r="AS15">
        <f t="shared" si="9"/>
        <v>-9.867326813048285</v>
      </c>
      <c r="AT15">
        <f t="shared" si="9"/>
        <v>2.94144774852849</v>
      </c>
      <c r="AU15">
        <f t="shared" si="9"/>
        <v>135.67075659584987</v>
      </c>
      <c r="AW15">
        <v>12</v>
      </c>
      <c r="AX15">
        <f>(R15*SUMPRODUCT(K16:$K$23, X16:$X$23)-$AZ$3*SUMPRODUCT(K15:$K$22, W16:$W$23))/Z15</f>
        <v>1148.6000907516411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2.8021280000000001E-3</v>
      </c>
      <c r="O16">
        <f t="shared" si="21"/>
        <v>707.39974689500423</v>
      </c>
      <c r="P16">
        <f t="shared" si="22"/>
        <v>35.369987344750214</v>
      </c>
      <c r="Q16" s="4">
        <f t="shared" si="23"/>
        <v>50</v>
      </c>
      <c r="R16">
        <f t="shared" si="0"/>
        <v>100000</v>
      </c>
      <c r="S16">
        <f t="shared" si="1"/>
        <v>1179.0976482608928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994.48098690795973</v>
      </c>
      <c r="AC16">
        <f t="shared" si="2"/>
        <v>1007.8168654894822</v>
      </c>
      <c r="AE16">
        <f t="shared" si="3"/>
        <v>604.63982488245119</v>
      </c>
      <c r="AF16">
        <f t="shared" si="4"/>
        <v>-30.231991244122561</v>
      </c>
      <c r="AG16">
        <f t="shared" si="4"/>
        <v>-42.736785497620119</v>
      </c>
      <c r="AH16">
        <f t="shared" si="5"/>
        <v>-242.61386023910566</v>
      </c>
      <c r="AI16">
        <f t="shared" si="6"/>
        <v>289.0571879016029</v>
      </c>
      <c r="AJ16">
        <f t="shared" si="7"/>
        <v>-13.335878581522479</v>
      </c>
      <c r="AK16">
        <f t="shared" si="24"/>
        <v>11.139110625878647</v>
      </c>
      <c r="AL16">
        <f t="shared" si="8"/>
        <v>286.86041994595905</v>
      </c>
      <c r="AN16">
        <f t="shared" si="9"/>
        <v>264.50158307739275</v>
      </c>
      <c r="AO16">
        <f t="shared" si="9"/>
        <v>-13.22507915386964</v>
      </c>
      <c r="AP16">
        <f t="shared" si="9"/>
        <v>-18.695340522693982</v>
      </c>
      <c r="AQ16">
        <f t="shared" si="9"/>
        <v>-106.1321922058913</v>
      </c>
      <c r="AR16">
        <f t="shared" si="9"/>
        <v>126.44897119493787</v>
      </c>
      <c r="AS16">
        <f t="shared" si="9"/>
        <v>-5.8338218082580813</v>
      </c>
      <c r="AT16">
        <f t="shared" si="9"/>
        <v>4.8728387932301782</v>
      </c>
      <c r="AU16">
        <f t="shared" si="9"/>
        <v>125.48798817990996</v>
      </c>
      <c r="AW16">
        <v>13</v>
      </c>
      <c r="AX16">
        <f>(R16*SUMPRODUCT(K17:$K$23, X17:$X$23)-$AZ$3*SUMPRODUCT(K16:$K$22, W17:$W$23))/Z16</f>
        <v>1179.0976482608928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3.0140000000000002E-3</v>
      </c>
      <c r="O17">
        <f t="shared" si="21"/>
        <v>707.39974689500423</v>
      </c>
      <c r="P17">
        <f t="shared" si="22"/>
        <v>35.369987344750214</v>
      </c>
      <c r="Q17" s="4">
        <f t="shared" si="23"/>
        <v>50</v>
      </c>
      <c r="R17">
        <f t="shared" si="0"/>
        <v>100000</v>
      </c>
      <c r="S17">
        <f t="shared" si="1"/>
        <v>1201.3725824081685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1007.8168654894822</v>
      </c>
      <c r="AC17">
        <f t="shared" si="2"/>
        <v>1013.4925425444909</v>
      </c>
      <c r="AE17">
        <f t="shared" si="3"/>
        <v>596.77104220143087</v>
      </c>
      <c r="AF17">
        <f t="shared" si="4"/>
        <v>-29.83855211007155</v>
      </c>
      <c r="AG17">
        <f t="shared" si="4"/>
        <v>-42.180608971154086</v>
      </c>
      <c r="AH17">
        <f t="shared" si="5"/>
        <v>-257.6173429796541</v>
      </c>
      <c r="AI17">
        <f t="shared" si="6"/>
        <v>267.13453814055111</v>
      </c>
      <c r="AJ17">
        <f t="shared" si="7"/>
        <v>-5.6756770550086912</v>
      </c>
      <c r="AK17">
        <f t="shared" si="24"/>
        <v>21.731541107015616</v>
      </c>
      <c r="AL17">
        <f t="shared" si="8"/>
        <v>283.19040219255805</v>
      </c>
      <c r="AN17">
        <f t="shared" si="9"/>
        <v>245.88806581447068</v>
      </c>
      <c r="AO17">
        <f t="shared" si="9"/>
        <v>-12.294403290723537</v>
      </c>
      <c r="AP17">
        <f t="shared" si="9"/>
        <v>-17.379711181248602</v>
      </c>
      <c r="AQ17">
        <f t="shared" si="9"/>
        <v>-106.14628677667828</v>
      </c>
      <c r="AR17">
        <f t="shared" si="9"/>
        <v>110.06766456582027</v>
      </c>
      <c r="AS17">
        <f t="shared" si="9"/>
        <v>-2.3385539085400215</v>
      </c>
      <c r="AT17">
        <f t="shared" si="9"/>
        <v>8.9540648458074905</v>
      </c>
      <c r="AU17">
        <f t="shared" si="9"/>
        <v>116.68317550308774</v>
      </c>
      <c r="AW17">
        <v>14</v>
      </c>
      <c r="AX17">
        <f>(R17*SUMPRODUCT(K18:$K$23, X18:$X$23)-$AZ$3*SUMPRODUCT(K17:$K$22, W18:$W$23))/Z17</f>
        <v>1201.3725824081685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4.6990000000000001E-3</v>
      </c>
      <c r="O18">
        <f t="shared" si="21"/>
        <v>707.39974689500423</v>
      </c>
      <c r="P18">
        <f t="shared" si="22"/>
        <v>35.369987344750214</v>
      </c>
      <c r="Q18" s="4">
        <f t="shared" si="23"/>
        <v>50</v>
      </c>
      <c r="R18">
        <f t="shared" si="0"/>
        <v>100000</v>
      </c>
      <c r="S18">
        <f t="shared" si="1"/>
        <v>1160.7275037619156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1013.4925425444909</v>
      </c>
      <c r="AC18">
        <f t="shared" si="2"/>
        <v>964.81054163903809</v>
      </c>
      <c r="AE18">
        <f t="shared" si="3"/>
        <v>587.99910465211212</v>
      </c>
      <c r="AF18">
        <f t="shared" si="4"/>
        <v>-29.39995523260561</v>
      </c>
      <c r="AG18">
        <f t="shared" si="4"/>
        <v>-41.560596199887094</v>
      </c>
      <c r="AH18">
        <f t="shared" si="5"/>
        <v>-396.41336311090618</v>
      </c>
      <c r="AI18">
        <f t="shared" si="6"/>
        <v>120.62519010871324</v>
      </c>
      <c r="AJ18">
        <f t="shared" si="7"/>
        <v>48.68200090545281</v>
      </c>
      <c r="AK18">
        <f t="shared" si="24"/>
        <v>33.957180546422343</v>
      </c>
      <c r="AL18">
        <f t="shared" si="8"/>
        <v>203.26437156058839</v>
      </c>
      <c r="AN18">
        <f t="shared" si="9"/>
        <v>226.40291293810282</v>
      </c>
      <c r="AO18">
        <f t="shared" si="9"/>
        <v>-11.320145646905143</v>
      </c>
      <c r="AP18">
        <f t="shared" si="9"/>
        <v>-16.00247341986303</v>
      </c>
      <c r="AQ18">
        <f t="shared" si="9"/>
        <v>-152.63482448497746</v>
      </c>
      <c r="AR18">
        <f t="shared" si="9"/>
        <v>46.445469386357182</v>
      </c>
      <c r="AS18">
        <f t="shared" si="9"/>
        <v>18.744495910705268</v>
      </c>
      <c r="AT18">
        <f t="shared" si="9"/>
        <v>13.074857648675641</v>
      </c>
      <c r="AU18">
        <f t="shared" si="9"/>
        <v>78.264822945738089</v>
      </c>
      <c r="AW18">
        <v>15</v>
      </c>
      <c r="AX18">
        <f>(R18*SUMPRODUCT(K19:$K$23, X19:$X$23)-$AZ$3*SUMPRODUCT(K18:$K$22, W19:$W$23))/Z18</f>
        <v>1160.7275037619156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6.5490000000000001E-3</v>
      </c>
      <c r="O19">
        <f t="shared" si="21"/>
        <v>707.39974689500423</v>
      </c>
      <c r="P19">
        <f t="shared" si="22"/>
        <v>35.369987344750214</v>
      </c>
      <c r="Q19" s="4">
        <f t="shared" si="23"/>
        <v>50</v>
      </c>
      <c r="R19">
        <f t="shared" si="0"/>
        <v>100000</v>
      </c>
      <c r="S19">
        <f t="shared" si="1"/>
        <v>1058.4762656862017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964.81054163903809</v>
      </c>
      <c r="AC19">
        <f t="shared" si="2"/>
        <v>865.25798368083565</v>
      </c>
      <c r="AE19">
        <f t="shared" si="3"/>
        <v>578.26830746922428</v>
      </c>
      <c r="AF19">
        <f t="shared" si="4"/>
        <v>-28.913415373461216</v>
      </c>
      <c r="AG19">
        <f t="shared" si="4"/>
        <v>-40.872809893375162</v>
      </c>
      <c r="AH19">
        <f t="shared" si="5"/>
        <v>-544.36068902612124</v>
      </c>
      <c r="AI19">
        <f t="shared" si="6"/>
        <v>-35.878606823733378</v>
      </c>
      <c r="AJ19">
        <f t="shared" si="7"/>
        <v>99.552557958202442</v>
      </c>
      <c r="AK19">
        <f t="shared" si="24"/>
        <v>33.765889172286066</v>
      </c>
      <c r="AL19">
        <f t="shared" si="8"/>
        <v>97.43984030675513</v>
      </c>
      <c r="AN19">
        <f t="shared" si="9"/>
        <v>207.43075380276704</v>
      </c>
      <c r="AO19">
        <f t="shared" si="9"/>
        <v>-10.371537690138354</v>
      </c>
      <c r="AP19">
        <f t="shared" si="9"/>
        <v>-14.66149477104315</v>
      </c>
      <c r="AQ19">
        <f t="shared" si="9"/>
        <v>-195.2677444134209</v>
      </c>
      <c r="AR19">
        <f t="shared" si="9"/>
        <v>-12.870023071835387</v>
      </c>
      <c r="AS19">
        <f t="shared" si="9"/>
        <v>35.71052031303411</v>
      </c>
      <c r="AT19">
        <f t="shared" si="9"/>
        <v>12.112169650937942</v>
      </c>
      <c r="AU19">
        <f t="shared" si="9"/>
        <v>34.952666892136662</v>
      </c>
      <c r="AW19">
        <v>16</v>
      </c>
      <c r="AX19">
        <f>(R19*SUMPRODUCT(K20:$K$23, X20:$X$23)-$AZ$3*SUMPRODUCT(K19:$K$22, W20:$W$23))/Z19</f>
        <v>1058.4762656862017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8.5349999999999992E-3</v>
      </c>
      <c r="O20">
        <f t="shared" si="21"/>
        <v>707.39974689500423</v>
      </c>
      <c r="P20">
        <f t="shared" si="22"/>
        <v>35.369987344750214</v>
      </c>
      <c r="Q20" s="4">
        <f t="shared" si="23"/>
        <v>50</v>
      </c>
      <c r="R20">
        <f t="shared" si="0"/>
        <v>100000</v>
      </c>
      <c r="S20">
        <f t="shared" si="1"/>
        <v>891.89378561368937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865.25798368083565</v>
      </c>
      <c r="AC20">
        <f t="shared" si="2"/>
        <v>715.57052904236514</v>
      </c>
      <c r="AE20">
        <f t="shared" si="3"/>
        <v>567.55010439028217</v>
      </c>
      <c r="AF20">
        <f t="shared" si="4"/>
        <v>-28.377505219514113</v>
      </c>
      <c r="AG20">
        <f t="shared" si="4"/>
        <v>-40.11523236200145</v>
      </c>
      <c r="AH20">
        <f t="shared" si="5"/>
        <v>-697.69886487991391</v>
      </c>
      <c r="AI20">
        <f t="shared" si="6"/>
        <v>-198.64149807114728</v>
      </c>
      <c r="AJ20">
        <f t="shared" si="7"/>
        <v>149.68745463847051</v>
      </c>
      <c r="AK20">
        <f t="shared" si="24"/>
        <v>6.0390515062618952</v>
      </c>
      <c r="AL20">
        <f t="shared" si="8"/>
        <v>-42.914991926414871</v>
      </c>
      <c r="AN20">
        <f t="shared" si="9"/>
        <v>193.10065899747011</v>
      </c>
      <c r="AO20">
        <f t="shared" si="9"/>
        <v>-9.6550329498735064</v>
      </c>
      <c r="AP20">
        <f t="shared" si="9"/>
        <v>-13.648623698626446</v>
      </c>
      <c r="AQ20">
        <f t="shared" si="9"/>
        <v>-237.3818796753358</v>
      </c>
      <c r="AR20">
        <f t="shared" si="9"/>
        <v>-67.584877326365628</v>
      </c>
      <c r="AS20">
        <f t="shared" si="9"/>
        <v>50.928976861690252</v>
      </c>
      <c r="AT20">
        <f t="shared" si="9"/>
        <v>2.0546993411826135</v>
      </c>
      <c r="AU20">
        <f t="shared" si="9"/>
        <v>-14.601201123492759</v>
      </c>
      <c r="AW20">
        <v>17</v>
      </c>
      <c r="AX20">
        <f>(R20*SUMPRODUCT(K21:$K$23, X21:$X$23)-$AZ$3*SUMPRODUCT(K20:$K$22, W21:$W$23))/Z20</f>
        <v>891.89378561368937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1.0821000000000001E-2</v>
      </c>
      <c r="O21">
        <f t="shared" si="21"/>
        <v>707.39974689500423</v>
      </c>
      <c r="P21">
        <f t="shared" si="22"/>
        <v>35.369987344750214</v>
      </c>
      <c r="Q21" s="4">
        <f t="shared" si="23"/>
        <v>50</v>
      </c>
      <c r="R21">
        <f t="shared" si="0"/>
        <v>100000</v>
      </c>
      <c r="S21">
        <f t="shared" si="1"/>
        <v>657.12451575453201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715.57052904236514</v>
      </c>
      <c r="AC21">
        <f t="shared" si="2"/>
        <v>516.23692901175741</v>
      </c>
      <c r="AE21">
        <f t="shared" si="3"/>
        <v>555.73314366677221</v>
      </c>
      <c r="AF21">
        <f t="shared" si="4"/>
        <v>-27.786657183338612</v>
      </c>
      <c r="AG21">
        <f t="shared" si="4"/>
        <v>-39.279993108992223</v>
      </c>
      <c r="AH21">
        <f t="shared" si="5"/>
        <v>-868.1738587784356</v>
      </c>
      <c r="AI21">
        <f t="shared" si="6"/>
        <v>-379.5073654039943</v>
      </c>
      <c r="AJ21">
        <f t="shared" si="7"/>
        <v>199.33360003060773</v>
      </c>
      <c r="AK21">
        <f t="shared" si="24"/>
        <v>1.9896272248412781</v>
      </c>
      <c r="AL21">
        <f t="shared" si="8"/>
        <v>-178.18413814854529</v>
      </c>
      <c r="AN21">
        <f t="shared" si="9"/>
        <v>179.85361949632249</v>
      </c>
      <c r="AO21">
        <f t="shared" si="9"/>
        <v>-8.9926809748161247</v>
      </c>
      <c r="AP21">
        <f t="shared" si="9"/>
        <v>-12.712304484540425</v>
      </c>
      <c r="AQ21">
        <f t="shared" si="9"/>
        <v>-280.9697651342849</v>
      </c>
      <c r="AR21">
        <f t="shared" si="9"/>
        <v>-122.82113109731895</v>
      </c>
      <c r="AS21">
        <f t="shared" si="9"/>
        <v>64.510943537018733</v>
      </c>
      <c r="AT21">
        <f t="shared" si="9"/>
        <v>0.64390915300652962</v>
      </c>
      <c r="AU21">
        <f t="shared" si="9"/>
        <v>-57.666278407293689</v>
      </c>
      <c r="AW21">
        <v>18</v>
      </c>
      <c r="AX21">
        <f>(R21*SUMPRODUCT(K22:$K$23, X22:$X$23)-$AZ$3*SUMPRODUCT(K21:$K$22, W22:$W$23))/Z21</f>
        <v>657.12451575453201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1.3422999999999999E-2</v>
      </c>
      <c r="O22">
        <f t="shared" si="21"/>
        <v>707.39974689500423</v>
      </c>
      <c r="P22">
        <f t="shared" si="22"/>
        <v>35.369987344750214</v>
      </c>
      <c r="Q22" s="4">
        <f t="shared" si="23"/>
        <v>50</v>
      </c>
      <c r="R22">
        <f t="shared" si="0"/>
        <v>100000</v>
      </c>
      <c r="S22">
        <f t="shared" si="1"/>
        <v>356.26303378078364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516.23692901175741</v>
      </c>
      <c r="AC22">
        <f t="shared" si="2"/>
        <v>273.32455654201323</v>
      </c>
      <c r="AE22">
        <f t="shared" si="3"/>
        <v>542.71620624266541</v>
      </c>
      <c r="AF22">
        <f t="shared" si="4"/>
        <v>-27.13581031213327</v>
      </c>
      <c r="AG22">
        <f t="shared" si="4"/>
        <v>-38.359937830400298</v>
      </c>
      <c r="AH22">
        <f t="shared" si="5"/>
        <v>-1054.5106950040051</v>
      </c>
      <c r="AI22">
        <f t="shared" si="6"/>
        <v>-577.29023690387328</v>
      </c>
      <c r="AJ22">
        <f t="shared" si="7"/>
        <v>242.91237246974418</v>
      </c>
      <c r="AK22">
        <f t="shared" si="24"/>
        <v>21.668163823788078</v>
      </c>
      <c r="AL22">
        <f t="shared" si="8"/>
        <v>-312.70970061034103</v>
      </c>
      <c r="AN22">
        <f t="shared" si="9"/>
        <v>164.15038146435526</v>
      </c>
      <c r="AO22">
        <f t="shared" si="9"/>
        <v>-8.2075190732177639</v>
      </c>
      <c r="AP22">
        <f t="shared" si="9"/>
        <v>-11.602377735139285</v>
      </c>
      <c r="AQ22">
        <f t="shared" si="9"/>
        <v>-318.94815531960023</v>
      </c>
      <c r="AR22">
        <f t="shared" si="9"/>
        <v>-174.60767066360199</v>
      </c>
      <c r="AS22">
        <f t="shared" si="9"/>
        <v>73.47147209658057</v>
      </c>
      <c r="AT22">
        <f t="shared" si="9"/>
        <v>6.5537703064584409</v>
      </c>
      <c r="AU22">
        <f t="shared" si="9"/>
        <v>-94.582428260562992</v>
      </c>
      <c r="AW22">
        <v>19</v>
      </c>
      <c r="AX22">
        <f>(R22*SUMPRODUCT(K23:$K$23, X23:$X$23)-$AZ$3*SUMPRODUCT(K22:$K$22, W23:$W$23))/Z22</f>
        <v>356.26303378078364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1.6303999999999999E-2</v>
      </c>
      <c r="O23">
        <f t="shared" si="21"/>
        <v>707.39974689500423</v>
      </c>
      <c r="P23">
        <f t="shared" si="22"/>
        <v>35.369987344750214</v>
      </c>
      <c r="Q23" s="4">
        <f t="shared" si="23"/>
        <v>50</v>
      </c>
      <c r="R23">
        <f t="shared" si="0"/>
        <v>100000</v>
      </c>
      <c r="S23">
        <f t="shared" si="1"/>
        <v>365.88733422010938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273.32455654201323</v>
      </c>
      <c r="AC23">
        <f t="shared" si="2"/>
        <v>273.32455654201323</v>
      </c>
      <c r="AE23">
        <f t="shared" si="3"/>
        <v>528.44059915365835</v>
      </c>
      <c r="AF23">
        <f t="shared" si="4"/>
        <v>-26.42202995768292</v>
      </c>
      <c r="AG23">
        <f t="shared" si="4"/>
        <v>-37.350918025709454</v>
      </c>
      <c r="AH23">
        <f t="shared" si="5"/>
        <v>-1250.8408527736929</v>
      </c>
      <c r="AI23">
        <f t="shared" si="6"/>
        <v>-786.17320160342683</v>
      </c>
      <c r="AJ23">
        <f t="shared" si="7"/>
        <v>0</v>
      </c>
      <c r="AK23">
        <f t="shared" si="24"/>
        <v>54.274018801659217</v>
      </c>
      <c r="AL23">
        <f t="shared" si="8"/>
        <v>-731.89918280176767</v>
      </c>
      <c r="AN23">
        <f t="shared" si="9"/>
        <v>144.78899341454559</v>
      </c>
      <c r="AO23">
        <f t="shared" si="9"/>
        <v>-7.2394496707272804</v>
      </c>
      <c r="AP23">
        <f t="shared" si="9"/>
        <v>-10.233887844183517</v>
      </c>
      <c r="AQ23">
        <f t="shared" si="9"/>
        <v>-342.7215628113251</v>
      </c>
      <c r="AR23">
        <f t="shared" si="9"/>
        <v>-215.40590691169032</v>
      </c>
      <c r="AS23">
        <f t="shared" si="9"/>
        <v>0</v>
      </c>
      <c r="AT23">
        <f t="shared" si="9"/>
        <v>14.870697980889528</v>
      </c>
      <c r="AU23">
        <f t="shared" si="9"/>
        <v>-200.53520893080079</v>
      </c>
      <c r="AW23">
        <v>20</v>
      </c>
      <c r="AX23">
        <f>(R23*SUMPRODUCT(K$23:$K24, X$23:$X24)-$AZ$3*SUMPRODUCT(K$22:$K23, W$23:$W24))/Z23</f>
        <v>365.88733422010938</v>
      </c>
    </row>
    <row r="25" spans="5:50" x14ac:dyDescent="0.25">
      <c r="AN25" s="8">
        <f t="shared" ref="AN25:AU25" si="25">SUM(AN3:AN23)</f>
        <v>6785.2684309814676</v>
      </c>
      <c r="AO25" s="8">
        <f t="shared" si="25"/>
        <v>-869.8132317203266</v>
      </c>
      <c r="AP25" s="8">
        <f t="shared" si="25"/>
        <v>-829.59222920025809</v>
      </c>
      <c r="AQ25" s="8">
        <f t="shared" si="25"/>
        <v>-3084.7305668557406</v>
      </c>
      <c r="AR25" s="8">
        <f t="shared" si="25"/>
        <v>2001.1324032051405</v>
      </c>
      <c r="AS25" s="8">
        <f t="shared" si="25"/>
        <v>-485.28658222377419</v>
      </c>
      <c r="AT25" s="8">
        <f t="shared" si="25"/>
        <v>208.43942428928972</v>
      </c>
      <c r="AU25" s="9">
        <f t="shared" si="25"/>
        <v>1724.2852452706563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9533-95DC-43C0-8E79-368A267F79D6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2476.8596088793506</v>
      </c>
      <c r="K3">
        <v>1</v>
      </c>
      <c r="L3" s="2">
        <v>0</v>
      </c>
      <c r="O3">
        <f>$C$3</f>
        <v>2476.8596088793506</v>
      </c>
      <c r="P3">
        <f>O3*B5</f>
        <v>1981.4876871034805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2476.8596088793506</v>
      </c>
      <c r="AF3">
        <f t="shared" ref="AF3:AG23" si="4">-$Z3*P3</f>
        <v>-1981.4876871034805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95.371921775870078</v>
      </c>
      <c r="AJ3">
        <f t="shared" ref="AJ3:AJ23" si="7">AB3-AC3</f>
        <v>0</v>
      </c>
      <c r="AL3">
        <f t="shared" ref="AL3:AL23" si="8">SUM(AI3:AK3)</f>
        <v>95.371921775870078</v>
      </c>
      <c r="AN3">
        <f t="shared" ref="AN3:AU23" si="9">AE3*$K3</f>
        <v>2476.8596088793506</v>
      </c>
      <c r="AO3">
        <f t="shared" si="9"/>
        <v>-1981.4876871034805</v>
      </c>
      <c r="AP3">
        <f t="shared" si="9"/>
        <v>-400</v>
      </c>
      <c r="AQ3">
        <f t="shared" si="9"/>
        <v>0</v>
      </c>
      <c r="AR3">
        <f t="shared" si="9"/>
        <v>95.371921775870078</v>
      </c>
      <c r="AS3">
        <f t="shared" si="9"/>
        <v>0</v>
      </c>
      <c r="AT3">
        <f t="shared" si="9"/>
        <v>0</v>
      </c>
      <c r="AU3">
        <f t="shared" si="9"/>
        <v>95.371921775870078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1402.291137081708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1186.2498984246338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1171.4688272965468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-1171.4688272965468</v>
      </c>
      <c r="AK4">
        <f>H4*SUM(AB4, AE4:AF4)</f>
        <v>0</v>
      </c>
      <c r="AL4">
        <f t="shared" si="8"/>
        <v>-1417.5023272965468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-230.82230978515807</v>
      </c>
      <c r="AR4">
        <f t="shared" si="9"/>
        <v>-230.82230978515807</v>
      </c>
      <c r="AS4">
        <f t="shared" si="9"/>
        <v>-1099.0419620007006</v>
      </c>
      <c r="AT4">
        <f t="shared" si="9"/>
        <v>0</v>
      </c>
      <c r="AU4">
        <f t="shared" si="9"/>
        <v>-1329.8642717858586</v>
      </c>
      <c r="AW4">
        <v>1</v>
      </c>
      <c r="AX4">
        <f>(R4*SUMPRODUCT(K5:$K$23, X5:$X$23)-$AZ$3*SUMPRODUCT(K4:$K$22, W5:$W$23))/Z4</f>
        <v>1186.2498984246338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2476.8596088793506</v>
      </c>
      <c r="P5">
        <f t="shared" ref="P5:P23" si="22">O5*$C$5</f>
        <v>123.84298044396753</v>
      </c>
      <c r="Q5" s="4">
        <f t="shared" ref="Q5:Q23" si="23">$C$8</f>
        <v>50</v>
      </c>
      <c r="R5">
        <f t="shared" si="0"/>
        <v>100000</v>
      </c>
      <c r="S5">
        <f t="shared" si="1"/>
        <v>2304.9099899753392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1171.4688272965468</v>
      </c>
      <c r="AC5">
        <f t="shared" si="2"/>
        <v>2247.4708033432435</v>
      </c>
      <c r="AE5">
        <f t="shared" si="3"/>
        <v>2415.1353758486962</v>
      </c>
      <c r="AF5">
        <f t="shared" si="4"/>
        <v>-120.75676879243481</v>
      </c>
      <c r="AG5">
        <f t="shared" si="4"/>
        <v>-48.753982001858773</v>
      </c>
      <c r="AH5">
        <f t="shared" si="5"/>
        <v>-258.46283128246</v>
      </c>
      <c r="AI5">
        <f t="shared" si="6"/>
        <v>1987.1617937719427</v>
      </c>
      <c r="AJ5">
        <f t="shared" si="7"/>
        <v>-1076.0019760466967</v>
      </c>
      <c r="AK5">
        <f>H5*SUM(AB5, AE5:AF5)</f>
        <v>299.44921832808262</v>
      </c>
      <c r="AL5">
        <f t="shared" si="8"/>
        <v>1210.6090360533287</v>
      </c>
      <c r="AN5">
        <f t="shared" si="9"/>
        <v>2085.6203714333451</v>
      </c>
      <c r="AO5">
        <f t="shared" si="9"/>
        <v>-104.28101857166726</v>
      </c>
      <c r="AP5">
        <f t="shared" si="9"/>
        <v>-42.102111156331937</v>
      </c>
      <c r="AQ5">
        <f t="shared" si="9"/>
        <v>-223.19881178155913</v>
      </c>
      <c r="AR5">
        <f t="shared" si="9"/>
        <v>1716.0384299237869</v>
      </c>
      <c r="AS5">
        <f t="shared" si="9"/>
        <v>-929.19496910475277</v>
      </c>
      <c r="AT5">
        <f t="shared" si="9"/>
        <v>258.59311912706903</v>
      </c>
      <c r="AU5">
        <f t="shared" si="9"/>
        <v>1045.4365799461032</v>
      </c>
      <c r="AW5">
        <v>2</v>
      </c>
      <c r="AX5">
        <f>(R5*SUMPRODUCT(K6:$K$23, X6:$X$23)-$AZ$3*SUMPRODUCT(K5:$K$22, W6:$W$23))/Z5</f>
        <v>2304.9099899753392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2476.8596088793506</v>
      </c>
      <c r="P6">
        <f t="shared" si="22"/>
        <v>123.84298044396753</v>
      </c>
      <c r="Q6" s="4">
        <f t="shared" si="23"/>
        <v>50</v>
      </c>
      <c r="R6">
        <f t="shared" si="0"/>
        <v>100000</v>
      </c>
      <c r="S6">
        <f t="shared" si="1"/>
        <v>3340.4032408320941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2247.4708033432435</v>
      </c>
      <c r="AC6">
        <f t="shared" si="2"/>
        <v>3215.4606207873021</v>
      </c>
      <c r="AE6">
        <f t="shared" si="3"/>
        <v>2384.2165036297529</v>
      </c>
      <c r="AF6">
        <f t="shared" si="4"/>
        <v>-119.21082518148765</v>
      </c>
      <c r="AG6">
        <f t="shared" si="4"/>
        <v>-48.129827283761273</v>
      </c>
      <c r="AH6">
        <f t="shared" si="5"/>
        <v>-273.22979615780906</v>
      </c>
      <c r="AI6">
        <f t="shared" si="6"/>
        <v>1943.6460550066952</v>
      </c>
      <c r="AJ6">
        <f t="shared" si="7"/>
        <v>-967.98981744405864</v>
      </c>
      <c r="AK6">
        <f>H6*SUM(AB6, AE6:AF6)</f>
        <v>490.95744121891613</v>
      </c>
      <c r="AL6">
        <f t="shared" si="8"/>
        <v>1466.6136787815526</v>
      </c>
      <c r="AN6">
        <f t="shared" si="9"/>
        <v>1856.8903251071858</v>
      </c>
      <c r="AO6">
        <f t="shared" si="9"/>
        <v>-92.844516255359295</v>
      </c>
      <c r="AP6">
        <f t="shared" si="9"/>
        <v>-37.484771410748863</v>
      </c>
      <c r="AQ6">
        <f t="shared" si="9"/>
        <v>-212.7985290950038</v>
      </c>
      <c r="AR6">
        <f t="shared" si="9"/>
        <v>1513.7625083460741</v>
      </c>
      <c r="AS6">
        <f t="shared" si="9"/>
        <v>-753.8958496754334</v>
      </c>
      <c r="AT6">
        <f t="shared" si="9"/>
        <v>382.3705276978306</v>
      </c>
      <c r="AU6">
        <f t="shared" si="9"/>
        <v>1142.2371863684714</v>
      </c>
      <c r="AW6">
        <v>3</v>
      </c>
      <c r="AX6">
        <f>(R6*SUMPRODUCT(K7:$K$23, X7:$X$23)-$AZ$3*SUMPRODUCT(K6:$K$22, W7:$W$23))/Z6</f>
        <v>3340.4032408320941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2476.8596088793506</v>
      </c>
      <c r="P7">
        <f t="shared" si="22"/>
        <v>123.84298044396753</v>
      </c>
      <c r="Q7" s="4">
        <f t="shared" si="23"/>
        <v>50</v>
      </c>
      <c r="R7">
        <f t="shared" si="0"/>
        <v>100000</v>
      </c>
      <c r="S7">
        <f t="shared" si="1"/>
        <v>4275.6978062805392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3215.4606207873021</v>
      </c>
      <c r="AC7">
        <f t="shared" si="2"/>
        <v>4062.2092826668468</v>
      </c>
      <c r="AE7">
        <f t="shared" si="3"/>
        <v>2353.1883100515156</v>
      </c>
      <c r="AF7">
        <f t="shared" si="4"/>
        <v>-117.65941550257577</v>
      </c>
      <c r="AG7">
        <f t="shared" si="4"/>
        <v>-47.503465711490406</v>
      </c>
      <c r="AH7">
        <f t="shared" si="5"/>
        <v>-290.12659886651301</v>
      </c>
      <c r="AI7">
        <f t="shared" si="6"/>
        <v>1897.8988299709365</v>
      </c>
      <c r="AJ7">
        <f t="shared" si="7"/>
        <v>-846.74866187954467</v>
      </c>
      <c r="AK7">
        <f>H7*SUM(AB7, AE7:AF7)</f>
        <v>570.71860225570447</v>
      </c>
      <c r="AL7">
        <f t="shared" si="8"/>
        <v>1621.8687703470964</v>
      </c>
      <c r="AN7">
        <f t="shared" si="9"/>
        <v>1659.0248523728083</v>
      </c>
      <c r="AO7">
        <f t="shared" si="9"/>
        <v>-82.951242618640407</v>
      </c>
      <c r="AP7">
        <f t="shared" si="9"/>
        <v>-33.490490264876783</v>
      </c>
      <c r="AQ7">
        <f t="shared" si="9"/>
        <v>-204.54259261699482</v>
      </c>
      <c r="AR7">
        <f t="shared" si="9"/>
        <v>1338.0405268722961</v>
      </c>
      <c r="AS7">
        <f t="shared" si="9"/>
        <v>-596.96755579277522</v>
      </c>
      <c r="AT7">
        <f t="shared" si="9"/>
        <v>402.36318564448317</v>
      </c>
      <c r="AU7">
        <f t="shared" si="9"/>
        <v>1143.4361567240044</v>
      </c>
      <c r="AW7">
        <v>4</v>
      </c>
      <c r="AX7">
        <f>(R7*SUMPRODUCT(K8:$K$23, X8:$X$23)-$AZ$3*SUMPRODUCT(K7:$K$22, W8:$W$23))/Z7</f>
        <v>4275.6978062805392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2476.8596088793506</v>
      </c>
      <c r="P8">
        <f t="shared" si="22"/>
        <v>123.84298044396753</v>
      </c>
      <c r="Q8" s="4">
        <f t="shared" si="23"/>
        <v>50</v>
      </c>
      <c r="R8">
        <f t="shared" si="0"/>
        <v>100000</v>
      </c>
      <c r="S8">
        <f t="shared" si="1"/>
        <v>5029.3654874924687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4062.2092826668468</v>
      </c>
      <c r="AC8">
        <f t="shared" si="2"/>
        <v>4708.0103844090727</v>
      </c>
      <c r="AE8">
        <f t="shared" si="3"/>
        <v>2318.5987950820681</v>
      </c>
      <c r="AF8">
        <f t="shared" si="4"/>
        <v>-115.92993975410342</v>
      </c>
      <c r="AG8">
        <f t="shared" si="4"/>
        <v>-46.805212268997209</v>
      </c>
      <c r="AH8">
        <f t="shared" si="5"/>
        <v>-446.43757075658681</v>
      </c>
      <c r="AI8">
        <f t="shared" si="6"/>
        <v>1709.4260723023804</v>
      </c>
      <c r="AJ8">
        <f t="shared" si="7"/>
        <v>-645.80110174222591</v>
      </c>
      <c r="AK8">
        <f t="shared" ref="AK8:AK23" si="24">H8*SUM(AB8:AB8, AE8:AF8)</f>
        <v>454.20366500462387</v>
      </c>
      <c r="AL8">
        <f t="shared" si="8"/>
        <v>1517.8286355647783</v>
      </c>
      <c r="AN8">
        <f t="shared" si="9"/>
        <v>1524.1387842123822</v>
      </c>
      <c r="AO8">
        <f t="shared" si="9"/>
        <v>-76.206939210619112</v>
      </c>
      <c r="AP8">
        <f t="shared" si="9"/>
        <v>-30.767565080161635</v>
      </c>
      <c r="AQ8">
        <f t="shared" si="9"/>
        <v>-293.46725175693422</v>
      </c>
      <c r="AR8">
        <f t="shared" si="9"/>
        <v>1123.697028164667</v>
      </c>
      <c r="AS8">
        <f t="shared" si="9"/>
        <v>-424.51954522713089</v>
      </c>
      <c r="AT8">
        <f t="shared" si="9"/>
        <v>298.57232015875877</v>
      </c>
      <c r="AU8">
        <f t="shared" si="9"/>
        <v>997.74980309629495</v>
      </c>
      <c r="AW8">
        <v>5</v>
      </c>
      <c r="AX8">
        <f>(R8*SUMPRODUCT(K9:$K$23, X9:$X$23)-$AZ$3*SUMPRODUCT(K8:$K$22, W9:$W$23))/Z8</f>
        <v>5029.3654874924687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2476.8596088793506</v>
      </c>
      <c r="P9">
        <f t="shared" si="22"/>
        <v>123.84298044396753</v>
      </c>
      <c r="Q9" s="4">
        <f t="shared" si="23"/>
        <v>50</v>
      </c>
      <c r="R9">
        <f t="shared" si="0"/>
        <v>100000</v>
      </c>
      <c r="S9">
        <f t="shared" si="1"/>
        <v>5635.2811427736151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4708.0103844090727</v>
      </c>
      <c r="AC9">
        <f t="shared" si="2"/>
        <v>5187.9111414130539</v>
      </c>
      <c r="AE9">
        <f t="shared" si="3"/>
        <v>2280.2283036222552</v>
      </c>
      <c r="AF9">
        <f t="shared" si="4"/>
        <v>-114.01141518111275</v>
      </c>
      <c r="AG9">
        <f t="shared" si="4"/>
        <v>-46.030632811157574</v>
      </c>
      <c r="AH9">
        <f t="shared" si="5"/>
        <v>-613.05467029932549</v>
      </c>
      <c r="AI9">
        <f t="shared" si="6"/>
        <v>1507.1315853306596</v>
      </c>
      <c r="AJ9">
        <f t="shared" si="7"/>
        <v>-479.9007570039812</v>
      </c>
      <c r="AK9">
        <f t="shared" si="24"/>
        <v>358.83466364278127</v>
      </c>
      <c r="AL9">
        <f t="shared" si="8"/>
        <v>1386.0654919694598</v>
      </c>
      <c r="AN9">
        <f t="shared" si="9"/>
        <v>1424.55408807494</v>
      </c>
      <c r="AO9">
        <f t="shared" si="9"/>
        <v>-71.227704403746998</v>
      </c>
      <c r="AP9">
        <f t="shared" si="9"/>
        <v>-28.757263491399016</v>
      </c>
      <c r="AQ9">
        <f t="shared" si="9"/>
        <v>-383.00091942592394</v>
      </c>
      <c r="AR9">
        <f t="shared" si="9"/>
        <v>941.56820075387009</v>
      </c>
      <c r="AS9">
        <f t="shared" si="9"/>
        <v>-299.81409500718706</v>
      </c>
      <c r="AT9">
        <f t="shared" si="9"/>
        <v>224.17903778463165</v>
      </c>
      <c r="AU9">
        <f t="shared" si="9"/>
        <v>865.93314353131484</v>
      </c>
      <c r="AW9">
        <v>6</v>
      </c>
      <c r="AX9">
        <f>(R9*SUMPRODUCT(K10:$K$23, X10:$X$23)-$AZ$3*SUMPRODUCT(K9:$K$22, W10:$W$23))/Z9</f>
        <v>5635.2811427736151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2476.8596088793506</v>
      </c>
      <c r="P10">
        <f t="shared" si="22"/>
        <v>123.84298044396753</v>
      </c>
      <c r="Q10" s="4">
        <f t="shared" si="23"/>
        <v>50</v>
      </c>
      <c r="R10">
        <f t="shared" si="0"/>
        <v>100000</v>
      </c>
      <c r="S10">
        <f t="shared" si="1"/>
        <v>6118.1310328848231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5187.9111414130539</v>
      </c>
      <c r="AC10">
        <f t="shared" si="2"/>
        <v>5528.0317923610946</v>
      </c>
      <c r="AE10">
        <f t="shared" si="3"/>
        <v>2237.9642720146167</v>
      </c>
      <c r="AF10">
        <f t="shared" si="4"/>
        <v>-111.89821360073083</v>
      </c>
      <c r="AG10">
        <f t="shared" si="4"/>
        <v>-45.177455032002769</v>
      </c>
      <c r="AH10">
        <f t="shared" si="5"/>
        <v>-785.74290208645971</v>
      </c>
      <c r="AI10">
        <f t="shared" si="6"/>
        <v>1295.1457012954234</v>
      </c>
      <c r="AJ10">
        <f t="shared" si="7"/>
        <v>-340.12065094804075</v>
      </c>
      <c r="AK10">
        <f t="shared" si="24"/>
        <v>383.9838029909144</v>
      </c>
      <c r="AL10">
        <f t="shared" si="8"/>
        <v>1339.0088533382971</v>
      </c>
      <c r="AN10">
        <f t="shared" si="9"/>
        <v>1328.4085302161243</v>
      </c>
      <c r="AO10">
        <f t="shared" si="9"/>
        <v>-66.420426510806209</v>
      </c>
      <c r="AP10">
        <f t="shared" si="9"/>
        <v>-26.816387280366683</v>
      </c>
      <c r="AQ10">
        <f t="shared" si="9"/>
        <v>-466.40046346620534</v>
      </c>
      <c r="AR10">
        <f t="shared" si="9"/>
        <v>768.77125295874612</v>
      </c>
      <c r="AS10">
        <f t="shared" si="9"/>
        <v>-201.88846608141353</v>
      </c>
      <c r="AT10">
        <f t="shared" si="9"/>
        <v>227.92471074561772</v>
      </c>
      <c r="AU10">
        <f t="shared" si="9"/>
        <v>794.80749762295034</v>
      </c>
      <c r="AW10">
        <v>7</v>
      </c>
      <c r="AX10">
        <f>(R10*SUMPRODUCT(K11:$K$23, X11:$X$23)-$AZ$3*SUMPRODUCT(K10:$K$22, W11:$W$23))/Z10</f>
        <v>6118.1310328848231</v>
      </c>
    </row>
    <row r="11" spans="1:52" x14ac:dyDescent="0.25">
      <c r="A11" t="s">
        <v>33</v>
      </c>
      <c r="C11" s="7">
        <f>AU25</f>
        <v>5881.3283431128802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2476.8596088793506</v>
      </c>
      <c r="P11">
        <f t="shared" si="22"/>
        <v>123.84298044396753</v>
      </c>
      <c r="Q11" s="4">
        <f t="shared" si="23"/>
        <v>50</v>
      </c>
      <c r="R11">
        <f t="shared" si="0"/>
        <v>100000</v>
      </c>
      <c r="S11">
        <f t="shared" si="1"/>
        <v>6474.4532736292631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5528.0317923610946</v>
      </c>
      <c r="AC11">
        <f t="shared" si="2"/>
        <v>5728.1838650122045</v>
      </c>
      <c r="AE11">
        <f t="shared" si="3"/>
        <v>2191.3676179069998</v>
      </c>
      <c r="AF11">
        <f t="shared" si="4"/>
        <v>-109.56838089535</v>
      </c>
      <c r="AG11">
        <f t="shared" si="4"/>
        <v>-44.236815240781432</v>
      </c>
      <c r="AH11">
        <f t="shared" si="5"/>
        <v>-977.730481802604</v>
      </c>
      <c r="AI11">
        <f t="shared" si="6"/>
        <v>1059.8319399682646</v>
      </c>
      <c r="AJ11">
        <f t="shared" si="7"/>
        <v>-200.15207265110985</v>
      </c>
      <c r="AK11">
        <f t="shared" si="24"/>
        <v>391.90629801269637</v>
      </c>
      <c r="AL11">
        <f t="shared" si="8"/>
        <v>1251.5861653298512</v>
      </c>
      <c r="AN11">
        <f t="shared" si="9"/>
        <v>1237.0420696229139</v>
      </c>
      <c r="AO11">
        <f t="shared" si="9"/>
        <v>-61.852103481145704</v>
      </c>
      <c r="AP11">
        <f t="shared" si="9"/>
        <v>-24.971986001713898</v>
      </c>
      <c r="AQ11">
        <f t="shared" si="9"/>
        <v>-551.93557158506496</v>
      </c>
      <c r="AR11">
        <f t="shared" si="9"/>
        <v>598.2824085549895</v>
      </c>
      <c r="AS11">
        <f t="shared" si="9"/>
        <v>-112.98721956479719</v>
      </c>
      <c r="AT11">
        <f t="shared" si="9"/>
        <v>221.23379666206932</v>
      </c>
      <c r="AU11">
        <f t="shared" si="9"/>
        <v>706.52898565226178</v>
      </c>
      <c r="AW11">
        <v>8</v>
      </c>
      <c r="AX11">
        <f>(R11*SUMPRODUCT(K12:$K$23, X12:$X$23)-$AZ$3*SUMPRODUCT(K11:$K$22, W12:$W$23))/Z11</f>
        <v>6474.4532736292631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2476.8596088793506</v>
      </c>
      <c r="P12">
        <f t="shared" si="22"/>
        <v>123.84298044396753</v>
      </c>
      <c r="Q12" s="4">
        <f t="shared" si="23"/>
        <v>50</v>
      </c>
      <c r="R12">
        <f t="shared" si="0"/>
        <v>100000</v>
      </c>
      <c r="S12">
        <f t="shared" si="1"/>
        <v>6702.7023130196076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5728.1838650122045</v>
      </c>
      <c r="AC12">
        <f t="shared" si="2"/>
        <v>5791.2227804515878</v>
      </c>
      <c r="AE12">
        <f t="shared" si="3"/>
        <v>2140.0392141927646</v>
      </c>
      <c r="AF12">
        <f t="shared" si="4"/>
        <v>-107.00196070963823</v>
      </c>
      <c r="AG12">
        <f t="shared" si="4"/>
        <v>-43.200656317396614</v>
      </c>
      <c r="AH12">
        <f t="shared" si="5"/>
        <v>-1187.5815419540183</v>
      </c>
      <c r="AI12">
        <f t="shared" si="6"/>
        <v>802.25505521171135</v>
      </c>
      <c r="AJ12">
        <f t="shared" si="7"/>
        <v>-63.038915439383345</v>
      </c>
      <c r="AK12">
        <f t="shared" si="24"/>
        <v>402.80737604990765</v>
      </c>
      <c r="AL12">
        <f t="shared" si="8"/>
        <v>1142.0235158222356</v>
      </c>
      <c r="AN12">
        <f t="shared" si="9"/>
        <v>1148.4616724271666</v>
      </c>
      <c r="AO12">
        <f t="shared" si="9"/>
        <v>-57.42308362135833</v>
      </c>
      <c r="AP12">
        <f t="shared" si="9"/>
        <v>-23.183826574385165</v>
      </c>
      <c r="AQ12">
        <f t="shared" si="9"/>
        <v>-637.32097747125317</v>
      </c>
      <c r="AR12">
        <f t="shared" si="9"/>
        <v>430.53378476016997</v>
      </c>
      <c r="AS12">
        <f t="shared" si="9"/>
        <v>-33.830117585400323</v>
      </c>
      <c r="AT12">
        <f t="shared" si="9"/>
        <v>216.16839060529756</v>
      </c>
      <c r="AU12">
        <f t="shared" si="9"/>
        <v>612.87205778006717</v>
      </c>
      <c r="AW12">
        <v>9</v>
      </c>
      <c r="AX12">
        <f>(R12*SUMPRODUCT(K13:$K$23, X13:$X$23)-$AZ$3*SUMPRODUCT(K12:$K$22, W13:$W$23))/Z12</f>
        <v>6702.7023130196076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2476.8596088793506</v>
      </c>
      <c r="P13">
        <f t="shared" si="22"/>
        <v>123.84298044396753</v>
      </c>
      <c r="Q13" s="4">
        <f t="shared" si="23"/>
        <v>50</v>
      </c>
      <c r="R13">
        <f t="shared" si="0"/>
        <v>100000</v>
      </c>
      <c r="S13">
        <f t="shared" si="1"/>
        <v>6802.2241692929174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5791.2227804515878</v>
      </c>
      <c r="AC13">
        <f t="shared" si="2"/>
        <v>5722.6168132587818</v>
      </c>
      <c r="AE13">
        <f t="shared" si="3"/>
        <v>2083.7476227026377</v>
      </c>
      <c r="AF13">
        <f t="shared" si="4"/>
        <v>-104.1873811351319</v>
      </c>
      <c r="AG13">
        <f t="shared" si="4"/>
        <v>-42.064306253623812</v>
      </c>
      <c r="AH13">
        <f t="shared" si="5"/>
        <v>-1408.6870011976687</v>
      </c>
      <c r="AI13">
        <f t="shared" si="6"/>
        <v>528.80893411621332</v>
      </c>
      <c r="AJ13">
        <f t="shared" si="7"/>
        <v>68.60596719280602</v>
      </c>
      <c r="AK13">
        <f t="shared" si="24"/>
        <v>401.7494822383872</v>
      </c>
      <c r="AL13">
        <f t="shared" si="8"/>
        <v>999.16438354740649</v>
      </c>
      <c r="AN13">
        <f t="shared" si="9"/>
        <v>1063.2809133741962</v>
      </c>
      <c r="AO13">
        <f t="shared" si="9"/>
        <v>-53.164045668709818</v>
      </c>
      <c r="AP13">
        <f t="shared" si="9"/>
        <v>-21.464295141364012</v>
      </c>
      <c r="AQ13">
        <f t="shared" si="9"/>
        <v>-718.81545777080089</v>
      </c>
      <c r="AR13">
        <f t="shared" si="9"/>
        <v>269.83711479332152</v>
      </c>
      <c r="AS13">
        <f t="shared" si="9"/>
        <v>35.007797808581792</v>
      </c>
      <c r="AT13">
        <f t="shared" si="9"/>
        <v>205.00206059887256</v>
      </c>
      <c r="AU13">
        <f t="shared" si="9"/>
        <v>509.84697320077584</v>
      </c>
      <c r="AW13">
        <v>10</v>
      </c>
      <c r="AX13">
        <f>(R13*SUMPRODUCT(K14:$K$23, X14:$X$23)-$AZ$3*SUMPRODUCT(K13:$K$22, W14:$W$23))/Z13</f>
        <v>6802.2241692929174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1.9576E-2</v>
      </c>
      <c r="O14">
        <f t="shared" si="21"/>
        <v>2476.8596088793506</v>
      </c>
      <c r="P14">
        <f t="shared" si="22"/>
        <v>123.84298044396753</v>
      </c>
      <c r="Q14" s="4">
        <f t="shared" si="23"/>
        <v>50</v>
      </c>
      <c r="R14">
        <f t="shared" si="0"/>
        <v>100000</v>
      </c>
      <c r="S14">
        <f t="shared" si="1"/>
        <v>6767.865194391663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5722.6168132587818</v>
      </c>
      <c r="AC14">
        <f t="shared" si="2"/>
        <v>5525.3138853703504</v>
      </c>
      <c r="AE14">
        <f t="shared" si="3"/>
        <v>2022.1187030135848</v>
      </c>
      <c r="AF14">
        <f t="shared" si="4"/>
        <v>-101.10593515067924</v>
      </c>
      <c r="AG14">
        <f t="shared" si="4"/>
        <v>-40.820212331866635</v>
      </c>
      <c r="AH14">
        <f t="shared" si="5"/>
        <v>-1646.9017184418794</v>
      </c>
      <c r="AI14">
        <f t="shared" si="6"/>
        <v>233.29083708915937</v>
      </c>
      <c r="AJ14">
        <f t="shared" si="7"/>
        <v>197.30292788843144</v>
      </c>
      <c r="AK14">
        <f t="shared" si="24"/>
        <v>392.88256046965478</v>
      </c>
      <c r="AL14">
        <f t="shared" si="8"/>
        <v>823.47632544724559</v>
      </c>
      <c r="AN14">
        <f t="shared" si="9"/>
        <v>981.38987738276671</v>
      </c>
      <c r="AO14">
        <f t="shared" si="9"/>
        <v>-49.069493869138334</v>
      </c>
      <c r="AP14">
        <f t="shared" si="9"/>
        <v>-19.811172863099703</v>
      </c>
      <c r="AQ14">
        <f t="shared" si="9"/>
        <v>-799.28674469724524</v>
      </c>
      <c r="AR14">
        <f t="shared" si="9"/>
        <v>113.22246595328336</v>
      </c>
      <c r="AS14">
        <f t="shared" si="9"/>
        <v>95.756542837528841</v>
      </c>
      <c r="AT14">
        <f t="shared" si="9"/>
        <v>190.67672301854557</v>
      </c>
      <c r="AU14">
        <f t="shared" si="9"/>
        <v>399.6557318093578</v>
      </c>
      <c r="AW14">
        <v>11</v>
      </c>
      <c r="AX14">
        <f>(R14*SUMPRODUCT(K15:$K$23, X15:$X$23)-$AZ$3*SUMPRODUCT(K14:$K$22, W15:$W$23))/Z14</f>
        <v>6767.865194391663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2.3283000000000002E-2</v>
      </c>
      <c r="O15">
        <f t="shared" si="21"/>
        <v>2476.8596088793506</v>
      </c>
      <c r="P15">
        <f t="shared" si="22"/>
        <v>123.84298044396753</v>
      </c>
      <c r="Q15" s="4">
        <f t="shared" si="23"/>
        <v>50</v>
      </c>
      <c r="R15">
        <f t="shared" si="0"/>
        <v>100000</v>
      </c>
      <c r="S15">
        <f t="shared" si="1"/>
        <v>6593.6570995706379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5525.3138853703504</v>
      </c>
      <c r="AC15">
        <f t="shared" si="2"/>
        <v>5203.9242839072713</v>
      </c>
      <c r="AE15">
        <f t="shared" si="3"/>
        <v>1954.8165262211833</v>
      </c>
      <c r="AF15">
        <f t="shared" si="4"/>
        <v>-97.740826311059166</v>
      </c>
      <c r="AG15">
        <f t="shared" si="4"/>
        <v>-39.461593204825114</v>
      </c>
      <c r="AH15">
        <f t="shared" si="5"/>
        <v>-1900.8340074457019</v>
      </c>
      <c r="AI15">
        <f t="shared" si="6"/>
        <v>-83.219900740402863</v>
      </c>
      <c r="AJ15">
        <f t="shared" si="7"/>
        <v>321.38960146307909</v>
      </c>
      <c r="AK15">
        <f t="shared" si="24"/>
        <v>383.14601947605661</v>
      </c>
      <c r="AL15">
        <f t="shared" si="8"/>
        <v>621.31572019873283</v>
      </c>
      <c r="AN15">
        <f t="shared" si="9"/>
        <v>901.91679636261608</v>
      </c>
      <c r="AO15">
        <f t="shared" si="9"/>
        <v>-45.095839818130806</v>
      </c>
      <c r="AP15">
        <f t="shared" si="9"/>
        <v>-18.206861485594782</v>
      </c>
      <c r="AQ15">
        <f t="shared" si="9"/>
        <v>-877.01024388544613</v>
      </c>
      <c r="AR15">
        <f t="shared" si="9"/>
        <v>-38.396148826555638</v>
      </c>
      <c r="AS15">
        <f t="shared" si="9"/>
        <v>148.28331756340003</v>
      </c>
      <c r="AT15">
        <f t="shared" si="9"/>
        <v>176.77660577841536</v>
      </c>
      <c r="AU15">
        <f t="shared" si="9"/>
        <v>286.66377451525977</v>
      </c>
      <c r="AW15">
        <v>12</v>
      </c>
      <c r="AX15">
        <f>(R15*SUMPRODUCT(K16:$K$23, X16:$X$23)-$AZ$3*SUMPRODUCT(K15:$K$22, W16:$W$23))/Z15</f>
        <v>6593.6570995706379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2.7149E-2</v>
      </c>
      <c r="O16">
        <f t="shared" si="21"/>
        <v>2476.8596088793506</v>
      </c>
      <c r="P16">
        <f t="shared" si="22"/>
        <v>123.84298044396753</v>
      </c>
      <c r="Q16" s="4">
        <f t="shared" si="23"/>
        <v>50</v>
      </c>
      <c r="R16">
        <f t="shared" si="0"/>
        <v>100000</v>
      </c>
      <c r="S16">
        <f t="shared" si="1"/>
        <v>6286.5461326146533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5203.9242839072713</v>
      </c>
      <c r="AC16">
        <f t="shared" si="2"/>
        <v>4777.2261797862284</v>
      </c>
      <c r="AE16">
        <f t="shared" si="3"/>
        <v>1882.1970470885926</v>
      </c>
      <c r="AF16">
        <f t="shared" si="4"/>
        <v>-94.109852354429634</v>
      </c>
      <c r="AG16">
        <f t="shared" si="4"/>
        <v>-37.995634478859067</v>
      </c>
      <c r="AH16">
        <f t="shared" si="5"/>
        <v>-2142.6855878355937</v>
      </c>
      <c r="AI16">
        <f t="shared" si="6"/>
        <v>-392.59402758028978</v>
      </c>
      <c r="AJ16">
        <f t="shared" si="7"/>
        <v>426.69810412104289</v>
      </c>
      <c r="AK16">
        <f t="shared" si="24"/>
        <v>382.46302788168651</v>
      </c>
      <c r="AL16">
        <f t="shared" si="8"/>
        <v>416.56710442243963</v>
      </c>
      <c r="AN16">
        <f t="shared" si="9"/>
        <v>823.37298691053513</v>
      </c>
      <c r="AO16">
        <f t="shared" si="9"/>
        <v>-41.168649345526759</v>
      </c>
      <c r="AP16">
        <f t="shared" si="9"/>
        <v>-16.621309176321631</v>
      </c>
      <c r="AQ16">
        <f t="shared" si="9"/>
        <v>-937.32451402752008</v>
      </c>
      <c r="AR16">
        <f t="shared" si="9"/>
        <v>-171.74148563883341</v>
      </c>
      <c r="AS16">
        <f t="shared" si="9"/>
        <v>186.6604206199612</v>
      </c>
      <c r="AT16">
        <f t="shared" si="9"/>
        <v>167.30964812472638</v>
      </c>
      <c r="AU16">
        <f t="shared" si="9"/>
        <v>182.22858310585417</v>
      </c>
      <c r="AW16">
        <v>13</v>
      </c>
      <c r="AX16">
        <f>(R16*SUMPRODUCT(K17:$K$23, X17:$X$23)-$AZ$3*SUMPRODUCT(K16:$K$22, W17:$W$23))/Z16</f>
        <v>6286.5461326146533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3.1286000000000001E-2</v>
      </c>
      <c r="O17">
        <f t="shared" si="21"/>
        <v>2476.8596088793506</v>
      </c>
      <c r="P17">
        <f t="shared" si="22"/>
        <v>123.84298044396753</v>
      </c>
      <c r="Q17" s="4">
        <f t="shared" si="23"/>
        <v>50</v>
      </c>
      <c r="R17">
        <f t="shared" si="0"/>
        <v>100000</v>
      </c>
      <c r="S17">
        <f t="shared" si="1"/>
        <v>5852.5307167993424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4777.2261797862284</v>
      </c>
      <c r="AC17">
        <f t="shared" si="2"/>
        <v>4263.7964912304378</v>
      </c>
      <c r="AE17">
        <f t="shared" si="3"/>
        <v>1804.488659802493</v>
      </c>
      <c r="AF17">
        <f t="shared" si="4"/>
        <v>-90.224432990124654</v>
      </c>
      <c r="AG17">
        <f t="shared" si="4"/>
        <v>-36.426946713764892</v>
      </c>
      <c r="AH17">
        <f t="shared" si="5"/>
        <v>-2377.4628406111697</v>
      </c>
      <c r="AI17">
        <f t="shared" si="6"/>
        <v>-699.62556051256615</v>
      </c>
      <c r="AJ17">
        <f t="shared" si="7"/>
        <v>513.42968855579056</v>
      </c>
      <c r="AK17">
        <f t="shared" si="24"/>
        <v>400.52495808713343</v>
      </c>
      <c r="AL17">
        <f t="shared" si="8"/>
        <v>214.32908613035784</v>
      </c>
      <c r="AN17">
        <f t="shared" si="9"/>
        <v>743.5049541046875</v>
      </c>
      <c r="AO17">
        <f t="shared" si="9"/>
        <v>-37.175247705234376</v>
      </c>
      <c r="AP17">
        <f t="shared" si="9"/>
        <v>-15.009024965308484</v>
      </c>
      <c r="AQ17">
        <f t="shared" si="9"/>
        <v>-979.58797944880587</v>
      </c>
      <c r="AR17">
        <f t="shared" si="9"/>
        <v>-288.26729801466115</v>
      </c>
      <c r="AS17">
        <f t="shared" si="9"/>
        <v>211.54885898115839</v>
      </c>
      <c r="AT17">
        <f t="shared" si="9"/>
        <v>165.02862955811003</v>
      </c>
      <c r="AU17">
        <f t="shared" si="9"/>
        <v>88.310190524607236</v>
      </c>
      <c r="AW17">
        <v>14</v>
      </c>
      <c r="AX17">
        <f>(R17*SUMPRODUCT(K18:$K$23, X18:$X$23)-$AZ$3*SUMPRODUCT(K17:$K$22, W18:$W$23))/Z17</f>
        <v>5852.5307167993424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3.5844000000000001E-2</v>
      </c>
      <c r="O18">
        <f t="shared" si="21"/>
        <v>2476.8596088793506</v>
      </c>
      <c r="P18">
        <f t="shared" si="22"/>
        <v>123.84298044396753</v>
      </c>
      <c r="Q18" s="4">
        <f t="shared" si="23"/>
        <v>50</v>
      </c>
      <c r="R18">
        <f t="shared" si="0"/>
        <v>100000</v>
      </c>
      <c r="S18">
        <f t="shared" si="1"/>
        <v>5292.8264520934781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4263.7964912304378</v>
      </c>
      <c r="AC18">
        <f t="shared" si="2"/>
        <v>3679.254296849786</v>
      </c>
      <c r="AE18">
        <f t="shared" si="3"/>
        <v>1721.7636816825075</v>
      </c>
      <c r="AF18">
        <f t="shared" si="4"/>
        <v>-86.088184084125373</v>
      </c>
      <c r="AG18">
        <f t="shared" si="4"/>
        <v>-34.75698976861905</v>
      </c>
      <c r="AH18">
        <f t="shared" si="5"/>
        <v>-2611.3749560163774</v>
      </c>
      <c r="AI18">
        <f t="shared" si="6"/>
        <v>-1010.4564481866141</v>
      </c>
      <c r="AJ18">
        <f t="shared" si="7"/>
        <v>584.54219438065184</v>
      </c>
      <c r="AK18">
        <f t="shared" si="24"/>
        <v>413.55298641690018</v>
      </c>
      <c r="AL18">
        <f t="shared" si="8"/>
        <v>-12.361267389062107</v>
      </c>
      <c r="AN18">
        <f t="shared" si="9"/>
        <v>662.94711988478855</v>
      </c>
      <c r="AO18">
        <f t="shared" si="9"/>
        <v>-33.147355994239426</v>
      </c>
      <c r="AP18">
        <f t="shared" si="9"/>
        <v>-13.38281583478075</v>
      </c>
      <c r="AQ18">
        <f t="shared" si="9"/>
        <v>-1005.4826480824545</v>
      </c>
      <c r="AR18">
        <f t="shared" si="9"/>
        <v>-389.06570002668599</v>
      </c>
      <c r="AS18">
        <f t="shared" si="9"/>
        <v>225.0718657493706</v>
      </c>
      <c r="AT18">
        <f t="shared" si="9"/>
        <v>159.2342573964182</v>
      </c>
      <c r="AU18">
        <f t="shared" si="9"/>
        <v>-4.7595768808971854</v>
      </c>
      <c r="AW18">
        <v>15</v>
      </c>
      <c r="AX18">
        <f>(R18*SUMPRODUCT(K19:$K$23, X19:$X$23)-$AZ$3*SUMPRODUCT(K18:$K$22, W19:$W$23))/Z18</f>
        <v>5292.8264520934781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4.1295999999999999E-2</v>
      </c>
      <c r="O19">
        <f t="shared" si="21"/>
        <v>2476.8596088793506</v>
      </c>
      <c r="P19">
        <f t="shared" si="22"/>
        <v>123.84298044396753</v>
      </c>
      <c r="Q19" s="4">
        <f t="shared" si="23"/>
        <v>50</v>
      </c>
      <c r="R19">
        <f t="shared" si="0"/>
        <v>100000</v>
      </c>
      <c r="S19">
        <f t="shared" si="1"/>
        <v>4586.7143672328511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3679.254296849786</v>
      </c>
      <c r="AC19">
        <f t="shared" si="2"/>
        <v>3024.8551259743899</v>
      </c>
      <c r="AE19">
        <f t="shared" si="3"/>
        <v>1633.4440918669216</v>
      </c>
      <c r="AF19">
        <f t="shared" si="4"/>
        <v>-81.672204593346081</v>
      </c>
      <c r="AG19">
        <f t="shared" si="4"/>
        <v>-32.974095221447968</v>
      </c>
      <c r="AH19">
        <f t="shared" si="5"/>
        <v>-2870.6492989697845</v>
      </c>
      <c r="AI19">
        <f t="shared" si="6"/>
        <v>-1351.8515069176569</v>
      </c>
      <c r="AJ19">
        <f t="shared" si="7"/>
        <v>654.39917087539607</v>
      </c>
      <c r="AK19">
        <f t="shared" si="24"/>
        <v>383.95732191465481</v>
      </c>
      <c r="AL19">
        <f t="shared" si="8"/>
        <v>-313.49501412760605</v>
      </c>
      <c r="AN19">
        <f t="shared" si="9"/>
        <v>585.93309523307107</v>
      </c>
      <c r="AO19">
        <f t="shared" si="9"/>
        <v>-29.296654761653553</v>
      </c>
      <c r="AP19">
        <f t="shared" si="9"/>
        <v>-11.828145065883954</v>
      </c>
      <c r="AQ19">
        <f t="shared" si="9"/>
        <v>-1029.7312515615909</v>
      </c>
      <c r="AR19">
        <f t="shared" si="9"/>
        <v>-484.92295615605735</v>
      </c>
      <c r="AS19">
        <f t="shared" si="9"/>
        <v>234.7396728287992</v>
      </c>
      <c r="AT19">
        <f t="shared" si="9"/>
        <v>137.72941675017742</v>
      </c>
      <c r="AU19">
        <f t="shared" si="9"/>
        <v>-112.4538665770807</v>
      </c>
      <c r="AW19">
        <v>16</v>
      </c>
      <c r="AX19">
        <f>(R19*SUMPRODUCT(K20:$K$23, X20:$X$23)-$AZ$3*SUMPRODUCT(K19:$K$22, W20:$W$23))/Z19</f>
        <v>4586.7143672328511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4.7109999999999999E-2</v>
      </c>
      <c r="O20">
        <f t="shared" si="21"/>
        <v>2476.8596088793506</v>
      </c>
      <c r="P20">
        <f t="shared" si="22"/>
        <v>123.84298044396753</v>
      </c>
      <c r="Q20" s="4">
        <f t="shared" si="23"/>
        <v>50</v>
      </c>
      <c r="R20">
        <f t="shared" si="0"/>
        <v>100000</v>
      </c>
      <c r="S20">
        <f t="shared" si="1"/>
        <v>3698.0786524827727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3024.8551259743899</v>
      </c>
      <c r="AC20">
        <f t="shared" si="2"/>
        <v>2299.5351734220044</v>
      </c>
      <c r="AE20">
        <f t="shared" si="3"/>
        <v>1540.1580997804017</v>
      </c>
      <c r="AF20">
        <f t="shared" si="4"/>
        <v>-77.007904989020091</v>
      </c>
      <c r="AG20">
        <f t="shared" si="4"/>
        <v>-31.090944643351076</v>
      </c>
      <c r="AH20">
        <f t="shared" si="5"/>
        <v>-3106.8192517648276</v>
      </c>
      <c r="AI20">
        <f t="shared" si="6"/>
        <v>-1674.7600016167971</v>
      </c>
      <c r="AJ20">
        <f t="shared" si="7"/>
        <v>725.31995255238553</v>
      </c>
      <c r="AK20">
        <f t="shared" si="24"/>
        <v>243.69868891758142</v>
      </c>
      <c r="AL20">
        <f t="shared" si="8"/>
        <v>-705.74136014683017</v>
      </c>
      <c r="AN20">
        <f t="shared" si="9"/>
        <v>524.01636741374398</v>
      </c>
      <c r="AO20">
        <f t="shared" si="9"/>
        <v>-26.200818370687202</v>
      </c>
      <c r="AP20">
        <f t="shared" si="9"/>
        <v>-10.578241203804724</v>
      </c>
      <c r="AQ20">
        <f t="shared" si="9"/>
        <v>-1057.0500124325013</v>
      </c>
      <c r="AR20">
        <f t="shared" si="9"/>
        <v>-569.81270459324924</v>
      </c>
      <c r="AS20">
        <f t="shared" si="9"/>
        <v>246.77955256892304</v>
      </c>
      <c r="AT20">
        <f t="shared" si="9"/>
        <v>82.914930440122376</v>
      </c>
      <c r="AU20">
        <f t="shared" si="9"/>
        <v>-240.11822158420384</v>
      </c>
      <c r="AW20">
        <v>17</v>
      </c>
      <c r="AX20">
        <f>(R20*SUMPRODUCT(K21:$K$23, X21:$X$23)-$AZ$3*SUMPRODUCT(K20:$K$22, W21:$W$23))/Z20</f>
        <v>3698.0786524827727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5.2900999999999997E-2</v>
      </c>
      <c r="O21">
        <f t="shared" si="21"/>
        <v>2476.8596088793506</v>
      </c>
      <c r="P21">
        <f t="shared" si="22"/>
        <v>123.84298044396753</v>
      </c>
      <c r="Q21" s="4">
        <f t="shared" si="23"/>
        <v>50</v>
      </c>
      <c r="R21">
        <f t="shared" si="0"/>
        <v>100000</v>
      </c>
      <c r="S21">
        <f t="shared" si="1"/>
        <v>2628.4699126949959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2299.5351734220044</v>
      </c>
      <c r="AC21">
        <f t="shared" si="2"/>
        <v>1531.6248280232171</v>
      </c>
      <c r="AE21">
        <f t="shared" si="3"/>
        <v>1443.2806151461148</v>
      </c>
      <c r="AF21">
        <f t="shared" si="4"/>
        <v>-72.164030757305738</v>
      </c>
      <c r="AG21">
        <f t="shared" si="4"/>
        <v>-29.135293134339651</v>
      </c>
      <c r="AH21">
        <f t="shared" si="5"/>
        <v>-3289.4841251558305</v>
      </c>
      <c r="AI21">
        <f t="shared" si="6"/>
        <v>-1947.5028339013611</v>
      </c>
      <c r="AJ21">
        <f t="shared" si="7"/>
        <v>767.91034539878729</v>
      </c>
      <c r="AK21">
        <f t="shared" si="24"/>
        <v>188.30443517569475</v>
      </c>
      <c r="AL21">
        <f t="shared" si="8"/>
        <v>-991.28805332687909</v>
      </c>
      <c r="AN21">
        <f t="shared" si="9"/>
        <v>467.09332625040639</v>
      </c>
      <c r="AO21">
        <f t="shared" si="9"/>
        <v>-23.354666312520319</v>
      </c>
      <c r="AP21">
        <f t="shared" si="9"/>
        <v>-9.4291441585125142</v>
      </c>
      <c r="AQ21">
        <f t="shared" si="9"/>
        <v>-1064.5858231189459</v>
      </c>
      <c r="AR21">
        <f t="shared" si="9"/>
        <v>-630.27630733957221</v>
      </c>
      <c r="AS21">
        <f t="shared" si="9"/>
        <v>248.52117719193879</v>
      </c>
      <c r="AT21">
        <f t="shared" si="9"/>
        <v>60.941541132674907</v>
      </c>
      <c r="AU21">
        <f t="shared" si="9"/>
        <v>-320.81358901495855</v>
      </c>
      <c r="AW21">
        <v>18</v>
      </c>
      <c r="AX21">
        <f>(R21*SUMPRODUCT(K22:$K$23, X22:$X$23)-$AZ$3*SUMPRODUCT(K21:$K$22, W22:$W$23))/Z21</f>
        <v>2628.4699126949959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5.9271999999999998E-2</v>
      </c>
      <c r="O22">
        <f t="shared" si="21"/>
        <v>2476.8596088793506</v>
      </c>
      <c r="P22">
        <f t="shared" si="22"/>
        <v>123.84298044396753</v>
      </c>
      <c r="Q22" s="4">
        <f t="shared" si="23"/>
        <v>50</v>
      </c>
      <c r="R22">
        <f t="shared" si="0"/>
        <v>100000</v>
      </c>
      <c r="S22">
        <f t="shared" si="1"/>
        <v>1385.5304622449073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1531.6248280232171</v>
      </c>
      <c r="AC22">
        <f t="shared" si="2"/>
        <v>751.42950834611111</v>
      </c>
      <c r="AE22">
        <f t="shared" si="3"/>
        <v>1343.301680373713</v>
      </c>
      <c r="AF22">
        <f t="shared" si="4"/>
        <v>-67.165084018685647</v>
      </c>
      <c r="AG22">
        <f t="shared" si="4"/>
        <v>-27.117033108337672</v>
      </c>
      <c r="AH22">
        <f t="shared" si="5"/>
        <v>-3453.8141893171592</v>
      </c>
      <c r="AI22">
        <f t="shared" si="6"/>
        <v>-2204.7946260704693</v>
      </c>
      <c r="AJ22">
        <f t="shared" si="7"/>
        <v>780.195319677106</v>
      </c>
      <c r="AK22">
        <f t="shared" si="24"/>
        <v>196.54329970647714</v>
      </c>
      <c r="AL22">
        <f t="shared" si="8"/>
        <v>-1228.0560066868861</v>
      </c>
      <c r="AN22">
        <f t="shared" si="9"/>
        <v>406.2961096769983</v>
      </c>
      <c r="AO22">
        <f t="shared" si="9"/>
        <v>-20.314805483849916</v>
      </c>
      <c r="AP22">
        <f t="shared" si="9"/>
        <v>-8.201839705013116</v>
      </c>
      <c r="AQ22">
        <f t="shared" si="9"/>
        <v>-1044.6434253520629</v>
      </c>
      <c r="AR22">
        <f t="shared" si="9"/>
        <v>-666.86396086392756</v>
      </c>
      <c r="AS22">
        <f t="shared" si="9"/>
        <v>235.97850565095845</v>
      </c>
      <c r="AT22">
        <f t="shared" si="9"/>
        <v>59.446644949931134</v>
      </c>
      <c r="AU22">
        <f t="shared" si="9"/>
        <v>-371.43881026303796</v>
      </c>
      <c r="AW22">
        <v>19</v>
      </c>
      <c r="AX22">
        <f>(R22*SUMPRODUCT(K23:$K$23, X23:$X$23)-$AZ$3*SUMPRODUCT(K22:$K$22, W23:$W$23))/Z22</f>
        <v>1385.5304622449073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6.6047999999999996E-2</v>
      </c>
      <c r="O23">
        <f t="shared" si="21"/>
        <v>2476.8596088793506</v>
      </c>
      <c r="P23">
        <f t="shared" si="22"/>
        <v>123.84298044396753</v>
      </c>
      <c r="Q23" s="4">
        <f t="shared" si="23"/>
        <v>50</v>
      </c>
      <c r="R23">
        <f t="shared" si="0"/>
        <v>100000</v>
      </c>
      <c r="S23">
        <f t="shared" si="1"/>
        <v>1499.5697419832495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751.42950834611111</v>
      </c>
      <c r="AC23">
        <f t="shared" si="2"/>
        <v>751.42950834611111</v>
      </c>
      <c r="AE23">
        <f t="shared" si="3"/>
        <v>1241.1462741846528</v>
      </c>
      <c r="AF23">
        <f t="shared" si="4"/>
        <v>-62.057313709232645</v>
      </c>
      <c r="AG23">
        <f t="shared" si="4"/>
        <v>-25.05483697451481</v>
      </c>
      <c r="AH23">
        <f t="shared" si="5"/>
        <v>-3582.0516054789732</v>
      </c>
      <c r="AI23">
        <f t="shared" si="6"/>
        <v>-2428.0174819780677</v>
      </c>
      <c r="AJ23">
        <f t="shared" si="7"/>
        <v>0</v>
      </c>
      <c r="AK23">
        <f t="shared" si="24"/>
        <v>200.58086891055711</v>
      </c>
      <c r="AL23">
        <f t="shared" si="8"/>
        <v>-2227.4366130675107</v>
      </c>
      <c r="AN23">
        <f t="shared" si="9"/>
        <v>340.06531672097287</v>
      </c>
      <c r="AO23">
        <f t="shared" si="9"/>
        <v>-17.003265836048644</v>
      </c>
      <c r="AP23">
        <f t="shared" si="9"/>
        <v>-6.8648484456257624</v>
      </c>
      <c r="AQ23">
        <f t="shared" si="9"/>
        <v>-981.45685086820606</v>
      </c>
      <c r="AR23">
        <f t="shared" si="9"/>
        <v>-665.25964842890755</v>
      </c>
      <c r="AS23">
        <f t="shared" si="9"/>
        <v>0</v>
      </c>
      <c r="AT23">
        <f t="shared" si="9"/>
        <v>54.957741994630069</v>
      </c>
      <c r="AU23">
        <f t="shared" si="9"/>
        <v>-610.3019064342775</v>
      </c>
      <c r="AW23">
        <v>20</v>
      </c>
      <c r="AX23">
        <f>(R23*SUMPRODUCT(K$23:$K24, X$23:$X24)-$AZ$3*SUMPRODUCT(K$22:$K23, W$23:$W24))/Z23</f>
        <v>1499.5697419832495</v>
      </c>
    </row>
    <row r="25" spans="5:50" x14ac:dyDescent="0.25">
      <c r="AN25" s="8">
        <f t="shared" ref="AN25:AU25" si="25">SUM(AN3:AN23)</f>
        <v>22240.817165660996</v>
      </c>
      <c r="AO25" s="8">
        <f t="shared" si="25"/>
        <v>-2969.685564942562</v>
      </c>
      <c r="AP25" s="8">
        <f t="shared" si="25"/>
        <v>-798.97209930529345</v>
      </c>
      <c r="AQ25" s="8">
        <f t="shared" si="25"/>
        <v>-13698.462378229677</v>
      </c>
      <c r="AR25" s="8">
        <f t="shared" si="25"/>
        <v>4773.6971231834668</v>
      </c>
      <c r="AS25" s="8">
        <f t="shared" si="25"/>
        <v>-2583.792068238969</v>
      </c>
      <c r="AT25" s="8">
        <f t="shared" si="25"/>
        <v>3691.4232881683811</v>
      </c>
      <c r="AU25" s="9">
        <f t="shared" si="25"/>
        <v>5881.3283431128802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5BAF4-1C7D-49E3-874B-4CD5ECD36559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8396.7417513587097</v>
      </c>
      <c r="K3">
        <v>1</v>
      </c>
      <c r="L3" s="2">
        <v>0</v>
      </c>
      <c r="O3">
        <f>$C$3</f>
        <v>8396.7417513587097</v>
      </c>
      <c r="P3">
        <f>O3*B5</f>
        <v>6717.393401086968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8396.7417513587097</v>
      </c>
      <c r="AF3">
        <f t="shared" ref="AF3:AG23" si="4">-$Z3*P3</f>
        <v>-6717.393401086968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1279.3483502717418</v>
      </c>
      <c r="AJ3">
        <f t="shared" ref="AJ3:AJ23" si="7">AB3-AC3</f>
        <v>0</v>
      </c>
      <c r="AL3">
        <f t="shared" ref="AL3:AL23" si="8">SUM(AI3:AK3)</f>
        <v>1279.3483502717418</v>
      </c>
      <c r="AN3">
        <f t="shared" ref="AN3:AU23" si="9">AE3*$K3</f>
        <v>8396.7417513587097</v>
      </c>
      <c r="AO3">
        <f t="shared" si="9"/>
        <v>-6717.393401086968</v>
      </c>
      <c r="AP3">
        <f t="shared" si="9"/>
        <v>-400</v>
      </c>
      <c r="AQ3">
        <f t="shared" si="9"/>
        <v>0</v>
      </c>
      <c r="AR3">
        <f t="shared" si="9"/>
        <v>1279.3483502717418</v>
      </c>
      <c r="AS3">
        <f t="shared" si="9"/>
        <v>0</v>
      </c>
      <c r="AT3">
        <f t="shared" si="9"/>
        <v>0</v>
      </c>
      <c r="AU3">
        <f t="shared" si="9"/>
        <v>1279.3483502717418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4690.9242796597673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2941.3475397839679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2854.3542449473171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-2854.3542449473171</v>
      </c>
      <c r="AK4">
        <f>H4*SUM(AB4, AE4:AF4)</f>
        <v>0</v>
      </c>
      <c r="AL4">
        <f t="shared" si="8"/>
        <v>-4811.9542449473174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-1836.5700347124493</v>
      </c>
      <c r="AR4">
        <f t="shared" si="9"/>
        <v>-1836.5700347124493</v>
      </c>
      <c r="AS4">
        <f t="shared" si="9"/>
        <v>-2677.881832205007</v>
      </c>
      <c r="AT4">
        <f t="shared" si="9"/>
        <v>0</v>
      </c>
      <c r="AU4">
        <f t="shared" si="9"/>
        <v>-4514.4518669174568</v>
      </c>
      <c r="AW4">
        <v>1</v>
      </c>
      <c r="AX4">
        <f>(R4*SUMPRODUCT(K5:$K$23, X5:$X$23)-$AZ$3*SUMPRODUCT(K4:$K$22, W5:$W$23))/Z4</f>
        <v>2941.3475397839679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8396.7417513587097</v>
      </c>
      <c r="P5">
        <f t="shared" ref="P5:P23" si="22">O5*$C$5</f>
        <v>419.8370875679355</v>
      </c>
      <c r="Q5" s="4">
        <f t="shared" ref="Q5:Q23" si="23">$C$8</f>
        <v>50</v>
      </c>
      <c r="R5">
        <f t="shared" si="0"/>
        <v>100000</v>
      </c>
      <c r="S5">
        <f t="shared" si="1"/>
        <v>5515.1813881789467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2854.3542449473171</v>
      </c>
      <c r="AC5">
        <f t="shared" si="2"/>
        <v>5173.9316245680602</v>
      </c>
      <c r="AE5">
        <f t="shared" si="3"/>
        <v>7877.1965295289447</v>
      </c>
      <c r="AF5">
        <f t="shared" si="4"/>
        <v>-393.85982647644727</v>
      </c>
      <c r="AG5">
        <f t="shared" si="4"/>
        <v>-46.906268900399994</v>
      </c>
      <c r="AH5">
        <f t="shared" si="5"/>
        <v>-2259.4381991999999</v>
      </c>
      <c r="AI5">
        <f t="shared" si="6"/>
        <v>5176.9922349520975</v>
      </c>
      <c r="AJ5">
        <f t="shared" si="7"/>
        <v>-2319.5773796207432</v>
      </c>
      <c r="AK5">
        <f>H5*SUM(AB5, AE5:AF5)</f>
        <v>893.17649790718394</v>
      </c>
      <c r="AL5">
        <f t="shared" si="8"/>
        <v>3750.5913532385384</v>
      </c>
      <c r="AN5">
        <f t="shared" si="9"/>
        <v>6802.4516207487541</v>
      </c>
      <c r="AO5">
        <f t="shared" si="9"/>
        <v>-340.12258103743773</v>
      </c>
      <c r="AP5">
        <f t="shared" si="9"/>
        <v>-40.506495389405195</v>
      </c>
      <c r="AQ5">
        <f t="shared" si="9"/>
        <v>-1951.166126491044</v>
      </c>
      <c r="AR5">
        <f t="shared" si="9"/>
        <v>4470.6564178308672</v>
      </c>
      <c r="AS5">
        <f t="shared" si="9"/>
        <v>-2003.1000681909916</v>
      </c>
      <c r="AT5">
        <f t="shared" si="9"/>
        <v>771.3137399869787</v>
      </c>
      <c r="AU5">
        <f t="shared" si="9"/>
        <v>3238.8700896268542</v>
      </c>
      <c r="AW5">
        <v>2</v>
      </c>
      <c r="AX5">
        <f>(R5*SUMPRODUCT(K6:$K$23, X6:$X$23)-$AZ$3*SUMPRODUCT(K5:$K$22, W6:$W$23))/Z5</f>
        <v>5515.1813881789467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8396.7417513587097</v>
      </c>
      <c r="P6">
        <f t="shared" si="22"/>
        <v>419.8370875679355</v>
      </c>
      <c r="Q6" s="4">
        <f t="shared" si="23"/>
        <v>50</v>
      </c>
      <c r="R6">
        <f t="shared" si="0"/>
        <v>100000</v>
      </c>
      <c r="S6">
        <f t="shared" si="1"/>
        <v>7739.1542817454374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5173.9316245680602</v>
      </c>
      <c r="AC6">
        <f t="shared" si="2"/>
        <v>6990.5842614333887</v>
      </c>
      <c r="AE6">
        <f t="shared" si="3"/>
        <v>7584.5665556534732</v>
      </c>
      <c r="AF6">
        <f t="shared" si="4"/>
        <v>-379.22832778267366</v>
      </c>
      <c r="AG6">
        <f t="shared" si="4"/>
        <v>-45.16374791701903</v>
      </c>
      <c r="AH6">
        <f t="shared" si="5"/>
        <v>-2546.9165887539189</v>
      </c>
      <c r="AI6">
        <f t="shared" si="6"/>
        <v>4613.2578911998608</v>
      </c>
      <c r="AJ6">
        <f t="shared" si="7"/>
        <v>-1816.6526368653285</v>
      </c>
      <c r="AK6">
        <f>H6*SUM(AB6, AE6:AF6)</f>
        <v>1346.864559945348</v>
      </c>
      <c r="AL6">
        <f t="shared" si="8"/>
        <v>4143.4698142798807</v>
      </c>
      <c r="AN6">
        <f t="shared" si="9"/>
        <v>5907.0592942726889</v>
      </c>
      <c r="AO6">
        <f t="shared" si="9"/>
        <v>-295.35296471363444</v>
      </c>
      <c r="AP6">
        <f t="shared" si="9"/>
        <v>-35.174711031912139</v>
      </c>
      <c r="AQ6">
        <f t="shared" si="9"/>
        <v>-1983.6054172564243</v>
      </c>
      <c r="AR6">
        <f t="shared" si="9"/>
        <v>3592.9262012707177</v>
      </c>
      <c r="AS6">
        <f t="shared" si="9"/>
        <v>-1414.8567046407513</v>
      </c>
      <c r="AT6">
        <f t="shared" si="9"/>
        <v>1048.9734329012276</v>
      </c>
      <c r="AU6">
        <f t="shared" si="9"/>
        <v>3227.0429295311942</v>
      </c>
      <c r="AW6">
        <v>3</v>
      </c>
      <c r="AX6">
        <f>(R6*SUMPRODUCT(K7:$K$23, X7:$X$23)-$AZ$3*SUMPRODUCT(K6:$K$22, W7:$W$23))/Z6</f>
        <v>7739.1542817454374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8396.7417513587097</v>
      </c>
      <c r="P7">
        <f t="shared" si="22"/>
        <v>419.8370875679355</v>
      </c>
      <c r="Q7" s="4">
        <f t="shared" si="23"/>
        <v>50</v>
      </c>
      <c r="R7">
        <f t="shared" si="0"/>
        <v>100000</v>
      </c>
      <c r="S7">
        <f t="shared" si="1"/>
        <v>9582.4928822240345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6990.5842614333887</v>
      </c>
      <c r="AC7">
        <f t="shared" si="2"/>
        <v>8298.2696897737333</v>
      </c>
      <c r="AE7">
        <f t="shared" si="3"/>
        <v>7271.4301408367637</v>
      </c>
      <c r="AF7">
        <f t="shared" si="4"/>
        <v>-363.57150704183817</v>
      </c>
      <c r="AG7">
        <f t="shared" si="4"/>
        <v>-43.299117420516978</v>
      </c>
      <c r="AH7">
        <f t="shared" si="5"/>
        <v>-2825.9860346637151</v>
      </c>
      <c r="AI7">
        <f t="shared" si="6"/>
        <v>4038.5734817106932</v>
      </c>
      <c r="AJ7">
        <f t="shared" si="7"/>
        <v>-1307.6854283403445</v>
      </c>
      <c r="AK7">
        <f>H7*SUM(AB7, AE7:AF7)</f>
        <v>1455.1669711304048</v>
      </c>
      <c r="AL7">
        <f t="shared" si="8"/>
        <v>4186.0550245007535</v>
      </c>
      <c r="AN7">
        <f t="shared" si="9"/>
        <v>5126.4419699912614</v>
      </c>
      <c r="AO7">
        <f t="shared" si="9"/>
        <v>-256.32209849956308</v>
      </c>
      <c r="AP7">
        <f t="shared" si="9"/>
        <v>-30.526376312345985</v>
      </c>
      <c r="AQ7">
        <f t="shared" si="9"/>
        <v>-1992.3526918519115</v>
      </c>
      <c r="AR7">
        <f t="shared" si="9"/>
        <v>2847.240803327441</v>
      </c>
      <c r="AS7">
        <f t="shared" si="9"/>
        <v>-921.93328321222134</v>
      </c>
      <c r="AT7">
        <f t="shared" si="9"/>
        <v>1025.909468930073</v>
      </c>
      <c r="AU7">
        <f t="shared" si="9"/>
        <v>2951.2169890452928</v>
      </c>
      <c r="AW7">
        <v>4</v>
      </c>
      <c r="AX7">
        <f>(R7*SUMPRODUCT(K8:$K$23, X8:$X$23)-$AZ$3*SUMPRODUCT(K7:$K$22, W8:$W$23))/Z7</f>
        <v>9582.4928822240345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8396.7417513587097</v>
      </c>
      <c r="P8">
        <f t="shared" si="22"/>
        <v>419.8370875679355</v>
      </c>
      <c r="Q8" s="4">
        <f t="shared" si="23"/>
        <v>50</v>
      </c>
      <c r="R8">
        <f t="shared" si="0"/>
        <v>100000</v>
      </c>
      <c r="S8">
        <f t="shared" si="1"/>
        <v>11039.527088149018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8298.2696897737333</v>
      </c>
      <c r="AC8">
        <f t="shared" si="2"/>
        <v>9121.7653214031707</v>
      </c>
      <c r="AE8">
        <f t="shared" si="3"/>
        <v>6938.0786974602424</v>
      </c>
      <c r="AF8">
        <f t="shared" si="4"/>
        <v>-346.90393487301213</v>
      </c>
      <c r="AG8">
        <f t="shared" si="4"/>
        <v>-41.314112681490798</v>
      </c>
      <c r="AH8">
        <f t="shared" si="5"/>
        <v>-3104.0271296420215</v>
      </c>
      <c r="AI8">
        <f t="shared" si="6"/>
        <v>3445.8335202637181</v>
      </c>
      <c r="AJ8">
        <f t="shared" si="7"/>
        <v>-823.49563162943741</v>
      </c>
      <c r="AK8">
        <f t="shared" ref="AK8:AK23" si="24">H8*SUM(AB8:AB8, AE8:AF8)</f>
        <v>1079.4847227961698</v>
      </c>
      <c r="AL8">
        <f t="shared" si="8"/>
        <v>3701.8226114304507</v>
      </c>
      <c r="AN8">
        <f t="shared" si="9"/>
        <v>4560.7695704605885</v>
      </c>
      <c r="AO8">
        <f t="shared" si="9"/>
        <v>-228.03847852302945</v>
      </c>
      <c r="AP8">
        <f t="shared" si="9"/>
        <v>-27.157972136767174</v>
      </c>
      <c r="AQ8">
        <f t="shared" si="9"/>
        <v>-2040.4427646428521</v>
      </c>
      <c r="AR8">
        <f t="shared" si="9"/>
        <v>2265.1303551579399</v>
      </c>
      <c r="AS8">
        <f t="shared" si="9"/>
        <v>-541.32764730927613</v>
      </c>
      <c r="AT8">
        <f t="shared" si="9"/>
        <v>709.60294487695478</v>
      </c>
      <c r="AU8">
        <f t="shared" si="9"/>
        <v>2433.4056527256184</v>
      </c>
      <c r="AW8">
        <v>5</v>
      </c>
      <c r="AX8">
        <f>(R8*SUMPRODUCT(K9:$K$23, X9:$X$23)-$AZ$3*SUMPRODUCT(K8:$K$22, W9:$W$23))/Z8</f>
        <v>11039.527088149018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8396.7417513587097</v>
      </c>
      <c r="P9">
        <f t="shared" si="22"/>
        <v>419.8370875679355</v>
      </c>
      <c r="Q9" s="4">
        <f t="shared" si="23"/>
        <v>50</v>
      </c>
      <c r="R9">
        <f t="shared" si="0"/>
        <v>100000</v>
      </c>
      <c r="S9">
        <f t="shared" si="1"/>
        <v>12167.32306741826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9121.7653214031707</v>
      </c>
      <c r="AC9">
        <f t="shared" si="2"/>
        <v>9537.9314470592599</v>
      </c>
      <c r="AE9">
        <f t="shared" si="3"/>
        <v>6582.183012595322</v>
      </c>
      <c r="AF9">
        <f t="shared" si="4"/>
        <v>-329.10915062976613</v>
      </c>
      <c r="AG9">
        <f t="shared" si="4"/>
        <v>-39.194863957381045</v>
      </c>
      <c r="AH9">
        <f t="shared" si="5"/>
        <v>-3412.2151945896876</v>
      </c>
      <c r="AI9">
        <f t="shared" si="6"/>
        <v>2801.6638034184871</v>
      </c>
      <c r="AJ9">
        <f t="shared" si="7"/>
        <v>-416.16612565608921</v>
      </c>
      <c r="AK9">
        <f t="shared" si="24"/>
        <v>802.56660537184757</v>
      </c>
      <c r="AL9">
        <f t="shared" si="8"/>
        <v>3188.0642831342457</v>
      </c>
      <c r="AN9">
        <f t="shared" si="9"/>
        <v>4112.1653056208352</v>
      </c>
      <c r="AO9">
        <f t="shared" si="9"/>
        <v>-205.60826528104178</v>
      </c>
      <c r="AP9">
        <f t="shared" si="9"/>
        <v>-24.48667249386007</v>
      </c>
      <c r="AQ9">
        <f t="shared" si="9"/>
        <v>-2131.7536919975996</v>
      </c>
      <c r="AR9">
        <f t="shared" si="9"/>
        <v>1750.3166758483337</v>
      </c>
      <c r="AS9">
        <f t="shared" si="9"/>
        <v>-259.99640241282759</v>
      </c>
      <c r="AT9">
        <f t="shared" si="9"/>
        <v>501.39695960211736</v>
      </c>
      <c r="AU9">
        <f t="shared" si="9"/>
        <v>1991.7172330376236</v>
      </c>
      <c r="AW9">
        <v>6</v>
      </c>
      <c r="AX9">
        <f>(R9*SUMPRODUCT(K10:$K$23, X10:$X$23)-$AZ$3*SUMPRODUCT(K9:$K$22, W10:$W$23))/Z9</f>
        <v>12167.32306741826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8396.7417513587097</v>
      </c>
      <c r="P10">
        <f t="shared" si="22"/>
        <v>419.8370875679355</v>
      </c>
      <c r="Q10" s="4">
        <f t="shared" si="23"/>
        <v>50</v>
      </c>
      <c r="R10">
        <f t="shared" si="0"/>
        <v>100000</v>
      </c>
      <c r="S10">
        <f t="shared" si="1"/>
        <v>13046.685538517124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9537.9314470592599</v>
      </c>
      <c r="AC10">
        <f t="shared" si="2"/>
        <v>9643.1824029500021</v>
      </c>
      <c r="AE10">
        <f t="shared" si="3"/>
        <v>6206.2745407460034</v>
      </c>
      <c r="AF10">
        <f t="shared" si="4"/>
        <v>-310.31372703730017</v>
      </c>
      <c r="AG10">
        <f t="shared" si="4"/>
        <v>-36.956445276775021</v>
      </c>
      <c r="AH10">
        <f t="shared" si="5"/>
        <v>-3692.9400820644423</v>
      </c>
      <c r="AI10">
        <f t="shared" si="6"/>
        <v>2166.0642863674857</v>
      </c>
      <c r="AJ10">
        <f t="shared" si="7"/>
        <v>-105.25095589074226</v>
      </c>
      <c r="AK10">
        <f t="shared" si="24"/>
        <v>810.27934369031811</v>
      </c>
      <c r="AL10">
        <f t="shared" si="8"/>
        <v>2871.0926741670614</v>
      </c>
      <c r="AN10">
        <f t="shared" si="9"/>
        <v>3683.9140570231157</v>
      </c>
      <c r="AO10">
        <f t="shared" si="9"/>
        <v>-184.1957028511558</v>
      </c>
      <c r="AP10">
        <f t="shared" si="9"/>
        <v>-21.936568767444871</v>
      </c>
      <c r="AQ10">
        <f t="shared" si="9"/>
        <v>-2192.0515746997585</v>
      </c>
      <c r="AR10">
        <f t="shared" si="9"/>
        <v>1285.7302107047565</v>
      </c>
      <c r="AS10">
        <f t="shared" si="9"/>
        <v>-62.474754117857465</v>
      </c>
      <c r="AT10">
        <f t="shared" si="9"/>
        <v>480.96477923089526</v>
      </c>
      <c r="AU10">
        <f t="shared" si="9"/>
        <v>1704.2202358177942</v>
      </c>
      <c r="AW10">
        <v>7</v>
      </c>
      <c r="AX10">
        <f>(R10*SUMPRODUCT(K11:$K$23, X11:$X$23)-$AZ$3*SUMPRODUCT(K10:$K$22, W11:$W$23))/Z10</f>
        <v>13046.685538517124</v>
      </c>
    </row>
    <row r="11" spans="1:52" x14ac:dyDescent="0.25">
      <c r="A11" t="s">
        <v>33</v>
      </c>
      <c r="C11" s="7">
        <f>AU25</f>
        <v>15080.861407597053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8396.7417513587097</v>
      </c>
      <c r="P11">
        <f t="shared" si="22"/>
        <v>419.8370875679355</v>
      </c>
      <c r="Q11" s="4">
        <f t="shared" si="23"/>
        <v>50</v>
      </c>
      <c r="R11">
        <f t="shared" si="0"/>
        <v>100000</v>
      </c>
      <c r="S11">
        <f t="shared" si="1"/>
        <v>13707.006161062631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9643.1824029500021</v>
      </c>
      <c r="AC11">
        <f t="shared" si="2"/>
        <v>9493.9790540906615</v>
      </c>
      <c r="AE11">
        <f t="shared" si="3"/>
        <v>5815.8936658585399</v>
      </c>
      <c r="AF11">
        <f t="shared" si="4"/>
        <v>-290.794683292927</v>
      </c>
      <c r="AG11">
        <f t="shared" si="4"/>
        <v>-34.631847912420596</v>
      </c>
      <c r="AH11">
        <f t="shared" si="5"/>
        <v>-3910.0658231733505</v>
      </c>
      <c r="AI11">
        <f t="shared" si="6"/>
        <v>1580.4013114798418</v>
      </c>
      <c r="AJ11">
        <f t="shared" si="7"/>
        <v>149.20334885934062</v>
      </c>
      <c r="AK11">
        <f t="shared" si="24"/>
        <v>781.1664913540543</v>
      </c>
      <c r="AL11">
        <f t="shared" si="8"/>
        <v>2510.7711516932368</v>
      </c>
      <c r="AN11">
        <f t="shared" si="9"/>
        <v>3283.1119152851215</v>
      </c>
      <c r="AO11">
        <f t="shared" si="9"/>
        <v>-164.15559576425608</v>
      </c>
      <c r="AP11">
        <f t="shared" si="9"/>
        <v>-19.549915982314616</v>
      </c>
      <c r="AQ11">
        <f t="shared" si="9"/>
        <v>-2207.2590097320035</v>
      </c>
      <c r="AR11">
        <f t="shared" si="9"/>
        <v>892.14739380654703</v>
      </c>
      <c r="AS11">
        <f t="shared" si="9"/>
        <v>84.226315091720693</v>
      </c>
      <c r="AT11">
        <f t="shared" si="9"/>
        <v>440.97384906492675</v>
      </c>
      <c r="AU11">
        <f t="shared" si="9"/>
        <v>1417.3475579631945</v>
      </c>
      <c r="AW11">
        <v>8</v>
      </c>
      <c r="AX11">
        <f>(R11*SUMPRODUCT(K12:$K$23, X12:$X$23)-$AZ$3*SUMPRODUCT(K11:$K$22, W12:$W$23))/Z11</f>
        <v>13707.006161062631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8396.7417513587097</v>
      </c>
      <c r="P12">
        <f t="shared" si="22"/>
        <v>419.8370875679355</v>
      </c>
      <c r="Q12" s="4">
        <f t="shared" si="23"/>
        <v>50</v>
      </c>
      <c r="R12">
        <f t="shared" si="0"/>
        <v>100000</v>
      </c>
      <c r="S12">
        <f t="shared" si="1"/>
        <v>14154.733268288541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9493.9790540906615</v>
      </c>
      <c r="AC12">
        <f t="shared" si="2"/>
        <v>9124.9423765975444</v>
      </c>
      <c r="AE12">
        <f t="shared" si="3"/>
        <v>5413.015079837186</v>
      </c>
      <c r="AF12">
        <f t="shared" si="4"/>
        <v>-270.65075399185935</v>
      </c>
      <c r="AG12">
        <f t="shared" si="4"/>
        <v>-32.23283054383139</v>
      </c>
      <c r="AH12">
        <f t="shared" si="5"/>
        <v>-4105.397778929987</v>
      </c>
      <c r="AI12">
        <f t="shared" si="6"/>
        <v>1004.7337163715083</v>
      </c>
      <c r="AJ12">
        <f t="shared" si="7"/>
        <v>369.03667749311717</v>
      </c>
      <c r="AK12">
        <f t="shared" si="24"/>
        <v>759.6262214186778</v>
      </c>
      <c r="AL12">
        <f t="shared" si="8"/>
        <v>2133.3966152833032</v>
      </c>
      <c r="AN12">
        <f t="shared" si="9"/>
        <v>2904.918895987727</v>
      </c>
      <c r="AO12">
        <f t="shared" si="9"/>
        <v>-145.24594479938636</v>
      </c>
      <c r="AP12">
        <f t="shared" si="9"/>
        <v>-17.297893528270478</v>
      </c>
      <c r="AQ12">
        <f t="shared" si="9"/>
        <v>-2203.1801884280862</v>
      </c>
      <c r="AR12">
        <f t="shared" si="9"/>
        <v>539.19486923198372</v>
      </c>
      <c r="AS12">
        <f t="shared" si="9"/>
        <v>198.0451932889367</v>
      </c>
      <c r="AT12">
        <f t="shared" si="9"/>
        <v>407.65682931613895</v>
      </c>
      <c r="AU12">
        <f t="shared" si="9"/>
        <v>1144.8968918370595</v>
      </c>
      <c r="AW12">
        <v>9</v>
      </c>
      <c r="AX12">
        <f>(R12*SUMPRODUCT(K13:$K$23, X13:$X$23)-$AZ$3*SUMPRODUCT(K12:$K$22, W13:$W$23))/Z12</f>
        <v>14154.733268288541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8396.7417513587097</v>
      </c>
      <c r="P13">
        <f t="shared" si="22"/>
        <v>419.8370875679355</v>
      </c>
      <c r="Q13" s="4">
        <f t="shared" si="23"/>
        <v>50</v>
      </c>
      <c r="R13">
        <f t="shared" si="0"/>
        <v>100000</v>
      </c>
      <c r="S13">
        <f t="shared" si="1"/>
        <v>14396.72770852702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9124.9423765975444</v>
      </c>
      <c r="AC13">
        <f t="shared" si="2"/>
        <v>8575.1483342851971</v>
      </c>
      <c r="AE13">
        <f t="shared" si="3"/>
        <v>5001.3661090457281</v>
      </c>
      <c r="AF13">
        <f t="shared" si="4"/>
        <v>-250.06830545228644</v>
      </c>
      <c r="AG13">
        <f t="shared" si="4"/>
        <v>-29.781588246634104</v>
      </c>
      <c r="AH13">
        <f t="shared" si="5"/>
        <v>-4257.827983517951</v>
      </c>
      <c r="AI13">
        <f t="shared" si="6"/>
        <v>463.68823182885717</v>
      </c>
      <c r="AJ13">
        <f t="shared" si="7"/>
        <v>549.7940423123473</v>
      </c>
      <c r="AK13">
        <f t="shared" si="24"/>
        <v>717.40161731587398</v>
      </c>
      <c r="AL13">
        <f t="shared" si="8"/>
        <v>1730.8838914570783</v>
      </c>
      <c r="AN13">
        <f t="shared" si="9"/>
        <v>2552.0639191648302</v>
      </c>
      <c r="AO13">
        <f t="shared" si="9"/>
        <v>-127.60319595824153</v>
      </c>
      <c r="AP13">
        <f t="shared" si="9"/>
        <v>-15.196751280053784</v>
      </c>
      <c r="AQ13">
        <f t="shared" si="9"/>
        <v>-2172.6562170870175</v>
      </c>
      <c r="AR13">
        <f t="shared" si="9"/>
        <v>236.60775483951758</v>
      </c>
      <c r="AS13">
        <f t="shared" si="9"/>
        <v>280.54525658887229</v>
      </c>
      <c r="AT13">
        <f t="shared" si="9"/>
        <v>366.070938056496</v>
      </c>
      <c r="AU13">
        <f t="shared" si="9"/>
        <v>883.22394948488579</v>
      </c>
      <c r="AW13">
        <v>10</v>
      </c>
      <c r="AX13">
        <f>(R13*SUMPRODUCT(K14:$K$23, X14:$X$23)-$AZ$3*SUMPRODUCT(K13:$K$22, W14:$W$23))/Z13</f>
        <v>14396.72770852702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7.3592000000000005E-2</v>
      </c>
      <c r="O14">
        <f t="shared" si="21"/>
        <v>8396.7417513587097</v>
      </c>
      <c r="P14">
        <f t="shared" si="22"/>
        <v>419.8370875679355</v>
      </c>
      <c r="Q14" s="4">
        <f t="shared" si="23"/>
        <v>50</v>
      </c>
      <c r="R14">
        <f t="shared" si="0"/>
        <v>100000</v>
      </c>
      <c r="S14">
        <f t="shared" si="1"/>
        <v>14424.534775810331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8575.1483342851971</v>
      </c>
      <c r="AC14">
        <f t="shared" si="2"/>
        <v>7873.5127920050554</v>
      </c>
      <c r="AE14">
        <f t="shared" si="3"/>
        <v>4583.2919132583775</v>
      </c>
      <c r="AF14">
        <f t="shared" si="4"/>
        <v>-229.16459566291888</v>
      </c>
      <c r="AG14">
        <f t="shared" si="4"/>
        <v>-27.292085721921467</v>
      </c>
      <c r="AH14">
        <f t="shared" si="5"/>
        <v>-4383.3732844925944</v>
      </c>
      <c r="AI14">
        <f t="shared" si="6"/>
        <v>-56.538052619057453</v>
      </c>
      <c r="AJ14">
        <f t="shared" si="7"/>
        <v>701.63554228014164</v>
      </c>
      <c r="AK14">
        <f t="shared" si="24"/>
        <v>664.5647685066657</v>
      </c>
      <c r="AL14">
        <f t="shared" si="8"/>
        <v>1309.6622581677498</v>
      </c>
      <c r="AN14">
        <f t="shared" si="9"/>
        <v>2224.3977477972257</v>
      </c>
      <c r="AO14">
        <f t="shared" si="9"/>
        <v>-111.2198873898613</v>
      </c>
      <c r="AP14">
        <f t="shared" si="9"/>
        <v>-13.245600577374477</v>
      </c>
      <c r="AQ14">
        <f t="shared" si="9"/>
        <v>-2127.3717333112381</v>
      </c>
      <c r="AR14">
        <f t="shared" si="9"/>
        <v>-27.439473481248172</v>
      </c>
      <c r="AS14">
        <f t="shared" si="9"/>
        <v>340.52304534818069</v>
      </c>
      <c r="AT14">
        <f t="shared" si="9"/>
        <v>322.53157824300183</v>
      </c>
      <c r="AU14">
        <f t="shared" si="9"/>
        <v>635.61515010993423</v>
      </c>
      <c r="AW14">
        <v>11</v>
      </c>
      <c r="AX14">
        <f>(R14*SUMPRODUCT(K15:$K$23, X15:$X$23)-$AZ$3*SUMPRODUCT(K14:$K$22, W15:$W$23))/Z14</f>
        <v>14424.534775810331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8.2293000000000005E-2</v>
      </c>
      <c r="O15">
        <f t="shared" si="21"/>
        <v>8396.7417513587097</v>
      </c>
      <c r="P15">
        <f t="shared" si="22"/>
        <v>419.8370875679355</v>
      </c>
      <c r="Q15" s="4">
        <f t="shared" si="23"/>
        <v>50</v>
      </c>
      <c r="R15">
        <f t="shared" si="0"/>
        <v>100000</v>
      </c>
      <c r="S15">
        <f t="shared" si="1"/>
        <v>14216.393732950652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7873.5127920050554</v>
      </c>
      <c r="AC15">
        <f t="shared" si="2"/>
        <v>7043.716210406179</v>
      </c>
      <c r="AE15">
        <f t="shared" si="3"/>
        <v>4160.2861527080231</v>
      </c>
      <c r="AF15">
        <f t="shared" si="4"/>
        <v>-208.01430763540114</v>
      </c>
      <c r="AG15">
        <f t="shared" si="4"/>
        <v>-24.773217254388172</v>
      </c>
      <c r="AH15">
        <f t="shared" si="5"/>
        <v>-4491.8952206281674</v>
      </c>
      <c r="AI15">
        <f t="shared" si="6"/>
        <v>-564.39659280993374</v>
      </c>
      <c r="AJ15">
        <f t="shared" si="7"/>
        <v>829.7965815988764</v>
      </c>
      <c r="AK15">
        <f t="shared" si="24"/>
        <v>613.75822266433147</v>
      </c>
      <c r="AL15">
        <f t="shared" si="8"/>
        <v>879.15821145327413</v>
      </c>
      <c r="AN15">
        <f t="shared" si="9"/>
        <v>1919.4803749974112</v>
      </c>
      <c r="AO15">
        <f t="shared" si="9"/>
        <v>-95.974018749870552</v>
      </c>
      <c r="AP15">
        <f t="shared" si="9"/>
        <v>-11.429911933916584</v>
      </c>
      <c r="AQ15">
        <f t="shared" si="9"/>
        <v>-2072.478768540504</v>
      </c>
      <c r="AR15">
        <f t="shared" si="9"/>
        <v>-260.40232422687978</v>
      </c>
      <c r="AS15">
        <f t="shared" si="9"/>
        <v>382.85305268778359</v>
      </c>
      <c r="AT15">
        <f t="shared" si="9"/>
        <v>283.1768825879023</v>
      </c>
      <c r="AU15">
        <f t="shared" si="9"/>
        <v>405.6276110488061</v>
      </c>
      <c r="AW15">
        <v>12</v>
      </c>
      <c r="AX15">
        <f>(R15*SUMPRODUCT(K16:$K$23, X16:$X$23)-$AZ$3*SUMPRODUCT(K15:$K$22, W16:$W$23))/Z15</f>
        <v>14216.393732950652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9.1596999999999998E-2</v>
      </c>
      <c r="O16">
        <f t="shared" si="21"/>
        <v>8396.7417513587097</v>
      </c>
      <c r="P16">
        <f t="shared" si="22"/>
        <v>419.8370875679355</v>
      </c>
      <c r="Q16" s="4">
        <f t="shared" si="23"/>
        <v>50</v>
      </c>
      <c r="R16">
        <f t="shared" si="0"/>
        <v>100000</v>
      </c>
      <c r="S16">
        <f t="shared" si="1"/>
        <v>13773.063388924311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7043.716210406179</v>
      </c>
      <c r="AC16">
        <f t="shared" si="2"/>
        <v>6130.7576219156144</v>
      </c>
      <c r="AE16">
        <f t="shared" si="3"/>
        <v>3737.6135604513461</v>
      </c>
      <c r="AF16">
        <f t="shared" si="4"/>
        <v>-186.88067802256731</v>
      </c>
      <c r="AG16">
        <f t="shared" si="4"/>
        <v>-22.256332700994097</v>
      </c>
      <c r="AH16">
        <f t="shared" si="5"/>
        <v>-4538.3047617003867</v>
      </c>
      <c r="AI16">
        <f t="shared" si="6"/>
        <v>-1009.8282119726018</v>
      </c>
      <c r="AJ16">
        <f t="shared" si="7"/>
        <v>912.95858849056458</v>
      </c>
      <c r="AK16">
        <f t="shared" si="24"/>
        <v>579.51636537807224</v>
      </c>
      <c r="AL16">
        <f t="shared" si="8"/>
        <v>482.646741896035</v>
      </c>
      <c r="AN16">
        <f t="shared" si="9"/>
        <v>1635.0307455568402</v>
      </c>
      <c r="AO16">
        <f t="shared" si="9"/>
        <v>-81.751537277842019</v>
      </c>
      <c r="AP16">
        <f t="shared" si="9"/>
        <v>-9.7361023714482435</v>
      </c>
      <c r="AQ16">
        <f t="shared" si="9"/>
        <v>-1985.2956165942117</v>
      </c>
      <c r="AR16">
        <f t="shared" si="9"/>
        <v>-441.75251068666148</v>
      </c>
      <c r="AS16">
        <f t="shared" si="9"/>
        <v>399.37659082711355</v>
      </c>
      <c r="AT16">
        <f t="shared" si="9"/>
        <v>253.5112471156805</v>
      </c>
      <c r="AU16">
        <f t="shared" si="9"/>
        <v>211.1353272561326</v>
      </c>
      <c r="AW16">
        <v>13</v>
      </c>
      <c r="AX16">
        <f>(R16*SUMPRODUCT(K17:$K$23, X17:$X$23)-$AZ$3*SUMPRODUCT(K16:$K$22, W17:$W$23))/Z16</f>
        <v>13773.063388924311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0.10148</v>
      </c>
      <c r="O17">
        <f t="shared" si="21"/>
        <v>8396.7417513587097</v>
      </c>
      <c r="P17">
        <f t="shared" si="22"/>
        <v>419.8370875679355</v>
      </c>
      <c r="Q17" s="4">
        <f t="shared" si="23"/>
        <v>50</v>
      </c>
      <c r="R17">
        <f t="shared" si="0"/>
        <v>100000</v>
      </c>
      <c r="S17">
        <f t="shared" si="1"/>
        <v>13104.751792543162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6130.7576219156144</v>
      </c>
      <c r="AC17">
        <f t="shared" si="2"/>
        <v>5182.980896297031</v>
      </c>
      <c r="AE17">
        <f t="shared" si="3"/>
        <v>3320.9444007322295</v>
      </c>
      <c r="AF17">
        <f t="shared" si="4"/>
        <v>-166.04722003661149</v>
      </c>
      <c r="AG17">
        <f t="shared" si="4"/>
        <v>-19.775196731487274</v>
      </c>
      <c r="AH17">
        <f t="shared" si="5"/>
        <v>-4517.1452849937623</v>
      </c>
      <c r="AI17">
        <f t="shared" si="6"/>
        <v>-1382.0233010296315</v>
      </c>
      <c r="AJ17">
        <f t="shared" si="7"/>
        <v>947.77672561858344</v>
      </c>
      <c r="AK17">
        <f t="shared" si="24"/>
        <v>572.92490132111311</v>
      </c>
      <c r="AL17">
        <f t="shared" si="8"/>
        <v>138.67832591006504</v>
      </c>
      <c r="AN17">
        <f t="shared" si="9"/>
        <v>1368.3314665556782</v>
      </c>
      <c r="AO17">
        <f t="shared" si="9"/>
        <v>-68.416573327783908</v>
      </c>
      <c r="AP17">
        <f t="shared" si="9"/>
        <v>-8.1479906556270052</v>
      </c>
      <c r="AQ17">
        <f t="shared" si="9"/>
        <v>-1861.2031056881751</v>
      </c>
      <c r="AR17">
        <f t="shared" si="9"/>
        <v>-569.43620311590792</v>
      </c>
      <c r="AS17">
        <f t="shared" si="9"/>
        <v>390.51322769723862</v>
      </c>
      <c r="AT17">
        <f t="shared" si="9"/>
        <v>236.06272067612267</v>
      </c>
      <c r="AU17">
        <f t="shared" si="9"/>
        <v>57.139745257453328</v>
      </c>
      <c r="AW17">
        <v>14</v>
      </c>
      <c r="AX17">
        <f>(R17*SUMPRODUCT(K18:$K$23, X18:$X$23)-$AZ$3*SUMPRODUCT(K17:$K$22, W18:$W$23))/Z17</f>
        <v>13104.751792543162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0.112611</v>
      </c>
      <c r="O18">
        <f t="shared" si="21"/>
        <v>8396.7417513587097</v>
      </c>
      <c r="P18">
        <f t="shared" si="22"/>
        <v>419.8370875679355</v>
      </c>
      <c r="Q18" s="4">
        <f t="shared" si="23"/>
        <v>50</v>
      </c>
      <c r="R18">
        <f t="shared" si="0"/>
        <v>100000</v>
      </c>
      <c r="S18">
        <f t="shared" si="1"/>
        <v>12197.085079518127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5182.980896297031</v>
      </c>
      <c r="AC18">
        <f t="shared" si="2"/>
        <v>4232.5202718571563</v>
      </c>
      <c r="AE18">
        <f t="shared" si="3"/>
        <v>2913.7600868140507</v>
      </c>
      <c r="AF18">
        <f t="shared" si="4"/>
        <v>-145.68800434070255</v>
      </c>
      <c r="AG18">
        <f t="shared" si="4"/>
        <v>-17.350540085042891</v>
      </c>
      <c r="AH18">
        <f t="shared" si="5"/>
        <v>-4453.8093582590272</v>
      </c>
      <c r="AI18">
        <f t="shared" si="6"/>
        <v>-1703.0878158707219</v>
      </c>
      <c r="AJ18">
        <f t="shared" si="7"/>
        <v>950.46062443987466</v>
      </c>
      <c r="AK18">
        <f t="shared" si="24"/>
        <v>557.36881381180353</v>
      </c>
      <c r="AL18">
        <f t="shared" si="8"/>
        <v>-195.2583776190437</v>
      </c>
      <c r="AN18">
        <f t="shared" si="9"/>
        <v>1121.9128839452576</v>
      </c>
      <c r="AO18">
        <f t="shared" si="9"/>
        <v>-56.095644197262885</v>
      </c>
      <c r="AP18">
        <f t="shared" si="9"/>
        <v>-6.6806442139518971</v>
      </c>
      <c r="AQ18">
        <f t="shared" si="9"/>
        <v>-1714.8927683783065</v>
      </c>
      <c r="AR18">
        <f t="shared" si="9"/>
        <v>-655.75617284426369</v>
      </c>
      <c r="AS18">
        <f t="shared" si="9"/>
        <v>365.96493481647485</v>
      </c>
      <c r="AT18">
        <f t="shared" si="9"/>
        <v>214.60903941768294</v>
      </c>
      <c r="AU18">
        <f t="shared" si="9"/>
        <v>-75.182198610105928</v>
      </c>
      <c r="AW18">
        <v>15</v>
      </c>
      <c r="AX18">
        <f>(R18*SUMPRODUCT(K19:$K$23, X19:$X$23)-$AZ$3*SUMPRODUCT(K18:$K$22, W19:$W$23))/Z18</f>
        <v>12197.085079518127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0.125163</v>
      </c>
      <c r="O19">
        <f t="shared" si="21"/>
        <v>8396.7417513587097</v>
      </c>
      <c r="P19">
        <f t="shared" si="22"/>
        <v>419.8370875679355</v>
      </c>
      <c r="Q19" s="4">
        <f t="shared" si="23"/>
        <v>50</v>
      </c>
      <c r="R19">
        <f t="shared" si="0"/>
        <v>100000</v>
      </c>
      <c r="S19">
        <f t="shared" si="1"/>
        <v>11000.39857375258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4232.5202718571563</v>
      </c>
      <c r="AC19">
        <f t="shared" si="2"/>
        <v>3301.3052029005485</v>
      </c>
      <c r="AE19">
        <f t="shared" si="3"/>
        <v>2519.927532200003</v>
      </c>
      <c r="AF19">
        <f t="shared" si="4"/>
        <v>-125.99637661000017</v>
      </c>
      <c r="AG19">
        <f t="shared" si="4"/>
        <v>-15.005389035528239</v>
      </c>
      <c r="AH19">
        <f t="shared" si="5"/>
        <v>-4343.2912973284465</v>
      </c>
      <c r="AI19">
        <f t="shared" si="6"/>
        <v>-1964.3655307739718</v>
      </c>
      <c r="AJ19">
        <f t="shared" si="7"/>
        <v>931.21506895660787</v>
      </c>
      <c r="AK19">
        <f t="shared" si="24"/>
        <v>486.38153477462157</v>
      </c>
      <c r="AL19">
        <f t="shared" si="8"/>
        <v>-546.76892704274246</v>
      </c>
      <c r="AN19">
        <f t="shared" si="9"/>
        <v>903.92376822485994</v>
      </c>
      <c r="AO19">
        <f t="shared" si="9"/>
        <v>-45.196188411243007</v>
      </c>
      <c r="AP19">
        <f t="shared" si="9"/>
        <v>-5.3825864543148096</v>
      </c>
      <c r="AQ19">
        <f t="shared" si="9"/>
        <v>-1557.9829918965181</v>
      </c>
      <c r="AR19">
        <f t="shared" si="9"/>
        <v>-704.63799853721594</v>
      </c>
      <c r="AS19">
        <f t="shared" si="9"/>
        <v>334.0363654918873</v>
      </c>
      <c r="AT19">
        <f t="shared" si="9"/>
        <v>174.4700290347763</v>
      </c>
      <c r="AU19">
        <f t="shared" si="9"/>
        <v>-196.13160401055231</v>
      </c>
      <c r="AW19">
        <v>16</v>
      </c>
      <c r="AX19">
        <f>(R19*SUMPRODUCT(K20:$K$23, X20:$X$23)-$AZ$3*SUMPRODUCT(K19:$K$22, W20:$W$23))/Z19</f>
        <v>11000.39857375258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0.13952899999999999</v>
      </c>
      <c r="O20">
        <f t="shared" si="21"/>
        <v>8396.7417513587097</v>
      </c>
      <c r="P20">
        <f t="shared" si="22"/>
        <v>419.8370875679355</v>
      </c>
      <c r="Q20" s="4">
        <f t="shared" si="23"/>
        <v>50</v>
      </c>
      <c r="R20">
        <f t="shared" si="0"/>
        <v>100000</v>
      </c>
      <c r="S20">
        <f t="shared" si="1"/>
        <v>9331.0765584533074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3301.3052029005485</v>
      </c>
      <c r="AC20">
        <f t="shared" si="2"/>
        <v>2381.5983307652759</v>
      </c>
      <c r="AE20">
        <f t="shared" si="3"/>
        <v>2143.1252882376689</v>
      </c>
      <c r="AF20">
        <f t="shared" si="4"/>
        <v>-107.15626441188346</v>
      </c>
      <c r="AG20">
        <f t="shared" si="4"/>
        <v>-12.761648218434738</v>
      </c>
      <c r="AH20">
        <f t="shared" si="5"/>
        <v>-4187.3738534764389</v>
      </c>
      <c r="AI20">
        <f t="shared" si="6"/>
        <v>-2164.1664778690883</v>
      </c>
      <c r="AJ20">
        <f t="shared" si="7"/>
        <v>919.70687213527253</v>
      </c>
      <c r="AK20">
        <f t="shared" si="24"/>
        <v>289.81399051123992</v>
      </c>
      <c r="AL20">
        <f t="shared" si="8"/>
        <v>-954.64561522257588</v>
      </c>
      <c r="AN20">
        <f t="shared" si="9"/>
        <v>729.16717356157153</v>
      </c>
      <c r="AO20">
        <f t="shared" si="9"/>
        <v>-36.458358678078582</v>
      </c>
      <c r="AP20">
        <f t="shared" si="9"/>
        <v>-4.3419649856659115</v>
      </c>
      <c r="AQ20">
        <f t="shared" si="9"/>
        <v>-1424.692981853535</v>
      </c>
      <c r="AR20">
        <f t="shared" si="9"/>
        <v>-736.32613195570798</v>
      </c>
      <c r="AS20">
        <f t="shared" si="9"/>
        <v>312.91687151500764</v>
      </c>
      <c r="AT20">
        <f t="shared" si="9"/>
        <v>98.604990328612828</v>
      </c>
      <c r="AU20">
        <f t="shared" si="9"/>
        <v>-324.80427011208752</v>
      </c>
      <c r="AW20">
        <v>17</v>
      </c>
      <c r="AX20">
        <f>(R20*SUMPRODUCT(K21:$K$23, X21:$X$23)-$AZ$3*SUMPRODUCT(K20:$K$22, W21:$W$23))/Z20</f>
        <v>9331.0765584533074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0.15610499999999999</v>
      </c>
      <c r="O21">
        <f t="shared" si="21"/>
        <v>8396.7417513587097</v>
      </c>
      <c r="P21">
        <f t="shared" si="22"/>
        <v>419.8370875679355</v>
      </c>
      <c r="Q21" s="4">
        <f t="shared" si="23"/>
        <v>50</v>
      </c>
      <c r="R21">
        <f t="shared" si="0"/>
        <v>100000</v>
      </c>
      <c r="S21">
        <f t="shared" si="1"/>
        <v>7045.277056104751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2381.5983307652759</v>
      </c>
      <c r="AC21">
        <f t="shared" si="2"/>
        <v>1499.4991048593356</v>
      </c>
      <c r="AE21">
        <f t="shared" si="3"/>
        <v>1787.141462234951</v>
      </c>
      <c r="AF21">
        <f t="shared" si="4"/>
        <v>-89.357073111747553</v>
      </c>
      <c r="AG21">
        <f t="shared" si="4"/>
        <v>-10.641874641111635</v>
      </c>
      <c r="AH21">
        <f t="shared" si="5"/>
        <v>-3984.3141902775087</v>
      </c>
      <c r="AI21">
        <f t="shared" si="6"/>
        <v>-2297.1716757954168</v>
      </c>
      <c r="AJ21">
        <f t="shared" si="7"/>
        <v>882.09922590594033</v>
      </c>
      <c r="AK21">
        <f t="shared" si="24"/>
        <v>209.27233353027901</v>
      </c>
      <c r="AL21">
        <f t="shared" si="8"/>
        <v>-1205.8001163591975</v>
      </c>
      <c r="AN21">
        <f t="shared" si="9"/>
        <v>578.37806544005218</v>
      </c>
      <c r="AO21">
        <f t="shared" si="9"/>
        <v>-28.918903272002609</v>
      </c>
      <c r="AP21">
        <f t="shared" si="9"/>
        <v>-3.4440624861808007</v>
      </c>
      <c r="AQ21">
        <f t="shared" si="9"/>
        <v>-1289.4558053597966</v>
      </c>
      <c r="AR21">
        <f t="shared" si="9"/>
        <v>-743.44070567792789</v>
      </c>
      <c r="AS21">
        <f t="shared" si="9"/>
        <v>285.47647435117943</v>
      </c>
      <c r="AT21">
        <f t="shared" si="9"/>
        <v>67.727446301872831</v>
      </c>
      <c r="AU21">
        <f t="shared" si="9"/>
        <v>-390.23678502487564</v>
      </c>
      <c r="AW21">
        <v>18</v>
      </c>
      <c r="AX21">
        <f>(R21*SUMPRODUCT(K22:$K$23, X22:$X$23)-$AZ$3*SUMPRODUCT(K21:$K$22, W22:$W$23))/Z21</f>
        <v>7045.277056104751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0.17521600000000001</v>
      </c>
      <c r="O22">
        <f t="shared" si="21"/>
        <v>8396.7417513587097</v>
      </c>
      <c r="P22">
        <f t="shared" si="22"/>
        <v>419.8370875679355</v>
      </c>
      <c r="Q22" s="4">
        <f t="shared" si="23"/>
        <v>50</v>
      </c>
      <c r="R22">
        <f t="shared" si="0"/>
        <v>100000</v>
      </c>
      <c r="S22">
        <f t="shared" si="1"/>
        <v>4005.7462850368379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1499.4991048593356</v>
      </c>
      <c r="AC22">
        <f t="shared" si="2"/>
        <v>694.66283612703194</v>
      </c>
      <c r="AE22">
        <f t="shared" si="3"/>
        <v>1456.1342691656423</v>
      </c>
      <c r="AF22">
        <f t="shared" si="4"/>
        <v>-72.806713458282118</v>
      </c>
      <c r="AG22">
        <f t="shared" si="4"/>
        <v>-8.670829187583502</v>
      </c>
      <c r="AH22">
        <f t="shared" si="5"/>
        <v>-3729.2534142340323</v>
      </c>
      <c r="AI22">
        <f t="shared" si="6"/>
        <v>-2354.5966877142555</v>
      </c>
      <c r="AJ22">
        <f t="shared" si="7"/>
        <v>804.83626873230367</v>
      </c>
      <c r="AK22">
        <f t="shared" si="24"/>
        <v>201.79786623966874</v>
      </c>
      <c r="AL22">
        <f t="shared" si="8"/>
        <v>-1347.9625527422829</v>
      </c>
      <c r="AN22">
        <f t="shared" si="9"/>
        <v>440.42354548739013</v>
      </c>
      <c r="AO22">
        <f t="shared" si="9"/>
        <v>-22.021177274369506</v>
      </c>
      <c r="AP22">
        <f t="shared" si="9"/>
        <v>-2.622585989476951</v>
      </c>
      <c r="AQ22">
        <f t="shared" si="9"/>
        <v>-1127.9529954741217</v>
      </c>
      <c r="AR22">
        <f t="shared" si="9"/>
        <v>-712.17321325057799</v>
      </c>
      <c r="AS22">
        <f t="shared" si="9"/>
        <v>243.4314269761895</v>
      </c>
      <c r="AT22">
        <f t="shared" si="9"/>
        <v>61.035945381596456</v>
      </c>
      <c r="AU22">
        <f t="shared" si="9"/>
        <v>-407.70584089279203</v>
      </c>
      <c r="AW22">
        <v>19</v>
      </c>
      <c r="AX22">
        <f>(R22*SUMPRODUCT(K23:$K$23, X23:$X$23)-$AZ$3*SUMPRODUCT(K22:$K$22, W23:$W$23))/Z22</f>
        <v>4005.7462850368379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0.19798199999999999</v>
      </c>
      <c r="O23">
        <f t="shared" si="21"/>
        <v>8396.7417513587097</v>
      </c>
      <c r="P23">
        <f t="shared" si="22"/>
        <v>419.8370875679355</v>
      </c>
      <c r="Q23" s="4">
        <f t="shared" si="23"/>
        <v>50</v>
      </c>
      <c r="R23">
        <f t="shared" si="0"/>
        <v>100000</v>
      </c>
      <c r="S23">
        <f t="shared" si="1"/>
        <v>5057.6455144161346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694.66283612703194</v>
      </c>
      <c r="AC23">
        <f t="shared" si="2"/>
        <v>694.66283612703194</v>
      </c>
      <c r="AE23">
        <f t="shared" si="3"/>
        <v>1153.2845515960337</v>
      </c>
      <c r="AF23">
        <f t="shared" si="4"/>
        <v>-57.664227579801683</v>
      </c>
      <c r="AG23">
        <f t="shared" si="4"/>
        <v>-6.8674527914915098</v>
      </c>
      <c r="AH23">
        <f t="shared" si="5"/>
        <v>-3433.3362084323139</v>
      </c>
      <c r="AI23">
        <f t="shared" si="6"/>
        <v>-2344.5833372075735</v>
      </c>
      <c r="AJ23">
        <f t="shared" si="7"/>
        <v>0</v>
      </c>
      <c r="AK23">
        <f t="shared" si="24"/>
        <v>186.01042033888515</v>
      </c>
      <c r="AL23">
        <f t="shared" si="8"/>
        <v>-2158.5729168686885</v>
      </c>
      <c r="AN23">
        <f t="shared" si="9"/>
        <v>315.99182502928869</v>
      </c>
      <c r="AO23">
        <f t="shared" si="9"/>
        <v>-15.799591251464433</v>
      </c>
      <c r="AP23">
        <f t="shared" si="9"/>
        <v>-1.8816335811337581</v>
      </c>
      <c r="AQ23">
        <f t="shared" si="9"/>
        <v>-940.70988199769124</v>
      </c>
      <c r="AR23">
        <f t="shared" si="9"/>
        <v>-642.39928180100082</v>
      </c>
      <c r="AS23">
        <f t="shared" si="9"/>
        <v>0</v>
      </c>
      <c r="AT23">
        <f t="shared" si="9"/>
        <v>50.965541952336665</v>
      </c>
      <c r="AU23">
        <f t="shared" si="9"/>
        <v>-591.43373984866423</v>
      </c>
      <c r="AW23">
        <v>20</v>
      </c>
      <c r="AX23">
        <f>(R23*SUMPRODUCT(K$23:$K24, X$23:$X24)-$AZ$3*SUMPRODUCT(K$22:$K23, W$23:$W24))/Z23</f>
        <v>5057.6455144161346</v>
      </c>
    </row>
    <row r="25" spans="5:50" x14ac:dyDescent="0.25">
      <c r="AN25" s="8">
        <f t="shared" ref="AN25:AU25" si="25">SUM(AN3:AN23)</f>
        <v>58566.675896509216</v>
      </c>
      <c r="AO25" s="8">
        <f t="shared" si="25"/>
        <v>-9225.8901083444944</v>
      </c>
      <c r="AP25" s="8">
        <f t="shared" si="25"/>
        <v>-698.746440171465</v>
      </c>
      <c r="AQ25" s="8">
        <f t="shared" si="25"/>
        <v>-36813.074365993241</v>
      </c>
      <c r="AR25" s="8">
        <f t="shared" si="25"/>
        <v>11828.964982000003</v>
      </c>
      <c r="AS25" s="8">
        <f t="shared" si="25"/>
        <v>-4263.6619374083475</v>
      </c>
      <c r="AT25" s="8">
        <f t="shared" si="25"/>
        <v>7515.5583630053952</v>
      </c>
      <c r="AU25" s="9">
        <f t="shared" si="25"/>
        <v>15080.861407597053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B309C-E1E7-4A2E-B07E-3C5ABB74F7C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726.81752395689898</v>
      </c>
      <c r="K3">
        <v>1</v>
      </c>
      <c r="L3" s="2">
        <v>0</v>
      </c>
      <c r="O3">
        <f>$C$3</f>
        <v>726.81752395689898</v>
      </c>
      <c r="P3">
        <f>O3*B5</f>
        <v>581.45401916551918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726.81752395689898</v>
      </c>
      <c r="AF3">
        <f t="shared" ref="AF3:AG23" si="4">-$Z3*P3</f>
        <v>-581.45401916551918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-254.6364952086202</v>
      </c>
      <c r="AJ3">
        <f t="shared" ref="AJ3:AJ23" si="7">AB3-AC3</f>
        <v>0</v>
      </c>
      <c r="AL3">
        <f t="shared" ref="AL3:AL23" si="8">SUM(AI3:AK3)</f>
        <v>-254.6364952086202</v>
      </c>
      <c r="AN3">
        <f t="shared" ref="AN3:AU23" si="9">AE3*$K3</f>
        <v>726.81752395689898</v>
      </c>
      <c r="AO3">
        <f t="shared" si="9"/>
        <v>-581.45401916551918</v>
      </c>
      <c r="AP3">
        <f t="shared" si="9"/>
        <v>-400</v>
      </c>
      <c r="AQ3">
        <f t="shared" si="9"/>
        <v>0</v>
      </c>
      <c r="AR3">
        <f t="shared" si="9"/>
        <v>-254.6364952086202</v>
      </c>
      <c r="AS3">
        <f t="shared" si="9"/>
        <v>0</v>
      </c>
      <c r="AT3">
        <f t="shared" si="9"/>
        <v>0</v>
      </c>
      <c r="AU3">
        <f t="shared" si="9"/>
        <v>-254.6364952086202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338.03343320220324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66.678644461223371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65.934502720920136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-65.934502720920136</v>
      </c>
      <c r="AK4">
        <f>G4*MAX(0, SUM(AB4, AE4:AF4))</f>
        <v>0</v>
      </c>
      <c r="AL4">
        <f t="shared" si="8"/>
        <v>-355.96475272092016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-272.09893048128339</v>
      </c>
      <c r="AR4">
        <f t="shared" si="9"/>
        <v>-272.09893048128339</v>
      </c>
      <c r="AS4">
        <f t="shared" si="9"/>
        <v>-61.858056779172649</v>
      </c>
      <c r="AT4">
        <f t="shared" si="9"/>
        <v>0</v>
      </c>
      <c r="AU4">
        <f t="shared" si="9"/>
        <v>-333.95698726045606</v>
      </c>
      <c r="AW4">
        <v>1</v>
      </c>
      <c r="AX4">
        <f>(R4*SUMPRODUCT(K5:$K$23, X5:$X$23)-$AZ$3*SUMPRODUCT(K4:$K$22, W5:$W$23))/Z4</f>
        <v>66.678644461223371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726.81752395689898</v>
      </c>
      <c r="P5">
        <f t="shared" ref="P5:P23" si="22">O5*$C$5</f>
        <v>36.340876197844949</v>
      </c>
      <c r="Q5" s="4">
        <f t="shared" ref="Q5:Q23" si="23">$C$8</f>
        <v>50</v>
      </c>
      <c r="R5">
        <f t="shared" si="0"/>
        <v>250000</v>
      </c>
      <c r="S5">
        <f t="shared" si="1"/>
        <v>132.24192271064086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65.934502720920136</v>
      </c>
      <c r="AC5">
        <f t="shared" si="2"/>
        <v>129.30515322227393</v>
      </c>
      <c r="AE5">
        <f t="shared" si="3"/>
        <v>710.67668537700695</v>
      </c>
      <c r="AF5">
        <f t="shared" si="4"/>
        <v>-35.533834268850342</v>
      </c>
      <c r="AG5">
        <f t="shared" si="4"/>
        <v>-48.889622357203287</v>
      </c>
      <c r="AH5">
        <f t="shared" si="5"/>
        <v>-289.75826648355144</v>
      </c>
      <c r="AI5">
        <f t="shared" si="6"/>
        <v>336.49496226740189</v>
      </c>
      <c r="AJ5">
        <f t="shared" si="7"/>
        <v>-63.370650501353794</v>
      </c>
      <c r="AK5">
        <f>G5*SUM(AB5, AE5:AF5)</f>
        <v>30.384171506992146</v>
      </c>
      <c r="AL5">
        <f t="shared" si="8"/>
        <v>303.50848327304027</v>
      </c>
      <c r="AN5">
        <f t="shared" si="9"/>
        <v>613.71374348079985</v>
      </c>
      <c r="AO5">
        <f t="shared" si="9"/>
        <v>-30.685687174039984</v>
      </c>
      <c r="AP5">
        <f t="shared" si="9"/>
        <v>-42.219245082290669</v>
      </c>
      <c r="AQ5">
        <f t="shared" si="9"/>
        <v>-250.2243764107601</v>
      </c>
      <c r="AR5">
        <f t="shared" si="9"/>
        <v>290.58443481370904</v>
      </c>
      <c r="AS5">
        <f t="shared" si="9"/>
        <v>-54.72451811947051</v>
      </c>
      <c r="AT5">
        <f t="shared" si="9"/>
        <v>26.23863146463945</v>
      </c>
      <c r="AU5">
        <f t="shared" si="9"/>
        <v>262.09854815887803</v>
      </c>
      <c r="AW5">
        <v>2</v>
      </c>
      <c r="AX5">
        <f>(R5*SUMPRODUCT(K6:$K$23, X6:$X$23)-$AZ$3*SUMPRODUCT(K5:$K$22, W6:$W$23))/Z5</f>
        <v>132.24192271064086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726.81752395689898</v>
      </c>
      <c r="P6">
        <f t="shared" si="22"/>
        <v>36.340876197844949</v>
      </c>
      <c r="Q6" s="4">
        <f t="shared" si="23"/>
        <v>50</v>
      </c>
      <c r="R6">
        <f t="shared" si="0"/>
        <v>250000</v>
      </c>
      <c r="S6">
        <f t="shared" si="1"/>
        <v>195.20153874437196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129.30515322227393</v>
      </c>
      <c r="AC6">
        <f t="shared" si="2"/>
        <v>188.73134566897033</v>
      </c>
      <c r="AE6">
        <f t="shared" si="3"/>
        <v>702.72627067664234</v>
      </c>
      <c r="AF6">
        <f t="shared" si="4"/>
        <v>-35.136313533832123</v>
      </c>
      <c r="AG6">
        <f t="shared" si="4"/>
        <v>-48.342689018482908</v>
      </c>
      <c r="AH6">
        <f t="shared" si="5"/>
        <v>-290.18557574173906</v>
      </c>
      <c r="AI6">
        <f t="shared" si="6"/>
        <v>329.06169238258826</v>
      </c>
      <c r="AJ6">
        <f t="shared" si="7"/>
        <v>-59.426192446696405</v>
      </c>
      <c r="AK6">
        <f>G6*SUM(AB6, AE6:AF6)</f>
        <v>46.618363956357427</v>
      </c>
      <c r="AL6">
        <f t="shared" si="8"/>
        <v>316.25386389224929</v>
      </c>
      <c r="AN6">
        <f t="shared" si="9"/>
        <v>547.30164447378877</v>
      </c>
      <c r="AO6">
        <f t="shared" si="9"/>
        <v>-27.365082223689441</v>
      </c>
      <c r="AP6">
        <f t="shared" si="9"/>
        <v>-37.650553710799379</v>
      </c>
      <c r="AQ6">
        <f t="shared" si="9"/>
        <v>-226.00413480074255</v>
      </c>
      <c r="AR6">
        <f t="shared" si="9"/>
        <v>256.28187373855741</v>
      </c>
      <c r="AS6">
        <f t="shared" si="9"/>
        <v>-46.282676780499422</v>
      </c>
      <c r="AT6">
        <f t="shared" si="9"/>
        <v>36.30760414211462</v>
      </c>
      <c r="AU6">
        <f t="shared" si="9"/>
        <v>246.30680110017261</v>
      </c>
      <c r="AW6">
        <v>3</v>
      </c>
      <c r="AX6">
        <f>(R6*SUMPRODUCT(K7:$K$23, X7:$X$23)-$AZ$3*SUMPRODUCT(K6:$K$22, W7:$W$23))/Z6</f>
        <v>195.20153874437196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726.81752395689898</v>
      </c>
      <c r="P7">
        <f t="shared" si="22"/>
        <v>36.340876197844949</v>
      </c>
      <c r="Q7" s="4">
        <f t="shared" si="23"/>
        <v>50</v>
      </c>
      <c r="R7">
        <f t="shared" si="0"/>
        <v>250000</v>
      </c>
      <c r="S7">
        <f t="shared" si="1"/>
        <v>249.21384913801151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188.73134566897033</v>
      </c>
      <c r="AC7">
        <f t="shared" si="2"/>
        <v>238.2539288647481</v>
      </c>
      <c r="AE7">
        <f t="shared" si="3"/>
        <v>694.85356150725625</v>
      </c>
      <c r="AF7">
        <f t="shared" si="4"/>
        <v>-34.742678075362811</v>
      </c>
      <c r="AG7">
        <f t="shared" si="4"/>
        <v>-47.801101280853388</v>
      </c>
      <c r="AH7">
        <f t="shared" si="5"/>
        <v>-290.80423722345847</v>
      </c>
      <c r="AI7">
        <f t="shared" si="6"/>
        <v>321.50554492758158</v>
      </c>
      <c r="AJ7">
        <f t="shared" si="7"/>
        <v>-49.52258319577777</v>
      </c>
      <c r="AK7">
        <f>G7*SUM(AB7, AE7:AF7)</f>
        <v>41.678153448852406</v>
      </c>
      <c r="AL7">
        <f t="shared" si="8"/>
        <v>313.66111518065622</v>
      </c>
      <c r="AN7">
        <f t="shared" si="9"/>
        <v>489.87976116329565</v>
      </c>
      <c r="AO7">
        <f t="shared" si="9"/>
        <v>-24.493988058164781</v>
      </c>
      <c r="AP7">
        <f t="shared" si="9"/>
        <v>-33.700326768149445</v>
      </c>
      <c r="AQ7">
        <f t="shared" si="9"/>
        <v>-205.02033546073221</v>
      </c>
      <c r="AR7">
        <f t="shared" si="9"/>
        <v>226.6651108762492</v>
      </c>
      <c r="AS7">
        <f t="shared" si="9"/>
        <v>-34.913991338711313</v>
      </c>
      <c r="AT7">
        <f t="shared" si="9"/>
        <v>29.383578049110696</v>
      </c>
      <c r="AU7">
        <f t="shared" si="9"/>
        <v>221.1346975866486</v>
      </c>
      <c r="AW7">
        <v>4</v>
      </c>
      <c r="AX7">
        <f>(R7*SUMPRODUCT(K8:$K$23, X8:$X$23)-$AZ$3*SUMPRODUCT(K7:$K$22, W8:$W$23))/Z7</f>
        <v>249.21384913801151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726.81752395689898</v>
      </c>
      <c r="P8">
        <f t="shared" si="22"/>
        <v>36.340876197844949</v>
      </c>
      <c r="Q8" s="4">
        <f t="shared" si="23"/>
        <v>50</v>
      </c>
      <c r="R8">
        <f t="shared" si="0"/>
        <v>250000</v>
      </c>
      <c r="S8">
        <f t="shared" si="1"/>
        <v>289.78414313973451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238.2539288647481</v>
      </c>
      <c r="AC8">
        <f t="shared" si="2"/>
        <v>273.93078033791153</v>
      </c>
      <c r="AE8">
        <f t="shared" si="3"/>
        <v>687.05516231361469</v>
      </c>
      <c r="AF8">
        <f t="shared" si="4"/>
        <v>-34.352758115680736</v>
      </c>
      <c r="AG8">
        <f t="shared" si="4"/>
        <v>-47.264625553686962</v>
      </c>
      <c r="AH8">
        <f t="shared" si="5"/>
        <v>-292.32357178945006</v>
      </c>
      <c r="AI8">
        <f t="shared" si="6"/>
        <v>313.11420685479686</v>
      </c>
      <c r="AJ8">
        <f t="shared" si="7"/>
        <v>-35.676851473163424</v>
      </c>
      <c r="AK8">
        <f t="shared" ref="AK8:AK23" si="24">G8*SUM(AB8:AB8, AE8:AF8)</f>
        <v>18.977369894235125</v>
      </c>
      <c r="AL8">
        <f t="shared" si="8"/>
        <v>296.41472527586859</v>
      </c>
      <c r="AN8">
        <f t="shared" si="9"/>
        <v>451.63804190558483</v>
      </c>
      <c r="AO8">
        <f t="shared" si="9"/>
        <v>-22.581902095279244</v>
      </c>
      <c r="AP8">
        <f t="shared" si="9"/>
        <v>-31.06956196149499</v>
      </c>
      <c r="AQ8">
        <f t="shared" si="9"/>
        <v>-192.15989167631014</v>
      </c>
      <c r="AR8">
        <f t="shared" si="9"/>
        <v>205.82668617250042</v>
      </c>
      <c r="AS8">
        <f t="shared" si="9"/>
        <v>-23.452299356046353</v>
      </c>
      <c r="AT8">
        <f t="shared" si="9"/>
        <v>12.474838484130412</v>
      </c>
      <c r="AU8">
        <f t="shared" si="9"/>
        <v>194.84922530058449</v>
      </c>
      <c r="AW8">
        <v>5</v>
      </c>
      <c r="AX8">
        <f>(R8*SUMPRODUCT(K9:$K$23, X9:$X$23)-$AZ$3*SUMPRODUCT(K8:$K$22, W9:$W$23))/Z8</f>
        <v>289.78414313973451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726.81752395689898</v>
      </c>
      <c r="P9">
        <f t="shared" si="22"/>
        <v>36.340876197844949</v>
      </c>
      <c r="Q9" s="4">
        <f t="shared" si="23"/>
        <v>50</v>
      </c>
      <c r="R9">
        <f t="shared" si="0"/>
        <v>250000</v>
      </c>
      <c r="S9">
        <f t="shared" si="1"/>
        <v>319.72318119727458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273.93078033791153</v>
      </c>
      <c r="AC9">
        <f t="shared" si="2"/>
        <v>298.83059133286952</v>
      </c>
      <c r="AE9">
        <f t="shared" si="3"/>
        <v>679.3229995454069</v>
      </c>
      <c r="AF9">
        <f t="shared" si="4"/>
        <v>-33.966149977270341</v>
      </c>
      <c r="AG9">
        <f t="shared" si="4"/>
        <v>-46.732706432769731</v>
      </c>
      <c r="AH9">
        <f t="shared" si="5"/>
        <v>-296.36432690179447</v>
      </c>
      <c r="AI9">
        <f t="shared" si="6"/>
        <v>302.25981623357234</v>
      </c>
      <c r="AJ9">
        <f t="shared" si="7"/>
        <v>-24.899810994957988</v>
      </c>
      <c r="AK9">
        <f t="shared" si="24"/>
        <v>5.4237970164456835</v>
      </c>
      <c r="AL9">
        <f t="shared" si="8"/>
        <v>282.78380225506004</v>
      </c>
      <c r="AN9">
        <f t="shared" si="9"/>
        <v>424.40151917614975</v>
      </c>
      <c r="AO9">
        <f t="shared" si="9"/>
        <v>-21.220075958807485</v>
      </c>
      <c r="AP9">
        <f t="shared" si="9"/>
        <v>-29.195878276685384</v>
      </c>
      <c r="AQ9">
        <f t="shared" si="9"/>
        <v>-185.15120296369636</v>
      </c>
      <c r="AR9">
        <f t="shared" si="9"/>
        <v>188.83436197696051</v>
      </c>
      <c r="AS9">
        <f t="shared" si="9"/>
        <v>-15.555954414219446</v>
      </c>
      <c r="AT9">
        <f t="shared" si="9"/>
        <v>3.3884730754339145</v>
      </c>
      <c r="AU9">
        <f t="shared" si="9"/>
        <v>176.666880638175</v>
      </c>
      <c r="AW9">
        <v>6</v>
      </c>
      <c r="AX9">
        <f>(R9*SUMPRODUCT(K10:$K$23, X10:$X$23)-$AZ$3*SUMPRODUCT(K9:$K$22, W10:$W$23))/Z9</f>
        <v>319.72318119727458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726.81752395689898</v>
      </c>
      <c r="P10">
        <f t="shared" si="22"/>
        <v>36.340876197844949</v>
      </c>
      <c r="Q10" s="4">
        <f t="shared" si="23"/>
        <v>50</v>
      </c>
      <c r="R10">
        <f t="shared" si="0"/>
        <v>250000</v>
      </c>
      <c r="S10">
        <f t="shared" si="1"/>
        <v>343.19803734877161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298.83059133286952</v>
      </c>
      <c r="AC10">
        <f t="shared" si="2"/>
        <v>317.1496184983539</v>
      </c>
      <c r="AE10">
        <f t="shared" si="3"/>
        <v>671.6527350259737</v>
      </c>
      <c r="AF10">
        <f t="shared" si="4"/>
        <v>-33.582636751298686</v>
      </c>
      <c r="AG10">
        <f t="shared" si="4"/>
        <v>-46.20504548166366</v>
      </c>
      <c r="AH10">
        <f t="shared" si="5"/>
        <v>-301.66943389187952</v>
      </c>
      <c r="AI10">
        <f t="shared" si="6"/>
        <v>290.19561890113187</v>
      </c>
      <c r="AJ10">
        <f t="shared" si="7"/>
        <v>-18.319027165484385</v>
      </c>
      <c r="AK10">
        <f t="shared" si="24"/>
        <v>3.8412928273909333</v>
      </c>
      <c r="AL10">
        <f t="shared" si="8"/>
        <v>275.71788456303841</v>
      </c>
      <c r="AN10">
        <f t="shared" si="9"/>
        <v>398.67893947578909</v>
      </c>
      <c r="AO10">
        <f t="shared" si="9"/>
        <v>-19.933946973789453</v>
      </c>
      <c r="AP10">
        <f t="shared" si="9"/>
        <v>-27.42634336231491</v>
      </c>
      <c r="AQ10">
        <f t="shared" si="9"/>
        <v>-179.06463221894751</v>
      </c>
      <c r="AR10">
        <f t="shared" si="9"/>
        <v>172.25401692073723</v>
      </c>
      <c r="AS10">
        <f t="shared" si="9"/>
        <v>-10.87378929869325</v>
      </c>
      <c r="AT10">
        <f t="shared" si="9"/>
        <v>2.2801106446487553</v>
      </c>
      <c r="AU10">
        <f t="shared" si="9"/>
        <v>163.66033826669272</v>
      </c>
      <c r="AW10">
        <v>7</v>
      </c>
      <c r="AX10">
        <f>(R10*SUMPRODUCT(K11:$K$23, X11:$X$23)-$AZ$3*SUMPRODUCT(K10:$K$22, W11:$W$23))/Z10</f>
        <v>343.19803734877161</v>
      </c>
    </row>
    <row r="11" spans="1:52" x14ac:dyDescent="0.25">
      <c r="A11" t="s">
        <v>33</v>
      </c>
      <c r="C11" s="7">
        <f>AU25</f>
        <v>1786.4515675853384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726.81752395689898</v>
      </c>
      <c r="P11">
        <f t="shared" si="22"/>
        <v>36.340876197844949</v>
      </c>
      <c r="Q11" s="4">
        <f t="shared" si="23"/>
        <v>50</v>
      </c>
      <c r="R11">
        <f t="shared" si="0"/>
        <v>250000</v>
      </c>
      <c r="S11">
        <f t="shared" si="1"/>
        <v>360.65474250717369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317.1496184983539</v>
      </c>
      <c r="AC11">
        <f t="shared" si="2"/>
        <v>329.50629080722092</v>
      </c>
      <c r="AE11">
        <f t="shared" si="3"/>
        <v>664.04491106327976</v>
      </c>
      <c r="AF11">
        <f t="shared" si="4"/>
        <v>-33.202245553163991</v>
      </c>
      <c r="AG11">
        <f t="shared" si="4"/>
        <v>-45.681680007391947</v>
      </c>
      <c r="AH11">
        <f t="shared" si="5"/>
        <v>-306.57509727538655</v>
      </c>
      <c r="AI11">
        <f t="shared" si="6"/>
        <v>278.58588822733731</v>
      </c>
      <c r="AJ11">
        <f t="shared" si="7"/>
        <v>-12.356672308867019</v>
      </c>
      <c r="AK11">
        <f t="shared" si="24"/>
        <v>2.2751814816203271</v>
      </c>
      <c r="AL11">
        <f t="shared" si="8"/>
        <v>268.50439740009062</v>
      </c>
      <c r="AN11">
        <f t="shared" si="9"/>
        <v>374.85791265313168</v>
      </c>
      <c r="AO11">
        <f t="shared" si="9"/>
        <v>-18.742895632656587</v>
      </c>
      <c r="AP11">
        <f t="shared" si="9"/>
        <v>-25.787622085138469</v>
      </c>
      <c r="AQ11">
        <f t="shared" si="9"/>
        <v>-173.06374783004816</v>
      </c>
      <c r="AR11">
        <f t="shared" si="9"/>
        <v>157.2636471052885</v>
      </c>
      <c r="AS11">
        <f t="shared" si="9"/>
        <v>-6.9754263783511483</v>
      </c>
      <c r="AT11">
        <f t="shared" si="9"/>
        <v>1.2843555712845176</v>
      </c>
      <c r="AU11">
        <f t="shared" si="9"/>
        <v>151.57257629822189</v>
      </c>
      <c r="AW11">
        <v>8</v>
      </c>
      <c r="AX11">
        <f>(R11*SUMPRODUCT(K12:$K$23, X12:$X$23)-$AZ$3*SUMPRODUCT(K11:$K$22, W12:$W$23))/Z11</f>
        <v>360.65474250717369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726.81752395689898</v>
      </c>
      <c r="P12">
        <f t="shared" si="22"/>
        <v>36.340876197844949</v>
      </c>
      <c r="Q12" s="4">
        <f t="shared" si="23"/>
        <v>50</v>
      </c>
      <c r="R12">
        <f t="shared" si="0"/>
        <v>250000</v>
      </c>
      <c r="S12">
        <f t="shared" si="1"/>
        <v>371.4962435351955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329.50629080722092</v>
      </c>
      <c r="AC12">
        <f t="shared" si="2"/>
        <v>335.55132637268457</v>
      </c>
      <c r="AE12">
        <f t="shared" si="3"/>
        <v>656.49273293807153</v>
      </c>
      <c r="AF12">
        <f t="shared" si="4"/>
        <v>-32.824636646903578</v>
      </c>
      <c r="AG12">
        <f t="shared" si="4"/>
        <v>-45.162142580439642</v>
      </c>
      <c r="AH12">
        <f t="shared" si="5"/>
        <v>-313.60313439194545</v>
      </c>
      <c r="AI12">
        <f t="shared" si="6"/>
        <v>264.9028193187828</v>
      </c>
      <c r="AJ12">
        <f t="shared" si="7"/>
        <v>-6.0450355654636496</v>
      </c>
      <c r="AK12">
        <f t="shared" si="24"/>
        <v>2.1923010903262941</v>
      </c>
      <c r="AL12">
        <f t="shared" si="8"/>
        <v>261.05008484364544</v>
      </c>
      <c r="AN12">
        <f t="shared" si="9"/>
        <v>352.30977872091745</v>
      </c>
      <c r="AO12">
        <f t="shared" si="9"/>
        <v>-17.615488936045875</v>
      </c>
      <c r="AP12">
        <f t="shared" si="9"/>
        <v>-24.236467002260238</v>
      </c>
      <c r="AQ12">
        <f t="shared" si="9"/>
        <v>-168.29653298574254</v>
      </c>
      <c r="AR12">
        <f t="shared" si="9"/>
        <v>142.16128979686874</v>
      </c>
      <c r="AS12">
        <f t="shared" si="9"/>
        <v>-3.2440955330871519</v>
      </c>
      <c r="AT12">
        <f t="shared" si="9"/>
        <v>1.1765082433827063</v>
      </c>
      <c r="AU12">
        <f t="shared" si="9"/>
        <v>140.09370250716429</v>
      </c>
      <c r="AW12">
        <v>9</v>
      </c>
      <c r="AX12">
        <f>(R12*SUMPRODUCT(K13:$K$23, X13:$X$23)-$AZ$3*SUMPRODUCT(K12:$K$22, W13:$W$23))/Z12</f>
        <v>371.4962435351955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726.81752395689898</v>
      </c>
      <c r="P13">
        <f t="shared" si="22"/>
        <v>36.340876197844949</v>
      </c>
      <c r="Q13" s="4">
        <f t="shared" si="23"/>
        <v>50</v>
      </c>
      <c r="R13">
        <f t="shared" si="0"/>
        <v>250000</v>
      </c>
      <c r="S13">
        <f t="shared" si="1"/>
        <v>375.92683229009691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335.55132637268457</v>
      </c>
      <c r="AC13">
        <f t="shared" si="2"/>
        <v>335.67519884664853</v>
      </c>
      <c r="AE13">
        <f t="shared" si="3"/>
        <v>648.99495306892425</v>
      </c>
      <c r="AF13">
        <f t="shared" si="4"/>
        <v>-32.449747653446209</v>
      </c>
      <c r="AG13">
        <f t="shared" si="4"/>
        <v>-44.646347375865574</v>
      </c>
      <c r="AH13">
        <f t="shared" si="5"/>
        <v>-320.86889384835916</v>
      </c>
      <c r="AI13">
        <f t="shared" si="6"/>
        <v>251.02996419125321</v>
      </c>
      <c r="AJ13">
        <f t="shared" si="7"/>
        <v>-0.12387247396395651</v>
      </c>
      <c r="AK13">
        <f t="shared" si="24"/>
        <v>1.9041930635763251</v>
      </c>
      <c r="AL13">
        <f t="shared" si="8"/>
        <v>252.81028478086557</v>
      </c>
      <c r="AN13">
        <f t="shared" si="9"/>
        <v>331.16483923295414</v>
      </c>
      <c r="AO13">
        <f t="shared" si="9"/>
        <v>-16.558241961647706</v>
      </c>
      <c r="AP13">
        <f t="shared" si="9"/>
        <v>-22.781841956014294</v>
      </c>
      <c r="AQ13">
        <f t="shared" si="9"/>
        <v>-163.73085051535472</v>
      </c>
      <c r="AR13">
        <f t="shared" si="9"/>
        <v>128.09390479993738</v>
      </c>
      <c r="AS13">
        <f t="shared" si="9"/>
        <v>-6.3208824246904938E-2</v>
      </c>
      <c r="AT13">
        <f t="shared" si="9"/>
        <v>0.97165900410444217</v>
      </c>
      <c r="AU13">
        <f t="shared" si="9"/>
        <v>129.00235497979489</v>
      </c>
      <c r="AW13">
        <v>10</v>
      </c>
      <c r="AX13">
        <f>(R13*SUMPRODUCT(K14:$K$23, X14:$X$23)-$AZ$3*SUMPRODUCT(K13:$K$22, W14:$W$23))/Z13</f>
        <v>375.92683229009691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1.47693E-3</v>
      </c>
      <c r="O14">
        <f t="shared" si="21"/>
        <v>726.81752395689898</v>
      </c>
      <c r="P14">
        <f t="shared" si="22"/>
        <v>36.340876197844949</v>
      </c>
      <c r="Q14" s="4">
        <f t="shared" si="23"/>
        <v>50</v>
      </c>
      <c r="R14">
        <f t="shared" si="0"/>
        <v>250000</v>
      </c>
      <c r="S14">
        <f t="shared" si="1"/>
        <v>373.50427493137965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335.67519884664853</v>
      </c>
      <c r="AC14">
        <f t="shared" si="2"/>
        <v>329.68433785258389</v>
      </c>
      <c r="AE14">
        <f t="shared" si="3"/>
        <v>641.54648342219889</v>
      </c>
      <c r="AF14">
        <f t="shared" si="4"/>
        <v>-32.077324171109943</v>
      </c>
      <c r="AG14">
        <f t="shared" si="4"/>
        <v>-44.133944372277078</v>
      </c>
      <c r="AH14">
        <f t="shared" si="5"/>
        <v>-329.69764914918574</v>
      </c>
      <c r="AI14">
        <f t="shared" si="6"/>
        <v>235.6375657296262</v>
      </c>
      <c r="AJ14">
        <f t="shared" si="7"/>
        <v>5.9908609940646329</v>
      </c>
      <c r="AK14">
        <f t="shared" si="24"/>
        <v>1.7012598445759275</v>
      </c>
      <c r="AL14">
        <f t="shared" si="8"/>
        <v>243.32968656826677</v>
      </c>
      <c r="AN14">
        <f t="shared" si="9"/>
        <v>311.36017077669408</v>
      </c>
      <c r="AO14">
        <f t="shared" si="9"/>
        <v>-15.568008538834704</v>
      </c>
      <c r="AP14">
        <f t="shared" si="9"/>
        <v>-21.4194182524387</v>
      </c>
      <c r="AQ14">
        <f t="shared" si="9"/>
        <v>-160.01134601529478</v>
      </c>
      <c r="AR14">
        <f t="shared" si="9"/>
        <v>114.36139797012595</v>
      </c>
      <c r="AS14">
        <f t="shared" si="9"/>
        <v>2.9075297743995949</v>
      </c>
      <c r="AT14">
        <f t="shared" si="9"/>
        <v>0.82566823983991289</v>
      </c>
      <c r="AU14">
        <f t="shared" si="9"/>
        <v>118.09459598436545</v>
      </c>
      <c r="AW14">
        <v>11</v>
      </c>
      <c r="AX14">
        <f>(R14*SUMPRODUCT(K15:$K$23, X15:$X$23)-$AZ$3*SUMPRODUCT(K14:$K$22, W15:$W$23))/Z14</f>
        <v>373.50427493137965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1.553883E-3</v>
      </c>
      <c r="O15">
        <f t="shared" si="21"/>
        <v>726.81752395689898</v>
      </c>
      <c r="P15">
        <f t="shared" si="22"/>
        <v>36.340876197844949</v>
      </c>
      <c r="Q15" s="4">
        <f t="shared" si="23"/>
        <v>50</v>
      </c>
      <c r="R15">
        <f t="shared" si="0"/>
        <v>250000</v>
      </c>
      <c r="S15">
        <f t="shared" si="1"/>
        <v>362.51633818590273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329.68433785258389</v>
      </c>
      <c r="AC15">
        <f t="shared" si="2"/>
        <v>316.28844283328033</v>
      </c>
      <c r="AE15">
        <f t="shared" si="3"/>
        <v>634.13413041367733</v>
      </c>
      <c r="AF15">
        <f t="shared" si="4"/>
        <v>-31.706706520683866</v>
      </c>
      <c r="AG15">
        <f t="shared" si="4"/>
        <v>-43.624025942671281</v>
      </c>
      <c r="AH15">
        <f t="shared" si="5"/>
        <v>-342.89492941513515</v>
      </c>
      <c r="AI15">
        <f t="shared" si="6"/>
        <v>215.90846853518701</v>
      </c>
      <c r="AJ15">
        <f t="shared" si="7"/>
        <v>13.395895019303566</v>
      </c>
      <c r="AK15">
        <f t="shared" si="24"/>
        <v>3.8216582231568674</v>
      </c>
      <c r="AL15">
        <f t="shared" si="8"/>
        <v>233.12602177764745</v>
      </c>
      <c r="AN15">
        <f t="shared" si="9"/>
        <v>292.5779558823844</v>
      </c>
      <c r="AO15">
        <f t="shared" si="9"/>
        <v>-14.628897794119219</v>
      </c>
      <c r="AP15">
        <f t="shared" si="9"/>
        <v>-20.12733225593874</v>
      </c>
      <c r="AQ15">
        <f t="shared" si="9"/>
        <v>-158.2054848006189</v>
      </c>
      <c r="AR15">
        <f t="shared" si="9"/>
        <v>99.616241031707503</v>
      </c>
      <c r="AS15">
        <f t="shared" si="9"/>
        <v>6.1806223541478014</v>
      </c>
      <c r="AT15">
        <f t="shared" si="9"/>
        <v>1.7632436063375545</v>
      </c>
      <c r="AU15">
        <f t="shared" si="9"/>
        <v>107.56010699219287</v>
      </c>
      <c r="AW15">
        <v>12</v>
      </c>
      <c r="AX15">
        <f>(R15*SUMPRODUCT(K16:$K$23, X16:$X$23)-$AZ$3*SUMPRODUCT(K15:$K$22, W16:$W$23))/Z15</f>
        <v>362.51633818590273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1.6428289999999999E-3</v>
      </c>
      <c r="O16">
        <f t="shared" si="21"/>
        <v>726.81752395689898</v>
      </c>
      <c r="P16">
        <f t="shared" si="22"/>
        <v>36.340876197844949</v>
      </c>
      <c r="Q16" s="4">
        <f t="shared" si="23"/>
        <v>50</v>
      </c>
      <c r="R16">
        <f t="shared" si="0"/>
        <v>250000</v>
      </c>
      <c r="S16">
        <f t="shared" si="1"/>
        <v>342.80486399775975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316.28844283328033</v>
      </c>
      <c r="AC16">
        <f t="shared" si="2"/>
        <v>295.60830529537668</v>
      </c>
      <c r="AE16">
        <f t="shared" si="3"/>
        <v>626.75101517020721</v>
      </c>
      <c r="AF16">
        <f t="shared" si="4"/>
        <v>-31.337550758510361</v>
      </c>
      <c r="AG16">
        <f t="shared" si="4"/>
        <v>-43.116118868329195</v>
      </c>
      <c r="AH16">
        <f t="shared" si="5"/>
        <v>-358.33407457686354</v>
      </c>
      <c r="AI16">
        <f t="shared" si="6"/>
        <v>193.96327096650413</v>
      </c>
      <c r="AJ16">
        <f t="shared" si="7"/>
        <v>20.680137537903647</v>
      </c>
      <c r="AK16">
        <f t="shared" si="24"/>
        <v>6.4730835414393386</v>
      </c>
      <c r="AL16">
        <f t="shared" si="8"/>
        <v>221.11649204584711</v>
      </c>
      <c r="AN16">
        <f t="shared" si="9"/>
        <v>274.17419244607595</v>
      </c>
      <c r="AO16">
        <f t="shared" si="9"/>
        <v>-13.708709622303797</v>
      </c>
      <c r="AP16">
        <f t="shared" si="9"/>
        <v>-18.86128109249707</v>
      </c>
      <c r="AQ16">
        <f t="shared" si="9"/>
        <v>-156.75436201143253</v>
      </c>
      <c r="AR16">
        <f t="shared" si="9"/>
        <v>84.849839719842521</v>
      </c>
      <c r="AS16">
        <f t="shared" si="9"/>
        <v>9.0465908660534335</v>
      </c>
      <c r="AT16">
        <f t="shared" si="9"/>
        <v>2.8316706469604123</v>
      </c>
      <c r="AU16">
        <f t="shared" si="9"/>
        <v>96.728101232856375</v>
      </c>
      <c r="AW16">
        <v>13</v>
      </c>
      <c r="AX16">
        <f>(R16*SUMPRODUCT(K17:$K$23, X17:$X$23)-$AZ$3*SUMPRODUCT(K16:$K$22, W17:$W$23))/Z16</f>
        <v>342.80486399775975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1.733774E-3</v>
      </c>
      <c r="O17">
        <f t="shared" si="21"/>
        <v>726.81752395689898</v>
      </c>
      <c r="P17">
        <f t="shared" si="22"/>
        <v>36.340876197844949</v>
      </c>
      <c r="Q17" s="4">
        <f t="shared" si="23"/>
        <v>50</v>
      </c>
      <c r="R17">
        <f t="shared" si="0"/>
        <v>250000</v>
      </c>
      <c r="S17">
        <f t="shared" si="1"/>
        <v>315.79199523693859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295.60830529537668</v>
      </c>
      <c r="AC17">
        <f t="shared" si="2"/>
        <v>269.119227238186</v>
      </c>
      <c r="AE17">
        <f t="shared" si="3"/>
        <v>619.3968604039294</v>
      </c>
      <c r="AF17">
        <f t="shared" si="4"/>
        <v>-30.969843020196471</v>
      </c>
      <c r="AG17">
        <f t="shared" si="4"/>
        <v>-42.610204073771087</v>
      </c>
      <c r="AH17">
        <f t="shared" si="5"/>
        <v>-373.76802937409292</v>
      </c>
      <c r="AI17">
        <f t="shared" si="6"/>
        <v>172.04878393586893</v>
      </c>
      <c r="AJ17">
        <f t="shared" si="7"/>
        <v>26.489078057190682</v>
      </c>
      <c r="AK17">
        <f t="shared" si="24"/>
        <v>12.199687452971713</v>
      </c>
      <c r="AL17">
        <f t="shared" si="8"/>
        <v>210.73754944603132</v>
      </c>
      <c r="AN17">
        <f t="shared" si="9"/>
        <v>255.21060039114735</v>
      </c>
      <c r="AO17">
        <f t="shared" si="9"/>
        <v>-12.760530019557368</v>
      </c>
      <c r="AP17">
        <f t="shared" si="9"/>
        <v>-17.556717606486991</v>
      </c>
      <c r="AQ17">
        <f t="shared" si="9"/>
        <v>-154.00395010296231</v>
      </c>
      <c r="AR17">
        <f t="shared" si="9"/>
        <v>70.889402662140682</v>
      </c>
      <c r="AS17">
        <f t="shared" si="9"/>
        <v>10.914316728010192</v>
      </c>
      <c r="AT17">
        <f t="shared" si="9"/>
        <v>5.0266473056173506</v>
      </c>
      <c r="AU17">
        <f t="shared" si="9"/>
        <v>86.830366695768234</v>
      </c>
      <c r="AW17">
        <v>14</v>
      </c>
      <c r="AX17">
        <f>(R17*SUMPRODUCT(K18:$K$23, X18:$X$23)-$AZ$3*SUMPRODUCT(K17:$K$22, W18:$W$23))/Z17</f>
        <v>315.79199523693859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1.8297159999999999E-3</v>
      </c>
      <c r="O18">
        <f t="shared" si="21"/>
        <v>726.81752395689898</v>
      </c>
      <c r="P18">
        <f t="shared" si="22"/>
        <v>36.340876197844949</v>
      </c>
      <c r="Q18" s="4">
        <f t="shared" si="23"/>
        <v>50</v>
      </c>
      <c r="R18">
        <f t="shared" si="0"/>
        <v>250000</v>
      </c>
      <c r="S18">
        <f t="shared" si="1"/>
        <v>282.28326287951904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269.119227238186</v>
      </c>
      <c r="AC18">
        <f t="shared" si="2"/>
        <v>237.71715739419432</v>
      </c>
      <c r="AE18">
        <f t="shared" si="3"/>
        <v>612.0695714540592</v>
      </c>
      <c r="AF18">
        <f t="shared" si="4"/>
        <v>-30.603478572702961</v>
      </c>
      <c r="AG18">
        <f t="shared" si="4"/>
        <v>-42.106137460876326</v>
      </c>
      <c r="AH18">
        <f t="shared" si="5"/>
        <v>-389.82286078522066</v>
      </c>
      <c r="AI18">
        <f t="shared" si="6"/>
        <v>149.53709463525922</v>
      </c>
      <c r="AJ18">
        <f t="shared" si="7"/>
        <v>31.402069843991683</v>
      </c>
      <c r="AK18">
        <f t="shared" si="24"/>
        <v>18.372642914582112</v>
      </c>
      <c r="AL18">
        <f t="shared" si="8"/>
        <v>199.31180739383302</v>
      </c>
      <c r="AN18">
        <f t="shared" si="9"/>
        <v>235.6709947372494</v>
      </c>
      <c r="AO18">
        <f t="shared" si="9"/>
        <v>-11.78354973686247</v>
      </c>
      <c r="AP18">
        <f t="shared" si="9"/>
        <v>-16.212528383618398</v>
      </c>
      <c r="AQ18">
        <f t="shared" si="9"/>
        <v>-150.09722040963905</v>
      </c>
      <c r="AR18">
        <f t="shared" si="9"/>
        <v>57.577696207129463</v>
      </c>
      <c r="AS18">
        <f t="shared" si="9"/>
        <v>12.091038963693318</v>
      </c>
      <c r="AT18">
        <f t="shared" si="9"/>
        <v>7.074194231458927</v>
      </c>
      <c r="AU18">
        <f t="shared" si="9"/>
        <v>76.742929402281717</v>
      </c>
      <c r="AW18">
        <v>15</v>
      </c>
      <c r="AX18">
        <f>(R18*SUMPRODUCT(K19:$K$23, X19:$X$23)-$AZ$3*SUMPRODUCT(K18:$K$22, W19:$W$23))/Z18</f>
        <v>282.28326287951904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1.940649E-3</v>
      </c>
      <c r="O19">
        <f t="shared" si="21"/>
        <v>726.81752395689898</v>
      </c>
      <c r="P19">
        <f t="shared" si="22"/>
        <v>36.340876197844949</v>
      </c>
      <c r="Q19" s="4">
        <f t="shared" si="23"/>
        <v>50</v>
      </c>
      <c r="R19">
        <f t="shared" si="0"/>
        <v>250000</v>
      </c>
      <c r="S19">
        <f t="shared" si="1"/>
        <v>241.28798116704957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237.71715739419432</v>
      </c>
      <c r="AC19">
        <f t="shared" si="2"/>
        <v>200.76782864981362</v>
      </c>
      <c r="AE19">
        <f t="shared" si="3"/>
        <v>604.76106353774594</v>
      </c>
      <c r="AF19">
        <f t="shared" si="4"/>
        <v>-30.238053176887295</v>
      </c>
      <c r="AG19">
        <f t="shared" si="4"/>
        <v>-41.603362852710255</v>
      </c>
      <c r="AH19">
        <f t="shared" si="5"/>
        <v>-408.56616778656092</v>
      </c>
      <c r="AI19">
        <f t="shared" si="6"/>
        <v>124.35347972158746</v>
      </c>
      <c r="AJ19">
        <f t="shared" si="7"/>
        <v>36.949328744380693</v>
      </c>
      <c r="AK19">
        <f t="shared" si="24"/>
        <v>18.112955740937682</v>
      </c>
      <c r="AL19">
        <f t="shared" si="8"/>
        <v>179.41576420690583</v>
      </c>
      <c r="AN19">
        <f t="shared" si="9"/>
        <v>216.93397625266545</v>
      </c>
      <c r="AO19">
        <f t="shared" si="9"/>
        <v>-10.846698812633271</v>
      </c>
      <c r="AP19">
        <f t="shared" si="9"/>
        <v>-14.923551586349054</v>
      </c>
      <c r="AQ19">
        <f t="shared" si="9"/>
        <v>-146.55686135243462</v>
      </c>
      <c r="AR19">
        <f t="shared" si="9"/>
        <v>44.606864501248502</v>
      </c>
      <c r="AS19">
        <f t="shared" si="9"/>
        <v>13.254101971274018</v>
      </c>
      <c r="AT19">
        <f t="shared" si="9"/>
        <v>6.4973024016862961</v>
      </c>
      <c r="AU19">
        <f t="shared" si="9"/>
        <v>64.358268874208818</v>
      </c>
      <c r="AW19">
        <v>16</v>
      </c>
      <c r="AX19">
        <f>(R19*SUMPRODUCT(K20:$K$23, X20:$X$23)-$AZ$3*SUMPRODUCT(K19:$K$22, W20:$W$23))/Z19</f>
        <v>241.28798116704957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2.0505829999999999E-3</v>
      </c>
      <c r="O20">
        <f t="shared" si="21"/>
        <v>726.81752395689898</v>
      </c>
      <c r="P20">
        <f t="shared" si="22"/>
        <v>36.340876197844949</v>
      </c>
      <c r="Q20" s="4">
        <f t="shared" si="23"/>
        <v>50</v>
      </c>
      <c r="R20">
        <f t="shared" si="0"/>
        <v>250000</v>
      </c>
      <c r="S20">
        <f t="shared" si="1"/>
        <v>190.41843076772892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200.76782864981362</v>
      </c>
      <c r="AC20">
        <f t="shared" si="2"/>
        <v>156.53163566675471</v>
      </c>
      <c r="AE20">
        <f t="shared" si="3"/>
        <v>597.47334014641604</v>
      </c>
      <c r="AF20">
        <f t="shared" si="4"/>
        <v>-29.873667007320805</v>
      </c>
      <c r="AG20">
        <f t="shared" si="4"/>
        <v>-41.102018075574556</v>
      </c>
      <c r="AH20">
        <f t="shared" si="5"/>
        <v>-426.55574304299569</v>
      </c>
      <c r="AI20">
        <f t="shared" si="6"/>
        <v>99.941912020525024</v>
      </c>
      <c r="AJ20">
        <f t="shared" si="7"/>
        <v>44.236192983058913</v>
      </c>
      <c r="AK20">
        <f t="shared" si="24"/>
        <v>3.3039802576923081</v>
      </c>
      <c r="AL20">
        <f t="shared" si="8"/>
        <v>147.48208526127624</v>
      </c>
      <c r="AN20">
        <f t="shared" si="9"/>
        <v>203.28160425525243</v>
      </c>
      <c r="AO20">
        <f t="shared" si="9"/>
        <v>-10.164080212762622</v>
      </c>
      <c r="AP20">
        <f t="shared" si="9"/>
        <v>-13.984363169214619</v>
      </c>
      <c r="AQ20">
        <f t="shared" si="9"/>
        <v>-145.129380549134</v>
      </c>
      <c r="AR20">
        <f t="shared" si="9"/>
        <v>34.003780324141196</v>
      </c>
      <c r="AS20">
        <f t="shared" si="9"/>
        <v>15.050720545183639</v>
      </c>
      <c r="AT20">
        <f t="shared" si="9"/>
        <v>1.1241311738642328</v>
      </c>
      <c r="AU20">
        <f t="shared" si="9"/>
        <v>50.178632043189069</v>
      </c>
      <c r="AW20">
        <v>17</v>
      </c>
      <c r="AX20">
        <f>(R20*SUMPRODUCT(K21:$K$23, X21:$X$23)-$AZ$3*SUMPRODUCT(K20:$K$22, W21:$W$23))/Z20</f>
        <v>190.41843076772892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2.1765069999999998E-3</v>
      </c>
      <c r="O21">
        <f t="shared" si="21"/>
        <v>726.81752395689898</v>
      </c>
      <c r="P21">
        <f t="shared" si="22"/>
        <v>36.340876197844949</v>
      </c>
      <c r="Q21" s="4">
        <f t="shared" si="23"/>
        <v>50</v>
      </c>
      <c r="R21">
        <f t="shared" si="0"/>
        <v>250000</v>
      </c>
      <c r="S21">
        <f t="shared" si="1"/>
        <v>130.92620139935104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156.53163566675471</v>
      </c>
      <c r="AC21">
        <f t="shared" si="2"/>
        <v>106.3161056143361</v>
      </c>
      <c r="AE21">
        <f t="shared" si="3"/>
        <v>590.19820183780985</v>
      </c>
      <c r="AF21">
        <f t="shared" si="4"/>
        <v>-29.509910091890493</v>
      </c>
      <c r="AG21">
        <f t="shared" si="4"/>
        <v>-40.601539064763195</v>
      </c>
      <c r="AH21">
        <f t="shared" si="5"/>
        <v>-447.29415027807266</v>
      </c>
      <c r="AI21">
        <f t="shared" si="6"/>
        <v>72.792602403083549</v>
      </c>
      <c r="AJ21">
        <f t="shared" si="7"/>
        <v>50.215530052418615</v>
      </c>
      <c r="AK21">
        <f t="shared" si="24"/>
        <v>1.1475518838602787</v>
      </c>
      <c r="AL21">
        <f t="shared" si="8"/>
        <v>124.15568433936244</v>
      </c>
      <c r="AN21">
        <f t="shared" si="9"/>
        <v>191.0076518387398</v>
      </c>
      <c r="AO21">
        <f t="shared" si="9"/>
        <v>-9.5503825919369909</v>
      </c>
      <c r="AP21">
        <f t="shared" si="9"/>
        <v>-13.140000450103813</v>
      </c>
      <c r="AQ21">
        <f t="shared" si="9"/>
        <v>-144.75917591713974</v>
      </c>
      <c r="AR21">
        <f t="shared" si="9"/>
        <v>23.558092879559279</v>
      </c>
      <c r="AS21">
        <f t="shared" si="9"/>
        <v>16.251405801107421</v>
      </c>
      <c r="AT21">
        <f t="shared" si="9"/>
        <v>0.37138573112682782</v>
      </c>
      <c r="AU21">
        <f t="shared" si="9"/>
        <v>40.180884411793521</v>
      </c>
      <c r="AW21">
        <v>18</v>
      </c>
      <c r="AX21">
        <f>(R21*SUMPRODUCT(K22:$K$23, X22:$X$23)-$AZ$3*SUMPRODUCT(K21:$K$22, W22:$W$23))/Z21</f>
        <v>130.92620139935104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2.312424E-3</v>
      </c>
      <c r="O22">
        <f t="shared" si="21"/>
        <v>726.81752395689898</v>
      </c>
      <c r="P22">
        <f t="shared" si="22"/>
        <v>36.340876197844949</v>
      </c>
      <c r="Q22" s="4">
        <f t="shared" si="23"/>
        <v>50</v>
      </c>
      <c r="R22">
        <f t="shared" si="0"/>
        <v>250000</v>
      </c>
      <c r="S22">
        <f t="shared" si="1"/>
        <v>66.286740206888609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106.3161056143361</v>
      </c>
      <c r="AC22">
        <f t="shared" si="2"/>
        <v>53.164134151331822</v>
      </c>
      <c r="AE22">
        <f t="shared" si="3"/>
        <v>582.93143133274521</v>
      </c>
      <c r="AF22">
        <f t="shared" si="4"/>
        <v>-29.14657156663726</v>
      </c>
      <c r="AG22">
        <f t="shared" si="4"/>
        <v>-40.10163570074527</v>
      </c>
      <c r="AH22">
        <f t="shared" si="5"/>
        <v>-469.43986685147979</v>
      </c>
      <c r="AI22">
        <f t="shared" si="6"/>
        <v>44.243357213882859</v>
      </c>
      <c r="AJ22">
        <f t="shared" si="7"/>
        <v>53.151971463004273</v>
      </c>
      <c r="AK22">
        <f t="shared" si="24"/>
        <v>13.862120272989324</v>
      </c>
      <c r="AL22">
        <f t="shared" si="8"/>
        <v>111.25744894987646</v>
      </c>
      <c r="AN22">
        <f t="shared" si="9"/>
        <v>176.31391088042699</v>
      </c>
      <c r="AO22">
        <f t="shared" si="9"/>
        <v>-8.8156955440213487</v>
      </c>
      <c r="AP22">
        <f t="shared" si="9"/>
        <v>-12.129173077758827</v>
      </c>
      <c r="AQ22">
        <f t="shared" si="9"/>
        <v>-141.98716075154604</v>
      </c>
      <c r="AR22">
        <f t="shared" si="9"/>
        <v>13.38188150710076</v>
      </c>
      <c r="AS22">
        <f t="shared" si="9"/>
        <v>16.076388158074451</v>
      </c>
      <c r="AT22">
        <f t="shared" si="9"/>
        <v>4.1927480781705926</v>
      </c>
      <c r="AU22">
        <f t="shared" si="9"/>
        <v>33.651017743345804</v>
      </c>
      <c r="AW22">
        <v>19</v>
      </c>
      <c r="AX22">
        <f>(R22*SUMPRODUCT(K23:$K$23, X23:$X$23)-$AZ$3*SUMPRODUCT(K22:$K$22, W23:$W$23))/Z22</f>
        <v>66.286740206888609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2.4603350000000001E-3</v>
      </c>
      <c r="O23">
        <f t="shared" si="21"/>
        <v>726.81752395689898</v>
      </c>
      <c r="P23">
        <f t="shared" si="22"/>
        <v>36.340876197844949</v>
      </c>
      <c r="Q23" s="4">
        <f t="shared" si="23"/>
        <v>50</v>
      </c>
      <c r="R23">
        <f t="shared" si="0"/>
        <v>250000</v>
      </c>
      <c r="S23">
        <f t="shared" si="1"/>
        <v>67.123116727558099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53.164134151331822</v>
      </c>
      <c r="AC23">
        <f t="shared" si="2"/>
        <v>53.164134151331822</v>
      </c>
      <c r="AE23">
        <f t="shared" si="3"/>
        <v>575.66791041630961</v>
      </c>
      <c r="AF23">
        <f t="shared" si="4"/>
        <v>-28.783395520815482</v>
      </c>
      <c r="AG23">
        <f t="shared" si="4"/>
        <v>-39.601955885866019</v>
      </c>
      <c r="AH23">
        <f t="shared" si="5"/>
        <v>-493.31728935896558</v>
      </c>
      <c r="AI23">
        <f t="shared" si="6"/>
        <v>13.965269650662549</v>
      </c>
      <c r="AJ23">
        <f t="shared" si="7"/>
        <v>0</v>
      </c>
      <c r="AK23">
        <f t="shared" si="24"/>
        <v>42.00340543327782</v>
      </c>
      <c r="AL23">
        <f t="shared" si="8"/>
        <v>55.968675083940369</v>
      </c>
      <c r="AN23">
        <f t="shared" si="9"/>
        <v>157.72894327900781</v>
      </c>
      <c r="AO23">
        <f t="shared" si="9"/>
        <v>-7.8864471639503897</v>
      </c>
      <c r="AP23">
        <f t="shared" si="9"/>
        <v>-10.850656325697045</v>
      </c>
      <c r="AQ23">
        <f t="shared" si="9"/>
        <v>-135.16545449890282</v>
      </c>
      <c r="AR23">
        <f t="shared" si="9"/>
        <v>3.8263852904575506</v>
      </c>
      <c r="AS23">
        <f t="shared" si="9"/>
        <v>0</v>
      </c>
      <c r="AT23">
        <f t="shared" si="9"/>
        <v>11.508636547622551</v>
      </c>
      <c r="AU23">
        <f t="shared" si="9"/>
        <v>15.335021838080101</v>
      </c>
      <c r="AW23">
        <v>20</v>
      </c>
      <c r="AX23">
        <f>(R23*SUMPRODUCT(K$23:$K24, X$23:$X24)-$AZ$3*SUMPRODUCT(K$22:$K23, W$23:$W24))/Z23</f>
        <v>67.123116727558099</v>
      </c>
    </row>
    <row r="25" spans="5:50" x14ac:dyDescent="0.25">
      <c r="AN25" s="8">
        <f t="shared" ref="AN25:AU25" si="25">SUM(AN3:AN23)</f>
        <v>7025.023704978953</v>
      </c>
      <c r="AO25" s="8">
        <f t="shared" si="25"/>
        <v>-896.36432821662174</v>
      </c>
      <c r="AP25" s="8">
        <f t="shared" si="25"/>
        <v>-833.27286240525109</v>
      </c>
      <c r="AQ25" s="8">
        <f t="shared" si="25"/>
        <v>-3507.4850317527225</v>
      </c>
      <c r="AR25" s="8">
        <f t="shared" si="25"/>
        <v>1787.9014826043581</v>
      </c>
      <c r="AS25" s="8">
        <f t="shared" si="25"/>
        <v>-156.17130166055429</v>
      </c>
      <c r="AT25" s="8">
        <f t="shared" si="25"/>
        <v>154.72138664153417</v>
      </c>
      <c r="AU25" s="9">
        <f t="shared" si="25"/>
        <v>1786.4515675853384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58A6C-5F6D-4873-BB15-0CED3086DCA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1564.2918553173329</v>
      </c>
      <c r="K3">
        <v>1</v>
      </c>
      <c r="L3" s="2">
        <v>0</v>
      </c>
      <c r="O3">
        <f>$C$3</f>
        <v>1564.2918553173329</v>
      </c>
      <c r="P3">
        <f>O3*B5</f>
        <v>1251.4334842538665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1564.2918553173329</v>
      </c>
      <c r="AF3">
        <f t="shared" ref="AF3:AG23" si="4">-$Z3*P3</f>
        <v>-1251.4334842538665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-87.141628936533607</v>
      </c>
      <c r="AJ3">
        <f t="shared" ref="AJ3:AJ23" si="7">AB3-AC3</f>
        <v>0</v>
      </c>
      <c r="AL3">
        <f t="shared" ref="AL3:AL23" si="8">SUM(AI3:AK3)</f>
        <v>-87.141628936533607</v>
      </c>
      <c r="AN3">
        <f t="shared" ref="AN3:AU23" si="9">AE3*$K3</f>
        <v>1564.2918553173329</v>
      </c>
      <c r="AO3">
        <f t="shared" si="9"/>
        <v>-1251.4334842538665</v>
      </c>
      <c r="AP3">
        <f t="shared" si="9"/>
        <v>-400</v>
      </c>
      <c r="AQ3">
        <f t="shared" si="9"/>
        <v>0</v>
      </c>
      <c r="AR3">
        <f t="shared" si="9"/>
        <v>-87.141628936533607</v>
      </c>
      <c r="AS3">
        <f t="shared" si="9"/>
        <v>0</v>
      </c>
      <c r="AT3">
        <f t="shared" si="9"/>
        <v>0</v>
      </c>
      <c r="AU3">
        <f t="shared" si="9"/>
        <v>-87.141628936533607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747.65931446894535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419.16864340633941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414.38133342006677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-414.38133342006677</v>
      </c>
      <c r="AK4">
        <f>G4*MAX(0, SUM(AB4, AE4:AF4))</f>
        <v>0</v>
      </c>
      <c r="AL4">
        <f t="shared" si="8"/>
        <v>-769.62233342006675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-333.27798104887881</v>
      </c>
      <c r="AR4">
        <f t="shared" si="9"/>
        <v>-333.27798104887881</v>
      </c>
      <c r="AS4">
        <f t="shared" si="9"/>
        <v>-388.76192271326272</v>
      </c>
      <c r="AT4">
        <f t="shared" si="9"/>
        <v>0</v>
      </c>
      <c r="AU4">
        <f t="shared" si="9"/>
        <v>-722.03990376214153</v>
      </c>
      <c r="AW4">
        <v>1</v>
      </c>
      <c r="AX4">
        <f>(R4*SUMPRODUCT(K5:$K$23, X5:$X$23)-$AZ$3*SUMPRODUCT(K4:$K$22, W5:$W$23))/Z4</f>
        <v>419.16864340633941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1564.2918553173329</v>
      </c>
      <c r="P5">
        <f t="shared" ref="P5:P23" si="22">O5*$C$5</f>
        <v>78.214592765866655</v>
      </c>
      <c r="Q5" s="4">
        <f t="shared" ref="Q5:Q23" si="23">$C$8</f>
        <v>50</v>
      </c>
      <c r="R5">
        <f t="shared" si="0"/>
        <v>250000</v>
      </c>
      <c r="S5">
        <f t="shared" si="1"/>
        <v>811.05650051245732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414.38133342006677</v>
      </c>
      <c r="AC5">
        <f t="shared" si="2"/>
        <v>792.59132607880019</v>
      </c>
      <c r="AE5">
        <f t="shared" si="3"/>
        <v>1528.6779098581287</v>
      </c>
      <c r="AF5">
        <f t="shared" si="4"/>
        <v>-76.433895492906444</v>
      </c>
      <c r="AG5">
        <f t="shared" si="4"/>
        <v>-48.86165918021802</v>
      </c>
      <c r="AH5">
        <f t="shared" si="5"/>
        <v>-365.01550890986999</v>
      </c>
      <c r="AI5">
        <f t="shared" si="6"/>
        <v>1038.3668462751341</v>
      </c>
      <c r="AJ5">
        <f t="shared" si="7"/>
        <v>-378.20999265873343</v>
      </c>
      <c r="AK5">
        <f>G5*SUM(AB5, AE5:AF5)</f>
        <v>76.531639259196851</v>
      </c>
      <c r="AL5">
        <f t="shared" si="8"/>
        <v>736.68849287559749</v>
      </c>
      <c r="AN5">
        <f t="shared" si="9"/>
        <v>1320.1089355249449</v>
      </c>
      <c r="AO5">
        <f t="shared" si="9"/>
        <v>-66.005446776247254</v>
      </c>
      <c r="AP5">
        <f t="shared" si="9"/>
        <v>-42.19509713093619</v>
      </c>
      <c r="AQ5">
        <f t="shared" si="9"/>
        <v>-315.21370970934242</v>
      </c>
      <c r="AR5">
        <f t="shared" si="9"/>
        <v>896.69468190841883</v>
      </c>
      <c r="AS5">
        <f t="shared" si="9"/>
        <v>-326.60797123702412</v>
      </c>
      <c r="AT5">
        <f t="shared" si="9"/>
        <v>66.089854628574884</v>
      </c>
      <c r="AU5">
        <f t="shared" si="9"/>
        <v>636.17656529996964</v>
      </c>
      <c r="AW5">
        <v>2</v>
      </c>
      <c r="AX5">
        <f>(R5*SUMPRODUCT(K6:$K$23, X6:$X$23)-$AZ$3*SUMPRODUCT(K5:$K$22, W6:$W$23))/Z5</f>
        <v>811.05650051245732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1564.2918553173329</v>
      </c>
      <c r="P6">
        <f t="shared" si="22"/>
        <v>78.214592765866655</v>
      </c>
      <c r="Q6" s="4">
        <f t="shared" si="23"/>
        <v>50</v>
      </c>
      <c r="R6">
        <f t="shared" si="0"/>
        <v>250000</v>
      </c>
      <c r="S6">
        <f t="shared" si="1"/>
        <v>1167.6467040023917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792.59132607880019</v>
      </c>
      <c r="AC6">
        <f t="shared" si="2"/>
        <v>1127.8793962564714</v>
      </c>
      <c r="AE6">
        <f t="shared" si="3"/>
        <v>1511.0157441429433</v>
      </c>
      <c r="AF6">
        <f t="shared" si="4"/>
        <v>-75.550787207147181</v>
      </c>
      <c r="AG6">
        <f t="shared" si="4"/>
        <v>-48.297117286863909</v>
      </c>
      <c r="AH6">
        <f t="shared" si="5"/>
        <v>-379.62650775967359</v>
      </c>
      <c r="AI6">
        <f t="shared" si="6"/>
        <v>1007.5413318892588</v>
      </c>
      <c r="AJ6">
        <f t="shared" si="7"/>
        <v>-335.28807017767122</v>
      </c>
      <c r="AK6">
        <f>G6*SUM(AB6, AE6:AF6)</f>
        <v>130.34129255635389</v>
      </c>
      <c r="AL6">
        <f t="shared" si="8"/>
        <v>802.59455426794148</v>
      </c>
      <c r="AN6">
        <f t="shared" si="9"/>
        <v>1176.8186790554068</v>
      </c>
      <c r="AO6">
        <f t="shared" si="9"/>
        <v>-58.840933952770357</v>
      </c>
      <c r="AP6">
        <f t="shared" si="9"/>
        <v>-37.615061251363386</v>
      </c>
      <c r="AQ6">
        <f t="shared" si="9"/>
        <v>-295.66307771965421</v>
      </c>
      <c r="AR6">
        <f t="shared" si="9"/>
        <v>784.69960613161902</v>
      </c>
      <c r="AS6">
        <f t="shared" si="9"/>
        <v>-261.1311400155713</v>
      </c>
      <c r="AT6">
        <f t="shared" si="9"/>
        <v>101.51321607806628</v>
      </c>
      <c r="AU6">
        <f t="shared" si="9"/>
        <v>625.08168219411391</v>
      </c>
      <c r="AW6">
        <v>3</v>
      </c>
      <c r="AX6">
        <f>(R6*SUMPRODUCT(K7:$K$23, X7:$X$23)-$AZ$3*SUMPRODUCT(K6:$K$22, W7:$W$23))/Z6</f>
        <v>1167.6467040023917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1564.2918553173329</v>
      </c>
      <c r="P7">
        <f t="shared" si="22"/>
        <v>78.214592765866655</v>
      </c>
      <c r="Q7" s="4">
        <f t="shared" si="23"/>
        <v>50</v>
      </c>
      <c r="R7">
        <f t="shared" si="0"/>
        <v>250000</v>
      </c>
      <c r="S7">
        <f t="shared" si="1"/>
        <v>1477.5934084838952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1127.8793962564714</v>
      </c>
      <c r="AC7">
        <f t="shared" si="2"/>
        <v>1410.652581988973</v>
      </c>
      <c r="AE7">
        <f t="shared" si="3"/>
        <v>1493.4232462175792</v>
      </c>
      <c r="AF7">
        <f t="shared" si="4"/>
        <v>-74.671162310878969</v>
      </c>
      <c r="AG7">
        <f t="shared" si="4"/>
        <v>-47.734802209100003</v>
      </c>
      <c r="AH7">
        <f t="shared" si="5"/>
        <v>-396.71952447630667</v>
      </c>
      <c r="AI7">
        <f t="shared" si="6"/>
        <v>974.29775722129341</v>
      </c>
      <c r="AJ7">
        <f t="shared" si="7"/>
        <v>-282.77318573250159</v>
      </c>
      <c r="AK7">
        <f>G7*SUM(AB7, AE7:AF7)</f>
        <v>125.03960567601172</v>
      </c>
      <c r="AL7">
        <f t="shared" si="8"/>
        <v>816.5641771648036</v>
      </c>
      <c r="AN7">
        <f t="shared" si="9"/>
        <v>1052.8805833358911</v>
      </c>
      <c r="AO7">
        <f t="shared" si="9"/>
        <v>-52.64402916679456</v>
      </c>
      <c r="AP7">
        <f t="shared" si="9"/>
        <v>-33.653585159219006</v>
      </c>
      <c r="AQ7">
        <f t="shared" si="9"/>
        <v>-279.69183244553295</v>
      </c>
      <c r="AR7">
        <f t="shared" si="9"/>
        <v>686.89113656434438</v>
      </c>
      <c r="AS7">
        <f t="shared" si="9"/>
        <v>-199.35835169289194</v>
      </c>
      <c r="AT7">
        <f t="shared" si="9"/>
        <v>88.15436166383904</v>
      </c>
      <c r="AU7">
        <f t="shared" si="9"/>
        <v>575.6871465352915</v>
      </c>
      <c r="AW7">
        <v>4</v>
      </c>
      <c r="AX7">
        <f>(R7*SUMPRODUCT(K8:$K$23, X8:$X$23)-$AZ$3*SUMPRODUCT(K7:$K$22, W8:$W$23))/Z7</f>
        <v>1477.5934084838952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1564.2918553173329</v>
      </c>
      <c r="P8">
        <f t="shared" si="22"/>
        <v>78.214592765866655</v>
      </c>
      <c r="Q8" s="4">
        <f t="shared" si="23"/>
        <v>50</v>
      </c>
      <c r="R8">
        <f t="shared" si="0"/>
        <v>250000</v>
      </c>
      <c r="S8">
        <f t="shared" si="1"/>
        <v>1740.1953370121325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1410.652581988973</v>
      </c>
      <c r="AC8">
        <f t="shared" si="2"/>
        <v>1641.8636096868277</v>
      </c>
      <c r="AE8">
        <f t="shared" si="3"/>
        <v>1475.8997553601159</v>
      </c>
      <c r="AF8">
        <f t="shared" si="4"/>
        <v>-73.794987768005811</v>
      </c>
      <c r="AG8">
        <f t="shared" si="4"/>
        <v>-47.174692828043725</v>
      </c>
      <c r="AH8">
        <f t="shared" si="5"/>
        <v>-413.80679482640073</v>
      </c>
      <c r="AI8">
        <f t="shared" si="6"/>
        <v>941.12327993766564</v>
      </c>
      <c r="AJ8">
        <f t="shared" si="7"/>
        <v>-231.21102769785466</v>
      </c>
      <c r="AK8">
        <f t="shared" ref="AK8:AK23" si="24">G8*SUM(AB8:AB8, AE8:AF8)</f>
        <v>59.911731546077064</v>
      </c>
      <c r="AL8">
        <f t="shared" si="8"/>
        <v>769.823983785888</v>
      </c>
      <c r="AN8">
        <f t="shared" si="9"/>
        <v>970.18771144246102</v>
      </c>
      <c r="AO8">
        <f t="shared" si="9"/>
        <v>-48.509385572123065</v>
      </c>
      <c r="AP8">
        <f t="shared" si="9"/>
        <v>-31.010444379180392</v>
      </c>
      <c r="AQ8">
        <f t="shared" si="9"/>
        <v>-272.01730049342547</v>
      </c>
      <c r="AR8">
        <f t="shared" si="9"/>
        <v>618.65058099773216</v>
      </c>
      <c r="AS8">
        <f t="shared" si="9"/>
        <v>-151.98735348235627</v>
      </c>
      <c r="AT8">
        <f t="shared" si="9"/>
        <v>39.383179993183951</v>
      </c>
      <c r="AU8">
        <f t="shared" si="9"/>
        <v>506.04640750855981</v>
      </c>
      <c r="AW8">
        <v>5</v>
      </c>
      <c r="AX8">
        <f>(R8*SUMPRODUCT(K9:$K$23, X9:$X$23)-$AZ$3*SUMPRODUCT(K8:$K$22, W9:$W$23))/Z8</f>
        <v>1740.1953370121325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1564.2918553173329</v>
      </c>
      <c r="P9">
        <f t="shared" si="22"/>
        <v>78.214592765866655</v>
      </c>
      <c r="Q9" s="4">
        <f t="shared" si="23"/>
        <v>50</v>
      </c>
      <c r="R9">
        <f t="shared" si="0"/>
        <v>250000</v>
      </c>
      <c r="S9">
        <f t="shared" si="1"/>
        <v>1969.191654391595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1641.8636096868277</v>
      </c>
      <c r="AC9">
        <f t="shared" si="2"/>
        <v>1835.9415596578592</v>
      </c>
      <c r="AE9">
        <f t="shared" si="3"/>
        <v>1458.4402804097363</v>
      </c>
      <c r="AF9">
        <f t="shared" si="4"/>
        <v>-72.922014020486827</v>
      </c>
      <c r="AG9">
        <f t="shared" si="4"/>
        <v>-46.616629609500734</v>
      </c>
      <c r="AH9">
        <f t="shared" si="5"/>
        <v>-431.58145131278422</v>
      </c>
      <c r="AI9">
        <f t="shared" si="6"/>
        <v>907.32018546696452</v>
      </c>
      <c r="AJ9">
        <f t="shared" si="7"/>
        <v>-194.07794997103156</v>
      </c>
      <c r="AK9">
        <f t="shared" si="24"/>
        <v>17.861553068848853</v>
      </c>
      <c r="AL9">
        <f t="shared" si="8"/>
        <v>731.10378856478178</v>
      </c>
      <c r="AN9">
        <f t="shared" si="9"/>
        <v>911.1487040005768</v>
      </c>
      <c r="AO9">
        <f t="shared" si="9"/>
        <v>-45.557435200028848</v>
      </c>
      <c r="AP9">
        <f t="shared" si="9"/>
        <v>-29.123360225376256</v>
      </c>
      <c r="AQ9">
        <f t="shared" si="9"/>
        <v>-269.62700174727445</v>
      </c>
      <c r="AR9">
        <f t="shared" si="9"/>
        <v>566.84090682789724</v>
      </c>
      <c r="AS9">
        <f t="shared" si="9"/>
        <v>-121.2486208496067</v>
      </c>
      <c r="AT9">
        <f t="shared" si="9"/>
        <v>11.158860015541375</v>
      </c>
      <c r="AU9">
        <f t="shared" si="9"/>
        <v>456.75114599383193</v>
      </c>
      <c r="AW9">
        <v>6</v>
      </c>
      <c r="AX9">
        <f>(R9*SUMPRODUCT(K10:$K$23, X10:$X$23)-$AZ$3*SUMPRODUCT(K9:$K$22, W10:$W$23))/Z9</f>
        <v>1969.191654391595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1564.2918553173329</v>
      </c>
      <c r="P10">
        <f t="shared" si="22"/>
        <v>78.214592765866655</v>
      </c>
      <c r="Q10" s="4">
        <f t="shared" si="23"/>
        <v>50</v>
      </c>
      <c r="R10">
        <f t="shared" si="0"/>
        <v>250000</v>
      </c>
      <c r="S10">
        <f t="shared" si="1"/>
        <v>2174.2657656607403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1835.9415596578592</v>
      </c>
      <c r="AC10">
        <f t="shared" si="2"/>
        <v>2002.9334840767224</v>
      </c>
      <c r="AE10">
        <f t="shared" si="3"/>
        <v>1441.0255569339022</v>
      </c>
      <c r="AF10">
        <f t="shared" si="4"/>
        <v>-72.051277846695115</v>
      </c>
      <c r="AG10">
        <f t="shared" si="4"/>
        <v>-46.05999679777068</v>
      </c>
      <c r="AH10">
        <f t="shared" si="5"/>
        <v>-452.33257817523997</v>
      </c>
      <c r="AI10">
        <f t="shared" si="6"/>
        <v>870.58170411419644</v>
      </c>
      <c r="AJ10">
        <f t="shared" si="7"/>
        <v>-166.99192441886316</v>
      </c>
      <c r="AK10">
        <f t="shared" si="24"/>
        <v>13.140154938854774</v>
      </c>
      <c r="AL10">
        <f t="shared" si="8"/>
        <v>716.729934634188</v>
      </c>
      <c r="AN10">
        <f t="shared" si="9"/>
        <v>855.36246759078483</v>
      </c>
      <c r="AO10">
        <f t="shared" si="9"/>
        <v>-42.768123379539247</v>
      </c>
      <c r="AP10">
        <f t="shared" si="9"/>
        <v>-27.340245513752471</v>
      </c>
      <c r="AQ10">
        <f t="shared" si="9"/>
        <v>-268.49510640387746</v>
      </c>
      <c r="AR10">
        <f t="shared" si="9"/>
        <v>516.75899229361573</v>
      </c>
      <c r="AS10">
        <f t="shared" si="9"/>
        <v>-99.122894699087183</v>
      </c>
      <c r="AT10">
        <f t="shared" si="9"/>
        <v>7.7997196503154056</v>
      </c>
      <c r="AU10">
        <f t="shared" si="9"/>
        <v>425.43581724484386</v>
      </c>
      <c r="AW10">
        <v>7</v>
      </c>
      <c r="AX10">
        <f>(R10*SUMPRODUCT(K11:$K$23, X11:$X$23)-$AZ$3*SUMPRODUCT(K10:$K$22, W11:$W$23))/Z10</f>
        <v>2174.2657656607403</v>
      </c>
    </row>
    <row r="11" spans="1:52" x14ac:dyDescent="0.25">
      <c r="A11" t="s">
        <v>33</v>
      </c>
      <c r="C11" s="7">
        <f>AU25</f>
        <v>3812.9577756564881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1564.2918553173329</v>
      </c>
      <c r="P11">
        <f t="shared" si="22"/>
        <v>78.214592765866655</v>
      </c>
      <c r="Q11" s="4">
        <f t="shared" si="23"/>
        <v>50</v>
      </c>
      <c r="R11">
        <f t="shared" si="0"/>
        <v>250000</v>
      </c>
      <c r="S11">
        <f t="shared" si="1"/>
        <v>2357.0726656707088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2002.9334840767224</v>
      </c>
      <c r="AC11">
        <f t="shared" si="2"/>
        <v>2145.1693337463676</v>
      </c>
      <c r="AE11">
        <f t="shared" si="3"/>
        <v>1423.6603588549488</v>
      </c>
      <c r="AF11">
        <f t="shared" si="4"/>
        <v>-71.183017942747455</v>
      </c>
      <c r="AG11">
        <f t="shared" si="4"/>
        <v>-45.504946983379405</v>
      </c>
      <c r="AH11">
        <f t="shared" si="5"/>
        <v>-472.24923206781494</v>
      </c>
      <c r="AI11">
        <f t="shared" si="6"/>
        <v>834.72316186100693</v>
      </c>
      <c r="AJ11">
        <f t="shared" si="7"/>
        <v>-142.23584966964518</v>
      </c>
      <c r="AK11">
        <f t="shared" si="24"/>
        <v>8.0529859799734158</v>
      </c>
      <c r="AL11">
        <f t="shared" si="8"/>
        <v>700.54029817133517</v>
      </c>
      <c r="AN11">
        <f t="shared" si="9"/>
        <v>803.66604962434349</v>
      </c>
      <c r="AO11">
        <f t="shared" si="9"/>
        <v>-40.183302481217183</v>
      </c>
      <c r="AP11">
        <f t="shared" si="9"/>
        <v>-25.687855079361498</v>
      </c>
      <c r="AQ11">
        <f t="shared" si="9"/>
        <v>-266.58793469485062</v>
      </c>
      <c r="AR11">
        <f t="shared" si="9"/>
        <v>471.20695736891417</v>
      </c>
      <c r="AS11">
        <f t="shared" si="9"/>
        <v>-80.293113949527566</v>
      </c>
      <c r="AT11">
        <f t="shared" si="9"/>
        <v>4.5459658899337629</v>
      </c>
      <c r="AU11">
        <f t="shared" si="9"/>
        <v>395.45980930932035</v>
      </c>
      <c r="AW11">
        <v>8</v>
      </c>
      <c r="AX11">
        <f>(R11*SUMPRODUCT(K12:$K$23, X12:$X$23)-$AZ$3*SUMPRODUCT(K11:$K$22, W12:$W$23))/Z11</f>
        <v>2357.0726656707088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1564.2918553173329</v>
      </c>
      <c r="P12">
        <f t="shared" si="22"/>
        <v>78.214592765866655</v>
      </c>
      <c r="Q12" s="4">
        <f t="shared" si="23"/>
        <v>50</v>
      </c>
      <c r="R12">
        <f t="shared" si="0"/>
        <v>250000</v>
      </c>
      <c r="S12">
        <f t="shared" si="1"/>
        <v>2517.781195181868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2145.1693337463676</v>
      </c>
      <c r="AC12">
        <f t="shared" si="2"/>
        <v>2263.528382663098</v>
      </c>
      <c r="AE12">
        <f t="shared" si="3"/>
        <v>1406.3251485297289</v>
      </c>
      <c r="AF12">
        <f t="shared" si="4"/>
        <v>-70.316257426486459</v>
      </c>
      <c r="AG12">
        <f t="shared" si="4"/>
        <v>-44.950855677901657</v>
      </c>
      <c r="AH12">
        <f t="shared" si="5"/>
        <v>-495.20917821977076</v>
      </c>
      <c r="AI12">
        <f t="shared" si="6"/>
        <v>795.84885720557008</v>
      </c>
      <c r="AJ12">
        <f t="shared" si="7"/>
        <v>-118.35904891673044</v>
      </c>
      <c r="AK12">
        <f t="shared" si="24"/>
        <v>8.0067099171541027</v>
      </c>
      <c r="AL12">
        <f t="shared" si="8"/>
        <v>685.49651820599377</v>
      </c>
      <c r="AN12">
        <f t="shared" si="9"/>
        <v>754.7107180772224</v>
      </c>
      <c r="AO12">
        <f t="shared" si="9"/>
        <v>-37.735535903861127</v>
      </c>
      <c r="AP12">
        <f t="shared" si="9"/>
        <v>-24.123078935424154</v>
      </c>
      <c r="AQ12">
        <f t="shared" si="9"/>
        <v>-265.75623345952965</v>
      </c>
      <c r="AR12">
        <f t="shared" si="9"/>
        <v>427.09586977840746</v>
      </c>
      <c r="AS12">
        <f t="shared" si="9"/>
        <v>-63.517916103734102</v>
      </c>
      <c r="AT12">
        <f t="shared" si="9"/>
        <v>4.2968368995810859</v>
      </c>
      <c r="AU12">
        <f t="shared" si="9"/>
        <v>367.87479057425446</v>
      </c>
      <c r="AW12">
        <v>9</v>
      </c>
      <c r="AX12">
        <f>(R12*SUMPRODUCT(K13:$K$23, X13:$X$23)-$AZ$3*SUMPRODUCT(K12:$K$22, W13:$W$23))/Z12</f>
        <v>2517.781195181868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1564.2918553173329</v>
      </c>
      <c r="P13">
        <f t="shared" si="22"/>
        <v>78.214592765866655</v>
      </c>
      <c r="Q13" s="4">
        <f t="shared" si="23"/>
        <v>50</v>
      </c>
      <c r="R13">
        <f t="shared" si="0"/>
        <v>250000</v>
      </c>
      <c r="S13">
        <f t="shared" si="1"/>
        <v>2656.7346793344755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2263.528382663098</v>
      </c>
      <c r="AC13">
        <f t="shared" si="2"/>
        <v>2359.0423345049871</v>
      </c>
      <c r="AE13">
        <f t="shared" si="3"/>
        <v>1389.009877019168</v>
      </c>
      <c r="AF13">
        <f t="shared" si="4"/>
        <v>-69.450493850958409</v>
      </c>
      <c r="AG13">
        <f t="shared" si="4"/>
        <v>-44.397401683632523</v>
      </c>
      <c r="AH13">
        <f t="shared" si="5"/>
        <v>-519.72718745058035</v>
      </c>
      <c r="AI13">
        <f t="shared" si="6"/>
        <v>755.43479403399681</v>
      </c>
      <c r="AJ13">
        <f t="shared" si="7"/>
        <v>-95.513951841889138</v>
      </c>
      <c r="AK13">
        <f t="shared" si="24"/>
        <v>7.1661755316626152</v>
      </c>
      <c r="AL13">
        <f t="shared" si="8"/>
        <v>667.08701772377026</v>
      </c>
      <c r="AN13">
        <f t="shared" si="9"/>
        <v>708.77474538262913</v>
      </c>
      <c r="AO13">
        <f t="shared" si="9"/>
        <v>-35.438737269131465</v>
      </c>
      <c r="AP13">
        <f t="shared" si="9"/>
        <v>-22.654811599682173</v>
      </c>
      <c r="AQ13">
        <f t="shared" si="9"/>
        <v>-265.20294135290129</v>
      </c>
      <c r="AR13">
        <f t="shared" si="9"/>
        <v>385.47825516091427</v>
      </c>
      <c r="AS13">
        <f t="shared" si="9"/>
        <v>-48.738225708303922</v>
      </c>
      <c r="AT13">
        <f t="shared" si="9"/>
        <v>3.6567085100369705</v>
      </c>
      <c r="AU13">
        <f t="shared" si="9"/>
        <v>340.39673796264731</v>
      </c>
      <c r="AW13">
        <v>10</v>
      </c>
      <c r="AX13">
        <f>(R13*SUMPRODUCT(K14:$K$23, X14:$X$23)-$AZ$3*SUMPRODUCT(K13:$K$22, W14:$W$23))/Z13</f>
        <v>2656.7346793344755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2.4603350000000001E-3</v>
      </c>
      <c r="O14">
        <f t="shared" si="21"/>
        <v>1564.2918553173329</v>
      </c>
      <c r="P14">
        <f t="shared" si="22"/>
        <v>78.214592765866655</v>
      </c>
      <c r="Q14" s="4">
        <f t="shared" si="23"/>
        <v>50</v>
      </c>
      <c r="R14">
        <f t="shared" si="0"/>
        <v>250000</v>
      </c>
      <c r="S14">
        <f t="shared" si="1"/>
        <v>2774.2969054940081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2359.0423345049871</v>
      </c>
      <c r="AC14">
        <f t="shared" si="2"/>
        <v>2432.7363005415405</v>
      </c>
      <c r="AE14">
        <f t="shared" si="3"/>
        <v>1371.7023486332005</v>
      </c>
      <c r="AF14">
        <f t="shared" si="4"/>
        <v>-68.585117431660038</v>
      </c>
      <c r="AG14">
        <f t="shared" si="4"/>
        <v>-43.844195185524903</v>
      </c>
      <c r="AH14">
        <f t="shared" si="5"/>
        <v>-546.16240635650024</v>
      </c>
      <c r="AI14">
        <f t="shared" si="6"/>
        <v>713.1106296595151</v>
      </c>
      <c r="AJ14">
        <f t="shared" si="7"/>
        <v>-73.69396603655332</v>
      </c>
      <c r="AK14">
        <f t="shared" si="24"/>
        <v>6.5918872182717498</v>
      </c>
      <c r="AL14">
        <f t="shared" si="8"/>
        <v>646.0085508412335</v>
      </c>
      <c r="AN14">
        <f t="shared" si="9"/>
        <v>665.72491403426079</v>
      </c>
      <c r="AO14">
        <f t="shared" si="9"/>
        <v>-33.28624570171305</v>
      </c>
      <c r="AP14">
        <f t="shared" si="9"/>
        <v>-21.278794995043032</v>
      </c>
      <c r="AQ14">
        <f t="shared" si="9"/>
        <v>-265.06765216427635</v>
      </c>
      <c r="AR14">
        <f t="shared" si="9"/>
        <v>346.09222117322827</v>
      </c>
      <c r="AS14">
        <f t="shared" si="9"/>
        <v>-35.765710581025651</v>
      </c>
      <c r="AT14">
        <f t="shared" si="9"/>
        <v>3.1992243478187534</v>
      </c>
      <c r="AU14">
        <f t="shared" si="9"/>
        <v>313.52573494002138</v>
      </c>
      <c r="AW14">
        <v>11</v>
      </c>
      <c r="AX14">
        <f>(R14*SUMPRODUCT(K15:$K$23, X15:$X$23)-$AZ$3*SUMPRODUCT(K14:$K$22, W15:$W$23))/Z14</f>
        <v>2774.2969054940081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2.6172399999999998E-3</v>
      </c>
      <c r="O15">
        <f t="shared" si="21"/>
        <v>1564.2918553173329</v>
      </c>
      <c r="P15">
        <f t="shared" si="22"/>
        <v>78.214592765866655</v>
      </c>
      <c r="Q15" s="4">
        <f t="shared" si="23"/>
        <v>50</v>
      </c>
      <c r="R15">
        <f t="shared" si="0"/>
        <v>250000</v>
      </c>
      <c r="S15">
        <f t="shared" si="1"/>
        <v>2871.5002268791031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2432.7363005415405</v>
      </c>
      <c r="AC15">
        <f t="shared" si="2"/>
        <v>2486.2024672698994</v>
      </c>
      <c r="AE15">
        <f t="shared" si="3"/>
        <v>1354.3952508919317</v>
      </c>
      <c r="AF15">
        <f t="shared" si="4"/>
        <v>-67.719762544596591</v>
      </c>
      <c r="AG15">
        <f t="shared" si="4"/>
        <v>-43.29100245226229</v>
      </c>
      <c r="AH15">
        <f t="shared" si="5"/>
        <v>-573.75390703681592</v>
      </c>
      <c r="AI15">
        <f t="shared" si="6"/>
        <v>669.63057885825697</v>
      </c>
      <c r="AJ15">
        <f t="shared" si="7"/>
        <v>-53.466166728358985</v>
      </c>
      <c r="AK15">
        <f t="shared" si="24"/>
        <v>15.249588334444391</v>
      </c>
      <c r="AL15">
        <f t="shared" si="8"/>
        <v>631.41400046434239</v>
      </c>
      <c r="AN15">
        <f t="shared" si="9"/>
        <v>624.89333873933947</v>
      </c>
      <c r="AO15">
        <f t="shared" si="9"/>
        <v>-31.244666936966976</v>
      </c>
      <c r="AP15">
        <f t="shared" si="9"/>
        <v>-19.973681273580926</v>
      </c>
      <c r="AQ15">
        <f t="shared" si="9"/>
        <v>-264.71961884602348</v>
      </c>
      <c r="AR15">
        <f t="shared" si="9"/>
        <v>308.95537168276809</v>
      </c>
      <c r="AS15">
        <f t="shared" si="9"/>
        <v>-24.668317032621001</v>
      </c>
      <c r="AT15">
        <f t="shared" si="9"/>
        <v>7.03588273986926</v>
      </c>
      <c r="AU15">
        <f t="shared" si="9"/>
        <v>291.32293739001636</v>
      </c>
      <c r="AW15">
        <v>12</v>
      </c>
      <c r="AX15">
        <f>(R15*SUMPRODUCT(K16:$K$23, X16:$X$23)-$AZ$3*SUMPRODUCT(K15:$K$22, W16:$W$23))/Z15</f>
        <v>2871.5002268791031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2.8021280000000001E-3</v>
      </c>
      <c r="O16">
        <f t="shared" si="21"/>
        <v>1564.2918553173329</v>
      </c>
      <c r="P16">
        <f t="shared" si="22"/>
        <v>78.214592765866655</v>
      </c>
      <c r="Q16" s="4">
        <f t="shared" si="23"/>
        <v>50</v>
      </c>
      <c r="R16">
        <f t="shared" si="0"/>
        <v>250000</v>
      </c>
      <c r="S16">
        <f t="shared" si="1"/>
        <v>2947.7441206522321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2486.2024672698994</v>
      </c>
      <c r="AC16">
        <f t="shared" si="2"/>
        <v>2519.5421637237055</v>
      </c>
      <c r="AE16">
        <f t="shared" si="3"/>
        <v>1337.0561095274211</v>
      </c>
      <c r="AF16">
        <f t="shared" si="4"/>
        <v>-66.852805476371074</v>
      </c>
      <c r="AG16">
        <f t="shared" si="4"/>
        <v>-42.736785497620119</v>
      </c>
      <c r="AH16">
        <f t="shared" si="5"/>
        <v>-606.5346505977642</v>
      </c>
      <c r="AI16">
        <f t="shared" si="6"/>
        <v>620.93186795566578</v>
      </c>
      <c r="AJ16">
        <f t="shared" si="7"/>
        <v>-33.339696453806027</v>
      </c>
      <c r="AK16">
        <f t="shared" si="24"/>
        <v>26.670480976378744</v>
      </c>
      <c r="AL16">
        <f t="shared" si="8"/>
        <v>614.26265247823846</v>
      </c>
      <c r="AN16">
        <f t="shared" si="9"/>
        <v>584.89937824068556</v>
      </c>
      <c r="AO16">
        <f t="shared" si="9"/>
        <v>-29.244968912034288</v>
      </c>
      <c r="AP16">
        <f t="shared" si="9"/>
        <v>-18.695340522693982</v>
      </c>
      <c r="AQ16">
        <f t="shared" si="9"/>
        <v>-265.33048051472827</v>
      </c>
      <c r="AR16">
        <f t="shared" si="9"/>
        <v>271.62858829122911</v>
      </c>
      <c r="AS16">
        <f t="shared" si="9"/>
        <v>-14.584554520645128</v>
      </c>
      <c r="AT16">
        <f t="shared" si="9"/>
        <v>11.667085344666335</v>
      </c>
      <c r="AU16">
        <f t="shared" si="9"/>
        <v>268.71111911525031</v>
      </c>
      <c r="AW16">
        <v>13</v>
      </c>
      <c r="AX16">
        <f>(R16*SUMPRODUCT(K17:$K$23, X17:$X$23)-$AZ$3*SUMPRODUCT(K16:$K$22, W17:$W$23))/Z16</f>
        <v>2947.7441206522321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3.0140000000000002E-3</v>
      </c>
      <c r="O17">
        <f t="shared" si="21"/>
        <v>1564.2918553173329</v>
      </c>
      <c r="P17">
        <f t="shared" si="22"/>
        <v>78.214592765866655</v>
      </c>
      <c r="Q17" s="4">
        <f t="shared" si="23"/>
        <v>50</v>
      </c>
      <c r="R17">
        <f t="shared" si="0"/>
        <v>250000</v>
      </c>
      <c r="S17">
        <f t="shared" si="1"/>
        <v>3003.4314560204207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2519.5421637237055</v>
      </c>
      <c r="AC17">
        <f t="shared" si="2"/>
        <v>2533.731356361227</v>
      </c>
      <c r="AE17">
        <f t="shared" si="3"/>
        <v>1319.6556613180312</v>
      </c>
      <c r="AF17">
        <f t="shared" si="4"/>
        <v>-65.982783065901572</v>
      </c>
      <c r="AG17">
        <f t="shared" si="4"/>
        <v>-42.180608971154086</v>
      </c>
      <c r="AH17">
        <f t="shared" si="5"/>
        <v>-644.04335744913521</v>
      </c>
      <c r="AI17">
        <f t="shared" si="6"/>
        <v>567.44891183184029</v>
      </c>
      <c r="AJ17">
        <f t="shared" si="7"/>
        <v>-14.189192637521501</v>
      </c>
      <c r="AK17">
        <f t="shared" si="24"/>
        <v>52.070367579266531</v>
      </c>
      <c r="AL17">
        <f t="shared" si="8"/>
        <v>605.33008677358532</v>
      </c>
      <c r="AN17">
        <f t="shared" si="9"/>
        <v>543.73881297189541</v>
      </c>
      <c r="AO17">
        <f t="shared" si="9"/>
        <v>-27.186940648594774</v>
      </c>
      <c r="AP17">
        <f t="shared" si="9"/>
        <v>-17.379711181248602</v>
      </c>
      <c r="AQ17">
        <f t="shared" si="9"/>
        <v>-265.36571694169567</v>
      </c>
      <c r="AR17">
        <f t="shared" si="9"/>
        <v>233.80644420035631</v>
      </c>
      <c r="AS17">
        <f t="shared" si="9"/>
        <v>-5.8463847713499604</v>
      </c>
      <c r="AT17">
        <f t="shared" si="9"/>
        <v>21.454596595510999</v>
      </c>
      <c r="AU17">
        <f t="shared" si="9"/>
        <v>249.41465602451734</v>
      </c>
      <c r="AW17">
        <v>14</v>
      </c>
      <c r="AX17">
        <f>(R17*SUMPRODUCT(K18:$K$23, X18:$X$23)-$AZ$3*SUMPRODUCT(K17:$K$22, W18:$W$23))/Z17</f>
        <v>3003.4314560204207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4.6990000000000001E-3</v>
      </c>
      <c r="O18">
        <f t="shared" si="21"/>
        <v>1564.2918553173329</v>
      </c>
      <c r="P18">
        <f t="shared" si="22"/>
        <v>78.214592765866655</v>
      </c>
      <c r="Q18" s="4">
        <f t="shared" si="23"/>
        <v>50</v>
      </c>
      <c r="R18">
        <f t="shared" si="0"/>
        <v>250000</v>
      </c>
      <c r="S18">
        <f t="shared" si="1"/>
        <v>2901.818759404789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2533.731356361227</v>
      </c>
      <c r="AC18">
        <f t="shared" si="2"/>
        <v>2412.0263540975952</v>
      </c>
      <c r="AE18">
        <f t="shared" si="3"/>
        <v>1300.2580427523176</v>
      </c>
      <c r="AF18">
        <f t="shared" si="4"/>
        <v>-65.012902137615882</v>
      </c>
      <c r="AG18">
        <f t="shared" si="4"/>
        <v>-41.560596199887094</v>
      </c>
      <c r="AH18">
        <f t="shared" si="5"/>
        <v>-991.03340777726544</v>
      </c>
      <c r="AI18">
        <f t="shared" si="6"/>
        <v>202.65113663754914</v>
      </c>
      <c r="AJ18">
        <f t="shared" si="7"/>
        <v>121.70500226363174</v>
      </c>
      <c r="AK18">
        <f t="shared" si="24"/>
        <v>81.409892334680066</v>
      </c>
      <c r="AL18">
        <f t="shared" si="8"/>
        <v>405.76603123586096</v>
      </c>
      <c r="AN18">
        <f t="shared" si="9"/>
        <v>500.6507767124769</v>
      </c>
      <c r="AO18">
        <f t="shared" si="9"/>
        <v>-25.032538835623846</v>
      </c>
      <c r="AP18">
        <f t="shared" si="9"/>
        <v>-16.00247341986303</v>
      </c>
      <c r="AQ18">
        <f t="shared" si="9"/>
        <v>-381.58706121244364</v>
      </c>
      <c r="AR18">
        <f t="shared" si="9"/>
        <v>78.028703244546364</v>
      </c>
      <c r="AS18">
        <f t="shared" si="9"/>
        <v>46.861239776763064</v>
      </c>
      <c r="AT18">
        <f t="shared" si="9"/>
        <v>31.346028626104456</v>
      </c>
      <c r="AU18">
        <f t="shared" si="9"/>
        <v>156.23597164741389</v>
      </c>
      <c r="AW18">
        <v>15</v>
      </c>
      <c r="AX18">
        <f>(R18*SUMPRODUCT(K19:$K$23, X19:$X$23)-$AZ$3*SUMPRODUCT(K18:$K$22, W19:$W$23))/Z18</f>
        <v>2901.818759404789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6.5490000000000001E-3</v>
      </c>
      <c r="O19">
        <f t="shared" si="21"/>
        <v>1564.2918553173329</v>
      </c>
      <c r="P19">
        <f t="shared" si="22"/>
        <v>78.214592765866655</v>
      </c>
      <c r="Q19" s="4">
        <f t="shared" si="23"/>
        <v>50</v>
      </c>
      <c r="R19">
        <f t="shared" si="0"/>
        <v>250000</v>
      </c>
      <c r="S19">
        <f t="shared" si="1"/>
        <v>2646.1906642155041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2412.0263540975952</v>
      </c>
      <c r="AC19">
        <f t="shared" si="2"/>
        <v>2163.144959202089</v>
      </c>
      <c r="AE19">
        <f t="shared" si="3"/>
        <v>1278.7400724028093</v>
      </c>
      <c r="AF19">
        <f t="shared" si="4"/>
        <v>-63.93700362014048</v>
      </c>
      <c r="AG19">
        <f t="shared" si="4"/>
        <v>-40.872809893375162</v>
      </c>
      <c r="AH19">
        <f t="shared" si="5"/>
        <v>-1360.9017225653031</v>
      </c>
      <c r="AI19">
        <f t="shared" si="6"/>
        <v>-186.97146367600953</v>
      </c>
      <c r="AJ19">
        <f t="shared" si="7"/>
        <v>248.88139489550622</v>
      </c>
      <c r="AK19">
        <f t="shared" si="24"/>
        <v>80.878296130229899</v>
      </c>
      <c r="AL19">
        <f t="shared" si="8"/>
        <v>142.78822734972658</v>
      </c>
      <c r="AN19">
        <f t="shared" si="9"/>
        <v>458.69713714240925</v>
      </c>
      <c r="AO19">
        <f t="shared" si="9"/>
        <v>-22.934856857120469</v>
      </c>
      <c r="AP19">
        <f t="shared" si="9"/>
        <v>-14.66149477104315</v>
      </c>
      <c r="AQ19">
        <f t="shared" si="9"/>
        <v>-488.16936103355226</v>
      </c>
      <c r="AR19">
        <f t="shared" si="9"/>
        <v>-67.068575519306705</v>
      </c>
      <c r="AS19">
        <f t="shared" si="9"/>
        <v>89.276300782585309</v>
      </c>
      <c r="AT19">
        <f t="shared" si="9"/>
        <v>29.011871679427745</v>
      </c>
      <c r="AU19">
        <f t="shared" si="9"/>
        <v>51.21959694270636</v>
      </c>
      <c r="AW19">
        <v>16</v>
      </c>
      <c r="AX19">
        <f>(R19*SUMPRODUCT(K20:$K$23, X20:$X$23)-$AZ$3*SUMPRODUCT(K19:$K$22, W20:$W$23))/Z19</f>
        <v>2646.1906642155041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8.5349999999999992E-3</v>
      </c>
      <c r="O20">
        <f t="shared" si="21"/>
        <v>1564.2918553173329</v>
      </c>
      <c r="P20">
        <f t="shared" si="22"/>
        <v>78.214592765866655</v>
      </c>
      <c r="Q20" s="4">
        <f t="shared" si="23"/>
        <v>50</v>
      </c>
      <c r="R20">
        <f t="shared" si="0"/>
        <v>250000</v>
      </c>
      <c r="S20">
        <f t="shared" si="1"/>
        <v>2229.7344640342235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2163.144959202089</v>
      </c>
      <c r="AC20">
        <f t="shared" si="2"/>
        <v>1788.9263226059129</v>
      </c>
      <c r="AE20">
        <f t="shared" si="3"/>
        <v>1255.0386251608234</v>
      </c>
      <c r="AF20">
        <f t="shared" si="4"/>
        <v>-62.751931258041175</v>
      </c>
      <c r="AG20">
        <f t="shared" si="4"/>
        <v>-40.11523236200145</v>
      </c>
      <c r="AH20">
        <f t="shared" si="5"/>
        <v>-1744.2471621997847</v>
      </c>
      <c r="AI20">
        <f t="shared" si="6"/>
        <v>-592.07570065900404</v>
      </c>
      <c r="AJ20">
        <f t="shared" si="7"/>
        <v>374.21863659617611</v>
      </c>
      <c r="AK20">
        <f t="shared" si="24"/>
        <v>14.428356108350947</v>
      </c>
      <c r="AL20">
        <f t="shared" si="8"/>
        <v>-203.42870795447698</v>
      </c>
      <c r="AN20">
        <f t="shared" si="9"/>
        <v>427.00861776104972</v>
      </c>
      <c r="AO20">
        <f t="shared" si="9"/>
        <v>-21.350430888052486</v>
      </c>
      <c r="AP20">
        <f t="shared" si="9"/>
        <v>-13.648623698626446</v>
      </c>
      <c r="AQ20">
        <f t="shared" si="9"/>
        <v>-593.45469918833942</v>
      </c>
      <c r="AR20">
        <f t="shared" si="9"/>
        <v>-201.44513601396869</v>
      </c>
      <c r="AS20">
        <f t="shared" si="9"/>
        <v>127.32244215422557</v>
      </c>
      <c r="AT20">
        <f t="shared" si="9"/>
        <v>4.9090380764987591</v>
      </c>
      <c r="AU20">
        <f t="shared" si="9"/>
        <v>-69.213655783244363</v>
      </c>
      <c r="AW20">
        <v>17</v>
      </c>
      <c r="AX20">
        <f>(R20*SUMPRODUCT(K21:$K$23, X21:$X$23)-$AZ$3*SUMPRODUCT(K20:$K$22, W21:$W$23))/Z20</f>
        <v>2229.7344640342235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1.0821000000000001E-2</v>
      </c>
      <c r="O21">
        <f t="shared" si="21"/>
        <v>1564.2918553173329</v>
      </c>
      <c r="P21">
        <f t="shared" si="22"/>
        <v>78.214592765866655</v>
      </c>
      <c r="Q21" s="4">
        <f t="shared" si="23"/>
        <v>50</v>
      </c>
      <c r="R21">
        <f t="shared" si="0"/>
        <v>250000</v>
      </c>
      <c r="S21">
        <f t="shared" si="1"/>
        <v>1642.8112893863304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1788.9263226059129</v>
      </c>
      <c r="AC21">
        <f t="shared" si="2"/>
        <v>1290.5923225293936</v>
      </c>
      <c r="AE21">
        <f t="shared" si="3"/>
        <v>1228.9074659463499</v>
      </c>
      <c r="AF21">
        <f t="shared" si="4"/>
        <v>-61.445373297317502</v>
      </c>
      <c r="AG21">
        <f t="shared" si="4"/>
        <v>-39.279993108992223</v>
      </c>
      <c r="AH21">
        <f t="shared" si="5"/>
        <v>-2170.4346469460888</v>
      </c>
      <c r="AI21">
        <f t="shared" si="6"/>
        <v>-1042.2525474060485</v>
      </c>
      <c r="AJ21">
        <f t="shared" si="7"/>
        <v>498.33400007651926</v>
      </c>
      <c r="AK21">
        <f t="shared" si="24"/>
        <v>4.7302214644079124</v>
      </c>
      <c r="AL21">
        <f t="shared" si="8"/>
        <v>-539.18832586512133</v>
      </c>
      <c r="AN21">
        <f t="shared" si="9"/>
        <v>397.71508734961191</v>
      </c>
      <c r="AO21">
        <f t="shared" si="9"/>
        <v>-19.885754367480597</v>
      </c>
      <c r="AP21">
        <f t="shared" si="9"/>
        <v>-12.712304484540425</v>
      </c>
      <c r="AQ21">
        <f t="shared" si="9"/>
        <v>-702.42441283571213</v>
      </c>
      <c r="AR21">
        <f t="shared" si="9"/>
        <v>-337.30738433812121</v>
      </c>
      <c r="AS21">
        <f t="shared" si="9"/>
        <v>161.27735884254682</v>
      </c>
      <c r="AT21">
        <f t="shared" si="9"/>
        <v>1.5308560612017084</v>
      </c>
      <c r="AU21">
        <f t="shared" si="9"/>
        <v>-174.4991694343727</v>
      </c>
      <c r="AW21">
        <v>18</v>
      </c>
      <c r="AX21">
        <f>(R21*SUMPRODUCT(K22:$K$23, X22:$X$23)-$AZ$3*SUMPRODUCT(K21:$K$22, W22:$W$23))/Z21</f>
        <v>1642.8112893863304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1.3422999999999999E-2</v>
      </c>
      <c r="O22">
        <f t="shared" si="21"/>
        <v>1564.2918553173329</v>
      </c>
      <c r="P22">
        <f t="shared" si="22"/>
        <v>78.214592765866655</v>
      </c>
      <c r="Q22" s="4">
        <f t="shared" si="23"/>
        <v>50</v>
      </c>
      <c r="R22">
        <f t="shared" si="0"/>
        <v>250000</v>
      </c>
      <c r="S22">
        <f t="shared" si="1"/>
        <v>890.657584451959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1290.5923225293936</v>
      </c>
      <c r="AC22">
        <f t="shared" si="2"/>
        <v>683.31139135503304</v>
      </c>
      <c r="AE22">
        <f t="shared" si="3"/>
        <v>1200.1227663714885</v>
      </c>
      <c r="AF22">
        <f t="shared" si="4"/>
        <v>-60.006138318574436</v>
      </c>
      <c r="AG22">
        <f t="shared" si="4"/>
        <v>-38.359937830400298</v>
      </c>
      <c r="AH22">
        <f t="shared" si="5"/>
        <v>-2636.2767375100129</v>
      </c>
      <c r="AI22">
        <f t="shared" si="6"/>
        <v>-1534.520047287499</v>
      </c>
      <c r="AJ22">
        <f t="shared" si="7"/>
        <v>607.2809311743606</v>
      </c>
      <c r="AK22">
        <f t="shared" si="24"/>
        <v>51.044887962228465</v>
      </c>
      <c r="AL22">
        <f t="shared" si="8"/>
        <v>-876.19422815090991</v>
      </c>
      <c r="AN22">
        <f t="shared" si="9"/>
        <v>362.99009986787092</v>
      </c>
      <c r="AO22">
        <f t="shared" si="9"/>
        <v>-18.149504993393549</v>
      </c>
      <c r="AP22">
        <f t="shared" si="9"/>
        <v>-11.602377735139285</v>
      </c>
      <c r="AQ22">
        <f t="shared" si="9"/>
        <v>-797.37038829900064</v>
      </c>
      <c r="AR22">
        <f t="shared" si="9"/>
        <v>-464.13217115966245</v>
      </c>
      <c r="AS22">
        <f t="shared" si="9"/>
        <v>183.67868024145147</v>
      </c>
      <c r="AT22">
        <f t="shared" si="9"/>
        <v>15.439077982975412</v>
      </c>
      <c r="AU22">
        <f t="shared" si="9"/>
        <v>-265.01441293523555</v>
      </c>
      <c r="AW22">
        <v>19</v>
      </c>
      <c r="AX22">
        <f>(R22*SUMPRODUCT(K23:$K$23, X23:$X$23)-$AZ$3*SUMPRODUCT(K22:$K$22, W23:$W$23))/Z22</f>
        <v>890.657584451959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1.6303999999999999E-2</v>
      </c>
      <c r="O23">
        <f t="shared" si="21"/>
        <v>1564.2918553173329</v>
      </c>
      <c r="P23">
        <f t="shared" si="22"/>
        <v>78.214592765866655</v>
      </c>
      <c r="Q23" s="4">
        <f t="shared" si="23"/>
        <v>50</v>
      </c>
      <c r="R23">
        <f t="shared" si="0"/>
        <v>250000</v>
      </c>
      <c r="S23">
        <f t="shared" si="1"/>
        <v>914.71833555027342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683.31139135503304</v>
      </c>
      <c r="AC23">
        <f t="shared" si="2"/>
        <v>683.31139135503304</v>
      </c>
      <c r="AE23">
        <f t="shared" si="3"/>
        <v>1168.5547371248529</v>
      </c>
      <c r="AF23">
        <f t="shared" si="4"/>
        <v>-58.42773685624266</v>
      </c>
      <c r="AG23">
        <f t="shared" si="4"/>
        <v>-37.350918025709454</v>
      </c>
      <c r="AH23">
        <f t="shared" si="5"/>
        <v>-3127.1021319342321</v>
      </c>
      <c r="AI23">
        <f t="shared" si="6"/>
        <v>-2054.3260496913317</v>
      </c>
      <c r="AJ23">
        <f t="shared" si="7"/>
        <v>0</v>
      </c>
      <c r="AK23">
        <f t="shared" si="24"/>
        <v>125.54068741365504</v>
      </c>
      <c r="AL23">
        <f t="shared" si="8"/>
        <v>-1928.7853622776768</v>
      </c>
      <c r="AN23">
        <f t="shared" si="9"/>
        <v>320.1757480577466</v>
      </c>
      <c r="AO23">
        <f t="shared" si="9"/>
        <v>-16.008787402887336</v>
      </c>
      <c r="AP23">
        <f t="shared" si="9"/>
        <v>-10.233887844183517</v>
      </c>
      <c r="AQ23">
        <f t="shared" si="9"/>
        <v>-856.80390702831278</v>
      </c>
      <c r="AR23">
        <f t="shared" si="9"/>
        <v>-562.87083421763714</v>
      </c>
      <c r="AS23">
        <f t="shared" si="9"/>
        <v>0</v>
      </c>
      <c r="AT23">
        <f t="shared" si="9"/>
        <v>34.397262042895761</v>
      </c>
      <c r="AU23">
        <f t="shared" si="9"/>
        <v>-528.47357217474143</v>
      </c>
      <c r="AW23">
        <v>20</v>
      </c>
      <c r="AX23">
        <f>(R23*SUMPRODUCT(K$23:$K24, X$23:$X24)-$AZ$3*SUMPRODUCT(K$22:$K23, W$23:$W24))/Z23</f>
        <v>914.71833555027342</v>
      </c>
    </row>
    <row r="25" spans="5:50" x14ac:dyDescent="0.25">
      <c r="AN25" s="8">
        <f t="shared" ref="AN25:AU25" si="25">SUM(AN3:AN23)</f>
        <v>15004.444360228939</v>
      </c>
      <c r="AO25" s="8">
        <f t="shared" si="25"/>
        <v>-1923.4411094994468</v>
      </c>
      <c r="AP25" s="8">
        <f t="shared" si="25"/>
        <v>-829.59222920025809</v>
      </c>
      <c r="AQ25" s="8">
        <f t="shared" si="25"/>
        <v>-7711.8264171393521</v>
      </c>
      <c r="AR25" s="8">
        <f t="shared" si="25"/>
        <v>4539.5846043898828</v>
      </c>
      <c r="AS25" s="8">
        <f t="shared" si="25"/>
        <v>-1213.2164555594347</v>
      </c>
      <c r="AT25" s="8">
        <f t="shared" si="25"/>
        <v>486.58962682604198</v>
      </c>
      <c r="AU25" s="9">
        <f t="shared" si="25"/>
        <v>3812.9577756564881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F547-BBAC-4EC9-9613-1C932D7F74AF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5990.261801563106</v>
      </c>
      <c r="K3">
        <v>1</v>
      </c>
      <c r="L3" s="2">
        <v>0</v>
      </c>
      <c r="O3">
        <f>$C$3</f>
        <v>5990.261801563106</v>
      </c>
      <c r="P3">
        <f>O3*B5</f>
        <v>4792.2094412504848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5990.261801563106</v>
      </c>
      <c r="AF3">
        <f t="shared" ref="AF3:AG23" si="4">-$Z3*P3</f>
        <v>-4792.2094412504848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798.0523603126212</v>
      </c>
      <c r="AJ3">
        <f t="shared" ref="AJ3:AJ23" si="7">AB3-AC3</f>
        <v>0</v>
      </c>
      <c r="AL3">
        <f t="shared" ref="AL3:AL23" si="8">SUM(AI3:AK3)</f>
        <v>798.0523603126212</v>
      </c>
      <c r="AN3">
        <f t="shared" ref="AN3:AU23" si="9">AE3*$K3</f>
        <v>5990.261801563106</v>
      </c>
      <c r="AO3">
        <f t="shared" si="9"/>
        <v>-4792.2094412504848</v>
      </c>
      <c r="AP3">
        <f t="shared" si="9"/>
        <v>-400</v>
      </c>
      <c r="AQ3">
        <f t="shared" si="9"/>
        <v>0</v>
      </c>
      <c r="AR3">
        <f t="shared" si="9"/>
        <v>798.0523603126212</v>
      </c>
      <c r="AS3">
        <f t="shared" si="9"/>
        <v>0</v>
      </c>
      <c r="AT3">
        <f t="shared" si="9"/>
        <v>0</v>
      </c>
      <c r="AU3">
        <f t="shared" si="9"/>
        <v>798.0523603126212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3505.7278427042697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2965.6247460615859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2928.6720682413688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-2928.6720682413688</v>
      </c>
      <c r="AK4">
        <f>H4*SUM(AB4, AE4:AF4)</f>
        <v>0</v>
      </c>
      <c r="AL4">
        <f t="shared" si="8"/>
        <v>-3543.7558182413686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-577.0557744628951</v>
      </c>
      <c r="AR4">
        <f t="shared" si="9"/>
        <v>-577.0557744628951</v>
      </c>
      <c r="AS4">
        <f t="shared" si="9"/>
        <v>-2747.6049050017532</v>
      </c>
      <c r="AT4">
        <f t="shared" si="9"/>
        <v>0</v>
      </c>
      <c r="AU4">
        <f t="shared" si="9"/>
        <v>-3324.6606794646477</v>
      </c>
      <c r="AW4">
        <v>1</v>
      </c>
      <c r="AX4">
        <f>(R4*SUMPRODUCT(K5:$K$23, X5:$X$23)-$AZ$3*SUMPRODUCT(K4:$K$22, W5:$W$23))/Z4</f>
        <v>2965.6247460615859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5990.261801563106</v>
      </c>
      <c r="P5">
        <f t="shared" ref="P5:P23" si="22">O5*$C$5</f>
        <v>299.5130900781553</v>
      </c>
      <c r="Q5" s="4">
        <f t="shared" ref="Q5:Q23" si="23">$C$8</f>
        <v>50</v>
      </c>
      <c r="R5">
        <f t="shared" si="0"/>
        <v>250000</v>
      </c>
      <c r="S5">
        <f t="shared" si="1"/>
        <v>5762.2749749383502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2928.6720682413688</v>
      </c>
      <c r="AC5">
        <f t="shared" si="2"/>
        <v>5618.6770083581105</v>
      </c>
      <c r="AE5">
        <f t="shared" si="3"/>
        <v>5840.982321196595</v>
      </c>
      <c r="AF5">
        <f t="shared" si="4"/>
        <v>-292.04911605982977</v>
      </c>
      <c r="AG5">
        <f t="shared" si="4"/>
        <v>-48.753982001858773</v>
      </c>
      <c r="AH5">
        <f t="shared" si="5"/>
        <v>-646.15707820615</v>
      </c>
      <c r="AI5">
        <f t="shared" si="6"/>
        <v>4854.0221449287565</v>
      </c>
      <c r="AJ5">
        <f t="shared" si="7"/>
        <v>-2690.0049401167416</v>
      </c>
      <c r="AK5">
        <f>H5*SUM(AB5, AE5:AF5)</f>
        <v>732.46509561987079</v>
      </c>
      <c r="AL5">
        <f t="shared" si="8"/>
        <v>2896.4823004318855</v>
      </c>
      <c r="AN5">
        <f t="shared" si="9"/>
        <v>5044.0533644987809</v>
      </c>
      <c r="AO5">
        <f t="shared" si="9"/>
        <v>-252.20266822493909</v>
      </c>
      <c r="AP5">
        <f t="shared" si="9"/>
        <v>-42.102111156331937</v>
      </c>
      <c r="AQ5">
        <f t="shared" si="9"/>
        <v>-557.99702945389788</v>
      </c>
      <c r="AR5">
        <f t="shared" si="9"/>
        <v>4191.7515556636126</v>
      </c>
      <c r="AS5">
        <f t="shared" si="9"/>
        <v>-2322.987422761882</v>
      </c>
      <c r="AT5">
        <f t="shared" si="9"/>
        <v>632.52939775761024</v>
      </c>
      <c r="AU5">
        <f t="shared" si="9"/>
        <v>2501.2935306593408</v>
      </c>
      <c r="AW5">
        <v>2</v>
      </c>
      <c r="AX5">
        <f>(R5*SUMPRODUCT(K6:$K$23, X6:$X$23)-$AZ$3*SUMPRODUCT(K5:$K$22, W6:$W$23))/Z5</f>
        <v>5762.2749749383502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5990.261801563106</v>
      </c>
      <c r="P6">
        <f t="shared" si="22"/>
        <v>299.5130900781553</v>
      </c>
      <c r="Q6" s="4">
        <f t="shared" si="23"/>
        <v>50</v>
      </c>
      <c r="R6">
        <f t="shared" si="0"/>
        <v>250000</v>
      </c>
      <c r="S6">
        <f t="shared" si="1"/>
        <v>8351.0081020802354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5618.6770083581105</v>
      </c>
      <c r="AC6">
        <f t="shared" si="2"/>
        <v>8038.6515519682553</v>
      </c>
      <c r="AE6">
        <f t="shared" si="3"/>
        <v>5766.2053178748984</v>
      </c>
      <c r="AF6">
        <f t="shared" si="4"/>
        <v>-288.31026589374494</v>
      </c>
      <c r="AG6">
        <f t="shared" si="4"/>
        <v>-48.129827283761273</v>
      </c>
      <c r="AH6">
        <f t="shared" si="5"/>
        <v>-683.07449039452263</v>
      </c>
      <c r="AI6">
        <f t="shared" si="6"/>
        <v>4746.6907343028697</v>
      </c>
      <c r="AJ6">
        <f t="shared" si="7"/>
        <v>-2419.9745436101448</v>
      </c>
      <c r="AK6">
        <f>H6*SUM(AB6, AE6:AF6)</f>
        <v>1207.307040164912</v>
      </c>
      <c r="AL6">
        <f t="shared" si="8"/>
        <v>3534.0232308576369</v>
      </c>
      <c r="AN6">
        <f t="shared" si="9"/>
        <v>4490.8718864426737</v>
      </c>
      <c r="AO6">
        <f t="shared" si="9"/>
        <v>-224.54359432213369</v>
      </c>
      <c r="AP6">
        <f t="shared" si="9"/>
        <v>-37.484771410748863</v>
      </c>
      <c r="AQ6">
        <f t="shared" si="9"/>
        <v>-531.99632273750944</v>
      </c>
      <c r="AR6">
        <f t="shared" si="9"/>
        <v>3696.8471979722817</v>
      </c>
      <c r="AS6">
        <f t="shared" si="9"/>
        <v>-1884.739624188582</v>
      </c>
      <c r="AT6">
        <f t="shared" si="9"/>
        <v>940.2823774195947</v>
      </c>
      <c r="AU6">
        <f t="shared" si="9"/>
        <v>2752.3899512032945</v>
      </c>
      <c r="AW6">
        <v>3</v>
      </c>
      <c r="AX6">
        <f>(R6*SUMPRODUCT(K7:$K$23, X7:$X$23)-$AZ$3*SUMPRODUCT(K6:$K$22, W7:$W$23))/Z6</f>
        <v>8351.0081020802354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5990.261801563106</v>
      </c>
      <c r="P7">
        <f t="shared" si="22"/>
        <v>299.5130900781553</v>
      </c>
      <c r="Q7" s="4">
        <f t="shared" si="23"/>
        <v>50</v>
      </c>
      <c r="R7">
        <f t="shared" si="0"/>
        <v>250000</v>
      </c>
      <c r="S7">
        <f t="shared" si="1"/>
        <v>10689.244515701346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8038.6515519682553</v>
      </c>
      <c r="AC7">
        <f t="shared" si="2"/>
        <v>10155.523206667116</v>
      </c>
      <c r="AE7">
        <f t="shared" si="3"/>
        <v>5691.1639218680748</v>
      </c>
      <c r="AF7">
        <f t="shared" si="4"/>
        <v>-284.55819609340375</v>
      </c>
      <c r="AG7">
        <f t="shared" si="4"/>
        <v>-47.503465711490406</v>
      </c>
      <c r="AH7">
        <f t="shared" si="5"/>
        <v>-725.31649716628249</v>
      </c>
      <c r="AI7">
        <f t="shared" si="6"/>
        <v>4633.7857628968977</v>
      </c>
      <c r="AJ7">
        <f t="shared" si="7"/>
        <v>-2116.8716546988608</v>
      </c>
      <c r="AK7">
        <f>H7*SUM(AB7, AE7:AF7)</f>
        <v>1407.7184369796844</v>
      </c>
      <c r="AL7">
        <f t="shared" si="8"/>
        <v>3924.6325451777211</v>
      </c>
      <c r="AN7">
        <f t="shared" si="9"/>
        <v>4012.3360909862486</v>
      </c>
      <c r="AO7">
        <f t="shared" si="9"/>
        <v>-200.61680454931243</v>
      </c>
      <c r="AP7">
        <f t="shared" si="9"/>
        <v>-33.490490264876783</v>
      </c>
      <c r="AQ7">
        <f t="shared" si="9"/>
        <v>-511.35648154248707</v>
      </c>
      <c r="AR7">
        <f t="shared" si="9"/>
        <v>3266.872314629572</v>
      </c>
      <c r="AS7">
        <f t="shared" si="9"/>
        <v>-1492.4188894819374</v>
      </c>
      <c r="AT7">
        <f t="shared" si="9"/>
        <v>992.4577060480018</v>
      </c>
      <c r="AU7">
        <f t="shared" si="9"/>
        <v>2766.9111311956367</v>
      </c>
      <c r="AW7">
        <v>4</v>
      </c>
      <c r="AX7">
        <f>(R7*SUMPRODUCT(K8:$K$23, X8:$X$23)-$AZ$3*SUMPRODUCT(K7:$K$22, W8:$W$23))/Z7</f>
        <v>10689.244515701346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5990.261801563106</v>
      </c>
      <c r="P8">
        <f t="shared" si="22"/>
        <v>299.5130900781553</v>
      </c>
      <c r="Q8" s="4">
        <f t="shared" si="23"/>
        <v>50</v>
      </c>
      <c r="R8">
        <f t="shared" si="0"/>
        <v>250000</v>
      </c>
      <c r="S8">
        <f t="shared" si="1"/>
        <v>12573.413718731174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10155.523206667116</v>
      </c>
      <c r="AC8">
        <f t="shared" si="2"/>
        <v>11770.025961022682</v>
      </c>
      <c r="AE8">
        <f t="shared" si="3"/>
        <v>5607.5095033805364</v>
      </c>
      <c r="AF8">
        <f t="shared" si="4"/>
        <v>-280.3754751690268</v>
      </c>
      <c r="AG8">
        <f t="shared" si="4"/>
        <v>-46.805212268997209</v>
      </c>
      <c r="AH8">
        <f t="shared" si="5"/>
        <v>-1116.0939268914672</v>
      </c>
      <c r="AI8">
        <f t="shared" si="6"/>
        <v>4164.2348890510457</v>
      </c>
      <c r="AJ8">
        <f t="shared" si="7"/>
        <v>-1614.5027543555661</v>
      </c>
      <c r="AK8">
        <f t="shared" ref="AK8:AK23" si="24">H8*SUM(AB8:AB8, AE8:AF8)</f>
        <v>1122.4926495287007</v>
      </c>
      <c r="AL8">
        <f t="shared" si="8"/>
        <v>3672.2247842241804</v>
      </c>
      <c r="AN8">
        <f t="shared" si="9"/>
        <v>3686.1153965359831</v>
      </c>
      <c r="AO8">
        <f t="shared" si="9"/>
        <v>-184.30576982679912</v>
      </c>
      <c r="AP8">
        <f t="shared" si="9"/>
        <v>-30.767565080161635</v>
      </c>
      <c r="AQ8">
        <f t="shared" si="9"/>
        <v>-733.66812939233557</v>
      </c>
      <c r="AR8">
        <f t="shared" si="9"/>
        <v>2737.3739322366869</v>
      </c>
      <c r="AS8">
        <f t="shared" si="9"/>
        <v>-1061.2988630678281</v>
      </c>
      <c r="AT8">
        <f t="shared" si="9"/>
        <v>737.87435142674326</v>
      </c>
      <c r="AU8">
        <f t="shared" si="9"/>
        <v>2413.9494205956021</v>
      </c>
      <c r="AW8">
        <v>5</v>
      </c>
      <c r="AX8">
        <f>(R8*SUMPRODUCT(K9:$K$23, X9:$X$23)-$AZ$3*SUMPRODUCT(K8:$K$22, W9:$W$23))/Z8</f>
        <v>12573.413718731174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5990.261801563106</v>
      </c>
      <c r="P9">
        <f t="shared" si="22"/>
        <v>299.5130900781553</v>
      </c>
      <c r="Q9" s="4">
        <f t="shared" si="23"/>
        <v>50</v>
      </c>
      <c r="R9">
        <f t="shared" si="0"/>
        <v>250000</v>
      </c>
      <c r="S9">
        <f t="shared" si="1"/>
        <v>14088.202856934038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11770.025961022682</v>
      </c>
      <c r="AC9">
        <f t="shared" si="2"/>
        <v>12969.777853532636</v>
      </c>
      <c r="AE9">
        <f t="shared" si="3"/>
        <v>5514.7108286090915</v>
      </c>
      <c r="AF9">
        <f t="shared" si="4"/>
        <v>-275.73554143045459</v>
      </c>
      <c r="AG9">
        <f t="shared" si="4"/>
        <v>-46.030632811157574</v>
      </c>
      <c r="AH9">
        <f t="shared" si="5"/>
        <v>-1532.6366757483136</v>
      </c>
      <c r="AI9">
        <f t="shared" si="6"/>
        <v>3660.3079786191656</v>
      </c>
      <c r="AJ9">
        <f t="shared" si="7"/>
        <v>-1199.7518925099539</v>
      </c>
      <c r="AK9">
        <f t="shared" si="24"/>
        <v>887.86986515610886</v>
      </c>
      <c r="AL9">
        <f t="shared" si="8"/>
        <v>3348.4259512653207</v>
      </c>
      <c r="AN9">
        <f t="shared" si="9"/>
        <v>3445.2707402002557</v>
      </c>
      <c r="AO9">
        <f t="shared" si="9"/>
        <v>-172.26353701001278</v>
      </c>
      <c r="AP9">
        <f t="shared" si="9"/>
        <v>-28.757263491399016</v>
      </c>
      <c r="AQ9">
        <f t="shared" si="9"/>
        <v>-957.50229856480973</v>
      </c>
      <c r="AR9">
        <f t="shared" si="9"/>
        <v>2286.747641134034</v>
      </c>
      <c r="AS9">
        <f t="shared" si="9"/>
        <v>-749.5352375179682</v>
      </c>
      <c r="AT9">
        <f t="shared" si="9"/>
        <v>554.6894773990191</v>
      </c>
      <c r="AU9">
        <f t="shared" si="9"/>
        <v>2091.9018810150851</v>
      </c>
      <c r="AW9">
        <v>6</v>
      </c>
      <c r="AX9">
        <f>(R9*SUMPRODUCT(K10:$K$23, X10:$X$23)-$AZ$3*SUMPRODUCT(K9:$K$22, W10:$W$23))/Z9</f>
        <v>14088.202856934038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5990.261801563106</v>
      </c>
      <c r="P10">
        <f t="shared" si="22"/>
        <v>299.5130900781553</v>
      </c>
      <c r="Q10" s="4">
        <f t="shared" si="23"/>
        <v>50</v>
      </c>
      <c r="R10">
        <f t="shared" si="0"/>
        <v>250000</v>
      </c>
      <c r="S10">
        <f t="shared" si="1"/>
        <v>15295.327582212056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12969.777853532636</v>
      </c>
      <c r="AC10">
        <f t="shared" si="2"/>
        <v>13820.079480902736</v>
      </c>
      <c r="AE10">
        <f t="shared" si="3"/>
        <v>5412.4956634008222</v>
      </c>
      <c r="AF10">
        <f t="shared" si="4"/>
        <v>-270.6247831700411</v>
      </c>
      <c r="AG10">
        <f t="shared" si="4"/>
        <v>-45.177455032002769</v>
      </c>
      <c r="AH10">
        <f t="shared" si="5"/>
        <v>-1964.3572552161493</v>
      </c>
      <c r="AI10">
        <f t="shared" si="6"/>
        <v>3132.3361699826291</v>
      </c>
      <c r="AJ10">
        <f t="shared" si="7"/>
        <v>-850.3016273700996</v>
      </c>
      <c r="AK10">
        <f t="shared" si="24"/>
        <v>950.86155852257946</v>
      </c>
      <c r="AL10">
        <f t="shared" si="8"/>
        <v>3232.8961011351089</v>
      </c>
      <c r="AN10">
        <f t="shared" si="9"/>
        <v>3212.7436076300655</v>
      </c>
      <c r="AO10">
        <f t="shared" si="9"/>
        <v>-160.63718038150327</v>
      </c>
      <c r="AP10">
        <f t="shared" si="9"/>
        <v>-26.816387280366683</v>
      </c>
      <c r="AQ10">
        <f t="shared" si="9"/>
        <v>-1166.0011586655132</v>
      </c>
      <c r="AR10">
        <f t="shared" si="9"/>
        <v>1859.2888813026823</v>
      </c>
      <c r="AS10">
        <f t="shared" si="9"/>
        <v>-504.72116520353251</v>
      </c>
      <c r="AT10">
        <f t="shared" si="9"/>
        <v>564.41142568327086</v>
      </c>
      <c r="AU10">
        <f t="shared" si="9"/>
        <v>1918.9791417824206</v>
      </c>
      <c r="AW10">
        <v>7</v>
      </c>
      <c r="AX10">
        <f>(R10*SUMPRODUCT(K11:$K$23, X11:$X$23)-$AZ$3*SUMPRODUCT(K10:$K$22, W11:$W$23))/Z10</f>
        <v>15295.327582212056</v>
      </c>
    </row>
    <row r="11" spans="1:52" x14ac:dyDescent="0.25">
      <c r="A11" t="s">
        <v>33</v>
      </c>
      <c r="C11" s="7">
        <f>AU25</f>
        <v>14223.937598199005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5990.261801563106</v>
      </c>
      <c r="P11">
        <f t="shared" si="22"/>
        <v>299.5130900781553</v>
      </c>
      <c r="Q11" s="4">
        <f t="shared" si="23"/>
        <v>50</v>
      </c>
      <c r="R11">
        <f t="shared" si="0"/>
        <v>250000</v>
      </c>
      <c r="S11">
        <f t="shared" si="1"/>
        <v>16186.133184073156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13820.079480902736</v>
      </c>
      <c r="AC11">
        <f t="shared" si="2"/>
        <v>14320.459662530511</v>
      </c>
      <c r="AE11">
        <f t="shared" si="3"/>
        <v>5299.8020911931535</v>
      </c>
      <c r="AF11">
        <f t="shared" si="4"/>
        <v>-264.99010455965765</v>
      </c>
      <c r="AG11">
        <f t="shared" si="4"/>
        <v>-44.236815240781432</v>
      </c>
      <c r="AH11">
        <f t="shared" si="5"/>
        <v>-2444.3262045065098</v>
      </c>
      <c r="AI11">
        <f t="shared" si="6"/>
        <v>2546.248966886204</v>
      </c>
      <c r="AJ11">
        <f t="shared" si="7"/>
        <v>-500.38018162777553</v>
      </c>
      <c r="AK11">
        <f t="shared" si="24"/>
        <v>971.02691057811603</v>
      </c>
      <c r="AL11">
        <f t="shared" si="8"/>
        <v>3016.8956958365443</v>
      </c>
      <c r="AN11">
        <f t="shared" si="9"/>
        <v>2991.7746771047073</v>
      </c>
      <c r="AO11">
        <f t="shared" si="9"/>
        <v>-149.58873385523535</v>
      </c>
      <c r="AP11">
        <f t="shared" si="9"/>
        <v>-24.971986001713898</v>
      </c>
      <c r="AQ11">
        <f t="shared" si="9"/>
        <v>-1379.8389289626623</v>
      </c>
      <c r="AR11">
        <f t="shared" si="9"/>
        <v>1437.3750282850956</v>
      </c>
      <c r="AS11">
        <f t="shared" si="9"/>
        <v>-282.46804891199344</v>
      </c>
      <c r="AT11">
        <f t="shared" si="9"/>
        <v>548.15135959176848</v>
      </c>
      <c r="AU11">
        <f t="shared" si="9"/>
        <v>1703.0583389648705</v>
      </c>
      <c r="AW11">
        <v>8</v>
      </c>
      <c r="AX11">
        <f>(R11*SUMPRODUCT(K12:$K$23, X12:$X$23)-$AZ$3*SUMPRODUCT(K11:$K$22, W12:$W$23))/Z11</f>
        <v>16186.133184073156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5990.261801563106</v>
      </c>
      <c r="P12">
        <f t="shared" si="22"/>
        <v>299.5130900781553</v>
      </c>
      <c r="Q12" s="4">
        <f t="shared" si="23"/>
        <v>50</v>
      </c>
      <c r="R12">
        <f t="shared" si="0"/>
        <v>250000</v>
      </c>
      <c r="S12">
        <f t="shared" si="1"/>
        <v>16756.755782549022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14320.459662530511</v>
      </c>
      <c r="AC12">
        <f t="shared" si="2"/>
        <v>14478.056951128972</v>
      </c>
      <c r="AE12">
        <f t="shared" si="3"/>
        <v>5175.6648268111367</v>
      </c>
      <c r="AF12">
        <f t="shared" si="4"/>
        <v>-258.7832413405568</v>
      </c>
      <c r="AG12">
        <f t="shared" si="4"/>
        <v>-43.200656317396614</v>
      </c>
      <c r="AH12">
        <f t="shared" si="5"/>
        <v>-2968.953854885046</v>
      </c>
      <c r="AI12">
        <f t="shared" si="6"/>
        <v>1904.7270742681376</v>
      </c>
      <c r="AJ12">
        <f t="shared" si="7"/>
        <v>-157.59728859846109</v>
      </c>
      <c r="AK12">
        <f t="shared" si="24"/>
        <v>998.41801077125672</v>
      </c>
      <c r="AL12">
        <f t="shared" si="8"/>
        <v>2745.5477964409333</v>
      </c>
      <c r="AN12">
        <f t="shared" si="9"/>
        <v>2777.543814852062</v>
      </c>
      <c r="AO12">
        <f t="shared" si="9"/>
        <v>-138.87719074260306</v>
      </c>
      <c r="AP12">
        <f t="shared" si="9"/>
        <v>-23.183826574385165</v>
      </c>
      <c r="AQ12">
        <f t="shared" si="9"/>
        <v>-1593.3024436781332</v>
      </c>
      <c r="AR12">
        <f t="shared" si="9"/>
        <v>1022.1803538569408</v>
      </c>
      <c r="AS12">
        <f t="shared" si="9"/>
        <v>-84.575293963502276</v>
      </c>
      <c r="AT12">
        <f t="shared" si="9"/>
        <v>535.80551740697126</v>
      </c>
      <c r="AU12">
        <f t="shared" si="9"/>
        <v>1473.4105773004098</v>
      </c>
      <c r="AW12">
        <v>9</v>
      </c>
      <c r="AX12">
        <f>(R12*SUMPRODUCT(K13:$K$23, X13:$X$23)-$AZ$3*SUMPRODUCT(K12:$K$22, W13:$W$23))/Z12</f>
        <v>16756.755782549022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5990.261801563106</v>
      </c>
      <c r="P13">
        <f t="shared" si="22"/>
        <v>299.5130900781553</v>
      </c>
      <c r="Q13" s="4">
        <f t="shared" si="23"/>
        <v>50</v>
      </c>
      <c r="R13">
        <f t="shared" si="0"/>
        <v>250000</v>
      </c>
      <c r="S13">
        <f t="shared" si="1"/>
        <v>17005.560423232291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14478.056951128972</v>
      </c>
      <c r="AC13">
        <f t="shared" si="2"/>
        <v>14306.542033146954</v>
      </c>
      <c r="AE13">
        <f t="shared" si="3"/>
        <v>5039.5241392066964</v>
      </c>
      <c r="AF13">
        <f t="shared" si="4"/>
        <v>-251.97620696033479</v>
      </c>
      <c r="AG13">
        <f t="shared" si="4"/>
        <v>-42.064306253623812</v>
      </c>
      <c r="AH13">
        <f t="shared" si="5"/>
        <v>-3521.7175029941718</v>
      </c>
      <c r="AI13">
        <f t="shared" si="6"/>
        <v>1223.7661229985661</v>
      </c>
      <c r="AJ13">
        <f t="shared" si="7"/>
        <v>171.51491798201823</v>
      </c>
      <c r="AK13">
        <f t="shared" si="24"/>
        <v>996.03177247050485</v>
      </c>
      <c r="AL13">
        <f t="shared" si="8"/>
        <v>2391.3128134510889</v>
      </c>
      <c r="AN13">
        <f t="shared" si="9"/>
        <v>2571.5349456557883</v>
      </c>
      <c r="AO13">
        <f t="shared" si="9"/>
        <v>-128.5767472827894</v>
      </c>
      <c r="AP13">
        <f t="shared" si="9"/>
        <v>-21.464295141364012</v>
      </c>
      <c r="AQ13">
        <f t="shared" si="9"/>
        <v>-1797.0386444270023</v>
      </c>
      <c r="AR13">
        <f t="shared" si="9"/>
        <v>624.45525880463288</v>
      </c>
      <c r="AS13">
        <f t="shared" si="9"/>
        <v>87.51949452145611</v>
      </c>
      <c r="AT13">
        <f t="shared" si="9"/>
        <v>508.24848520213135</v>
      </c>
      <c r="AU13">
        <f t="shared" si="9"/>
        <v>1220.2232385282202</v>
      </c>
      <c r="AW13">
        <v>10</v>
      </c>
      <c r="AX13">
        <f>(R13*SUMPRODUCT(K14:$K$23, X14:$X$23)-$AZ$3*SUMPRODUCT(K13:$K$22, W14:$W$23))/Z13</f>
        <v>17005.560423232291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1.9576E-2</v>
      </c>
      <c r="O14">
        <f t="shared" si="21"/>
        <v>5990.261801563106</v>
      </c>
      <c r="P14">
        <f t="shared" si="22"/>
        <v>299.5130900781553</v>
      </c>
      <c r="Q14" s="4">
        <f t="shared" si="23"/>
        <v>50</v>
      </c>
      <c r="R14">
        <f t="shared" si="0"/>
        <v>250000</v>
      </c>
      <c r="S14">
        <f t="shared" si="1"/>
        <v>16919.662985979157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14306.542033146954</v>
      </c>
      <c r="AC14">
        <f t="shared" si="2"/>
        <v>13813.284713425877</v>
      </c>
      <c r="AE14">
        <f t="shared" si="3"/>
        <v>4890.4751732655186</v>
      </c>
      <c r="AF14">
        <f t="shared" si="4"/>
        <v>-244.52375866327594</v>
      </c>
      <c r="AG14">
        <f t="shared" si="4"/>
        <v>-40.820212331866635</v>
      </c>
      <c r="AH14">
        <f t="shared" si="5"/>
        <v>-4117.2542961046984</v>
      </c>
      <c r="AI14">
        <f t="shared" si="6"/>
        <v>487.87690616567761</v>
      </c>
      <c r="AJ14">
        <f t="shared" si="7"/>
        <v>493.25731972107678</v>
      </c>
      <c r="AK14">
        <f t="shared" si="24"/>
        <v>974.15816321430862</v>
      </c>
      <c r="AL14">
        <f t="shared" si="8"/>
        <v>1955.292389101063</v>
      </c>
      <c r="AN14">
        <f t="shared" si="9"/>
        <v>2373.4822409197945</v>
      </c>
      <c r="AO14">
        <f t="shared" si="9"/>
        <v>-118.67411204598974</v>
      </c>
      <c r="AP14">
        <f t="shared" si="9"/>
        <v>-19.811172863099703</v>
      </c>
      <c r="AQ14">
        <f t="shared" si="9"/>
        <v>-1998.216861743113</v>
      </c>
      <c r="AR14">
        <f t="shared" si="9"/>
        <v>236.78009426759223</v>
      </c>
      <c r="AS14">
        <f t="shared" si="9"/>
        <v>239.39135709382123</v>
      </c>
      <c r="AT14">
        <f t="shared" si="9"/>
        <v>472.78577608897615</v>
      </c>
      <c r="AU14">
        <f t="shared" si="9"/>
        <v>948.95722745038961</v>
      </c>
      <c r="AW14">
        <v>11</v>
      </c>
      <c r="AX14">
        <f>(R14*SUMPRODUCT(K15:$K$23, X15:$X$23)-$AZ$3*SUMPRODUCT(K14:$K$22, W15:$W$23))/Z14</f>
        <v>16919.662985979157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2.3283000000000002E-2</v>
      </c>
      <c r="O15">
        <f t="shared" si="21"/>
        <v>5990.261801563106</v>
      </c>
      <c r="P15">
        <f t="shared" si="22"/>
        <v>299.5130900781553</v>
      </c>
      <c r="Q15" s="4">
        <f t="shared" si="23"/>
        <v>50</v>
      </c>
      <c r="R15">
        <f t="shared" si="0"/>
        <v>250000</v>
      </c>
      <c r="S15">
        <f t="shared" si="1"/>
        <v>16484.142748926595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13813.284713425877</v>
      </c>
      <c r="AC15">
        <f t="shared" si="2"/>
        <v>13009.810709768177</v>
      </c>
      <c r="AE15">
        <f t="shared" si="3"/>
        <v>4727.7054880737223</v>
      </c>
      <c r="AF15">
        <f t="shared" si="4"/>
        <v>-236.38527440368611</v>
      </c>
      <c r="AG15">
        <f t="shared" si="4"/>
        <v>-39.461593204825114</v>
      </c>
      <c r="AH15">
        <f t="shared" si="5"/>
        <v>-4752.0850186142543</v>
      </c>
      <c r="AI15">
        <f t="shared" si="6"/>
        <v>-300.22639814904323</v>
      </c>
      <c r="AJ15">
        <f t="shared" si="7"/>
        <v>803.47400365770045</v>
      </c>
      <c r="AK15">
        <f t="shared" si="24"/>
        <v>950.00899571627804</v>
      </c>
      <c r="AL15">
        <f t="shared" si="8"/>
        <v>1453.2566012249354</v>
      </c>
      <c r="AN15">
        <f t="shared" si="9"/>
        <v>2181.2773376701789</v>
      </c>
      <c r="AO15">
        <f t="shared" si="9"/>
        <v>-109.06386688350894</v>
      </c>
      <c r="AP15">
        <f t="shared" si="9"/>
        <v>-18.206861485594782</v>
      </c>
      <c r="AQ15">
        <f t="shared" si="9"/>
        <v>-2192.5256097136153</v>
      </c>
      <c r="AR15">
        <f t="shared" si="9"/>
        <v>-138.51900041254012</v>
      </c>
      <c r="AS15">
        <f t="shared" si="9"/>
        <v>370.70829390850139</v>
      </c>
      <c r="AT15">
        <f t="shared" si="9"/>
        <v>438.31687446821974</v>
      </c>
      <c r="AU15">
        <f t="shared" si="9"/>
        <v>670.50616796418103</v>
      </c>
      <c r="AW15">
        <v>12</v>
      </c>
      <c r="AX15">
        <f>(R15*SUMPRODUCT(K16:$K$23, X16:$X$23)-$AZ$3*SUMPRODUCT(K15:$K$22, W16:$W$23))/Z15</f>
        <v>16484.142748926595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2.7149E-2</v>
      </c>
      <c r="O16">
        <f t="shared" si="21"/>
        <v>5990.261801563106</v>
      </c>
      <c r="P16">
        <f t="shared" si="22"/>
        <v>299.5130900781553</v>
      </c>
      <c r="Q16" s="4">
        <f t="shared" si="23"/>
        <v>50</v>
      </c>
      <c r="R16">
        <f t="shared" si="0"/>
        <v>250000</v>
      </c>
      <c r="S16">
        <f t="shared" si="1"/>
        <v>15716.365331536632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13009.810709768177</v>
      </c>
      <c r="AC16">
        <f t="shared" si="2"/>
        <v>11943.06544946557</v>
      </c>
      <c r="AE16">
        <f t="shared" si="3"/>
        <v>4552.0759568972717</v>
      </c>
      <c r="AF16">
        <f t="shared" si="4"/>
        <v>-227.60379784486355</v>
      </c>
      <c r="AG16">
        <f t="shared" si="4"/>
        <v>-37.995634478859067</v>
      </c>
      <c r="AH16">
        <f t="shared" si="5"/>
        <v>-5356.7139695889846</v>
      </c>
      <c r="AI16">
        <f t="shared" si="6"/>
        <v>-1070.2374450154357</v>
      </c>
      <c r="AJ16">
        <f t="shared" si="7"/>
        <v>1066.7452603026068</v>
      </c>
      <c r="AK16">
        <f t="shared" si="24"/>
        <v>948.1852729244863</v>
      </c>
      <c r="AL16">
        <f t="shared" si="8"/>
        <v>944.69308821165737</v>
      </c>
      <c r="AN16">
        <f t="shared" si="9"/>
        <v>1991.319869017796</v>
      </c>
      <c r="AO16">
        <f t="shared" si="9"/>
        <v>-99.565993450889792</v>
      </c>
      <c r="AP16">
        <f t="shared" si="9"/>
        <v>-16.621309176321631</v>
      </c>
      <c r="AQ16">
        <f t="shared" si="9"/>
        <v>-2343.3112850688003</v>
      </c>
      <c r="AR16">
        <f t="shared" si="9"/>
        <v>-468.17871867821589</v>
      </c>
      <c r="AS16">
        <f t="shared" si="9"/>
        <v>466.65105154990277</v>
      </c>
      <c r="AT16">
        <f t="shared" si="9"/>
        <v>414.78661414331089</v>
      </c>
      <c r="AU16">
        <f t="shared" si="9"/>
        <v>413.25894701499777</v>
      </c>
      <c r="AW16">
        <v>13</v>
      </c>
      <c r="AX16">
        <f>(R16*SUMPRODUCT(K17:$K$23, X17:$X$23)-$AZ$3*SUMPRODUCT(K16:$K$22, W17:$W$23))/Z16</f>
        <v>15716.365331536632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3.1286000000000001E-2</v>
      </c>
      <c r="O17">
        <f t="shared" si="21"/>
        <v>5990.261801563106</v>
      </c>
      <c r="P17">
        <f t="shared" si="22"/>
        <v>299.5130900781553</v>
      </c>
      <c r="Q17" s="4">
        <f t="shared" si="23"/>
        <v>50</v>
      </c>
      <c r="R17">
        <f t="shared" si="0"/>
        <v>250000</v>
      </c>
      <c r="S17">
        <f t="shared" si="1"/>
        <v>14631.326791998352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11943.06544946557</v>
      </c>
      <c r="AC17">
        <f t="shared" si="2"/>
        <v>10659.491228076091</v>
      </c>
      <c r="AE17">
        <f t="shared" si="3"/>
        <v>4364.1389489408111</v>
      </c>
      <c r="AF17">
        <f t="shared" si="4"/>
        <v>-218.20694744704053</v>
      </c>
      <c r="AG17">
        <f t="shared" si="4"/>
        <v>-36.426946713764892</v>
      </c>
      <c r="AH17">
        <f t="shared" si="5"/>
        <v>-5943.6571015279242</v>
      </c>
      <c r="AI17">
        <f t="shared" si="6"/>
        <v>-1834.1520467479186</v>
      </c>
      <c r="AJ17">
        <f t="shared" si="7"/>
        <v>1283.5742213894791</v>
      </c>
      <c r="AK17">
        <f t="shared" si="24"/>
        <v>992.69114272419142</v>
      </c>
      <c r="AL17">
        <f t="shared" si="8"/>
        <v>442.11331736575198</v>
      </c>
      <c r="AN17">
        <f t="shared" si="9"/>
        <v>1798.1597785678887</v>
      </c>
      <c r="AO17">
        <f t="shared" si="9"/>
        <v>-89.907988928394431</v>
      </c>
      <c r="AP17">
        <f t="shared" si="9"/>
        <v>-15.009024965308484</v>
      </c>
      <c r="AQ17">
        <f t="shared" si="9"/>
        <v>-2448.9699486220147</v>
      </c>
      <c r="AR17">
        <f t="shared" si="9"/>
        <v>-755.72718394782896</v>
      </c>
      <c r="AS17">
        <f t="shared" si="9"/>
        <v>528.87214745289714</v>
      </c>
      <c r="AT17">
        <f t="shared" si="9"/>
        <v>409.01935210391622</v>
      </c>
      <c r="AU17">
        <f t="shared" si="9"/>
        <v>182.16431560898437</v>
      </c>
      <c r="AW17">
        <v>14</v>
      </c>
      <c r="AX17">
        <f>(R17*SUMPRODUCT(K18:$K$23, X18:$X$23)-$AZ$3*SUMPRODUCT(K17:$K$22, W18:$W$23))/Z17</f>
        <v>14631.326791998352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3.5844000000000001E-2</v>
      </c>
      <c r="O18">
        <f t="shared" si="21"/>
        <v>5990.261801563106</v>
      </c>
      <c r="P18">
        <f t="shared" si="22"/>
        <v>299.5130900781553</v>
      </c>
      <c r="Q18" s="4">
        <f t="shared" si="23"/>
        <v>50</v>
      </c>
      <c r="R18">
        <f t="shared" si="0"/>
        <v>250000</v>
      </c>
      <c r="S18">
        <f t="shared" si="1"/>
        <v>13232.066130233696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10659.491228076091</v>
      </c>
      <c r="AC18">
        <f t="shared" si="2"/>
        <v>9198.1357421244647</v>
      </c>
      <c r="AE18">
        <f t="shared" si="3"/>
        <v>4164.069362965568</v>
      </c>
      <c r="AF18">
        <f t="shared" si="4"/>
        <v>-208.2034681482784</v>
      </c>
      <c r="AG18">
        <f t="shared" si="4"/>
        <v>-34.75698976861905</v>
      </c>
      <c r="AH18">
        <f t="shared" si="5"/>
        <v>-6528.4373900409437</v>
      </c>
      <c r="AI18">
        <f t="shared" si="6"/>
        <v>-2607.3284849922729</v>
      </c>
      <c r="AJ18">
        <f t="shared" si="7"/>
        <v>1461.3554859516262</v>
      </c>
      <c r="AK18">
        <f t="shared" si="24"/>
        <v>1024.536534314826</v>
      </c>
      <c r="AL18">
        <f t="shared" si="8"/>
        <v>-121.43646472582077</v>
      </c>
      <c r="AN18">
        <f t="shared" si="9"/>
        <v>1603.3314098488199</v>
      </c>
      <c r="AO18">
        <f t="shared" si="9"/>
        <v>-80.166570492440997</v>
      </c>
      <c r="AP18">
        <f t="shared" si="9"/>
        <v>-13.38281583478075</v>
      </c>
      <c r="AQ18">
        <f t="shared" si="9"/>
        <v>-2513.7066202061364</v>
      </c>
      <c r="AR18">
        <f t="shared" si="9"/>
        <v>-1003.924596684538</v>
      </c>
      <c r="AS18">
        <f t="shared" si="9"/>
        <v>562.67966437342523</v>
      </c>
      <c r="AT18">
        <f t="shared" si="9"/>
        <v>394.48709010810893</v>
      </c>
      <c r="AU18">
        <f t="shared" si="9"/>
        <v>-46.757842203003833</v>
      </c>
      <c r="AW18">
        <v>15</v>
      </c>
      <c r="AX18">
        <f>(R18*SUMPRODUCT(K19:$K$23, X19:$X$23)-$AZ$3*SUMPRODUCT(K18:$K$22, W19:$W$23))/Z18</f>
        <v>13232.066130233696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4.1295999999999999E-2</v>
      </c>
      <c r="O19">
        <f t="shared" si="21"/>
        <v>5990.261801563106</v>
      </c>
      <c r="P19">
        <f t="shared" si="22"/>
        <v>299.5130900781553</v>
      </c>
      <c r="Q19" s="4">
        <f t="shared" si="23"/>
        <v>50</v>
      </c>
      <c r="R19">
        <f t="shared" si="0"/>
        <v>250000</v>
      </c>
      <c r="S19">
        <f t="shared" si="1"/>
        <v>11466.785918082129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9198.1357421244647</v>
      </c>
      <c r="AC19">
        <f t="shared" si="2"/>
        <v>7562.1378149359753</v>
      </c>
      <c r="AE19">
        <f t="shared" si="3"/>
        <v>3950.4692609228864</v>
      </c>
      <c r="AF19">
        <f t="shared" si="4"/>
        <v>-197.52346304614431</v>
      </c>
      <c r="AG19">
        <f t="shared" si="4"/>
        <v>-32.974095221447968</v>
      </c>
      <c r="AH19">
        <f t="shared" si="5"/>
        <v>-7176.6232474244607</v>
      </c>
      <c r="AI19">
        <f t="shared" si="6"/>
        <v>-3456.6515447691663</v>
      </c>
      <c r="AJ19">
        <f t="shared" si="7"/>
        <v>1635.9979271884895</v>
      </c>
      <c r="AK19">
        <f t="shared" si="24"/>
        <v>950.60938503608872</v>
      </c>
      <c r="AL19">
        <f t="shared" si="8"/>
        <v>-870.04423254458811</v>
      </c>
      <c r="AN19">
        <f t="shared" si="9"/>
        <v>1417.0737114302358</v>
      </c>
      <c r="AO19">
        <f t="shared" si="9"/>
        <v>-70.853685571511775</v>
      </c>
      <c r="AP19">
        <f t="shared" si="9"/>
        <v>-11.828145065883954</v>
      </c>
      <c r="AQ19">
        <f t="shared" si="9"/>
        <v>-2574.3281289039769</v>
      </c>
      <c r="AR19">
        <f t="shared" si="9"/>
        <v>-1239.936248111137</v>
      </c>
      <c r="AS19">
        <f t="shared" si="9"/>
        <v>586.84918207199769</v>
      </c>
      <c r="AT19">
        <f t="shared" si="9"/>
        <v>340.99330494696881</v>
      </c>
      <c r="AU19">
        <f t="shared" si="9"/>
        <v>-312.09376109217044</v>
      </c>
      <c r="AW19">
        <v>16</v>
      </c>
      <c r="AX19">
        <f>(R19*SUMPRODUCT(K20:$K$23, X20:$X$23)-$AZ$3*SUMPRODUCT(K19:$K$22, W20:$W$23))/Z19</f>
        <v>11466.785918082129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4.7109999999999999E-2</v>
      </c>
      <c r="O20">
        <f t="shared" si="21"/>
        <v>5990.261801563106</v>
      </c>
      <c r="P20">
        <f t="shared" si="22"/>
        <v>299.5130900781553</v>
      </c>
      <c r="Q20" s="4">
        <f t="shared" si="23"/>
        <v>50</v>
      </c>
      <c r="R20">
        <f t="shared" si="0"/>
        <v>250000</v>
      </c>
      <c r="S20">
        <f t="shared" si="1"/>
        <v>9245.1966312069326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7562.1378149359753</v>
      </c>
      <c r="AC20">
        <f t="shared" si="2"/>
        <v>5748.8379335550117</v>
      </c>
      <c r="AE20">
        <f t="shared" si="3"/>
        <v>3724.8579614315804</v>
      </c>
      <c r="AF20">
        <f t="shared" si="4"/>
        <v>-186.24289807157902</v>
      </c>
      <c r="AG20">
        <f t="shared" si="4"/>
        <v>-31.090944643351076</v>
      </c>
      <c r="AH20">
        <f t="shared" si="5"/>
        <v>-7767.0481294120691</v>
      </c>
      <c r="AI20">
        <f t="shared" si="6"/>
        <v>-4259.5240106954188</v>
      </c>
      <c r="AJ20">
        <f t="shared" si="7"/>
        <v>1813.2998813809636</v>
      </c>
      <c r="AK20">
        <f t="shared" si="24"/>
        <v>602.77088129147148</v>
      </c>
      <c r="AL20">
        <f t="shared" si="8"/>
        <v>-1843.4532480229836</v>
      </c>
      <c r="AN20">
        <f t="shared" si="9"/>
        <v>1267.3286842174475</v>
      </c>
      <c r="AO20">
        <f t="shared" si="9"/>
        <v>-63.36643421087237</v>
      </c>
      <c r="AP20">
        <f t="shared" si="9"/>
        <v>-10.578241203804724</v>
      </c>
      <c r="AQ20">
        <f t="shared" si="9"/>
        <v>-2642.6250310812534</v>
      </c>
      <c r="AR20">
        <f t="shared" si="9"/>
        <v>-1449.2410222784829</v>
      </c>
      <c r="AS20">
        <f t="shared" si="9"/>
        <v>616.94888142230752</v>
      </c>
      <c r="AT20">
        <f t="shared" si="9"/>
        <v>205.08401549306797</v>
      </c>
      <c r="AU20">
        <f t="shared" si="9"/>
        <v>-627.20812536310746</v>
      </c>
      <c r="AW20">
        <v>17</v>
      </c>
      <c r="AX20">
        <f>(R20*SUMPRODUCT(K21:$K$23, X21:$X$23)-$AZ$3*SUMPRODUCT(K20:$K$22, W21:$W$23))/Z20</f>
        <v>9245.1966312069326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5.2900999999999997E-2</v>
      </c>
      <c r="O21">
        <f t="shared" si="21"/>
        <v>5990.261801563106</v>
      </c>
      <c r="P21">
        <f t="shared" si="22"/>
        <v>299.5130900781553</v>
      </c>
      <c r="Q21" s="4">
        <f t="shared" si="23"/>
        <v>50</v>
      </c>
      <c r="R21">
        <f t="shared" si="0"/>
        <v>250000</v>
      </c>
      <c r="S21">
        <f t="shared" si="1"/>
        <v>6571.174781737489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5748.8379335550117</v>
      </c>
      <c r="AC21">
        <f t="shared" si="2"/>
        <v>3829.0620700580425</v>
      </c>
      <c r="AE21">
        <f t="shared" si="3"/>
        <v>3490.5606707995726</v>
      </c>
      <c r="AF21">
        <f t="shared" si="4"/>
        <v>-174.52803353997862</v>
      </c>
      <c r="AG21">
        <f t="shared" si="4"/>
        <v>-29.135293134339651</v>
      </c>
      <c r="AH21">
        <f t="shared" si="5"/>
        <v>-8223.710312889576</v>
      </c>
      <c r="AI21">
        <f t="shared" si="6"/>
        <v>-4936.8129687643213</v>
      </c>
      <c r="AJ21">
        <f t="shared" si="7"/>
        <v>1919.7758634969691</v>
      </c>
      <c r="AK21">
        <f t="shared" si="24"/>
        <v>465.02786028278933</v>
      </c>
      <c r="AL21">
        <f t="shared" si="8"/>
        <v>-2552.0092449845629</v>
      </c>
      <c r="AN21">
        <f t="shared" si="9"/>
        <v>1129.6608414833881</v>
      </c>
      <c r="AO21">
        <f t="shared" si="9"/>
        <v>-56.483042074169404</v>
      </c>
      <c r="AP21">
        <f t="shared" si="9"/>
        <v>-9.4291441585125142</v>
      </c>
      <c r="AQ21">
        <f t="shared" si="9"/>
        <v>-2661.4645577973643</v>
      </c>
      <c r="AR21">
        <f t="shared" si="9"/>
        <v>-1597.7159025466581</v>
      </c>
      <c r="AS21">
        <f t="shared" si="9"/>
        <v>621.30294297984733</v>
      </c>
      <c r="AT21">
        <f t="shared" si="9"/>
        <v>150.49839080434631</v>
      </c>
      <c r="AU21">
        <f t="shared" si="9"/>
        <v>-825.91456876246446</v>
      </c>
      <c r="AW21">
        <v>18</v>
      </c>
      <c r="AX21">
        <f>(R21*SUMPRODUCT(K22:$K$23, X22:$X$23)-$AZ$3*SUMPRODUCT(K21:$K$22, W22:$W$23))/Z21</f>
        <v>6571.174781737489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5.9271999999999998E-2</v>
      </c>
      <c r="O22">
        <f t="shared" si="21"/>
        <v>5990.261801563106</v>
      </c>
      <c r="P22">
        <f t="shared" si="22"/>
        <v>299.5130900781553</v>
      </c>
      <c r="Q22" s="4">
        <f t="shared" si="23"/>
        <v>50</v>
      </c>
      <c r="R22">
        <f t="shared" si="0"/>
        <v>250000</v>
      </c>
      <c r="S22">
        <f t="shared" si="1"/>
        <v>3463.8261556122693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3829.0620700580425</v>
      </c>
      <c r="AC22">
        <f t="shared" si="2"/>
        <v>1878.5737708652782</v>
      </c>
      <c r="AE22">
        <f t="shared" si="3"/>
        <v>3248.7625520119445</v>
      </c>
      <c r="AF22">
        <f t="shared" si="4"/>
        <v>-162.43812760059723</v>
      </c>
      <c r="AG22">
        <f t="shared" si="4"/>
        <v>-27.117033108337672</v>
      </c>
      <c r="AH22">
        <f t="shared" si="5"/>
        <v>-8634.535473292899</v>
      </c>
      <c r="AI22">
        <f t="shared" si="6"/>
        <v>-5575.3280819898891</v>
      </c>
      <c r="AJ22">
        <f t="shared" si="7"/>
        <v>1950.4882991927643</v>
      </c>
      <c r="AK22">
        <f t="shared" si="24"/>
        <v>484.07705461285741</v>
      </c>
      <c r="AL22">
        <f t="shared" si="8"/>
        <v>-3140.7627281842674</v>
      </c>
      <c r="AN22">
        <f t="shared" si="9"/>
        <v>982.62334174967373</v>
      </c>
      <c r="AO22">
        <f t="shared" si="9"/>
        <v>-49.131167087483689</v>
      </c>
      <c r="AP22">
        <f t="shared" si="9"/>
        <v>-8.201839705013116</v>
      </c>
      <c r="AQ22">
        <f t="shared" si="9"/>
        <v>-2611.6085633801576</v>
      </c>
      <c r="AR22">
        <f t="shared" si="9"/>
        <v>-1686.3182284229806</v>
      </c>
      <c r="AS22">
        <f t="shared" si="9"/>
        <v>589.94626412739592</v>
      </c>
      <c r="AT22">
        <f t="shared" si="9"/>
        <v>146.41433636738017</v>
      </c>
      <c r="AU22">
        <f t="shared" si="9"/>
        <v>-949.95762792820449</v>
      </c>
      <c r="AW22">
        <v>19</v>
      </c>
      <c r="AX22">
        <f>(R22*SUMPRODUCT(K23:$K$23, X23:$X$23)-$AZ$3*SUMPRODUCT(K22:$K$22, W23:$W$23))/Z22</f>
        <v>3463.8261556122693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6.6047999999999996E-2</v>
      </c>
      <c r="O23">
        <f t="shared" si="21"/>
        <v>5990.261801563106</v>
      </c>
      <c r="P23">
        <f t="shared" si="22"/>
        <v>299.5130900781553</v>
      </c>
      <c r="Q23" s="4">
        <f t="shared" si="23"/>
        <v>50</v>
      </c>
      <c r="R23">
        <f t="shared" si="0"/>
        <v>250000</v>
      </c>
      <c r="S23">
        <f t="shared" si="1"/>
        <v>3748.9243549581247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1878.5737708652782</v>
      </c>
      <c r="AC23">
        <f t="shared" si="2"/>
        <v>1878.5737708652782</v>
      </c>
      <c r="AE23">
        <f t="shared" si="3"/>
        <v>3001.7006574565403</v>
      </c>
      <c r="AF23">
        <f t="shared" si="4"/>
        <v>-150.08503287282701</v>
      </c>
      <c r="AG23">
        <f t="shared" si="4"/>
        <v>-25.05483697451481</v>
      </c>
      <c r="AH23">
        <f t="shared" si="5"/>
        <v>-8955.129013697433</v>
      </c>
      <c r="AI23">
        <f t="shared" si="6"/>
        <v>-6128.568226088235</v>
      </c>
      <c r="AJ23">
        <f t="shared" si="7"/>
        <v>0</v>
      </c>
      <c r="AK23">
        <f t="shared" si="24"/>
        <v>491.46667818715025</v>
      </c>
      <c r="AL23">
        <f t="shared" si="8"/>
        <v>-5637.1015479010848</v>
      </c>
      <c r="AN23">
        <f t="shared" si="9"/>
        <v>822.44478834703739</v>
      </c>
      <c r="AO23">
        <f t="shared" si="9"/>
        <v>-41.122239417351871</v>
      </c>
      <c r="AP23">
        <f t="shared" si="9"/>
        <v>-6.8648484456257624</v>
      </c>
      <c r="AQ23">
        <f t="shared" si="9"/>
        <v>-2453.6421271705149</v>
      </c>
      <c r="AR23">
        <f t="shared" si="9"/>
        <v>-1679.1844266864555</v>
      </c>
      <c r="AS23">
        <f t="shared" si="9"/>
        <v>0</v>
      </c>
      <c r="AT23">
        <f t="shared" si="9"/>
        <v>134.65840010301045</v>
      </c>
      <c r="AU23">
        <f t="shared" si="9"/>
        <v>-1544.5260265834449</v>
      </c>
      <c r="AW23">
        <v>20</v>
      </c>
      <c r="AX23">
        <f>(R23*SUMPRODUCT(K$23:$K24, X$23:$X24)-$AZ$3*SUMPRODUCT(K$22:$K23, W$23:$W24))/Z23</f>
        <v>3748.9243549581247</v>
      </c>
    </row>
    <row r="25" spans="5:50" x14ac:dyDescent="0.25">
      <c r="AN25" s="8">
        <f t="shared" ref="AN25:AU25" si="25">SUM(AN3:AN23)</f>
        <v>53789.208328721943</v>
      </c>
      <c r="AO25" s="8">
        <f t="shared" si="25"/>
        <v>-7182.1567676084269</v>
      </c>
      <c r="AP25" s="8">
        <f t="shared" si="25"/>
        <v>-798.97209930529345</v>
      </c>
      <c r="AQ25" s="8">
        <f t="shared" si="25"/>
        <v>-34246.155945574195</v>
      </c>
      <c r="AR25" s="8">
        <f t="shared" si="25"/>
        <v>11561.923516234025</v>
      </c>
      <c r="AS25" s="8">
        <f t="shared" si="25"/>
        <v>-6459.4801705974278</v>
      </c>
      <c r="AT25" s="8">
        <f t="shared" si="25"/>
        <v>9121.4942525624156</v>
      </c>
      <c r="AU25" s="9">
        <f t="shared" si="25"/>
        <v>14223.937598199005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7B30-0D65-4E72-8A98-98DCA10D8A5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20758.425003937617</v>
      </c>
      <c r="K3">
        <v>1</v>
      </c>
      <c r="L3" s="2">
        <v>0</v>
      </c>
      <c r="O3">
        <f>$C$3</f>
        <v>20758.425003937617</v>
      </c>
      <c r="P3">
        <f>O3*B5</f>
        <v>16606.740003150095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20758.425003937617</v>
      </c>
      <c r="AF3">
        <f t="shared" ref="AF3:AG23" si="4">-$Z3*P3</f>
        <v>-16606.740003150095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3751.6850007875219</v>
      </c>
      <c r="AJ3">
        <f t="shared" ref="AJ3:AJ23" si="7">AB3-AC3</f>
        <v>0</v>
      </c>
      <c r="AL3">
        <f t="shared" ref="AL3:AL23" si="8">SUM(AI3:AK3)</f>
        <v>3751.6850007875219</v>
      </c>
      <c r="AN3">
        <f t="shared" ref="AN3:AU23" si="9">AE3*$K3</f>
        <v>20758.425003937617</v>
      </c>
      <c r="AO3">
        <f t="shared" si="9"/>
        <v>-16606.740003150095</v>
      </c>
      <c r="AP3">
        <f t="shared" si="9"/>
        <v>-400</v>
      </c>
      <c r="AQ3">
        <f t="shared" si="9"/>
        <v>0</v>
      </c>
      <c r="AR3">
        <f t="shared" si="9"/>
        <v>3751.6850007875219</v>
      </c>
      <c r="AS3">
        <f t="shared" si="9"/>
        <v>0</v>
      </c>
      <c r="AT3">
        <f t="shared" si="9"/>
        <v>0</v>
      </c>
      <c r="AU3">
        <f t="shared" si="9"/>
        <v>3751.6850007875219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11727.310699149419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7353.3688494599191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7135.8856123682926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-7135.8856123682926</v>
      </c>
      <c r="AK4">
        <f>H4*SUM(AB4, AE4:AF4)</f>
        <v>0</v>
      </c>
      <c r="AL4">
        <f t="shared" si="8"/>
        <v>-12029.885612368293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-4591.4250867811234</v>
      </c>
      <c r="AR4">
        <f t="shared" si="9"/>
        <v>-4591.4250867811234</v>
      </c>
      <c r="AS4">
        <f t="shared" si="9"/>
        <v>-6694.7045805125172</v>
      </c>
      <c r="AT4">
        <f t="shared" si="9"/>
        <v>0</v>
      </c>
      <c r="AU4">
        <f t="shared" si="9"/>
        <v>-11286.129667293641</v>
      </c>
      <c r="AW4">
        <v>1</v>
      </c>
      <c r="AX4">
        <f>(R4*SUMPRODUCT(K5:$K$23, X5:$X$23)-$AZ$3*SUMPRODUCT(K4:$K$22, W5:$W$23))/Z4</f>
        <v>7353.3688494599191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20758.425003937617</v>
      </c>
      <c r="P5">
        <f t="shared" ref="P5:P23" si="22">O5*$C$5</f>
        <v>1037.9212501968809</v>
      </c>
      <c r="Q5" s="4">
        <f t="shared" ref="Q5:Q23" si="23">$C$8</f>
        <v>50</v>
      </c>
      <c r="R5">
        <f t="shared" si="0"/>
        <v>250000</v>
      </c>
      <c r="S5">
        <f t="shared" si="1"/>
        <v>13787.953470447372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7135.8856123682926</v>
      </c>
      <c r="AC5">
        <f t="shared" si="2"/>
        <v>12934.829061420154</v>
      </c>
      <c r="AE5">
        <f t="shared" si="3"/>
        <v>19474.005303669692</v>
      </c>
      <c r="AF5">
        <f t="shared" si="4"/>
        <v>-973.7002651834847</v>
      </c>
      <c r="AG5">
        <f t="shared" si="4"/>
        <v>-46.906268900399994</v>
      </c>
      <c r="AH5">
        <f t="shared" si="5"/>
        <v>-5648.5954979999997</v>
      </c>
      <c r="AI5">
        <f t="shared" si="6"/>
        <v>12804.80327158581</v>
      </c>
      <c r="AJ5">
        <f t="shared" si="7"/>
        <v>-5798.9434490518615</v>
      </c>
      <c r="AK5">
        <f>H5*SUM(AB5, AE5:AF5)</f>
        <v>2214.9668722338288</v>
      </c>
      <c r="AL5">
        <f t="shared" si="8"/>
        <v>9220.8266947677766</v>
      </c>
      <c r="AN5">
        <f t="shared" si="9"/>
        <v>16817.020934266253</v>
      </c>
      <c r="AO5">
        <f t="shared" si="9"/>
        <v>-840.85104671331271</v>
      </c>
      <c r="AP5">
        <f t="shared" si="9"/>
        <v>-40.506495389405195</v>
      </c>
      <c r="AQ5">
        <f t="shared" si="9"/>
        <v>-4877.9153162276098</v>
      </c>
      <c r="AR5">
        <f t="shared" si="9"/>
        <v>11057.748075935926</v>
      </c>
      <c r="AS5">
        <f t="shared" si="9"/>
        <v>-5007.7501704774822</v>
      </c>
      <c r="AT5">
        <f t="shared" si="9"/>
        <v>1912.7623556743765</v>
      </c>
      <c r="AU5">
        <f t="shared" si="9"/>
        <v>7962.7602611328193</v>
      </c>
      <c r="AW5">
        <v>2</v>
      </c>
      <c r="AX5">
        <f>(R5*SUMPRODUCT(K6:$K$23, X6:$X$23)-$AZ$3*SUMPRODUCT(K5:$K$22, W6:$W$23))/Z5</f>
        <v>13787.953470447372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20758.425003937617</v>
      </c>
      <c r="P6">
        <f t="shared" si="22"/>
        <v>1037.9212501968809</v>
      </c>
      <c r="Q6" s="4">
        <f t="shared" si="23"/>
        <v>50</v>
      </c>
      <c r="R6">
        <f t="shared" si="0"/>
        <v>250000</v>
      </c>
      <c r="S6">
        <f t="shared" si="1"/>
        <v>19347.885704363591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12934.829061420154</v>
      </c>
      <c r="AC6">
        <f t="shared" si="2"/>
        <v>17476.460653583468</v>
      </c>
      <c r="AE6">
        <f t="shared" si="3"/>
        <v>18750.565480643665</v>
      </c>
      <c r="AF6">
        <f t="shared" si="4"/>
        <v>-937.52827403218339</v>
      </c>
      <c r="AG6">
        <f t="shared" si="4"/>
        <v>-45.16374791701903</v>
      </c>
      <c r="AH6">
        <f t="shared" si="5"/>
        <v>-6367.2914718847978</v>
      </c>
      <c r="AI6">
        <f t="shared" si="6"/>
        <v>11400.581986809666</v>
      </c>
      <c r="AJ6">
        <f t="shared" si="7"/>
        <v>-4541.6315921633141</v>
      </c>
      <c r="AK6">
        <f>H6*SUM(AB6, AE6:AF6)</f>
        <v>3345.3678499618422</v>
      </c>
      <c r="AL6">
        <f t="shared" si="8"/>
        <v>10204.318244608194</v>
      </c>
      <c r="AN6">
        <f t="shared" si="9"/>
        <v>14603.432019822505</v>
      </c>
      <c r="AO6">
        <f t="shared" si="9"/>
        <v>-730.17160099112527</v>
      </c>
      <c r="AP6">
        <f t="shared" si="9"/>
        <v>-35.174711031912139</v>
      </c>
      <c r="AQ6">
        <f t="shared" si="9"/>
        <v>-4959.0135431410617</v>
      </c>
      <c r="AR6">
        <f t="shared" si="9"/>
        <v>8879.0721646584061</v>
      </c>
      <c r="AS6">
        <f t="shared" si="9"/>
        <v>-3537.141761601873</v>
      </c>
      <c r="AT6">
        <f t="shared" si="9"/>
        <v>2605.4601941818605</v>
      </c>
      <c r="AU6">
        <f t="shared" si="9"/>
        <v>7947.3905972383936</v>
      </c>
      <c r="AW6">
        <v>3</v>
      </c>
      <c r="AX6">
        <f>(R6*SUMPRODUCT(K7:$K$23, X7:$X$23)-$AZ$3*SUMPRODUCT(K6:$K$22, W7:$W$23))/Z6</f>
        <v>19347.885704363591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20758.425003937617</v>
      </c>
      <c r="P7">
        <f t="shared" si="22"/>
        <v>1037.9212501968809</v>
      </c>
      <c r="Q7" s="4">
        <f t="shared" si="23"/>
        <v>50</v>
      </c>
      <c r="R7">
        <f t="shared" si="0"/>
        <v>250000</v>
      </c>
      <c r="S7">
        <f t="shared" si="1"/>
        <v>23956.232205560085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17476.460653583468</v>
      </c>
      <c r="AC7">
        <f t="shared" si="2"/>
        <v>20745.674224434333</v>
      </c>
      <c r="AE7">
        <f t="shared" si="3"/>
        <v>17976.42963420981</v>
      </c>
      <c r="AF7">
        <f t="shared" si="4"/>
        <v>-898.82148171049062</v>
      </c>
      <c r="AG7">
        <f t="shared" si="4"/>
        <v>-43.299117420516978</v>
      </c>
      <c r="AH7">
        <f t="shared" si="5"/>
        <v>-7064.9650866592874</v>
      </c>
      <c r="AI7">
        <f t="shared" si="6"/>
        <v>9969.3439484195169</v>
      </c>
      <c r="AJ7">
        <f t="shared" si="7"/>
        <v>-3269.2135708508649</v>
      </c>
      <c r="AK7">
        <f>H7*SUM(AB7, AE7:AF7)</f>
        <v>3617.8110039968678</v>
      </c>
      <c r="AL7">
        <f t="shared" si="8"/>
        <v>10317.941381565521</v>
      </c>
      <c r="AN7">
        <f t="shared" si="9"/>
        <v>12673.589866436238</v>
      </c>
      <c r="AO7">
        <f t="shared" si="9"/>
        <v>-633.67949332181195</v>
      </c>
      <c r="AP7">
        <f t="shared" si="9"/>
        <v>-30.526376312345985</v>
      </c>
      <c r="AQ7">
        <f t="shared" si="9"/>
        <v>-4980.8817296297784</v>
      </c>
      <c r="AR7">
        <f t="shared" si="9"/>
        <v>7028.5022671723027</v>
      </c>
      <c r="AS7">
        <f t="shared" si="9"/>
        <v>-2304.8332080305559</v>
      </c>
      <c r="AT7">
        <f t="shared" si="9"/>
        <v>2550.5984120273097</v>
      </c>
      <c r="AU7">
        <f t="shared" si="9"/>
        <v>7274.2674711690579</v>
      </c>
      <c r="AW7">
        <v>4</v>
      </c>
      <c r="AX7">
        <f>(R7*SUMPRODUCT(K8:$K$23, X8:$X$23)-$AZ$3*SUMPRODUCT(K7:$K$22, W8:$W$23))/Z7</f>
        <v>23956.232205560085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20758.425003937617</v>
      </c>
      <c r="P8">
        <f t="shared" si="22"/>
        <v>1037.9212501968809</v>
      </c>
      <c r="Q8" s="4">
        <f t="shared" si="23"/>
        <v>50</v>
      </c>
      <c r="R8">
        <f t="shared" si="0"/>
        <v>250000</v>
      </c>
      <c r="S8">
        <f t="shared" si="1"/>
        <v>27598.817720372528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20745.674224434333</v>
      </c>
      <c r="AC8">
        <f t="shared" si="2"/>
        <v>22804.413303507914</v>
      </c>
      <c r="AE8">
        <f t="shared" si="3"/>
        <v>17152.318194059095</v>
      </c>
      <c r="AF8">
        <f t="shared" si="4"/>
        <v>-857.61590970295492</v>
      </c>
      <c r="AG8">
        <f t="shared" si="4"/>
        <v>-41.314112681490798</v>
      </c>
      <c r="AH8">
        <f t="shared" si="5"/>
        <v>-7760.0678241050528</v>
      </c>
      <c r="AI8">
        <f t="shared" si="6"/>
        <v>8493.3203475695955</v>
      </c>
      <c r="AJ8">
        <f t="shared" si="7"/>
        <v>-2058.7390790735808</v>
      </c>
      <c r="AK8">
        <f t="shared" ref="AK8:AK23" si="24">H8*SUM(AB8:AB8, AE8:AF8)</f>
        <v>2685.4272968873097</v>
      </c>
      <c r="AL8">
        <f t="shared" si="8"/>
        <v>9120.0085653833248</v>
      </c>
      <c r="AN8">
        <f t="shared" si="9"/>
        <v>11275.134557202176</v>
      </c>
      <c r="AO8">
        <f t="shared" si="9"/>
        <v>-563.75672786010887</v>
      </c>
      <c r="AP8">
        <f t="shared" si="9"/>
        <v>-27.157972136767174</v>
      </c>
      <c r="AQ8">
        <f t="shared" si="9"/>
        <v>-5101.1069116071303</v>
      </c>
      <c r="AR8">
        <f t="shared" si="9"/>
        <v>5583.1129455981691</v>
      </c>
      <c r="AS8">
        <f t="shared" si="9"/>
        <v>-1353.3191182731821</v>
      </c>
      <c r="AT8">
        <f t="shared" si="9"/>
        <v>1765.2747444060046</v>
      </c>
      <c r="AU8">
        <f t="shared" si="9"/>
        <v>5995.0685717309916</v>
      </c>
      <c r="AW8">
        <v>5</v>
      </c>
      <c r="AX8">
        <f>(R8*SUMPRODUCT(K9:$K$23, X9:$X$23)-$AZ$3*SUMPRODUCT(K8:$K$22, W9:$W$23))/Z8</f>
        <v>27598.817720372528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20758.425003937617</v>
      </c>
      <c r="P9">
        <f t="shared" si="22"/>
        <v>1037.9212501968809</v>
      </c>
      <c r="Q9" s="4">
        <f t="shared" si="23"/>
        <v>50</v>
      </c>
      <c r="R9">
        <f t="shared" si="0"/>
        <v>250000</v>
      </c>
      <c r="S9">
        <f t="shared" si="1"/>
        <v>30418.30766854564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22804.413303507914</v>
      </c>
      <c r="AC9">
        <f t="shared" si="2"/>
        <v>23844.828617648142</v>
      </c>
      <c r="AE9">
        <f t="shared" si="3"/>
        <v>16272.472879976642</v>
      </c>
      <c r="AF9">
        <f t="shared" si="4"/>
        <v>-813.62364399883211</v>
      </c>
      <c r="AG9">
        <f t="shared" si="4"/>
        <v>-39.194863957381045</v>
      </c>
      <c r="AH9">
        <f t="shared" si="5"/>
        <v>-8530.537986474219</v>
      </c>
      <c r="AI9">
        <f t="shared" si="6"/>
        <v>6889.1163855462109</v>
      </c>
      <c r="AJ9">
        <f t="shared" si="7"/>
        <v>-1040.4153141402276</v>
      </c>
      <c r="AK9">
        <f t="shared" si="24"/>
        <v>1997.3423045611548</v>
      </c>
      <c r="AL9">
        <f t="shared" si="8"/>
        <v>7846.0433759671378</v>
      </c>
      <c r="AN9">
        <f t="shared" si="9"/>
        <v>10166.095091195528</v>
      </c>
      <c r="AO9">
        <f t="shared" si="9"/>
        <v>-508.30475455977643</v>
      </c>
      <c r="AP9">
        <f t="shared" si="9"/>
        <v>-24.48667249386007</v>
      </c>
      <c r="AQ9">
        <f t="shared" si="9"/>
        <v>-5329.3842299939988</v>
      </c>
      <c r="AR9">
        <f t="shared" si="9"/>
        <v>4303.9194341478942</v>
      </c>
      <c r="AS9">
        <f t="shared" si="9"/>
        <v>-649.99100603207171</v>
      </c>
      <c r="AT9">
        <f t="shared" si="9"/>
        <v>1247.8233608133362</v>
      </c>
      <c r="AU9">
        <f t="shared" si="9"/>
        <v>4901.7517889291585</v>
      </c>
      <c r="AW9">
        <v>6</v>
      </c>
      <c r="AX9">
        <f>(R9*SUMPRODUCT(K10:$K$23, X10:$X$23)-$AZ$3*SUMPRODUCT(K9:$K$22, W10:$W$23))/Z9</f>
        <v>30418.30766854564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20758.425003937617</v>
      </c>
      <c r="P10">
        <f t="shared" si="22"/>
        <v>1037.9212501968809</v>
      </c>
      <c r="Q10" s="4">
        <f t="shared" si="23"/>
        <v>50</v>
      </c>
      <c r="R10">
        <f t="shared" si="0"/>
        <v>250000</v>
      </c>
      <c r="S10">
        <f t="shared" si="1"/>
        <v>32616.713846292809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23844.828617648142</v>
      </c>
      <c r="AC10">
        <f t="shared" si="2"/>
        <v>24107.956007375004</v>
      </c>
      <c r="AE10">
        <f t="shared" si="3"/>
        <v>15343.151953801176</v>
      </c>
      <c r="AF10">
        <f t="shared" si="4"/>
        <v>-767.15759769005888</v>
      </c>
      <c r="AG10">
        <f t="shared" si="4"/>
        <v>-36.956445276775021</v>
      </c>
      <c r="AH10">
        <f t="shared" si="5"/>
        <v>-9232.3502051611049</v>
      </c>
      <c r="AI10">
        <f t="shared" si="6"/>
        <v>5306.6877056732374</v>
      </c>
      <c r="AJ10">
        <f t="shared" si="7"/>
        <v>-263.12738972686202</v>
      </c>
      <c r="AK10">
        <f t="shared" si="24"/>
        <v>2017.0932061223614</v>
      </c>
      <c r="AL10">
        <f t="shared" si="8"/>
        <v>7060.6535220687365</v>
      </c>
      <c r="AN10">
        <f t="shared" si="9"/>
        <v>9107.3723520544918</v>
      </c>
      <c r="AO10">
        <f t="shared" si="9"/>
        <v>-455.36861760272461</v>
      </c>
      <c r="AP10">
        <f t="shared" si="9"/>
        <v>-21.936568767444871</v>
      </c>
      <c r="AQ10">
        <f t="shared" si="9"/>
        <v>-5480.1289367493964</v>
      </c>
      <c r="AR10">
        <f t="shared" si="9"/>
        <v>3149.938228934926</v>
      </c>
      <c r="AS10">
        <f t="shared" si="9"/>
        <v>-156.18688529464745</v>
      </c>
      <c r="AT10">
        <f t="shared" si="9"/>
        <v>1197.3041101508861</v>
      </c>
      <c r="AU10">
        <f t="shared" si="9"/>
        <v>4191.0554537911639</v>
      </c>
      <c r="AW10">
        <v>7</v>
      </c>
      <c r="AX10">
        <f>(R10*SUMPRODUCT(K11:$K$23, X11:$X$23)-$AZ$3*SUMPRODUCT(K10:$K$22, W11:$W$23))/Z10</f>
        <v>32616.713846292809</v>
      </c>
    </row>
    <row r="11" spans="1:52" x14ac:dyDescent="0.25">
      <c r="A11" t="s">
        <v>33</v>
      </c>
      <c r="C11" s="7">
        <f>AU25</f>
        <v>37282.905654889742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20758.425003937617</v>
      </c>
      <c r="P11">
        <f t="shared" si="22"/>
        <v>1037.9212501968809</v>
      </c>
      <c r="Q11" s="4">
        <f t="shared" si="23"/>
        <v>50</v>
      </c>
      <c r="R11">
        <f t="shared" si="0"/>
        <v>250000</v>
      </c>
      <c r="S11">
        <f t="shared" si="1"/>
        <v>34267.51540265658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24107.956007375004</v>
      </c>
      <c r="AC11">
        <f t="shared" si="2"/>
        <v>23734.947635226657</v>
      </c>
      <c r="AE11">
        <f t="shared" si="3"/>
        <v>14378.052352755129</v>
      </c>
      <c r="AF11">
        <f t="shared" si="4"/>
        <v>-718.90261763775641</v>
      </c>
      <c r="AG11">
        <f t="shared" si="4"/>
        <v>-34.631847912420596</v>
      </c>
      <c r="AH11">
        <f t="shared" si="5"/>
        <v>-9775.1645579333763</v>
      </c>
      <c r="AI11">
        <f t="shared" si="6"/>
        <v>3849.3533292715765</v>
      </c>
      <c r="AJ11">
        <f t="shared" si="7"/>
        <v>373.0083721483461</v>
      </c>
      <c r="AK11">
        <f t="shared" si="24"/>
        <v>1945.0059457383572</v>
      </c>
      <c r="AL11">
        <f t="shared" si="8"/>
        <v>6167.3676471582803</v>
      </c>
      <c r="AN11">
        <f t="shared" si="9"/>
        <v>8116.5092950431872</v>
      </c>
      <c r="AO11">
        <f t="shared" si="9"/>
        <v>-405.82546475215935</v>
      </c>
      <c r="AP11">
        <f t="shared" si="9"/>
        <v>-19.549915982314616</v>
      </c>
      <c r="AQ11">
        <f t="shared" si="9"/>
        <v>-5518.1475243300092</v>
      </c>
      <c r="AR11">
        <f t="shared" si="9"/>
        <v>2172.9863899787047</v>
      </c>
      <c r="AS11">
        <f t="shared" si="9"/>
        <v>210.56578772929865</v>
      </c>
      <c r="AT11">
        <f t="shared" si="9"/>
        <v>1097.9692137839932</v>
      </c>
      <c r="AU11">
        <f t="shared" si="9"/>
        <v>3481.5213914919968</v>
      </c>
      <c r="AW11">
        <v>8</v>
      </c>
      <c r="AX11">
        <f>(R11*SUMPRODUCT(K12:$K$23, X12:$X$23)-$AZ$3*SUMPRODUCT(K11:$K$22, W12:$W$23))/Z11</f>
        <v>34267.51540265658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20758.425003937617</v>
      </c>
      <c r="P12">
        <f t="shared" si="22"/>
        <v>1037.9212501968809</v>
      </c>
      <c r="Q12" s="4">
        <f t="shared" si="23"/>
        <v>50</v>
      </c>
      <c r="R12">
        <f t="shared" si="0"/>
        <v>250000</v>
      </c>
      <c r="S12">
        <f t="shared" si="1"/>
        <v>35386.833170721344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23734.947635226657</v>
      </c>
      <c r="AC12">
        <f t="shared" si="2"/>
        <v>22812.355941493857</v>
      </c>
      <c r="AE12">
        <f t="shared" si="3"/>
        <v>13382.055910175073</v>
      </c>
      <c r="AF12">
        <f t="shared" si="4"/>
        <v>-669.10279550875373</v>
      </c>
      <c r="AG12">
        <f t="shared" si="4"/>
        <v>-32.23283054383139</v>
      </c>
      <c r="AH12">
        <f t="shared" si="5"/>
        <v>-10263.494447324967</v>
      </c>
      <c r="AI12">
        <f t="shared" si="6"/>
        <v>2417.225836797521</v>
      </c>
      <c r="AJ12">
        <f t="shared" si="7"/>
        <v>922.59169373280019</v>
      </c>
      <c r="AK12">
        <f t="shared" si="24"/>
        <v>1891.6460489194455</v>
      </c>
      <c r="AL12">
        <f t="shared" si="8"/>
        <v>5231.4635794497663</v>
      </c>
      <c r="AN12">
        <f t="shared" si="9"/>
        <v>7181.5405106540111</v>
      </c>
      <c r="AO12">
        <f t="shared" si="9"/>
        <v>-359.07702553270059</v>
      </c>
      <c r="AP12">
        <f t="shared" si="9"/>
        <v>-17.297893528270478</v>
      </c>
      <c r="AQ12">
        <f t="shared" si="9"/>
        <v>-5507.9504710702149</v>
      </c>
      <c r="AR12">
        <f t="shared" si="9"/>
        <v>1297.2151205228249</v>
      </c>
      <c r="AS12">
        <f t="shared" si="9"/>
        <v>495.11298322234569</v>
      </c>
      <c r="AT12">
        <f t="shared" si="9"/>
        <v>1015.1603627514563</v>
      </c>
      <c r="AU12">
        <f t="shared" si="9"/>
        <v>2807.4884664966266</v>
      </c>
      <c r="AW12">
        <v>9</v>
      </c>
      <c r="AX12">
        <f>(R12*SUMPRODUCT(K13:$K$23, X13:$X$23)-$AZ$3*SUMPRODUCT(K12:$K$22, W13:$W$23))/Z12</f>
        <v>35386.833170721344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20758.425003937617</v>
      </c>
      <c r="P13">
        <f t="shared" si="22"/>
        <v>1037.9212501968809</v>
      </c>
      <c r="Q13" s="4">
        <f t="shared" si="23"/>
        <v>50</v>
      </c>
      <c r="R13">
        <f t="shared" si="0"/>
        <v>250000</v>
      </c>
      <c r="S13">
        <f t="shared" si="1"/>
        <v>35991.819271317545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22812.355941493857</v>
      </c>
      <c r="AC13">
        <f t="shared" si="2"/>
        <v>21437.870835712991</v>
      </c>
      <c r="AE13">
        <f t="shared" si="3"/>
        <v>12364.377322318081</v>
      </c>
      <c r="AF13">
        <f t="shared" si="4"/>
        <v>-618.21886611590412</v>
      </c>
      <c r="AG13">
        <f t="shared" si="4"/>
        <v>-29.781588246634104</v>
      </c>
      <c r="AH13">
        <f t="shared" si="5"/>
        <v>-10644.569958794878</v>
      </c>
      <c r="AI13">
        <f t="shared" si="6"/>
        <v>1071.8069091606649</v>
      </c>
      <c r="AJ13">
        <f t="shared" si="7"/>
        <v>1374.4851057808664</v>
      </c>
      <c r="AK13">
        <f t="shared" si="24"/>
        <v>1786.6751943608854</v>
      </c>
      <c r="AL13">
        <f t="shared" si="8"/>
        <v>4232.9672093024164</v>
      </c>
      <c r="AN13">
        <f t="shared" si="9"/>
        <v>6309.2124350097893</v>
      </c>
      <c r="AO13">
        <f t="shared" si="9"/>
        <v>-315.46062175048945</v>
      </c>
      <c r="AP13">
        <f t="shared" si="9"/>
        <v>-15.196751280053784</v>
      </c>
      <c r="AQ13">
        <f t="shared" si="9"/>
        <v>-5431.6405427175441</v>
      </c>
      <c r="AR13">
        <f t="shared" si="9"/>
        <v>546.91451926170123</v>
      </c>
      <c r="AS13">
        <f t="shared" si="9"/>
        <v>701.36314147217979</v>
      </c>
      <c r="AT13">
        <f t="shared" si="9"/>
        <v>911.69276541229419</v>
      </c>
      <c r="AU13">
        <f t="shared" si="9"/>
        <v>2159.9704261461752</v>
      </c>
      <c r="AW13">
        <v>10</v>
      </c>
      <c r="AX13">
        <f>(R13*SUMPRODUCT(K14:$K$23, X14:$X$23)-$AZ$3*SUMPRODUCT(K13:$K$22, W14:$W$23))/Z13</f>
        <v>35991.819271317545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7.3592000000000005E-2</v>
      </c>
      <c r="O14">
        <f t="shared" si="21"/>
        <v>20758.425003937617</v>
      </c>
      <c r="P14">
        <f t="shared" si="22"/>
        <v>1037.9212501968809</v>
      </c>
      <c r="Q14" s="4">
        <f t="shared" si="23"/>
        <v>50</v>
      </c>
      <c r="R14">
        <f t="shared" si="0"/>
        <v>250000</v>
      </c>
      <c r="S14">
        <f t="shared" si="1"/>
        <v>36061.336939525834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21437.870835712991</v>
      </c>
      <c r="AC14">
        <f t="shared" si="2"/>
        <v>19683.781980012642</v>
      </c>
      <c r="AE14">
        <f t="shared" si="3"/>
        <v>11330.814293190868</v>
      </c>
      <c r="AF14">
        <f t="shared" si="4"/>
        <v>-566.54071465954348</v>
      </c>
      <c r="AG14">
        <f t="shared" si="4"/>
        <v>-27.292085721921467</v>
      </c>
      <c r="AH14">
        <f t="shared" si="5"/>
        <v>-10958.433211231486</v>
      </c>
      <c r="AI14">
        <f t="shared" si="6"/>
        <v>-221.45171842208401</v>
      </c>
      <c r="AJ14">
        <f t="shared" si="7"/>
        <v>1754.0888557003491</v>
      </c>
      <c r="AK14">
        <f t="shared" si="24"/>
        <v>1655.1902228921581</v>
      </c>
      <c r="AL14">
        <f t="shared" si="8"/>
        <v>3187.8273601704232</v>
      </c>
      <c r="AN14">
        <f t="shared" si="9"/>
        <v>5499.1561243508177</v>
      </c>
      <c r="AO14">
        <f t="shared" si="9"/>
        <v>-274.95780621754091</v>
      </c>
      <c r="AP14">
        <f t="shared" si="9"/>
        <v>-13.245600577374477</v>
      </c>
      <c r="AQ14">
        <f t="shared" si="9"/>
        <v>-5318.4293332780953</v>
      </c>
      <c r="AR14">
        <f t="shared" si="9"/>
        <v>-107.47661572219381</v>
      </c>
      <c r="AS14">
        <f t="shared" si="9"/>
        <v>851.3076133704493</v>
      </c>
      <c r="AT14">
        <f t="shared" si="9"/>
        <v>803.30938409720875</v>
      </c>
      <c r="AU14">
        <f t="shared" si="9"/>
        <v>1547.1403817454641</v>
      </c>
      <c r="AW14">
        <v>11</v>
      </c>
      <c r="AX14">
        <f>(R14*SUMPRODUCT(K15:$K$23, X15:$X$23)-$AZ$3*SUMPRODUCT(K14:$K$22, W15:$W$23))/Z14</f>
        <v>36061.336939525834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8.2293000000000005E-2</v>
      </c>
      <c r="O15">
        <f t="shared" si="21"/>
        <v>20758.425003937617</v>
      </c>
      <c r="P15">
        <f t="shared" si="22"/>
        <v>1037.9212501968809</v>
      </c>
      <c r="Q15" s="4">
        <f t="shared" si="23"/>
        <v>50</v>
      </c>
      <c r="R15">
        <f t="shared" si="0"/>
        <v>250000</v>
      </c>
      <c r="S15">
        <f t="shared" si="1"/>
        <v>35540.984332376625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19683.781980012642</v>
      </c>
      <c r="AC15">
        <f t="shared" si="2"/>
        <v>17609.290526015448</v>
      </c>
      <c r="AE15">
        <f t="shared" si="3"/>
        <v>10285.059449629405</v>
      </c>
      <c r="AF15">
        <f t="shared" si="4"/>
        <v>-514.25297248147024</v>
      </c>
      <c r="AG15">
        <f t="shared" si="4"/>
        <v>-24.773217254388172</v>
      </c>
      <c r="AH15">
        <f t="shared" si="5"/>
        <v>-11229.738051570417</v>
      </c>
      <c r="AI15">
        <f t="shared" si="6"/>
        <v>-1483.7047916768697</v>
      </c>
      <c r="AJ15">
        <f t="shared" si="7"/>
        <v>2074.4914539971942</v>
      </c>
      <c r="AK15">
        <f t="shared" si="24"/>
        <v>1528.693140926634</v>
      </c>
      <c r="AL15">
        <f t="shared" si="8"/>
        <v>2119.4798032469585</v>
      </c>
      <c r="AN15">
        <f t="shared" si="9"/>
        <v>4745.33939363638</v>
      </c>
      <c r="AO15">
        <f t="shared" si="9"/>
        <v>-237.26696968181901</v>
      </c>
      <c r="AP15">
        <f t="shared" si="9"/>
        <v>-11.429911933916584</v>
      </c>
      <c r="AQ15">
        <f t="shared" si="9"/>
        <v>-5181.1969213512593</v>
      </c>
      <c r="AR15">
        <f t="shared" si="9"/>
        <v>-684.55440933061413</v>
      </c>
      <c r="AS15">
        <f t="shared" si="9"/>
        <v>957.13263171946039</v>
      </c>
      <c r="AT15">
        <f t="shared" si="9"/>
        <v>705.31121554987908</v>
      </c>
      <c r="AU15">
        <f t="shared" si="9"/>
        <v>977.88943793872545</v>
      </c>
      <c r="AW15">
        <v>12</v>
      </c>
      <c r="AX15">
        <f>(R15*SUMPRODUCT(K16:$K$23, X16:$X$23)-$AZ$3*SUMPRODUCT(K15:$K$22, W16:$W$23))/Z15</f>
        <v>35540.984332376625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9.1596999999999998E-2</v>
      </c>
      <c r="O16">
        <f t="shared" si="21"/>
        <v>20758.425003937617</v>
      </c>
      <c r="P16">
        <f t="shared" si="22"/>
        <v>1037.9212501968809</v>
      </c>
      <c r="Q16" s="4">
        <f t="shared" si="23"/>
        <v>50</v>
      </c>
      <c r="R16">
        <f t="shared" si="0"/>
        <v>250000</v>
      </c>
      <c r="S16">
        <f t="shared" si="1"/>
        <v>34432.658472310774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17609.290526015448</v>
      </c>
      <c r="AC16">
        <f t="shared" si="2"/>
        <v>15326.894054789034</v>
      </c>
      <c r="AE16">
        <f t="shared" si="3"/>
        <v>9240.1282647254066</v>
      </c>
      <c r="AF16">
        <f t="shared" si="4"/>
        <v>-462.0064132362703</v>
      </c>
      <c r="AG16">
        <f t="shared" si="4"/>
        <v>-22.256332700994097</v>
      </c>
      <c r="AH16">
        <f t="shared" si="5"/>
        <v>-11345.761904250967</v>
      </c>
      <c r="AI16">
        <f t="shared" si="6"/>
        <v>-2589.8963854628237</v>
      </c>
      <c r="AJ16">
        <f t="shared" si="7"/>
        <v>2282.3964712264133</v>
      </c>
      <c r="AK16">
        <f t="shared" si="24"/>
        <v>1443.391457049501</v>
      </c>
      <c r="AL16">
        <f t="shared" si="8"/>
        <v>1135.8915428130906</v>
      </c>
      <c r="AN16">
        <f t="shared" si="9"/>
        <v>4042.1230181673509</v>
      </c>
      <c r="AO16">
        <f t="shared" si="9"/>
        <v>-202.10615090836754</v>
      </c>
      <c r="AP16">
        <f t="shared" si="9"/>
        <v>-9.7361023714482435</v>
      </c>
      <c r="AQ16">
        <f t="shared" si="9"/>
        <v>-4963.239041485529</v>
      </c>
      <c r="AR16">
        <f t="shared" si="9"/>
        <v>-1132.9582765979933</v>
      </c>
      <c r="AS16">
        <f t="shared" si="9"/>
        <v>998.44147706778472</v>
      </c>
      <c r="AT16">
        <f t="shared" si="9"/>
        <v>631.41610869611475</v>
      </c>
      <c r="AU16">
        <f t="shared" si="9"/>
        <v>496.89930916590623</v>
      </c>
      <c r="AW16">
        <v>13</v>
      </c>
      <c r="AX16">
        <f>(R16*SUMPRODUCT(K17:$K$23, X17:$X$23)-$AZ$3*SUMPRODUCT(K16:$K$22, W17:$W$23))/Z16</f>
        <v>34432.658472310774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0.10148</v>
      </c>
      <c r="O17">
        <f t="shared" si="21"/>
        <v>20758.425003937617</v>
      </c>
      <c r="P17">
        <f t="shared" si="22"/>
        <v>1037.9212501968809</v>
      </c>
      <c r="Q17" s="4">
        <f t="shared" si="23"/>
        <v>50</v>
      </c>
      <c r="R17">
        <f t="shared" si="0"/>
        <v>250000</v>
      </c>
      <c r="S17">
        <f t="shared" si="1"/>
        <v>32761.879481357904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15326.894054789034</v>
      </c>
      <c r="AC17">
        <f t="shared" si="2"/>
        <v>12957.452240742576</v>
      </c>
      <c r="AE17">
        <f t="shared" si="3"/>
        <v>8210.0387657738174</v>
      </c>
      <c r="AF17">
        <f t="shared" si="4"/>
        <v>-410.50193828869089</v>
      </c>
      <c r="AG17">
        <f t="shared" si="4"/>
        <v>-19.775196731487274</v>
      </c>
      <c r="AH17">
        <f t="shared" si="5"/>
        <v>-11292.863212484406</v>
      </c>
      <c r="AI17">
        <f t="shared" si="6"/>
        <v>-3513.1015817307671</v>
      </c>
      <c r="AJ17">
        <f t="shared" si="7"/>
        <v>2369.4418140464586</v>
      </c>
      <c r="AK17">
        <f t="shared" si="24"/>
        <v>1426.900785436316</v>
      </c>
      <c r="AL17">
        <f t="shared" si="8"/>
        <v>283.24101775200756</v>
      </c>
      <c r="AN17">
        <f t="shared" si="9"/>
        <v>3382.7890591523542</v>
      </c>
      <c r="AO17">
        <f t="shared" si="9"/>
        <v>-169.13945295761772</v>
      </c>
      <c r="AP17">
        <f t="shared" si="9"/>
        <v>-8.1479906556270052</v>
      </c>
      <c r="AQ17">
        <f t="shared" si="9"/>
        <v>-4653.0077642204378</v>
      </c>
      <c r="AR17">
        <f t="shared" si="9"/>
        <v>-1447.5061486813288</v>
      </c>
      <c r="AS17">
        <f t="shared" si="9"/>
        <v>976.28306924309652</v>
      </c>
      <c r="AT17">
        <f t="shared" si="9"/>
        <v>587.92711011211918</v>
      </c>
      <c r="AU17">
        <f t="shared" si="9"/>
        <v>116.70403067388699</v>
      </c>
      <c r="AW17">
        <v>14</v>
      </c>
      <c r="AX17">
        <f>(R17*SUMPRODUCT(K18:$K$23, X18:$X$23)-$AZ$3*SUMPRODUCT(K17:$K$22, W18:$W$23))/Z17</f>
        <v>32761.879481357904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0.112611</v>
      </c>
      <c r="O18">
        <f t="shared" si="21"/>
        <v>20758.425003937617</v>
      </c>
      <c r="P18">
        <f t="shared" si="22"/>
        <v>1037.9212501968809</v>
      </c>
      <c r="Q18" s="4">
        <f t="shared" si="23"/>
        <v>50</v>
      </c>
      <c r="R18">
        <f t="shared" si="0"/>
        <v>250000</v>
      </c>
      <c r="S18">
        <f t="shared" si="1"/>
        <v>30492.712698795323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12957.452240742576</v>
      </c>
      <c r="AC18">
        <f t="shared" si="2"/>
        <v>10581.300679642893</v>
      </c>
      <c r="AE18">
        <f t="shared" si="3"/>
        <v>7203.3977026635248</v>
      </c>
      <c r="AF18">
        <f t="shared" si="4"/>
        <v>-360.16988513317625</v>
      </c>
      <c r="AG18">
        <f t="shared" si="4"/>
        <v>-17.350540085042891</v>
      </c>
      <c r="AH18">
        <f t="shared" si="5"/>
        <v>-11134.523395647568</v>
      </c>
      <c r="AI18">
        <f t="shared" si="6"/>
        <v>-4308.6461182022622</v>
      </c>
      <c r="AJ18">
        <f t="shared" si="7"/>
        <v>2376.151561099683</v>
      </c>
      <c r="AK18">
        <f t="shared" si="24"/>
        <v>1388.027672084932</v>
      </c>
      <c r="AL18">
        <f t="shared" si="8"/>
        <v>-544.4668850176472</v>
      </c>
      <c r="AN18">
        <f t="shared" si="9"/>
        <v>2773.5930378662042</v>
      </c>
      <c r="AO18">
        <f t="shared" si="9"/>
        <v>-138.67965189331022</v>
      </c>
      <c r="AP18">
        <f t="shared" si="9"/>
        <v>-6.6806442139518971</v>
      </c>
      <c r="AQ18">
        <f t="shared" si="9"/>
        <v>-4287.2319209457664</v>
      </c>
      <c r="AR18">
        <f t="shared" si="9"/>
        <v>-1658.999179186824</v>
      </c>
      <c r="AS18">
        <f t="shared" si="9"/>
        <v>914.91233704118576</v>
      </c>
      <c r="AT18">
        <f t="shared" si="9"/>
        <v>534.44555563507106</v>
      </c>
      <c r="AU18">
        <f t="shared" si="9"/>
        <v>-209.6412865105672</v>
      </c>
      <c r="AW18">
        <v>15</v>
      </c>
      <c r="AX18">
        <f>(R18*SUMPRODUCT(K19:$K$23, X19:$X$23)-$AZ$3*SUMPRODUCT(K18:$K$22, W19:$W$23))/Z18</f>
        <v>30492.712698795323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0.125163</v>
      </c>
      <c r="O19">
        <f t="shared" si="21"/>
        <v>20758.425003937617</v>
      </c>
      <c r="P19">
        <f t="shared" si="22"/>
        <v>1037.9212501968809</v>
      </c>
      <c r="Q19" s="4">
        <f t="shared" si="23"/>
        <v>50</v>
      </c>
      <c r="R19">
        <f t="shared" si="0"/>
        <v>250000</v>
      </c>
      <c r="S19">
        <f t="shared" si="1"/>
        <v>27500.996434381443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10581.300679642893</v>
      </c>
      <c r="AC19">
        <f t="shared" si="2"/>
        <v>8253.2630072513693</v>
      </c>
      <c r="AE19">
        <f t="shared" si="3"/>
        <v>6229.7648589784148</v>
      </c>
      <c r="AF19">
        <f t="shared" si="4"/>
        <v>-311.48824294892074</v>
      </c>
      <c r="AG19">
        <f t="shared" si="4"/>
        <v>-15.005389035528239</v>
      </c>
      <c r="AH19">
        <f t="shared" si="5"/>
        <v>-10858.228243321117</v>
      </c>
      <c r="AI19">
        <f t="shared" si="6"/>
        <v>-4954.957016327151</v>
      </c>
      <c r="AJ19">
        <f t="shared" si="7"/>
        <v>2328.0376723915233</v>
      </c>
      <c r="AK19">
        <f t="shared" si="24"/>
        <v>1211.0689735023534</v>
      </c>
      <c r="AL19">
        <f t="shared" si="8"/>
        <v>-1415.8503704332743</v>
      </c>
      <c r="AN19">
        <f t="shared" si="9"/>
        <v>2234.6803447820894</v>
      </c>
      <c r="AO19">
        <f t="shared" si="9"/>
        <v>-111.73401723910446</v>
      </c>
      <c r="AP19">
        <f t="shared" si="9"/>
        <v>-5.3825864543148096</v>
      </c>
      <c r="AQ19">
        <f t="shared" si="9"/>
        <v>-3894.9574797412952</v>
      </c>
      <c r="AR19">
        <f t="shared" si="9"/>
        <v>-1777.3937386526254</v>
      </c>
      <c r="AS19">
        <f t="shared" si="9"/>
        <v>835.09091372971955</v>
      </c>
      <c r="AT19">
        <f t="shared" si="9"/>
        <v>434.42282213279714</v>
      </c>
      <c r="AU19">
        <f t="shared" si="9"/>
        <v>-507.88000279010868</v>
      </c>
      <c r="AW19">
        <v>16</v>
      </c>
      <c r="AX19">
        <f>(R19*SUMPRODUCT(K20:$K$23, X20:$X$23)-$AZ$3*SUMPRODUCT(K19:$K$22, W20:$W$23))/Z19</f>
        <v>27500.996434381443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0.13952899999999999</v>
      </c>
      <c r="O20">
        <f t="shared" si="21"/>
        <v>20758.425003937617</v>
      </c>
      <c r="P20">
        <f t="shared" si="22"/>
        <v>1037.9212501968809</v>
      </c>
      <c r="Q20" s="4">
        <f t="shared" si="23"/>
        <v>50</v>
      </c>
      <c r="R20">
        <f t="shared" si="0"/>
        <v>250000</v>
      </c>
      <c r="S20">
        <f t="shared" si="1"/>
        <v>23327.691396133272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8253.2630072513693</v>
      </c>
      <c r="AC20">
        <f t="shared" si="2"/>
        <v>5953.9958269131903</v>
      </c>
      <c r="AE20">
        <f t="shared" si="3"/>
        <v>5298.2343493802318</v>
      </c>
      <c r="AF20">
        <f t="shared" si="4"/>
        <v>-264.91171746901159</v>
      </c>
      <c r="AG20">
        <f t="shared" si="4"/>
        <v>-12.761648218434738</v>
      </c>
      <c r="AH20">
        <f t="shared" si="5"/>
        <v>-10468.434633691097</v>
      </c>
      <c r="AI20">
        <f t="shared" si="6"/>
        <v>-5447.8736499983115</v>
      </c>
      <c r="AJ20">
        <f t="shared" si="7"/>
        <v>2299.2671803381791</v>
      </c>
      <c r="AK20">
        <f t="shared" si="24"/>
        <v>721.4616002065286</v>
      </c>
      <c r="AL20">
        <f t="shared" si="8"/>
        <v>-2427.1448694536039</v>
      </c>
      <c r="AN20">
        <f t="shared" si="9"/>
        <v>1802.6470904933778</v>
      </c>
      <c r="AO20">
        <f t="shared" si="9"/>
        <v>-90.132354524668898</v>
      </c>
      <c r="AP20">
        <f t="shared" si="9"/>
        <v>-4.3419649856659115</v>
      </c>
      <c r="AQ20">
        <f t="shared" si="9"/>
        <v>-3561.7324546338373</v>
      </c>
      <c r="AR20">
        <f t="shared" si="9"/>
        <v>-1853.5596836507943</v>
      </c>
      <c r="AS20">
        <f t="shared" si="9"/>
        <v>782.29217878751831</v>
      </c>
      <c r="AT20">
        <f t="shared" si="9"/>
        <v>245.46680436419877</v>
      </c>
      <c r="AU20">
        <f t="shared" si="9"/>
        <v>-825.80070049907727</v>
      </c>
      <c r="AW20">
        <v>17</v>
      </c>
      <c r="AX20">
        <f>(R20*SUMPRODUCT(K21:$K$23, X21:$X$23)-$AZ$3*SUMPRODUCT(K20:$K$22, W21:$W$23))/Z20</f>
        <v>23327.691396133272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0.15610499999999999</v>
      </c>
      <c r="O21">
        <f t="shared" si="21"/>
        <v>20758.425003937617</v>
      </c>
      <c r="P21">
        <f t="shared" si="22"/>
        <v>1037.9212501968809</v>
      </c>
      <c r="Q21" s="4">
        <f t="shared" si="23"/>
        <v>50</v>
      </c>
      <c r="R21">
        <f t="shared" si="0"/>
        <v>250000</v>
      </c>
      <c r="S21">
        <f t="shared" si="1"/>
        <v>17613.192640261877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5953.9958269131903</v>
      </c>
      <c r="AC21">
        <f t="shared" si="2"/>
        <v>3748.747762148339</v>
      </c>
      <c r="AE21">
        <f t="shared" si="3"/>
        <v>4418.1711327764278</v>
      </c>
      <c r="AF21">
        <f t="shared" si="4"/>
        <v>-220.90855663882141</v>
      </c>
      <c r="AG21">
        <f t="shared" si="4"/>
        <v>-10.641874641111635</v>
      </c>
      <c r="AH21">
        <f t="shared" si="5"/>
        <v>-9960.7854756937722</v>
      </c>
      <c r="AI21">
        <f t="shared" si="6"/>
        <v>-5774.1647741972774</v>
      </c>
      <c r="AJ21">
        <f t="shared" si="7"/>
        <v>2205.2480647648513</v>
      </c>
      <c r="AK21">
        <f t="shared" si="24"/>
        <v>520.75955607650587</v>
      </c>
      <c r="AL21">
        <f t="shared" si="8"/>
        <v>-3048.1571533559204</v>
      </c>
      <c r="AN21">
        <f t="shared" si="9"/>
        <v>1429.8662565651816</v>
      </c>
      <c r="AO21">
        <f t="shared" si="9"/>
        <v>-71.493312828259079</v>
      </c>
      <c r="AP21">
        <f t="shared" si="9"/>
        <v>-3.4440624861808007</v>
      </c>
      <c r="AQ21">
        <f t="shared" si="9"/>
        <v>-3223.639513399492</v>
      </c>
      <c r="AR21">
        <f t="shared" si="9"/>
        <v>-1868.7106321487502</v>
      </c>
      <c r="AS21">
        <f t="shared" si="9"/>
        <v>713.69118587794878</v>
      </c>
      <c r="AT21">
        <f t="shared" si="9"/>
        <v>168.53501022033385</v>
      </c>
      <c r="AU21">
        <f t="shared" si="9"/>
        <v>-986.48443605046759</v>
      </c>
      <c r="AW21">
        <v>18</v>
      </c>
      <c r="AX21">
        <f>(R21*SUMPRODUCT(K22:$K$23, X22:$X$23)-$AZ$3*SUMPRODUCT(K21:$K$22, W22:$W$23))/Z21</f>
        <v>17613.192640261877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0.17521600000000001</v>
      </c>
      <c r="O22">
        <f t="shared" si="21"/>
        <v>20758.425003937617</v>
      </c>
      <c r="P22">
        <f t="shared" si="22"/>
        <v>1037.9212501968809</v>
      </c>
      <c r="Q22" s="4">
        <f t="shared" si="23"/>
        <v>50</v>
      </c>
      <c r="R22">
        <f t="shared" si="0"/>
        <v>250000</v>
      </c>
      <c r="S22">
        <f t="shared" si="1"/>
        <v>10014.365712592094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3748.747762148339</v>
      </c>
      <c r="AC22">
        <f t="shared" si="2"/>
        <v>1736.6570903175798</v>
      </c>
      <c r="AE22">
        <f t="shared" si="3"/>
        <v>3599.8551482481093</v>
      </c>
      <c r="AF22">
        <f t="shared" si="4"/>
        <v>-179.99275741240547</v>
      </c>
      <c r="AG22">
        <f t="shared" si="4"/>
        <v>-8.670829187583502</v>
      </c>
      <c r="AH22">
        <f t="shared" si="5"/>
        <v>-9323.1335355850806</v>
      </c>
      <c r="AI22">
        <f t="shared" si="6"/>
        <v>-5911.9419739369605</v>
      </c>
      <c r="AJ22">
        <f t="shared" si="7"/>
        <v>2012.0906718307592</v>
      </c>
      <c r="AK22">
        <f t="shared" si="24"/>
        <v>501.80271070888301</v>
      </c>
      <c r="AL22">
        <f t="shared" si="8"/>
        <v>-3398.0485913973184</v>
      </c>
      <c r="AN22">
        <f t="shared" si="9"/>
        <v>1088.8150915786962</v>
      </c>
      <c r="AO22">
        <f t="shared" si="9"/>
        <v>-54.440754578934815</v>
      </c>
      <c r="AP22">
        <f t="shared" si="9"/>
        <v>-2.622585989476951</v>
      </c>
      <c r="AQ22">
        <f t="shared" si="9"/>
        <v>-2819.8824886853045</v>
      </c>
      <c r="AR22">
        <f t="shared" si="9"/>
        <v>-1788.1307376750199</v>
      </c>
      <c r="AS22">
        <f t="shared" si="9"/>
        <v>608.57856744047376</v>
      </c>
      <c r="AT22">
        <f t="shared" si="9"/>
        <v>151.77565260669581</v>
      </c>
      <c r="AU22">
        <f t="shared" si="9"/>
        <v>-1027.7765176278504</v>
      </c>
      <c r="AW22">
        <v>19</v>
      </c>
      <c r="AX22">
        <f>(R22*SUMPRODUCT(K23:$K$23, X23:$X$23)-$AZ$3*SUMPRODUCT(K22:$K$22, W23:$W$23))/Z22</f>
        <v>10014.365712592094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0.19798199999999999</v>
      </c>
      <c r="O23">
        <f t="shared" si="21"/>
        <v>20758.425003937617</v>
      </c>
      <c r="P23">
        <f t="shared" si="22"/>
        <v>1037.9212501968809</v>
      </c>
      <c r="Q23" s="4">
        <f t="shared" si="23"/>
        <v>50</v>
      </c>
      <c r="R23">
        <f t="shared" si="0"/>
        <v>250000</v>
      </c>
      <c r="S23">
        <f t="shared" si="1"/>
        <v>12644.113786040336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1736.6570903175798</v>
      </c>
      <c r="AC23">
        <f t="shared" si="2"/>
        <v>1736.6570903175798</v>
      </c>
      <c r="AE23">
        <f t="shared" si="3"/>
        <v>2851.1500748051708</v>
      </c>
      <c r="AF23">
        <f t="shared" si="4"/>
        <v>-142.55750374025857</v>
      </c>
      <c r="AG23">
        <f t="shared" si="4"/>
        <v>-6.8674527914915098</v>
      </c>
      <c r="AH23">
        <f t="shared" si="5"/>
        <v>-8583.340521080785</v>
      </c>
      <c r="AI23">
        <f t="shared" si="6"/>
        <v>-5881.6154028073643</v>
      </c>
      <c r="AJ23">
        <f t="shared" si="7"/>
        <v>0</v>
      </c>
      <c r="AK23">
        <f t="shared" si="24"/>
        <v>461.86143981764098</v>
      </c>
      <c r="AL23">
        <f t="shared" si="8"/>
        <v>-5419.7539629897237</v>
      </c>
      <c r="AN23">
        <f t="shared" si="9"/>
        <v>781.19499157711368</v>
      </c>
      <c r="AO23">
        <f t="shared" si="9"/>
        <v>-39.059749578855694</v>
      </c>
      <c r="AP23">
        <f t="shared" si="9"/>
        <v>-1.8816335811337581</v>
      </c>
      <c r="AQ23">
        <f t="shared" si="9"/>
        <v>-2351.7747049942282</v>
      </c>
      <c r="AR23">
        <f t="shared" si="9"/>
        <v>-1611.5210965771041</v>
      </c>
      <c r="AS23">
        <f t="shared" si="9"/>
        <v>0</v>
      </c>
      <c r="AT23">
        <f t="shared" si="9"/>
        <v>126.54677380067082</v>
      </c>
      <c r="AU23">
        <f t="shared" si="9"/>
        <v>-1484.9743227764334</v>
      </c>
      <c r="AW23">
        <v>20</v>
      </c>
      <c r="AX23">
        <f>(R23*SUMPRODUCT(K$23:$K24, X$23:$X24)-$AZ$3*SUMPRODUCT(K$22:$K23, W$23:$W24))/Z23</f>
        <v>12644.113786040336</v>
      </c>
    </row>
    <row r="25" spans="5:50" x14ac:dyDescent="0.25">
      <c r="AN25" s="8">
        <f t="shared" ref="AN25:AU25" si="25">SUM(AN3:AN23)</f>
        <v>144788.53647379141</v>
      </c>
      <c r="AO25" s="8">
        <f t="shared" si="25"/>
        <v>-22808.245576642788</v>
      </c>
      <c r="AP25" s="8">
        <f t="shared" si="25"/>
        <v>-698.746440171465</v>
      </c>
      <c r="AQ25" s="8">
        <f t="shared" si="25"/>
        <v>-92032.685914983114</v>
      </c>
      <c r="AR25" s="8">
        <f t="shared" si="25"/>
        <v>29248.858541993992</v>
      </c>
      <c r="AS25" s="8">
        <f t="shared" si="25"/>
        <v>-10659.15484352087</v>
      </c>
      <c r="AT25" s="8">
        <f t="shared" si="25"/>
        <v>18693.2019564166</v>
      </c>
      <c r="AU25" s="9">
        <f t="shared" si="25"/>
        <v>37282.905654889742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9ED0F-7061-4B06-9589-07FB8C228E2D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1318.0282775712972</v>
      </c>
      <c r="K3">
        <v>1</v>
      </c>
      <c r="L3" s="2">
        <v>0</v>
      </c>
      <c r="O3">
        <f>$C$3</f>
        <v>1318.0282775712972</v>
      </c>
      <c r="P3">
        <f>O3*B5</f>
        <v>1054.4226220570379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1318.0282775712972</v>
      </c>
      <c r="AF3">
        <f t="shared" ref="AF3:AG23" si="4">-$Z3*P3</f>
        <v>-1054.4226220570379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-136.3943444857407</v>
      </c>
      <c r="AJ3">
        <f t="shared" ref="AJ3:AJ23" si="7">AB3-AC3</f>
        <v>0</v>
      </c>
      <c r="AL3">
        <f t="shared" ref="AL3:AL23" si="8">SUM(AI3:AK3)</f>
        <v>-136.3943444857407</v>
      </c>
      <c r="AN3">
        <f t="shared" ref="AN3:AU23" si="9">AE3*$K3</f>
        <v>1318.0282775712972</v>
      </c>
      <c r="AO3">
        <f t="shared" si="9"/>
        <v>-1054.4226220570379</v>
      </c>
      <c r="AP3">
        <f t="shared" si="9"/>
        <v>-400</v>
      </c>
      <c r="AQ3">
        <f t="shared" si="9"/>
        <v>0</v>
      </c>
      <c r="AR3">
        <f t="shared" si="9"/>
        <v>-136.3943444857407</v>
      </c>
      <c r="AS3">
        <f t="shared" si="9"/>
        <v>0</v>
      </c>
      <c r="AT3">
        <f t="shared" si="9"/>
        <v>0</v>
      </c>
      <c r="AU3">
        <f t="shared" si="9"/>
        <v>-136.3943444857407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676.06686640440648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133.35728892244674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131.86900544184027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-131.86900544184027</v>
      </c>
      <c r="AK4">
        <f>G4*MAX(0, SUM(AB4, AE4:AF4))</f>
        <v>0</v>
      </c>
      <c r="AL4">
        <f t="shared" si="8"/>
        <v>-711.92950544184032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-544.19786096256678</v>
      </c>
      <c r="AR4">
        <f t="shared" si="9"/>
        <v>-544.19786096256678</v>
      </c>
      <c r="AS4">
        <f t="shared" si="9"/>
        <v>-123.7161135583453</v>
      </c>
      <c r="AT4">
        <f t="shared" si="9"/>
        <v>0</v>
      </c>
      <c r="AU4">
        <f t="shared" si="9"/>
        <v>-667.91397452091212</v>
      </c>
      <c r="AW4">
        <v>1</v>
      </c>
      <c r="AX4">
        <f>(R4*SUMPRODUCT(K5:$K$23, X5:$X$23)-$AZ$3*SUMPRODUCT(K4:$K$22, W5:$W$23))/Z4</f>
        <v>133.35728892244674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1318.0282775712972</v>
      </c>
      <c r="P5">
        <f t="shared" ref="P5:P23" si="22">O5*$C$5</f>
        <v>65.901413878564867</v>
      </c>
      <c r="Q5" s="4">
        <f t="shared" ref="Q5:Q23" si="23">$C$8</f>
        <v>50</v>
      </c>
      <c r="R5">
        <f t="shared" si="0"/>
        <v>500000</v>
      </c>
      <c r="S5">
        <f t="shared" si="1"/>
        <v>264.48384542128173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131.86900544184027</v>
      </c>
      <c r="AC5">
        <f t="shared" si="2"/>
        <v>258.61030644454786</v>
      </c>
      <c r="AE5">
        <f t="shared" si="3"/>
        <v>1288.7580949315166</v>
      </c>
      <c r="AF5">
        <f t="shared" si="4"/>
        <v>-64.437904746575839</v>
      </c>
      <c r="AG5">
        <f t="shared" si="4"/>
        <v>-48.889622357203287</v>
      </c>
      <c r="AH5">
        <f t="shared" si="5"/>
        <v>-579.51653296710288</v>
      </c>
      <c r="AI5">
        <f t="shared" si="6"/>
        <v>595.9140348606345</v>
      </c>
      <c r="AJ5">
        <f t="shared" si="7"/>
        <v>-126.74130100270759</v>
      </c>
      <c r="AK5">
        <f>G5*SUM(AB5, AE5:AF5)</f>
        <v>55.603757020698019</v>
      </c>
      <c r="AL5">
        <f t="shared" si="8"/>
        <v>524.77649087862494</v>
      </c>
      <c r="AN5">
        <f t="shared" si="9"/>
        <v>1112.9231775234405</v>
      </c>
      <c r="AO5">
        <f t="shared" si="9"/>
        <v>-55.646158876172038</v>
      </c>
      <c r="AP5">
        <f t="shared" si="9"/>
        <v>-42.219245082290669</v>
      </c>
      <c r="AQ5">
        <f t="shared" si="9"/>
        <v>-500.4487528215202</v>
      </c>
      <c r="AR5">
        <f t="shared" si="9"/>
        <v>514.60902074345756</v>
      </c>
      <c r="AS5">
        <f t="shared" si="9"/>
        <v>-109.44903623894102</v>
      </c>
      <c r="AT5">
        <f t="shared" si="9"/>
        <v>48.0173200766626</v>
      </c>
      <c r="AU5">
        <f t="shared" si="9"/>
        <v>453.17730458117916</v>
      </c>
      <c r="AW5">
        <v>2</v>
      </c>
      <c r="AX5">
        <f>(R5*SUMPRODUCT(K6:$K$23, X6:$X$23)-$AZ$3*SUMPRODUCT(K5:$K$22, W6:$W$23))/Z5</f>
        <v>264.48384542128173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1318.0282775712972</v>
      </c>
      <c r="P6">
        <f t="shared" si="22"/>
        <v>65.901413878564867</v>
      </c>
      <c r="Q6" s="4">
        <f t="shared" si="23"/>
        <v>50</v>
      </c>
      <c r="R6">
        <f t="shared" si="0"/>
        <v>500000</v>
      </c>
      <c r="S6">
        <f t="shared" si="1"/>
        <v>390.40307748874392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258.61030644454786</v>
      </c>
      <c r="AC6">
        <f t="shared" si="2"/>
        <v>377.46269133794067</v>
      </c>
      <c r="AE6">
        <f t="shared" si="3"/>
        <v>1274.3406228039178</v>
      </c>
      <c r="AF6">
        <f t="shared" si="4"/>
        <v>-63.7170311401959</v>
      </c>
      <c r="AG6">
        <f t="shared" si="4"/>
        <v>-48.342689018482908</v>
      </c>
      <c r="AH6">
        <f t="shared" si="5"/>
        <v>-580.37115148347812</v>
      </c>
      <c r="AI6">
        <f t="shared" si="6"/>
        <v>581.90975116176105</v>
      </c>
      <c r="AJ6">
        <f t="shared" si="7"/>
        <v>-118.85238489339281</v>
      </c>
      <c r="AK6">
        <f>G6*SUM(AB6, AE6:AF6)</f>
        <v>85.950183039333794</v>
      </c>
      <c r="AL6">
        <f t="shared" si="8"/>
        <v>549.00754930770199</v>
      </c>
      <c r="AN6">
        <f t="shared" si="9"/>
        <v>992.48988914101028</v>
      </c>
      <c r="AO6">
        <f t="shared" si="9"/>
        <v>-49.624494457050524</v>
      </c>
      <c r="AP6">
        <f t="shared" si="9"/>
        <v>-37.650553710799379</v>
      </c>
      <c r="AQ6">
        <f t="shared" si="9"/>
        <v>-452.0082696014851</v>
      </c>
      <c r="AR6">
        <f t="shared" si="9"/>
        <v>453.20657137167547</v>
      </c>
      <c r="AS6">
        <f t="shared" si="9"/>
        <v>-92.565353560998844</v>
      </c>
      <c r="AT6">
        <f t="shared" si="9"/>
        <v>66.940256089979272</v>
      </c>
      <c r="AU6">
        <f t="shared" si="9"/>
        <v>427.58147390065585</v>
      </c>
      <c r="AW6">
        <v>3</v>
      </c>
      <c r="AX6">
        <f>(R6*SUMPRODUCT(K7:$K$23, X7:$X$23)-$AZ$3*SUMPRODUCT(K6:$K$22, W7:$W$23))/Z6</f>
        <v>390.40307748874392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1318.0282775712972</v>
      </c>
      <c r="P7">
        <f t="shared" si="22"/>
        <v>65.901413878564867</v>
      </c>
      <c r="Q7" s="4">
        <f t="shared" si="23"/>
        <v>50</v>
      </c>
      <c r="R7">
        <f t="shared" si="0"/>
        <v>500000</v>
      </c>
      <c r="S7">
        <f t="shared" si="1"/>
        <v>498.42769827602302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377.46269133794067</v>
      </c>
      <c r="AC7">
        <f t="shared" si="2"/>
        <v>476.50785772949621</v>
      </c>
      <c r="AE7">
        <f t="shared" si="3"/>
        <v>1260.0640637442864</v>
      </c>
      <c r="AF7">
        <f t="shared" si="4"/>
        <v>-63.003203187214325</v>
      </c>
      <c r="AG7">
        <f t="shared" si="4"/>
        <v>-47.801101280853388</v>
      </c>
      <c r="AH7">
        <f t="shared" si="5"/>
        <v>-581.60847444691694</v>
      </c>
      <c r="AI7">
        <f t="shared" si="6"/>
        <v>567.65128482930186</v>
      </c>
      <c r="AJ7">
        <f t="shared" si="7"/>
        <v>-99.04516639155554</v>
      </c>
      <c r="AK7">
        <f>G7*SUM(AB7, AE7:AF7)</f>
        <v>77.309106398045131</v>
      </c>
      <c r="AL7">
        <f t="shared" si="8"/>
        <v>545.91522483579149</v>
      </c>
      <c r="AN7">
        <f t="shared" si="9"/>
        <v>888.35967287627784</v>
      </c>
      <c r="AO7">
        <f t="shared" si="9"/>
        <v>-44.417983643813898</v>
      </c>
      <c r="AP7">
        <f t="shared" si="9"/>
        <v>-33.700326768149445</v>
      </c>
      <c r="AQ7">
        <f t="shared" si="9"/>
        <v>-410.04067092146443</v>
      </c>
      <c r="AR7">
        <f t="shared" si="9"/>
        <v>400.20069154285017</v>
      </c>
      <c r="AS7">
        <f t="shared" si="9"/>
        <v>-69.827982677422625</v>
      </c>
      <c r="AT7">
        <f t="shared" si="9"/>
        <v>54.503810120611533</v>
      </c>
      <c r="AU7">
        <f t="shared" si="9"/>
        <v>384.87651898603906</v>
      </c>
      <c r="AW7">
        <v>4</v>
      </c>
      <c r="AX7">
        <f>(R7*SUMPRODUCT(K8:$K$23, X8:$X$23)-$AZ$3*SUMPRODUCT(K7:$K$22, W8:$W$23))/Z7</f>
        <v>498.42769827602302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1318.0282775712972</v>
      </c>
      <c r="P8">
        <f t="shared" si="22"/>
        <v>65.901413878564867</v>
      </c>
      <c r="Q8" s="4">
        <f t="shared" si="23"/>
        <v>50</v>
      </c>
      <c r="R8">
        <f t="shared" si="0"/>
        <v>500000</v>
      </c>
      <c r="S8">
        <f t="shared" si="1"/>
        <v>579.56828627946902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476.50785772949621</v>
      </c>
      <c r="AC8">
        <f t="shared" si="2"/>
        <v>547.86156067582306</v>
      </c>
      <c r="AE8">
        <f t="shared" si="3"/>
        <v>1245.9222601715669</v>
      </c>
      <c r="AF8">
        <f t="shared" si="4"/>
        <v>-62.296113008578352</v>
      </c>
      <c r="AG8">
        <f t="shared" si="4"/>
        <v>-47.264625553686962</v>
      </c>
      <c r="AH8">
        <f t="shared" si="5"/>
        <v>-584.64714357890011</v>
      </c>
      <c r="AI8">
        <f t="shared" si="6"/>
        <v>551.71437803040135</v>
      </c>
      <c r="AJ8">
        <f t="shared" si="7"/>
        <v>-71.353702946326848</v>
      </c>
      <c r="AK8">
        <f t="shared" ref="AK8:AK23" si="24">G8*SUM(AB8:AB8, AE8:AF8)</f>
        <v>35.360854304209923</v>
      </c>
      <c r="AL8">
        <f t="shared" si="8"/>
        <v>515.72152938828447</v>
      </c>
      <c r="AN8">
        <f t="shared" si="9"/>
        <v>819.01122474007866</v>
      </c>
      <c r="AO8">
        <f t="shared" si="9"/>
        <v>-40.950561237003939</v>
      </c>
      <c r="AP8">
        <f t="shared" si="9"/>
        <v>-31.06956196149499</v>
      </c>
      <c r="AQ8">
        <f t="shared" si="9"/>
        <v>-384.31978335262028</v>
      </c>
      <c r="AR8">
        <f t="shared" si="9"/>
        <v>362.67131818895939</v>
      </c>
      <c r="AS8">
        <f t="shared" si="9"/>
        <v>-46.904598712092707</v>
      </c>
      <c r="AT8">
        <f t="shared" si="9"/>
        <v>23.244577544957302</v>
      </c>
      <c r="AU8">
        <f t="shared" si="9"/>
        <v>339.01129702182402</v>
      </c>
      <c r="AW8">
        <v>5</v>
      </c>
      <c r="AX8">
        <f>(R8*SUMPRODUCT(K9:$K$23, X9:$X$23)-$AZ$3*SUMPRODUCT(K8:$K$22, W9:$W$23))/Z8</f>
        <v>579.56828627946902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1318.0282775712972</v>
      </c>
      <c r="P9">
        <f t="shared" si="22"/>
        <v>65.901413878564867</v>
      </c>
      <c r="Q9" s="4">
        <f t="shared" si="23"/>
        <v>50</v>
      </c>
      <c r="R9">
        <f t="shared" si="0"/>
        <v>500000</v>
      </c>
      <c r="S9">
        <f t="shared" si="1"/>
        <v>639.44636239454917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547.86156067582306</v>
      </c>
      <c r="AC9">
        <f t="shared" si="2"/>
        <v>597.66118266573903</v>
      </c>
      <c r="AE9">
        <f t="shared" si="3"/>
        <v>1231.9005713165714</v>
      </c>
      <c r="AF9">
        <f t="shared" si="4"/>
        <v>-61.595028565828578</v>
      </c>
      <c r="AG9">
        <f t="shared" si="4"/>
        <v>-46.732706432769731</v>
      </c>
      <c r="AH9">
        <f t="shared" si="5"/>
        <v>-592.72865380358894</v>
      </c>
      <c r="AI9">
        <f t="shared" si="6"/>
        <v>530.8441825143841</v>
      </c>
      <c r="AJ9">
        <f t="shared" si="7"/>
        <v>-49.799621989915977</v>
      </c>
      <c r="AK9">
        <f t="shared" si="24"/>
        <v>10.137185910216738</v>
      </c>
      <c r="AL9">
        <f t="shared" si="8"/>
        <v>491.18174643468484</v>
      </c>
      <c r="AN9">
        <f t="shared" si="9"/>
        <v>769.61986314401781</v>
      </c>
      <c r="AO9">
        <f t="shared" si="9"/>
        <v>-38.480993157200892</v>
      </c>
      <c r="AP9">
        <f t="shared" si="9"/>
        <v>-29.195878276685384</v>
      </c>
      <c r="AQ9">
        <f t="shared" si="9"/>
        <v>-370.30240592739273</v>
      </c>
      <c r="AR9">
        <f t="shared" si="9"/>
        <v>331.64058578273875</v>
      </c>
      <c r="AS9">
        <f t="shared" si="9"/>
        <v>-31.111908828438892</v>
      </c>
      <c r="AT9">
        <f t="shared" si="9"/>
        <v>6.3331244538254099</v>
      </c>
      <c r="AU9">
        <f t="shared" si="9"/>
        <v>306.86180140812525</v>
      </c>
      <c r="AW9">
        <v>6</v>
      </c>
      <c r="AX9">
        <f>(R9*SUMPRODUCT(K10:$K$23, X10:$X$23)-$AZ$3*SUMPRODUCT(K9:$K$22, W10:$W$23))/Z9</f>
        <v>639.44636239454917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1318.0282775712972</v>
      </c>
      <c r="P10">
        <f t="shared" si="22"/>
        <v>65.901413878564867</v>
      </c>
      <c r="Q10" s="4">
        <f t="shared" si="23"/>
        <v>50</v>
      </c>
      <c r="R10">
        <f t="shared" si="0"/>
        <v>500000</v>
      </c>
      <c r="S10">
        <f t="shared" si="1"/>
        <v>686.39607469754321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597.66118266573903</v>
      </c>
      <c r="AC10">
        <f t="shared" si="2"/>
        <v>634.2992369967078</v>
      </c>
      <c r="AE10">
        <f t="shared" si="3"/>
        <v>1217.991130226012</v>
      </c>
      <c r="AF10">
        <f t="shared" si="4"/>
        <v>-60.899556511300609</v>
      </c>
      <c r="AG10">
        <f t="shared" si="4"/>
        <v>-46.20504548166366</v>
      </c>
      <c r="AH10">
        <f t="shared" si="5"/>
        <v>-603.33886778375904</v>
      </c>
      <c r="AI10">
        <f t="shared" si="6"/>
        <v>507.54766044928851</v>
      </c>
      <c r="AJ10">
        <f t="shared" si="7"/>
        <v>-36.638054330968771</v>
      </c>
      <c r="AK10">
        <f t="shared" si="24"/>
        <v>7.1944863011598468</v>
      </c>
      <c r="AL10">
        <f t="shared" si="8"/>
        <v>478.10409241947957</v>
      </c>
      <c r="AN10">
        <f t="shared" si="9"/>
        <v>722.97392203821801</v>
      </c>
      <c r="AO10">
        <f t="shared" si="9"/>
        <v>-36.1486961019109</v>
      </c>
      <c r="AP10">
        <f t="shared" si="9"/>
        <v>-27.42634336231491</v>
      </c>
      <c r="AQ10">
        <f t="shared" si="9"/>
        <v>-358.12926443789502</v>
      </c>
      <c r="AR10">
        <f t="shared" si="9"/>
        <v>301.26961813609699</v>
      </c>
      <c r="AS10">
        <f t="shared" si="9"/>
        <v>-21.7475785973865</v>
      </c>
      <c r="AT10">
        <f t="shared" si="9"/>
        <v>4.2704957771199723</v>
      </c>
      <c r="AU10">
        <f t="shared" si="9"/>
        <v>283.79253531583049</v>
      </c>
      <c r="AW10">
        <v>7</v>
      </c>
      <c r="AX10">
        <f>(R10*SUMPRODUCT(K11:$K$23, X11:$X$23)-$AZ$3*SUMPRODUCT(K10:$K$22, W11:$W$23))/Z10</f>
        <v>686.39607469754321</v>
      </c>
    </row>
    <row r="11" spans="1:52" x14ac:dyDescent="0.25">
      <c r="A11" t="s">
        <v>33</v>
      </c>
      <c r="C11" s="7">
        <f>AU25</f>
        <v>3239.5939902085724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1318.0282775712972</v>
      </c>
      <c r="P11">
        <f t="shared" si="22"/>
        <v>65.901413878564867</v>
      </c>
      <c r="Q11" s="4">
        <f t="shared" si="23"/>
        <v>50</v>
      </c>
      <c r="R11">
        <f t="shared" si="0"/>
        <v>500000</v>
      </c>
      <c r="S11">
        <f t="shared" si="1"/>
        <v>721.30948501434739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634.2992369967078</v>
      </c>
      <c r="AC11">
        <f t="shared" si="2"/>
        <v>659.01258161444184</v>
      </c>
      <c r="AE11">
        <f t="shared" si="3"/>
        <v>1204.1949203341194</v>
      </c>
      <c r="AF11">
        <f t="shared" si="4"/>
        <v>-60.209746016705978</v>
      </c>
      <c r="AG11">
        <f t="shared" si="4"/>
        <v>-45.681680007391947</v>
      </c>
      <c r="AH11">
        <f t="shared" si="5"/>
        <v>-613.15019455077311</v>
      </c>
      <c r="AI11">
        <f t="shared" si="6"/>
        <v>485.1532997592484</v>
      </c>
      <c r="AJ11">
        <f t="shared" si="7"/>
        <v>-24.713344617734037</v>
      </c>
      <c r="AK11">
        <f t="shared" si="24"/>
        <v>4.2678825871538901</v>
      </c>
      <c r="AL11">
        <f t="shared" si="8"/>
        <v>464.70783772866827</v>
      </c>
      <c r="AN11">
        <f t="shared" si="9"/>
        <v>679.77630239069197</v>
      </c>
      <c r="AO11">
        <f t="shared" si="9"/>
        <v>-33.9888151195346</v>
      </c>
      <c r="AP11">
        <f t="shared" si="9"/>
        <v>-25.787622085138469</v>
      </c>
      <c r="AQ11">
        <f t="shared" si="9"/>
        <v>-346.12749566009632</v>
      </c>
      <c r="AR11">
        <f t="shared" si="9"/>
        <v>273.87236952592258</v>
      </c>
      <c r="AS11">
        <f t="shared" si="9"/>
        <v>-13.950852756702297</v>
      </c>
      <c r="AT11">
        <f t="shared" si="9"/>
        <v>2.4092490303215319</v>
      </c>
      <c r="AU11">
        <f t="shared" si="9"/>
        <v>262.33076579954184</v>
      </c>
      <c r="AW11">
        <v>8</v>
      </c>
      <c r="AX11">
        <f>(R11*SUMPRODUCT(K12:$K$23, X12:$X$23)-$AZ$3*SUMPRODUCT(K11:$K$22, W12:$W$23))/Z11</f>
        <v>721.30948501434739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1318.0282775712972</v>
      </c>
      <c r="P12">
        <f t="shared" si="22"/>
        <v>65.901413878564867</v>
      </c>
      <c r="Q12" s="4">
        <f t="shared" si="23"/>
        <v>50</v>
      </c>
      <c r="R12">
        <f t="shared" si="0"/>
        <v>500000</v>
      </c>
      <c r="S12">
        <f t="shared" si="1"/>
        <v>742.99248707039101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659.01258161444184</v>
      </c>
      <c r="AC12">
        <f t="shared" si="2"/>
        <v>671.10265274536914</v>
      </c>
      <c r="AE12">
        <f t="shared" si="3"/>
        <v>1190.4996199345239</v>
      </c>
      <c r="AF12">
        <f t="shared" si="4"/>
        <v>-59.524980996726207</v>
      </c>
      <c r="AG12">
        <f t="shared" si="4"/>
        <v>-45.162142580439642</v>
      </c>
      <c r="AH12">
        <f t="shared" si="5"/>
        <v>-627.20626878389089</v>
      </c>
      <c r="AI12">
        <f t="shared" si="6"/>
        <v>458.60622757346709</v>
      </c>
      <c r="AJ12">
        <f t="shared" si="7"/>
        <v>-12.090071130927299</v>
      </c>
      <c r="AK12">
        <f t="shared" si="24"/>
        <v>4.1169706072701509</v>
      </c>
      <c r="AL12">
        <f t="shared" si="8"/>
        <v>450.63312704980996</v>
      </c>
      <c r="AN12">
        <f t="shared" si="9"/>
        <v>638.88697714805278</v>
      </c>
      <c r="AO12">
        <f t="shared" si="9"/>
        <v>-31.944348857402645</v>
      </c>
      <c r="AP12">
        <f t="shared" si="9"/>
        <v>-24.236467002260238</v>
      </c>
      <c r="AQ12">
        <f t="shared" si="9"/>
        <v>-336.59306597148509</v>
      </c>
      <c r="AR12">
        <f t="shared" si="9"/>
        <v>246.11309531690475</v>
      </c>
      <c r="AS12">
        <f t="shared" si="9"/>
        <v>-6.4881910661743039</v>
      </c>
      <c r="AT12">
        <f t="shared" si="9"/>
        <v>2.2093907988234993</v>
      </c>
      <c r="AU12">
        <f t="shared" si="9"/>
        <v>241.83429504955396</v>
      </c>
      <c r="AW12">
        <v>9</v>
      </c>
      <c r="AX12">
        <f>(R12*SUMPRODUCT(K13:$K$23, X13:$X$23)-$AZ$3*SUMPRODUCT(K12:$K$22, W13:$W$23))/Z12</f>
        <v>742.99248707039101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1318.0282775712972</v>
      </c>
      <c r="P13">
        <f t="shared" si="22"/>
        <v>65.901413878564867</v>
      </c>
      <c r="Q13" s="4">
        <f t="shared" si="23"/>
        <v>50</v>
      </c>
      <c r="R13">
        <f t="shared" si="0"/>
        <v>500000</v>
      </c>
      <c r="S13">
        <f t="shared" si="1"/>
        <v>751.85366458019382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671.10265274536914</v>
      </c>
      <c r="AC13">
        <f t="shared" si="2"/>
        <v>671.35039769329705</v>
      </c>
      <c r="AE13">
        <f t="shared" si="3"/>
        <v>1176.9029666332381</v>
      </c>
      <c r="AF13">
        <f t="shared" si="4"/>
        <v>-58.845148331661917</v>
      </c>
      <c r="AG13">
        <f t="shared" si="4"/>
        <v>-44.646347375865574</v>
      </c>
      <c r="AH13">
        <f t="shared" si="5"/>
        <v>-641.73778769671833</v>
      </c>
      <c r="AI13">
        <f t="shared" si="6"/>
        <v>431.67368322899222</v>
      </c>
      <c r="AJ13">
        <f t="shared" si="7"/>
        <v>-0.24774494792791302</v>
      </c>
      <c r="AK13">
        <f t="shared" si="24"/>
        <v>3.5783209420938906</v>
      </c>
      <c r="AL13">
        <f t="shared" si="8"/>
        <v>435.00425922315821</v>
      </c>
      <c r="AN13">
        <f t="shared" si="9"/>
        <v>600.54223826374061</v>
      </c>
      <c r="AO13">
        <f t="shared" si="9"/>
        <v>-30.027111913187039</v>
      </c>
      <c r="AP13">
        <f t="shared" si="9"/>
        <v>-22.781841956014294</v>
      </c>
      <c r="AQ13">
        <f t="shared" si="9"/>
        <v>-327.46170103070943</v>
      </c>
      <c r="AR13">
        <f t="shared" si="9"/>
        <v>220.27158336382982</v>
      </c>
      <c r="AS13">
        <f t="shared" si="9"/>
        <v>-0.12641764849380988</v>
      </c>
      <c r="AT13">
        <f t="shared" si="9"/>
        <v>1.8259218718247658</v>
      </c>
      <c r="AU13">
        <f t="shared" si="9"/>
        <v>221.97108758716078</v>
      </c>
      <c r="AW13">
        <v>10</v>
      </c>
      <c r="AX13">
        <f>(R13*SUMPRODUCT(K14:$K$23, X14:$X$23)-$AZ$3*SUMPRODUCT(K13:$K$22, W14:$W$23))/Z13</f>
        <v>751.85366458019382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1.47693E-3</v>
      </c>
      <c r="O14">
        <f t="shared" si="21"/>
        <v>1318.0282775712972</v>
      </c>
      <c r="P14">
        <f t="shared" si="22"/>
        <v>65.901413878564867</v>
      </c>
      <c r="Q14" s="4">
        <f t="shared" si="23"/>
        <v>50</v>
      </c>
      <c r="R14">
        <f t="shared" si="0"/>
        <v>500000</v>
      </c>
      <c r="S14">
        <f t="shared" si="1"/>
        <v>747.00854986275931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671.35039769329705</v>
      </c>
      <c r="AC14">
        <f t="shared" si="2"/>
        <v>659.36867570516779</v>
      </c>
      <c r="AE14">
        <f t="shared" si="3"/>
        <v>1163.3957336683961</v>
      </c>
      <c r="AF14">
        <f t="shared" si="4"/>
        <v>-58.169786683419808</v>
      </c>
      <c r="AG14">
        <f t="shared" si="4"/>
        <v>-44.133944372277078</v>
      </c>
      <c r="AH14">
        <f t="shared" si="5"/>
        <v>-659.39529829837147</v>
      </c>
      <c r="AI14">
        <f t="shared" si="6"/>
        <v>401.69670431432792</v>
      </c>
      <c r="AJ14">
        <f t="shared" si="7"/>
        <v>11.981721988129266</v>
      </c>
      <c r="AK14">
        <f t="shared" si="24"/>
        <v>3.1978374204208921</v>
      </c>
      <c r="AL14">
        <f t="shared" si="8"/>
        <v>416.87626372287809</v>
      </c>
      <c r="AN14">
        <f t="shared" si="9"/>
        <v>564.62797891681976</v>
      </c>
      <c r="AO14">
        <f t="shared" si="9"/>
        <v>-28.231398945840986</v>
      </c>
      <c r="AP14">
        <f t="shared" si="9"/>
        <v>-21.4194182524387</v>
      </c>
      <c r="AQ14">
        <f t="shared" si="9"/>
        <v>-320.02269203058955</v>
      </c>
      <c r="AR14">
        <f t="shared" si="9"/>
        <v>194.95446968795054</v>
      </c>
      <c r="AS14">
        <f t="shared" si="9"/>
        <v>5.8150595487991898</v>
      </c>
      <c r="AT14">
        <f t="shared" si="9"/>
        <v>1.5519985395712939</v>
      </c>
      <c r="AU14">
        <f t="shared" si="9"/>
        <v>202.32152777632103</v>
      </c>
      <c r="AW14">
        <v>11</v>
      </c>
      <c r="AX14">
        <f>(R14*SUMPRODUCT(K15:$K$23, X15:$X$23)-$AZ$3*SUMPRODUCT(K14:$K$22, W15:$W$23))/Z14</f>
        <v>747.00854986275931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1.553883E-3</v>
      </c>
      <c r="O15">
        <f t="shared" si="21"/>
        <v>1318.0282775712972</v>
      </c>
      <c r="P15">
        <f t="shared" si="22"/>
        <v>65.901413878564867</v>
      </c>
      <c r="Q15" s="4">
        <f t="shared" si="23"/>
        <v>50</v>
      </c>
      <c r="R15">
        <f t="shared" si="0"/>
        <v>500000</v>
      </c>
      <c r="S15">
        <f t="shared" si="1"/>
        <v>725.03267637180545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659.36867570516779</v>
      </c>
      <c r="AC15">
        <f t="shared" si="2"/>
        <v>632.57688566656066</v>
      </c>
      <c r="AE15">
        <f t="shared" si="3"/>
        <v>1149.9539954788922</v>
      </c>
      <c r="AF15">
        <f t="shared" si="4"/>
        <v>-57.497699773944618</v>
      </c>
      <c r="AG15">
        <f t="shared" si="4"/>
        <v>-43.624025942671281</v>
      </c>
      <c r="AH15">
        <f t="shared" si="5"/>
        <v>-685.7898588302703</v>
      </c>
      <c r="AI15">
        <f t="shared" si="6"/>
        <v>363.04241093200608</v>
      </c>
      <c r="AJ15">
        <f t="shared" si="7"/>
        <v>26.791790038607132</v>
      </c>
      <c r="AK15">
        <f t="shared" si="24"/>
        <v>7.1824823827814743</v>
      </c>
      <c r="AL15">
        <f t="shared" si="8"/>
        <v>397.01668335339468</v>
      </c>
      <c r="AN15">
        <f t="shared" si="9"/>
        <v>530.56786130800288</v>
      </c>
      <c r="AO15">
        <f t="shared" si="9"/>
        <v>-26.528393065400149</v>
      </c>
      <c r="AP15">
        <f t="shared" si="9"/>
        <v>-20.12733225593874</v>
      </c>
      <c r="AQ15">
        <f t="shared" si="9"/>
        <v>-316.41096960123781</v>
      </c>
      <c r="AR15">
        <f t="shared" si="9"/>
        <v>167.50116638542622</v>
      </c>
      <c r="AS15">
        <f t="shared" si="9"/>
        <v>12.361244708295603</v>
      </c>
      <c r="AT15">
        <f t="shared" si="9"/>
        <v>3.3138667561460062</v>
      </c>
      <c r="AU15">
        <f t="shared" si="9"/>
        <v>183.17627784986783</v>
      </c>
      <c r="AW15">
        <v>12</v>
      </c>
      <c r="AX15">
        <f>(R15*SUMPRODUCT(K16:$K$23, X16:$X$23)-$AZ$3*SUMPRODUCT(K15:$K$22, W16:$W$23))/Z15</f>
        <v>725.03267637180545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1.6428289999999999E-3</v>
      </c>
      <c r="O16">
        <f t="shared" si="21"/>
        <v>1318.0282775712972</v>
      </c>
      <c r="P16">
        <f t="shared" si="22"/>
        <v>65.901413878564867</v>
      </c>
      <c r="Q16" s="4">
        <f t="shared" si="23"/>
        <v>50</v>
      </c>
      <c r="R16">
        <f t="shared" si="0"/>
        <v>500000</v>
      </c>
      <c r="S16">
        <f t="shared" si="1"/>
        <v>685.60972799551951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632.57688566656066</v>
      </c>
      <c r="AC16">
        <f t="shared" si="2"/>
        <v>591.21661059075336</v>
      </c>
      <c r="AE16">
        <f t="shared" si="3"/>
        <v>1136.5652777516648</v>
      </c>
      <c r="AF16">
        <f t="shared" si="4"/>
        <v>-56.82826388758324</v>
      </c>
      <c r="AG16">
        <f t="shared" si="4"/>
        <v>-43.116118868329195</v>
      </c>
      <c r="AH16">
        <f t="shared" si="5"/>
        <v>-716.66814915372709</v>
      </c>
      <c r="AI16">
        <f t="shared" si="6"/>
        <v>319.95274584202514</v>
      </c>
      <c r="AJ16">
        <f t="shared" si="7"/>
        <v>41.360275075807294</v>
      </c>
      <c r="AK16">
        <f t="shared" si="24"/>
        <v>12.15742868666756</v>
      </c>
      <c r="AL16">
        <f t="shared" si="8"/>
        <v>373.4704496045</v>
      </c>
      <c r="AN16">
        <f t="shared" si="9"/>
        <v>497.19403662263977</v>
      </c>
      <c r="AO16">
        <f t="shared" si="9"/>
        <v>-24.859701831131989</v>
      </c>
      <c r="AP16">
        <f t="shared" si="9"/>
        <v>-18.86128109249707</v>
      </c>
      <c r="AQ16">
        <f t="shared" si="9"/>
        <v>-313.50872402286507</v>
      </c>
      <c r="AR16">
        <f t="shared" si="9"/>
        <v>139.96432967614561</v>
      </c>
      <c r="AS16">
        <f t="shared" si="9"/>
        <v>18.093181732106867</v>
      </c>
      <c r="AT16">
        <f t="shared" si="9"/>
        <v>5.3183052148429653</v>
      </c>
      <c r="AU16">
        <f t="shared" si="9"/>
        <v>163.37581662309543</v>
      </c>
      <c r="AW16">
        <v>13</v>
      </c>
      <c r="AX16">
        <f>(R16*SUMPRODUCT(K17:$K$23, X17:$X$23)-$AZ$3*SUMPRODUCT(K16:$K$22, W17:$W$23))/Z16</f>
        <v>685.60972799551951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1.733774E-3</v>
      </c>
      <c r="O17">
        <f t="shared" si="21"/>
        <v>1318.0282775712972</v>
      </c>
      <c r="P17">
        <f t="shared" si="22"/>
        <v>65.901413878564867</v>
      </c>
      <c r="Q17" s="4">
        <f t="shared" si="23"/>
        <v>50</v>
      </c>
      <c r="R17">
        <f t="shared" si="0"/>
        <v>500000</v>
      </c>
      <c r="S17">
        <f t="shared" si="1"/>
        <v>631.58399047387718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591.21661059075336</v>
      </c>
      <c r="AC17">
        <f t="shared" si="2"/>
        <v>538.238454476372</v>
      </c>
      <c r="AE17">
        <f t="shared" si="3"/>
        <v>1123.2290776462794</v>
      </c>
      <c r="AF17">
        <f t="shared" si="4"/>
        <v>-56.161453882313978</v>
      </c>
      <c r="AG17">
        <f t="shared" si="4"/>
        <v>-42.610204073771087</v>
      </c>
      <c r="AH17">
        <f t="shared" si="5"/>
        <v>-747.53605874818584</v>
      </c>
      <c r="AI17">
        <f t="shared" si="6"/>
        <v>276.92136094200862</v>
      </c>
      <c r="AJ17">
        <f t="shared" si="7"/>
        <v>52.978156114381363</v>
      </c>
      <c r="AK17">
        <f t="shared" si="24"/>
        <v>22.884322434095118</v>
      </c>
      <c r="AL17">
        <f t="shared" si="8"/>
        <v>352.78383949048509</v>
      </c>
      <c r="AN17">
        <f t="shared" si="9"/>
        <v>462.80500533367427</v>
      </c>
      <c r="AO17">
        <f t="shared" si="9"/>
        <v>-23.140250266683715</v>
      </c>
      <c r="AP17">
        <f t="shared" si="9"/>
        <v>-17.556717606486991</v>
      </c>
      <c r="AQ17">
        <f t="shared" si="9"/>
        <v>-308.00790020592461</v>
      </c>
      <c r="AR17">
        <f t="shared" si="9"/>
        <v>114.10013725457898</v>
      </c>
      <c r="AS17">
        <f t="shared" si="9"/>
        <v>21.828633456020384</v>
      </c>
      <c r="AT17">
        <f t="shared" si="9"/>
        <v>9.4290462889032867</v>
      </c>
      <c r="AU17">
        <f t="shared" si="9"/>
        <v>145.35781699950266</v>
      </c>
      <c r="AW17">
        <v>14</v>
      </c>
      <c r="AX17">
        <f>(R17*SUMPRODUCT(K18:$K$23, X18:$X$23)-$AZ$3*SUMPRODUCT(K17:$K$22, W18:$W$23))/Z17</f>
        <v>631.58399047387718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1.8297159999999999E-3</v>
      </c>
      <c r="O18">
        <f t="shared" si="21"/>
        <v>1318.0282775712972</v>
      </c>
      <c r="P18">
        <f t="shared" si="22"/>
        <v>65.901413878564867</v>
      </c>
      <c r="Q18" s="4">
        <f t="shared" si="23"/>
        <v>50</v>
      </c>
      <c r="R18">
        <f t="shared" si="0"/>
        <v>500000</v>
      </c>
      <c r="S18">
        <f t="shared" si="1"/>
        <v>564.56652575903809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538.238454476372</v>
      </c>
      <c r="AC18">
        <f t="shared" si="2"/>
        <v>475.43431478838863</v>
      </c>
      <c r="AE18">
        <f t="shared" si="3"/>
        <v>1109.941596654782</v>
      </c>
      <c r="AF18">
        <f t="shared" si="4"/>
        <v>-55.497079832739104</v>
      </c>
      <c r="AG18">
        <f t="shared" si="4"/>
        <v>-42.106137460876326</v>
      </c>
      <c r="AH18">
        <f t="shared" si="5"/>
        <v>-779.64572157044131</v>
      </c>
      <c r="AI18">
        <f t="shared" si="6"/>
        <v>232.69265779072532</v>
      </c>
      <c r="AJ18">
        <f t="shared" si="7"/>
        <v>62.804139687983366</v>
      </c>
      <c r="AK18">
        <f t="shared" si="24"/>
        <v>34.401952180045761</v>
      </c>
      <c r="AL18">
        <f t="shared" si="8"/>
        <v>329.89874965875447</v>
      </c>
      <c r="AN18">
        <f t="shared" si="9"/>
        <v>427.37141721072652</v>
      </c>
      <c r="AO18">
        <f t="shared" si="9"/>
        <v>-21.368570860536327</v>
      </c>
      <c r="AP18">
        <f t="shared" si="9"/>
        <v>-16.212528383618398</v>
      </c>
      <c r="AQ18">
        <f t="shared" si="9"/>
        <v>-300.1944408192781</v>
      </c>
      <c r="AR18">
        <f t="shared" si="9"/>
        <v>89.59587714729372</v>
      </c>
      <c r="AS18">
        <f t="shared" si="9"/>
        <v>24.182077927386636</v>
      </c>
      <c r="AT18">
        <f t="shared" si="9"/>
        <v>13.246112320065247</v>
      </c>
      <c r="AU18">
        <f t="shared" si="9"/>
        <v>127.02406739474561</v>
      </c>
      <c r="AW18">
        <v>15</v>
      </c>
      <c r="AX18">
        <f>(R18*SUMPRODUCT(K19:$K$23, X19:$X$23)-$AZ$3*SUMPRODUCT(K18:$K$22, W19:$W$23))/Z18</f>
        <v>564.56652575903809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1.940649E-3</v>
      </c>
      <c r="O19">
        <f t="shared" si="21"/>
        <v>1318.0282775712972</v>
      </c>
      <c r="P19">
        <f t="shared" si="22"/>
        <v>65.901413878564867</v>
      </c>
      <c r="Q19" s="4">
        <f t="shared" si="23"/>
        <v>50</v>
      </c>
      <c r="R19">
        <f t="shared" si="0"/>
        <v>500000</v>
      </c>
      <c r="S19">
        <f t="shared" si="1"/>
        <v>482.57596233409913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475.43431478838863</v>
      </c>
      <c r="AC19">
        <f t="shared" si="2"/>
        <v>401.53565729962725</v>
      </c>
      <c r="AE19">
        <f t="shared" si="3"/>
        <v>1096.6881736386276</v>
      </c>
      <c r="AF19">
        <f t="shared" si="4"/>
        <v>-54.834408681931386</v>
      </c>
      <c r="AG19">
        <f t="shared" si="4"/>
        <v>-41.603362852710255</v>
      </c>
      <c r="AH19">
        <f t="shared" si="5"/>
        <v>-817.13233557312185</v>
      </c>
      <c r="AI19">
        <f t="shared" si="6"/>
        <v>183.11806653086421</v>
      </c>
      <c r="AJ19">
        <f t="shared" si="7"/>
        <v>73.898657488761387</v>
      </c>
      <c r="AK19">
        <f t="shared" si="24"/>
        <v>33.835524178315396</v>
      </c>
      <c r="AL19">
        <f t="shared" si="8"/>
        <v>290.85224819794098</v>
      </c>
      <c r="AN19">
        <f t="shared" si="9"/>
        <v>393.39325985204084</v>
      </c>
      <c r="AO19">
        <f t="shared" si="9"/>
        <v>-19.669662992602046</v>
      </c>
      <c r="AP19">
        <f t="shared" si="9"/>
        <v>-14.923551586349054</v>
      </c>
      <c r="AQ19">
        <f t="shared" si="9"/>
        <v>-293.11372270486925</v>
      </c>
      <c r="AR19">
        <f t="shared" si="9"/>
        <v>65.686322568220561</v>
      </c>
      <c r="AS19">
        <f t="shared" si="9"/>
        <v>26.508203942548036</v>
      </c>
      <c r="AT19">
        <f t="shared" si="9"/>
        <v>12.137148439512643</v>
      </c>
      <c r="AU19">
        <f t="shared" si="9"/>
        <v>104.33167495028123</v>
      </c>
      <c r="AW19">
        <v>16</v>
      </c>
      <c r="AX19">
        <f>(R19*SUMPRODUCT(K20:$K$23, X20:$X$23)-$AZ$3*SUMPRODUCT(K19:$K$22, W20:$W$23))/Z19</f>
        <v>482.57596233409913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2.0505829999999999E-3</v>
      </c>
      <c r="O20">
        <f t="shared" si="21"/>
        <v>1318.0282775712972</v>
      </c>
      <c r="P20">
        <f t="shared" si="22"/>
        <v>65.901413878564867</v>
      </c>
      <c r="Q20" s="4">
        <f t="shared" si="23"/>
        <v>50</v>
      </c>
      <c r="R20">
        <f t="shared" si="0"/>
        <v>500000</v>
      </c>
      <c r="S20">
        <f t="shared" si="1"/>
        <v>380.83686153545784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401.53565729962725</v>
      </c>
      <c r="AC20">
        <f t="shared" si="2"/>
        <v>313.06327133350942</v>
      </c>
      <c r="AE20">
        <f t="shared" si="3"/>
        <v>1083.4724417770769</v>
      </c>
      <c r="AF20">
        <f t="shared" si="4"/>
        <v>-54.173622088853861</v>
      </c>
      <c r="AG20">
        <f t="shared" si="4"/>
        <v>-41.102018075574556</v>
      </c>
      <c r="AH20">
        <f t="shared" si="5"/>
        <v>-853.11148608599137</v>
      </c>
      <c r="AI20">
        <f t="shared" si="6"/>
        <v>135.08531552665727</v>
      </c>
      <c r="AJ20">
        <f t="shared" si="7"/>
        <v>88.472385966117827</v>
      </c>
      <c r="AK20">
        <f t="shared" si="24"/>
        <v>6.1525882510477565</v>
      </c>
      <c r="AL20">
        <f t="shared" si="8"/>
        <v>229.71028974382284</v>
      </c>
      <c r="AN20">
        <f t="shared" si="9"/>
        <v>368.63572201702857</v>
      </c>
      <c r="AO20">
        <f t="shared" si="9"/>
        <v>-18.431786100851433</v>
      </c>
      <c r="AP20">
        <f t="shared" si="9"/>
        <v>-13.984363169214619</v>
      </c>
      <c r="AQ20">
        <f t="shared" si="9"/>
        <v>-290.258761098268</v>
      </c>
      <c r="AR20">
        <f t="shared" si="9"/>
        <v>45.960811648694566</v>
      </c>
      <c r="AS20">
        <f t="shared" si="9"/>
        <v>30.101441090367278</v>
      </c>
      <c r="AT20">
        <f t="shared" si="9"/>
        <v>2.093328565402615</v>
      </c>
      <c r="AU20">
        <f t="shared" si="9"/>
        <v>78.155581304464462</v>
      </c>
      <c r="AW20">
        <v>17</v>
      </c>
      <c r="AX20">
        <f>(R20*SUMPRODUCT(K21:$K$23, X21:$X$23)-$AZ$3*SUMPRODUCT(K20:$K$22, W21:$W$23))/Z20</f>
        <v>380.83686153545784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2.1765069999999998E-3</v>
      </c>
      <c r="O21">
        <f t="shared" si="21"/>
        <v>1318.0282775712972</v>
      </c>
      <c r="P21">
        <f t="shared" si="22"/>
        <v>65.901413878564867</v>
      </c>
      <c r="Q21" s="4">
        <f t="shared" si="23"/>
        <v>50</v>
      </c>
      <c r="R21">
        <f t="shared" si="0"/>
        <v>500000</v>
      </c>
      <c r="S21">
        <f t="shared" si="1"/>
        <v>261.85240279870209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313.06327133350942</v>
      </c>
      <c r="AC21">
        <f t="shared" si="2"/>
        <v>212.63221122867219</v>
      </c>
      <c r="AE21">
        <f t="shared" si="3"/>
        <v>1070.2795320054713</v>
      </c>
      <c r="AF21">
        <f t="shared" si="4"/>
        <v>-53.513976600273573</v>
      </c>
      <c r="AG21">
        <f t="shared" si="4"/>
        <v>-40.601539064763195</v>
      </c>
      <c r="AH21">
        <f t="shared" si="5"/>
        <v>-894.58830055614533</v>
      </c>
      <c r="AI21">
        <f t="shared" si="6"/>
        <v>81.575715784289173</v>
      </c>
      <c r="AJ21">
        <f t="shared" si="7"/>
        <v>100.43106010483723</v>
      </c>
      <c r="AK21">
        <f t="shared" si="24"/>
        <v>2.1277261227819317</v>
      </c>
      <c r="AL21">
        <f t="shared" si="8"/>
        <v>184.13450201190832</v>
      </c>
      <c r="AN21">
        <f t="shared" si="9"/>
        <v>346.37784321072792</v>
      </c>
      <c r="AO21">
        <f t="shared" si="9"/>
        <v>-17.318892160536397</v>
      </c>
      <c r="AP21">
        <f t="shared" si="9"/>
        <v>-13.140000450103813</v>
      </c>
      <c r="AQ21">
        <f t="shared" si="9"/>
        <v>-289.51835183427949</v>
      </c>
      <c r="AR21">
        <f t="shared" si="9"/>
        <v>26.400598765808194</v>
      </c>
      <c r="AS21">
        <f t="shared" si="9"/>
        <v>32.502811602214841</v>
      </c>
      <c r="AT21">
        <f t="shared" si="9"/>
        <v>0.68860252234419295</v>
      </c>
      <c r="AU21">
        <f t="shared" si="9"/>
        <v>59.592012890367222</v>
      </c>
      <c r="AW21">
        <v>18</v>
      </c>
      <c r="AX21">
        <f>(R21*SUMPRODUCT(K22:$K$23, X22:$X$23)-$AZ$3*SUMPRODUCT(K21:$K$22, W22:$W$23))/Z21</f>
        <v>261.85240279870209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2.312424E-3</v>
      </c>
      <c r="O22">
        <f t="shared" si="21"/>
        <v>1318.0282775712972</v>
      </c>
      <c r="P22">
        <f t="shared" si="22"/>
        <v>65.901413878564867</v>
      </c>
      <c r="Q22" s="4">
        <f t="shared" si="23"/>
        <v>50</v>
      </c>
      <c r="R22">
        <f t="shared" si="0"/>
        <v>500000</v>
      </c>
      <c r="S22">
        <f t="shared" si="1"/>
        <v>132.57348041377722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212.63221122867219</v>
      </c>
      <c r="AC22">
        <f t="shared" si="2"/>
        <v>106.32826830266364</v>
      </c>
      <c r="AE22">
        <f t="shared" si="3"/>
        <v>1057.1017966088984</v>
      </c>
      <c r="AF22">
        <f t="shared" si="4"/>
        <v>-52.855089830444932</v>
      </c>
      <c r="AG22">
        <f t="shared" si="4"/>
        <v>-40.10163570074527</v>
      </c>
      <c r="AH22">
        <f t="shared" si="5"/>
        <v>-938.87973370295958</v>
      </c>
      <c r="AI22">
        <f t="shared" si="6"/>
        <v>25.265337374748583</v>
      </c>
      <c r="AJ22">
        <f t="shared" si="7"/>
        <v>106.30394292600855</v>
      </c>
      <c r="AK22">
        <f t="shared" si="24"/>
        <v>25.554457278149638</v>
      </c>
      <c r="AL22">
        <f t="shared" si="8"/>
        <v>157.12373757890677</v>
      </c>
      <c r="AN22">
        <f t="shared" si="9"/>
        <v>319.73186200085229</v>
      </c>
      <c r="AO22">
        <f t="shared" si="9"/>
        <v>-15.986593100042617</v>
      </c>
      <c r="AP22">
        <f t="shared" si="9"/>
        <v>-12.129173077758827</v>
      </c>
      <c r="AQ22">
        <f t="shared" si="9"/>
        <v>-283.97432150309209</v>
      </c>
      <c r="AR22">
        <f t="shared" si="9"/>
        <v>7.6417743199587038</v>
      </c>
      <c r="AS22">
        <f t="shared" si="9"/>
        <v>32.152776316148902</v>
      </c>
      <c r="AT22">
        <f t="shared" si="9"/>
        <v>7.7292217591291497</v>
      </c>
      <c r="AU22">
        <f t="shared" si="9"/>
        <v>47.523772395236755</v>
      </c>
      <c r="AW22">
        <v>19</v>
      </c>
      <c r="AX22">
        <f>(R22*SUMPRODUCT(K23:$K$23, X23:$X$23)-$AZ$3*SUMPRODUCT(K22:$K$22, W23:$W$23))/Z22</f>
        <v>132.57348041377722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2.4603350000000001E-3</v>
      </c>
      <c r="O23">
        <f t="shared" si="21"/>
        <v>1318.0282775712972</v>
      </c>
      <c r="P23">
        <f t="shared" si="22"/>
        <v>65.901413878564867</v>
      </c>
      <c r="Q23" s="4">
        <f t="shared" si="23"/>
        <v>50</v>
      </c>
      <c r="R23">
        <f t="shared" si="0"/>
        <v>500000</v>
      </c>
      <c r="S23">
        <f t="shared" si="1"/>
        <v>134.2462334551162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106.32826830266364</v>
      </c>
      <c r="AC23">
        <f t="shared" si="2"/>
        <v>106.32826830266364</v>
      </c>
      <c r="AE23">
        <f t="shared" si="3"/>
        <v>1043.9299540940497</v>
      </c>
      <c r="AF23">
        <f t="shared" si="4"/>
        <v>-52.196497704702487</v>
      </c>
      <c r="AG23">
        <f t="shared" si="4"/>
        <v>-39.601955885866019</v>
      </c>
      <c r="AH23">
        <f t="shared" si="5"/>
        <v>-986.63457871793116</v>
      </c>
      <c r="AI23">
        <f t="shared" si="6"/>
        <v>-34.503078214449943</v>
      </c>
      <c r="AJ23">
        <f t="shared" si="7"/>
        <v>0</v>
      </c>
      <c r="AK23">
        <f t="shared" si="24"/>
        <v>76.864320728440759</v>
      </c>
      <c r="AL23">
        <f t="shared" si="8"/>
        <v>42.361242513990817</v>
      </c>
      <c r="AN23">
        <f t="shared" si="9"/>
        <v>286.02943734953152</v>
      </c>
      <c r="AO23">
        <f t="shared" si="9"/>
        <v>-14.301471867476579</v>
      </c>
      <c r="AP23">
        <f t="shared" si="9"/>
        <v>-10.850656325697045</v>
      </c>
      <c r="AQ23">
        <f t="shared" si="9"/>
        <v>-270.33090899780564</v>
      </c>
      <c r="AR23">
        <f t="shared" si="9"/>
        <v>-9.4535998414476854</v>
      </c>
      <c r="AS23">
        <f t="shared" si="9"/>
        <v>0</v>
      </c>
      <c r="AT23">
        <f t="shared" si="9"/>
        <v>21.06028122288091</v>
      </c>
      <c r="AU23">
        <f t="shared" si="9"/>
        <v>11.606681381433226</v>
      </c>
      <c r="AW23">
        <v>20</v>
      </c>
      <c r="AX23">
        <f>(R23*SUMPRODUCT(K$23:$K24, X$23:$X24)-$AZ$3*SUMPRODUCT(K$22:$K23, W$23:$W24))/Z23</f>
        <v>134.2462334551162</v>
      </c>
    </row>
    <row r="25" spans="5:50" x14ac:dyDescent="0.25">
      <c r="AN25" s="8">
        <f t="shared" ref="AN25:AU25" si="25">SUM(AN3:AN23)</f>
        <v>12739.345968658869</v>
      </c>
      <c r="AO25" s="8">
        <f t="shared" si="25"/>
        <v>-1625.4885066114168</v>
      </c>
      <c r="AP25" s="8">
        <f t="shared" si="25"/>
        <v>-833.27286240525109</v>
      </c>
      <c r="AQ25" s="8">
        <f t="shared" si="25"/>
        <v>-7014.9700635054451</v>
      </c>
      <c r="AR25" s="8">
        <f t="shared" si="25"/>
        <v>3265.6145361367576</v>
      </c>
      <c r="AS25" s="8">
        <f t="shared" si="25"/>
        <v>-312.34260332110858</v>
      </c>
      <c r="AT25" s="8">
        <f t="shared" si="25"/>
        <v>286.32205739292414</v>
      </c>
      <c r="AU25" s="9">
        <f t="shared" si="25"/>
        <v>3239.5939902085724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366E-E937-4A30-8456-71E1479D53FE}">
  <dimension ref="A1:AZ29"/>
  <sheetViews>
    <sheetView workbookViewId="0">
      <selection activeCell="S53" sqref="S53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2992.4453693545456</v>
      </c>
      <c r="K3">
        <v>1</v>
      </c>
      <c r="L3" s="2">
        <v>0</v>
      </c>
      <c r="O3">
        <f>$C$3</f>
        <v>2992.4453693545456</v>
      </c>
      <c r="P3">
        <f>O3*B5</f>
        <v>2393.9562954836365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2992.4453693545456</v>
      </c>
      <c r="AF3">
        <f t="shared" ref="AF3:AG23" si="4">-$Z3*P3</f>
        <v>-2393.9562954836365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198.48907387090912</v>
      </c>
      <c r="AJ3">
        <f t="shared" ref="AJ3:AJ23" si="7">AB3-AC3</f>
        <v>0</v>
      </c>
      <c r="AL3">
        <f t="shared" ref="AL3:AL23" si="8">SUM(AI3:AK3)</f>
        <v>198.48907387090912</v>
      </c>
      <c r="AN3">
        <f t="shared" ref="AN3:AU23" si="9">AE3*$K3</f>
        <v>2992.4453693545456</v>
      </c>
      <c r="AO3">
        <f t="shared" si="9"/>
        <v>-2393.9562954836365</v>
      </c>
      <c r="AP3">
        <f t="shared" si="9"/>
        <v>-400</v>
      </c>
      <c r="AQ3">
        <f t="shared" si="9"/>
        <v>0</v>
      </c>
      <c r="AR3">
        <f t="shared" si="9"/>
        <v>198.48907387090912</v>
      </c>
      <c r="AS3">
        <f t="shared" si="9"/>
        <v>0</v>
      </c>
      <c r="AT3">
        <f t="shared" si="9"/>
        <v>0</v>
      </c>
      <c r="AU3">
        <f t="shared" si="9"/>
        <v>198.48907387090912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1495.3186289378907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838.33728681267883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828.76266684013353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-828.76266684013353</v>
      </c>
      <c r="AK4">
        <f>G4*MAX(0, SUM(AB4, AE4:AF4))</f>
        <v>0</v>
      </c>
      <c r="AL4">
        <f t="shared" si="8"/>
        <v>-1539.2446668401335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-666.55596209775763</v>
      </c>
      <c r="AR4">
        <f t="shared" si="9"/>
        <v>-666.55596209775763</v>
      </c>
      <c r="AS4">
        <f t="shared" si="9"/>
        <v>-777.52384542652544</v>
      </c>
      <c r="AT4">
        <f t="shared" si="9"/>
        <v>0</v>
      </c>
      <c r="AU4">
        <f t="shared" si="9"/>
        <v>-1444.0798075242831</v>
      </c>
      <c r="AW4">
        <v>1</v>
      </c>
      <c r="AX4">
        <f>(R4*SUMPRODUCT(K5:$K$23, X5:$X$23)-$AZ$3*SUMPRODUCT(K4:$K$22, W5:$W$23))/Z4</f>
        <v>838.33728681267883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2992.4453693545456</v>
      </c>
      <c r="P5">
        <f t="shared" ref="P5:P23" si="22">O5*$C$5</f>
        <v>149.62226846772728</v>
      </c>
      <c r="Q5" s="4">
        <f t="shared" ref="Q5:Q23" si="23">$C$8</f>
        <v>50</v>
      </c>
      <c r="R5">
        <f t="shared" si="0"/>
        <v>500000</v>
      </c>
      <c r="S5">
        <f t="shared" si="1"/>
        <v>1622.1130010249146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828.76266684013353</v>
      </c>
      <c r="AC5">
        <f t="shared" si="2"/>
        <v>1585.1826521576004</v>
      </c>
      <c r="AE5">
        <f t="shared" si="3"/>
        <v>2924.3169150564686</v>
      </c>
      <c r="AF5">
        <f t="shared" si="4"/>
        <v>-146.21584575282344</v>
      </c>
      <c r="AG5">
        <f t="shared" si="4"/>
        <v>-48.86165918021802</v>
      </c>
      <c r="AH5">
        <f t="shared" si="5"/>
        <v>-730.03101781973999</v>
      </c>
      <c r="AI5">
        <f t="shared" si="6"/>
        <v>1999.2083923036871</v>
      </c>
      <c r="AJ5">
        <f t="shared" si="7"/>
        <v>-756.41998531746685</v>
      </c>
      <c r="AK5">
        <f>G5*SUM(AB5, AE5:AF5)</f>
        <v>147.88141318189494</v>
      </c>
      <c r="AL5">
        <f t="shared" si="8"/>
        <v>1390.6698201681152</v>
      </c>
      <c r="AN5">
        <f t="shared" si="9"/>
        <v>2525.3304603787055</v>
      </c>
      <c r="AO5">
        <f t="shared" si="9"/>
        <v>-126.26652301893529</v>
      </c>
      <c r="AP5">
        <f t="shared" si="9"/>
        <v>-42.19509713093619</v>
      </c>
      <c r="AQ5">
        <f t="shared" si="9"/>
        <v>-630.42741941868485</v>
      </c>
      <c r="AR5">
        <f t="shared" si="9"/>
        <v>1726.4414208101491</v>
      </c>
      <c r="AS5">
        <f t="shared" si="9"/>
        <v>-653.21594247404823</v>
      </c>
      <c r="AT5">
        <f t="shared" si="9"/>
        <v>127.70484461150717</v>
      </c>
      <c r="AU5">
        <f t="shared" si="9"/>
        <v>1200.9303229476081</v>
      </c>
      <c r="AW5">
        <v>2</v>
      </c>
      <c r="AX5">
        <f>(R5*SUMPRODUCT(K6:$K$23, X6:$X$23)-$AZ$3*SUMPRODUCT(K5:$K$22, W6:$W$23))/Z5</f>
        <v>1622.1130010249146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2992.4453693545456</v>
      </c>
      <c r="P6">
        <f t="shared" si="22"/>
        <v>149.62226846772728</v>
      </c>
      <c r="Q6" s="4">
        <f t="shared" si="23"/>
        <v>50</v>
      </c>
      <c r="R6">
        <f t="shared" si="0"/>
        <v>500000</v>
      </c>
      <c r="S6">
        <f t="shared" si="1"/>
        <v>2335.2934080047835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1585.1826521576004</v>
      </c>
      <c r="AC6">
        <f t="shared" si="2"/>
        <v>2255.7587925129428</v>
      </c>
      <c r="AE6">
        <f t="shared" si="3"/>
        <v>2890.5296995649855</v>
      </c>
      <c r="AF6">
        <f t="shared" si="4"/>
        <v>-144.52648497824927</v>
      </c>
      <c r="AG6">
        <f t="shared" si="4"/>
        <v>-48.297117286863909</v>
      </c>
      <c r="AH6">
        <f t="shared" si="5"/>
        <v>-759.25301551934717</v>
      </c>
      <c r="AI6">
        <f t="shared" si="6"/>
        <v>1938.4530817805253</v>
      </c>
      <c r="AJ6">
        <f t="shared" si="7"/>
        <v>-670.57614035534243</v>
      </c>
      <c r="AK6">
        <f>G6*SUM(AB6, AE6:AF6)</f>
        <v>253.37437320454376</v>
      </c>
      <c r="AL6">
        <f t="shared" si="8"/>
        <v>1521.2513146297265</v>
      </c>
      <c r="AN6">
        <f t="shared" si="9"/>
        <v>2251.2203171925994</v>
      </c>
      <c r="AO6">
        <f t="shared" si="9"/>
        <v>-112.56101585962996</v>
      </c>
      <c r="AP6">
        <f t="shared" si="9"/>
        <v>-37.615061251363386</v>
      </c>
      <c r="AQ6">
        <f t="shared" si="9"/>
        <v>-591.32615543930842</v>
      </c>
      <c r="AR6">
        <f t="shared" si="9"/>
        <v>1509.7180846422975</v>
      </c>
      <c r="AS6">
        <f t="shared" si="9"/>
        <v>-522.26228003114261</v>
      </c>
      <c r="AT6">
        <f t="shared" si="9"/>
        <v>197.33460510710285</v>
      </c>
      <c r="AU6">
        <f t="shared" si="9"/>
        <v>1184.7904097182577</v>
      </c>
      <c r="AW6">
        <v>3</v>
      </c>
      <c r="AX6">
        <f>(R6*SUMPRODUCT(K7:$K$23, X7:$X$23)-$AZ$3*SUMPRODUCT(K6:$K$22, W7:$W$23))/Z6</f>
        <v>2335.2934080047835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2992.4453693545456</v>
      </c>
      <c r="P7">
        <f t="shared" si="22"/>
        <v>149.62226846772728</v>
      </c>
      <c r="Q7" s="4">
        <f t="shared" si="23"/>
        <v>50</v>
      </c>
      <c r="R7">
        <f t="shared" si="0"/>
        <v>500000</v>
      </c>
      <c r="S7">
        <f t="shared" si="1"/>
        <v>2955.1868169677905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2255.7587925129428</v>
      </c>
      <c r="AC7">
        <f t="shared" si="2"/>
        <v>2821.305163977946</v>
      </c>
      <c r="AE7">
        <f t="shared" si="3"/>
        <v>2856.8757565535288</v>
      </c>
      <c r="AF7">
        <f t="shared" si="4"/>
        <v>-142.84378782767644</v>
      </c>
      <c r="AG7">
        <f t="shared" si="4"/>
        <v>-47.734802209100003</v>
      </c>
      <c r="AH7">
        <f t="shared" si="5"/>
        <v>-793.43904895261335</v>
      </c>
      <c r="AI7">
        <f t="shared" si="6"/>
        <v>1872.8581175641391</v>
      </c>
      <c r="AJ7">
        <f t="shared" si="7"/>
        <v>-565.54637146500318</v>
      </c>
      <c r="AK7">
        <f>G7*SUM(AB7, AE7:AF7)</f>
        <v>244.01672637682483</v>
      </c>
      <c r="AL7">
        <f t="shared" si="8"/>
        <v>1551.3284724759608</v>
      </c>
      <c r="AN7">
        <f t="shared" si="9"/>
        <v>2014.1303014376754</v>
      </c>
      <c r="AO7">
        <f t="shared" si="9"/>
        <v>-100.70651507188376</v>
      </c>
      <c r="AP7">
        <f t="shared" si="9"/>
        <v>-33.653585159219006</v>
      </c>
      <c r="AQ7">
        <f t="shared" si="9"/>
        <v>-559.38366489106591</v>
      </c>
      <c r="AR7">
        <f t="shared" si="9"/>
        <v>1320.3865363155066</v>
      </c>
      <c r="AS7">
        <f t="shared" si="9"/>
        <v>-398.71670338578389</v>
      </c>
      <c r="AT7">
        <f t="shared" si="9"/>
        <v>172.03460161883316</v>
      </c>
      <c r="AU7">
        <f t="shared" si="9"/>
        <v>1093.704434548556</v>
      </c>
      <c r="AW7">
        <v>4</v>
      </c>
      <c r="AX7">
        <f>(R7*SUMPRODUCT(K8:$K$23, X8:$X$23)-$AZ$3*SUMPRODUCT(K7:$K$22, W8:$W$23))/Z7</f>
        <v>2955.1868169677905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2992.4453693545456</v>
      </c>
      <c r="P8">
        <f t="shared" si="22"/>
        <v>149.62226846772728</v>
      </c>
      <c r="Q8" s="4">
        <f t="shared" si="23"/>
        <v>50</v>
      </c>
      <c r="R8">
        <f t="shared" si="0"/>
        <v>500000</v>
      </c>
      <c r="S8">
        <f t="shared" si="1"/>
        <v>3480.3906740242651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2821.305163977946</v>
      </c>
      <c r="AC8">
        <f t="shared" si="2"/>
        <v>3283.7272193736553</v>
      </c>
      <c r="AE8">
        <f t="shared" si="3"/>
        <v>2823.3538220800506</v>
      </c>
      <c r="AF8">
        <f t="shared" si="4"/>
        <v>-141.16769110400253</v>
      </c>
      <c r="AG8">
        <f t="shared" si="4"/>
        <v>-47.174692828043725</v>
      </c>
      <c r="AH8">
        <f t="shared" si="5"/>
        <v>-827.61358965280147</v>
      </c>
      <c r="AI8">
        <f t="shared" si="6"/>
        <v>1807.3978484952029</v>
      </c>
      <c r="AJ8">
        <f t="shared" si="7"/>
        <v>-462.42205539570932</v>
      </c>
      <c r="AK8">
        <f t="shared" ref="AK8:AK23" si="24">G8*SUM(AB8:AB8, AE8:AF8)</f>
        <v>117.22436458252008</v>
      </c>
      <c r="AL8">
        <f t="shared" si="8"/>
        <v>1462.2001576820137</v>
      </c>
      <c r="AN8">
        <f t="shared" si="9"/>
        <v>1855.9412136821011</v>
      </c>
      <c r="AO8">
        <f t="shared" si="9"/>
        <v>-92.797060684105048</v>
      </c>
      <c r="AP8">
        <f t="shared" si="9"/>
        <v>-31.010444379180392</v>
      </c>
      <c r="AQ8">
        <f t="shared" si="9"/>
        <v>-544.03460098685093</v>
      </c>
      <c r="AR8">
        <f t="shared" si="9"/>
        <v>1188.0991076319647</v>
      </c>
      <c r="AS8">
        <f t="shared" si="9"/>
        <v>-303.97470696471254</v>
      </c>
      <c r="AT8">
        <f t="shared" si="9"/>
        <v>77.057833763148835</v>
      </c>
      <c r="AU8">
        <f t="shared" si="9"/>
        <v>961.18223443040108</v>
      </c>
      <c r="AW8">
        <v>5</v>
      </c>
      <c r="AX8">
        <f>(R8*SUMPRODUCT(K9:$K$23, X9:$X$23)-$AZ$3*SUMPRODUCT(K8:$K$22, W9:$W$23))/Z8</f>
        <v>3480.3906740242651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2992.4453693545456</v>
      </c>
      <c r="P9">
        <f t="shared" si="22"/>
        <v>149.62226846772728</v>
      </c>
      <c r="Q9" s="4">
        <f t="shared" si="23"/>
        <v>50</v>
      </c>
      <c r="R9">
        <f t="shared" si="0"/>
        <v>500000</v>
      </c>
      <c r="S9">
        <f t="shared" si="1"/>
        <v>3938.3833087831899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3283.7272193736553</v>
      </c>
      <c r="AC9">
        <f t="shared" si="2"/>
        <v>3671.8831193157184</v>
      </c>
      <c r="AE9">
        <f t="shared" si="3"/>
        <v>2789.9543481973292</v>
      </c>
      <c r="AF9">
        <f t="shared" si="4"/>
        <v>-139.49771740986645</v>
      </c>
      <c r="AG9">
        <f t="shared" si="4"/>
        <v>-46.616629609500734</v>
      </c>
      <c r="AH9">
        <f t="shared" si="5"/>
        <v>-863.16290262556845</v>
      </c>
      <c r="AI9">
        <f t="shared" si="6"/>
        <v>1740.6770985523938</v>
      </c>
      <c r="AJ9">
        <f t="shared" si="7"/>
        <v>-388.15589994206312</v>
      </c>
      <c r="AK9">
        <f t="shared" si="24"/>
        <v>35.011684715950594</v>
      </c>
      <c r="AL9">
        <f t="shared" si="8"/>
        <v>1387.5328833262813</v>
      </c>
      <c r="AN9">
        <f t="shared" si="9"/>
        <v>1743.0012889294305</v>
      </c>
      <c r="AO9">
        <f t="shared" si="9"/>
        <v>-87.150064446471518</v>
      </c>
      <c r="AP9">
        <f t="shared" si="9"/>
        <v>-29.123360225376256</v>
      </c>
      <c r="AQ9">
        <f t="shared" si="9"/>
        <v>-539.2540034945489</v>
      </c>
      <c r="AR9">
        <f t="shared" si="9"/>
        <v>1087.4738607630341</v>
      </c>
      <c r="AS9">
        <f t="shared" si="9"/>
        <v>-242.49724169921339</v>
      </c>
      <c r="AT9">
        <f t="shared" si="9"/>
        <v>21.873265283685743</v>
      </c>
      <c r="AU9">
        <f t="shared" si="9"/>
        <v>866.84988434750642</v>
      </c>
      <c r="AW9">
        <v>6</v>
      </c>
      <c r="AX9">
        <f>(R9*SUMPRODUCT(K10:$K$23, X10:$X$23)-$AZ$3*SUMPRODUCT(K9:$K$22, W10:$W$23))/Z9</f>
        <v>3938.3833087831899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2992.4453693545456</v>
      </c>
      <c r="P10">
        <f t="shared" si="22"/>
        <v>149.62226846772728</v>
      </c>
      <c r="Q10" s="4">
        <f t="shared" si="23"/>
        <v>50</v>
      </c>
      <c r="R10">
        <f t="shared" si="0"/>
        <v>500000</v>
      </c>
      <c r="S10">
        <f t="shared" si="1"/>
        <v>4348.5315313214805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3671.8831193157184</v>
      </c>
      <c r="AC10">
        <f t="shared" si="2"/>
        <v>4005.8669681534448</v>
      </c>
      <c r="AE10">
        <f t="shared" si="3"/>
        <v>2756.6404825994814</v>
      </c>
      <c r="AF10">
        <f t="shared" si="4"/>
        <v>-137.83202412997406</v>
      </c>
      <c r="AG10">
        <f t="shared" si="4"/>
        <v>-46.05999679777068</v>
      </c>
      <c r="AH10">
        <f t="shared" si="5"/>
        <v>-904.66515635047995</v>
      </c>
      <c r="AI10">
        <f t="shared" si="6"/>
        <v>1668.0833053212571</v>
      </c>
      <c r="AJ10">
        <f t="shared" si="7"/>
        <v>-333.98384883772633</v>
      </c>
      <c r="AK10">
        <f t="shared" si="24"/>
        <v>25.791835468919427</v>
      </c>
      <c r="AL10">
        <f t="shared" si="8"/>
        <v>1359.89129195245</v>
      </c>
      <c r="AN10">
        <f t="shared" si="9"/>
        <v>1636.2838216928994</v>
      </c>
      <c r="AO10">
        <f t="shared" si="9"/>
        <v>-81.814191084644975</v>
      </c>
      <c r="AP10">
        <f t="shared" si="9"/>
        <v>-27.340245513752471</v>
      </c>
      <c r="AQ10">
        <f t="shared" si="9"/>
        <v>-536.99021280775492</v>
      </c>
      <c r="AR10">
        <f t="shared" si="9"/>
        <v>990.13917228674734</v>
      </c>
      <c r="AS10">
        <f t="shared" si="9"/>
        <v>-198.24578939817437</v>
      </c>
      <c r="AT10">
        <f t="shared" si="9"/>
        <v>15.309491163592439</v>
      </c>
      <c r="AU10">
        <f t="shared" si="9"/>
        <v>807.20287405216538</v>
      </c>
      <c r="AW10">
        <v>7</v>
      </c>
      <c r="AX10">
        <f>(R10*SUMPRODUCT(K11:$K$23, X11:$X$23)-$AZ$3*SUMPRODUCT(K10:$K$22, W11:$W$23))/Z10</f>
        <v>4348.5315313214805</v>
      </c>
    </row>
    <row r="11" spans="1:52" x14ac:dyDescent="0.25">
      <c r="A11" t="s">
        <v>33</v>
      </c>
      <c r="C11" s="7">
        <f>AU25</f>
        <v>7294.0786596328671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2992.4453693545456</v>
      </c>
      <c r="P11">
        <f t="shared" si="22"/>
        <v>149.62226846772728</v>
      </c>
      <c r="Q11" s="4">
        <f t="shared" si="23"/>
        <v>50</v>
      </c>
      <c r="R11">
        <f t="shared" si="0"/>
        <v>500000</v>
      </c>
      <c r="S11">
        <f t="shared" si="1"/>
        <v>4714.1453313414177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4005.8669681534448</v>
      </c>
      <c r="AC11">
        <f t="shared" si="2"/>
        <v>4290.3386674927351</v>
      </c>
      <c r="AE11">
        <f t="shared" si="3"/>
        <v>2723.4213576627562</v>
      </c>
      <c r="AF11">
        <f t="shared" si="4"/>
        <v>-136.17106788313779</v>
      </c>
      <c r="AG11">
        <f t="shared" si="4"/>
        <v>-45.504946983379405</v>
      </c>
      <c r="AH11">
        <f t="shared" si="5"/>
        <v>-944.49846413562989</v>
      </c>
      <c r="AI11">
        <f t="shared" si="6"/>
        <v>1597.2468786606091</v>
      </c>
      <c r="AJ11">
        <f t="shared" si="7"/>
        <v>-284.47169933929035</v>
      </c>
      <c r="AK11">
        <f t="shared" si="24"/>
        <v>15.82348141903935</v>
      </c>
      <c r="AL11">
        <f t="shared" si="8"/>
        <v>1328.5986607403581</v>
      </c>
      <c r="AN11">
        <f t="shared" si="9"/>
        <v>1537.3900596177193</v>
      </c>
      <c r="AO11">
        <f t="shared" si="9"/>
        <v>-76.869502980885954</v>
      </c>
      <c r="AP11">
        <f t="shared" si="9"/>
        <v>-25.687855079361498</v>
      </c>
      <c r="AQ11">
        <f t="shared" si="9"/>
        <v>-533.17586938970123</v>
      </c>
      <c r="AR11">
        <f t="shared" si="9"/>
        <v>901.65683216777074</v>
      </c>
      <c r="AS11">
        <f t="shared" si="9"/>
        <v>-160.58622789905513</v>
      </c>
      <c r="AT11">
        <f t="shared" si="9"/>
        <v>8.9324639295089199</v>
      </c>
      <c r="AU11">
        <f t="shared" si="9"/>
        <v>750.00306819822447</v>
      </c>
      <c r="AW11">
        <v>8</v>
      </c>
      <c r="AX11">
        <f>(R11*SUMPRODUCT(K12:$K$23, X12:$X$23)-$AZ$3*SUMPRODUCT(K11:$K$22, W12:$W$23))/Z11</f>
        <v>4714.1453313414177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2992.4453693545456</v>
      </c>
      <c r="P12">
        <f t="shared" si="22"/>
        <v>149.62226846772728</v>
      </c>
      <c r="Q12" s="4">
        <f t="shared" si="23"/>
        <v>50</v>
      </c>
      <c r="R12">
        <f t="shared" si="0"/>
        <v>500000</v>
      </c>
      <c r="S12">
        <f t="shared" si="1"/>
        <v>5035.5623903637361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4290.3386674927351</v>
      </c>
      <c r="AC12">
        <f t="shared" si="2"/>
        <v>4527.056765326196</v>
      </c>
      <c r="AE12">
        <f t="shared" si="3"/>
        <v>2690.259598437226</v>
      </c>
      <c r="AF12">
        <f t="shared" si="4"/>
        <v>-134.5129799218613</v>
      </c>
      <c r="AG12">
        <f t="shared" si="4"/>
        <v>-44.950855677901657</v>
      </c>
      <c r="AH12">
        <f t="shared" si="5"/>
        <v>-990.41835643954153</v>
      </c>
      <c r="AI12">
        <f t="shared" si="6"/>
        <v>1520.3774063979217</v>
      </c>
      <c r="AJ12">
        <f t="shared" si="7"/>
        <v>-236.71809783346089</v>
      </c>
      <c r="AK12">
        <f t="shared" si="24"/>
        <v>15.745996157818629</v>
      </c>
      <c r="AL12">
        <f t="shared" si="8"/>
        <v>1299.4053047222794</v>
      </c>
      <c r="AN12">
        <f t="shared" si="9"/>
        <v>1443.7399170976839</v>
      </c>
      <c r="AO12">
        <f t="shared" si="9"/>
        <v>-72.186995854884188</v>
      </c>
      <c r="AP12">
        <f t="shared" si="9"/>
        <v>-24.123078935424154</v>
      </c>
      <c r="AQ12">
        <f t="shared" si="9"/>
        <v>-531.51246691905931</v>
      </c>
      <c r="AR12">
        <f t="shared" si="9"/>
        <v>815.91737538831626</v>
      </c>
      <c r="AS12">
        <f t="shared" si="9"/>
        <v>-127.0358322074682</v>
      </c>
      <c r="AT12">
        <f t="shared" si="9"/>
        <v>8.45015968002315</v>
      </c>
      <c r="AU12">
        <f t="shared" si="9"/>
        <v>697.33170286087125</v>
      </c>
      <c r="AW12">
        <v>9</v>
      </c>
      <c r="AX12">
        <f>(R12*SUMPRODUCT(K13:$K$23, X13:$X$23)-$AZ$3*SUMPRODUCT(K12:$K$22, W13:$W$23))/Z12</f>
        <v>5035.5623903637361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2992.4453693545456</v>
      </c>
      <c r="P13">
        <f t="shared" si="22"/>
        <v>149.62226846772728</v>
      </c>
      <c r="Q13" s="4">
        <f t="shared" si="23"/>
        <v>50</v>
      </c>
      <c r="R13">
        <f t="shared" si="0"/>
        <v>500000</v>
      </c>
      <c r="S13">
        <f t="shared" si="1"/>
        <v>5313.4693586689509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4527.056765326196</v>
      </c>
      <c r="AC13">
        <f t="shared" si="2"/>
        <v>4718.0846690099743</v>
      </c>
      <c r="AE13">
        <f t="shared" si="3"/>
        <v>2657.1359815911974</v>
      </c>
      <c r="AF13">
        <f t="shared" si="4"/>
        <v>-132.85679907955986</v>
      </c>
      <c r="AG13">
        <f t="shared" si="4"/>
        <v>-44.397401683632523</v>
      </c>
      <c r="AH13">
        <f t="shared" si="5"/>
        <v>-1039.4543749011607</v>
      </c>
      <c r="AI13">
        <f t="shared" si="6"/>
        <v>1440.4274059268444</v>
      </c>
      <c r="AJ13">
        <f t="shared" si="7"/>
        <v>-191.02790368377828</v>
      </c>
      <c r="AK13">
        <f t="shared" si="24"/>
        <v>14.102671895675668</v>
      </c>
      <c r="AL13">
        <f t="shared" si="8"/>
        <v>1263.5021741387418</v>
      </c>
      <c r="AN13">
        <f t="shared" si="9"/>
        <v>1355.8657213013714</v>
      </c>
      <c r="AO13">
        <f t="shared" si="9"/>
        <v>-67.793286065068571</v>
      </c>
      <c r="AP13">
        <f t="shared" si="9"/>
        <v>-22.654811599682173</v>
      </c>
      <c r="AQ13">
        <f t="shared" si="9"/>
        <v>-530.40588270580258</v>
      </c>
      <c r="AR13">
        <f t="shared" si="9"/>
        <v>735.01174093081806</v>
      </c>
      <c r="AS13">
        <f t="shared" si="9"/>
        <v>-97.476451416607844</v>
      </c>
      <c r="AT13">
        <f t="shared" si="9"/>
        <v>7.196217858092556</v>
      </c>
      <c r="AU13">
        <f t="shared" si="9"/>
        <v>644.73150737230276</v>
      </c>
      <c r="AW13">
        <v>10</v>
      </c>
      <c r="AX13">
        <f>(R13*SUMPRODUCT(K14:$K$23, X14:$X$23)-$AZ$3*SUMPRODUCT(K13:$K$22, W14:$W$23))/Z13</f>
        <v>5313.4693586689509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2.4603350000000001E-3</v>
      </c>
      <c r="O14">
        <f t="shared" si="21"/>
        <v>2992.4453693545456</v>
      </c>
      <c r="P14">
        <f t="shared" si="22"/>
        <v>149.62226846772728</v>
      </c>
      <c r="Q14" s="4">
        <f t="shared" si="23"/>
        <v>50</v>
      </c>
      <c r="R14">
        <f t="shared" si="0"/>
        <v>500000</v>
      </c>
      <c r="S14">
        <f t="shared" si="1"/>
        <v>5548.5938109880162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4718.0846690099743</v>
      </c>
      <c r="AC14">
        <f t="shared" si="2"/>
        <v>4865.4726010830809</v>
      </c>
      <c r="AE14">
        <f t="shared" si="3"/>
        <v>2624.0271771200173</v>
      </c>
      <c r="AF14">
        <f t="shared" si="4"/>
        <v>-131.20135885600087</v>
      </c>
      <c r="AG14">
        <f t="shared" si="4"/>
        <v>-43.844195185524903</v>
      </c>
      <c r="AH14">
        <f t="shared" si="5"/>
        <v>-1092.3248127130005</v>
      </c>
      <c r="AI14">
        <f t="shared" si="6"/>
        <v>1356.6568103654913</v>
      </c>
      <c r="AJ14">
        <f t="shared" si="7"/>
        <v>-147.38793207310664</v>
      </c>
      <c r="AK14">
        <f t="shared" si="24"/>
        <v>12.979638877093183</v>
      </c>
      <c r="AL14">
        <f t="shared" si="8"/>
        <v>1222.248517169478</v>
      </c>
      <c r="AN14">
        <f t="shared" si="9"/>
        <v>1273.5126309672241</v>
      </c>
      <c r="AO14">
        <f t="shared" si="9"/>
        <v>-63.675631548361203</v>
      </c>
      <c r="AP14">
        <f t="shared" si="9"/>
        <v>-21.278794995043032</v>
      </c>
      <c r="AQ14">
        <f t="shared" si="9"/>
        <v>-530.13530432855271</v>
      </c>
      <c r="AR14">
        <f t="shared" si="9"/>
        <v>658.42290009526721</v>
      </c>
      <c r="AS14">
        <f t="shared" si="9"/>
        <v>-71.531421162051302</v>
      </c>
      <c r="AT14">
        <f t="shared" si="9"/>
        <v>6.299376088594288</v>
      </c>
      <c r="AU14">
        <f t="shared" si="9"/>
        <v>593.19085502181031</v>
      </c>
      <c r="AW14">
        <v>11</v>
      </c>
      <c r="AX14">
        <f>(R14*SUMPRODUCT(K15:$K$23, X15:$X$23)-$AZ$3*SUMPRODUCT(K14:$K$22, W15:$W$23))/Z14</f>
        <v>5548.5938109880162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2.6172399999999998E-3</v>
      </c>
      <c r="O15">
        <f t="shared" si="21"/>
        <v>2992.4453693545456</v>
      </c>
      <c r="P15">
        <f t="shared" si="22"/>
        <v>149.62226846772728</v>
      </c>
      <c r="Q15" s="4">
        <f t="shared" si="23"/>
        <v>50</v>
      </c>
      <c r="R15">
        <f t="shared" si="0"/>
        <v>500000</v>
      </c>
      <c r="S15">
        <f t="shared" si="1"/>
        <v>5743.0004537582063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4865.4726010830809</v>
      </c>
      <c r="AC15">
        <f t="shared" si="2"/>
        <v>4972.4049345397989</v>
      </c>
      <c r="AE15">
        <f t="shared" si="3"/>
        <v>2590.9191964597712</v>
      </c>
      <c r="AF15">
        <f t="shared" si="4"/>
        <v>-129.54595982298858</v>
      </c>
      <c r="AG15">
        <f t="shared" si="4"/>
        <v>-43.29100245226229</v>
      </c>
      <c r="AH15">
        <f t="shared" si="5"/>
        <v>-1147.5078140736318</v>
      </c>
      <c r="AI15">
        <f t="shared" si="6"/>
        <v>1270.5744201108887</v>
      </c>
      <c r="AJ15">
        <f t="shared" si="7"/>
        <v>-106.93233345671797</v>
      </c>
      <c r="AK15">
        <f t="shared" si="24"/>
        <v>30.040067934651447</v>
      </c>
      <c r="AL15">
        <f t="shared" si="8"/>
        <v>1193.6821545888222</v>
      </c>
      <c r="AN15">
        <f t="shared" si="9"/>
        <v>1195.4030007218166</v>
      </c>
      <c r="AO15">
        <f t="shared" si="9"/>
        <v>-59.770150036090847</v>
      </c>
      <c r="AP15">
        <f t="shared" si="9"/>
        <v>-19.973681273580926</v>
      </c>
      <c r="AQ15">
        <f t="shared" si="9"/>
        <v>-529.43923769204696</v>
      </c>
      <c r="AR15">
        <f t="shared" si="9"/>
        <v>586.21993172009809</v>
      </c>
      <c r="AS15">
        <f t="shared" si="9"/>
        <v>-49.336634065242002</v>
      </c>
      <c r="AT15">
        <f t="shared" si="9"/>
        <v>13.859941058770543</v>
      </c>
      <c r="AU15">
        <f t="shared" si="9"/>
        <v>550.74323871362662</v>
      </c>
      <c r="AW15">
        <v>12</v>
      </c>
      <c r="AX15">
        <f>(R15*SUMPRODUCT(K16:$K$23, X16:$X$23)-$AZ$3*SUMPRODUCT(K15:$K$22, W16:$W$23))/Z15</f>
        <v>5743.0004537582063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2.8021280000000001E-3</v>
      </c>
      <c r="O16">
        <f t="shared" si="21"/>
        <v>2992.4453693545456</v>
      </c>
      <c r="P16">
        <f t="shared" si="22"/>
        <v>149.62226846772728</v>
      </c>
      <c r="Q16" s="4">
        <f t="shared" si="23"/>
        <v>50</v>
      </c>
      <c r="R16">
        <f t="shared" si="0"/>
        <v>500000</v>
      </c>
      <c r="S16">
        <f t="shared" si="1"/>
        <v>5895.4882413044643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4972.4049345397989</v>
      </c>
      <c r="AC16">
        <f t="shared" si="2"/>
        <v>5039.0843274474109</v>
      </c>
      <c r="AE16">
        <f t="shared" si="3"/>
        <v>2557.7499172690364</v>
      </c>
      <c r="AF16">
        <f t="shared" si="4"/>
        <v>-127.88749586345182</v>
      </c>
      <c r="AG16">
        <f t="shared" si="4"/>
        <v>-42.736785497620119</v>
      </c>
      <c r="AH16">
        <f t="shared" si="5"/>
        <v>-1213.0693011955284</v>
      </c>
      <c r="AI16">
        <f t="shared" si="6"/>
        <v>1174.056334712436</v>
      </c>
      <c r="AJ16">
        <f t="shared" si="7"/>
        <v>-66.679392907612055</v>
      </c>
      <c r="AK16">
        <f t="shared" si="24"/>
        <v>52.556098227212225</v>
      </c>
      <c r="AL16">
        <f t="shared" si="8"/>
        <v>1159.9330400320362</v>
      </c>
      <c r="AN16">
        <f t="shared" si="9"/>
        <v>1118.8957035128399</v>
      </c>
      <c r="AO16">
        <f t="shared" si="9"/>
        <v>-55.944785175641989</v>
      </c>
      <c r="AP16">
        <f t="shared" si="9"/>
        <v>-18.695340522693982</v>
      </c>
      <c r="AQ16">
        <f t="shared" si="9"/>
        <v>-530.66096102945653</v>
      </c>
      <c r="AR16">
        <f t="shared" si="9"/>
        <v>513.59461678504726</v>
      </c>
      <c r="AS16">
        <f t="shared" si="9"/>
        <v>-29.169109041290255</v>
      </c>
      <c r="AT16">
        <f t="shared" si="9"/>
        <v>22.990829597059925</v>
      </c>
      <c r="AU16">
        <f t="shared" si="9"/>
        <v>507.41633734081699</v>
      </c>
      <c r="AW16">
        <v>13</v>
      </c>
      <c r="AX16">
        <f>(R16*SUMPRODUCT(K17:$K$23, X17:$X$23)-$AZ$3*SUMPRODUCT(K16:$K$22, W17:$W$23))/Z16</f>
        <v>5895.4882413044643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3.0140000000000002E-3</v>
      </c>
      <c r="O17">
        <f t="shared" si="21"/>
        <v>2992.4453693545456</v>
      </c>
      <c r="P17">
        <f t="shared" si="22"/>
        <v>149.62226846772728</v>
      </c>
      <c r="Q17" s="4">
        <f t="shared" si="23"/>
        <v>50</v>
      </c>
      <c r="R17">
        <f t="shared" si="0"/>
        <v>500000</v>
      </c>
      <c r="S17">
        <f t="shared" si="1"/>
        <v>6006.8629120408414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5039.0843274474109</v>
      </c>
      <c r="AC17">
        <f t="shared" si="2"/>
        <v>5067.4627127224539</v>
      </c>
      <c r="AE17">
        <f t="shared" si="3"/>
        <v>2524.4633598456971</v>
      </c>
      <c r="AF17">
        <f t="shared" si="4"/>
        <v>-126.22316799228486</v>
      </c>
      <c r="AG17">
        <f t="shared" si="4"/>
        <v>-42.180608971154086</v>
      </c>
      <c r="AH17">
        <f t="shared" si="5"/>
        <v>-1288.0867148982704</v>
      </c>
      <c r="AI17">
        <f t="shared" si="6"/>
        <v>1067.972867983988</v>
      </c>
      <c r="AJ17">
        <f t="shared" si="7"/>
        <v>-28.378385275043001</v>
      </c>
      <c r="AK17">
        <f t="shared" si="24"/>
        <v>102.63507836635137</v>
      </c>
      <c r="AL17">
        <f t="shared" si="8"/>
        <v>1142.2295610752963</v>
      </c>
      <c r="AN17">
        <f t="shared" si="9"/>
        <v>1040.1567249009361</v>
      </c>
      <c r="AO17">
        <f t="shared" si="9"/>
        <v>-52.007836245046796</v>
      </c>
      <c r="AP17">
        <f t="shared" si="9"/>
        <v>-17.379711181248602</v>
      </c>
      <c r="AQ17">
        <f t="shared" si="9"/>
        <v>-530.73143388339133</v>
      </c>
      <c r="AR17">
        <f t="shared" si="9"/>
        <v>440.0377435912493</v>
      </c>
      <c r="AS17">
        <f t="shared" si="9"/>
        <v>-11.692769542699921</v>
      </c>
      <c r="AT17">
        <f t="shared" si="9"/>
        <v>42.288816178350167</v>
      </c>
      <c r="AU17">
        <f t="shared" si="9"/>
        <v>470.63379022689952</v>
      </c>
      <c r="AW17">
        <v>14</v>
      </c>
      <c r="AX17">
        <f>(R17*SUMPRODUCT(K18:$K$23, X18:$X$23)-$AZ$3*SUMPRODUCT(K17:$K$22, W18:$W$23))/Z17</f>
        <v>6006.8629120408414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4.6990000000000001E-3</v>
      </c>
      <c r="O18">
        <f t="shared" si="21"/>
        <v>2992.4453693545456</v>
      </c>
      <c r="P18">
        <f t="shared" si="22"/>
        <v>149.62226846772728</v>
      </c>
      <c r="Q18" s="4">
        <f t="shared" si="23"/>
        <v>50</v>
      </c>
      <c r="R18">
        <f t="shared" si="0"/>
        <v>500000</v>
      </c>
      <c r="S18">
        <f t="shared" si="1"/>
        <v>5803.6375188095781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5067.4627127224539</v>
      </c>
      <c r="AC18">
        <f t="shared" si="2"/>
        <v>4824.0527081951905</v>
      </c>
      <c r="AE18">
        <f t="shared" si="3"/>
        <v>2487.3562729193254</v>
      </c>
      <c r="AF18">
        <f t="shared" si="4"/>
        <v>-124.36781364596627</v>
      </c>
      <c r="AG18">
        <f t="shared" si="4"/>
        <v>-41.560596199887094</v>
      </c>
      <c r="AH18">
        <f t="shared" si="5"/>
        <v>-1982.0668155545309</v>
      </c>
      <c r="AI18">
        <f t="shared" si="6"/>
        <v>339.36104751894118</v>
      </c>
      <c r="AJ18">
        <f t="shared" si="7"/>
        <v>243.41000452726348</v>
      </c>
      <c r="AK18">
        <f t="shared" si="24"/>
        <v>160.49774531510957</v>
      </c>
      <c r="AL18">
        <f t="shared" si="8"/>
        <v>743.26879736131423</v>
      </c>
      <c r="AN18">
        <f t="shared" si="9"/>
        <v>957.73054966976656</v>
      </c>
      <c r="AO18">
        <f t="shared" si="9"/>
        <v>-47.886527483488329</v>
      </c>
      <c r="AP18">
        <f t="shared" si="9"/>
        <v>-16.00247341986303</v>
      </c>
      <c r="AQ18">
        <f t="shared" si="9"/>
        <v>-763.17412242488729</v>
      </c>
      <c r="AR18">
        <f t="shared" si="9"/>
        <v>130.66742634152789</v>
      </c>
      <c r="AS18">
        <f t="shared" si="9"/>
        <v>93.722479553526128</v>
      </c>
      <c r="AT18">
        <f t="shared" si="9"/>
        <v>61.79798025515246</v>
      </c>
      <c r="AU18">
        <f t="shared" si="9"/>
        <v>286.18788615020651</v>
      </c>
      <c r="AW18">
        <v>15</v>
      </c>
      <c r="AX18">
        <f>(R18*SUMPRODUCT(K19:$K$23, X19:$X$23)-$AZ$3*SUMPRODUCT(K18:$K$22, W19:$W$23))/Z18</f>
        <v>5803.6375188095781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6.5490000000000001E-3</v>
      </c>
      <c r="O19">
        <f t="shared" si="21"/>
        <v>2992.4453693545456</v>
      </c>
      <c r="P19">
        <f t="shared" si="22"/>
        <v>149.62226846772728</v>
      </c>
      <c r="Q19" s="4">
        <f t="shared" si="23"/>
        <v>50</v>
      </c>
      <c r="R19">
        <f t="shared" si="0"/>
        <v>500000</v>
      </c>
      <c r="S19">
        <f t="shared" si="1"/>
        <v>5292.3813284310081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4824.0527081951905</v>
      </c>
      <c r="AC19">
        <f t="shared" si="2"/>
        <v>4326.289918404178</v>
      </c>
      <c r="AE19">
        <f t="shared" si="3"/>
        <v>2446.193013958783</v>
      </c>
      <c r="AF19">
        <f t="shared" si="4"/>
        <v>-122.30965069793916</v>
      </c>
      <c r="AG19">
        <f t="shared" si="4"/>
        <v>-40.872809893375162</v>
      </c>
      <c r="AH19">
        <f t="shared" si="5"/>
        <v>-2721.8034451306062</v>
      </c>
      <c r="AI19">
        <f t="shared" si="6"/>
        <v>-438.7928917631375</v>
      </c>
      <c r="AJ19">
        <f t="shared" si="7"/>
        <v>497.76278979101244</v>
      </c>
      <c r="AK19">
        <f t="shared" si="24"/>
        <v>159.39897439346956</v>
      </c>
      <c r="AL19">
        <f t="shared" si="8"/>
        <v>218.36887242134449</v>
      </c>
      <c r="AN19">
        <f t="shared" si="9"/>
        <v>877.47444270847905</v>
      </c>
      <c r="AO19">
        <f t="shared" si="9"/>
        <v>-43.873722135423961</v>
      </c>
      <c r="AP19">
        <f t="shared" si="9"/>
        <v>-14.66149477104315</v>
      </c>
      <c r="AQ19">
        <f t="shared" si="9"/>
        <v>-976.33872206710453</v>
      </c>
      <c r="AR19">
        <f t="shared" si="9"/>
        <v>-157.39949626509258</v>
      </c>
      <c r="AS19">
        <f t="shared" si="9"/>
        <v>178.55260156517062</v>
      </c>
      <c r="AT19">
        <f t="shared" si="9"/>
        <v>57.178041726910735</v>
      </c>
      <c r="AU19">
        <f t="shared" si="9"/>
        <v>78.331147026988774</v>
      </c>
      <c r="AW19">
        <v>16</v>
      </c>
      <c r="AX19">
        <f>(R19*SUMPRODUCT(K20:$K$23, X20:$X$23)-$AZ$3*SUMPRODUCT(K19:$K$22, W20:$W$23))/Z19</f>
        <v>5292.3813284310081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8.5349999999999992E-3</v>
      </c>
      <c r="O20">
        <f t="shared" si="21"/>
        <v>2992.4453693545456</v>
      </c>
      <c r="P20">
        <f t="shared" si="22"/>
        <v>149.62226846772728</v>
      </c>
      <c r="Q20" s="4">
        <f t="shared" si="23"/>
        <v>50</v>
      </c>
      <c r="R20">
        <f t="shared" si="0"/>
        <v>500000</v>
      </c>
      <c r="S20">
        <f t="shared" si="1"/>
        <v>4459.468928068447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4326.289918404178</v>
      </c>
      <c r="AC20">
        <f t="shared" si="2"/>
        <v>3577.8526452118258</v>
      </c>
      <c r="AE20">
        <f t="shared" si="3"/>
        <v>2400.852826445057</v>
      </c>
      <c r="AF20">
        <f t="shared" si="4"/>
        <v>-120.04264132225286</v>
      </c>
      <c r="AG20">
        <f t="shared" si="4"/>
        <v>-40.11523236200145</v>
      </c>
      <c r="AH20">
        <f t="shared" si="5"/>
        <v>-3488.4943243995695</v>
      </c>
      <c r="AI20">
        <f t="shared" si="6"/>
        <v>-1247.7993716387668</v>
      </c>
      <c r="AJ20">
        <f t="shared" si="7"/>
        <v>748.43727319235222</v>
      </c>
      <c r="AK20">
        <f t="shared" si="24"/>
        <v>28.410530445166021</v>
      </c>
      <c r="AL20">
        <f t="shared" si="8"/>
        <v>-470.95156800124857</v>
      </c>
      <c r="AN20">
        <f t="shared" si="9"/>
        <v>816.85521570034848</v>
      </c>
      <c r="AO20">
        <f t="shared" si="9"/>
        <v>-40.842760785017425</v>
      </c>
      <c r="AP20">
        <f t="shared" si="9"/>
        <v>-13.648623698626446</v>
      </c>
      <c r="AQ20">
        <f t="shared" si="9"/>
        <v>-1186.9093983766788</v>
      </c>
      <c r="AR20">
        <f t="shared" si="9"/>
        <v>-424.54556715997433</v>
      </c>
      <c r="AS20">
        <f t="shared" si="9"/>
        <v>254.64488430845114</v>
      </c>
      <c r="AT20">
        <f t="shared" si="9"/>
        <v>9.6662693020256647</v>
      </c>
      <c r="AU20">
        <f t="shared" si="9"/>
        <v>-160.2344135494975</v>
      </c>
      <c r="AW20">
        <v>17</v>
      </c>
      <c r="AX20">
        <f>(R20*SUMPRODUCT(K21:$K$23, X21:$X$23)-$AZ$3*SUMPRODUCT(K20:$K$22, W21:$W$23))/Z20</f>
        <v>4459.468928068447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1.0821000000000001E-2</v>
      </c>
      <c r="O21">
        <f t="shared" si="21"/>
        <v>2992.4453693545456</v>
      </c>
      <c r="P21">
        <f t="shared" si="22"/>
        <v>149.62226846772728</v>
      </c>
      <c r="Q21" s="4">
        <f t="shared" si="23"/>
        <v>50</v>
      </c>
      <c r="R21">
        <f t="shared" si="0"/>
        <v>500000</v>
      </c>
      <c r="S21">
        <f t="shared" si="1"/>
        <v>3285.6225787726607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3577.8526452118258</v>
      </c>
      <c r="AC21">
        <f t="shared" si="2"/>
        <v>2581.1846450587873</v>
      </c>
      <c r="AE21">
        <f t="shared" si="3"/>
        <v>2350.8646697456447</v>
      </c>
      <c r="AF21">
        <f t="shared" si="4"/>
        <v>-117.54323348728224</v>
      </c>
      <c r="AG21">
        <f t="shared" si="4"/>
        <v>-39.279993108992223</v>
      </c>
      <c r="AH21">
        <f t="shared" si="5"/>
        <v>-4340.8692938921777</v>
      </c>
      <c r="AI21">
        <f t="shared" si="6"/>
        <v>-2146.8278507428072</v>
      </c>
      <c r="AJ21">
        <f t="shared" si="7"/>
        <v>996.66800015303852</v>
      </c>
      <c r="AK21">
        <f t="shared" si="24"/>
        <v>9.2978785303523015</v>
      </c>
      <c r="AL21">
        <f t="shared" si="8"/>
        <v>-1140.8619720594163</v>
      </c>
      <c r="AN21">
        <f t="shared" si="9"/>
        <v>760.8175337717604</v>
      </c>
      <c r="AO21">
        <f t="shared" si="9"/>
        <v>-38.040876688588021</v>
      </c>
      <c r="AP21">
        <f t="shared" si="9"/>
        <v>-12.712304484540425</v>
      </c>
      <c r="AQ21">
        <f t="shared" si="9"/>
        <v>-1404.8488256714243</v>
      </c>
      <c r="AR21">
        <f t="shared" si="9"/>
        <v>-694.78447307279225</v>
      </c>
      <c r="AS21">
        <f t="shared" si="9"/>
        <v>322.55471768509364</v>
      </c>
      <c r="AT21">
        <f t="shared" si="9"/>
        <v>3.0091009081936728</v>
      </c>
      <c r="AU21">
        <f t="shared" si="9"/>
        <v>-369.2206544795049</v>
      </c>
      <c r="AW21">
        <v>18</v>
      </c>
      <c r="AX21">
        <f>(R21*SUMPRODUCT(K22:$K$23, X22:$X$23)-$AZ$3*SUMPRODUCT(K21:$K$22, W22:$W$23))/Z21</f>
        <v>3285.6225787726607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1.3422999999999999E-2</v>
      </c>
      <c r="O22">
        <f t="shared" si="21"/>
        <v>2992.4453693545456</v>
      </c>
      <c r="P22">
        <f t="shared" si="22"/>
        <v>149.62226846772728</v>
      </c>
      <c r="Q22" s="4">
        <f t="shared" si="23"/>
        <v>50</v>
      </c>
      <c r="R22">
        <f t="shared" si="0"/>
        <v>500000</v>
      </c>
      <c r="S22">
        <f t="shared" si="1"/>
        <v>1781.315168903918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2581.1846450587873</v>
      </c>
      <c r="AC22">
        <f t="shared" si="2"/>
        <v>1366.6227827100661</v>
      </c>
      <c r="AE22">
        <f t="shared" si="3"/>
        <v>2295.8003665861925</v>
      </c>
      <c r="AF22">
        <f t="shared" si="4"/>
        <v>-114.79001832930963</v>
      </c>
      <c r="AG22">
        <f t="shared" si="4"/>
        <v>-38.359937830400298</v>
      </c>
      <c r="AH22">
        <f t="shared" si="5"/>
        <v>-5272.5534750200259</v>
      </c>
      <c r="AI22">
        <f t="shared" si="6"/>
        <v>-3129.9030645935431</v>
      </c>
      <c r="AJ22">
        <f t="shared" si="7"/>
        <v>1214.5618623487212</v>
      </c>
      <c r="AK22">
        <f t="shared" si="24"/>
        <v>100.00609485962909</v>
      </c>
      <c r="AL22">
        <f t="shared" si="8"/>
        <v>-1815.3351073851929</v>
      </c>
      <c r="AN22">
        <f t="shared" si="9"/>
        <v>694.38963054039664</v>
      </c>
      <c r="AO22">
        <f t="shared" si="9"/>
        <v>-34.719481527019838</v>
      </c>
      <c r="AP22">
        <f t="shared" si="9"/>
        <v>-11.602377735139285</v>
      </c>
      <c r="AQ22">
        <f t="shared" si="9"/>
        <v>-1594.7407765980013</v>
      </c>
      <c r="AR22">
        <f t="shared" si="9"/>
        <v>-946.67300531976355</v>
      </c>
      <c r="AS22">
        <f t="shared" si="9"/>
        <v>367.35736048290295</v>
      </c>
      <c r="AT22">
        <f t="shared" si="9"/>
        <v>30.247924110503693</v>
      </c>
      <c r="AU22">
        <f t="shared" si="9"/>
        <v>-549.06772072635692</v>
      </c>
      <c r="AW22">
        <v>19</v>
      </c>
      <c r="AX22">
        <f>(R22*SUMPRODUCT(K23:$K$23, X23:$X$23)-$AZ$3*SUMPRODUCT(K22:$K$22, W23:$W$23))/Z22</f>
        <v>1781.315168903918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1.6303999999999999E-2</v>
      </c>
      <c r="O23">
        <f t="shared" si="21"/>
        <v>2992.4453693545456</v>
      </c>
      <c r="P23">
        <f t="shared" si="22"/>
        <v>149.62226846772728</v>
      </c>
      <c r="Q23" s="4">
        <f t="shared" si="23"/>
        <v>50</v>
      </c>
      <c r="R23">
        <f t="shared" si="0"/>
        <v>500000</v>
      </c>
      <c r="S23">
        <f t="shared" si="1"/>
        <v>1829.4366711005468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1366.6227827100661</v>
      </c>
      <c r="AC23">
        <f t="shared" si="2"/>
        <v>1366.6227827100661</v>
      </c>
      <c r="AE23">
        <f t="shared" si="3"/>
        <v>2235.4116337435094</v>
      </c>
      <c r="AF23">
        <f t="shared" si="4"/>
        <v>-111.77058168717548</v>
      </c>
      <c r="AG23">
        <f t="shared" si="4"/>
        <v>-37.350918025709454</v>
      </c>
      <c r="AH23">
        <f t="shared" si="5"/>
        <v>-6254.2042638684643</v>
      </c>
      <c r="AI23">
        <f t="shared" si="6"/>
        <v>-4167.9141298378399</v>
      </c>
      <c r="AJ23">
        <f t="shared" si="7"/>
        <v>0</v>
      </c>
      <c r="AK23">
        <f t="shared" si="24"/>
        <v>244.31846843364804</v>
      </c>
      <c r="AL23">
        <f t="shared" si="8"/>
        <v>-3923.595661404192</v>
      </c>
      <c r="AN23">
        <f t="shared" si="9"/>
        <v>612.48700579641468</v>
      </c>
      <c r="AO23">
        <f t="shared" si="9"/>
        <v>-30.624350289820736</v>
      </c>
      <c r="AP23">
        <f t="shared" si="9"/>
        <v>-10.233887844183517</v>
      </c>
      <c r="AQ23">
        <f t="shared" si="9"/>
        <v>-1713.6078140566256</v>
      </c>
      <c r="AR23">
        <f t="shared" si="9"/>
        <v>-1141.9790463942152</v>
      </c>
      <c r="AS23">
        <f t="shared" si="9"/>
        <v>0</v>
      </c>
      <c r="AT23">
        <f t="shared" si="9"/>
        <v>66.941535479572806</v>
      </c>
      <c r="AU23">
        <f t="shared" si="9"/>
        <v>-1075.0375109146426</v>
      </c>
      <c r="AW23">
        <v>20</v>
      </c>
      <c r="AX23">
        <f>(R23*SUMPRODUCT(K$23:$K24, X$23:$X24)-$AZ$3*SUMPRODUCT(K$22:$K23, W$23:$W24))/Z23</f>
        <v>1829.4366711005468</v>
      </c>
    </row>
    <row r="25" spans="5:50" x14ac:dyDescent="0.25">
      <c r="AN25" s="8">
        <f t="shared" ref="AN25:AU25" si="25">SUM(AN3:AN23)</f>
        <v>28703.070908974714</v>
      </c>
      <c r="AO25" s="8">
        <f t="shared" si="25"/>
        <v>-3679.4875724646449</v>
      </c>
      <c r="AP25" s="8">
        <f t="shared" si="25"/>
        <v>-829.59222920025809</v>
      </c>
      <c r="AQ25" s="8">
        <f t="shared" si="25"/>
        <v>-15423.652834278704</v>
      </c>
      <c r="AR25" s="8">
        <f t="shared" si="25"/>
        <v>8770.3382730311096</v>
      </c>
      <c r="AS25" s="8">
        <f t="shared" si="25"/>
        <v>-2426.4329111188695</v>
      </c>
      <c r="AT25" s="8">
        <f t="shared" si="25"/>
        <v>950.17329772062874</v>
      </c>
      <c r="AU25" s="9">
        <f t="shared" si="25"/>
        <v>7294.0786596328671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7CB1A-24E8-4703-BA0C-C21C547D6D7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11845.932122702699</v>
      </c>
      <c r="K3">
        <v>1</v>
      </c>
      <c r="L3" s="2">
        <v>0</v>
      </c>
      <c r="O3">
        <f>$C$3</f>
        <v>11845.932122702699</v>
      </c>
      <c r="P3">
        <f>O3*B5</f>
        <v>9476.7456981621599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11845.932122702699</v>
      </c>
      <c r="AF3">
        <f t="shared" ref="AF3:AG23" si="4">-$Z3*P3</f>
        <v>-9476.7456981621599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1969.1864245405395</v>
      </c>
      <c r="AJ3">
        <f t="shared" ref="AJ3:AJ23" si="7">AB3-AC3</f>
        <v>0</v>
      </c>
      <c r="AL3">
        <f t="shared" ref="AL3:AL23" si="8">SUM(AI3:AK3)</f>
        <v>1969.1864245405395</v>
      </c>
      <c r="AN3">
        <f t="shared" ref="AN3:AU23" si="9">AE3*$K3</f>
        <v>11845.932122702699</v>
      </c>
      <c r="AO3">
        <f t="shared" si="9"/>
        <v>-9476.7456981621599</v>
      </c>
      <c r="AP3">
        <f t="shared" si="9"/>
        <v>-400</v>
      </c>
      <c r="AQ3">
        <f t="shared" si="9"/>
        <v>0</v>
      </c>
      <c r="AR3">
        <f t="shared" si="9"/>
        <v>1969.1864245405395</v>
      </c>
      <c r="AS3">
        <f t="shared" si="9"/>
        <v>0</v>
      </c>
      <c r="AT3">
        <f t="shared" si="9"/>
        <v>0</v>
      </c>
      <c r="AU3">
        <f t="shared" si="9"/>
        <v>1969.1864245405395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7011.4556854085395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5931.2494921231719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5857.3441364827377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-5857.3441364827377</v>
      </c>
      <c r="AK4">
        <f>H4*SUM(AB4, AE4:AF4)</f>
        <v>0</v>
      </c>
      <c r="AL4">
        <f t="shared" si="8"/>
        <v>-7087.5116364827372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-1154.1115489257902</v>
      </c>
      <c r="AR4">
        <f t="shared" si="9"/>
        <v>-1154.1115489257902</v>
      </c>
      <c r="AS4">
        <f t="shared" si="9"/>
        <v>-5495.2098100035064</v>
      </c>
      <c r="AT4">
        <f t="shared" si="9"/>
        <v>0</v>
      </c>
      <c r="AU4">
        <f t="shared" si="9"/>
        <v>-6649.3213589292955</v>
      </c>
      <c r="AW4">
        <v>1</v>
      </c>
      <c r="AX4">
        <f>(R4*SUMPRODUCT(K5:$K$23, X5:$X$23)-$AZ$3*SUMPRODUCT(K4:$K$22, W5:$W$23))/Z4</f>
        <v>5931.2494921231719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11845.932122702699</v>
      </c>
      <c r="P5">
        <f t="shared" ref="P5:P23" si="22">O5*$C$5</f>
        <v>592.29660613513499</v>
      </c>
      <c r="Q5" s="4">
        <f t="shared" ref="Q5:Q23" si="23">$C$8</f>
        <v>50</v>
      </c>
      <c r="R5">
        <f t="shared" si="0"/>
        <v>500000</v>
      </c>
      <c r="S5">
        <f t="shared" si="1"/>
        <v>11524.5499498767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5857.3441364827377</v>
      </c>
      <c r="AC5">
        <f t="shared" si="2"/>
        <v>11237.354016716221</v>
      </c>
      <c r="AE5">
        <f t="shared" si="3"/>
        <v>11550.727230109762</v>
      </c>
      <c r="AF5">
        <f t="shared" si="4"/>
        <v>-577.53636150548812</v>
      </c>
      <c r="AG5">
        <f t="shared" si="4"/>
        <v>-48.753982001858773</v>
      </c>
      <c r="AH5">
        <f t="shared" si="5"/>
        <v>-1292.3141564123</v>
      </c>
      <c r="AI5">
        <f t="shared" si="6"/>
        <v>9632.1227301901145</v>
      </c>
      <c r="AJ5">
        <f t="shared" si="7"/>
        <v>-5380.0098802334833</v>
      </c>
      <c r="AK5">
        <f>H5*SUM(AB5, AE5:AF5)</f>
        <v>1454.1582244395179</v>
      </c>
      <c r="AL5">
        <f t="shared" si="8"/>
        <v>5706.2710743961488</v>
      </c>
      <c r="AN5">
        <f t="shared" si="9"/>
        <v>9974.7750196078432</v>
      </c>
      <c r="AO5">
        <f t="shared" si="9"/>
        <v>-498.73875098039218</v>
      </c>
      <c r="AP5">
        <f t="shared" si="9"/>
        <v>-42.102111156331937</v>
      </c>
      <c r="AQ5">
        <f t="shared" si="9"/>
        <v>-1115.9940589077958</v>
      </c>
      <c r="AR5">
        <f t="shared" si="9"/>
        <v>8317.9400985633238</v>
      </c>
      <c r="AS5">
        <f t="shared" si="9"/>
        <v>-4645.9748455237641</v>
      </c>
      <c r="AT5">
        <f t="shared" si="9"/>
        <v>1255.7565288085125</v>
      </c>
      <c r="AU5">
        <f t="shared" si="9"/>
        <v>4927.7217818480713</v>
      </c>
      <c r="AW5">
        <v>2</v>
      </c>
      <c r="AX5">
        <f>(R5*SUMPRODUCT(K6:$K$23, X6:$X$23)-$AZ$3*SUMPRODUCT(K5:$K$22, W6:$W$23))/Z5</f>
        <v>11524.5499498767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11845.932122702699</v>
      </c>
      <c r="P6">
        <f t="shared" si="22"/>
        <v>592.29660613513499</v>
      </c>
      <c r="Q6" s="4">
        <f t="shared" si="23"/>
        <v>50</v>
      </c>
      <c r="R6">
        <f t="shared" si="0"/>
        <v>500000</v>
      </c>
      <c r="S6">
        <f t="shared" si="1"/>
        <v>16702.016204160471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11237.354016716221</v>
      </c>
      <c r="AC6">
        <f t="shared" si="2"/>
        <v>16077.303103936511</v>
      </c>
      <c r="AE6">
        <f t="shared" si="3"/>
        <v>11402.85334161681</v>
      </c>
      <c r="AF6">
        <f t="shared" si="4"/>
        <v>-570.14266708084051</v>
      </c>
      <c r="AG6">
        <f t="shared" si="4"/>
        <v>-48.129827283761273</v>
      </c>
      <c r="AH6">
        <f t="shared" si="5"/>
        <v>-1366.1489807890453</v>
      </c>
      <c r="AI6">
        <f t="shared" si="6"/>
        <v>9418.4318664631646</v>
      </c>
      <c r="AJ6">
        <f t="shared" si="7"/>
        <v>-4839.9490872202896</v>
      </c>
      <c r="AK6">
        <f>H6*SUM(AB6, AE6:AF6)</f>
        <v>2401.2230384082386</v>
      </c>
      <c r="AL6">
        <f t="shared" si="8"/>
        <v>6979.7058176511136</v>
      </c>
      <c r="AN6">
        <f t="shared" si="9"/>
        <v>8880.8411553351561</v>
      </c>
      <c r="AO6">
        <f t="shared" si="9"/>
        <v>-444.04205776675775</v>
      </c>
      <c r="AP6">
        <f t="shared" si="9"/>
        <v>-37.484771410748863</v>
      </c>
      <c r="AQ6">
        <f t="shared" si="9"/>
        <v>-1063.9926454750189</v>
      </c>
      <c r="AR6">
        <f t="shared" si="9"/>
        <v>7335.3216806826313</v>
      </c>
      <c r="AS6">
        <f t="shared" si="9"/>
        <v>-3769.4792483771639</v>
      </c>
      <c r="AT6">
        <f t="shared" si="9"/>
        <v>1870.1354602892015</v>
      </c>
      <c r="AU6">
        <f t="shared" si="9"/>
        <v>5435.9778925946684</v>
      </c>
      <c r="AW6">
        <v>3</v>
      </c>
      <c r="AX6">
        <f>(R6*SUMPRODUCT(K7:$K$23, X7:$X$23)-$AZ$3*SUMPRODUCT(K6:$K$22, W7:$W$23))/Z6</f>
        <v>16702.016204160471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11845.932122702699</v>
      </c>
      <c r="P7">
        <f t="shared" si="22"/>
        <v>592.29660613513499</v>
      </c>
      <c r="Q7" s="4">
        <f t="shared" si="23"/>
        <v>50</v>
      </c>
      <c r="R7">
        <f t="shared" si="0"/>
        <v>500000</v>
      </c>
      <c r="S7">
        <f t="shared" si="1"/>
        <v>21378.489031402692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16077.303103936511</v>
      </c>
      <c r="AC7">
        <f t="shared" si="2"/>
        <v>20311.046413334232</v>
      </c>
      <c r="AE7">
        <f t="shared" si="3"/>
        <v>11254.456608229009</v>
      </c>
      <c r="AF7">
        <f t="shared" si="4"/>
        <v>-562.72283041145045</v>
      </c>
      <c r="AG7">
        <f t="shared" si="4"/>
        <v>-47.503465711490406</v>
      </c>
      <c r="AH7">
        <f t="shared" si="5"/>
        <v>-1450.632994332565</v>
      </c>
      <c r="AI7">
        <f t="shared" si="6"/>
        <v>9193.5973177735032</v>
      </c>
      <c r="AJ7">
        <f t="shared" si="7"/>
        <v>-4233.7433093977215</v>
      </c>
      <c r="AK7">
        <f>H7*SUM(AB7, AE7:AF7)</f>
        <v>2802.7181615196509</v>
      </c>
      <c r="AL7">
        <f t="shared" si="8"/>
        <v>7762.572169895433</v>
      </c>
      <c r="AN7">
        <f t="shared" si="9"/>
        <v>7934.5214886753183</v>
      </c>
      <c r="AO7">
        <f t="shared" si="9"/>
        <v>-396.72607443376592</v>
      </c>
      <c r="AP7">
        <f t="shared" si="9"/>
        <v>-33.490490264876783</v>
      </c>
      <c r="AQ7">
        <f t="shared" si="9"/>
        <v>-1022.7129630849741</v>
      </c>
      <c r="AR7">
        <f t="shared" si="9"/>
        <v>6481.5919608917011</v>
      </c>
      <c r="AS7">
        <f t="shared" si="9"/>
        <v>-2984.8377789638748</v>
      </c>
      <c r="AT7">
        <f t="shared" si="9"/>
        <v>1975.9485733871995</v>
      </c>
      <c r="AU7">
        <f t="shared" si="9"/>
        <v>5472.7027553150265</v>
      </c>
      <c r="AW7">
        <v>4</v>
      </c>
      <c r="AX7">
        <f>(R7*SUMPRODUCT(K8:$K$23, X8:$X$23)-$AZ$3*SUMPRODUCT(K7:$K$22, W8:$W$23))/Z7</f>
        <v>21378.489031402692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11845.932122702699</v>
      </c>
      <c r="P8">
        <f t="shared" si="22"/>
        <v>592.29660613513499</v>
      </c>
      <c r="Q8" s="4">
        <f t="shared" si="23"/>
        <v>50</v>
      </c>
      <c r="R8">
        <f t="shared" si="0"/>
        <v>500000</v>
      </c>
      <c r="S8">
        <f t="shared" si="1"/>
        <v>25146.827437462347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20311.046413334232</v>
      </c>
      <c r="AC8">
        <f t="shared" si="2"/>
        <v>23540.051922045364</v>
      </c>
      <c r="AE8">
        <f t="shared" si="3"/>
        <v>11089.027350544651</v>
      </c>
      <c r="AF8">
        <f t="shared" si="4"/>
        <v>-554.45136752723261</v>
      </c>
      <c r="AG8">
        <f t="shared" si="4"/>
        <v>-46.805212268997209</v>
      </c>
      <c r="AH8">
        <f t="shared" si="5"/>
        <v>-2232.1878537829343</v>
      </c>
      <c r="AI8">
        <f t="shared" si="6"/>
        <v>8255.582916965488</v>
      </c>
      <c r="AJ8">
        <f t="shared" si="7"/>
        <v>-3229.0055087111323</v>
      </c>
      <c r="AK8">
        <f t="shared" ref="AK8:AK23" si="24">H8*SUM(AB8:AB8, AE8:AF8)</f>
        <v>2236.3076237354953</v>
      </c>
      <c r="AL8">
        <f t="shared" si="8"/>
        <v>7262.8850319898511</v>
      </c>
      <c r="AN8">
        <f t="shared" si="9"/>
        <v>7289.4097504086512</v>
      </c>
      <c r="AO8">
        <f t="shared" si="9"/>
        <v>-364.47048752043258</v>
      </c>
      <c r="AP8">
        <f t="shared" si="9"/>
        <v>-30.767565080161635</v>
      </c>
      <c r="AQ8">
        <f t="shared" si="9"/>
        <v>-1467.3362587846711</v>
      </c>
      <c r="AR8">
        <f t="shared" si="9"/>
        <v>5426.8354390233872</v>
      </c>
      <c r="AS8">
        <f t="shared" si="9"/>
        <v>-2122.5977261356561</v>
      </c>
      <c r="AT8">
        <f t="shared" si="9"/>
        <v>1470.0444035400508</v>
      </c>
      <c r="AU8">
        <f t="shared" si="9"/>
        <v>4774.2821164277811</v>
      </c>
      <c r="AW8">
        <v>5</v>
      </c>
      <c r="AX8">
        <f>(R8*SUMPRODUCT(K9:$K$23, X9:$X$23)-$AZ$3*SUMPRODUCT(K8:$K$22, W9:$W$23))/Z8</f>
        <v>25146.827437462347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11845.932122702699</v>
      </c>
      <c r="P9">
        <f t="shared" si="22"/>
        <v>592.29660613513499</v>
      </c>
      <c r="Q9" s="4">
        <f t="shared" si="23"/>
        <v>50</v>
      </c>
      <c r="R9">
        <f t="shared" si="0"/>
        <v>500000</v>
      </c>
      <c r="S9">
        <f t="shared" si="1"/>
        <v>28176.405713868076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23540.051922045364</v>
      </c>
      <c r="AC9">
        <f t="shared" si="2"/>
        <v>25939.555707065272</v>
      </c>
      <c r="AE9">
        <f t="shared" si="3"/>
        <v>10905.515036920488</v>
      </c>
      <c r="AF9">
        <f t="shared" si="4"/>
        <v>-545.27575184602438</v>
      </c>
      <c r="AG9">
        <f t="shared" si="4"/>
        <v>-46.030632811157574</v>
      </c>
      <c r="AH9">
        <f t="shared" si="5"/>
        <v>-3065.2733514966271</v>
      </c>
      <c r="AI9">
        <f t="shared" si="6"/>
        <v>7248.9353007666778</v>
      </c>
      <c r="AJ9">
        <f t="shared" si="7"/>
        <v>-2399.5037850199078</v>
      </c>
      <c r="AK9">
        <f t="shared" si="24"/>
        <v>1769.5952010116548</v>
      </c>
      <c r="AL9">
        <f t="shared" si="8"/>
        <v>6619.0267167584243</v>
      </c>
      <c r="AN9">
        <f t="shared" si="9"/>
        <v>6813.1318270757838</v>
      </c>
      <c r="AO9">
        <f t="shared" si="9"/>
        <v>-340.65659135378917</v>
      </c>
      <c r="AP9">
        <f t="shared" si="9"/>
        <v>-28.757263491399016</v>
      </c>
      <c r="AQ9">
        <f t="shared" si="9"/>
        <v>-1915.0045971296195</v>
      </c>
      <c r="AR9">
        <f t="shared" si="9"/>
        <v>4528.7133751009751</v>
      </c>
      <c r="AS9">
        <f t="shared" si="9"/>
        <v>-1499.0704750359364</v>
      </c>
      <c r="AT9">
        <f t="shared" si="9"/>
        <v>1105.5402100896647</v>
      </c>
      <c r="AU9">
        <f t="shared" si="9"/>
        <v>4135.1831101547032</v>
      </c>
      <c r="AW9">
        <v>6</v>
      </c>
      <c r="AX9">
        <f>(R9*SUMPRODUCT(K10:$K$23, X10:$X$23)-$AZ$3*SUMPRODUCT(K9:$K$22, W10:$W$23))/Z9</f>
        <v>28176.405713868076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11845.932122702699</v>
      </c>
      <c r="P10">
        <f t="shared" si="22"/>
        <v>592.29660613513499</v>
      </c>
      <c r="Q10" s="4">
        <f t="shared" si="23"/>
        <v>50</v>
      </c>
      <c r="R10">
        <f t="shared" si="0"/>
        <v>500000</v>
      </c>
      <c r="S10">
        <f t="shared" si="1"/>
        <v>30590.655164424112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25939.555707065272</v>
      </c>
      <c r="AC10">
        <f t="shared" si="2"/>
        <v>27640.158961805471</v>
      </c>
      <c r="AE10">
        <f t="shared" si="3"/>
        <v>10703.381315711165</v>
      </c>
      <c r="AF10">
        <f t="shared" si="4"/>
        <v>-535.16906578555836</v>
      </c>
      <c r="AG10">
        <f t="shared" si="4"/>
        <v>-45.177455032002769</v>
      </c>
      <c r="AH10">
        <f t="shared" si="5"/>
        <v>-3928.7145104322985</v>
      </c>
      <c r="AI10">
        <f t="shared" si="6"/>
        <v>6194.3202844613061</v>
      </c>
      <c r="AJ10">
        <f t="shared" si="7"/>
        <v>-1700.6032547401992</v>
      </c>
      <c r="AK10">
        <f t="shared" si="24"/>
        <v>1895.6578177420213</v>
      </c>
      <c r="AL10">
        <f t="shared" si="8"/>
        <v>6389.3748474631284</v>
      </c>
      <c r="AN10">
        <f t="shared" si="9"/>
        <v>6353.3020699866347</v>
      </c>
      <c r="AO10">
        <f t="shared" si="9"/>
        <v>-317.66510349933179</v>
      </c>
      <c r="AP10">
        <f t="shared" si="9"/>
        <v>-26.816387280366683</v>
      </c>
      <c r="AQ10">
        <f t="shared" si="9"/>
        <v>-2332.0023173310265</v>
      </c>
      <c r="AR10">
        <f t="shared" si="9"/>
        <v>3676.8182618759097</v>
      </c>
      <c r="AS10">
        <f t="shared" si="9"/>
        <v>-1009.442330407065</v>
      </c>
      <c r="AT10">
        <f t="shared" si="9"/>
        <v>1125.2226172460259</v>
      </c>
      <c r="AU10">
        <f t="shared" si="9"/>
        <v>3792.598548714871</v>
      </c>
      <c r="AW10">
        <v>7</v>
      </c>
      <c r="AX10">
        <f>(R10*SUMPRODUCT(K11:$K$23, X11:$X$23)-$AZ$3*SUMPRODUCT(K10:$K$22, W11:$W$23))/Z10</f>
        <v>30590.655164424112</v>
      </c>
    </row>
    <row r="11" spans="1:52" x14ac:dyDescent="0.25">
      <c r="A11" t="s">
        <v>33</v>
      </c>
      <c r="C11" s="7">
        <f>AU25</f>
        <v>28128.286356675919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11845.932122702699</v>
      </c>
      <c r="P11">
        <f t="shared" si="22"/>
        <v>592.29660613513499</v>
      </c>
      <c r="Q11" s="4">
        <f t="shared" si="23"/>
        <v>50</v>
      </c>
      <c r="R11">
        <f t="shared" si="0"/>
        <v>500000</v>
      </c>
      <c r="S11">
        <f t="shared" si="1"/>
        <v>32372.266368146313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27640.158961805471</v>
      </c>
      <c r="AC11">
        <f t="shared" si="2"/>
        <v>28640.919325061022</v>
      </c>
      <c r="AE11">
        <f t="shared" si="3"/>
        <v>10480.526213336743</v>
      </c>
      <c r="AF11">
        <f t="shared" si="4"/>
        <v>-524.02631066683716</v>
      </c>
      <c r="AG11">
        <f t="shared" si="4"/>
        <v>-44.236815240781432</v>
      </c>
      <c r="AH11">
        <f t="shared" si="5"/>
        <v>-4888.6524090130197</v>
      </c>
      <c r="AI11">
        <f t="shared" si="6"/>
        <v>5023.6106784161047</v>
      </c>
      <c r="AJ11">
        <f t="shared" si="7"/>
        <v>-1000.7603632555511</v>
      </c>
      <c r="AK11">
        <f t="shared" si="24"/>
        <v>1936.2279315204821</v>
      </c>
      <c r="AL11">
        <f t="shared" si="8"/>
        <v>5959.078246681036</v>
      </c>
      <c r="AN11">
        <f t="shared" si="9"/>
        <v>5916.3290229076965</v>
      </c>
      <c r="AO11">
        <f t="shared" si="9"/>
        <v>-295.8164511453848</v>
      </c>
      <c r="AP11">
        <f t="shared" si="9"/>
        <v>-24.971986001713898</v>
      </c>
      <c r="AQ11">
        <f t="shared" si="9"/>
        <v>-2759.6778579253246</v>
      </c>
      <c r="AR11">
        <f t="shared" si="9"/>
        <v>2835.8627278352733</v>
      </c>
      <c r="AS11">
        <f t="shared" si="9"/>
        <v>-564.93609782398687</v>
      </c>
      <c r="AT11">
        <f t="shared" si="9"/>
        <v>1093.0139644746002</v>
      </c>
      <c r="AU11">
        <f t="shared" si="9"/>
        <v>3363.9405944858868</v>
      </c>
      <c r="AW11">
        <v>8</v>
      </c>
      <c r="AX11">
        <f>(R11*SUMPRODUCT(K12:$K$23, X12:$X$23)-$AZ$3*SUMPRODUCT(K11:$K$22, W12:$W$23))/Z11</f>
        <v>32372.266368146313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11845.932122702699</v>
      </c>
      <c r="P12">
        <f t="shared" si="22"/>
        <v>592.29660613513499</v>
      </c>
      <c r="Q12" s="4">
        <f t="shared" si="23"/>
        <v>50</v>
      </c>
      <c r="R12">
        <f t="shared" si="0"/>
        <v>500000</v>
      </c>
      <c r="S12">
        <f t="shared" si="1"/>
        <v>33513.511565098044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28640.919325061022</v>
      </c>
      <c r="AC12">
        <f t="shared" si="2"/>
        <v>28956.113902257945</v>
      </c>
      <c r="AE12">
        <f t="shared" si="3"/>
        <v>10235.040847841758</v>
      </c>
      <c r="AF12">
        <f t="shared" si="4"/>
        <v>-511.75204239208784</v>
      </c>
      <c r="AG12">
        <f t="shared" si="4"/>
        <v>-43.200656317396614</v>
      </c>
      <c r="AH12">
        <f t="shared" si="5"/>
        <v>-5937.907709770092</v>
      </c>
      <c r="AI12">
        <f t="shared" si="6"/>
        <v>3742.1804393621806</v>
      </c>
      <c r="AJ12">
        <f t="shared" si="7"/>
        <v>-315.19457719692218</v>
      </c>
      <c r="AK12">
        <f t="shared" si="24"/>
        <v>1991.102401973505</v>
      </c>
      <c r="AL12">
        <f t="shared" si="8"/>
        <v>5418.0882641387634</v>
      </c>
      <c r="AN12">
        <f t="shared" si="9"/>
        <v>5492.6807188935545</v>
      </c>
      <c r="AO12">
        <f t="shared" si="9"/>
        <v>-274.63403594467769</v>
      </c>
      <c r="AP12">
        <f t="shared" si="9"/>
        <v>-23.183826574385165</v>
      </c>
      <c r="AQ12">
        <f t="shared" si="9"/>
        <v>-3186.6048873562663</v>
      </c>
      <c r="AR12">
        <f t="shared" si="9"/>
        <v>2008.2579690182249</v>
      </c>
      <c r="AS12">
        <f t="shared" si="9"/>
        <v>-169.15058792700455</v>
      </c>
      <c r="AT12">
        <f t="shared" si="9"/>
        <v>1068.5340620764273</v>
      </c>
      <c r="AU12">
        <f t="shared" si="9"/>
        <v>2907.6414431676476</v>
      </c>
      <c r="AW12">
        <v>9</v>
      </c>
      <c r="AX12">
        <f>(R12*SUMPRODUCT(K13:$K$23, X13:$X$23)-$AZ$3*SUMPRODUCT(K12:$K$22, W13:$W$23))/Z12</f>
        <v>33513.511565098044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11845.932122702699</v>
      </c>
      <c r="P13">
        <f t="shared" si="22"/>
        <v>592.29660613513499</v>
      </c>
      <c r="Q13" s="4">
        <f t="shared" si="23"/>
        <v>50</v>
      </c>
      <c r="R13">
        <f t="shared" si="0"/>
        <v>500000</v>
      </c>
      <c r="S13">
        <f t="shared" si="1"/>
        <v>34011.120846464582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28956.113902257945</v>
      </c>
      <c r="AC13">
        <f t="shared" si="2"/>
        <v>28613.084066293908</v>
      </c>
      <c r="AE13">
        <f t="shared" si="3"/>
        <v>9965.818333380128</v>
      </c>
      <c r="AF13">
        <f t="shared" si="4"/>
        <v>-498.29091666900638</v>
      </c>
      <c r="AG13">
        <f t="shared" si="4"/>
        <v>-42.064306253623812</v>
      </c>
      <c r="AH13">
        <f t="shared" si="5"/>
        <v>-7043.4350059883436</v>
      </c>
      <c r="AI13">
        <f t="shared" si="6"/>
        <v>2382.0281044691546</v>
      </c>
      <c r="AJ13">
        <f t="shared" si="7"/>
        <v>343.02983596403647</v>
      </c>
      <c r="AK13">
        <f t="shared" si="24"/>
        <v>1986.5022561907008</v>
      </c>
      <c r="AL13">
        <f t="shared" si="8"/>
        <v>4711.5601966238919</v>
      </c>
      <c r="AN13">
        <f t="shared" si="9"/>
        <v>5085.2916661251093</v>
      </c>
      <c r="AO13">
        <f t="shared" si="9"/>
        <v>-254.26458330625545</v>
      </c>
      <c r="AP13">
        <f t="shared" si="9"/>
        <v>-21.464295141364012</v>
      </c>
      <c r="AQ13">
        <f t="shared" si="9"/>
        <v>-3594.0772888540046</v>
      </c>
      <c r="AR13">
        <f t="shared" si="9"/>
        <v>1215.4854988234856</v>
      </c>
      <c r="AS13">
        <f t="shared" si="9"/>
        <v>175.03898904291222</v>
      </c>
      <c r="AT13">
        <f t="shared" si="9"/>
        <v>1013.6591928742293</v>
      </c>
      <c r="AU13">
        <f t="shared" si="9"/>
        <v>2404.1836807406271</v>
      </c>
      <c r="AW13">
        <v>10</v>
      </c>
      <c r="AX13">
        <f>(R13*SUMPRODUCT(K14:$K$23, X14:$X$23)-$AZ$3*SUMPRODUCT(K13:$K$22, W14:$W$23))/Z13</f>
        <v>34011.120846464582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1.9576E-2</v>
      </c>
      <c r="O14">
        <f t="shared" si="21"/>
        <v>11845.932122702699</v>
      </c>
      <c r="P14">
        <f t="shared" si="22"/>
        <v>592.29660613513499</v>
      </c>
      <c r="Q14" s="4">
        <f t="shared" si="23"/>
        <v>50</v>
      </c>
      <c r="R14">
        <f t="shared" si="0"/>
        <v>500000</v>
      </c>
      <c r="S14">
        <f t="shared" si="1"/>
        <v>33839.325971958315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28613.084066293908</v>
      </c>
      <c r="AC14">
        <f t="shared" si="2"/>
        <v>27626.569426851755</v>
      </c>
      <c r="AE14">
        <f t="shared" si="3"/>
        <v>9671.0692903520758</v>
      </c>
      <c r="AF14">
        <f t="shared" si="4"/>
        <v>-483.55346451760386</v>
      </c>
      <c r="AG14">
        <f t="shared" si="4"/>
        <v>-40.820212331866635</v>
      </c>
      <c r="AH14">
        <f t="shared" si="5"/>
        <v>-8234.5085922093967</v>
      </c>
      <c r="AI14">
        <f t="shared" si="6"/>
        <v>912.18702129320991</v>
      </c>
      <c r="AJ14">
        <f t="shared" si="7"/>
        <v>986.51463944215357</v>
      </c>
      <c r="AK14">
        <f t="shared" si="24"/>
        <v>1942.950834455399</v>
      </c>
      <c r="AL14">
        <f t="shared" si="8"/>
        <v>3841.6524951907622</v>
      </c>
      <c r="AN14">
        <f t="shared" si="9"/>
        <v>4693.6361801481753</v>
      </c>
      <c r="AO14">
        <f t="shared" si="9"/>
        <v>-234.68180900740879</v>
      </c>
      <c r="AP14">
        <f t="shared" si="9"/>
        <v>-19.811172863099703</v>
      </c>
      <c r="AQ14">
        <f t="shared" si="9"/>
        <v>-3996.433723486226</v>
      </c>
      <c r="AR14">
        <f t="shared" si="9"/>
        <v>442.70947479144127</v>
      </c>
      <c r="AS14">
        <f t="shared" si="9"/>
        <v>478.78271418764245</v>
      </c>
      <c r="AT14">
        <f t="shared" si="9"/>
        <v>942.96753120636072</v>
      </c>
      <c r="AU14">
        <f t="shared" si="9"/>
        <v>1864.4597201854442</v>
      </c>
      <c r="AW14">
        <v>11</v>
      </c>
      <c r="AX14">
        <f>(R14*SUMPRODUCT(K15:$K$23, X15:$X$23)-$AZ$3*SUMPRODUCT(K14:$K$22, W15:$W$23))/Z14</f>
        <v>33839.325971958315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2.3283000000000002E-2</v>
      </c>
      <c r="O15">
        <f t="shared" si="21"/>
        <v>11845.932122702699</v>
      </c>
      <c r="P15">
        <f t="shared" si="22"/>
        <v>592.29660613513499</v>
      </c>
      <c r="Q15" s="4">
        <f t="shared" si="23"/>
        <v>50</v>
      </c>
      <c r="R15">
        <f t="shared" si="0"/>
        <v>500000</v>
      </c>
      <c r="S15">
        <f t="shared" si="1"/>
        <v>32968.28549785319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27626.569426851755</v>
      </c>
      <c r="AC15">
        <f t="shared" si="2"/>
        <v>26019.621419536354</v>
      </c>
      <c r="AE15">
        <f t="shared" si="3"/>
        <v>9349.1870911612878</v>
      </c>
      <c r="AF15">
        <f t="shared" si="4"/>
        <v>-467.45935455806438</v>
      </c>
      <c r="AG15">
        <f t="shared" si="4"/>
        <v>-39.461593204825114</v>
      </c>
      <c r="AH15">
        <f t="shared" si="5"/>
        <v>-9504.1700372285086</v>
      </c>
      <c r="AI15">
        <f t="shared" si="6"/>
        <v>-661.90389383011097</v>
      </c>
      <c r="AJ15">
        <f t="shared" si="7"/>
        <v>1606.9480073154009</v>
      </c>
      <c r="AK15">
        <f t="shared" si="24"/>
        <v>1894.7806227833132</v>
      </c>
      <c r="AL15">
        <f t="shared" si="8"/>
        <v>2839.8247362686034</v>
      </c>
      <c r="AN15">
        <f t="shared" si="9"/>
        <v>4313.5449065161165</v>
      </c>
      <c r="AO15">
        <f t="shared" si="9"/>
        <v>-215.67724532580584</v>
      </c>
      <c r="AP15">
        <f t="shared" si="9"/>
        <v>-18.206861485594782</v>
      </c>
      <c r="AQ15">
        <f t="shared" si="9"/>
        <v>-4385.0512194272305</v>
      </c>
      <c r="AR15">
        <f t="shared" si="9"/>
        <v>-305.39041972251448</v>
      </c>
      <c r="AS15">
        <f t="shared" si="9"/>
        <v>741.41658781700278</v>
      </c>
      <c r="AT15">
        <f t="shared" si="9"/>
        <v>874.21732228456005</v>
      </c>
      <c r="AU15">
        <f t="shared" si="9"/>
        <v>1310.2434903790486</v>
      </c>
      <c r="AW15">
        <v>12</v>
      </c>
      <c r="AX15">
        <f>(R15*SUMPRODUCT(K16:$K$23, X16:$X$23)-$AZ$3*SUMPRODUCT(K15:$K$22, W16:$W$23))/Z15</f>
        <v>32968.28549785319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2.7149E-2</v>
      </c>
      <c r="O16">
        <f t="shared" si="21"/>
        <v>11845.932122702699</v>
      </c>
      <c r="P16">
        <f t="shared" si="22"/>
        <v>592.29660613513499</v>
      </c>
      <c r="Q16" s="4">
        <f t="shared" si="23"/>
        <v>50</v>
      </c>
      <c r="R16">
        <f t="shared" si="0"/>
        <v>500000</v>
      </c>
      <c r="S16">
        <f t="shared" si="1"/>
        <v>31432.730663073264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26019.621419536354</v>
      </c>
      <c r="AC16">
        <f t="shared" si="2"/>
        <v>23886.13089893114</v>
      </c>
      <c r="AE16">
        <f t="shared" si="3"/>
        <v>9001.8741399117371</v>
      </c>
      <c r="AF16">
        <f t="shared" si="4"/>
        <v>-450.09370699558684</v>
      </c>
      <c r="AG16">
        <f t="shared" si="4"/>
        <v>-37.995634478859067</v>
      </c>
      <c r="AH16">
        <f t="shared" si="5"/>
        <v>-10713.427939177969</v>
      </c>
      <c r="AI16">
        <f t="shared" si="6"/>
        <v>-2199.6431407406781</v>
      </c>
      <c r="AJ16">
        <f t="shared" si="7"/>
        <v>2133.4905206052135</v>
      </c>
      <c r="AK16">
        <f t="shared" si="24"/>
        <v>1891.0556813291525</v>
      </c>
      <c r="AL16">
        <f t="shared" si="8"/>
        <v>1824.903061193688</v>
      </c>
      <c r="AN16">
        <f t="shared" si="9"/>
        <v>3937.8980058632314</v>
      </c>
      <c r="AO16">
        <f t="shared" si="9"/>
        <v>-196.89490029316156</v>
      </c>
      <c r="AP16">
        <f t="shared" si="9"/>
        <v>-16.621309176321631</v>
      </c>
      <c r="AQ16">
        <f t="shared" si="9"/>
        <v>-4686.6225701376006</v>
      </c>
      <c r="AR16">
        <f t="shared" si="9"/>
        <v>-962.24077374385297</v>
      </c>
      <c r="AS16">
        <f t="shared" si="9"/>
        <v>933.30210309980555</v>
      </c>
      <c r="AT16">
        <f t="shared" si="9"/>
        <v>827.24822417428504</v>
      </c>
      <c r="AU16">
        <f t="shared" si="9"/>
        <v>798.30955353023762</v>
      </c>
      <c r="AW16">
        <v>13</v>
      </c>
      <c r="AX16">
        <f>(R16*SUMPRODUCT(K17:$K$23, X17:$X$23)-$AZ$3*SUMPRODUCT(K16:$K$22, W17:$W$23))/Z16</f>
        <v>31432.730663073264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3.1286000000000001E-2</v>
      </c>
      <c r="O17">
        <f t="shared" si="21"/>
        <v>11845.932122702699</v>
      </c>
      <c r="P17">
        <f t="shared" si="22"/>
        <v>592.29660613513499</v>
      </c>
      <c r="Q17" s="4">
        <f t="shared" si="23"/>
        <v>50</v>
      </c>
      <c r="R17">
        <f t="shared" si="0"/>
        <v>500000</v>
      </c>
      <c r="S17">
        <f t="shared" si="1"/>
        <v>29262.653583996704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23886.13089893114</v>
      </c>
      <c r="AC17">
        <f t="shared" si="2"/>
        <v>21318.982456152182</v>
      </c>
      <c r="AE17">
        <f t="shared" si="3"/>
        <v>8630.2227641713416</v>
      </c>
      <c r="AF17">
        <f t="shared" si="4"/>
        <v>-431.51113820856705</v>
      </c>
      <c r="AG17">
        <f t="shared" si="4"/>
        <v>-36.426946713764892</v>
      </c>
      <c r="AH17">
        <f t="shared" si="5"/>
        <v>-11887.314203055848</v>
      </c>
      <c r="AI17">
        <f t="shared" si="6"/>
        <v>-3725.0295238068384</v>
      </c>
      <c r="AJ17">
        <f t="shared" si="7"/>
        <v>2567.1484427789583</v>
      </c>
      <c r="AK17">
        <f t="shared" si="24"/>
        <v>1979.6347837859548</v>
      </c>
      <c r="AL17">
        <f t="shared" si="8"/>
        <v>821.75370275807472</v>
      </c>
      <c r="AN17">
        <f t="shared" si="9"/>
        <v>3555.9178193398907</v>
      </c>
      <c r="AO17">
        <f t="shared" si="9"/>
        <v>-177.79589096699453</v>
      </c>
      <c r="AP17">
        <f t="shared" si="9"/>
        <v>-15.009024965308484</v>
      </c>
      <c r="AQ17">
        <f t="shared" si="9"/>
        <v>-4897.9398972440295</v>
      </c>
      <c r="AR17">
        <f t="shared" si="9"/>
        <v>-1534.8269938364415</v>
      </c>
      <c r="AS17">
        <f t="shared" si="9"/>
        <v>1057.7442949057943</v>
      </c>
      <c r="AT17">
        <f t="shared" si="9"/>
        <v>815.67055634692656</v>
      </c>
      <c r="AU17">
        <f t="shared" si="9"/>
        <v>338.58785741627929</v>
      </c>
      <c r="AW17">
        <v>14</v>
      </c>
      <c r="AX17">
        <f>(R17*SUMPRODUCT(K18:$K$23, X18:$X$23)-$AZ$3*SUMPRODUCT(K17:$K$22, W18:$W$23))/Z17</f>
        <v>29262.653583996704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3.5844000000000001E-2</v>
      </c>
      <c r="O18">
        <f t="shared" si="21"/>
        <v>11845.932122702699</v>
      </c>
      <c r="P18">
        <f t="shared" si="22"/>
        <v>592.29660613513499</v>
      </c>
      <c r="Q18" s="4">
        <f t="shared" si="23"/>
        <v>50</v>
      </c>
      <c r="R18">
        <f t="shared" si="0"/>
        <v>500000</v>
      </c>
      <c r="S18">
        <f t="shared" si="1"/>
        <v>26464.132260467391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21318.982456152182</v>
      </c>
      <c r="AC18">
        <f t="shared" si="2"/>
        <v>18396.271484248929</v>
      </c>
      <c r="AE18">
        <f t="shared" si="3"/>
        <v>8234.5788317706701</v>
      </c>
      <c r="AF18">
        <f t="shared" si="4"/>
        <v>-411.72894158853347</v>
      </c>
      <c r="AG18">
        <f t="shared" si="4"/>
        <v>-34.75698976861905</v>
      </c>
      <c r="AH18">
        <f t="shared" si="5"/>
        <v>-13056.874780081887</v>
      </c>
      <c r="AI18">
        <f t="shared" si="6"/>
        <v>-5268.7818796683696</v>
      </c>
      <c r="AJ18">
        <f t="shared" si="7"/>
        <v>2922.7109719032524</v>
      </c>
      <c r="AK18">
        <f t="shared" si="24"/>
        <v>2042.8424474780354</v>
      </c>
      <c r="AL18">
        <f t="shared" si="8"/>
        <v>-303.22846028708182</v>
      </c>
      <c r="AN18">
        <f t="shared" si="9"/>
        <v>3170.638559788873</v>
      </c>
      <c r="AO18">
        <f t="shared" si="9"/>
        <v>-158.53192798944363</v>
      </c>
      <c r="AP18">
        <f t="shared" si="9"/>
        <v>-13.38281583478075</v>
      </c>
      <c r="AQ18">
        <f t="shared" si="9"/>
        <v>-5027.4132404122729</v>
      </c>
      <c r="AR18">
        <f t="shared" si="9"/>
        <v>-2028.6894244476241</v>
      </c>
      <c r="AS18">
        <f t="shared" si="9"/>
        <v>1125.3593287468505</v>
      </c>
      <c r="AT18">
        <f t="shared" si="9"/>
        <v>786.57514462759343</v>
      </c>
      <c r="AU18">
        <f t="shared" si="9"/>
        <v>-116.75495107318027</v>
      </c>
      <c r="AW18">
        <v>15</v>
      </c>
      <c r="AX18">
        <f>(R18*SUMPRODUCT(K19:$K$23, X19:$X$23)-$AZ$3*SUMPRODUCT(K18:$K$22, W19:$W$23))/Z18</f>
        <v>26464.132260467391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4.1295999999999999E-2</v>
      </c>
      <c r="O19">
        <f t="shared" si="21"/>
        <v>11845.932122702699</v>
      </c>
      <c r="P19">
        <f t="shared" si="22"/>
        <v>592.29660613513499</v>
      </c>
      <c r="Q19" s="4">
        <f t="shared" si="23"/>
        <v>50</v>
      </c>
      <c r="R19">
        <f t="shared" si="0"/>
        <v>500000</v>
      </c>
      <c r="S19">
        <f t="shared" si="1"/>
        <v>22933.571836164258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18396.271484248929</v>
      </c>
      <c r="AC19">
        <f t="shared" si="2"/>
        <v>15124.275629871951</v>
      </c>
      <c r="AE19">
        <f t="shared" si="3"/>
        <v>7812.1778760161615</v>
      </c>
      <c r="AF19">
        <f t="shared" si="4"/>
        <v>-390.60889380080806</v>
      </c>
      <c r="AG19">
        <f t="shared" si="4"/>
        <v>-32.974095221447968</v>
      </c>
      <c r="AH19">
        <f t="shared" si="5"/>
        <v>-14353.246494848921</v>
      </c>
      <c r="AI19">
        <f t="shared" si="6"/>
        <v>-6964.6516078550158</v>
      </c>
      <c r="AJ19">
        <f t="shared" si="7"/>
        <v>3271.995854376979</v>
      </c>
      <c r="AK19">
        <f t="shared" si="24"/>
        <v>1895.0294902384787</v>
      </c>
      <c r="AL19">
        <f t="shared" si="8"/>
        <v>-1797.6262632395581</v>
      </c>
      <c r="AN19">
        <f t="shared" si="9"/>
        <v>2802.3080717588437</v>
      </c>
      <c r="AO19">
        <f t="shared" si="9"/>
        <v>-140.11540358794218</v>
      </c>
      <c r="AP19">
        <f t="shared" si="9"/>
        <v>-11.828145065883954</v>
      </c>
      <c r="AQ19">
        <f t="shared" si="9"/>
        <v>-5148.6562578079538</v>
      </c>
      <c r="AR19">
        <f t="shared" si="9"/>
        <v>-2498.2917347029365</v>
      </c>
      <c r="AS19">
        <f t="shared" si="9"/>
        <v>1173.6983641439954</v>
      </c>
      <c r="AT19">
        <f t="shared" si="9"/>
        <v>679.76645194162109</v>
      </c>
      <c r="AU19">
        <f t="shared" si="9"/>
        <v>-644.82691861731996</v>
      </c>
      <c r="AW19">
        <v>16</v>
      </c>
      <c r="AX19">
        <f>(R19*SUMPRODUCT(K20:$K$23, X20:$X$23)-$AZ$3*SUMPRODUCT(K19:$K$22, W20:$W$23))/Z19</f>
        <v>22933.571836164258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4.7109999999999999E-2</v>
      </c>
      <c r="O20">
        <f t="shared" si="21"/>
        <v>11845.932122702699</v>
      </c>
      <c r="P20">
        <f t="shared" si="22"/>
        <v>592.29660613513499</v>
      </c>
      <c r="Q20" s="4">
        <f t="shared" si="23"/>
        <v>50</v>
      </c>
      <c r="R20">
        <f t="shared" si="0"/>
        <v>500000</v>
      </c>
      <c r="S20">
        <f t="shared" si="1"/>
        <v>18490.393262413865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15124.275629871951</v>
      </c>
      <c r="AC20">
        <f t="shared" si="2"/>
        <v>11497.675867110023</v>
      </c>
      <c r="AE20">
        <f t="shared" si="3"/>
        <v>7366.0243975168787</v>
      </c>
      <c r="AF20">
        <f t="shared" si="4"/>
        <v>-368.30121987584397</v>
      </c>
      <c r="AG20">
        <f t="shared" si="4"/>
        <v>-31.090944643351076</v>
      </c>
      <c r="AH20">
        <f t="shared" si="5"/>
        <v>-15534.096258824138</v>
      </c>
      <c r="AI20">
        <f t="shared" si="6"/>
        <v>-8567.4640258264553</v>
      </c>
      <c r="AJ20">
        <f t="shared" si="7"/>
        <v>3626.5997627619272</v>
      </c>
      <c r="AK20">
        <f t="shared" si="24"/>
        <v>1201.2245352479551</v>
      </c>
      <c r="AL20">
        <f t="shared" si="8"/>
        <v>-3739.6397278165732</v>
      </c>
      <c r="AN20">
        <f t="shared" si="9"/>
        <v>2506.1825455569533</v>
      </c>
      <c r="AO20">
        <f t="shared" si="9"/>
        <v>-125.30912727784768</v>
      </c>
      <c r="AP20">
        <f t="shared" si="9"/>
        <v>-10.578241203804724</v>
      </c>
      <c r="AQ20">
        <f t="shared" si="9"/>
        <v>-5285.2500621625068</v>
      </c>
      <c r="AR20">
        <f t="shared" si="9"/>
        <v>-2914.9548850872061</v>
      </c>
      <c r="AS20">
        <f t="shared" si="9"/>
        <v>1233.897762844615</v>
      </c>
      <c r="AT20">
        <f t="shared" si="9"/>
        <v>408.69915724797733</v>
      </c>
      <c r="AU20">
        <f t="shared" si="9"/>
        <v>-1272.3579649946137</v>
      </c>
      <c r="AW20">
        <v>17</v>
      </c>
      <c r="AX20">
        <f>(R20*SUMPRODUCT(K21:$K$23, X21:$X$23)-$AZ$3*SUMPRODUCT(K20:$K$22, W21:$W$23))/Z20</f>
        <v>18490.393262413865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5.2900999999999997E-2</v>
      </c>
      <c r="O21">
        <f t="shared" si="21"/>
        <v>11845.932122702699</v>
      </c>
      <c r="P21">
        <f t="shared" si="22"/>
        <v>592.29660613513499</v>
      </c>
      <c r="Q21" s="4">
        <f t="shared" si="23"/>
        <v>50</v>
      </c>
      <c r="R21">
        <f t="shared" si="0"/>
        <v>500000</v>
      </c>
      <c r="S21">
        <f t="shared" si="1"/>
        <v>13142.349563474978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11497.675867110023</v>
      </c>
      <c r="AC21">
        <f t="shared" si="2"/>
        <v>7658.1241401160851</v>
      </c>
      <c r="AE21">
        <f t="shared" si="3"/>
        <v>6902.6940968886702</v>
      </c>
      <c r="AF21">
        <f t="shared" si="4"/>
        <v>-345.13470484443349</v>
      </c>
      <c r="AG21">
        <f t="shared" si="4"/>
        <v>-29.135293134339651</v>
      </c>
      <c r="AH21">
        <f t="shared" si="5"/>
        <v>-16447.420625779152</v>
      </c>
      <c r="AI21">
        <f t="shared" si="6"/>
        <v>-9918.996526869254</v>
      </c>
      <c r="AJ21">
        <f t="shared" si="7"/>
        <v>3839.5517269939382</v>
      </c>
      <c r="AK21">
        <f t="shared" si="24"/>
        <v>926.23356879461369</v>
      </c>
      <c r="AL21">
        <f t="shared" si="8"/>
        <v>-5153.2112310807024</v>
      </c>
      <c r="AN21">
        <f t="shared" si="9"/>
        <v>2233.9400335383584</v>
      </c>
      <c r="AO21">
        <f t="shared" si="9"/>
        <v>-111.69700167691791</v>
      </c>
      <c r="AP21">
        <f t="shared" si="9"/>
        <v>-9.4291441585125142</v>
      </c>
      <c r="AQ21">
        <f t="shared" si="9"/>
        <v>-5322.9291155947285</v>
      </c>
      <c r="AR21">
        <f t="shared" si="9"/>
        <v>-3210.1152278918007</v>
      </c>
      <c r="AS21">
        <f t="shared" si="9"/>
        <v>1242.6058859596947</v>
      </c>
      <c r="AT21">
        <f t="shared" si="9"/>
        <v>299.75980692379869</v>
      </c>
      <c r="AU21">
        <f t="shared" si="9"/>
        <v>-1667.7495350083075</v>
      </c>
      <c r="AW21">
        <v>18</v>
      </c>
      <c r="AX21">
        <f>(R21*SUMPRODUCT(K22:$K$23, X22:$X$23)-$AZ$3*SUMPRODUCT(K21:$K$22, W22:$W$23))/Z21</f>
        <v>13142.349563474978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5.9271999999999998E-2</v>
      </c>
      <c r="O22">
        <f t="shared" si="21"/>
        <v>11845.932122702699</v>
      </c>
      <c r="P22">
        <f t="shared" si="22"/>
        <v>592.29660613513499</v>
      </c>
      <c r="Q22" s="4">
        <f t="shared" si="23"/>
        <v>50</v>
      </c>
      <c r="R22">
        <f t="shared" si="0"/>
        <v>500000</v>
      </c>
      <c r="S22">
        <f t="shared" si="1"/>
        <v>6927.6523112245386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7658.1241401160851</v>
      </c>
      <c r="AC22">
        <f t="shared" si="2"/>
        <v>3757.1475417305564</v>
      </c>
      <c r="AE22">
        <f t="shared" si="3"/>
        <v>6424.5306714089975</v>
      </c>
      <c r="AF22">
        <f t="shared" si="4"/>
        <v>-321.22653357044987</v>
      </c>
      <c r="AG22">
        <f t="shared" si="4"/>
        <v>-27.117033108337672</v>
      </c>
      <c r="AH22">
        <f t="shared" si="5"/>
        <v>-17269.070946585798</v>
      </c>
      <c r="AI22">
        <f t="shared" si="6"/>
        <v>-11192.883841855588</v>
      </c>
      <c r="AJ22">
        <f t="shared" si="7"/>
        <v>3900.9765983855286</v>
      </c>
      <c r="AK22">
        <f t="shared" si="24"/>
        <v>963.2999794568243</v>
      </c>
      <c r="AL22">
        <f t="shared" si="8"/>
        <v>-6328.6072640132352</v>
      </c>
      <c r="AN22">
        <f t="shared" si="9"/>
        <v>1943.1687285374662</v>
      </c>
      <c r="AO22">
        <f t="shared" si="9"/>
        <v>-97.158436426873308</v>
      </c>
      <c r="AP22">
        <f t="shared" si="9"/>
        <v>-8.201839705013116</v>
      </c>
      <c r="AQ22">
        <f t="shared" si="9"/>
        <v>-5223.2171267603153</v>
      </c>
      <c r="AR22">
        <f t="shared" si="9"/>
        <v>-3385.4086743547355</v>
      </c>
      <c r="AS22">
        <f t="shared" si="9"/>
        <v>1179.8925282547918</v>
      </c>
      <c r="AT22">
        <f t="shared" si="9"/>
        <v>291.36048872979518</v>
      </c>
      <c r="AU22">
        <f t="shared" si="9"/>
        <v>-1914.1556573701484</v>
      </c>
      <c r="AW22">
        <v>19</v>
      </c>
      <c r="AX22">
        <f>(R22*SUMPRODUCT(K23:$K$23, X23:$X$23)-$AZ$3*SUMPRODUCT(K22:$K$22, W23:$W$23))/Z22</f>
        <v>6927.6523112245386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6.6047999999999996E-2</v>
      </c>
      <c r="O23">
        <f t="shared" si="21"/>
        <v>11845.932122702699</v>
      </c>
      <c r="P23">
        <f t="shared" si="22"/>
        <v>592.29660613513499</v>
      </c>
      <c r="Q23" s="4">
        <f t="shared" si="23"/>
        <v>50</v>
      </c>
      <c r="R23">
        <f t="shared" si="0"/>
        <v>500000</v>
      </c>
      <c r="S23">
        <f t="shared" si="1"/>
        <v>7497.8487099162494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3757.1475417305564</v>
      </c>
      <c r="AC23">
        <f t="shared" si="2"/>
        <v>3757.1475417305564</v>
      </c>
      <c r="AE23">
        <f t="shared" si="3"/>
        <v>5935.9579629096861</v>
      </c>
      <c r="AF23">
        <f t="shared" si="4"/>
        <v>-296.79789814548434</v>
      </c>
      <c r="AG23">
        <f t="shared" si="4"/>
        <v>-25.05483697451481</v>
      </c>
      <c r="AH23">
        <f t="shared" si="5"/>
        <v>-17910.258027394866</v>
      </c>
      <c r="AI23">
        <f t="shared" si="6"/>
        <v>-12296.152799605179</v>
      </c>
      <c r="AJ23">
        <f t="shared" si="7"/>
        <v>0</v>
      </c>
      <c r="AK23">
        <f t="shared" si="24"/>
        <v>976.27636031480563</v>
      </c>
      <c r="AL23">
        <f t="shared" si="8"/>
        <v>-11319.876439290374</v>
      </c>
      <c r="AN23">
        <f t="shared" si="9"/>
        <v>1626.4105743904784</v>
      </c>
      <c r="AO23">
        <f t="shared" si="9"/>
        <v>-81.320528719523921</v>
      </c>
      <c r="AP23">
        <f t="shared" si="9"/>
        <v>-6.8648484456257624</v>
      </c>
      <c r="AQ23">
        <f t="shared" si="9"/>
        <v>-4907.2842543410297</v>
      </c>
      <c r="AR23">
        <f t="shared" si="9"/>
        <v>-3369.0590571157013</v>
      </c>
      <c r="AS23">
        <f t="shared" si="9"/>
        <v>0</v>
      </c>
      <c r="AT23">
        <f t="shared" si="9"/>
        <v>267.49283028364448</v>
      </c>
      <c r="AU23">
        <f t="shared" si="9"/>
        <v>-3101.5662268320571</v>
      </c>
      <c r="AW23">
        <v>20</v>
      </c>
      <c r="AX23">
        <f>(R23*SUMPRODUCT(K$23:$K24, X$23:$X24)-$AZ$3*SUMPRODUCT(K$22:$K23, W$23:$W24))/Z23</f>
        <v>7497.8487099162494</v>
      </c>
    </row>
    <row r="25" spans="5:50" x14ac:dyDescent="0.25">
      <c r="AN25" s="8">
        <f t="shared" ref="AN25:AU25" si="25">SUM(AN3:AN23)</f>
        <v>106369.86026715681</v>
      </c>
      <c r="AO25" s="8">
        <f t="shared" si="25"/>
        <v>-14202.942105384865</v>
      </c>
      <c r="AP25" s="8">
        <f t="shared" si="25"/>
        <v>-798.97209930529345</v>
      </c>
      <c r="AQ25" s="8">
        <f t="shared" si="25"/>
        <v>-68492.311891148391</v>
      </c>
      <c r="AR25" s="8">
        <f t="shared" si="25"/>
        <v>22875.634171318288</v>
      </c>
      <c r="AS25" s="8">
        <f t="shared" si="25"/>
        <v>-12918.960341194856</v>
      </c>
      <c r="AT25" s="8">
        <f t="shared" si="25"/>
        <v>18171.612526552472</v>
      </c>
      <c r="AU25" s="9">
        <f t="shared" si="25"/>
        <v>28128.286356675919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F3F9A-ED4A-416D-BDAE-7B44B57CA9C5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41361.230424902467</v>
      </c>
      <c r="K3">
        <v>1</v>
      </c>
      <c r="L3" s="2">
        <v>0</v>
      </c>
      <c r="O3">
        <f>$C$3</f>
        <v>41361.230424902467</v>
      </c>
      <c r="P3">
        <f>O3*B5</f>
        <v>33088.984339921975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41361.230424902467</v>
      </c>
      <c r="AF3">
        <f t="shared" ref="AF3:AG23" si="4">-$Z3*P3</f>
        <v>-33088.984339921975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7872.246084980492</v>
      </c>
      <c r="AJ3">
        <f t="shared" ref="AJ3:AJ23" si="7">AB3-AC3</f>
        <v>0</v>
      </c>
      <c r="AL3">
        <f t="shared" ref="AL3:AL23" si="8">SUM(AI3:AK3)</f>
        <v>7872.246084980492</v>
      </c>
      <c r="AN3">
        <f t="shared" ref="AN3:AU23" si="9">AE3*$K3</f>
        <v>41361.230424902467</v>
      </c>
      <c r="AO3">
        <f t="shared" si="9"/>
        <v>-33088.984339921975</v>
      </c>
      <c r="AP3">
        <f t="shared" si="9"/>
        <v>-400</v>
      </c>
      <c r="AQ3">
        <f t="shared" si="9"/>
        <v>0</v>
      </c>
      <c r="AR3">
        <f t="shared" si="9"/>
        <v>7872.246084980492</v>
      </c>
      <c r="AS3">
        <f t="shared" si="9"/>
        <v>0</v>
      </c>
      <c r="AT3">
        <f t="shared" si="9"/>
        <v>0</v>
      </c>
      <c r="AU3">
        <f t="shared" si="9"/>
        <v>7872.246084980492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23454.621398298837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14706.737698919838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14271.771224736585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-14271.771224736585</v>
      </c>
      <c r="AK4">
        <f>H4*SUM(AB4, AE4:AF4)</f>
        <v>0</v>
      </c>
      <c r="AL4">
        <f t="shared" si="8"/>
        <v>-24059.771224736585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-9182.8501735622467</v>
      </c>
      <c r="AR4">
        <f t="shared" si="9"/>
        <v>-9182.8501735622467</v>
      </c>
      <c r="AS4">
        <f t="shared" si="9"/>
        <v>-13389.409161025034</v>
      </c>
      <c r="AT4">
        <f t="shared" si="9"/>
        <v>0</v>
      </c>
      <c r="AU4">
        <f t="shared" si="9"/>
        <v>-22572.259334587281</v>
      </c>
      <c r="AW4">
        <v>1</v>
      </c>
      <c r="AX4">
        <f>(R4*SUMPRODUCT(K5:$K$23, X5:$X$23)-$AZ$3*SUMPRODUCT(K4:$K$22, W5:$W$23))/Z4</f>
        <v>14706.737698919838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41361.230424902467</v>
      </c>
      <c r="P5">
        <f t="shared" ref="P5:P23" si="22">O5*$C$5</f>
        <v>2068.0615212451235</v>
      </c>
      <c r="Q5" s="4">
        <f t="shared" ref="Q5:Q23" si="23">$C$8</f>
        <v>50</v>
      </c>
      <c r="R5">
        <f t="shared" si="0"/>
        <v>500000</v>
      </c>
      <c r="S5">
        <f t="shared" si="1"/>
        <v>27575.906940894743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14271.771224736585</v>
      </c>
      <c r="AC5">
        <f t="shared" si="2"/>
        <v>25869.658122840308</v>
      </c>
      <c r="AE5">
        <f t="shared" si="3"/>
        <v>38802.019927237612</v>
      </c>
      <c r="AF5">
        <f t="shared" si="4"/>
        <v>-1940.1009963618808</v>
      </c>
      <c r="AG5">
        <f t="shared" si="4"/>
        <v>-46.906268900399994</v>
      </c>
      <c r="AH5">
        <f t="shared" si="5"/>
        <v>-11297.190995999999</v>
      </c>
      <c r="AI5">
        <f t="shared" si="6"/>
        <v>25517.821665975338</v>
      </c>
      <c r="AJ5">
        <f t="shared" si="7"/>
        <v>-11597.886898103723</v>
      </c>
      <c r="AK5">
        <f>H5*SUM(AB5, AE5:AF5)</f>
        <v>4417.9508294449042</v>
      </c>
      <c r="AL5">
        <f t="shared" si="8"/>
        <v>18337.885597316519</v>
      </c>
      <c r="AN5">
        <f t="shared" si="9"/>
        <v>33507.969790128751</v>
      </c>
      <c r="AO5">
        <f t="shared" si="9"/>
        <v>-1675.398489506438</v>
      </c>
      <c r="AP5">
        <f t="shared" si="9"/>
        <v>-40.506495389405195</v>
      </c>
      <c r="AQ5">
        <f t="shared" si="9"/>
        <v>-9755.8306324552195</v>
      </c>
      <c r="AR5">
        <f t="shared" si="9"/>
        <v>22036.234172777698</v>
      </c>
      <c r="AS5">
        <f t="shared" si="9"/>
        <v>-10015.500340954964</v>
      </c>
      <c r="AT5">
        <f t="shared" si="9"/>
        <v>3815.1767151533732</v>
      </c>
      <c r="AU5">
        <f t="shared" si="9"/>
        <v>15835.910546976105</v>
      </c>
      <c r="AW5">
        <v>2</v>
      </c>
      <c r="AX5">
        <f>(R5*SUMPRODUCT(K6:$K$23, X6:$X$23)-$AZ$3*SUMPRODUCT(K5:$K$22, W6:$W$23))/Z5</f>
        <v>27575.906940894743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41361.230424902467</v>
      </c>
      <c r="P6">
        <f t="shared" si="22"/>
        <v>2068.0615212451235</v>
      </c>
      <c r="Q6" s="4">
        <f t="shared" si="23"/>
        <v>50</v>
      </c>
      <c r="R6">
        <f t="shared" si="0"/>
        <v>500000</v>
      </c>
      <c r="S6">
        <f t="shared" si="1"/>
        <v>38695.771408727182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25869.658122840308</v>
      </c>
      <c r="AC6">
        <f t="shared" si="2"/>
        <v>34952.921307166936</v>
      </c>
      <c r="AE6">
        <f t="shared" si="3"/>
        <v>37360.563688960661</v>
      </c>
      <c r="AF6">
        <f t="shared" si="4"/>
        <v>-1868.028184448033</v>
      </c>
      <c r="AG6">
        <f t="shared" si="4"/>
        <v>-45.16374791701903</v>
      </c>
      <c r="AH6">
        <f t="shared" si="5"/>
        <v>-12734.582943769596</v>
      </c>
      <c r="AI6">
        <f t="shared" si="6"/>
        <v>22712.788812826017</v>
      </c>
      <c r="AJ6">
        <f t="shared" si="7"/>
        <v>-9083.2631843266281</v>
      </c>
      <c r="AK6">
        <f>H6*SUM(AB6, AE6:AF6)</f>
        <v>6676.2066666559995</v>
      </c>
      <c r="AL6">
        <f t="shared" si="8"/>
        <v>20305.732295155387</v>
      </c>
      <c r="AN6">
        <f t="shared" si="9"/>
        <v>29097.386562405536</v>
      </c>
      <c r="AO6">
        <f t="shared" si="9"/>
        <v>-1454.8693281202768</v>
      </c>
      <c r="AP6">
        <f t="shared" si="9"/>
        <v>-35.174711031912139</v>
      </c>
      <c r="AQ6">
        <f t="shared" si="9"/>
        <v>-9918.0270862821235</v>
      </c>
      <c r="AR6">
        <f t="shared" si="9"/>
        <v>17689.315436971228</v>
      </c>
      <c r="AS6">
        <f t="shared" si="9"/>
        <v>-7074.283523203746</v>
      </c>
      <c r="AT6">
        <f t="shared" si="9"/>
        <v>5199.6047963162491</v>
      </c>
      <c r="AU6">
        <f t="shared" si="9"/>
        <v>15814.636710083731</v>
      </c>
      <c r="AW6">
        <v>3</v>
      </c>
      <c r="AX6">
        <f>(R6*SUMPRODUCT(K7:$K$23, X7:$X$23)-$AZ$3*SUMPRODUCT(K6:$K$22, W7:$W$23))/Z6</f>
        <v>38695.771408727182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41361.230424902467</v>
      </c>
      <c r="P7">
        <f t="shared" si="22"/>
        <v>2068.0615212451235</v>
      </c>
      <c r="Q7" s="4">
        <f t="shared" si="23"/>
        <v>50</v>
      </c>
      <c r="R7">
        <f t="shared" si="0"/>
        <v>500000</v>
      </c>
      <c r="S7">
        <f t="shared" si="1"/>
        <v>47912.464411120171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34952.921307166936</v>
      </c>
      <c r="AC7">
        <f t="shared" si="2"/>
        <v>41491.348448868666</v>
      </c>
      <c r="AE7">
        <f t="shared" si="3"/>
        <v>35818.095456498224</v>
      </c>
      <c r="AF7">
        <f t="shared" si="4"/>
        <v>-1790.9047728249116</v>
      </c>
      <c r="AG7">
        <f t="shared" si="4"/>
        <v>-43.299117420516978</v>
      </c>
      <c r="AH7">
        <f t="shared" si="5"/>
        <v>-14129.930173318575</v>
      </c>
      <c r="AI7">
        <f t="shared" si="6"/>
        <v>19853.961392934219</v>
      </c>
      <c r="AJ7">
        <f t="shared" si="7"/>
        <v>-6538.4271417017299</v>
      </c>
      <c r="AK7">
        <f>H7*SUM(AB7, AE7:AF7)</f>
        <v>7222.2177254409744</v>
      </c>
      <c r="AL7">
        <f t="shared" si="8"/>
        <v>20537.751976673462</v>
      </c>
      <c r="AN7">
        <f t="shared" si="9"/>
        <v>25252.169693844535</v>
      </c>
      <c r="AO7">
        <f t="shared" si="9"/>
        <v>-1262.608484692227</v>
      </c>
      <c r="AP7">
        <f t="shared" si="9"/>
        <v>-30.526376312345985</v>
      </c>
      <c r="AQ7">
        <f t="shared" si="9"/>
        <v>-9961.7634592595568</v>
      </c>
      <c r="AR7">
        <f t="shared" si="9"/>
        <v>13997.271373580405</v>
      </c>
      <c r="AS7">
        <f t="shared" si="9"/>
        <v>-4609.6664160611117</v>
      </c>
      <c r="AT7">
        <f t="shared" si="9"/>
        <v>5091.7466505227057</v>
      </c>
      <c r="AU7">
        <f t="shared" si="9"/>
        <v>14479.351608041996</v>
      </c>
      <c r="AW7">
        <v>4</v>
      </c>
      <c r="AX7">
        <f>(R7*SUMPRODUCT(K8:$K$23, X8:$X$23)-$AZ$3*SUMPRODUCT(K7:$K$22, W8:$W$23))/Z7</f>
        <v>47912.464411120171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41361.230424902467</v>
      </c>
      <c r="P8">
        <f t="shared" si="22"/>
        <v>2068.0615212451235</v>
      </c>
      <c r="Q8" s="4">
        <f t="shared" si="23"/>
        <v>50</v>
      </c>
      <c r="R8">
        <f t="shared" si="0"/>
        <v>500000</v>
      </c>
      <c r="S8">
        <f t="shared" si="1"/>
        <v>55197.635440745056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41491.348448868666</v>
      </c>
      <c r="AC8">
        <f t="shared" si="2"/>
        <v>45608.826607015828</v>
      </c>
      <c r="AE8">
        <f t="shared" si="3"/>
        <v>34176.050688390525</v>
      </c>
      <c r="AF8">
        <f t="shared" si="4"/>
        <v>-1708.8025344195262</v>
      </c>
      <c r="AG8">
        <f t="shared" si="4"/>
        <v>-41.314112681490798</v>
      </c>
      <c r="AH8">
        <f t="shared" si="5"/>
        <v>-15520.135648210106</v>
      </c>
      <c r="AI8">
        <f t="shared" si="6"/>
        <v>16905.7983930794</v>
      </c>
      <c r="AJ8">
        <f t="shared" si="7"/>
        <v>-4117.4781581471616</v>
      </c>
      <c r="AK8">
        <f t="shared" ref="AK8:AK23" si="24">H8*SUM(AB8:AB8, AE8:AF8)</f>
        <v>5361.9982537058777</v>
      </c>
      <c r="AL8">
        <f t="shared" si="8"/>
        <v>18150.318488638117</v>
      </c>
      <c r="AN8">
        <f t="shared" si="9"/>
        <v>22465.742868438159</v>
      </c>
      <c r="AO8">
        <f t="shared" si="9"/>
        <v>-1123.287143421908</v>
      </c>
      <c r="AP8">
        <f t="shared" si="9"/>
        <v>-27.157972136767174</v>
      </c>
      <c r="AQ8">
        <f t="shared" si="9"/>
        <v>-10202.213823214261</v>
      </c>
      <c r="AR8">
        <f t="shared" si="9"/>
        <v>11113.083929665223</v>
      </c>
      <c r="AS8">
        <f t="shared" si="9"/>
        <v>-2706.6382365463642</v>
      </c>
      <c r="AT8">
        <f t="shared" si="9"/>
        <v>3524.7277436210888</v>
      </c>
      <c r="AU8">
        <f t="shared" si="9"/>
        <v>11931.173436739948</v>
      </c>
      <c r="AW8">
        <v>5</v>
      </c>
      <c r="AX8">
        <f>(R8*SUMPRODUCT(K9:$K$23, X9:$X$23)-$AZ$3*SUMPRODUCT(K8:$K$22, W9:$W$23))/Z8</f>
        <v>55197.635440745056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41361.230424902467</v>
      </c>
      <c r="P9">
        <f t="shared" si="22"/>
        <v>2068.0615212451235</v>
      </c>
      <c r="Q9" s="4">
        <f t="shared" si="23"/>
        <v>50</v>
      </c>
      <c r="R9">
        <f t="shared" si="0"/>
        <v>500000</v>
      </c>
      <c r="S9">
        <f t="shared" si="1"/>
        <v>60836.61533709128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45608.826607015828</v>
      </c>
      <c r="AC9">
        <f t="shared" si="2"/>
        <v>47689.657235296283</v>
      </c>
      <c r="AE9">
        <f t="shared" si="3"/>
        <v>32422.955992278843</v>
      </c>
      <c r="AF9">
        <f t="shared" si="4"/>
        <v>-1621.1477996139422</v>
      </c>
      <c r="AG9">
        <f t="shared" si="4"/>
        <v>-39.194863957381045</v>
      </c>
      <c r="AH9">
        <f t="shared" si="5"/>
        <v>-17061.075972948438</v>
      </c>
      <c r="AI9">
        <f t="shared" si="6"/>
        <v>13701.537355759079</v>
      </c>
      <c r="AJ9">
        <f t="shared" si="7"/>
        <v>-2080.8306282804551</v>
      </c>
      <c r="AK9">
        <f t="shared" si="24"/>
        <v>3988.6351365433343</v>
      </c>
      <c r="AL9">
        <f t="shared" si="8"/>
        <v>15609.341864021959</v>
      </c>
      <c r="AN9">
        <f t="shared" si="9"/>
        <v>20255.978067153352</v>
      </c>
      <c r="AO9">
        <f t="shared" si="9"/>
        <v>-1012.7989033576677</v>
      </c>
      <c r="AP9">
        <f t="shared" si="9"/>
        <v>-24.48667249386007</v>
      </c>
      <c r="AQ9">
        <f t="shared" si="9"/>
        <v>-10658.768459987998</v>
      </c>
      <c r="AR9">
        <f t="shared" si="9"/>
        <v>8559.9240313138253</v>
      </c>
      <c r="AS9">
        <f t="shared" si="9"/>
        <v>-1299.9820120641434</v>
      </c>
      <c r="AT9">
        <f t="shared" si="9"/>
        <v>2491.8673628320348</v>
      </c>
      <c r="AU9">
        <f t="shared" si="9"/>
        <v>9751.8093820817157</v>
      </c>
      <c r="AW9">
        <v>6</v>
      </c>
      <c r="AX9">
        <f>(R9*SUMPRODUCT(K10:$K$23, X10:$X$23)-$AZ$3*SUMPRODUCT(K9:$K$22, W10:$W$23))/Z9</f>
        <v>60836.61533709128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41361.230424902467</v>
      </c>
      <c r="P10">
        <f t="shared" si="22"/>
        <v>2068.0615212451235</v>
      </c>
      <c r="Q10" s="4">
        <f t="shared" si="23"/>
        <v>50</v>
      </c>
      <c r="R10">
        <f t="shared" si="0"/>
        <v>500000</v>
      </c>
      <c r="S10">
        <f t="shared" si="1"/>
        <v>65233.427692585617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47689.657235296283</v>
      </c>
      <c r="AC10">
        <f t="shared" si="2"/>
        <v>48215.912014750007</v>
      </c>
      <c r="AE10">
        <f t="shared" si="3"/>
        <v>30571.280975559799</v>
      </c>
      <c r="AF10">
        <f t="shared" si="4"/>
        <v>-1528.5640487779901</v>
      </c>
      <c r="AG10">
        <f t="shared" si="4"/>
        <v>-36.956445276775021</v>
      </c>
      <c r="AH10">
        <f t="shared" si="5"/>
        <v>-18464.70041032221</v>
      </c>
      <c r="AI10">
        <f t="shared" si="6"/>
        <v>10541.060071182827</v>
      </c>
      <c r="AJ10">
        <f t="shared" si="7"/>
        <v>-526.25477945372404</v>
      </c>
      <c r="AK10">
        <f t="shared" si="24"/>
        <v>4028.4496435091</v>
      </c>
      <c r="AL10">
        <f t="shared" si="8"/>
        <v>14043.254935238203</v>
      </c>
      <c r="AN10">
        <f t="shared" si="9"/>
        <v>18146.469510440118</v>
      </c>
      <c r="AO10">
        <f t="shared" si="9"/>
        <v>-907.32347552200599</v>
      </c>
      <c r="AP10">
        <f t="shared" si="9"/>
        <v>-21.936568767444871</v>
      </c>
      <c r="AQ10">
        <f t="shared" si="9"/>
        <v>-10960.257873498793</v>
      </c>
      <c r="AR10">
        <f t="shared" si="9"/>
        <v>6256.951592651877</v>
      </c>
      <c r="AS10">
        <f t="shared" si="9"/>
        <v>-312.37377058929491</v>
      </c>
      <c r="AT10">
        <f t="shared" si="9"/>
        <v>2391.202995017537</v>
      </c>
      <c r="AU10">
        <f t="shared" si="9"/>
        <v>8335.78081708012</v>
      </c>
      <c r="AW10">
        <v>7</v>
      </c>
      <c r="AX10">
        <f>(R10*SUMPRODUCT(K11:$K$23, X11:$X$23)-$AZ$3*SUMPRODUCT(K10:$K$22, W11:$W$23))/Z10</f>
        <v>65233.427692585617</v>
      </c>
    </row>
    <row r="11" spans="1:52" x14ac:dyDescent="0.25">
      <c r="A11" t="s">
        <v>33</v>
      </c>
      <c r="C11" s="7">
        <f>AU25</f>
        <v>74286.312733710933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41361.230424902467</v>
      </c>
      <c r="P11">
        <f t="shared" si="22"/>
        <v>2068.0615212451235</v>
      </c>
      <c r="Q11" s="4">
        <f t="shared" si="23"/>
        <v>50</v>
      </c>
      <c r="R11">
        <f t="shared" si="0"/>
        <v>500000</v>
      </c>
      <c r="S11">
        <f t="shared" si="1"/>
        <v>68535.030805313159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48215.912014750007</v>
      </c>
      <c r="AC11">
        <f t="shared" si="2"/>
        <v>47469.895270453315</v>
      </c>
      <c r="AE11">
        <f t="shared" si="3"/>
        <v>28648.316830916112</v>
      </c>
      <c r="AF11">
        <f t="shared" si="4"/>
        <v>-1432.4158415458057</v>
      </c>
      <c r="AG11">
        <f t="shared" si="4"/>
        <v>-34.631847912420596</v>
      </c>
      <c r="AH11">
        <f t="shared" si="5"/>
        <v>-19550.329115866753</v>
      </c>
      <c r="AI11">
        <f t="shared" si="6"/>
        <v>7630.9400255911351</v>
      </c>
      <c r="AJ11">
        <f t="shared" si="7"/>
        <v>746.0167442966922</v>
      </c>
      <c r="AK11">
        <f t="shared" si="24"/>
        <v>3884.7383697121963</v>
      </c>
      <c r="AL11">
        <f t="shared" si="8"/>
        <v>12261.695139600024</v>
      </c>
      <c r="AN11">
        <f t="shared" si="9"/>
        <v>16172.171594639965</v>
      </c>
      <c r="AO11">
        <f t="shared" si="9"/>
        <v>-808.60857973199836</v>
      </c>
      <c r="AP11">
        <f t="shared" si="9"/>
        <v>-19.549915982314616</v>
      </c>
      <c r="AQ11">
        <f t="shared" si="9"/>
        <v>-11036.295048660018</v>
      </c>
      <c r="AR11">
        <f t="shared" si="9"/>
        <v>4307.7180502656347</v>
      </c>
      <c r="AS11">
        <f t="shared" si="9"/>
        <v>421.1315754585973</v>
      </c>
      <c r="AT11">
        <f t="shared" si="9"/>
        <v>2192.961488315771</v>
      </c>
      <c r="AU11">
        <f t="shared" si="9"/>
        <v>6921.8111140400033</v>
      </c>
      <c r="AW11">
        <v>8</v>
      </c>
      <c r="AX11">
        <f>(R11*SUMPRODUCT(K12:$K$23, X12:$X$23)-$AZ$3*SUMPRODUCT(K11:$K$22, W12:$W$23))/Z11</f>
        <v>68535.030805313159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41361.230424902467</v>
      </c>
      <c r="P12">
        <f t="shared" si="22"/>
        <v>2068.0615212451235</v>
      </c>
      <c r="Q12" s="4">
        <f t="shared" si="23"/>
        <v>50</v>
      </c>
      <c r="R12">
        <f t="shared" si="0"/>
        <v>500000</v>
      </c>
      <c r="S12">
        <f t="shared" si="1"/>
        <v>70773.666341442688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47469.895270453315</v>
      </c>
      <c r="AC12">
        <f t="shared" si="2"/>
        <v>45624.711882987714</v>
      </c>
      <c r="AE12">
        <f t="shared" si="3"/>
        <v>26663.790627404891</v>
      </c>
      <c r="AF12">
        <f t="shared" si="4"/>
        <v>-1333.1895313702446</v>
      </c>
      <c r="AG12">
        <f t="shared" si="4"/>
        <v>-32.23283054383139</v>
      </c>
      <c r="AH12">
        <f t="shared" si="5"/>
        <v>-20526.988894649934</v>
      </c>
      <c r="AI12">
        <f t="shared" si="6"/>
        <v>4771.3793708408812</v>
      </c>
      <c r="AJ12">
        <f t="shared" si="7"/>
        <v>1845.1833874656004</v>
      </c>
      <c r="AK12">
        <f t="shared" si="24"/>
        <v>3778.3457614207255</v>
      </c>
      <c r="AL12">
        <f t="shared" si="8"/>
        <v>10394.908519727207</v>
      </c>
      <c r="AN12">
        <f t="shared" si="9"/>
        <v>14309.243201764488</v>
      </c>
      <c r="AO12">
        <f t="shared" si="9"/>
        <v>-715.46216008822444</v>
      </c>
      <c r="AP12">
        <f t="shared" si="9"/>
        <v>-17.297893528270478</v>
      </c>
      <c r="AQ12">
        <f t="shared" si="9"/>
        <v>-11015.90094214043</v>
      </c>
      <c r="AR12">
        <f t="shared" si="9"/>
        <v>2560.5822060075629</v>
      </c>
      <c r="AS12">
        <f t="shared" si="9"/>
        <v>990.22596644469138</v>
      </c>
      <c r="AT12">
        <f t="shared" si="9"/>
        <v>2027.6662518103187</v>
      </c>
      <c r="AU12">
        <f t="shared" si="9"/>
        <v>5578.4744242625729</v>
      </c>
      <c r="AW12">
        <v>9</v>
      </c>
      <c r="AX12">
        <f>(R12*SUMPRODUCT(K13:$K$23, X13:$X$23)-$AZ$3*SUMPRODUCT(K12:$K$22, W13:$W$23))/Z12</f>
        <v>70773.666341442688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41361.230424902467</v>
      </c>
      <c r="P13">
        <f t="shared" si="22"/>
        <v>2068.0615212451235</v>
      </c>
      <c r="Q13" s="4">
        <f t="shared" si="23"/>
        <v>50</v>
      </c>
      <c r="R13">
        <f t="shared" si="0"/>
        <v>500000</v>
      </c>
      <c r="S13">
        <f t="shared" si="1"/>
        <v>71983.63854263509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45624.711882987714</v>
      </c>
      <c r="AC13">
        <f t="shared" si="2"/>
        <v>42875.741671425982</v>
      </c>
      <c r="AE13">
        <f t="shared" si="3"/>
        <v>24636.062677772006</v>
      </c>
      <c r="AF13">
        <f t="shared" si="4"/>
        <v>-1231.8031338886003</v>
      </c>
      <c r="AG13">
        <f t="shared" si="4"/>
        <v>-29.781588246634104</v>
      </c>
      <c r="AH13">
        <f t="shared" si="5"/>
        <v>-21289.139917589757</v>
      </c>
      <c r="AI13">
        <f t="shared" si="6"/>
        <v>2085.3380380470153</v>
      </c>
      <c r="AJ13">
        <f t="shared" si="7"/>
        <v>2748.9702115617329</v>
      </c>
      <c r="AK13">
        <f t="shared" si="24"/>
        <v>3568.7978227692365</v>
      </c>
      <c r="AL13">
        <f t="shared" si="8"/>
        <v>8403.1060723779847</v>
      </c>
      <c r="AN13">
        <f t="shared" si="9"/>
        <v>12571.126628084721</v>
      </c>
      <c r="AO13">
        <f t="shared" si="9"/>
        <v>-628.55633140423606</v>
      </c>
      <c r="AP13">
        <f t="shared" si="9"/>
        <v>-15.196751280053784</v>
      </c>
      <c r="AQ13">
        <f t="shared" si="9"/>
        <v>-10863.281085435088</v>
      </c>
      <c r="AR13">
        <f t="shared" si="9"/>
        <v>1064.0924599653429</v>
      </c>
      <c r="AS13">
        <f t="shared" si="9"/>
        <v>1402.7262829443596</v>
      </c>
      <c r="AT13">
        <f t="shared" si="9"/>
        <v>1821.0624776719574</v>
      </c>
      <c r="AU13">
        <f t="shared" si="9"/>
        <v>4287.8812205816594</v>
      </c>
      <c r="AW13">
        <v>10</v>
      </c>
      <c r="AX13">
        <f>(R13*SUMPRODUCT(K14:$K$23, X14:$X$23)-$AZ$3*SUMPRODUCT(K13:$K$22, W14:$W$23))/Z13</f>
        <v>71983.63854263509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7.3592000000000005E-2</v>
      </c>
      <c r="O14">
        <f t="shared" si="21"/>
        <v>41361.230424902467</v>
      </c>
      <c r="P14">
        <f t="shared" si="22"/>
        <v>2068.0615212451235</v>
      </c>
      <c r="Q14" s="4">
        <f t="shared" si="23"/>
        <v>50</v>
      </c>
      <c r="R14">
        <f t="shared" si="0"/>
        <v>500000</v>
      </c>
      <c r="S14">
        <f t="shared" si="1"/>
        <v>72122.673879051668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42875.741671425982</v>
      </c>
      <c r="AC14">
        <f t="shared" si="2"/>
        <v>39367.563960025283</v>
      </c>
      <c r="AE14">
        <f t="shared" si="3"/>
        <v>22576.684926411686</v>
      </c>
      <c r="AF14">
        <f t="shared" si="4"/>
        <v>-1128.8342463205845</v>
      </c>
      <c r="AG14">
        <f t="shared" si="4"/>
        <v>-27.292085721921467</v>
      </c>
      <c r="AH14">
        <f t="shared" si="5"/>
        <v>-21916.866422462972</v>
      </c>
      <c r="AI14">
        <f t="shared" si="6"/>
        <v>-496.30782809379161</v>
      </c>
      <c r="AJ14">
        <f t="shared" si="7"/>
        <v>3508.1777114006982</v>
      </c>
      <c r="AK14">
        <f t="shared" si="24"/>
        <v>3306.232646867978</v>
      </c>
      <c r="AL14">
        <f t="shared" si="8"/>
        <v>6318.102530174885</v>
      </c>
      <c r="AN14">
        <f t="shared" si="9"/>
        <v>10957.086751940136</v>
      </c>
      <c r="AO14">
        <f t="shared" si="9"/>
        <v>-547.85433759700697</v>
      </c>
      <c r="AP14">
        <f t="shared" si="9"/>
        <v>-13.245600577374477</v>
      </c>
      <c r="AQ14">
        <f t="shared" si="9"/>
        <v>-10636.858666556191</v>
      </c>
      <c r="AR14">
        <f t="shared" si="9"/>
        <v>-240.87185279043493</v>
      </c>
      <c r="AS14">
        <f t="shared" si="9"/>
        <v>1702.6152267408986</v>
      </c>
      <c r="AT14">
        <f t="shared" si="9"/>
        <v>1604.6057271875532</v>
      </c>
      <c r="AU14">
        <f t="shared" si="9"/>
        <v>3066.349101138017</v>
      </c>
      <c r="AW14">
        <v>11</v>
      </c>
      <c r="AX14">
        <f>(R14*SUMPRODUCT(K15:$K$23, X15:$X$23)-$AZ$3*SUMPRODUCT(K14:$K$22, W15:$W$23))/Z14</f>
        <v>72122.673879051668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8.2293000000000005E-2</v>
      </c>
      <c r="O15">
        <f t="shared" si="21"/>
        <v>41361.230424902467</v>
      </c>
      <c r="P15">
        <f t="shared" si="22"/>
        <v>2068.0615212451235</v>
      </c>
      <c r="Q15" s="4">
        <f t="shared" si="23"/>
        <v>50</v>
      </c>
      <c r="R15">
        <f t="shared" si="0"/>
        <v>500000</v>
      </c>
      <c r="S15">
        <f t="shared" si="1"/>
        <v>71081.968664753251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39367.563960025283</v>
      </c>
      <c r="AC15">
        <f t="shared" si="2"/>
        <v>35218.581052030895</v>
      </c>
      <c r="AE15">
        <f t="shared" si="3"/>
        <v>20493.014944498376</v>
      </c>
      <c r="AF15">
        <f t="shared" si="4"/>
        <v>-1024.6507472249189</v>
      </c>
      <c r="AG15">
        <f t="shared" si="4"/>
        <v>-24.773217254388172</v>
      </c>
      <c r="AH15">
        <f t="shared" si="5"/>
        <v>-22459.476103140834</v>
      </c>
      <c r="AI15">
        <f t="shared" si="6"/>
        <v>-3015.8851231217632</v>
      </c>
      <c r="AJ15">
        <f t="shared" si="7"/>
        <v>4148.9829079943884</v>
      </c>
      <c r="AK15">
        <f t="shared" si="24"/>
        <v>3053.5846713638048</v>
      </c>
      <c r="AL15">
        <f t="shared" si="8"/>
        <v>4186.68245623643</v>
      </c>
      <c r="AN15">
        <f t="shared" si="9"/>
        <v>9455.1044247013288</v>
      </c>
      <c r="AO15">
        <f t="shared" si="9"/>
        <v>-472.75522123506647</v>
      </c>
      <c r="AP15">
        <f t="shared" si="9"/>
        <v>-11.429911933916584</v>
      </c>
      <c r="AQ15">
        <f t="shared" si="9"/>
        <v>-10362.393842702519</v>
      </c>
      <c r="AR15">
        <f t="shared" si="9"/>
        <v>-1391.4745511701715</v>
      </c>
      <c r="AS15">
        <f t="shared" si="9"/>
        <v>1914.2652634389208</v>
      </c>
      <c r="AT15">
        <f t="shared" si="9"/>
        <v>1408.8684371531738</v>
      </c>
      <c r="AU15">
        <f t="shared" si="9"/>
        <v>1931.6591494219233</v>
      </c>
      <c r="AW15">
        <v>12</v>
      </c>
      <c r="AX15">
        <f>(R15*SUMPRODUCT(K16:$K$23, X16:$X$23)-$AZ$3*SUMPRODUCT(K15:$K$22, W16:$W$23))/Z15</f>
        <v>71081.968664753251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9.1596999999999998E-2</v>
      </c>
      <c r="O16">
        <f t="shared" si="21"/>
        <v>41361.230424902467</v>
      </c>
      <c r="P16">
        <f t="shared" si="22"/>
        <v>2068.0615212451235</v>
      </c>
      <c r="Q16" s="4">
        <f t="shared" si="23"/>
        <v>50</v>
      </c>
      <c r="R16">
        <f t="shared" si="0"/>
        <v>500000</v>
      </c>
      <c r="S16">
        <f t="shared" si="1"/>
        <v>68865.316944621547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35218.581052030895</v>
      </c>
      <c r="AC16">
        <f t="shared" si="2"/>
        <v>30653.788109578069</v>
      </c>
      <c r="AE16">
        <f t="shared" si="3"/>
        <v>18410.986105182175</v>
      </c>
      <c r="AF16">
        <f t="shared" si="4"/>
        <v>-920.54930525910879</v>
      </c>
      <c r="AG16">
        <f t="shared" si="4"/>
        <v>-22.256332700994097</v>
      </c>
      <c r="AH16">
        <f t="shared" si="5"/>
        <v>-22691.523808501934</v>
      </c>
      <c r="AI16">
        <f t="shared" si="6"/>
        <v>-5223.3433412798622</v>
      </c>
      <c r="AJ16">
        <f t="shared" si="7"/>
        <v>4564.7929424528265</v>
      </c>
      <c r="AK16">
        <f t="shared" si="24"/>
        <v>2883.1832765018817</v>
      </c>
      <c r="AL16">
        <f t="shared" si="8"/>
        <v>2224.632877674846</v>
      </c>
      <c r="AN16">
        <f t="shared" si="9"/>
        <v>8053.9434725182027</v>
      </c>
      <c r="AO16">
        <f t="shared" si="9"/>
        <v>-402.69717362591018</v>
      </c>
      <c r="AP16">
        <f t="shared" si="9"/>
        <v>-9.7361023714482435</v>
      </c>
      <c r="AQ16">
        <f t="shared" si="9"/>
        <v>-9926.478082971058</v>
      </c>
      <c r="AR16">
        <f t="shared" si="9"/>
        <v>-2284.9678864502134</v>
      </c>
      <c r="AS16">
        <f t="shared" si="9"/>
        <v>1996.8829541355694</v>
      </c>
      <c r="AT16">
        <f t="shared" si="9"/>
        <v>1261.2575446635049</v>
      </c>
      <c r="AU16">
        <f t="shared" si="9"/>
        <v>973.17261234886053</v>
      </c>
      <c r="AW16">
        <v>13</v>
      </c>
      <c r="AX16">
        <f>(R16*SUMPRODUCT(K17:$K$23, X17:$X$23)-$AZ$3*SUMPRODUCT(K16:$K$22, W17:$W$23))/Z16</f>
        <v>68865.316944621547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0.10148</v>
      </c>
      <c r="O17">
        <f t="shared" si="21"/>
        <v>41361.230424902467</v>
      </c>
      <c r="P17">
        <f t="shared" si="22"/>
        <v>2068.0615212451235</v>
      </c>
      <c r="Q17" s="4">
        <f t="shared" si="23"/>
        <v>50</v>
      </c>
      <c r="R17">
        <f t="shared" si="0"/>
        <v>500000</v>
      </c>
      <c r="S17">
        <f t="shared" si="1"/>
        <v>65523.758962715809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30653.788109578069</v>
      </c>
      <c r="AC17">
        <f t="shared" si="2"/>
        <v>25914.904481485151</v>
      </c>
      <c r="AE17">
        <f t="shared" si="3"/>
        <v>16358.529374176465</v>
      </c>
      <c r="AF17">
        <f t="shared" si="4"/>
        <v>-817.92646870882334</v>
      </c>
      <c r="AG17">
        <f t="shared" si="4"/>
        <v>-19.775196731487274</v>
      </c>
      <c r="AH17">
        <f t="shared" si="5"/>
        <v>-22585.726424968812</v>
      </c>
      <c r="AI17">
        <f t="shared" si="6"/>
        <v>-7064.8987162326575</v>
      </c>
      <c r="AJ17">
        <f t="shared" si="7"/>
        <v>4738.8836280929172</v>
      </c>
      <c r="AK17">
        <f t="shared" si="24"/>
        <v>2850.1939256283208</v>
      </c>
      <c r="AL17">
        <f t="shared" si="8"/>
        <v>524.17883748858048</v>
      </c>
      <c r="AN17">
        <f t="shared" si="9"/>
        <v>6740.2183801468145</v>
      </c>
      <c r="AO17">
        <f t="shared" si="9"/>
        <v>-337.01091900734076</v>
      </c>
      <c r="AP17">
        <f t="shared" si="9"/>
        <v>-8.1479906556270052</v>
      </c>
      <c r="AQ17">
        <f t="shared" si="9"/>
        <v>-9306.0155284408756</v>
      </c>
      <c r="AR17">
        <f t="shared" si="9"/>
        <v>-2910.9560579570293</v>
      </c>
      <c r="AS17">
        <f t="shared" si="9"/>
        <v>1952.566138486193</v>
      </c>
      <c r="AT17">
        <f t="shared" si="9"/>
        <v>1174.3677591721134</v>
      </c>
      <c r="AU17">
        <f t="shared" si="9"/>
        <v>215.97783970127728</v>
      </c>
      <c r="AW17">
        <v>14</v>
      </c>
      <c r="AX17">
        <f>(R17*SUMPRODUCT(K18:$K$23, X18:$X$23)-$AZ$3*SUMPRODUCT(K17:$K$22, W18:$W$23))/Z17</f>
        <v>65523.758962715809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0.112611</v>
      </c>
      <c r="O18">
        <f t="shared" si="21"/>
        <v>41361.230424902467</v>
      </c>
      <c r="P18">
        <f t="shared" si="22"/>
        <v>2068.0615212451235</v>
      </c>
      <c r="Q18" s="4">
        <f t="shared" si="23"/>
        <v>50</v>
      </c>
      <c r="R18">
        <f t="shared" si="0"/>
        <v>500000</v>
      </c>
      <c r="S18">
        <f t="shared" si="1"/>
        <v>60985.425397590647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25914.904481485151</v>
      </c>
      <c r="AC18">
        <f t="shared" si="2"/>
        <v>21162.601359285785</v>
      </c>
      <c r="AE18">
        <f t="shared" si="3"/>
        <v>14352.793729079316</v>
      </c>
      <c r="AF18">
        <f t="shared" si="4"/>
        <v>-717.63968645396585</v>
      </c>
      <c r="AG18">
        <f t="shared" si="4"/>
        <v>-17.350540085042891</v>
      </c>
      <c r="AH18">
        <f t="shared" si="5"/>
        <v>-22269.046791295135</v>
      </c>
      <c r="AI18">
        <f t="shared" si="6"/>
        <v>-8651.2432887548275</v>
      </c>
      <c r="AJ18">
        <f t="shared" si="7"/>
        <v>4752.303122199366</v>
      </c>
      <c r="AK18">
        <f t="shared" si="24"/>
        <v>2772.4591025401464</v>
      </c>
      <c r="AL18">
        <f t="shared" si="8"/>
        <v>-1126.481064015315</v>
      </c>
      <c r="AN18">
        <f t="shared" si="9"/>
        <v>5526.3932944011158</v>
      </c>
      <c r="AO18">
        <f t="shared" si="9"/>
        <v>-276.31966472005581</v>
      </c>
      <c r="AP18">
        <f t="shared" si="9"/>
        <v>-6.6806442139518971</v>
      </c>
      <c r="AQ18">
        <f t="shared" si="9"/>
        <v>-8574.4638418915329</v>
      </c>
      <c r="AR18">
        <f t="shared" si="9"/>
        <v>-3331.0708564244237</v>
      </c>
      <c r="AS18">
        <f t="shared" si="9"/>
        <v>1829.8246740823715</v>
      </c>
      <c r="AT18">
        <f t="shared" si="9"/>
        <v>1067.5064159973849</v>
      </c>
      <c r="AU18">
        <f t="shared" si="9"/>
        <v>-433.73976634466749</v>
      </c>
      <c r="AW18">
        <v>15</v>
      </c>
      <c r="AX18">
        <f>(R18*SUMPRODUCT(K19:$K$23, X19:$X$23)-$AZ$3*SUMPRODUCT(K18:$K$22, W19:$W$23))/Z18</f>
        <v>60985.425397590647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0.125163</v>
      </c>
      <c r="O19">
        <f t="shared" si="21"/>
        <v>41361.230424902467</v>
      </c>
      <c r="P19">
        <f t="shared" si="22"/>
        <v>2068.0615212451235</v>
      </c>
      <c r="Q19" s="4">
        <f t="shared" si="23"/>
        <v>50</v>
      </c>
      <c r="R19">
        <f t="shared" si="0"/>
        <v>500000</v>
      </c>
      <c r="S19">
        <f t="shared" si="1"/>
        <v>55001.992868762885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21162.601359285785</v>
      </c>
      <c r="AC19">
        <f t="shared" si="2"/>
        <v>16506.526014502739</v>
      </c>
      <c r="AE19">
        <f t="shared" si="3"/>
        <v>12412.827070275769</v>
      </c>
      <c r="AF19">
        <f t="shared" si="4"/>
        <v>-620.64135351378843</v>
      </c>
      <c r="AG19">
        <f t="shared" si="4"/>
        <v>-15.005389035528239</v>
      </c>
      <c r="AH19">
        <f t="shared" si="5"/>
        <v>-21716.456486642233</v>
      </c>
      <c r="AI19">
        <f t="shared" si="6"/>
        <v>-9939.2761589157817</v>
      </c>
      <c r="AJ19">
        <f t="shared" si="7"/>
        <v>4656.0753447830466</v>
      </c>
      <c r="AK19">
        <f t="shared" si="24"/>
        <v>2418.8813713819059</v>
      </c>
      <c r="AL19">
        <f t="shared" si="8"/>
        <v>-2864.3194427508292</v>
      </c>
      <c r="AN19">
        <f t="shared" si="9"/>
        <v>4452.6079723774719</v>
      </c>
      <c r="AO19">
        <f t="shared" si="9"/>
        <v>-222.63039861887358</v>
      </c>
      <c r="AP19">
        <f t="shared" si="9"/>
        <v>-5.3825864543148096</v>
      </c>
      <c r="AQ19">
        <f t="shared" si="9"/>
        <v>-7789.9149594825903</v>
      </c>
      <c r="AR19">
        <f t="shared" si="9"/>
        <v>-3565.3199721783076</v>
      </c>
      <c r="AS19">
        <f t="shared" si="9"/>
        <v>1670.1818274594391</v>
      </c>
      <c r="AT19">
        <f t="shared" si="9"/>
        <v>867.67747729616508</v>
      </c>
      <c r="AU19">
        <f t="shared" si="9"/>
        <v>-1027.4606674227032</v>
      </c>
      <c r="AW19">
        <v>16</v>
      </c>
      <c r="AX19">
        <f>(R19*SUMPRODUCT(K20:$K$23, X20:$X$23)-$AZ$3*SUMPRODUCT(K19:$K$22, W20:$W$23))/Z19</f>
        <v>55001.992868762885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0.13952899999999999</v>
      </c>
      <c r="O20">
        <f t="shared" si="21"/>
        <v>41361.230424902467</v>
      </c>
      <c r="P20">
        <f t="shared" si="22"/>
        <v>2068.0615212451235</v>
      </c>
      <c r="Q20" s="4">
        <f t="shared" si="23"/>
        <v>50</v>
      </c>
      <c r="R20">
        <f t="shared" si="0"/>
        <v>500000</v>
      </c>
      <c r="S20">
        <f t="shared" si="1"/>
        <v>46655.382792266544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16506.526014502739</v>
      </c>
      <c r="AC20">
        <f t="shared" si="2"/>
        <v>11907.991653826381</v>
      </c>
      <c r="AE20">
        <f t="shared" si="3"/>
        <v>10556.749451284504</v>
      </c>
      <c r="AF20">
        <f t="shared" si="4"/>
        <v>-527.83747256422521</v>
      </c>
      <c r="AG20">
        <f t="shared" si="4"/>
        <v>-12.761648218434738</v>
      </c>
      <c r="AH20">
        <f t="shared" si="5"/>
        <v>-20936.869267382193</v>
      </c>
      <c r="AI20">
        <f t="shared" si="6"/>
        <v>-10920.718936880348</v>
      </c>
      <c r="AJ20">
        <f t="shared" si="7"/>
        <v>4598.5343606763581</v>
      </c>
      <c r="AK20">
        <f t="shared" si="24"/>
        <v>1440.87428303201</v>
      </c>
      <c r="AL20">
        <f t="shared" si="8"/>
        <v>-4881.3102931719804</v>
      </c>
      <c r="AN20">
        <f t="shared" si="9"/>
        <v>3591.780285379722</v>
      </c>
      <c r="AO20">
        <f t="shared" si="9"/>
        <v>-179.58901426898609</v>
      </c>
      <c r="AP20">
        <f t="shared" si="9"/>
        <v>-4.3419649856659115</v>
      </c>
      <c r="AQ20">
        <f t="shared" si="9"/>
        <v>-7123.4649092676746</v>
      </c>
      <c r="AR20">
        <f t="shared" si="9"/>
        <v>-3715.6156031426044</v>
      </c>
      <c r="AS20">
        <f t="shared" si="9"/>
        <v>1564.5843575750366</v>
      </c>
      <c r="AT20">
        <f t="shared" si="9"/>
        <v>490.23649442350876</v>
      </c>
      <c r="AU20">
        <f t="shared" si="9"/>
        <v>-1660.7947511440591</v>
      </c>
      <c r="AW20">
        <v>17</v>
      </c>
      <c r="AX20">
        <f>(R20*SUMPRODUCT(K21:$K$23, X21:$X$23)-$AZ$3*SUMPRODUCT(K20:$K$22, W21:$W$23))/Z20</f>
        <v>46655.382792266544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0.15610499999999999</v>
      </c>
      <c r="O21">
        <f t="shared" si="21"/>
        <v>41361.230424902467</v>
      </c>
      <c r="P21">
        <f t="shared" si="22"/>
        <v>2068.0615212451235</v>
      </c>
      <c r="Q21" s="4">
        <f t="shared" si="23"/>
        <v>50</v>
      </c>
      <c r="R21">
        <f t="shared" si="0"/>
        <v>500000</v>
      </c>
      <c r="S21">
        <f t="shared" si="1"/>
        <v>35226.385280523755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11907.991653826381</v>
      </c>
      <c r="AC21">
        <f t="shared" si="2"/>
        <v>7497.495524296678</v>
      </c>
      <c r="AE21">
        <f t="shared" si="3"/>
        <v>8803.2205836788908</v>
      </c>
      <c r="AF21">
        <f t="shared" si="4"/>
        <v>-440.16102918394455</v>
      </c>
      <c r="AG21">
        <f t="shared" si="4"/>
        <v>-10.641874641111635</v>
      </c>
      <c r="AH21">
        <f t="shared" si="5"/>
        <v>-19921.570951387544</v>
      </c>
      <c r="AI21">
        <f t="shared" si="6"/>
        <v>-11569.153271533709</v>
      </c>
      <c r="AJ21">
        <f t="shared" si="7"/>
        <v>4410.4961295297026</v>
      </c>
      <c r="AK21">
        <f t="shared" si="24"/>
        <v>1039.904926986884</v>
      </c>
      <c r="AL21">
        <f t="shared" si="8"/>
        <v>-6118.7522150171226</v>
      </c>
      <c r="AN21">
        <f t="shared" si="9"/>
        <v>2849.0132417737309</v>
      </c>
      <c r="AO21">
        <f t="shared" si="9"/>
        <v>-142.45066208868656</v>
      </c>
      <c r="AP21">
        <f t="shared" si="9"/>
        <v>-3.4440624861808007</v>
      </c>
      <c r="AQ21">
        <f t="shared" si="9"/>
        <v>-6447.279026798984</v>
      </c>
      <c r="AR21">
        <f t="shared" si="9"/>
        <v>-3744.1605096001194</v>
      </c>
      <c r="AS21">
        <f t="shared" si="9"/>
        <v>1427.3823717558976</v>
      </c>
      <c r="AT21">
        <f t="shared" si="9"/>
        <v>336.54761675110217</v>
      </c>
      <c r="AU21">
        <f t="shared" si="9"/>
        <v>-1980.2305210931199</v>
      </c>
      <c r="AW21">
        <v>18</v>
      </c>
      <c r="AX21">
        <f>(R21*SUMPRODUCT(K22:$K$23, X22:$X$23)-$AZ$3*SUMPRODUCT(K21:$K$22, W22:$W$23))/Z21</f>
        <v>35226.385280523755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0.17521600000000001</v>
      </c>
      <c r="O22">
        <f t="shared" si="21"/>
        <v>41361.230424902467</v>
      </c>
      <c r="P22">
        <f t="shared" si="22"/>
        <v>2068.0615212451235</v>
      </c>
      <c r="Q22" s="4">
        <f t="shared" si="23"/>
        <v>50</v>
      </c>
      <c r="R22">
        <f t="shared" si="0"/>
        <v>500000</v>
      </c>
      <c r="S22">
        <f t="shared" si="1"/>
        <v>20028.731425184189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7497.495524296678</v>
      </c>
      <c r="AC22">
        <f t="shared" si="2"/>
        <v>3473.3141806351596</v>
      </c>
      <c r="AE22">
        <f t="shared" si="3"/>
        <v>7172.7232800522215</v>
      </c>
      <c r="AF22">
        <f t="shared" si="4"/>
        <v>-358.63616400261111</v>
      </c>
      <c r="AG22">
        <f t="shared" si="4"/>
        <v>-8.670829187583502</v>
      </c>
      <c r="AH22">
        <f t="shared" si="5"/>
        <v>-18646.267071170161</v>
      </c>
      <c r="AI22">
        <f t="shared" si="6"/>
        <v>-11840.850784308135</v>
      </c>
      <c r="AJ22">
        <f t="shared" si="7"/>
        <v>4024.1813436615184</v>
      </c>
      <c r="AK22">
        <f t="shared" si="24"/>
        <v>1001.8107848242403</v>
      </c>
      <c r="AL22">
        <f t="shared" si="8"/>
        <v>-6814.858655822376</v>
      </c>
      <c r="AN22">
        <f t="shared" si="9"/>
        <v>2169.4676683975399</v>
      </c>
      <c r="AO22">
        <f t="shared" si="9"/>
        <v>-108.47338341987701</v>
      </c>
      <c r="AP22">
        <f t="shared" si="9"/>
        <v>-2.622585989476951</v>
      </c>
      <c r="AQ22">
        <f t="shared" si="9"/>
        <v>-5639.7649773706089</v>
      </c>
      <c r="AR22">
        <f t="shared" si="9"/>
        <v>-3581.393278382423</v>
      </c>
      <c r="AS22">
        <f t="shared" si="9"/>
        <v>1217.1571348809475</v>
      </c>
      <c r="AT22">
        <f t="shared" si="9"/>
        <v>303.00849798186141</v>
      </c>
      <c r="AU22">
        <f t="shared" si="9"/>
        <v>-2061.2276455196138</v>
      </c>
      <c r="AW22">
        <v>19</v>
      </c>
      <c r="AX22">
        <f>(R22*SUMPRODUCT(K23:$K$23, X23:$X$23)-$AZ$3*SUMPRODUCT(K22:$K$22, W23:$W$23))/Z22</f>
        <v>20028.731425184189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0.19798199999999999</v>
      </c>
      <c r="O23">
        <f t="shared" si="21"/>
        <v>41361.230424902467</v>
      </c>
      <c r="P23">
        <f t="shared" si="22"/>
        <v>2068.0615212451235</v>
      </c>
      <c r="Q23" s="4">
        <f t="shared" si="23"/>
        <v>50</v>
      </c>
      <c r="R23">
        <f t="shared" si="0"/>
        <v>500000</v>
      </c>
      <c r="S23">
        <f t="shared" si="1"/>
        <v>25288.227572080672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3473.3141806351596</v>
      </c>
      <c r="AC23">
        <f t="shared" si="2"/>
        <v>3473.3141806351596</v>
      </c>
      <c r="AE23">
        <f t="shared" si="3"/>
        <v>5680.9259468204009</v>
      </c>
      <c r="AF23">
        <f t="shared" si="4"/>
        <v>-284.04629734102002</v>
      </c>
      <c r="AG23">
        <f t="shared" si="4"/>
        <v>-6.8674527914915098</v>
      </c>
      <c r="AH23">
        <f t="shared" si="5"/>
        <v>-17166.68104216157</v>
      </c>
      <c r="AI23">
        <f t="shared" si="6"/>
        <v>-11776.668845473681</v>
      </c>
      <c r="AJ23">
        <f t="shared" si="7"/>
        <v>0</v>
      </c>
      <c r="AK23">
        <f t="shared" si="24"/>
        <v>921.61313894890077</v>
      </c>
      <c r="AL23">
        <f t="shared" si="8"/>
        <v>-10855.055706524781</v>
      </c>
      <c r="AN23">
        <f t="shared" si="9"/>
        <v>1556.5336024901558</v>
      </c>
      <c r="AO23">
        <f t="shared" si="9"/>
        <v>-77.826680124507789</v>
      </c>
      <c r="AP23">
        <f t="shared" si="9"/>
        <v>-1.8816335811337581</v>
      </c>
      <c r="AQ23">
        <f t="shared" si="9"/>
        <v>-4703.5494099884563</v>
      </c>
      <c r="AR23">
        <f t="shared" si="9"/>
        <v>-3226.7241212039426</v>
      </c>
      <c r="AS23">
        <f t="shared" si="9"/>
        <v>0</v>
      </c>
      <c r="AT23">
        <f t="shared" si="9"/>
        <v>252.51549354789444</v>
      </c>
      <c r="AU23">
        <f t="shared" si="9"/>
        <v>-2974.2086276560481</v>
      </c>
      <c r="AW23">
        <v>20</v>
      </c>
      <c r="AX23">
        <f>(R23*SUMPRODUCT(K$23:$K24, X$23:$X24)-$AZ$3*SUMPRODUCT(K$22:$K23, W$23:$W24))/Z23</f>
        <v>25288.227572080672</v>
      </c>
    </row>
    <row r="25" spans="5:50" x14ac:dyDescent="0.25">
      <c r="AN25" s="8">
        <f t="shared" ref="AN25:AU25" si="25">SUM(AN3:AN23)</f>
        <v>288491.63743592828</v>
      </c>
      <c r="AO25" s="8">
        <f t="shared" si="25"/>
        <v>-45445.504690473252</v>
      </c>
      <c r="AP25" s="8">
        <f t="shared" si="25"/>
        <v>-698.746440171465</v>
      </c>
      <c r="AQ25" s="8">
        <f t="shared" si="25"/>
        <v>-184065.37182996623</v>
      </c>
      <c r="AR25" s="8">
        <f t="shared" si="25"/>
        <v>58282.014475317359</v>
      </c>
      <c r="AS25" s="8">
        <f t="shared" si="25"/>
        <v>-21318.309687041739</v>
      </c>
      <c r="AT25" s="8">
        <f t="shared" si="25"/>
        <v>37322.607945435295</v>
      </c>
      <c r="AU25" s="9">
        <f t="shared" si="25"/>
        <v>74286.312733710933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753CB-EDB0-4F64-9E9F-CE39B951DE6F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2500.4497848000942</v>
      </c>
      <c r="K3">
        <v>1</v>
      </c>
      <c r="L3" s="2">
        <v>0</v>
      </c>
      <c r="O3">
        <f>$C$3</f>
        <v>2500.4497848000942</v>
      </c>
      <c r="P3">
        <f>O3*B5</f>
        <v>2000.3598278400755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2500.4497848000942</v>
      </c>
      <c r="AF3">
        <f t="shared" ref="AF3:AG23" si="4">-$Z3*P3</f>
        <v>-2000.3598278400755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100.08995696001875</v>
      </c>
      <c r="AJ3">
        <f t="shared" ref="AJ3:AJ23" si="7">AB3-AC3</f>
        <v>0</v>
      </c>
      <c r="AL3">
        <f t="shared" ref="AL3:AL23" si="8">SUM(AI3:AK3)</f>
        <v>100.08995696001875</v>
      </c>
      <c r="AN3">
        <f t="shared" ref="AN3:AU23" si="9">AE3*$K3</f>
        <v>2500.4497848000942</v>
      </c>
      <c r="AO3">
        <f t="shared" si="9"/>
        <v>-2000.3598278400755</v>
      </c>
      <c r="AP3">
        <f t="shared" si="9"/>
        <v>-400</v>
      </c>
      <c r="AQ3">
        <f t="shared" si="9"/>
        <v>0</v>
      </c>
      <c r="AR3">
        <f t="shared" si="9"/>
        <v>100.08995696001875</v>
      </c>
      <c r="AS3">
        <f t="shared" si="9"/>
        <v>0</v>
      </c>
      <c r="AT3">
        <f t="shared" si="9"/>
        <v>0</v>
      </c>
      <c r="AU3">
        <f t="shared" si="9"/>
        <v>100.08995696001875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1352.133732808813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266.71457784489348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263.73801088368054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-263.73801088368054</v>
      </c>
      <c r="AK4">
        <f>G4*MAX(0, SUM(AB4, AE4:AF4))</f>
        <v>0</v>
      </c>
      <c r="AL4">
        <f t="shared" si="8"/>
        <v>-1423.8590108836806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-1088.3957219251336</v>
      </c>
      <c r="AR4">
        <f t="shared" si="9"/>
        <v>-1088.3957219251336</v>
      </c>
      <c r="AS4">
        <f t="shared" si="9"/>
        <v>-247.4322271166906</v>
      </c>
      <c r="AT4">
        <f t="shared" si="9"/>
        <v>0</v>
      </c>
      <c r="AU4">
        <f t="shared" si="9"/>
        <v>-1335.8279490418242</v>
      </c>
      <c r="AW4">
        <v>1</v>
      </c>
      <c r="AX4">
        <f>(R4*SUMPRODUCT(K5:$K$23, X5:$X$23)-$AZ$3*SUMPRODUCT(K4:$K$22, W5:$W$23))/Z4</f>
        <v>266.71457784489348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2500.4497848000942</v>
      </c>
      <c r="P5">
        <f t="shared" ref="P5:P23" si="22">O5*$C$5</f>
        <v>125.02248924000472</v>
      </c>
      <c r="Q5" s="4">
        <f t="shared" ref="Q5:Q23" si="23">$C$8</f>
        <v>50</v>
      </c>
      <c r="R5">
        <f t="shared" si="0"/>
        <v>1000000</v>
      </c>
      <c r="S5">
        <f t="shared" si="1"/>
        <v>528.96769084256346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263.73801088368054</v>
      </c>
      <c r="AC5">
        <f t="shared" si="2"/>
        <v>517.22061288909572</v>
      </c>
      <c r="AE5">
        <f t="shared" si="3"/>
        <v>2444.9209140405369</v>
      </c>
      <c r="AF5">
        <f t="shared" si="4"/>
        <v>-122.24604570202685</v>
      </c>
      <c r="AG5">
        <f t="shared" si="4"/>
        <v>-48.889622357203287</v>
      </c>
      <c r="AH5">
        <f t="shared" si="5"/>
        <v>-1159.0330659342058</v>
      </c>
      <c r="AI5">
        <f t="shared" si="6"/>
        <v>1114.7521800471009</v>
      </c>
      <c r="AJ5">
        <f t="shared" si="7"/>
        <v>-253.48260200541517</v>
      </c>
      <c r="AK5">
        <f>G5*SUM(AB5, AE5:AF5)</f>
        <v>106.04292804810981</v>
      </c>
      <c r="AL5">
        <f t="shared" si="8"/>
        <v>967.31250608979553</v>
      </c>
      <c r="AN5">
        <f t="shared" si="9"/>
        <v>2111.3420456087229</v>
      </c>
      <c r="AO5">
        <f t="shared" si="9"/>
        <v>-105.56710228043615</v>
      </c>
      <c r="AP5">
        <f t="shared" si="9"/>
        <v>-42.219245082290669</v>
      </c>
      <c r="AQ5">
        <f t="shared" si="9"/>
        <v>-1000.8975056430404</v>
      </c>
      <c r="AR5">
        <f t="shared" si="9"/>
        <v>962.65819260295552</v>
      </c>
      <c r="AS5">
        <f t="shared" si="9"/>
        <v>-218.89807247788204</v>
      </c>
      <c r="AT5">
        <f t="shared" si="9"/>
        <v>91.574697300708948</v>
      </c>
      <c r="AU5">
        <f t="shared" si="9"/>
        <v>835.33481742578249</v>
      </c>
      <c r="AW5">
        <v>2</v>
      </c>
      <c r="AX5">
        <f>(R5*SUMPRODUCT(K6:$K$23, X6:$X$23)-$AZ$3*SUMPRODUCT(K5:$K$22, W6:$W$23))/Z5</f>
        <v>528.96769084256346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2500.4497848000942</v>
      </c>
      <c r="P6">
        <f t="shared" si="22"/>
        <v>125.02248924000472</v>
      </c>
      <c r="Q6" s="4">
        <f t="shared" si="23"/>
        <v>50</v>
      </c>
      <c r="R6">
        <f t="shared" si="0"/>
        <v>1000000</v>
      </c>
      <c r="S6">
        <f t="shared" si="1"/>
        <v>780.80615497748784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517.22061288909572</v>
      </c>
      <c r="AC6">
        <f t="shared" si="2"/>
        <v>754.92538267588134</v>
      </c>
      <c r="AE6">
        <f t="shared" si="3"/>
        <v>2417.5693270584693</v>
      </c>
      <c r="AF6">
        <f t="shared" si="4"/>
        <v>-120.87846635292347</v>
      </c>
      <c r="AG6">
        <f t="shared" si="4"/>
        <v>-48.342689018482908</v>
      </c>
      <c r="AH6">
        <f t="shared" si="5"/>
        <v>-1160.7423029669562</v>
      </c>
      <c r="AI6">
        <f t="shared" si="6"/>
        <v>1087.6058687201066</v>
      </c>
      <c r="AJ6">
        <f t="shared" si="7"/>
        <v>-237.70476978678562</v>
      </c>
      <c r="AK6">
        <f>G6*SUM(AB6, AE6:AF6)</f>
        <v>164.61382120528654</v>
      </c>
      <c r="AL6">
        <f t="shared" si="8"/>
        <v>1014.5149201386075</v>
      </c>
      <c r="AN6">
        <f t="shared" si="9"/>
        <v>1882.8663784754538</v>
      </c>
      <c r="AO6">
        <f t="shared" si="9"/>
        <v>-94.143318923772696</v>
      </c>
      <c r="AP6">
        <f t="shared" si="9"/>
        <v>-37.650553710799379</v>
      </c>
      <c r="AQ6">
        <f t="shared" si="9"/>
        <v>-904.01653920297019</v>
      </c>
      <c r="AR6">
        <f t="shared" si="9"/>
        <v>847.05596663791152</v>
      </c>
      <c r="AS6">
        <f t="shared" si="9"/>
        <v>-185.13070712199769</v>
      </c>
      <c r="AT6">
        <f t="shared" si="9"/>
        <v>128.20555998570859</v>
      </c>
      <c r="AU6">
        <f t="shared" si="9"/>
        <v>790.13081950162245</v>
      </c>
      <c r="AW6">
        <v>3</v>
      </c>
      <c r="AX6">
        <f>(R6*SUMPRODUCT(K7:$K$23, X7:$X$23)-$AZ$3*SUMPRODUCT(K6:$K$22, W7:$W$23))/Z6</f>
        <v>780.80615497748784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2500.4497848000942</v>
      </c>
      <c r="P7">
        <f t="shared" si="22"/>
        <v>125.02248924000472</v>
      </c>
      <c r="Q7" s="4">
        <f t="shared" si="23"/>
        <v>50</v>
      </c>
      <c r="R7">
        <f t="shared" si="0"/>
        <v>1000000</v>
      </c>
      <c r="S7">
        <f t="shared" si="1"/>
        <v>996.85539655204605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754.92538267588134</v>
      </c>
      <c r="AC7">
        <f t="shared" si="2"/>
        <v>953.01571545899242</v>
      </c>
      <c r="AE7">
        <f t="shared" si="3"/>
        <v>2390.4850682183474</v>
      </c>
      <c r="AF7">
        <f t="shared" si="4"/>
        <v>-119.52425341091737</v>
      </c>
      <c r="AG7">
        <f t="shared" si="4"/>
        <v>-47.801101280853388</v>
      </c>
      <c r="AH7">
        <f t="shared" si="5"/>
        <v>-1163.2169488938339</v>
      </c>
      <c r="AI7">
        <f t="shared" si="6"/>
        <v>1059.9427646327426</v>
      </c>
      <c r="AJ7">
        <f t="shared" si="7"/>
        <v>-198.09033278311108</v>
      </c>
      <c r="AK7">
        <f>G7*SUM(AB7, AE7:AF7)</f>
        <v>148.57101229643058</v>
      </c>
      <c r="AL7">
        <f t="shared" si="8"/>
        <v>1010.4234441460621</v>
      </c>
      <c r="AN7">
        <f t="shared" si="9"/>
        <v>1685.3194963022427</v>
      </c>
      <c r="AO7">
        <f t="shared" si="9"/>
        <v>-84.265974815112131</v>
      </c>
      <c r="AP7">
        <f t="shared" si="9"/>
        <v>-33.700326768149445</v>
      </c>
      <c r="AQ7">
        <f t="shared" si="9"/>
        <v>-820.08134184292885</v>
      </c>
      <c r="AR7">
        <f t="shared" si="9"/>
        <v>747.27185287605221</v>
      </c>
      <c r="AS7">
        <f t="shared" si="9"/>
        <v>-139.65596535484525</v>
      </c>
      <c r="AT7">
        <f t="shared" si="9"/>
        <v>104.74427426361321</v>
      </c>
      <c r="AU7">
        <f t="shared" si="9"/>
        <v>712.36016178482009</v>
      </c>
      <c r="AW7">
        <v>4</v>
      </c>
      <c r="AX7">
        <f>(R7*SUMPRODUCT(K8:$K$23, X8:$X$23)-$AZ$3*SUMPRODUCT(K7:$K$22, W8:$W$23))/Z7</f>
        <v>996.85539655204605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2500.4497848000942</v>
      </c>
      <c r="P8">
        <f t="shared" si="22"/>
        <v>125.02248924000472</v>
      </c>
      <c r="Q8" s="4">
        <f t="shared" si="23"/>
        <v>50</v>
      </c>
      <c r="R8">
        <f t="shared" si="0"/>
        <v>1000000</v>
      </c>
      <c r="S8">
        <f t="shared" si="1"/>
        <v>1159.136572558938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953.01571545899242</v>
      </c>
      <c r="AC8">
        <f t="shared" si="2"/>
        <v>1095.7231213516461</v>
      </c>
      <c r="AE8">
        <f t="shared" si="3"/>
        <v>2363.656455887472</v>
      </c>
      <c r="AF8">
        <f t="shared" si="4"/>
        <v>-118.18282279437361</v>
      </c>
      <c r="AG8">
        <f t="shared" si="4"/>
        <v>-47.264625553686962</v>
      </c>
      <c r="AH8">
        <f t="shared" si="5"/>
        <v>-1169.2942871578002</v>
      </c>
      <c r="AI8">
        <f t="shared" si="6"/>
        <v>1028.914720381611</v>
      </c>
      <c r="AJ8">
        <f t="shared" si="7"/>
        <v>-142.7074058926537</v>
      </c>
      <c r="AK8">
        <f t="shared" ref="AK8:AK23" si="24">G8*SUM(AB8:AB8, AE8:AF8)</f>
        <v>68.127823124159534</v>
      </c>
      <c r="AL8">
        <f t="shared" si="8"/>
        <v>954.33513761311679</v>
      </c>
      <c r="AN8">
        <f t="shared" si="9"/>
        <v>1553.7575904090668</v>
      </c>
      <c r="AO8">
        <f t="shared" si="9"/>
        <v>-77.68787952045335</v>
      </c>
      <c r="AP8">
        <f t="shared" si="9"/>
        <v>-31.06956196149499</v>
      </c>
      <c r="AQ8">
        <f t="shared" si="9"/>
        <v>-768.63956670524055</v>
      </c>
      <c r="AR8">
        <f t="shared" si="9"/>
        <v>676.36058222187773</v>
      </c>
      <c r="AS8">
        <f t="shared" si="9"/>
        <v>-93.809197424185413</v>
      </c>
      <c r="AT8">
        <f t="shared" si="9"/>
        <v>44.784055666611088</v>
      </c>
      <c r="AU8">
        <f t="shared" si="9"/>
        <v>627.33544046430336</v>
      </c>
      <c r="AW8">
        <v>5</v>
      </c>
      <c r="AX8">
        <f>(R8*SUMPRODUCT(K9:$K$23, X9:$X$23)-$AZ$3*SUMPRODUCT(K8:$K$22, W9:$W$23))/Z8</f>
        <v>1159.136572558938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2500.4497848000942</v>
      </c>
      <c r="P9">
        <f t="shared" si="22"/>
        <v>125.02248924000472</v>
      </c>
      <c r="Q9" s="4">
        <f t="shared" si="23"/>
        <v>50</v>
      </c>
      <c r="R9">
        <f t="shared" si="0"/>
        <v>1000000</v>
      </c>
      <c r="S9">
        <f t="shared" si="1"/>
        <v>1278.8927247890983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1095.7231213516461</v>
      </c>
      <c r="AC9">
        <f t="shared" si="2"/>
        <v>1195.3223653314781</v>
      </c>
      <c r="AE9">
        <f t="shared" si="3"/>
        <v>2337.055714858901</v>
      </c>
      <c r="AF9">
        <f t="shared" si="4"/>
        <v>-116.85278574294506</v>
      </c>
      <c r="AG9">
        <f t="shared" si="4"/>
        <v>-46.732706432769731</v>
      </c>
      <c r="AH9">
        <f t="shared" si="5"/>
        <v>-1185.4573076071779</v>
      </c>
      <c r="AI9">
        <f t="shared" si="6"/>
        <v>988.01291507600854</v>
      </c>
      <c r="AJ9">
        <f t="shared" si="7"/>
        <v>-99.599243979831954</v>
      </c>
      <c r="AK9">
        <f t="shared" si="24"/>
        <v>19.563963697758851</v>
      </c>
      <c r="AL9">
        <f t="shared" si="8"/>
        <v>907.97763479393541</v>
      </c>
      <c r="AN9">
        <f t="shared" si="9"/>
        <v>1460.0565510797542</v>
      </c>
      <c r="AO9">
        <f t="shared" si="9"/>
        <v>-73.002827553987714</v>
      </c>
      <c r="AP9">
        <f t="shared" si="9"/>
        <v>-29.195878276685384</v>
      </c>
      <c r="AQ9">
        <f t="shared" si="9"/>
        <v>-740.60481185478545</v>
      </c>
      <c r="AR9">
        <f t="shared" si="9"/>
        <v>617.25303339429581</v>
      </c>
      <c r="AS9">
        <f t="shared" si="9"/>
        <v>-62.223817656877785</v>
      </c>
      <c r="AT9">
        <f t="shared" si="9"/>
        <v>12.222427210608402</v>
      </c>
      <c r="AU9">
        <f t="shared" si="9"/>
        <v>567.25164294802642</v>
      </c>
      <c r="AW9">
        <v>6</v>
      </c>
      <c r="AX9">
        <f>(R9*SUMPRODUCT(K10:$K$23, X10:$X$23)-$AZ$3*SUMPRODUCT(K9:$K$22, W10:$W$23))/Z9</f>
        <v>1278.8927247890983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2500.4497848000942</v>
      </c>
      <c r="P10">
        <f t="shared" si="22"/>
        <v>125.02248924000472</v>
      </c>
      <c r="Q10" s="4">
        <f t="shared" si="23"/>
        <v>50</v>
      </c>
      <c r="R10">
        <f t="shared" si="0"/>
        <v>1000000</v>
      </c>
      <c r="S10">
        <f t="shared" si="1"/>
        <v>1372.7921493950864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1195.3223653314781</v>
      </c>
      <c r="AC10">
        <f t="shared" si="2"/>
        <v>1268.5984739934156</v>
      </c>
      <c r="AE10">
        <f t="shared" si="3"/>
        <v>2310.6679206260892</v>
      </c>
      <c r="AF10">
        <f t="shared" si="4"/>
        <v>-115.53339603130446</v>
      </c>
      <c r="AG10">
        <f t="shared" si="4"/>
        <v>-46.20504548166366</v>
      </c>
      <c r="AH10">
        <f t="shared" si="5"/>
        <v>-1206.6777355675181</v>
      </c>
      <c r="AI10">
        <f t="shared" si="6"/>
        <v>942.25174354560295</v>
      </c>
      <c r="AJ10">
        <f t="shared" si="7"/>
        <v>-73.276108661937542</v>
      </c>
      <c r="AK10">
        <f t="shared" si="24"/>
        <v>13.900873248697678</v>
      </c>
      <c r="AL10">
        <f t="shared" si="8"/>
        <v>882.87650813236314</v>
      </c>
      <c r="AN10">
        <f t="shared" si="9"/>
        <v>1371.5638871630761</v>
      </c>
      <c r="AO10">
        <f t="shared" si="9"/>
        <v>-68.578194358153809</v>
      </c>
      <c r="AP10">
        <f t="shared" si="9"/>
        <v>-27.42634336231491</v>
      </c>
      <c r="AQ10">
        <f t="shared" si="9"/>
        <v>-716.25852887579003</v>
      </c>
      <c r="AR10">
        <f t="shared" si="9"/>
        <v>559.30082056681726</v>
      </c>
      <c r="AS10">
        <f t="shared" si="9"/>
        <v>-43.495157194773</v>
      </c>
      <c r="AT10">
        <f t="shared" si="9"/>
        <v>8.251266042062408</v>
      </c>
      <c r="AU10">
        <f t="shared" si="9"/>
        <v>524.05692941410666</v>
      </c>
      <c r="AW10">
        <v>7</v>
      </c>
      <c r="AX10">
        <f>(R10*SUMPRODUCT(K11:$K$23, X11:$X$23)-$AZ$3*SUMPRODUCT(K10:$K$22, W11:$W$23))/Z10</f>
        <v>1372.7921493950864</v>
      </c>
    </row>
    <row r="11" spans="1:52" x14ac:dyDescent="0.25">
      <c r="A11" t="s">
        <v>33</v>
      </c>
      <c r="C11" s="7">
        <f>AU25</f>
        <v>6145.8788354550479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2500.4497848000942</v>
      </c>
      <c r="P11">
        <f t="shared" si="22"/>
        <v>125.02248924000472</v>
      </c>
      <c r="Q11" s="4">
        <f t="shared" si="23"/>
        <v>50</v>
      </c>
      <c r="R11">
        <f t="shared" si="0"/>
        <v>1000000</v>
      </c>
      <c r="S11">
        <f t="shared" si="1"/>
        <v>1442.6189700286948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1268.5984739934156</v>
      </c>
      <c r="AC11">
        <f t="shared" si="2"/>
        <v>1318.0251632288837</v>
      </c>
      <c r="AE11">
        <f t="shared" si="3"/>
        <v>2284.4949388757991</v>
      </c>
      <c r="AF11">
        <f t="shared" si="4"/>
        <v>-114.22474694378997</v>
      </c>
      <c r="AG11">
        <f t="shared" si="4"/>
        <v>-45.681680007391947</v>
      </c>
      <c r="AH11">
        <f t="shared" si="5"/>
        <v>-1226.3003891015462</v>
      </c>
      <c r="AI11">
        <f t="shared" si="6"/>
        <v>898.28812282307103</v>
      </c>
      <c r="AJ11">
        <f t="shared" si="7"/>
        <v>-49.426689235468075</v>
      </c>
      <c r="AK11">
        <f t="shared" si="24"/>
        <v>8.2532847982210189</v>
      </c>
      <c r="AL11">
        <f t="shared" si="8"/>
        <v>857.11471838582395</v>
      </c>
      <c r="AN11">
        <f t="shared" si="9"/>
        <v>1289.6130818658128</v>
      </c>
      <c r="AO11">
        <f t="shared" si="9"/>
        <v>-64.480654093290639</v>
      </c>
      <c r="AP11">
        <f t="shared" si="9"/>
        <v>-25.787622085138469</v>
      </c>
      <c r="AQ11">
        <f t="shared" si="9"/>
        <v>-692.25499132019263</v>
      </c>
      <c r="AR11">
        <f t="shared" si="9"/>
        <v>507.08981436719102</v>
      </c>
      <c r="AS11">
        <f t="shared" si="9"/>
        <v>-27.901705513404593</v>
      </c>
      <c r="AT11">
        <f t="shared" si="9"/>
        <v>4.6590359483955623</v>
      </c>
      <c r="AU11">
        <f t="shared" si="9"/>
        <v>483.84714480218196</v>
      </c>
      <c r="AW11">
        <v>8</v>
      </c>
      <c r="AX11">
        <f>(R11*SUMPRODUCT(K12:$K$23, X12:$X$23)-$AZ$3*SUMPRODUCT(K11:$K$22, W12:$W$23))/Z11</f>
        <v>1442.6189700286948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2500.4497848000942</v>
      </c>
      <c r="P12">
        <f t="shared" si="22"/>
        <v>125.02248924000472</v>
      </c>
      <c r="Q12" s="4">
        <f t="shared" si="23"/>
        <v>50</v>
      </c>
      <c r="R12">
        <f t="shared" si="0"/>
        <v>1000000</v>
      </c>
      <c r="S12">
        <f t="shared" si="1"/>
        <v>1485.984974140782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1318.0251632288837</v>
      </c>
      <c r="AC12">
        <f t="shared" si="2"/>
        <v>1342.2053054907383</v>
      </c>
      <c r="AE12">
        <f t="shared" si="3"/>
        <v>2258.5133939274292</v>
      </c>
      <c r="AF12">
        <f t="shared" si="4"/>
        <v>-112.92566969637147</v>
      </c>
      <c r="AG12">
        <f t="shared" si="4"/>
        <v>-45.162142580439642</v>
      </c>
      <c r="AH12">
        <f t="shared" si="5"/>
        <v>-1254.4125375677818</v>
      </c>
      <c r="AI12">
        <f t="shared" si="6"/>
        <v>846.01304408283613</v>
      </c>
      <c r="AJ12">
        <f t="shared" si="7"/>
        <v>-24.180142261854598</v>
      </c>
      <c r="AK12">
        <f t="shared" si="24"/>
        <v>7.9663096411578644</v>
      </c>
      <c r="AL12">
        <f t="shared" si="8"/>
        <v>829.7992114621394</v>
      </c>
      <c r="AN12">
        <f t="shared" si="9"/>
        <v>1212.0413740023239</v>
      </c>
      <c r="AO12">
        <f t="shared" si="9"/>
        <v>-60.602068700116199</v>
      </c>
      <c r="AP12">
        <f t="shared" si="9"/>
        <v>-24.236467002260238</v>
      </c>
      <c r="AQ12">
        <f t="shared" si="9"/>
        <v>-673.18613194297018</v>
      </c>
      <c r="AR12">
        <f t="shared" si="9"/>
        <v>454.01670635697707</v>
      </c>
      <c r="AS12">
        <f t="shared" si="9"/>
        <v>-12.976382132348608</v>
      </c>
      <c r="AT12">
        <f t="shared" si="9"/>
        <v>4.2751559097050844</v>
      </c>
      <c r="AU12">
        <f t="shared" si="9"/>
        <v>445.31548013433354</v>
      </c>
      <c r="AW12">
        <v>9</v>
      </c>
      <c r="AX12">
        <f>(R12*SUMPRODUCT(K13:$K$23, X13:$X$23)-$AZ$3*SUMPRODUCT(K12:$K$22, W13:$W$23))/Z12</f>
        <v>1485.984974140782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2500.4497848000942</v>
      </c>
      <c r="P13">
        <f t="shared" si="22"/>
        <v>125.02248924000472</v>
      </c>
      <c r="Q13" s="4">
        <f t="shared" si="23"/>
        <v>50</v>
      </c>
      <c r="R13">
        <f t="shared" si="0"/>
        <v>1000000</v>
      </c>
      <c r="S13">
        <f t="shared" si="1"/>
        <v>1503.7073291603876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1342.2053054907383</v>
      </c>
      <c r="AC13">
        <f t="shared" si="2"/>
        <v>1342.7007953865941</v>
      </c>
      <c r="AE13">
        <f t="shared" si="3"/>
        <v>2232.7189937618664</v>
      </c>
      <c r="AF13">
        <f t="shared" si="4"/>
        <v>-111.63594968809333</v>
      </c>
      <c r="AG13">
        <f t="shared" si="4"/>
        <v>-44.646347375865574</v>
      </c>
      <c r="AH13">
        <f t="shared" si="5"/>
        <v>-1283.4755753934367</v>
      </c>
      <c r="AI13">
        <f t="shared" si="6"/>
        <v>792.96112130447113</v>
      </c>
      <c r="AJ13">
        <f t="shared" si="7"/>
        <v>-0.49548989585582603</v>
      </c>
      <c r="AK13">
        <f t="shared" si="24"/>
        <v>6.926576699129023</v>
      </c>
      <c r="AL13">
        <f t="shared" si="8"/>
        <v>799.3922081077443</v>
      </c>
      <c r="AN13">
        <f t="shared" si="9"/>
        <v>1139.2970363253139</v>
      </c>
      <c r="AO13">
        <f t="shared" si="9"/>
        <v>-56.9648518162657</v>
      </c>
      <c r="AP13">
        <f t="shared" si="9"/>
        <v>-22.781841956014294</v>
      </c>
      <c r="AQ13">
        <f t="shared" si="9"/>
        <v>-654.92340206141887</v>
      </c>
      <c r="AR13">
        <f t="shared" si="9"/>
        <v>404.62694049161519</v>
      </c>
      <c r="AS13">
        <f t="shared" si="9"/>
        <v>-0.25283529698761975</v>
      </c>
      <c r="AT13">
        <f t="shared" si="9"/>
        <v>3.5344476072654141</v>
      </c>
      <c r="AU13">
        <f t="shared" si="9"/>
        <v>407.90855280189299</v>
      </c>
      <c r="AW13">
        <v>10</v>
      </c>
      <c r="AX13">
        <f>(R13*SUMPRODUCT(K14:$K$23, X14:$X$23)-$AZ$3*SUMPRODUCT(K13:$K$22, W14:$W$23))/Z13</f>
        <v>1503.7073291603876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1.47693E-3</v>
      </c>
      <c r="O14">
        <f t="shared" si="21"/>
        <v>2500.4497848000942</v>
      </c>
      <c r="P14">
        <f t="shared" si="22"/>
        <v>125.02248924000472</v>
      </c>
      <c r="Q14" s="4">
        <f t="shared" si="23"/>
        <v>50</v>
      </c>
      <c r="R14">
        <f t="shared" si="0"/>
        <v>1000000</v>
      </c>
      <c r="S14">
        <f t="shared" si="1"/>
        <v>1494.0170997255186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1342.7007953865941</v>
      </c>
      <c r="AC14">
        <f t="shared" si="2"/>
        <v>1318.7373514103356</v>
      </c>
      <c r="AE14">
        <f t="shared" si="3"/>
        <v>2207.0942341607911</v>
      </c>
      <c r="AF14">
        <f t="shared" si="4"/>
        <v>-110.35471170803956</v>
      </c>
      <c r="AG14">
        <f t="shared" si="4"/>
        <v>-44.133944372277078</v>
      </c>
      <c r="AH14">
        <f t="shared" si="5"/>
        <v>-1318.7905965967429</v>
      </c>
      <c r="AI14">
        <f t="shared" si="6"/>
        <v>733.81498148373112</v>
      </c>
      <c r="AJ14">
        <f t="shared" si="7"/>
        <v>23.963443976258532</v>
      </c>
      <c r="AK14">
        <f t="shared" si="24"/>
        <v>6.1909925721108214</v>
      </c>
      <c r="AL14">
        <f t="shared" si="8"/>
        <v>763.96941803210052</v>
      </c>
      <c r="AN14">
        <f t="shared" si="9"/>
        <v>1071.1635951970711</v>
      </c>
      <c r="AO14">
        <f t="shared" si="9"/>
        <v>-53.558179759853559</v>
      </c>
      <c r="AP14">
        <f t="shared" si="9"/>
        <v>-21.4194182524387</v>
      </c>
      <c r="AQ14">
        <f t="shared" si="9"/>
        <v>-640.04538406117911</v>
      </c>
      <c r="AR14">
        <f t="shared" si="9"/>
        <v>356.14061312359962</v>
      </c>
      <c r="AS14">
        <f t="shared" si="9"/>
        <v>11.63011909759838</v>
      </c>
      <c r="AT14">
        <f t="shared" si="9"/>
        <v>3.0046591390340556</v>
      </c>
      <c r="AU14">
        <f t="shared" si="9"/>
        <v>370.77539136023205</v>
      </c>
      <c r="AW14">
        <v>11</v>
      </c>
      <c r="AX14">
        <f>(R14*SUMPRODUCT(K15:$K$23, X15:$X$23)-$AZ$3*SUMPRODUCT(K14:$K$22, W15:$W$23))/Z14</f>
        <v>1494.0170997255186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1.553883E-3</v>
      </c>
      <c r="O15">
        <f t="shared" si="21"/>
        <v>2500.4497848000942</v>
      </c>
      <c r="P15">
        <f t="shared" si="22"/>
        <v>125.02248924000472</v>
      </c>
      <c r="Q15" s="4">
        <f t="shared" si="23"/>
        <v>50</v>
      </c>
      <c r="R15">
        <f t="shared" si="0"/>
        <v>1000000</v>
      </c>
      <c r="S15">
        <f t="shared" si="1"/>
        <v>1450.0653527436109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1318.7373514103356</v>
      </c>
      <c r="AC15">
        <f t="shared" si="2"/>
        <v>1265.1537713331213</v>
      </c>
      <c r="AE15">
        <f t="shared" si="3"/>
        <v>2181.5937256093225</v>
      </c>
      <c r="AF15">
        <f t="shared" si="4"/>
        <v>-109.07968628046613</v>
      </c>
      <c r="AG15">
        <f t="shared" si="4"/>
        <v>-43.624025942671281</v>
      </c>
      <c r="AH15">
        <f t="shared" si="5"/>
        <v>-1371.5797176605406</v>
      </c>
      <c r="AI15">
        <f t="shared" si="6"/>
        <v>657.31029572564466</v>
      </c>
      <c r="AJ15">
        <f t="shared" si="7"/>
        <v>53.583580077214265</v>
      </c>
      <c r="AK15">
        <f t="shared" si="24"/>
        <v>13.90413070203069</v>
      </c>
      <c r="AL15">
        <f t="shared" si="8"/>
        <v>724.7980065048896</v>
      </c>
      <c r="AN15">
        <f t="shared" si="9"/>
        <v>1006.5476721592402</v>
      </c>
      <c r="AO15">
        <f t="shared" si="9"/>
        <v>-50.327383607962012</v>
      </c>
      <c r="AP15">
        <f t="shared" si="9"/>
        <v>-20.12733225593874</v>
      </c>
      <c r="AQ15">
        <f t="shared" si="9"/>
        <v>-632.82193920247562</v>
      </c>
      <c r="AR15">
        <f t="shared" si="9"/>
        <v>303.27101709286387</v>
      </c>
      <c r="AS15">
        <f t="shared" si="9"/>
        <v>24.722489416591205</v>
      </c>
      <c r="AT15">
        <f t="shared" si="9"/>
        <v>6.4151130557629106</v>
      </c>
      <c r="AU15">
        <f t="shared" si="9"/>
        <v>334.40861956521798</v>
      </c>
      <c r="AW15">
        <v>12</v>
      </c>
      <c r="AX15">
        <f>(R15*SUMPRODUCT(K16:$K$23, X16:$X$23)-$AZ$3*SUMPRODUCT(K15:$K$22, W16:$W$23))/Z15</f>
        <v>1450.0653527436109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1.6428289999999999E-3</v>
      </c>
      <c r="O16">
        <f t="shared" si="21"/>
        <v>2500.4497848000942</v>
      </c>
      <c r="P16">
        <f t="shared" si="22"/>
        <v>125.02248924000472</v>
      </c>
      <c r="Q16" s="4">
        <f t="shared" si="23"/>
        <v>50</v>
      </c>
      <c r="R16">
        <f t="shared" si="0"/>
        <v>1000000</v>
      </c>
      <c r="S16">
        <f t="shared" si="1"/>
        <v>1371.219455991039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1265.1537713331213</v>
      </c>
      <c r="AC16">
        <f t="shared" si="2"/>
        <v>1182.4332211815067</v>
      </c>
      <c r="AE16">
        <f t="shared" si="3"/>
        <v>2156.1938029145804</v>
      </c>
      <c r="AF16">
        <f t="shared" si="4"/>
        <v>-107.80969014572902</v>
      </c>
      <c r="AG16">
        <f t="shared" si="4"/>
        <v>-43.116118868329195</v>
      </c>
      <c r="AH16">
        <f t="shared" si="5"/>
        <v>-1433.3362983074542</v>
      </c>
      <c r="AI16">
        <f t="shared" si="6"/>
        <v>571.93169559306807</v>
      </c>
      <c r="AJ16">
        <f t="shared" si="7"/>
        <v>82.720550151614589</v>
      </c>
      <c r="AK16">
        <f t="shared" si="24"/>
        <v>23.526118977124007</v>
      </c>
      <c r="AL16">
        <f t="shared" si="8"/>
        <v>678.1783647218067</v>
      </c>
      <c r="AN16">
        <f t="shared" si="9"/>
        <v>943.2337249757677</v>
      </c>
      <c r="AO16">
        <f t="shared" si="9"/>
        <v>-47.161686248788385</v>
      </c>
      <c r="AP16">
        <f t="shared" si="9"/>
        <v>-18.86128109249707</v>
      </c>
      <c r="AQ16">
        <f t="shared" si="9"/>
        <v>-627.01744804573013</v>
      </c>
      <c r="AR16">
        <f t="shared" si="9"/>
        <v>250.19330958875216</v>
      </c>
      <c r="AS16">
        <f t="shared" si="9"/>
        <v>36.186363464213734</v>
      </c>
      <c r="AT16">
        <f t="shared" si="9"/>
        <v>10.291574350608073</v>
      </c>
      <c r="AU16">
        <f t="shared" si="9"/>
        <v>296.671247403574</v>
      </c>
      <c r="AW16">
        <v>13</v>
      </c>
      <c r="AX16">
        <f>(R16*SUMPRODUCT(K17:$K$23, X17:$X$23)-$AZ$3*SUMPRODUCT(K16:$K$22, W17:$W$23))/Z16</f>
        <v>1371.219455991039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1.733774E-3</v>
      </c>
      <c r="O17">
        <f t="shared" si="21"/>
        <v>2500.4497848000942</v>
      </c>
      <c r="P17">
        <f t="shared" si="22"/>
        <v>125.02248924000472</v>
      </c>
      <c r="Q17" s="4">
        <f t="shared" si="23"/>
        <v>50</v>
      </c>
      <c r="R17">
        <f t="shared" si="0"/>
        <v>1000000</v>
      </c>
      <c r="S17">
        <f t="shared" si="1"/>
        <v>1263.1679809477544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1182.4332211815067</v>
      </c>
      <c r="AC17">
        <f t="shared" si="2"/>
        <v>1076.476908952744</v>
      </c>
      <c r="AE17">
        <f t="shared" si="3"/>
        <v>2130.8935121309801</v>
      </c>
      <c r="AF17">
        <f t="shared" si="4"/>
        <v>-106.54467560654901</v>
      </c>
      <c r="AG17">
        <f t="shared" si="4"/>
        <v>-42.610204073771087</v>
      </c>
      <c r="AH17">
        <f t="shared" si="5"/>
        <v>-1495.0721174963717</v>
      </c>
      <c r="AI17">
        <f t="shared" si="6"/>
        <v>486.66651495428846</v>
      </c>
      <c r="AJ17">
        <f t="shared" si="7"/>
        <v>105.95631222876273</v>
      </c>
      <c r="AK17">
        <f t="shared" si="24"/>
        <v>44.253592396341944</v>
      </c>
      <c r="AL17">
        <f t="shared" si="8"/>
        <v>636.87641957939309</v>
      </c>
      <c r="AN17">
        <f t="shared" si="9"/>
        <v>877.99381521872829</v>
      </c>
      <c r="AO17">
        <f t="shared" si="9"/>
        <v>-43.899690760936416</v>
      </c>
      <c r="AP17">
        <f t="shared" si="9"/>
        <v>-17.556717606486991</v>
      </c>
      <c r="AQ17">
        <f t="shared" si="9"/>
        <v>-616.01580041184923</v>
      </c>
      <c r="AR17">
        <f t="shared" si="9"/>
        <v>200.52160643945575</v>
      </c>
      <c r="AS17">
        <f t="shared" si="9"/>
        <v>43.657266912040768</v>
      </c>
      <c r="AT17">
        <f t="shared" si="9"/>
        <v>18.233844255475166</v>
      </c>
      <c r="AU17">
        <f t="shared" si="9"/>
        <v>262.41271760697168</v>
      </c>
      <c r="AW17">
        <v>14</v>
      </c>
      <c r="AX17">
        <f>(R17*SUMPRODUCT(K18:$K$23, X18:$X$23)-$AZ$3*SUMPRODUCT(K17:$K$22, W18:$W$23))/Z17</f>
        <v>1263.1679809477544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1.8297159999999999E-3</v>
      </c>
      <c r="O18">
        <f t="shared" si="21"/>
        <v>2500.4497848000942</v>
      </c>
      <c r="P18">
        <f t="shared" si="22"/>
        <v>125.02248924000472</v>
      </c>
      <c r="Q18" s="4">
        <f t="shared" si="23"/>
        <v>50</v>
      </c>
      <c r="R18">
        <f t="shared" si="0"/>
        <v>1000000</v>
      </c>
      <c r="S18">
        <f t="shared" si="1"/>
        <v>1129.1330515180762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1076.476908952744</v>
      </c>
      <c r="AC18">
        <f t="shared" si="2"/>
        <v>950.86862957677727</v>
      </c>
      <c r="AE18">
        <f t="shared" si="3"/>
        <v>2105.6856470562279</v>
      </c>
      <c r="AF18">
        <f t="shared" si="4"/>
        <v>-105.2842823528114</v>
      </c>
      <c r="AG18">
        <f t="shared" si="4"/>
        <v>-42.106137460876326</v>
      </c>
      <c r="AH18">
        <f t="shared" si="5"/>
        <v>-1559.2914431408826</v>
      </c>
      <c r="AI18">
        <f t="shared" si="6"/>
        <v>399.0037841016574</v>
      </c>
      <c r="AJ18">
        <f t="shared" si="7"/>
        <v>125.60827937596673</v>
      </c>
      <c r="AK18">
        <f t="shared" si="24"/>
        <v>66.460570710973073</v>
      </c>
      <c r="AL18">
        <f t="shared" si="8"/>
        <v>591.07263418859725</v>
      </c>
      <c r="AN18">
        <f t="shared" si="9"/>
        <v>810.77226215768087</v>
      </c>
      <c r="AO18">
        <f t="shared" si="9"/>
        <v>-40.538613107884046</v>
      </c>
      <c r="AP18">
        <f t="shared" si="9"/>
        <v>-16.212528383618398</v>
      </c>
      <c r="AQ18">
        <f t="shared" si="9"/>
        <v>-600.3888816385562</v>
      </c>
      <c r="AR18">
        <f t="shared" si="9"/>
        <v>153.63223902762218</v>
      </c>
      <c r="AS18">
        <f t="shared" si="9"/>
        <v>48.364155854773273</v>
      </c>
      <c r="AT18">
        <f t="shared" si="9"/>
        <v>25.589948497277891</v>
      </c>
      <c r="AU18">
        <f t="shared" si="9"/>
        <v>227.58634337967337</v>
      </c>
      <c r="AW18">
        <v>15</v>
      </c>
      <c r="AX18">
        <f>(R18*SUMPRODUCT(K19:$K$23, X19:$X$23)-$AZ$3*SUMPRODUCT(K18:$K$22, W19:$W$23))/Z18</f>
        <v>1129.1330515180762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1.940649E-3</v>
      </c>
      <c r="O19">
        <f t="shared" si="21"/>
        <v>2500.4497848000942</v>
      </c>
      <c r="P19">
        <f t="shared" si="22"/>
        <v>125.02248924000472</v>
      </c>
      <c r="Q19" s="4">
        <f t="shared" si="23"/>
        <v>50</v>
      </c>
      <c r="R19">
        <f t="shared" si="0"/>
        <v>1000000</v>
      </c>
      <c r="S19">
        <f t="shared" si="1"/>
        <v>965.15192466819826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950.86862957677727</v>
      </c>
      <c r="AC19">
        <f t="shared" si="2"/>
        <v>803.07131459925449</v>
      </c>
      <c r="AE19">
        <f t="shared" si="3"/>
        <v>2080.5423938403915</v>
      </c>
      <c r="AF19">
        <f t="shared" si="4"/>
        <v>-104.02711969201958</v>
      </c>
      <c r="AG19">
        <f t="shared" si="4"/>
        <v>-41.603362852710255</v>
      </c>
      <c r="AH19">
        <f t="shared" si="5"/>
        <v>-1634.2646711462437</v>
      </c>
      <c r="AI19">
        <f t="shared" si="6"/>
        <v>300.64724014941794</v>
      </c>
      <c r="AJ19">
        <f t="shared" si="7"/>
        <v>147.79731497752277</v>
      </c>
      <c r="AK19">
        <f t="shared" si="24"/>
        <v>65.28066105307083</v>
      </c>
      <c r="AL19">
        <f t="shared" si="8"/>
        <v>513.72521618001156</v>
      </c>
      <c r="AN19">
        <f t="shared" si="9"/>
        <v>746.31182705079186</v>
      </c>
      <c r="AO19">
        <f t="shared" si="9"/>
        <v>-37.315591352539592</v>
      </c>
      <c r="AP19">
        <f t="shared" si="9"/>
        <v>-14.923551586349054</v>
      </c>
      <c r="AQ19">
        <f t="shared" si="9"/>
        <v>-586.22744540973849</v>
      </c>
      <c r="AR19">
        <f t="shared" si="9"/>
        <v>107.84523870216475</v>
      </c>
      <c r="AS19">
        <f t="shared" si="9"/>
        <v>53.016407885096072</v>
      </c>
      <c r="AT19">
        <f t="shared" si="9"/>
        <v>23.41684051516534</v>
      </c>
      <c r="AU19">
        <f t="shared" si="9"/>
        <v>184.27848710242617</v>
      </c>
      <c r="AW19">
        <v>16</v>
      </c>
      <c r="AX19">
        <f>(R19*SUMPRODUCT(K20:$K$23, X20:$X$23)-$AZ$3*SUMPRODUCT(K19:$K$22, W20:$W$23))/Z19</f>
        <v>965.15192466819826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2.0505829999999999E-3</v>
      </c>
      <c r="O20">
        <f t="shared" si="21"/>
        <v>2500.4497848000942</v>
      </c>
      <c r="P20">
        <f t="shared" si="22"/>
        <v>125.02248924000472</v>
      </c>
      <c r="Q20" s="4">
        <f t="shared" si="23"/>
        <v>50</v>
      </c>
      <c r="R20">
        <f t="shared" si="0"/>
        <v>1000000</v>
      </c>
      <c r="S20">
        <f t="shared" si="1"/>
        <v>761.67372307091568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803.07131459925449</v>
      </c>
      <c r="AC20">
        <f t="shared" si="2"/>
        <v>626.12654266701884</v>
      </c>
      <c r="AE20">
        <f t="shared" si="3"/>
        <v>2055.4706450383997</v>
      </c>
      <c r="AF20">
        <f t="shared" si="4"/>
        <v>-102.77353225191997</v>
      </c>
      <c r="AG20">
        <f t="shared" si="4"/>
        <v>-41.102018075574556</v>
      </c>
      <c r="AH20">
        <f t="shared" si="5"/>
        <v>-1706.2229721719827</v>
      </c>
      <c r="AI20">
        <f t="shared" si="6"/>
        <v>205.37212253892244</v>
      </c>
      <c r="AJ20">
        <f t="shared" si="7"/>
        <v>176.94477193223565</v>
      </c>
      <c r="AK20">
        <f t="shared" si="24"/>
        <v>11.849804237758656</v>
      </c>
      <c r="AL20">
        <f t="shared" si="8"/>
        <v>394.16669870891673</v>
      </c>
      <c r="AN20">
        <f t="shared" si="9"/>
        <v>699.34395754058119</v>
      </c>
      <c r="AO20">
        <f t="shared" si="9"/>
        <v>-34.967197877029058</v>
      </c>
      <c r="AP20">
        <f t="shared" si="9"/>
        <v>-13.984363169214619</v>
      </c>
      <c r="AQ20">
        <f t="shared" si="9"/>
        <v>-580.51752219653599</v>
      </c>
      <c r="AR20">
        <f t="shared" si="9"/>
        <v>69.87487429780154</v>
      </c>
      <c r="AS20">
        <f t="shared" si="9"/>
        <v>60.202882180734555</v>
      </c>
      <c r="AT20">
        <f t="shared" si="9"/>
        <v>4.0317233484793809</v>
      </c>
      <c r="AU20">
        <f t="shared" si="9"/>
        <v>134.10947982701546</v>
      </c>
      <c r="AW20">
        <v>17</v>
      </c>
      <c r="AX20">
        <f>(R20*SUMPRODUCT(K21:$K$23, X21:$X$23)-$AZ$3*SUMPRODUCT(K20:$K$22, W21:$W$23))/Z20</f>
        <v>761.67372307091568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2.1765069999999998E-3</v>
      </c>
      <c r="O21">
        <f t="shared" si="21"/>
        <v>2500.4497848000942</v>
      </c>
      <c r="P21">
        <f t="shared" si="22"/>
        <v>125.02248924000472</v>
      </c>
      <c r="Q21" s="4">
        <f t="shared" si="23"/>
        <v>50</v>
      </c>
      <c r="R21">
        <f t="shared" si="0"/>
        <v>1000000</v>
      </c>
      <c r="S21">
        <f t="shared" si="1"/>
        <v>523.70480559740417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626.12654266701884</v>
      </c>
      <c r="AC21">
        <f t="shared" si="2"/>
        <v>425.26442245734438</v>
      </c>
      <c r="AE21">
        <f t="shared" si="3"/>
        <v>2030.4421923407949</v>
      </c>
      <c r="AF21">
        <f t="shared" si="4"/>
        <v>-101.52210961703975</v>
      </c>
      <c r="AG21">
        <f t="shared" si="4"/>
        <v>-40.601539064763195</v>
      </c>
      <c r="AH21">
        <f t="shared" si="5"/>
        <v>-1789.1766011122907</v>
      </c>
      <c r="AI21">
        <f t="shared" si="6"/>
        <v>99.141942546701102</v>
      </c>
      <c r="AJ21">
        <f t="shared" si="7"/>
        <v>200.86212020967446</v>
      </c>
      <c r="AK21">
        <f t="shared" si="24"/>
        <v>4.0880746006252382</v>
      </c>
      <c r="AL21">
        <f t="shared" si="8"/>
        <v>304.09213735700081</v>
      </c>
      <c r="AN21">
        <f t="shared" si="9"/>
        <v>657.11822595470437</v>
      </c>
      <c r="AO21">
        <f t="shared" si="9"/>
        <v>-32.855911297735219</v>
      </c>
      <c r="AP21">
        <f t="shared" si="9"/>
        <v>-13.140000450103813</v>
      </c>
      <c r="AQ21">
        <f t="shared" si="9"/>
        <v>-579.03670366855897</v>
      </c>
      <c r="AR21">
        <f t="shared" si="9"/>
        <v>32.085610538306248</v>
      </c>
      <c r="AS21">
        <f t="shared" si="9"/>
        <v>65.005623204429682</v>
      </c>
      <c r="AT21">
        <f t="shared" si="9"/>
        <v>1.3230361047789234</v>
      </c>
      <c r="AU21">
        <f t="shared" si="9"/>
        <v>98.414269847514859</v>
      </c>
      <c r="AW21">
        <v>18</v>
      </c>
      <c r="AX21">
        <f>(R21*SUMPRODUCT(K22:$K$23, X22:$X$23)-$AZ$3*SUMPRODUCT(K21:$K$22, W22:$W$23))/Z21</f>
        <v>523.70480559740417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2.312424E-3</v>
      </c>
      <c r="O22">
        <f t="shared" si="21"/>
        <v>2500.4497848000942</v>
      </c>
      <c r="P22">
        <f t="shared" si="22"/>
        <v>125.02248924000472</v>
      </c>
      <c r="Q22" s="4">
        <f t="shared" si="23"/>
        <v>50</v>
      </c>
      <c r="R22">
        <f t="shared" si="0"/>
        <v>1000000</v>
      </c>
      <c r="S22">
        <f t="shared" si="1"/>
        <v>265.14696082755444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425.26442245734438</v>
      </c>
      <c r="AC22">
        <f t="shared" si="2"/>
        <v>212.65653660532729</v>
      </c>
      <c r="AE22">
        <f t="shared" si="3"/>
        <v>2005.4425271612056</v>
      </c>
      <c r="AF22">
        <f t="shared" si="4"/>
        <v>-100.27212635806029</v>
      </c>
      <c r="AG22">
        <f t="shared" si="4"/>
        <v>-40.10163570074527</v>
      </c>
      <c r="AH22">
        <f t="shared" si="5"/>
        <v>-1877.7594674059192</v>
      </c>
      <c r="AI22">
        <f t="shared" si="6"/>
        <v>-12.690702303519174</v>
      </c>
      <c r="AJ22">
        <f t="shared" si="7"/>
        <v>212.60788585201709</v>
      </c>
      <c r="AK22">
        <f t="shared" si="24"/>
        <v>48.939131288470286</v>
      </c>
      <c r="AL22">
        <f t="shared" si="8"/>
        <v>248.85631483696821</v>
      </c>
      <c r="AN22">
        <f t="shared" si="9"/>
        <v>606.567764241703</v>
      </c>
      <c r="AO22">
        <f t="shared" si="9"/>
        <v>-30.328388212085155</v>
      </c>
      <c r="AP22">
        <f t="shared" si="9"/>
        <v>-12.129173077758827</v>
      </c>
      <c r="AQ22">
        <f t="shared" si="9"/>
        <v>-567.94864300618417</v>
      </c>
      <c r="AR22">
        <f t="shared" si="9"/>
        <v>-3.838440054325166</v>
      </c>
      <c r="AS22">
        <f t="shared" si="9"/>
        <v>64.305552632297804</v>
      </c>
      <c r="AT22">
        <f t="shared" si="9"/>
        <v>14.802169121046273</v>
      </c>
      <c r="AU22">
        <f t="shared" si="9"/>
        <v>75.269281699018904</v>
      </c>
      <c r="AW22">
        <v>19</v>
      </c>
      <c r="AX22">
        <f>(R22*SUMPRODUCT(K23:$K$23, X23:$X$23)-$AZ$3*SUMPRODUCT(K22:$K$22, W23:$W$23))/Z22</f>
        <v>265.14696082755444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2.4603350000000001E-3</v>
      </c>
      <c r="O23">
        <f t="shared" si="21"/>
        <v>2500.4497848000942</v>
      </c>
      <c r="P23">
        <f t="shared" si="22"/>
        <v>125.02248924000472</v>
      </c>
      <c r="Q23" s="4">
        <f t="shared" si="23"/>
        <v>50</v>
      </c>
      <c r="R23">
        <f t="shared" si="0"/>
        <v>1000000</v>
      </c>
      <c r="S23">
        <f t="shared" si="1"/>
        <v>268.49246691023239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212.65653660532729</v>
      </c>
      <c r="AC23">
        <f t="shared" si="2"/>
        <v>212.65653660532729</v>
      </c>
      <c r="AE23">
        <f t="shared" si="3"/>
        <v>1980.4540414495302</v>
      </c>
      <c r="AF23">
        <f t="shared" si="4"/>
        <v>-99.02270207247652</v>
      </c>
      <c r="AG23">
        <f t="shared" si="4"/>
        <v>-39.601955885866019</v>
      </c>
      <c r="AH23">
        <f t="shared" si="5"/>
        <v>-1973.2691574358623</v>
      </c>
      <c r="AI23">
        <f t="shared" si="6"/>
        <v>-131.4397739446747</v>
      </c>
      <c r="AJ23">
        <f t="shared" si="7"/>
        <v>0</v>
      </c>
      <c r="AK23">
        <f t="shared" si="24"/>
        <v>146.58615131876667</v>
      </c>
      <c r="AL23">
        <f t="shared" si="8"/>
        <v>15.146377374091969</v>
      </c>
      <c r="AN23">
        <f t="shared" si="9"/>
        <v>542.63042549057923</v>
      </c>
      <c r="AO23">
        <f t="shared" si="9"/>
        <v>-27.131521274528961</v>
      </c>
      <c r="AP23">
        <f t="shared" si="9"/>
        <v>-10.850656325697045</v>
      </c>
      <c r="AQ23">
        <f t="shared" si="9"/>
        <v>-540.66181799561127</v>
      </c>
      <c r="AR23">
        <f t="shared" si="9"/>
        <v>-36.013570105258097</v>
      </c>
      <c r="AS23">
        <f t="shared" si="9"/>
        <v>0</v>
      </c>
      <c r="AT23">
        <f t="shared" si="9"/>
        <v>40.163570573397642</v>
      </c>
      <c r="AU23">
        <f t="shared" si="9"/>
        <v>4.1500004681395462</v>
      </c>
      <c r="AW23">
        <v>20</v>
      </c>
      <c r="AX23">
        <f>(R23*SUMPRODUCT(K$23:$K24, X$23:$X24)-$AZ$3*SUMPRODUCT(K$22:$K23, W$23:$W24))/Z23</f>
        <v>268.49246691023239</v>
      </c>
    </row>
    <row r="25" spans="5:50" x14ac:dyDescent="0.25">
      <c r="AN25" s="8">
        <f t="shared" ref="AN25:AU25" si="25">SUM(AN3:AN23)</f>
        <v>24167.990496018709</v>
      </c>
      <c r="AO25" s="8">
        <f t="shared" si="25"/>
        <v>-3083.7368634010054</v>
      </c>
      <c r="AP25" s="8">
        <f t="shared" si="25"/>
        <v>-833.27286240525109</v>
      </c>
      <c r="AQ25" s="8">
        <f t="shared" si="25"/>
        <v>-14029.94012701089</v>
      </c>
      <c r="AR25" s="8">
        <f t="shared" si="25"/>
        <v>6221.0406432015607</v>
      </c>
      <c r="AS25" s="8">
        <f t="shared" si="25"/>
        <v>-624.68520664221717</v>
      </c>
      <c r="AT25" s="8">
        <f t="shared" si="25"/>
        <v>549.52339889570442</v>
      </c>
      <c r="AU25" s="9">
        <f t="shared" si="25"/>
        <v>6145.8788354550479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310A4-E613-43A2-A6F9-BC22BB71D317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5848.7523974289734</v>
      </c>
      <c r="K3">
        <v>1</v>
      </c>
      <c r="L3" s="2">
        <v>0</v>
      </c>
      <c r="O3">
        <f>$C$3</f>
        <v>5848.7523974289734</v>
      </c>
      <c r="P3">
        <f>O3*B5</f>
        <v>4679.0019179431793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5848.7523974289734</v>
      </c>
      <c r="AF3">
        <f t="shared" ref="AF3:AG23" si="4">-$Z3*P3</f>
        <v>-4679.0019179431793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769.75047948579413</v>
      </c>
      <c r="AJ3">
        <f t="shared" ref="AJ3:AJ23" si="7">AB3-AC3</f>
        <v>0</v>
      </c>
      <c r="AL3">
        <f t="shared" ref="AL3:AL23" si="8">SUM(AI3:AK3)</f>
        <v>769.75047948579413</v>
      </c>
      <c r="AN3">
        <f t="shared" ref="AN3:AU23" si="9">AE3*$K3</f>
        <v>5848.7523974289734</v>
      </c>
      <c r="AO3">
        <f t="shared" si="9"/>
        <v>-4679.0019179431793</v>
      </c>
      <c r="AP3">
        <f t="shared" si="9"/>
        <v>-400</v>
      </c>
      <c r="AQ3">
        <f t="shared" si="9"/>
        <v>0</v>
      </c>
      <c r="AR3">
        <f t="shared" si="9"/>
        <v>769.75047948579413</v>
      </c>
      <c r="AS3">
        <f t="shared" si="9"/>
        <v>0</v>
      </c>
      <c r="AT3">
        <f t="shared" si="9"/>
        <v>0</v>
      </c>
      <c r="AU3">
        <f t="shared" si="9"/>
        <v>769.75047948579413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2990.6372578757814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1676.6745736253577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1657.5253336802671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-1657.5253336802671</v>
      </c>
      <c r="AK4">
        <f>G4*MAX(0, SUM(AB4, AE4:AF4))</f>
        <v>0</v>
      </c>
      <c r="AL4">
        <f t="shared" si="8"/>
        <v>-3078.489333680267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-1333.1119241955153</v>
      </c>
      <c r="AR4">
        <f t="shared" si="9"/>
        <v>-1333.1119241955153</v>
      </c>
      <c r="AS4">
        <f t="shared" si="9"/>
        <v>-1555.0476908530509</v>
      </c>
      <c r="AT4">
        <f t="shared" si="9"/>
        <v>0</v>
      </c>
      <c r="AU4">
        <f t="shared" si="9"/>
        <v>-2888.1596150485661</v>
      </c>
      <c r="AW4">
        <v>1</v>
      </c>
      <c r="AX4">
        <f>(R4*SUMPRODUCT(K5:$K$23, X5:$X$23)-$AZ$3*SUMPRODUCT(K4:$K$22, W5:$W$23))/Z4</f>
        <v>1676.6745736253577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5848.7523974289734</v>
      </c>
      <c r="P5">
        <f t="shared" ref="P5:P23" si="22">O5*$C$5</f>
        <v>292.4376198714487</v>
      </c>
      <c r="Q5" s="4">
        <f t="shared" ref="Q5:Q23" si="23">$C$8</f>
        <v>50</v>
      </c>
      <c r="R5">
        <f t="shared" si="0"/>
        <v>1000000</v>
      </c>
      <c r="S5">
        <f t="shared" si="1"/>
        <v>3244.2260020498293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1657.5253336802671</v>
      </c>
      <c r="AC5">
        <f t="shared" si="2"/>
        <v>3170.3653043152008</v>
      </c>
      <c r="AE5">
        <f t="shared" si="3"/>
        <v>5715.5949254531506</v>
      </c>
      <c r="AF5">
        <f t="shared" si="4"/>
        <v>-285.77974627265758</v>
      </c>
      <c r="AG5">
        <f t="shared" si="4"/>
        <v>-48.86165918021802</v>
      </c>
      <c r="AH5">
        <f t="shared" si="5"/>
        <v>-1460.06203563948</v>
      </c>
      <c r="AI5">
        <f t="shared" si="6"/>
        <v>3920.8914843607945</v>
      </c>
      <c r="AJ5">
        <f t="shared" si="7"/>
        <v>-1512.8399706349337</v>
      </c>
      <c r="AK5">
        <f>G5*SUM(AB5, AE5:AF5)</f>
        <v>290.58096102729115</v>
      </c>
      <c r="AL5">
        <f t="shared" si="8"/>
        <v>2698.6324747531521</v>
      </c>
      <c r="AN5">
        <f t="shared" si="9"/>
        <v>4935.7735100862283</v>
      </c>
      <c r="AO5">
        <f t="shared" si="9"/>
        <v>-246.78867550431147</v>
      </c>
      <c r="AP5">
        <f t="shared" si="9"/>
        <v>-42.19509713093619</v>
      </c>
      <c r="AQ5">
        <f t="shared" si="9"/>
        <v>-1260.8548388373697</v>
      </c>
      <c r="AR5">
        <f t="shared" si="9"/>
        <v>3385.934898613611</v>
      </c>
      <c r="AS5">
        <f t="shared" si="9"/>
        <v>-1306.4318849480965</v>
      </c>
      <c r="AT5">
        <f t="shared" si="9"/>
        <v>250.93482457737173</v>
      </c>
      <c r="AU5">
        <f t="shared" si="9"/>
        <v>2330.4378382428863</v>
      </c>
      <c r="AW5">
        <v>2</v>
      </c>
      <c r="AX5">
        <f>(R5*SUMPRODUCT(K6:$K$23, X6:$X$23)-$AZ$3*SUMPRODUCT(K5:$K$22, W6:$W$23))/Z5</f>
        <v>3244.2260020498293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5848.7523974289734</v>
      </c>
      <c r="P6">
        <f t="shared" si="22"/>
        <v>292.4376198714487</v>
      </c>
      <c r="Q6" s="4">
        <f t="shared" si="23"/>
        <v>50</v>
      </c>
      <c r="R6">
        <f t="shared" si="0"/>
        <v>1000000</v>
      </c>
      <c r="S6">
        <f t="shared" si="1"/>
        <v>4670.586816009567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3170.3653043152008</v>
      </c>
      <c r="AC6">
        <f t="shared" si="2"/>
        <v>4511.5175850258856</v>
      </c>
      <c r="AE6">
        <f t="shared" si="3"/>
        <v>5649.5576104090715</v>
      </c>
      <c r="AF6">
        <f t="shared" si="4"/>
        <v>-282.4778805204536</v>
      </c>
      <c r="AG6">
        <f t="shared" si="4"/>
        <v>-48.297117286863909</v>
      </c>
      <c r="AH6">
        <f t="shared" si="5"/>
        <v>-1518.5060310386943</v>
      </c>
      <c r="AI6">
        <f t="shared" si="6"/>
        <v>3800.2765815630601</v>
      </c>
      <c r="AJ6">
        <f t="shared" si="7"/>
        <v>-1341.1522807106849</v>
      </c>
      <c r="AK6">
        <f>G6*SUM(AB6, AE6:AF6)</f>
        <v>499.44053450092349</v>
      </c>
      <c r="AL6">
        <f t="shared" si="8"/>
        <v>2958.5648353532988</v>
      </c>
      <c r="AN6">
        <f t="shared" si="9"/>
        <v>4400.0235934669854</v>
      </c>
      <c r="AO6">
        <f t="shared" si="9"/>
        <v>-220.00117967334927</v>
      </c>
      <c r="AP6">
        <f t="shared" si="9"/>
        <v>-37.615061251363386</v>
      </c>
      <c r="AQ6">
        <f t="shared" si="9"/>
        <v>-1182.6523108786168</v>
      </c>
      <c r="AR6">
        <f t="shared" si="9"/>
        <v>2959.7550416636559</v>
      </c>
      <c r="AS6">
        <f t="shared" si="9"/>
        <v>-1044.5245600622852</v>
      </c>
      <c r="AT6">
        <f t="shared" si="9"/>
        <v>388.97738316517592</v>
      </c>
      <c r="AU6">
        <f t="shared" si="9"/>
        <v>2304.2078647665467</v>
      </c>
      <c r="AW6">
        <v>3</v>
      </c>
      <c r="AX6">
        <f>(R6*SUMPRODUCT(K7:$K$23, X7:$X$23)-$AZ$3*SUMPRODUCT(K6:$K$22, W7:$W$23))/Z6</f>
        <v>4670.586816009567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5848.7523974289734</v>
      </c>
      <c r="P7">
        <f t="shared" si="22"/>
        <v>292.4376198714487</v>
      </c>
      <c r="Q7" s="4">
        <f t="shared" si="23"/>
        <v>50</v>
      </c>
      <c r="R7">
        <f t="shared" si="0"/>
        <v>1000000</v>
      </c>
      <c r="S7">
        <f t="shared" si="1"/>
        <v>5910.373633935581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4511.5175850258856</v>
      </c>
      <c r="AC7">
        <f t="shared" si="2"/>
        <v>5642.610327955892</v>
      </c>
      <c r="AE7">
        <f t="shared" si="3"/>
        <v>5583.78077722543</v>
      </c>
      <c r="AF7">
        <f t="shared" si="4"/>
        <v>-279.18903886127151</v>
      </c>
      <c r="AG7">
        <f t="shared" si="4"/>
        <v>-47.734802209100003</v>
      </c>
      <c r="AH7">
        <f t="shared" si="5"/>
        <v>-1586.8780979052267</v>
      </c>
      <c r="AI7">
        <f t="shared" si="6"/>
        <v>3669.9788382498314</v>
      </c>
      <c r="AJ7">
        <f t="shared" si="7"/>
        <v>-1131.0927429300064</v>
      </c>
      <c r="AK7">
        <f>G7*SUM(AB7, AE7:AF7)</f>
        <v>481.97096777845115</v>
      </c>
      <c r="AL7">
        <f t="shared" si="8"/>
        <v>3020.8570630982763</v>
      </c>
      <c r="AN7">
        <f t="shared" si="9"/>
        <v>3936.6297376412454</v>
      </c>
      <c r="AO7">
        <f t="shared" si="9"/>
        <v>-196.83148688206228</v>
      </c>
      <c r="AP7">
        <f t="shared" si="9"/>
        <v>-33.653585159219006</v>
      </c>
      <c r="AQ7">
        <f t="shared" si="9"/>
        <v>-1118.7673297821318</v>
      </c>
      <c r="AR7">
        <f t="shared" si="9"/>
        <v>2587.3773358178319</v>
      </c>
      <c r="AS7">
        <f t="shared" si="9"/>
        <v>-797.43340677156777</v>
      </c>
      <c r="AT7">
        <f t="shared" si="9"/>
        <v>339.79508152882147</v>
      </c>
      <c r="AU7">
        <f t="shared" si="9"/>
        <v>2129.7390105750856</v>
      </c>
      <c r="AW7">
        <v>4</v>
      </c>
      <c r="AX7">
        <f>(R7*SUMPRODUCT(K8:$K$23, X8:$X$23)-$AZ$3*SUMPRODUCT(K7:$K$22, W8:$W$23))/Z7</f>
        <v>5910.373633935581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5848.7523974289734</v>
      </c>
      <c r="P8">
        <f t="shared" si="22"/>
        <v>292.4376198714487</v>
      </c>
      <c r="Q8" s="4">
        <f t="shared" si="23"/>
        <v>50</v>
      </c>
      <c r="R8">
        <f t="shared" si="0"/>
        <v>1000000</v>
      </c>
      <c r="S8">
        <f t="shared" si="1"/>
        <v>6960.7813480485302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5642.610327955892</v>
      </c>
      <c r="AC8">
        <f t="shared" si="2"/>
        <v>6567.4544387473106</v>
      </c>
      <c r="AE8">
        <f t="shared" si="3"/>
        <v>5518.2619555199226</v>
      </c>
      <c r="AF8">
        <f t="shared" si="4"/>
        <v>-275.91309777599616</v>
      </c>
      <c r="AG8">
        <f t="shared" si="4"/>
        <v>-47.174692828043725</v>
      </c>
      <c r="AH8">
        <f t="shared" si="5"/>
        <v>-1655.2271793056029</v>
      </c>
      <c r="AI8">
        <f t="shared" si="6"/>
        <v>3539.9469856102801</v>
      </c>
      <c r="AJ8">
        <f t="shared" si="7"/>
        <v>-924.84411079141864</v>
      </c>
      <c r="AK8">
        <f t="shared" ref="AK8:AK23" si="24">G8*SUM(AB8:AB8, AE8:AF8)</f>
        <v>231.84963065540614</v>
      </c>
      <c r="AL8">
        <f t="shared" si="8"/>
        <v>2846.9525054742676</v>
      </c>
      <c r="AN8">
        <f t="shared" si="9"/>
        <v>3627.448218161383</v>
      </c>
      <c r="AO8">
        <f t="shared" si="9"/>
        <v>-181.37241090806918</v>
      </c>
      <c r="AP8">
        <f t="shared" si="9"/>
        <v>-31.010444379180392</v>
      </c>
      <c r="AQ8">
        <f t="shared" si="9"/>
        <v>-1088.0692019737019</v>
      </c>
      <c r="AR8">
        <f t="shared" si="9"/>
        <v>2326.9961609004317</v>
      </c>
      <c r="AS8">
        <f t="shared" si="9"/>
        <v>-607.94941392942508</v>
      </c>
      <c r="AT8">
        <f t="shared" si="9"/>
        <v>152.40714130307862</v>
      </c>
      <c r="AU8">
        <f t="shared" si="9"/>
        <v>1871.4538882740853</v>
      </c>
      <c r="AW8">
        <v>5</v>
      </c>
      <c r="AX8">
        <f>(R8*SUMPRODUCT(K9:$K$23, X9:$X$23)-$AZ$3*SUMPRODUCT(K8:$K$22, W9:$W$23))/Z8</f>
        <v>6960.7813480485302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5848.7523974289734</v>
      </c>
      <c r="P9">
        <f t="shared" si="22"/>
        <v>292.4376198714487</v>
      </c>
      <c r="Q9" s="4">
        <f t="shared" si="23"/>
        <v>50</v>
      </c>
      <c r="R9">
        <f t="shared" si="0"/>
        <v>1000000</v>
      </c>
      <c r="S9">
        <f t="shared" si="1"/>
        <v>7876.7666175663799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6567.4544387473106</v>
      </c>
      <c r="AC9">
        <f t="shared" si="2"/>
        <v>7343.7662386314369</v>
      </c>
      <c r="AE9">
        <f t="shared" si="3"/>
        <v>5452.9824837725173</v>
      </c>
      <c r="AF9">
        <f t="shared" si="4"/>
        <v>-272.64912418862588</v>
      </c>
      <c r="AG9">
        <f t="shared" si="4"/>
        <v>-46.616629609500734</v>
      </c>
      <c r="AH9">
        <f t="shared" si="5"/>
        <v>-1726.3258052511369</v>
      </c>
      <c r="AI9">
        <f t="shared" si="6"/>
        <v>3407.3909247232536</v>
      </c>
      <c r="AJ9">
        <f t="shared" si="7"/>
        <v>-776.31179988412623</v>
      </c>
      <c r="AK9">
        <f t="shared" si="24"/>
        <v>69.311948010154097</v>
      </c>
      <c r="AL9">
        <f t="shared" si="8"/>
        <v>2700.3910728492815</v>
      </c>
      <c r="AN9">
        <f t="shared" si="9"/>
        <v>3406.7064587871396</v>
      </c>
      <c r="AO9">
        <f t="shared" si="9"/>
        <v>-170.33532293935698</v>
      </c>
      <c r="AP9">
        <f t="shared" si="9"/>
        <v>-29.123360225376256</v>
      </c>
      <c r="AQ9">
        <f t="shared" si="9"/>
        <v>-1078.5080069890978</v>
      </c>
      <c r="AR9">
        <f t="shared" si="9"/>
        <v>2128.7397686333084</v>
      </c>
      <c r="AS9">
        <f t="shared" si="9"/>
        <v>-484.99448339842678</v>
      </c>
      <c r="AT9">
        <f t="shared" si="9"/>
        <v>43.302075819974498</v>
      </c>
      <c r="AU9">
        <f t="shared" si="9"/>
        <v>1687.0473610548561</v>
      </c>
      <c r="AW9">
        <v>6</v>
      </c>
      <c r="AX9">
        <f>(R9*SUMPRODUCT(K10:$K$23, X10:$X$23)-$AZ$3*SUMPRODUCT(K9:$K$22, W10:$W$23))/Z9</f>
        <v>7876.7666175663799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5848.7523974289734</v>
      </c>
      <c r="P10">
        <f t="shared" si="22"/>
        <v>292.4376198714487</v>
      </c>
      <c r="Q10" s="4">
        <f t="shared" si="23"/>
        <v>50</v>
      </c>
      <c r="R10">
        <f t="shared" si="0"/>
        <v>1000000</v>
      </c>
      <c r="S10">
        <f t="shared" si="1"/>
        <v>8697.0630626429611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7343.7662386314369</v>
      </c>
      <c r="AC10">
        <f t="shared" si="2"/>
        <v>8011.7339363068895</v>
      </c>
      <c r="AE10">
        <f t="shared" si="3"/>
        <v>5387.8703339306421</v>
      </c>
      <c r="AF10">
        <f t="shared" si="4"/>
        <v>-269.39351669653212</v>
      </c>
      <c r="AG10">
        <f t="shared" si="4"/>
        <v>-46.05999679777068</v>
      </c>
      <c r="AH10">
        <f t="shared" si="5"/>
        <v>-1809.3303127009599</v>
      </c>
      <c r="AI10">
        <f t="shared" si="6"/>
        <v>3263.0865077353797</v>
      </c>
      <c r="AJ10">
        <f t="shared" si="7"/>
        <v>-667.96769767545265</v>
      </c>
      <c r="AK10">
        <f t="shared" si="24"/>
        <v>51.095196529048742</v>
      </c>
      <c r="AL10">
        <f t="shared" si="8"/>
        <v>2646.2140065889757</v>
      </c>
      <c r="AN10">
        <f t="shared" si="9"/>
        <v>3198.1265298971302</v>
      </c>
      <c r="AO10">
        <f t="shared" si="9"/>
        <v>-159.90632649485653</v>
      </c>
      <c r="AP10">
        <f t="shared" si="9"/>
        <v>-27.340245513752471</v>
      </c>
      <c r="AQ10">
        <f t="shared" si="9"/>
        <v>-1073.9804256155098</v>
      </c>
      <c r="AR10">
        <f t="shared" si="9"/>
        <v>1936.8995322730116</v>
      </c>
      <c r="AS10">
        <f t="shared" si="9"/>
        <v>-396.49157879634873</v>
      </c>
      <c r="AT10">
        <f t="shared" si="9"/>
        <v>30.329034190146512</v>
      </c>
      <c r="AU10">
        <f t="shared" si="9"/>
        <v>1570.7369876668092</v>
      </c>
      <c r="AW10">
        <v>7</v>
      </c>
      <c r="AX10">
        <f>(R10*SUMPRODUCT(K11:$K$23, X11:$X$23)-$AZ$3*SUMPRODUCT(K10:$K$22, W11:$W$23))/Z10</f>
        <v>8697.0630626429611</v>
      </c>
    </row>
    <row r="11" spans="1:52" x14ac:dyDescent="0.25">
      <c r="A11" t="s">
        <v>33</v>
      </c>
      <c r="C11" s="7">
        <f>AU25</f>
        <v>14256.320427585635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5848.7523974289734</v>
      </c>
      <c r="P11">
        <f t="shared" si="22"/>
        <v>292.4376198714487</v>
      </c>
      <c r="Q11" s="4">
        <f t="shared" si="23"/>
        <v>50</v>
      </c>
      <c r="R11">
        <f t="shared" si="0"/>
        <v>1000000</v>
      </c>
      <c r="S11">
        <f t="shared" si="1"/>
        <v>9428.2906626828353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8011.7339363068895</v>
      </c>
      <c r="AC11">
        <f t="shared" si="2"/>
        <v>8580.6773349854702</v>
      </c>
      <c r="AE11">
        <f t="shared" si="3"/>
        <v>5322.943355278373</v>
      </c>
      <c r="AF11">
        <f t="shared" si="4"/>
        <v>-266.14716776391867</v>
      </c>
      <c r="AG11">
        <f t="shared" si="4"/>
        <v>-45.504946983379405</v>
      </c>
      <c r="AH11">
        <f t="shared" si="5"/>
        <v>-1888.9969282712598</v>
      </c>
      <c r="AI11">
        <f t="shared" si="6"/>
        <v>3122.2943122598153</v>
      </c>
      <c r="AJ11">
        <f t="shared" si="7"/>
        <v>-568.94339867858071</v>
      </c>
      <c r="AK11">
        <f t="shared" si="24"/>
        <v>31.364472297171226</v>
      </c>
      <c r="AL11">
        <f t="shared" si="8"/>
        <v>2584.7153858784059</v>
      </c>
      <c r="AN11">
        <f t="shared" si="9"/>
        <v>3004.8380796044721</v>
      </c>
      <c r="AO11">
        <f t="shared" si="9"/>
        <v>-150.24190398022364</v>
      </c>
      <c r="AP11">
        <f t="shared" si="9"/>
        <v>-25.687855079361498</v>
      </c>
      <c r="AQ11">
        <f t="shared" si="9"/>
        <v>-1066.3517387794025</v>
      </c>
      <c r="AR11">
        <f t="shared" si="9"/>
        <v>1762.5565817654849</v>
      </c>
      <c r="AS11">
        <f t="shared" si="9"/>
        <v>-321.17245579811026</v>
      </c>
      <c r="AT11">
        <f t="shared" si="9"/>
        <v>17.705460008659237</v>
      </c>
      <c r="AU11">
        <f t="shared" si="9"/>
        <v>1459.0895859760337</v>
      </c>
      <c r="AW11">
        <v>8</v>
      </c>
      <c r="AX11">
        <f>(R11*SUMPRODUCT(K12:$K$23, X12:$X$23)-$AZ$3*SUMPRODUCT(K11:$K$22, W12:$W$23))/Z11</f>
        <v>9428.2906626828353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5848.7523974289734</v>
      </c>
      <c r="P12">
        <f t="shared" si="22"/>
        <v>292.4376198714487</v>
      </c>
      <c r="Q12" s="4">
        <f t="shared" si="23"/>
        <v>50</v>
      </c>
      <c r="R12">
        <f t="shared" si="0"/>
        <v>1000000</v>
      </c>
      <c r="S12">
        <f t="shared" si="1"/>
        <v>10071.124780727472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8580.6773349854702</v>
      </c>
      <c r="AC12">
        <f t="shared" si="2"/>
        <v>9054.113530652392</v>
      </c>
      <c r="AE12">
        <f t="shared" si="3"/>
        <v>5258.128498252222</v>
      </c>
      <c r="AF12">
        <f t="shared" si="4"/>
        <v>-262.90642491261116</v>
      </c>
      <c r="AG12">
        <f t="shared" si="4"/>
        <v>-44.950855677901657</v>
      </c>
      <c r="AH12">
        <f t="shared" si="5"/>
        <v>-1980.8367128790831</v>
      </c>
      <c r="AI12">
        <f t="shared" si="6"/>
        <v>2969.4345047826255</v>
      </c>
      <c r="AJ12">
        <f t="shared" si="7"/>
        <v>-473.43619566692178</v>
      </c>
      <c r="AK12">
        <f t="shared" si="24"/>
        <v>31.224568639147687</v>
      </c>
      <c r="AL12">
        <f t="shared" si="8"/>
        <v>2527.2228777548512</v>
      </c>
      <c r="AN12">
        <f t="shared" si="9"/>
        <v>2821.7983151386079</v>
      </c>
      <c r="AO12">
        <f t="shared" si="9"/>
        <v>-141.08991575693042</v>
      </c>
      <c r="AP12">
        <f t="shared" si="9"/>
        <v>-24.123078935424154</v>
      </c>
      <c r="AQ12">
        <f t="shared" si="9"/>
        <v>-1063.0249338381186</v>
      </c>
      <c r="AR12">
        <f t="shared" si="9"/>
        <v>1593.5603866081342</v>
      </c>
      <c r="AS12">
        <f t="shared" si="9"/>
        <v>-254.07166441493641</v>
      </c>
      <c r="AT12">
        <f t="shared" si="9"/>
        <v>16.75680524090728</v>
      </c>
      <c r="AU12">
        <f t="shared" si="9"/>
        <v>1356.245527434105</v>
      </c>
      <c r="AW12">
        <v>9</v>
      </c>
      <c r="AX12">
        <f>(R12*SUMPRODUCT(K13:$K$23, X13:$X$23)-$AZ$3*SUMPRODUCT(K12:$K$22, W13:$W$23))/Z12</f>
        <v>10071.124780727472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5848.7523974289734</v>
      </c>
      <c r="P13">
        <f t="shared" si="22"/>
        <v>292.4376198714487</v>
      </c>
      <c r="Q13" s="4">
        <f t="shared" si="23"/>
        <v>50</v>
      </c>
      <c r="R13">
        <f t="shared" si="0"/>
        <v>1000000</v>
      </c>
      <c r="S13">
        <f t="shared" si="1"/>
        <v>10626.938717337902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9054.113530652392</v>
      </c>
      <c r="AC13">
        <f t="shared" si="2"/>
        <v>9436.1693380199486</v>
      </c>
      <c r="AE13">
        <f t="shared" si="3"/>
        <v>5193.3881907352579</v>
      </c>
      <c r="AF13">
        <f t="shared" si="4"/>
        <v>-259.66940953676288</v>
      </c>
      <c r="AG13">
        <f t="shared" si="4"/>
        <v>-44.397401683632523</v>
      </c>
      <c r="AH13">
        <f t="shared" si="5"/>
        <v>-2078.9087498023214</v>
      </c>
      <c r="AI13">
        <f t="shared" si="6"/>
        <v>2810.4126297125408</v>
      </c>
      <c r="AJ13">
        <f t="shared" si="7"/>
        <v>-382.05580736755655</v>
      </c>
      <c r="AK13">
        <f t="shared" si="24"/>
        <v>27.975664623701775</v>
      </c>
      <c r="AL13">
        <f t="shared" si="8"/>
        <v>2456.3324869686862</v>
      </c>
      <c r="AN13">
        <f t="shared" si="9"/>
        <v>2650.0476731388567</v>
      </c>
      <c r="AO13">
        <f t="shared" si="9"/>
        <v>-132.50238365694284</v>
      </c>
      <c r="AP13">
        <f t="shared" si="9"/>
        <v>-22.654811599682173</v>
      </c>
      <c r="AQ13">
        <f t="shared" si="9"/>
        <v>-1060.8117654116052</v>
      </c>
      <c r="AR13">
        <f t="shared" si="9"/>
        <v>1434.0787124706262</v>
      </c>
      <c r="AS13">
        <f t="shared" si="9"/>
        <v>-194.95290283321569</v>
      </c>
      <c r="AT13">
        <f t="shared" si="9"/>
        <v>14.275236554203728</v>
      </c>
      <c r="AU13">
        <f t="shared" si="9"/>
        <v>1253.4010461916143</v>
      </c>
      <c r="AW13">
        <v>10</v>
      </c>
      <c r="AX13">
        <f>(R13*SUMPRODUCT(K14:$K$23, X14:$X$23)-$AZ$3*SUMPRODUCT(K13:$K$22, W14:$W$23))/Z13</f>
        <v>10626.938717337902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2.4603350000000001E-3</v>
      </c>
      <c r="O14">
        <f t="shared" si="21"/>
        <v>5848.7523974289734</v>
      </c>
      <c r="P14">
        <f t="shared" si="22"/>
        <v>292.4376198714487</v>
      </c>
      <c r="Q14" s="4">
        <f t="shared" si="23"/>
        <v>50</v>
      </c>
      <c r="R14">
        <f t="shared" si="0"/>
        <v>1000000</v>
      </c>
      <c r="S14">
        <f t="shared" si="1"/>
        <v>11097.187621976032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9436.1693380199486</v>
      </c>
      <c r="AC14">
        <f t="shared" si="2"/>
        <v>9730.9452021661618</v>
      </c>
      <c r="AE14">
        <f t="shared" si="3"/>
        <v>5128.6768340936524</v>
      </c>
      <c r="AF14">
        <f t="shared" si="4"/>
        <v>-256.43384170468266</v>
      </c>
      <c r="AG14">
        <f t="shared" si="4"/>
        <v>-43.844195185524903</v>
      </c>
      <c r="AH14">
        <f t="shared" si="5"/>
        <v>-2184.649625426001</v>
      </c>
      <c r="AI14">
        <f t="shared" si="6"/>
        <v>2643.7491717774437</v>
      </c>
      <c r="AJ14">
        <f t="shared" si="7"/>
        <v>-294.77586414621328</v>
      </c>
      <c r="AK14">
        <f t="shared" si="24"/>
        <v>25.755142194736052</v>
      </c>
      <c r="AL14">
        <f t="shared" si="8"/>
        <v>2374.7284498259664</v>
      </c>
      <c r="AN14">
        <f t="shared" si="9"/>
        <v>2489.0880648331513</v>
      </c>
      <c r="AO14">
        <f t="shared" si="9"/>
        <v>-124.45440324165759</v>
      </c>
      <c r="AP14">
        <f t="shared" si="9"/>
        <v>-21.278794995043032</v>
      </c>
      <c r="AQ14">
        <f t="shared" si="9"/>
        <v>-1060.2706086571054</v>
      </c>
      <c r="AR14">
        <f t="shared" si="9"/>
        <v>1283.0842579393452</v>
      </c>
      <c r="AS14">
        <f t="shared" si="9"/>
        <v>-143.0628423241026</v>
      </c>
      <c r="AT14">
        <f t="shared" si="9"/>
        <v>12.499679570145359</v>
      </c>
      <c r="AU14">
        <f t="shared" si="9"/>
        <v>1152.5210951853878</v>
      </c>
      <c r="AW14">
        <v>11</v>
      </c>
      <c r="AX14">
        <f>(R14*SUMPRODUCT(K15:$K$23, X15:$X$23)-$AZ$3*SUMPRODUCT(K14:$K$22, W15:$W$23))/Z14</f>
        <v>11097.187621976032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2.6172399999999998E-3</v>
      </c>
      <c r="O15">
        <f t="shared" si="21"/>
        <v>5848.7523974289734</v>
      </c>
      <c r="P15">
        <f t="shared" si="22"/>
        <v>292.4376198714487</v>
      </c>
      <c r="Q15" s="4">
        <f t="shared" si="23"/>
        <v>50</v>
      </c>
      <c r="R15">
        <f t="shared" si="0"/>
        <v>1000000</v>
      </c>
      <c r="S15">
        <f t="shared" si="1"/>
        <v>11486.000907516413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9730.9452021661618</v>
      </c>
      <c r="AC15">
        <f t="shared" si="2"/>
        <v>9944.8098690795978</v>
      </c>
      <c r="AE15">
        <f t="shared" si="3"/>
        <v>5063.9670875954525</v>
      </c>
      <c r="AF15">
        <f t="shared" si="4"/>
        <v>-253.19835437977267</v>
      </c>
      <c r="AG15">
        <f t="shared" si="4"/>
        <v>-43.29100245226229</v>
      </c>
      <c r="AH15">
        <f t="shared" si="5"/>
        <v>-2295.0156281472637</v>
      </c>
      <c r="AI15">
        <f t="shared" si="6"/>
        <v>2472.462102616154</v>
      </c>
      <c r="AJ15">
        <f t="shared" si="7"/>
        <v>-213.86466691343594</v>
      </c>
      <c r="AK15">
        <f t="shared" si="24"/>
        <v>59.62102713506556</v>
      </c>
      <c r="AL15">
        <f t="shared" si="8"/>
        <v>2318.2184628377836</v>
      </c>
      <c r="AN15">
        <f t="shared" si="9"/>
        <v>2336.4223246867723</v>
      </c>
      <c r="AO15">
        <f t="shared" si="9"/>
        <v>-116.82111623433863</v>
      </c>
      <c r="AP15">
        <f t="shared" si="9"/>
        <v>-19.973681273580926</v>
      </c>
      <c r="AQ15">
        <f t="shared" si="9"/>
        <v>-1058.8784753840939</v>
      </c>
      <c r="AR15">
        <f t="shared" si="9"/>
        <v>1140.749051794759</v>
      </c>
      <c r="AS15">
        <f t="shared" si="9"/>
        <v>-98.673268130484004</v>
      </c>
      <c r="AT15">
        <f t="shared" si="9"/>
        <v>27.508057696573111</v>
      </c>
      <c r="AU15">
        <f t="shared" si="9"/>
        <v>1069.5838413608481</v>
      </c>
      <c r="AW15">
        <v>12</v>
      </c>
      <c r="AX15">
        <f>(R15*SUMPRODUCT(K16:$K$23, X16:$X$23)-$AZ$3*SUMPRODUCT(K15:$K$22, W16:$W$23))/Z15</f>
        <v>11486.000907516413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2.8021280000000001E-3</v>
      </c>
      <c r="O16">
        <f t="shared" si="21"/>
        <v>5848.7523974289734</v>
      </c>
      <c r="P16">
        <f t="shared" si="22"/>
        <v>292.4376198714487</v>
      </c>
      <c r="Q16" s="4">
        <f t="shared" si="23"/>
        <v>50</v>
      </c>
      <c r="R16">
        <f t="shared" si="0"/>
        <v>1000000</v>
      </c>
      <c r="S16">
        <f t="shared" si="1"/>
        <v>11790.976482608929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9944.8098690795978</v>
      </c>
      <c r="AC16">
        <f t="shared" si="2"/>
        <v>10078.168654894822</v>
      </c>
      <c r="AE16">
        <f t="shared" si="3"/>
        <v>4999.1375327522692</v>
      </c>
      <c r="AF16">
        <f t="shared" si="4"/>
        <v>-249.95687663761348</v>
      </c>
      <c r="AG16">
        <f t="shared" si="4"/>
        <v>-42.736785497620119</v>
      </c>
      <c r="AH16">
        <f t="shared" si="5"/>
        <v>-2426.1386023910568</v>
      </c>
      <c r="AI16">
        <f t="shared" si="6"/>
        <v>2280.305268225979</v>
      </c>
      <c r="AJ16">
        <f t="shared" si="7"/>
        <v>-133.35878581522411</v>
      </c>
      <c r="AK16">
        <f t="shared" si="24"/>
        <v>104.3273327288792</v>
      </c>
      <c r="AL16">
        <f t="shared" si="8"/>
        <v>2251.2738151396343</v>
      </c>
      <c r="AN16">
        <f t="shared" si="9"/>
        <v>2186.8883540571492</v>
      </c>
      <c r="AO16">
        <f t="shared" si="9"/>
        <v>-109.34441770285747</v>
      </c>
      <c r="AP16">
        <f t="shared" si="9"/>
        <v>-18.695340522693982</v>
      </c>
      <c r="AQ16">
        <f t="shared" si="9"/>
        <v>-1061.3219220589131</v>
      </c>
      <c r="AR16">
        <f t="shared" si="9"/>
        <v>997.52667377268483</v>
      </c>
      <c r="AS16">
        <f t="shared" si="9"/>
        <v>-58.338218082580511</v>
      </c>
      <c r="AT16">
        <f t="shared" si="9"/>
        <v>45.638318101847112</v>
      </c>
      <c r="AU16">
        <f t="shared" si="9"/>
        <v>984.8267737919515</v>
      </c>
      <c r="AW16">
        <v>13</v>
      </c>
      <c r="AX16">
        <f>(R16*SUMPRODUCT(K17:$K$23, X17:$X$23)-$AZ$3*SUMPRODUCT(K16:$K$22, W17:$W$23))/Z16</f>
        <v>11790.976482608929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3.0140000000000002E-3</v>
      </c>
      <c r="O17">
        <f t="shared" si="21"/>
        <v>5848.7523974289734</v>
      </c>
      <c r="P17">
        <f t="shared" si="22"/>
        <v>292.4376198714487</v>
      </c>
      <c r="Q17" s="4">
        <f t="shared" si="23"/>
        <v>50</v>
      </c>
      <c r="R17">
        <f t="shared" si="0"/>
        <v>1000000</v>
      </c>
      <c r="S17">
        <f t="shared" si="1"/>
        <v>12013.725824081683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10078.168654894822</v>
      </c>
      <c r="AC17">
        <f t="shared" si="2"/>
        <v>10134.925425444908</v>
      </c>
      <c r="AE17">
        <f t="shared" si="3"/>
        <v>4934.0787569010308</v>
      </c>
      <c r="AF17">
        <f t="shared" si="4"/>
        <v>-246.70393784505157</v>
      </c>
      <c r="AG17">
        <f t="shared" si="4"/>
        <v>-42.180608971154086</v>
      </c>
      <c r="AH17">
        <f t="shared" si="5"/>
        <v>-2576.1734297965409</v>
      </c>
      <c r="AI17">
        <f t="shared" si="6"/>
        <v>2069.0207802882837</v>
      </c>
      <c r="AJ17">
        <f t="shared" si="7"/>
        <v>-56.756770550086003</v>
      </c>
      <c r="AK17">
        <f t="shared" si="24"/>
        <v>203.76449994052103</v>
      </c>
      <c r="AL17">
        <f t="shared" si="8"/>
        <v>2216.0285096787188</v>
      </c>
      <c r="AN17">
        <f t="shared" si="9"/>
        <v>2032.9925487590178</v>
      </c>
      <c r="AO17">
        <f t="shared" si="9"/>
        <v>-101.64962743795091</v>
      </c>
      <c r="AP17">
        <f t="shared" si="9"/>
        <v>-17.379711181248602</v>
      </c>
      <c r="AQ17">
        <f t="shared" si="9"/>
        <v>-1061.4628677667827</v>
      </c>
      <c r="AR17">
        <f t="shared" si="9"/>
        <v>852.50034237303544</v>
      </c>
      <c r="AS17">
        <f t="shared" si="9"/>
        <v>-23.385539085399841</v>
      </c>
      <c r="AT17">
        <f t="shared" si="9"/>
        <v>83.957255344028511</v>
      </c>
      <c r="AU17">
        <f t="shared" si="9"/>
        <v>913.07205863166416</v>
      </c>
      <c r="AW17">
        <v>14</v>
      </c>
      <c r="AX17">
        <f>(R17*SUMPRODUCT(K18:$K$23, X18:$X$23)-$AZ$3*SUMPRODUCT(K17:$K$22, W18:$W$23))/Z17</f>
        <v>12013.725824081683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4.6990000000000001E-3</v>
      </c>
      <c r="O18">
        <f t="shared" si="21"/>
        <v>5848.7523974289734</v>
      </c>
      <c r="P18">
        <f t="shared" si="22"/>
        <v>292.4376198714487</v>
      </c>
      <c r="Q18" s="4">
        <f t="shared" si="23"/>
        <v>50</v>
      </c>
      <c r="R18">
        <f t="shared" si="0"/>
        <v>1000000</v>
      </c>
      <c r="S18">
        <f t="shared" si="1"/>
        <v>11607.275037619156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10134.925425444908</v>
      </c>
      <c r="AC18">
        <f t="shared" si="2"/>
        <v>9648.1054163903809</v>
      </c>
      <c r="AE18">
        <f t="shared" si="3"/>
        <v>4861.5527332533429</v>
      </c>
      <c r="AF18">
        <f t="shared" si="4"/>
        <v>-243.07763666266715</v>
      </c>
      <c r="AG18">
        <f t="shared" si="4"/>
        <v>-41.560596199887094</v>
      </c>
      <c r="AH18">
        <f t="shared" si="5"/>
        <v>-3964.1336311090618</v>
      </c>
      <c r="AI18">
        <f t="shared" si="6"/>
        <v>612.78086928172706</v>
      </c>
      <c r="AJ18">
        <f t="shared" si="7"/>
        <v>486.82000905452696</v>
      </c>
      <c r="AK18">
        <f t="shared" si="24"/>
        <v>318.6734512759686</v>
      </c>
      <c r="AL18">
        <f t="shared" si="8"/>
        <v>1418.2743296122226</v>
      </c>
      <c r="AN18">
        <f t="shared" si="9"/>
        <v>1871.8900955843467</v>
      </c>
      <c r="AO18">
        <f t="shared" si="9"/>
        <v>-93.594504779217331</v>
      </c>
      <c r="AP18">
        <f t="shared" si="9"/>
        <v>-16.00247341986303</v>
      </c>
      <c r="AQ18">
        <f t="shared" si="9"/>
        <v>-1526.3482448497746</v>
      </c>
      <c r="AR18">
        <f t="shared" si="9"/>
        <v>235.94487253549167</v>
      </c>
      <c r="AS18">
        <f t="shared" si="9"/>
        <v>187.44495910705226</v>
      </c>
      <c r="AT18">
        <f t="shared" si="9"/>
        <v>122.70188351324849</v>
      </c>
      <c r="AU18">
        <f t="shared" si="9"/>
        <v>546.09171515579237</v>
      </c>
      <c r="AW18">
        <v>15</v>
      </c>
      <c r="AX18">
        <f>(R18*SUMPRODUCT(K19:$K$23, X19:$X$23)-$AZ$3*SUMPRODUCT(K18:$K$22, W19:$W$23))/Z18</f>
        <v>11607.275037619156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6.5490000000000001E-3</v>
      </c>
      <c r="O19">
        <f t="shared" si="21"/>
        <v>5848.7523974289734</v>
      </c>
      <c r="P19">
        <f t="shared" si="22"/>
        <v>292.4376198714487</v>
      </c>
      <c r="Q19" s="4">
        <f t="shared" si="23"/>
        <v>50</v>
      </c>
      <c r="R19">
        <f t="shared" si="0"/>
        <v>1000000</v>
      </c>
      <c r="S19">
        <f t="shared" si="1"/>
        <v>10584.762656862016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9648.1054163903809</v>
      </c>
      <c r="AC19">
        <f t="shared" si="2"/>
        <v>8652.579836808356</v>
      </c>
      <c r="AE19">
        <f t="shared" si="3"/>
        <v>4781.0988970707331</v>
      </c>
      <c r="AF19">
        <f t="shared" si="4"/>
        <v>-239.05494485353665</v>
      </c>
      <c r="AG19">
        <f t="shared" si="4"/>
        <v>-40.872809893375162</v>
      </c>
      <c r="AH19">
        <f t="shared" si="5"/>
        <v>-5443.6068902612124</v>
      </c>
      <c r="AI19">
        <f t="shared" si="6"/>
        <v>-942.43574793739117</v>
      </c>
      <c r="AJ19">
        <f t="shared" si="7"/>
        <v>995.52557958202487</v>
      </c>
      <c r="AK19">
        <f t="shared" si="24"/>
        <v>316.44033091994896</v>
      </c>
      <c r="AL19">
        <f t="shared" si="8"/>
        <v>369.53016256458267</v>
      </c>
      <c r="AN19">
        <f t="shared" si="9"/>
        <v>1715.0290538406198</v>
      </c>
      <c r="AO19">
        <f t="shared" si="9"/>
        <v>-85.751452692030981</v>
      </c>
      <c r="AP19">
        <f t="shared" si="9"/>
        <v>-14.66149477104315</v>
      </c>
      <c r="AQ19">
        <f t="shared" si="9"/>
        <v>-1952.6774441342091</v>
      </c>
      <c r="AR19">
        <f t="shared" si="9"/>
        <v>-338.06133775666359</v>
      </c>
      <c r="AS19">
        <f t="shared" si="9"/>
        <v>357.10520313034124</v>
      </c>
      <c r="AT19">
        <f t="shared" si="9"/>
        <v>113.51038182187673</v>
      </c>
      <c r="AU19">
        <f t="shared" si="9"/>
        <v>132.55424719555444</v>
      </c>
      <c r="AW19">
        <v>16</v>
      </c>
      <c r="AX19">
        <f>(R19*SUMPRODUCT(K20:$K$23, X20:$X$23)-$AZ$3*SUMPRODUCT(K19:$K$22, W20:$W$23))/Z19</f>
        <v>10584.762656862016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8.5349999999999992E-3</v>
      </c>
      <c r="O20">
        <f t="shared" si="21"/>
        <v>5848.7523974289734</v>
      </c>
      <c r="P20">
        <f t="shared" si="22"/>
        <v>292.4376198714487</v>
      </c>
      <c r="Q20" s="4">
        <f t="shared" si="23"/>
        <v>50</v>
      </c>
      <c r="R20">
        <f t="shared" si="0"/>
        <v>1000000</v>
      </c>
      <c r="S20">
        <f t="shared" si="1"/>
        <v>8918.937856136894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8652.579836808356</v>
      </c>
      <c r="AC20">
        <f t="shared" si="2"/>
        <v>7155.7052904236516</v>
      </c>
      <c r="AE20">
        <f t="shared" si="3"/>
        <v>4692.4812290135269</v>
      </c>
      <c r="AF20">
        <f t="shared" si="4"/>
        <v>-234.62406145067635</v>
      </c>
      <c r="AG20">
        <f t="shared" si="4"/>
        <v>-40.11523236200145</v>
      </c>
      <c r="AH20">
        <f t="shared" si="5"/>
        <v>-6976.9886487991389</v>
      </c>
      <c r="AI20">
        <f t="shared" si="6"/>
        <v>-2559.2467135982897</v>
      </c>
      <c r="AJ20">
        <f t="shared" si="7"/>
        <v>1496.8745463847044</v>
      </c>
      <c r="AK20">
        <f t="shared" si="24"/>
        <v>56.374879118796187</v>
      </c>
      <c r="AL20">
        <f t="shared" si="8"/>
        <v>-1005.997288094789</v>
      </c>
      <c r="AN20">
        <f t="shared" si="9"/>
        <v>1596.5484115789468</v>
      </c>
      <c r="AO20">
        <f t="shared" si="9"/>
        <v>-79.82742057894734</v>
      </c>
      <c r="AP20">
        <f t="shared" si="9"/>
        <v>-13.648623698626446</v>
      </c>
      <c r="AQ20">
        <f t="shared" si="9"/>
        <v>-2373.8187967533577</v>
      </c>
      <c r="AR20">
        <f t="shared" si="9"/>
        <v>-870.74642945198468</v>
      </c>
      <c r="AS20">
        <f t="shared" si="9"/>
        <v>509.28976861690228</v>
      </c>
      <c r="AT20">
        <f t="shared" si="9"/>
        <v>19.180731753079481</v>
      </c>
      <c r="AU20">
        <f t="shared" si="9"/>
        <v>-342.27592908200285</v>
      </c>
      <c r="AW20">
        <v>17</v>
      </c>
      <c r="AX20">
        <f>(R20*SUMPRODUCT(K21:$K$23, X21:$X$23)-$AZ$3*SUMPRODUCT(K20:$K$22, W21:$W$23))/Z20</f>
        <v>8918.937856136894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1.0821000000000001E-2</v>
      </c>
      <c r="O21">
        <f t="shared" si="21"/>
        <v>5848.7523974289734</v>
      </c>
      <c r="P21">
        <f t="shared" si="22"/>
        <v>292.4376198714487</v>
      </c>
      <c r="Q21" s="4">
        <f t="shared" si="23"/>
        <v>50</v>
      </c>
      <c r="R21">
        <f t="shared" si="0"/>
        <v>1000000</v>
      </c>
      <c r="S21">
        <f t="shared" si="1"/>
        <v>6571.2451575453215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7155.7052904236516</v>
      </c>
      <c r="AC21">
        <f t="shared" si="2"/>
        <v>5162.3692901175746</v>
      </c>
      <c r="AE21">
        <f t="shared" si="3"/>
        <v>4594.7790773442366</v>
      </c>
      <c r="AF21">
        <f t="shared" si="4"/>
        <v>-229.73895386721185</v>
      </c>
      <c r="AG21">
        <f t="shared" si="4"/>
        <v>-39.279993108992223</v>
      </c>
      <c r="AH21">
        <f t="shared" si="5"/>
        <v>-8681.7385877843553</v>
      </c>
      <c r="AI21">
        <f t="shared" si="6"/>
        <v>-4355.9784574163223</v>
      </c>
      <c r="AJ21">
        <f t="shared" si="7"/>
        <v>1993.336000306077</v>
      </c>
      <c r="AK21">
        <f t="shared" si="24"/>
        <v>18.43319266224108</v>
      </c>
      <c r="AL21">
        <f t="shared" si="8"/>
        <v>-2344.209264448004</v>
      </c>
      <c r="AN21">
        <f t="shared" si="9"/>
        <v>1487.0224266160583</v>
      </c>
      <c r="AO21">
        <f t="shared" si="9"/>
        <v>-74.351121330802911</v>
      </c>
      <c r="AP21">
        <f t="shared" si="9"/>
        <v>-12.712304484540425</v>
      </c>
      <c r="AQ21">
        <f t="shared" si="9"/>
        <v>-2809.6976513428485</v>
      </c>
      <c r="AR21">
        <f t="shared" si="9"/>
        <v>-1409.7386505421334</v>
      </c>
      <c r="AS21">
        <f t="shared" si="9"/>
        <v>645.10943537018727</v>
      </c>
      <c r="AT21">
        <f t="shared" si="9"/>
        <v>5.9655906021776017</v>
      </c>
      <c r="AU21">
        <f t="shared" si="9"/>
        <v>-758.66362456976867</v>
      </c>
      <c r="AW21">
        <v>18</v>
      </c>
      <c r="AX21">
        <f>(R21*SUMPRODUCT(K22:$K$23, X22:$X$23)-$AZ$3*SUMPRODUCT(K21:$K$22, W22:$W$23))/Z21</f>
        <v>6571.2451575453215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1.3422999999999999E-2</v>
      </c>
      <c r="O22">
        <f t="shared" si="21"/>
        <v>5848.7523974289734</v>
      </c>
      <c r="P22">
        <f t="shared" si="22"/>
        <v>292.4376198714487</v>
      </c>
      <c r="Q22" s="4">
        <f t="shared" si="23"/>
        <v>50</v>
      </c>
      <c r="R22">
        <f t="shared" si="0"/>
        <v>1000000</v>
      </c>
      <c r="S22">
        <f t="shared" si="1"/>
        <v>3562.630337807836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5162.3692901175746</v>
      </c>
      <c r="AC22">
        <f t="shared" si="2"/>
        <v>2733.2455654201322</v>
      </c>
      <c r="AE22">
        <f t="shared" si="3"/>
        <v>4487.1555670156022</v>
      </c>
      <c r="AF22">
        <f t="shared" si="4"/>
        <v>-224.35777835078014</v>
      </c>
      <c r="AG22">
        <f t="shared" si="4"/>
        <v>-38.359937830400298</v>
      </c>
      <c r="AH22">
        <f t="shared" si="5"/>
        <v>-10545.106950040052</v>
      </c>
      <c r="AI22">
        <f t="shared" si="6"/>
        <v>-6320.6690992056301</v>
      </c>
      <c r="AJ22">
        <f t="shared" si="7"/>
        <v>2429.1237246974424</v>
      </c>
      <c r="AK22">
        <f t="shared" si="24"/>
        <v>197.92850865443032</v>
      </c>
      <c r="AL22">
        <f t="shared" si="8"/>
        <v>-3693.6168658537572</v>
      </c>
      <c r="AN22">
        <f t="shared" si="9"/>
        <v>1357.1886918854486</v>
      </c>
      <c r="AO22">
        <f t="shared" si="9"/>
        <v>-67.859434594272443</v>
      </c>
      <c r="AP22">
        <f t="shared" si="9"/>
        <v>-11.602377735139285</v>
      </c>
      <c r="AQ22">
        <f t="shared" si="9"/>
        <v>-3189.4815531960026</v>
      </c>
      <c r="AR22">
        <f t="shared" si="9"/>
        <v>-1911.7546736399654</v>
      </c>
      <c r="AS22">
        <f t="shared" si="9"/>
        <v>734.7147209658059</v>
      </c>
      <c r="AT22">
        <f t="shared" si="9"/>
        <v>59.865616365560243</v>
      </c>
      <c r="AU22">
        <f t="shared" si="9"/>
        <v>-1117.1743363085993</v>
      </c>
      <c r="AW22">
        <v>19</v>
      </c>
      <c r="AX22">
        <f>(R22*SUMPRODUCT(K23:$K$23, X23:$X$23)-$AZ$3*SUMPRODUCT(K22:$K$22, W23:$W$23))/Z22</f>
        <v>3562.630337807836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1.6303999999999999E-2</v>
      </c>
      <c r="O23">
        <f t="shared" si="21"/>
        <v>5848.7523974289734</v>
      </c>
      <c r="P23">
        <f t="shared" si="22"/>
        <v>292.4376198714487</v>
      </c>
      <c r="Q23" s="4">
        <f t="shared" si="23"/>
        <v>50</v>
      </c>
      <c r="R23">
        <f t="shared" si="0"/>
        <v>1000000</v>
      </c>
      <c r="S23">
        <f t="shared" si="1"/>
        <v>3658.8733422010937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2733.2455654201322</v>
      </c>
      <c r="AC23">
        <f t="shared" si="2"/>
        <v>2733.2455654201322</v>
      </c>
      <c r="AE23">
        <f t="shared" si="3"/>
        <v>4369.1254269808242</v>
      </c>
      <c r="AF23">
        <f t="shared" si="4"/>
        <v>-218.45627134904123</v>
      </c>
      <c r="AG23">
        <f t="shared" si="4"/>
        <v>-37.350918025709454</v>
      </c>
      <c r="AH23">
        <f t="shared" si="5"/>
        <v>-12508.408527736929</v>
      </c>
      <c r="AI23">
        <f t="shared" si="6"/>
        <v>-8395.0902901308546</v>
      </c>
      <c r="AJ23">
        <f t="shared" si="7"/>
        <v>0</v>
      </c>
      <c r="AK23">
        <f t="shared" si="24"/>
        <v>481.87403047363409</v>
      </c>
      <c r="AL23">
        <f t="shared" si="8"/>
        <v>-7913.2162596572207</v>
      </c>
      <c r="AN23">
        <f t="shared" si="9"/>
        <v>1197.1095212737512</v>
      </c>
      <c r="AO23">
        <f t="shared" si="9"/>
        <v>-59.855476063687568</v>
      </c>
      <c r="AP23">
        <f t="shared" si="9"/>
        <v>-10.233887844183517</v>
      </c>
      <c r="AQ23">
        <f t="shared" si="9"/>
        <v>-3427.2156281132511</v>
      </c>
      <c r="AR23">
        <f t="shared" si="9"/>
        <v>-2300.195470747371</v>
      </c>
      <c r="AS23">
        <f t="shared" si="9"/>
        <v>0</v>
      </c>
      <c r="AT23">
        <f t="shared" si="9"/>
        <v>132.03008235292691</v>
      </c>
      <c r="AU23">
        <f t="shared" si="9"/>
        <v>-2168.1653883944441</v>
      </c>
      <c r="AW23">
        <v>20</v>
      </c>
      <c r="AX23">
        <f>(R23*SUMPRODUCT(K$23:$K24, X$23:$X24)-$AZ$3*SUMPRODUCT(K$22:$K23, W$23:$W24))/Z23</f>
        <v>3658.8733422010937</v>
      </c>
    </row>
    <row r="25" spans="5:50" x14ac:dyDescent="0.25">
      <c r="AN25" s="8">
        <f t="shared" ref="AN25:AU25" si="25">SUM(AN3:AN23)</f>
        <v>56100.324006466275</v>
      </c>
      <c r="AO25" s="8">
        <f t="shared" si="25"/>
        <v>-7191.5804983950466</v>
      </c>
      <c r="AP25" s="8">
        <f t="shared" si="25"/>
        <v>-829.59222920025809</v>
      </c>
      <c r="AQ25" s="8">
        <f t="shared" si="25"/>
        <v>-30847.305668557408</v>
      </c>
      <c r="AR25" s="8">
        <f t="shared" si="25"/>
        <v>17231.845610313569</v>
      </c>
      <c r="AS25" s="8">
        <f t="shared" si="25"/>
        <v>-4852.8658222377389</v>
      </c>
      <c r="AT25" s="8">
        <f t="shared" si="25"/>
        <v>1877.3406395098027</v>
      </c>
      <c r="AU25" s="9">
        <f t="shared" si="25"/>
        <v>14256.320427585635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1D3A5-A7CC-44F0-A140-2103CDCD9DBA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23557.272764981888</v>
      </c>
      <c r="K3">
        <v>1</v>
      </c>
      <c r="L3" s="2">
        <v>0</v>
      </c>
      <c r="O3">
        <f>$C$3</f>
        <v>23557.272764981888</v>
      </c>
      <c r="P3">
        <f>O3*B5</f>
        <v>18845.818211985512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23557.272764981888</v>
      </c>
      <c r="AF3">
        <f t="shared" ref="AF3:AG23" si="4">-$Z3*P3</f>
        <v>-18845.818211985512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4311.4545529963762</v>
      </c>
      <c r="AJ3">
        <f t="shared" ref="AJ3:AJ23" si="7">AB3-AC3</f>
        <v>0</v>
      </c>
      <c r="AL3">
        <f t="shared" ref="AL3:AL23" si="8">SUM(AI3:AK3)</f>
        <v>4311.4545529963762</v>
      </c>
      <c r="AN3">
        <f t="shared" ref="AN3:AU23" si="9">AE3*$K3</f>
        <v>23557.272764981888</v>
      </c>
      <c r="AO3">
        <f t="shared" si="9"/>
        <v>-18845.818211985512</v>
      </c>
      <c r="AP3">
        <f t="shared" si="9"/>
        <v>-400</v>
      </c>
      <c r="AQ3">
        <f t="shared" si="9"/>
        <v>0</v>
      </c>
      <c r="AR3">
        <f t="shared" si="9"/>
        <v>4311.4545529963762</v>
      </c>
      <c r="AS3">
        <f t="shared" si="9"/>
        <v>0</v>
      </c>
      <c r="AT3">
        <f t="shared" si="9"/>
        <v>0</v>
      </c>
      <c r="AU3">
        <f t="shared" si="9"/>
        <v>4311.4545529963762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14022.911370817079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11862.498984246344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11714.688272965475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-11714.688272965475</v>
      </c>
      <c r="AK4">
        <f>H4*SUM(AB4, AE4:AF4)</f>
        <v>0</v>
      </c>
      <c r="AL4">
        <f t="shared" si="8"/>
        <v>-14175.023272965474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-2308.2230978515804</v>
      </c>
      <c r="AR4">
        <f t="shared" si="9"/>
        <v>-2308.2230978515804</v>
      </c>
      <c r="AS4">
        <f t="shared" si="9"/>
        <v>-10990.419620007013</v>
      </c>
      <c r="AT4">
        <f t="shared" si="9"/>
        <v>0</v>
      </c>
      <c r="AU4">
        <f t="shared" si="9"/>
        <v>-13298.642717858591</v>
      </c>
      <c r="AW4">
        <v>1</v>
      </c>
      <c r="AX4">
        <f>(R4*SUMPRODUCT(K5:$K$23, X5:$X$23)-$AZ$3*SUMPRODUCT(K4:$K$22, W5:$W$23))/Z4</f>
        <v>11862.498984246344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23557.272764981888</v>
      </c>
      <c r="P5">
        <f t="shared" ref="P5:P23" si="22">O5*$C$5</f>
        <v>1177.8636382490945</v>
      </c>
      <c r="Q5" s="4">
        <f t="shared" ref="Q5:Q23" si="23">$C$8</f>
        <v>50</v>
      </c>
      <c r="R5">
        <f t="shared" si="0"/>
        <v>1000000</v>
      </c>
      <c r="S5">
        <f t="shared" si="1"/>
        <v>23049.099899753401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11714.688272965475</v>
      </c>
      <c r="AC5">
        <f t="shared" si="2"/>
        <v>22474.708033432442</v>
      </c>
      <c r="AE5">
        <f t="shared" si="3"/>
        <v>22970.217047936094</v>
      </c>
      <c r="AF5">
        <f t="shared" si="4"/>
        <v>-1148.5108523968049</v>
      </c>
      <c r="AG5">
        <f t="shared" si="4"/>
        <v>-48.753982001858773</v>
      </c>
      <c r="AH5">
        <f t="shared" si="5"/>
        <v>-2584.6283128246</v>
      </c>
      <c r="AI5">
        <f t="shared" si="6"/>
        <v>19188.323900712832</v>
      </c>
      <c r="AJ5">
        <f t="shared" si="7"/>
        <v>-10760.019760466967</v>
      </c>
      <c r="AK5">
        <f>H5*SUM(AB5, AE5:AF5)</f>
        <v>2897.5444820788116</v>
      </c>
      <c r="AL5">
        <f t="shared" si="8"/>
        <v>11325.848622324676</v>
      </c>
      <c r="AN5">
        <f t="shared" si="9"/>
        <v>19836.218329825966</v>
      </c>
      <c r="AO5">
        <f t="shared" si="9"/>
        <v>-991.81091649129849</v>
      </c>
      <c r="AP5">
        <f t="shared" si="9"/>
        <v>-42.102111156331937</v>
      </c>
      <c r="AQ5">
        <f t="shared" si="9"/>
        <v>-2231.9881178155915</v>
      </c>
      <c r="AR5">
        <f t="shared" si="9"/>
        <v>16570.317184362746</v>
      </c>
      <c r="AS5">
        <f t="shared" si="9"/>
        <v>-9291.9496910475282</v>
      </c>
      <c r="AT5">
        <f t="shared" si="9"/>
        <v>2502.2107909103165</v>
      </c>
      <c r="AU5">
        <f t="shared" si="9"/>
        <v>9780.5782842255339</v>
      </c>
      <c r="AW5">
        <v>2</v>
      </c>
      <c r="AX5">
        <f>(R5*SUMPRODUCT(K6:$K$23, X6:$X$23)-$AZ$3*SUMPRODUCT(K5:$K$22, W6:$W$23))/Z5</f>
        <v>23049.099899753401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23557.272764981888</v>
      </c>
      <c r="P6">
        <f t="shared" si="22"/>
        <v>1177.8636382490945</v>
      </c>
      <c r="Q6" s="4">
        <f t="shared" si="23"/>
        <v>50</v>
      </c>
      <c r="R6">
        <f t="shared" si="0"/>
        <v>1000000</v>
      </c>
      <c r="S6">
        <f t="shared" si="1"/>
        <v>33404.032408320942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22474.708033432442</v>
      </c>
      <c r="AC6">
        <f t="shared" si="2"/>
        <v>32154.606207873021</v>
      </c>
      <c r="AE6">
        <f t="shared" si="3"/>
        <v>22676.149389100632</v>
      </c>
      <c r="AF6">
        <f t="shared" si="4"/>
        <v>-1133.8074694550317</v>
      </c>
      <c r="AG6">
        <f t="shared" si="4"/>
        <v>-48.129827283761273</v>
      </c>
      <c r="AH6">
        <f t="shared" si="5"/>
        <v>-2732.2979615780905</v>
      </c>
      <c r="AI6">
        <f t="shared" si="6"/>
        <v>18761.914130783749</v>
      </c>
      <c r="AJ6">
        <f t="shared" si="7"/>
        <v>-9679.8981744405792</v>
      </c>
      <c r="AK6">
        <f>H6*SUM(AB6, AE6:AF6)</f>
        <v>4789.0550348948918</v>
      </c>
      <c r="AL6">
        <f t="shared" si="8"/>
        <v>13871.070991238063</v>
      </c>
      <c r="AN6">
        <f t="shared" si="9"/>
        <v>17660.779693120119</v>
      </c>
      <c r="AO6">
        <f t="shared" si="9"/>
        <v>-883.03898465600594</v>
      </c>
      <c r="AP6">
        <f t="shared" si="9"/>
        <v>-37.484771410748863</v>
      </c>
      <c r="AQ6">
        <f t="shared" si="9"/>
        <v>-2127.9852909500378</v>
      </c>
      <c r="AR6">
        <f t="shared" si="9"/>
        <v>14612.270646103325</v>
      </c>
      <c r="AS6">
        <f t="shared" si="9"/>
        <v>-7538.9584967543278</v>
      </c>
      <c r="AT6">
        <f t="shared" si="9"/>
        <v>3729.8416260284152</v>
      </c>
      <c r="AU6">
        <f t="shared" si="9"/>
        <v>10803.153775377414</v>
      </c>
      <c r="AW6">
        <v>3</v>
      </c>
      <c r="AX6">
        <f>(R6*SUMPRODUCT(K7:$K$23, X7:$X$23)-$AZ$3*SUMPRODUCT(K6:$K$22, W7:$W$23))/Z6</f>
        <v>33404.032408320942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23557.272764981888</v>
      </c>
      <c r="P7">
        <f t="shared" si="22"/>
        <v>1177.8636382490945</v>
      </c>
      <c r="Q7" s="4">
        <f t="shared" si="23"/>
        <v>50</v>
      </c>
      <c r="R7">
        <f t="shared" si="0"/>
        <v>1000000</v>
      </c>
      <c r="S7">
        <f t="shared" si="1"/>
        <v>42756.978062805385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32154.606207873021</v>
      </c>
      <c r="AC7">
        <f t="shared" si="2"/>
        <v>40622.092826668464</v>
      </c>
      <c r="AE7">
        <f t="shared" si="3"/>
        <v>22381.041980950878</v>
      </c>
      <c r="AF7">
        <f t="shared" si="4"/>
        <v>-1119.0520990475441</v>
      </c>
      <c r="AG7">
        <f t="shared" si="4"/>
        <v>-47.503465711490406</v>
      </c>
      <c r="AH7">
        <f t="shared" si="5"/>
        <v>-2901.26598866513</v>
      </c>
      <c r="AI7">
        <f t="shared" si="6"/>
        <v>18313.22042752671</v>
      </c>
      <c r="AJ7">
        <f t="shared" si="7"/>
        <v>-8467.4866187954431</v>
      </c>
      <c r="AK7">
        <f>H7*SUM(AB7, AE7:AF7)</f>
        <v>5592.717610599585</v>
      </c>
      <c r="AL7">
        <f t="shared" si="8"/>
        <v>15438.451419330853</v>
      </c>
      <c r="AN7">
        <f t="shared" si="9"/>
        <v>15778.892284053458</v>
      </c>
      <c r="AO7">
        <f t="shared" si="9"/>
        <v>-788.94461420267294</v>
      </c>
      <c r="AP7">
        <f t="shared" si="9"/>
        <v>-33.490490264876783</v>
      </c>
      <c r="AQ7">
        <f t="shared" si="9"/>
        <v>-2045.4259261699483</v>
      </c>
      <c r="AR7">
        <f t="shared" si="9"/>
        <v>12911.031253415957</v>
      </c>
      <c r="AS7">
        <f t="shared" si="9"/>
        <v>-5969.6755579277497</v>
      </c>
      <c r="AT7">
        <f t="shared" si="9"/>
        <v>3942.9303080655959</v>
      </c>
      <c r="AU7">
        <f t="shared" si="9"/>
        <v>10884.286003553803</v>
      </c>
      <c r="AW7">
        <v>4</v>
      </c>
      <c r="AX7">
        <f>(R7*SUMPRODUCT(K8:$K$23, X8:$X$23)-$AZ$3*SUMPRODUCT(K7:$K$22, W8:$W$23))/Z7</f>
        <v>42756.978062805385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23557.272764981888</v>
      </c>
      <c r="P8">
        <f t="shared" si="22"/>
        <v>1177.8636382490945</v>
      </c>
      <c r="Q8" s="4">
        <f t="shared" si="23"/>
        <v>50</v>
      </c>
      <c r="R8">
        <f t="shared" si="0"/>
        <v>1000000</v>
      </c>
      <c r="S8">
        <f t="shared" si="1"/>
        <v>50293.654874924694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40622.092826668464</v>
      </c>
      <c r="AC8">
        <f t="shared" si="2"/>
        <v>47080.103844090729</v>
      </c>
      <c r="AE8">
        <f t="shared" si="3"/>
        <v>22052.063044872881</v>
      </c>
      <c r="AF8">
        <f t="shared" si="4"/>
        <v>-1102.6031522436442</v>
      </c>
      <c r="AG8">
        <f t="shared" si="4"/>
        <v>-46.805212268997209</v>
      </c>
      <c r="AH8">
        <f t="shared" si="5"/>
        <v>-4464.3757075658687</v>
      </c>
      <c r="AI8">
        <f t="shared" si="6"/>
        <v>16438.278972794371</v>
      </c>
      <c r="AJ8">
        <f t="shared" si="7"/>
        <v>-6458.0110174222646</v>
      </c>
      <c r="AK8">
        <f t="shared" ref="AK8:AK23" si="24">H8*SUM(AB8:AB8, AE8:AF8)</f>
        <v>4463.9375721490833</v>
      </c>
      <c r="AL8">
        <f t="shared" si="8"/>
        <v>14444.20552752119</v>
      </c>
      <c r="AN8">
        <f t="shared" si="9"/>
        <v>14495.998458153988</v>
      </c>
      <c r="AO8">
        <f t="shared" si="9"/>
        <v>-724.79992290769951</v>
      </c>
      <c r="AP8">
        <f t="shared" si="9"/>
        <v>-30.767565080161635</v>
      </c>
      <c r="AQ8">
        <f t="shared" si="9"/>
        <v>-2934.6725175693423</v>
      </c>
      <c r="AR8">
        <f t="shared" si="9"/>
        <v>10805.758452596785</v>
      </c>
      <c r="AS8">
        <f t="shared" si="9"/>
        <v>-4245.1954522713122</v>
      </c>
      <c r="AT8">
        <f t="shared" si="9"/>
        <v>2934.3845077666651</v>
      </c>
      <c r="AU8">
        <f t="shared" si="9"/>
        <v>9494.9475080921384</v>
      </c>
      <c r="AW8">
        <v>5</v>
      </c>
      <c r="AX8">
        <f>(R8*SUMPRODUCT(K9:$K$23, X9:$X$23)-$AZ$3*SUMPRODUCT(K8:$K$22, W9:$W$23))/Z8</f>
        <v>50293.654874924694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23557.272764981888</v>
      </c>
      <c r="P9">
        <f t="shared" si="22"/>
        <v>1177.8636382490945</v>
      </c>
      <c r="Q9" s="4">
        <f t="shared" si="23"/>
        <v>50</v>
      </c>
      <c r="R9">
        <f t="shared" si="0"/>
        <v>1000000</v>
      </c>
      <c r="S9">
        <f t="shared" si="1"/>
        <v>56352.811427736153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47080.103844090729</v>
      </c>
      <c r="AC9">
        <f t="shared" si="2"/>
        <v>51879.111414130544</v>
      </c>
      <c r="AE9">
        <f t="shared" si="3"/>
        <v>21687.123453543281</v>
      </c>
      <c r="AF9">
        <f t="shared" si="4"/>
        <v>-1084.3561726771641</v>
      </c>
      <c r="AG9">
        <f t="shared" si="4"/>
        <v>-46.030632811157574</v>
      </c>
      <c r="AH9">
        <f t="shared" si="5"/>
        <v>-6130.5467029932543</v>
      </c>
      <c r="AI9">
        <f t="shared" si="6"/>
        <v>14426.189945061702</v>
      </c>
      <c r="AJ9">
        <f t="shared" si="7"/>
        <v>-4799.0075700398156</v>
      </c>
      <c r="AK9">
        <f t="shared" si="24"/>
        <v>3533.0458727227474</v>
      </c>
      <c r="AL9">
        <f t="shared" si="8"/>
        <v>13160.228247744633</v>
      </c>
      <c r="AN9">
        <f t="shared" si="9"/>
        <v>13548.854000826841</v>
      </c>
      <c r="AO9">
        <f t="shared" si="9"/>
        <v>-677.44270004134205</v>
      </c>
      <c r="AP9">
        <f t="shared" si="9"/>
        <v>-28.757263491399016</v>
      </c>
      <c r="AQ9">
        <f t="shared" si="9"/>
        <v>-3830.0091942592389</v>
      </c>
      <c r="AR9">
        <f t="shared" si="9"/>
        <v>9012.6448430348573</v>
      </c>
      <c r="AS9">
        <f t="shared" si="9"/>
        <v>-2998.1409500718728</v>
      </c>
      <c r="AT9">
        <f t="shared" si="9"/>
        <v>2207.2416754709566</v>
      </c>
      <c r="AU9">
        <f t="shared" si="9"/>
        <v>8221.745568433942</v>
      </c>
      <c r="AW9">
        <v>6</v>
      </c>
      <c r="AX9">
        <f>(R9*SUMPRODUCT(K10:$K$23, X10:$X$23)-$AZ$3*SUMPRODUCT(K9:$K$22, W10:$W$23))/Z9</f>
        <v>56352.811427736153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23557.272764981888</v>
      </c>
      <c r="P10">
        <f t="shared" si="22"/>
        <v>1177.8636382490945</v>
      </c>
      <c r="Q10" s="4">
        <f t="shared" si="23"/>
        <v>50</v>
      </c>
      <c r="R10">
        <f t="shared" si="0"/>
        <v>1000000</v>
      </c>
      <c r="S10">
        <f t="shared" si="1"/>
        <v>61181.310328848223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51879.111414130544</v>
      </c>
      <c r="AC10">
        <f t="shared" si="2"/>
        <v>55280.317923610943</v>
      </c>
      <c r="AE10">
        <f t="shared" si="3"/>
        <v>21285.152620331854</v>
      </c>
      <c r="AF10">
        <f t="shared" si="4"/>
        <v>-1064.2576310165928</v>
      </c>
      <c r="AG10">
        <f t="shared" si="4"/>
        <v>-45.177455032002769</v>
      </c>
      <c r="AH10">
        <f t="shared" si="5"/>
        <v>-7857.4290208645971</v>
      </c>
      <c r="AI10">
        <f t="shared" si="6"/>
        <v>12318.288513418658</v>
      </c>
      <c r="AJ10">
        <f t="shared" si="7"/>
        <v>-3401.2065094803984</v>
      </c>
      <c r="AK10">
        <f t="shared" si="24"/>
        <v>3785.2503361809049</v>
      </c>
      <c r="AL10">
        <f t="shared" si="8"/>
        <v>12702.332340119165</v>
      </c>
      <c r="AN10">
        <f t="shared" si="9"/>
        <v>12634.418994699774</v>
      </c>
      <c r="AO10">
        <f t="shared" si="9"/>
        <v>-631.72094973498872</v>
      </c>
      <c r="AP10">
        <f t="shared" si="9"/>
        <v>-26.816387280366683</v>
      </c>
      <c r="AQ10">
        <f t="shared" si="9"/>
        <v>-4664.0046346620529</v>
      </c>
      <c r="AR10">
        <f t="shared" si="9"/>
        <v>7311.8770230223636</v>
      </c>
      <c r="AS10">
        <f t="shared" si="9"/>
        <v>-2018.88466081413</v>
      </c>
      <c r="AT10">
        <f t="shared" si="9"/>
        <v>2246.8450003715361</v>
      </c>
      <c r="AU10">
        <f t="shared" si="9"/>
        <v>7539.8373625797703</v>
      </c>
      <c r="AW10">
        <v>7</v>
      </c>
      <c r="AX10">
        <f>(R10*SUMPRODUCT(K11:$K$23, X11:$X$23)-$AZ$3*SUMPRODUCT(K10:$K$22, W11:$W$23))/Z10</f>
        <v>61181.310328848223</v>
      </c>
    </row>
    <row r="11" spans="1:52" x14ac:dyDescent="0.25">
      <c r="A11" t="s">
        <v>33</v>
      </c>
      <c r="C11" s="7">
        <f>AU25</f>
        <v>55936.983873629702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23557.272764981888</v>
      </c>
      <c r="P11">
        <f t="shared" si="22"/>
        <v>1177.8636382490945</v>
      </c>
      <c r="Q11" s="4">
        <f t="shared" si="23"/>
        <v>50</v>
      </c>
      <c r="R11">
        <f t="shared" si="0"/>
        <v>1000000</v>
      </c>
      <c r="S11">
        <f t="shared" si="1"/>
        <v>64744.532736292625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55280.317923610943</v>
      </c>
      <c r="AC11">
        <f t="shared" si="2"/>
        <v>57281.838650122045</v>
      </c>
      <c r="AE11">
        <f t="shared" si="3"/>
        <v>20841.974457623925</v>
      </c>
      <c r="AF11">
        <f t="shared" si="4"/>
        <v>-1042.0987228811962</v>
      </c>
      <c r="AG11">
        <f t="shared" si="4"/>
        <v>-44.236815240781432</v>
      </c>
      <c r="AH11">
        <f t="shared" si="5"/>
        <v>-9777.3048180260394</v>
      </c>
      <c r="AI11">
        <f t="shared" si="6"/>
        <v>9978.334101475908</v>
      </c>
      <c r="AJ11">
        <f t="shared" si="7"/>
        <v>-2001.5207265111021</v>
      </c>
      <c r="AK11">
        <f t="shared" si="24"/>
        <v>3866.6299734052145</v>
      </c>
      <c r="AL11">
        <f t="shared" si="8"/>
        <v>11843.44334837002</v>
      </c>
      <c r="AN11">
        <f t="shared" si="9"/>
        <v>11765.437714513675</v>
      </c>
      <c r="AO11">
        <f t="shared" si="9"/>
        <v>-588.27188572568377</v>
      </c>
      <c r="AP11">
        <f t="shared" si="9"/>
        <v>-24.971986001713898</v>
      </c>
      <c r="AQ11">
        <f t="shared" si="9"/>
        <v>-5519.3557158506492</v>
      </c>
      <c r="AR11">
        <f t="shared" si="9"/>
        <v>5632.8381269356296</v>
      </c>
      <c r="AS11">
        <f t="shared" si="9"/>
        <v>-1129.8721956479737</v>
      </c>
      <c r="AT11">
        <f t="shared" si="9"/>
        <v>2182.7391742402642</v>
      </c>
      <c r="AU11">
        <f t="shared" si="9"/>
        <v>6685.7051055279189</v>
      </c>
      <c r="AW11">
        <v>8</v>
      </c>
      <c r="AX11">
        <f>(R11*SUMPRODUCT(K12:$K$23, X12:$X$23)-$AZ$3*SUMPRODUCT(K11:$K$22, W12:$W$23))/Z11</f>
        <v>64744.532736292625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23557.272764981888</v>
      </c>
      <c r="P12">
        <f t="shared" si="22"/>
        <v>1177.8636382490945</v>
      </c>
      <c r="Q12" s="4">
        <f t="shared" si="23"/>
        <v>50</v>
      </c>
      <c r="R12">
        <f t="shared" si="0"/>
        <v>1000000</v>
      </c>
      <c r="S12">
        <f t="shared" si="1"/>
        <v>67027.023130196088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57281.838650122045</v>
      </c>
      <c r="AC12">
        <f t="shared" si="2"/>
        <v>57912.227804515889</v>
      </c>
      <c r="AE12">
        <f t="shared" si="3"/>
        <v>20353.792889903001</v>
      </c>
      <c r="AF12">
        <f t="shared" si="4"/>
        <v>-1017.6896444951501</v>
      </c>
      <c r="AG12">
        <f t="shared" si="4"/>
        <v>-43.200656317396614</v>
      </c>
      <c r="AH12">
        <f t="shared" si="5"/>
        <v>-11875.815419540184</v>
      </c>
      <c r="AI12">
        <f t="shared" si="6"/>
        <v>7417.0871695502719</v>
      </c>
      <c r="AJ12">
        <f t="shared" si="7"/>
        <v>-630.38915439384436</v>
      </c>
      <c r="AK12">
        <f t="shared" si="24"/>
        <v>3976.4711843780015</v>
      </c>
      <c r="AL12">
        <f t="shared" si="8"/>
        <v>10763.16919953443</v>
      </c>
      <c r="AN12">
        <f t="shared" si="9"/>
        <v>10922.95452697654</v>
      </c>
      <c r="AO12">
        <f t="shared" si="9"/>
        <v>-546.14772634882706</v>
      </c>
      <c r="AP12">
        <f t="shared" si="9"/>
        <v>-23.183826574385165</v>
      </c>
      <c r="AQ12">
        <f t="shared" si="9"/>
        <v>-6373.2097747125326</v>
      </c>
      <c r="AR12">
        <f t="shared" si="9"/>
        <v>3980.4131993407964</v>
      </c>
      <c r="AS12">
        <f t="shared" si="9"/>
        <v>-338.3011758540091</v>
      </c>
      <c r="AT12">
        <f t="shared" si="9"/>
        <v>2133.9911514153396</v>
      </c>
      <c r="AU12">
        <f t="shared" si="9"/>
        <v>5776.1031749021267</v>
      </c>
      <c r="AW12">
        <v>9</v>
      </c>
      <c r="AX12">
        <f>(R12*SUMPRODUCT(K13:$K$23, X13:$X$23)-$AZ$3*SUMPRODUCT(K12:$K$22, W13:$W$23))/Z12</f>
        <v>67027.023130196088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23557.272764981888</v>
      </c>
      <c r="P13">
        <f t="shared" si="22"/>
        <v>1177.8636382490945</v>
      </c>
      <c r="Q13" s="4">
        <f t="shared" si="23"/>
        <v>50</v>
      </c>
      <c r="R13">
        <f t="shared" si="0"/>
        <v>1000000</v>
      </c>
      <c r="S13">
        <f t="shared" si="1"/>
        <v>68022.241692929165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57912.227804515889</v>
      </c>
      <c r="AC13">
        <f t="shared" si="2"/>
        <v>57226.168132587816</v>
      </c>
      <c r="AE13">
        <f t="shared" si="3"/>
        <v>19818.406721726991</v>
      </c>
      <c r="AF13">
        <f t="shared" si="4"/>
        <v>-990.92033608634961</v>
      </c>
      <c r="AG13">
        <f t="shared" si="4"/>
        <v>-42.064306253623812</v>
      </c>
      <c r="AH13">
        <f t="shared" si="5"/>
        <v>-14086.870011976687</v>
      </c>
      <c r="AI13">
        <f t="shared" si="6"/>
        <v>4698.5520674103282</v>
      </c>
      <c r="AJ13">
        <f t="shared" si="7"/>
        <v>686.05967192807293</v>
      </c>
      <c r="AK13">
        <f t="shared" si="24"/>
        <v>3967.4432236310931</v>
      </c>
      <c r="AL13">
        <f t="shared" si="8"/>
        <v>9352.0549629694942</v>
      </c>
      <c r="AN13">
        <f t="shared" si="9"/>
        <v>10112.80510706375</v>
      </c>
      <c r="AO13">
        <f t="shared" si="9"/>
        <v>-505.64025535318757</v>
      </c>
      <c r="AP13">
        <f t="shared" si="9"/>
        <v>-21.464295141364012</v>
      </c>
      <c r="AQ13">
        <f t="shared" si="9"/>
        <v>-7188.1545777080091</v>
      </c>
      <c r="AR13">
        <f t="shared" si="9"/>
        <v>2397.5459788611893</v>
      </c>
      <c r="AS13">
        <f t="shared" si="9"/>
        <v>350.07797808582444</v>
      </c>
      <c r="AT13">
        <f t="shared" si="9"/>
        <v>2024.4806082184255</v>
      </c>
      <c r="AU13">
        <f t="shared" si="9"/>
        <v>4772.1045651654395</v>
      </c>
      <c r="AW13">
        <v>10</v>
      </c>
      <c r="AX13">
        <f>(R13*SUMPRODUCT(K14:$K$23, X14:$X$23)-$AZ$3*SUMPRODUCT(K13:$K$22, W14:$W$23))/Z13</f>
        <v>68022.241692929165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1.9576E-2</v>
      </c>
      <c r="O14">
        <f t="shared" si="21"/>
        <v>23557.272764981888</v>
      </c>
      <c r="P14">
        <f t="shared" si="22"/>
        <v>1177.8636382490945</v>
      </c>
      <c r="Q14" s="4">
        <f t="shared" si="23"/>
        <v>50</v>
      </c>
      <c r="R14">
        <f t="shared" si="0"/>
        <v>1000000</v>
      </c>
      <c r="S14">
        <f t="shared" si="1"/>
        <v>67678.65194391663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57226.168132587816</v>
      </c>
      <c r="AC14">
        <f t="shared" si="2"/>
        <v>55253.138853703509</v>
      </c>
      <c r="AE14">
        <f t="shared" si="3"/>
        <v>19232.257524525194</v>
      </c>
      <c r="AF14">
        <f t="shared" si="4"/>
        <v>-961.6128762262598</v>
      </c>
      <c r="AG14">
        <f t="shared" si="4"/>
        <v>-40.820212331866635</v>
      </c>
      <c r="AH14">
        <f t="shared" si="5"/>
        <v>-16469.017184418793</v>
      </c>
      <c r="AI14">
        <f t="shared" si="6"/>
        <v>1760.8072515482745</v>
      </c>
      <c r="AJ14">
        <f t="shared" si="7"/>
        <v>1973.0292788843071</v>
      </c>
      <c r="AK14">
        <f t="shared" si="24"/>
        <v>3880.5361769375786</v>
      </c>
      <c r="AL14">
        <f t="shared" si="8"/>
        <v>7614.3727073701602</v>
      </c>
      <c r="AN14">
        <f t="shared" si="9"/>
        <v>9333.9440586049368</v>
      </c>
      <c r="AO14">
        <f t="shared" si="9"/>
        <v>-466.69720293024693</v>
      </c>
      <c r="AP14">
        <f t="shared" si="9"/>
        <v>-19.811172863099703</v>
      </c>
      <c r="AQ14">
        <f t="shared" si="9"/>
        <v>-7992.8674469724519</v>
      </c>
      <c r="AR14">
        <f t="shared" si="9"/>
        <v>854.56823583913922</v>
      </c>
      <c r="AS14">
        <f t="shared" si="9"/>
        <v>957.56542837528491</v>
      </c>
      <c r="AT14">
        <f t="shared" si="9"/>
        <v>1883.3310414411294</v>
      </c>
      <c r="AU14">
        <f t="shared" si="9"/>
        <v>3695.4647056555536</v>
      </c>
      <c r="AW14">
        <v>11</v>
      </c>
      <c r="AX14">
        <f>(R14*SUMPRODUCT(K15:$K$23, X15:$X$23)-$AZ$3*SUMPRODUCT(K14:$K$22, W15:$W$23))/Z14</f>
        <v>67678.65194391663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2.3283000000000002E-2</v>
      </c>
      <c r="O15">
        <f t="shared" si="21"/>
        <v>23557.272764981888</v>
      </c>
      <c r="P15">
        <f t="shared" si="22"/>
        <v>1177.8636382490945</v>
      </c>
      <c r="Q15" s="4">
        <f t="shared" si="23"/>
        <v>50</v>
      </c>
      <c r="R15">
        <f t="shared" si="0"/>
        <v>1000000</v>
      </c>
      <c r="S15">
        <f t="shared" si="1"/>
        <v>65936.570995706381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55253.138853703509</v>
      </c>
      <c r="AC15">
        <f t="shared" si="2"/>
        <v>52039.242839072707</v>
      </c>
      <c r="AE15">
        <f t="shared" si="3"/>
        <v>18592.150297336419</v>
      </c>
      <c r="AF15">
        <f t="shared" si="4"/>
        <v>-929.60751486682102</v>
      </c>
      <c r="AG15">
        <f t="shared" si="4"/>
        <v>-39.461593204825114</v>
      </c>
      <c r="AH15">
        <f t="shared" si="5"/>
        <v>-19008.340074457017</v>
      </c>
      <c r="AI15">
        <f t="shared" si="6"/>
        <v>-1385.2588851922446</v>
      </c>
      <c r="AJ15">
        <f t="shared" si="7"/>
        <v>3213.8960146308018</v>
      </c>
      <c r="AK15">
        <f t="shared" si="24"/>
        <v>3784.323876917385</v>
      </c>
      <c r="AL15">
        <f t="shared" si="8"/>
        <v>5612.9610063559421</v>
      </c>
      <c r="AN15">
        <f t="shared" si="9"/>
        <v>8578.0800442079926</v>
      </c>
      <c r="AO15">
        <f t="shared" si="9"/>
        <v>-428.90400221039971</v>
      </c>
      <c r="AP15">
        <f t="shared" si="9"/>
        <v>-18.206861485594782</v>
      </c>
      <c r="AQ15">
        <f t="shared" si="9"/>
        <v>-8770.1024388544611</v>
      </c>
      <c r="AR15">
        <f t="shared" si="9"/>
        <v>-639.13325834246234</v>
      </c>
      <c r="AS15">
        <f t="shared" si="9"/>
        <v>1482.8331756340056</v>
      </c>
      <c r="AT15">
        <f t="shared" si="9"/>
        <v>1746.0182179172414</v>
      </c>
      <c r="AU15">
        <f t="shared" si="9"/>
        <v>2589.7181352087846</v>
      </c>
      <c r="AW15">
        <v>12</v>
      </c>
      <c r="AX15">
        <f>(R15*SUMPRODUCT(K16:$K$23, X16:$X$23)-$AZ$3*SUMPRODUCT(K15:$K$22, W16:$W$23))/Z15</f>
        <v>65936.570995706381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2.7149E-2</v>
      </c>
      <c r="O16">
        <f t="shared" si="21"/>
        <v>23557.272764981888</v>
      </c>
      <c r="P16">
        <f t="shared" si="22"/>
        <v>1177.8636382490945</v>
      </c>
      <c r="Q16" s="4">
        <f t="shared" si="23"/>
        <v>50</v>
      </c>
      <c r="R16">
        <f t="shared" si="0"/>
        <v>1000000</v>
      </c>
      <c r="S16">
        <f t="shared" si="1"/>
        <v>62865.461326146527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52039.242839072707</v>
      </c>
      <c r="AC16">
        <f t="shared" si="2"/>
        <v>47772.26179786228</v>
      </c>
      <c r="AE16">
        <f t="shared" si="3"/>
        <v>17901.47050594067</v>
      </c>
      <c r="AF16">
        <f t="shared" si="4"/>
        <v>-895.07352529703348</v>
      </c>
      <c r="AG16">
        <f t="shared" si="4"/>
        <v>-37.995634478859067</v>
      </c>
      <c r="AH16">
        <f t="shared" si="5"/>
        <v>-21426.855878355938</v>
      </c>
      <c r="AI16">
        <f t="shared" si="6"/>
        <v>-4458.454532191161</v>
      </c>
      <c r="AJ16">
        <f t="shared" si="7"/>
        <v>4266.9810412104271</v>
      </c>
      <c r="AK16">
        <f t="shared" si="24"/>
        <v>3776.7964981384848</v>
      </c>
      <c r="AL16">
        <f t="shared" si="8"/>
        <v>3585.3230071577509</v>
      </c>
      <c r="AN16">
        <f t="shared" si="9"/>
        <v>7831.0542795541023</v>
      </c>
      <c r="AO16">
        <f t="shared" si="9"/>
        <v>-391.55271397770514</v>
      </c>
      <c r="AP16">
        <f t="shared" si="9"/>
        <v>-16.621309176321631</v>
      </c>
      <c r="AQ16">
        <f t="shared" si="9"/>
        <v>-9373.2451402752013</v>
      </c>
      <c r="AR16">
        <f t="shared" si="9"/>
        <v>-1950.3648838751265</v>
      </c>
      <c r="AS16">
        <f t="shared" si="9"/>
        <v>1866.6042061996111</v>
      </c>
      <c r="AT16">
        <f t="shared" si="9"/>
        <v>1652.1714442362331</v>
      </c>
      <c r="AU16">
        <f t="shared" si="9"/>
        <v>1568.410766560718</v>
      </c>
      <c r="AW16">
        <v>13</v>
      </c>
      <c r="AX16">
        <f>(R16*SUMPRODUCT(K17:$K$23, X17:$X$23)-$AZ$3*SUMPRODUCT(K16:$K$22, W17:$W$23))/Z16</f>
        <v>62865.461326146527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3.1286000000000001E-2</v>
      </c>
      <c r="O17">
        <f t="shared" si="21"/>
        <v>23557.272764981888</v>
      </c>
      <c r="P17">
        <f t="shared" si="22"/>
        <v>1177.8636382490945</v>
      </c>
      <c r="Q17" s="4">
        <f t="shared" si="23"/>
        <v>50</v>
      </c>
      <c r="R17">
        <f t="shared" si="0"/>
        <v>1000000</v>
      </c>
      <c r="S17">
        <f t="shared" si="1"/>
        <v>58525.307167993407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47772.26179786228</v>
      </c>
      <c r="AC17">
        <f t="shared" si="2"/>
        <v>42637.964912304364</v>
      </c>
      <c r="AE17">
        <f t="shared" si="3"/>
        <v>17162.390394632403</v>
      </c>
      <c r="AF17">
        <f t="shared" si="4"/>
        <v>-858.11951973162024</v>
      </c>
      <c r="AG17">
        <f t="shared" si="4"/>
        <v>-36.426946713764892</v>
      </c>
      <c r="AH17">
        <f t="shared" si="5"/>
        <v>-23774.628406111697</v>
      </c>
      <c r="AI17">
        <f t="shared" si="6"/>
        <v>-7506.7844779246807</v>
      </c>
      <c r="AJ17">
        <f t="shared" si="7"/>
        <v>5134.2968855579165</v>
      </c>
      <c r="AK17">
        <f t="shared" si="24"/>
        <v>3953.5220659094816</v>
      </c>
      <c r="AL17">
        <f t="shared" si="8"/>
        <v>1581.0344735427175</v>
      </c>
      <c r="AN17">
        <f t="shared" si="9"/>
        <v>7071.4339008838951</v>
      </c>
      <c r="AO17">
        <f t="shared" si="9"/>
        <v>-353.57169504419477</v>
      </c>
      <c r="AP17">
        <f t="shared" si="9"/>
        <v>-15.009024965308484</v>
      </c>
      <c r="AQ17">
        <f t="shared" si="9"/>
        <v>-9795.8797944880589</v>
      </c>
      <c r="AR17">
        <f t="shared" si="9"/>
        <v>-3093.0266136136675</v>
      </c>
      <c r="AS17">
        <f t="shared" si="9"/>
        <v>2115.4885898115886</v>
      </c>
      <c r="AT17">
        <f t="shared" si="9"/>
        <v>1628.9729648329474</v>
      </c>
      <c r="AU17">
        <f t="shared" si="9"/>
        <v>651.434941030868</v>
      </c>
      <c r="AW17">
        <v>14</v>
      </c>
      <c r="AX17">
        <f>(R17*SUMPRODUCT(K18:$K$23, X18:$X$23)-$AZ$3*SUMPRODUCT(K17:$K$22, W18:$W$23))/Z17</f>
        <v>58525.307167993407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3.5844000000000001E-2</v>
      </c>
      <c r="O18">
        <f t="shared" si="21"/>
        <v>23557.272764981888</v>
      </c>
      <c r="P18">
        <f t="shared" si="22"/>
        <v>1177.8636382490945</v>
      </c>
      <c r="Q18" s="4">
        <f t="shared" si="23"/>
        <v>50</v>
      </c>
      <c r="R18">
        <f t="shared" si="0"/>
        <v>1000000</v>
      </c>
      <c r="S18">
        <f t="shared" si="1"/>
        <v>52928.264520934783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42637.964912304364</v>
      </c>
      <c r="AC18">
        <f t="shared" si="2"/>
        <v>36792.542968497859</v>
      </c>
      <c r="AE18">
        <f t="shared" si="3"/>
        <v>16375.597769380875</v>
      </c>
      <c r="AF18">
        <f t="shared" si="4"/>
        <v>-818.77988846904373</v>
      </c>
      <c r="AG18">
        <f t="shared" si="4"/>
        <v>-34.75698976861905</v>
      </c>
      <c r="AH18">
        <f t="shared" si="5"/>
        <v>-26113.749560163775</v>
      </c>
      <c r="AI18">
        <f t="shared" si="6"/>
        <v>-10591.688669020563</v>
      </c>
      <c r="AJ18">
        <f t="shared" si="7"/>
        <v>5845.4219438065047</v>
      </c>
      <c r="AK18">
        <f t="shared" si="24"/>
        <v>4079.4542738044552</v>
      </c>
      <c r="AL18">
        <f t="shared" si="8"/>
        <v>-666.812451409603</v>
      </c>
      <c r="AN18">
        <f t="shared" si="9"/>
        <v>6305.2528596689781</v>
      </c>
      <c r="AO18">
        <f t="shared" si="9"/>
        <v>-315.26264298344893</v>
      </c>
      <c r="AP18">
        <f t="shared" si="9"/>
        <v>-13.38281583478075</v>
      </c>
      <c r="AQ18">
        <f t="shared" si="9"/>
        <v>-10054.826480824546</v>
      </c>
      <c r="AR18">
        <f t="shared" si="9"/>
        <v>-4078.2190799737964</v>
      </c>
      <c r="AS18">
        <f t="shared" si="9"/>
        <v>2250.7186574937009</v>
      </c>
      <c r="AT18">
        <f t="shared" si="9"/>
        <v>1570.7512536665627</v>
      </c>
      <c r="AU18">
        <f t="shared" si="9"/>
        <v>-256.74916881353278</v>
      </c>
      <c r="AW18">
        <v>15</v>
      </c>
      <c r="AX18">
        <f>(R18*SUMPRODUCT(K19:$K$23, X19:$X$23)-$AZ$3*SUMPRODUCT(K18:$K$22, W19:$W$23))/Z18</f>
        <v>52928.264520934783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4.1295999999999999E-2</v>
      </c>
      <c r="O19">
        <f t="shared" si="21"/>
        <v>23557.272764981888</v>
      </c>
      <c r="P19">
        <f t="shared" si="22"/>
        <v>1177.8636382490945</v>
      </c>
      <c r="Q19" s="4">
        <f t="shared" si="23"/>
        <v>50</v>
      </c>
      <c r="R19">
        <f t="shared" si="0"/>
        <v>1000000</v>
      </c>
      <c r="S19">
        <f t="shared" si="1"/>
        <v>45867.143672328515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36792.542968497859</v>
      </c>
      <c r="AC19">
        <f t="shared" si="2"/>
        <v>30248.551259743901</v>
      </c>
      <c r="AE19">
        <f t="shared" si="3"/>
        <v>15535.595106202712</v>
      </c>
      <c r="AF19">
        <f t="shared" si="4"/>
        <v>-776.77975531013567</v>
      </c>
      <c r="AG19">
        <f t="shared" si="4"/>
        <v>-32.974095221447968</v>
      </c>
      <c r="AH19">
        <f t="shared" si="5"/>
        <v>-28706.492989697843</v>
      </c>
      <c r="AI19">
        <f t="shared" si="6"/>
        <v>-13980.651734026715</v>
      </c>
      <c r="AJ19">
        <f t="shared" si="7"/>
        <v>6543.9917087539579</v>
      </c>
      <c r="AK19">
        <f t="shared" si="24"/>
        <v>3783.869700643259</v>
      </c>
      <c r="AL19">
        <f t="shared" si="8"/>
        <v>-3652.7903246294977</v>
      </c>
      <c r="AN19">
        <f t="shared" si="9"/>
        <v>5572.7767924160598</v>
      </c>
      <c r="AO19">
        <f t="shared" si="9"/>
        <v>-278.63883962080297</v>
      </c>
      <c r="AP19">
        <f t="shared" si="9"/>
        <v>-11.828145065883954</v>
      </c>
      <c r="AQ19">
        <f t="shared" si="9"/>
        <v>-10297.312515615908</v>
      </c>
      <c r="AR19">
        <f t="shared" si="9"/>
        <v>-5015.002707886536</v>
      </c>
      <c r="AS19">
        <f t="shared" si="9"/>
        <v>2347.3967282879908</v>
      </c>
      <c r="AT19">
        <f t="shared" si="9"/>
        <v>1357.3127459309258</v>
      </c>
      <c r="AU19">
        <f t="shared" si="9"/>
        <v>-1310.293233667619</v>
      </c>
      <c r="AW19">
        <v>16</v>
      </c>
      <c r="AX19">
        <f>(R19*SUMPRODUCT(K20:$K$23, X20:$X$23)-$AZ$3*SUMPRODUCT(K19:$K$22, W20:$W$23))/Z19</f>
        <v>45867.143672328515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4.7109999999999999E-2</v>
      </c>
      <c r="O20">
        <f t="shared" si="21"/>
        <v>23557.272764981888</v>
      </c>
      <c r="P20">
        <f t="shared" si="22"/>
        <v>1177.8636382490945</v>
      </c>
      <c r="Q20" s="4">
        <f t="shared" si="23"/>
        <v>50</v>
      </c>
      <c r="R20">
        <f t="shared" si="0"/>
        <v>1000000</v>
      </c>
      <c r="S20">
        <f t="shared" si="1"/>
        <v>36980.78652482773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30248.551259743901</v>
      </c>
      <c r="AC20">
        <f t="shared" si="2"/>
        <v>22995.351734220047</v>
      </c>
      <c r="AE20">
        <f t="shared" si="3"/>
        <v>14648.357269687476</v>
      </c>
      <c r="AF20">
        <f t="shared" si="4"/>
        <v>-732.41786348437392</v>
      </c>
      <c r="AG20">
        <f t="shared" si="4"/>
        <v>-31.090944643351076</v>
      </c>
      <c r="AH20">
        <f t="shared" si="5"/>
        <v>-31068.192517648276</v>
      </c>
      <c r="AI20">
        <f t="shared" si="6"/>
        <v>-17183.344056088525</v>
      </c>
      <c r="AJ20">
        <f t="shared" si="7"/>
        <v>7253.1995255238544</v>
      </c>
      <c r="AK20">
        <f t="shared" si="24"/>
        <v>2398.131843160922</v>
      </c>
      <c r="AL20">
        <f t="shared" si="8"/>
        <v>-7532.0126874037487</v>
      </c>
      <c r="AN20">
        <f t="shared" si="9"/>
        <v>4983.8902682359649</v>
      </c>
      <c r="AO20">
        <f t="shared" si="9"/>
        <v>-249.19451341179831</v>
      </c>
      <c r="AP20">
        <f t="shared" si="9"/>
        <v>-10.578241203804724</v>
      </c>
      <c r="AQ20">
        <f t="shared" si="9"/>
        <v>-10570.500124325014</v>
      </c>
      <c r="AR20">
        <f t="shared" si="9"/>
        <v>-5846.3826107046507</v>
      </c>
      <c r="AS20">
        <f t="shared" si="9"/>
        <v>2467.7955256892301</v>
      </c>
      <c r="AT20">
        <f t="shared" si="9"/>
        <v>815.92944075779599</v>
      </c>
      <c r="AU20">
        <f t="shared" si="9"/>
        <v>-2562.6576442576252</v>
      </c>
      <c r="AW20">
        <v>17</v>
      </c>
      <c r="AX20">
        <f>(R20*SUMPRODUCT(K21:$K$23, X21:$X$23)-$AZ$3*SUMPRODUCT(K20:$K$22, W21:$W$23))/Z20</f>
        <v>36980.78652482773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5.2900999999999997E-2</v>
      </c>
      <c r="O21">
        <f t="shared" si="21"/>
        <v>23557.272764981888</v>
      </c>
      <c r="P21">
        <f t="shared" si="22"/>
        <v>1177.8636382490945</v>
      </c>
      <c r="Q21" s="4">
        <f t="shared" si="23"/>
        <v>50</v>
      </c>
      <c r="R21">
        <f t="shared" si="0"/>
        <v>1000000</v>
      </c>
      <c r="S21">
        <f t="shared" si="1"/>
        <v>26284.699126949956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22995.351734220047</v>
      </c>
      <c r="AC21">
        <f t="shared" si="2"/>
        <v>15316.24828023217</v>
      </c>
      <c r="AE21">
        <f t="shared" si="3"/>
        <v>13726.960949066864</v>
      </c>
      <c r="AF21">
        <f t="shared" si="4"/>
        <v>-686.34804745334327</v>
      </c>
      <c r="AG21">
        <f t="shared" si="4"/>
        <v>-29.135293134339651</v>
      </c>
      <c r="AH21">
        <f t="shared" si="5"/>
        <v>-32894.841251558304</v>
      </c>
      <c r="AI21">
        <f t="shared" si="6"/>
        <v>-19883.363643079123</v>
      </c>
      <c r="AJ21">
        <f t="shared" si="7"/>
        <v>7679.1034539878765</v>
      </c>
      <c r="AK21">
        <f t="shared" si="24"/>
        <v>1848.6449858182621</v>
      </c>
      <c r="AL21">
        <f t="shared" si="8"/>
        <v>-10355.615203272984</v>
      </c>
      <c r="AN21">
        <f t="shared" si="9"/>
        <v>4442.4984176482985</v>
      </c>
      <c r="AO21">
        <f t="shared" si="9"/>
        <v>-222.12492088241493</v>
      </c>
      <c r="AP21">
        <f t="shared" si="9"/>
        <v>-9.4291441585125142</v>
      </c>
      <c r="AQ21">
        <f t="shared" si="9"/>
        <v>-10645.858231189457</v>
      </c>
      <c r="AR21">
        <f t="shared" si="9"/>
        <v>-6434.9138785820869</v>
      </c>
      <c r="AS21">
        <f t="shared" si="9"/>
        <v>2485.2117719193893</v>
      </c>
      <c r="AT21">
        <f t="shared" si="9"/>
        <v>598.28263916270328</v>
      </c>
      <c r="AU21">
        <f t="shared" si="9"/>
        <v>-3351.4194674999944</v>
      </c>
      <c r="AW21">
        <v>18</v>
      </c>
      <c r="AX21">
        <f>(R21*SUMPRODUCT(K22:$K$23, X22:$X$23)-$AZ$3*SUMPRODUCT(K21:$K$22, W22:$W$23))/Z21</f>
        <v>26284.699126949956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5.9271999999999998E-2</v>
      </c>
      <c r="O22">
        <f t="shared" si="21"/>
        <v>23557.272764981888</v>
      </c>
      <c r="P22">
        <f t="shared" si="22"/>
        <v>1177.8636382490945</v>
      </c>
      <c r="Q22" s="4">
        <f t="shared" si="23"/>
        <v>50</v>
      </c>
      <c r="R22">
        <f t="shared" si="0"/>
        <v>1000000</v>
      </c>
      <c r="S22">
        <f t="shared" si="1"/>
        <v>13855.304622449077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15316.24828023217</v>
      </c>
      <c r="AC22">
        <f t="shared" si="2"/>
        <v>7514.2950834611129</v>
      </c>
      <c r="AE22">
        <f t="shared" si="3"/>
        <v>12776.066910203104</v>
      </c>
      <c r="AF22">
        <f t="shared" si="4"/>
        <v>-638.80334551015528</v>
      </c>
      <c r="AG22">
        <f t="shared" si="4"/>
        <v>-27.117033108337672</v>
      </c>
      <c r="AH22">
        <f t="shared" si="5"/>
        <v>-34538.141893171596</v>
      </c>
      <c r="AI22">
        <f t="shared" si="6"/>
        <v>-22427.995361586985</v>
      </c>
      <c r="AJ22">
        <f t="shared" si="7"/>
        <v>7801.9531967710573</v>
      </c>
      <c r="AK22">
        <f t="shared" si="24"/>
        <v>1921.7458291447585</v>
      </c>
      <c r="AL22">
        <f t="shared" si="8"/>
        <v>-12704.29633567117</v>
      </c>
      <c r="AN22">
        <f t="shared" si="9"/>
        <v>3864.2595021130514</v>
      </c>
      <c r="AO22">
        <f t="shared" si="9"/>
        <v>-193.21297510565259</v>
      </c>
      <c r="AP22">
        <f t="shared" si="9"/>
        <v>-8.201839705013116</v>
      </c>
      <c r="AQ22">
        <f t="shared" si="9"/>
        <v>-10446.434253520631</v>
      </c>
      <c r="AR22">
        <f t="shared" si="9"/>
        <v>-6783.5895662182447</v>
      </c>
      <c r="AS22">
        <f t="shared" si="9"/>
        <v>2359.7850565095837</v>
      </c>
      <c r="AT22">
        <f t="shared" si="9"/>
        <v>581.25279345462525</v>
      </c>
      <c r="AU22">
        <f t="shared" si="9"/>
        <v>-3842.5517162540359</v>
      </c>
      <c r="AW22">
        <v>19</v>
      </c>
      <c r="AX22">
        <f>(R22*SUMPRODUCT(K23:$K$23, X23:$X$23)-$AZ$3*SUMPRODUCT(K22:$K$22, W23:$W$23))/Z22</f>
        <v>13855.304622449077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6.6047999999999996E-2</v>
      </c>
      <c r="O23">
        <f t="shared" si="21"/>
        <v>23557.272764981888</v>
      </c>
      <c r="P23">
        <f t="shared" si="22"/>
        <v>1177.8636382490945</v>
      </c>
      <c r="Q23" s="4">
        <f t="shared" si="23"/>
        <v>50</v>
      </c>
      <c r="R23">
        <f t="shared" si="0"/>
        <v>1000000</v>
      </c>
      <c r="S23">
        <f t="shared" si="1"/>
        <v>14995.697419832499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7514.2950834611129</v>
      </c>
      <c r="AC23">
        <f t="shared" si="2"/>
        <v>7514.2950834611129</v>
      </c>
      <c r="AE23">
        <f t="shared" si="3"/>
        <v>11804.47257381598</v>
      </c>
      <c r="AF23">
        <f t="shared" si="4"/>
        <v>-590.22362869079905</v>
      </c>
      <c r="AG23">
        <f t="shared" si="4"/>
        <v>-25.05483697451481</v>
      </c>
      <c r="AH23">
        <f t="shared" si="5"/>
        <v>-35820.516054789732</v>
      </c>
      <c r="AI23">
        <f t="shared" si="6"/>
        <v>-24631.321946639066</v>
      </c>
      <c r="AJ23">
        <f t="shared" si="7"/>
        <v>0</v>
      </c>
      <c r="AK23">
        <f t="shared" si="24"/>
        <v>1945.8957245701163</v>
      </c>
      <c r="AL23">
        <f t="shared" si="8"/>
        <v>-22685.426222068949</v>
      </c>
      <c r="AN23">
        <f t="shared" si="9"/>
        <v>3234.3421464773605</v>
      </c>
      <c r="AO23">
        <f t="shared" si="9"/>
        <v>-161.71710732386805</v>
      </c>
      <c r="AP23">
        <f t="shared" si="9"/>
        <v>-6.8648484456257624</v>
      </c>
      <c r="AQ23">
        <f t="shared" si="9"/>
        <v>-9814.5685086820595</v>
      </c>
      <c r="AR23">
        <f t="shared" si="9"/>
        <v>-6748.8083179741934</v>
      </c>
      <c r="AS23">
        <f t="shared" si="9"/>
        <v>0</v>
      </c>
      <c r="AT23">
        <f t="shared" si="9"/>
        <v>533.16169064491248</v>
      </c>
      <c r="AU23">
        <f t="shared" si="9"/>
        <v>-6215.6466273292808</v>
      </c>
      <c r="AW23">
        <v>20</v>
      </c>
      <c r="AX23">
        <f>(R23*SUMPRODUCT(K$23:$K24, X$23:$X24)-$AZ$3*SUMPRODUCT(K$22:$K23, W$23:$W24))/Z23</f>
        <v>14995.697419832499</v>
      </c>
    </row>
    <row r="25" spans="5:50" x14ac:dyDescent="0.25">
      <c r="AN25" s="8">
        <f t="shared" ref="AN25:AU25" si="25">SUM(AN3:AN23)</f>
        <v>211531.16414402667</v>
      </c>
      <c r="AO25" s="8">
        <f t="shared" si="25"/>
        <v>-28244.512780937748</v>
      </c>
      <c r="AP25" s="8">
        <f t="shared" si="25"/>
        <v>-798.97209930529345</v>
      </c>
      <c r="AQ25" s="8">
        <f t="shared" si="25"/>
        <v>-136984.62378229678</v>
      </c>
      <c r="AR25" s="8">
        <f t="shared" si="25"/>
        <v>45503.055481486808</v>
      </c>
      <c r="AS25" s="8">
        <f t="shared" si="25"/>
        <v>-25837.920682389711</v>
      </c>
      <c r="AT25" s="8">
        <f t="shared" si="25"/>
        <v>36271.849074532591</v>
      </c>
      <c r="AU25" s="9">
        <f t="shared" si="25"/>
        <v>55936.983873629702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1A6B-D553-4A5D-ADA5-97F5C3113B06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82566.841266832154</v>
      </c>
      <c r="K3">
        <v>1</v>
      </c>
      <c r="L3" s="2">
        <v>0</v>
      </c>
      <c r="O3">
        <f>$C$3</f>
        <v>82566.841266832154</v>
      </c>
      <c r="P3">
        <f>O3*B5</f>
        <v>66053.473013465729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82566.841266832154</v>
      </c>
      <c r="AF3">
        <f t="shared" ref="AF3:AG23" si="4">-$Z3*P3</f>
        <v>-66053.473013465729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16113.368253366425</v>
      </c>
      <c r="AJ3">
        <f t="shared" ref="AJ3:AJ23" si="7">AB3-AC3</f>
        <v>0</v>
      </c>
      <c r="AL3">
        <f t="shared" ref="AL3:AL23" si="8">SUM(AI3:AK3)</f>
        <v>16113.368253366425</v>
      </c>
      <c r="AN3">
        <f t="shared" ref="AN3:AU23" si="9">AE3*$K3</f>
        <v>82566.841266832154</v>
      </c>
      <c r="AO3">
        <f t="shared" si="9"/>
        <v>-66053.473013465729</v>
      </c>
      <c r="AP3">
        <f t="shared" si="9"/>
        <v>-400</v>
      </c>
      <c r="AQ3">
        <f t="shared" si="9"/>
        <v>0</v>
      </c>
      <c r="AR3">
        <f t="shared" si="9"/>
        <v>16113.368253366425</v>
      </c>
      <c r="AS3">
        <f t="shared" si="9"/>
        <v>0</v>
      </c>
      <c r="AT3">
        <f t="shared" si="9"/>
        <v>0</v>
      </c>
      <c r="AU3">
        <f t="shared" si="9"/>
        <v>16113.368253366425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46909.242796597675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29413.475397839677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28543.542449473171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-28543.542449473171</v>
      </c>
      <c r="AK4">
        <f>H4*SUM(AB4, AE4:AF4)</f>
        <v>0</v>
      </c>
      <c r="AL4">
        <f t="shared" si="8"/>
        <v>-48119.542449473171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-18365.700347124493</v>
      </c>
      <c r="AR4">
        <f t="shared" si="9"/>
        <v>-18365.700347124493</v>
      </c>
      <c r="AS4">
        <f t="shared" si="9"/>
        <v>-26778.818322050069</v>
      </c>
      <c r="AT4">
        <f t="shared" si="9"/>
        <v>0</v>
      </c>
      <c r="AU4">
        <f t="shared" si="9"/>
        <v>-45144.518669174562</v>
      </c>
      <c r="AW4">
        <v>1</v>
      </c>
      <c r="AX4">
        <f>(R4*SUMPRODUCT(K5:$K$23, X5:$X$23)-$AZ$3*SUMPRODUCT(K4:$K$22, W5:$W$23))/Z4</f>
        <v>29413.475397839677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82566.841266832154</v>
      </c>
      <c r="P5">
        <f t="shared" ref="P5:P23" si="22">O5*$C$5</f>
        <v>4128.3420633416081</v>
      </c>
      <c r="Q5" s="4">
        <f t="shared" ref="Q5:Q23" si="23">$C$8</f>
        <v>50</v>
      </c>
      <c r="R5">
        <f t="shared" si="0"/>
        <v>1000000</v>
      </c>
      <c r="S5">
        <f t="shared" si="1"/>
        <v>55151.813881789487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28543.542449473171</v>
      </c>
      <c r="AC5">
        <f t="shared" si="2"/>
        <v>51739.316245680617</v>
      </c>
      <c r="AE5">
        <f t="shared" si="3"/>
        <v>77458.049174373446</v>
      </c>
      <c r="AF5">
        <f t="shared" si="4"/>
        <v>-3872.9024587186723</v>
      </c>
      <c r="AG5">
        <f t="shared" si="4"/>
        <v>-46.906268900399994</v>
      </c>
      <c r="AH5">
        <f t="shared" si="5"/>
        <v>-22594.381991999999</v>
      </c>
      <c r="AI5">
        <f t="shared" si="6"/>
        <v>50943.858454754372</v>
      </c>
      <c r="AJ5">
        <f t="shared" si="7"/>
        <v>-23195.773796207446</v>
      </c>
      <c r="AK5">
        <f>H5*SUM(AB5, AE5:AF5)</f>
        <v>8823.9187438670542</v>
      </c>
      <c r="AL5">
        <f t="shared" si="8"/>
        <v>36572.003402413982</v>
      </c>
      <c r="AN5">
        <f t="shared" si="9"/>
        <v>66889.867501853747</v>
      </c>
      <c r="AO5">
        <f t="shared" si="9"/>
        <v>-3344.4933750926875</v>
      </c>
      <c r="AP5">
        <f t="shared" si="9"/>
        <v>-40.506495389405195</v>
      </c>
      <c r="AQ5">
        <f t="shared" si="9"/>
        <v>-19511.661264910439</v>
      </c>
      <c r="AR5">
        <f t="shared" si="9"/>
        <v>43993.206366461221</v>
      </c>
      <c r="AS5">
        <f t="shared" si="9"/>
        <v>-20031.000681909929</v>
      </c>
      <c r="AT5">
        <f t="shared" si="9"/>
        <v>7620.0054341113664</v>
      </c>
      <c r="AU5">
        <f t="shared" si="9"/>
        <v>31582.211118662657</v>
      </c>
      <c r="AW5">
        <v>2</v>
      </c>
      <c r="AX5">
        <f>(R5*SUMPRODUCT(K6:$K$23, X6:$X$23)-$AZ$3*SUMPRODUCT(K5:$K$22, W6:$W$23))/Z5</f>
        <v>55151.813881789487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82566.841266832154</v>
      </c>
      <c r="P6">
        <f t="shared" si="22"/>
        <v>4128.3420633416081</v>
      </c>
      <c r="Q6" s="4">
        <f t="shared" si="23"/>
        <v>50</v>
      </c>
      <c r="R6">
        <f t="shared" si="0"/>
        <v>1000000</v>
      </c>
      <c r="S6">
        <f t="shared" si="1"/>
        <v>77391.542817454363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51739.316245680617</v>
      </c>
      <c r="AC6">
        <f t="shared" si="2"/>
        <v>69905.842614333873</v>
      </c>
      <c r="AE6">
        <f t="shared" si="3"/>
        <v>74580.560105594632</v>
      </c>
      <c r="AF6">
        <f t="shared" si="4"/>
        <v>-3729.028005279732</v>
      </c>
      <c r="AG6">
        <f t="shared" si="4"/>
        <v>-45.16374791701903</v>
      </c>
      <c r="AH6">
        <f t="shared" si="5"/>
        <v>-25469.165887539191</v>
      </c>
      <c r="AI6">
        <f t="shared" si="6"/>
        <v>45337.202464858696</v>
      </c>
      <c r="AJ6">
        <f t="shared" si="7"/>
        <v>-18166.526368653256</v>
      </c>
      <c r="AK6">
        <f>H6*SUM(AB6, AE6:AF6)</f>
        <v>13337.884300044314</v>
      </c>
      <c r="AL6">
        <f t="shared" si="8"/>
        <v>40508.560396249755</v>
      </c>
      <c r="AN6">
        <f t="shared" si="9"/>
        <v>58085.295647571584</v>
      </c>
      <c r="AO6">
        <f t="shared" si="9"/>
        <v>-2904.2647823785796</v>
      </c>
      <c r="AP6">
        <f t="shared" si="9"/>
        <v>-35.174711031912139</v>
      </c>
      <c r="AQ6">
        <f t="shared" si="9"/>
        <v>-19836.054172564247</v>
      </c>
      <c r="AR6">
        <f t="shared" si="9"/>
        <v>35309.801981596851</v>
      </c>
      <c r="AS6">
        <f t="shared" si="9"/>
        <v>-14148.567046407492</v>
      </c>
      <c r="AT6">
        <f t="shared" si="9"/>
        <v>10387.894000585025</v>
      </c>
      <c r="AU6">
        <f t="shared" si="9"/>
        <v>31549.128935774388</v>
      </c>
      <c r="AW6">
        <v>3</v>
      </c>
      <c r="AX6">
        <f>(R6*SUMPRODUCT(K7:$K$23, X7:$X$23)-$AZ$3*SUMPRODUCT(K6:$K$22, W7:$W$23))/Z6</f>
        <v>77391.542817454363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82566.841266832154</v>
      </c>
      <c r="P7">
        <f t="shared" si="22"/>
        <v>4128.3420633416081</v>
      </c>
      <c r="Q7" s="4">
        <f t="shared" si="23"/>
        <v>50</v>
      </c>
      <c r="R7">
        <f t="shared" si="0"/>
        <v>1000000</v>
      </c>
      <c r="S7">
        <f t="shared" si="1"/>
        <v>95824.928822240341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69905.842614333873</v>
      </c>
      <c r="AC7">
        <f t="shared" si="2"/>
        <v>82982.696897737333</v>
      </c>
      <c r="AE7">
        <f t="shared" si="3"/>
        <v>71501.427101075053</v>
      </c>
      <c r="AF7">
        <f t="shared" si="4"/>
        <v>-3575.0713550537525</v>
      </c>
      <c r="AG7">
        <f t="shared" si="4"/>
        <v>-43.299117420516978</v>
      </c>
      <c r="AH7">
        <f t="shared" si="5"/>
        <v>-28259.86034663715</v>
      </c>
      <c r="AI7">
        <f t="shared" si="6"/>
        <v>39623.196281963632</v>
      </c>
      <c r="AJ7">
        <f t="shared" si="7"/>
        <v>-13076.85428340346</v>
      </c>
      <c r="AK7">
        <f>H7*SUM(AB7, AE7:AF7)</f>
        <v>14431.031168329186</v>
      </c>
      <c r="AL7">
        <f t="shared" si="8"/>
        <v>40977.37316688936</v>
      </c>
      <c r="AN7">
        <f t="shared" si="9"/>
        <v>50409.329348661129</v>
      </c>
      <c r="AO7">
        <f t="shared" si="9"/>
        <v>-2520.4664674330561</v>
      </c>
      <c r="AP7">
        <f t="shared" si="9"/>
        <v>-30.526376312345985</v>
      </c>
      <c r="AQ7">
        <f t="shared" si="9"/>
        <v>-19923.526918519114</v>
      </c>
      <c r="AR7">
        <f t="shared" si="9"/>
        <v>27934.809586396612</v>
      </c>
      <c r="AS7">
        <f t="shared" si="9"/>
        <v>-9219.3328321222234</v>
      </c>
      <c r="AT7">
        <f t="shared" si="9"/>
        <v>10174.043127513496</v>
      </c>
      <c r="AU7">
        <f t="shared" si="9"/>
        <v>28889.519881787885</v>
      </c>
      <c r="AW7">
        <v>4</v>
      </c>
      <c r="AX7">
        <f>(R7*SUMPRODUCT(K8:$K$23, X8:$X$23)-$AZ$3*SUMPRODUCT(K7:$K$22, W8:$W$23))/Z7</f>
        <v>95824.928822240341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82566.841266832154</v>
      </c>
      <c r="P8">
        <f t="shared" si="22"/>
        <v>4128.3420633416081</v>
      </c>
      <c r="Q8" s="4">
        <f t="shared" si="23"/>
        <v>50</v>
      </c>
      <c r="R8">
        <f t="shared" si="0"/>
        <v>1000000</v>
      </c>
      <c r="S8">
        <f t="shared" si="1"/>
        <v>110395.27088149011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82982.696897737333</v>
      </c>
      <c r="AC8">
        <f t="shared" si="2"/>
        <v>91217.653214031656</v>
      </c>
      <c r="AE8">
        <f t="shared" si="3"/>
        <v>68223.515677053365</v>
      </c>
      <c r="AF8">
        <f t="shared" si="4"/>
        <v>-3411.1757838526687</v>
      </c>
      <c r="AG8">
        <f t="shared" si="4"/>
        <v>-41.314112681490798</v>
      </c>
      <c r="AH8">
        <f t="shared" si="5"/>
        <v>-31040.271296420211</v>
      </c>
      <c r="AI8">
        <f t="shared" si="6"/>
        <v>33730.754484099001</v>
      </c>
      <c r="AJ8">
        <f t="shared" si="7"/>
        <v>-8234.9563162943232</v>
      </c>
      <c r="AK8">
        <f t="shared" ref="AK8:AK23" si="24">H8*SUM(AB8:AB8, AE8:AF8)</f>
        <v>10715.140167343008</v>
      </c>
      <c r="AL8">
        <f t="shared" si="8"/>
        <v>36210.938335147686</v>
      </c>
      <c r="AN8">
        <f t="shared" si="9"/>
        <v>44846.959490910114</v>
      </c>
      <c r="AO8">
        <f t="shared" si="9"/>
        <v>-2242.3479745455061</v>
      </c>
      <c r="AP8">
        <f t="shared" si="9"/>
        <v>-27.157972136767174</v>
      </c>
      <c r="AQ8">
        <f t="shared" si="9"/>
        <v>-20404.427646428521</v>
      </c>
      <c r="AR8">
        <f t="shared" si="9"/>
        <v>22173.025897799325</v>
      </c>
      <c r="AS8">
        <f t="shared" si="9"/>
        <v>-5413.2764730927283</v>
      </c>
      <c r="AT8">
        <f t="shared" si="9"/>
        <v>7043.6337420512527</v>
      </c>
      <c r="AU8">
        <f t="shared" si="9"/>
        <v>23803.383166757852</v>
      </c>
      <c r="AW8">
        <v>5</v>
      </c>
      <c r="AX8">
        <f>(R8*SUMPRODUCT(K9:$K$23, X9:$X$23)-$AZ$3*SUMPRODUCT(K8:$K$22, W9:$W$23))/Z8</f>
        <v>110395.27088149011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82566.841266832154</v>
      </c>
      <c r="P9">
        <f t="shared" si="22"/>
        <v>4128.3420633416081</v>
      </c>
      <c r="Q9" s="4">
        <f t="shared" si="23"/>
        <v>50</v>
      </c>
      <c r="R9">
        <f t="shared" si="0"/>
        <v>1000000</v>
      </c>
      <c r="S9">
        <f t="shared" si="1"/>
        <v>121673.23067418256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91217.653214031656</v>
      </c>
      <c r="AC9">
        <f t="shared" si="2"/>
        <v>95379.314470592566</v>
      </c>
      <c r="AE9">
        <f t="shared" si="3"/>
        <v>64723.922216883235</v>
      </c>
      <c r="AF9">
        <f t="shared" si="4"/>
        <v>-3236.1961108441619</v>
      </c>
      <c r="AG9">
        <f t="shared" si="4"/>
        <v>-39.194863957381045</v>
      </c>
      <c r="AH9">
        <f t="shared" si="5"/>
        <v>-34122.151945896876</v>
      </c>
      <c r="AI9">
        <f t="shared" si="6"/>
        <v>27326.379296184816</v>
      </c>
      <c r="AJ9">
        <f t="shared" si="7"/>
        <v>-4161.6612565609103</v>
      </c>
      <c r="AK9">
        <f t="shared" si="24"/>
        <v>7971.2208005076909</v>
      </c>
      <c r="AL9">
        <f t="shared" si="8"/>
        <v>31135.938840131595</v>
      </c>
      <c r="AN9">
        <f t="shared" si="9"/>
        <v>40435.744019068996</v>
      </c>
      <c r="AO9">
        <f t="shared" si="9"/>
        <v>-2021.7872009534497</v>
      </c>
      <c r="AP9">
        <f t="shared" si="9"/>
        <v>-24.48667249386007</v>
      </c>
      <c r="AQ9">
        <f t="shared" si="9"/>
        <v>-21317.536919975995</v>
      </c>
      <c r="AR9">
        <f t="shared" si="9"/>
        <v>17071.933225645687</v>
      </c>
      <c r="AS9">
        <f t="shared" si="9"/>
        <v>-2599.9640241282868</v>
      </c>
      <c r="AT9">
        <f t="shared" si="9"/>
        <v>4979.9553668694298</v>
      </c>
      <c r="AU9">
        <f t="shared" si="9"/>
        <v>19451.924568386828</v>
      </c>
      <c r="AW9">
        <v>6</v>
      </c>
      <c r="AX9">
        <f>(R9*SUMPRODUCT(K10:$K$23, X10:$X$23)-$AZ$3*SUMPRODUCT(K9:$K$22, W10:$W$23))/Z9</f>
        <v>121673.23067418256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82566.841266832154</v>
      </c>
      <c r="P10">
        <f t="shared" si="22"/>
        <v>4128.3420633416081</v>
      </c>
      <c r="Q10" s="4">
        <f t="shared" si="23"/>
        <v>50</v>
      </c>
      <c r="R10">
        <f t="shared" si="0"/>
        <v>1000000</v>
      </c>
      <c r="S10">
        <f t="shared" si="1"/>
        <v>130466.85538517123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95379.314470592566</v>
      </c>
      <c r="AC10">
        <f t="shared" si="2"/>
        <v>96431.824029500014</v>
      </c>
      <c r="AE10">
        <f t="shared" si="3"/>
        <v>61027.539019077034</v>
      </c>
      <c r="AF10">
        <f t="shared" si="4"/>
        <v>-3051.376950953852</v>
      </c>
      <c r="AG10">
        <f t="shared" si="4"/>
        <v>-36.956445276775021</v>
      </c>
      <c r="AH10">
        <f t="shared" si="5"/>
        <v>-36929.40082064442</v>
      </c>
      <c r="AI10">
        <f t="shared" si="6"/>
        <v>21009.804802201987</v>
      </c>
      <c r="AJ10">
        <f t="shared" si="7"/>
        <v>-1052.5095589074481</v>
      </c>
      <c r="AK10">
        <f t="shared" si="24"/>
        <v>8051.1625182825774</v>
      </c>
      <c r="AL10">
        <f t="shared" si="8"/>
        <v>28008.457761577116</v>
      </c>
      <c r="AN10">
        <f t="shared" si="9"/>
        <v>36224.663827211363</v>
      </c>
      <c r="AO10">
        <f t="shared" si="9"/>
        <v>-1811.2331913605685</v>
      </c>
      <c r="AP10">
        <f t="shared" si="9"/>
        <v>-21.936568767444871</v>
      </c>
      <c r="AQ10">
        <f t="shared" si="9"/>
        <v>-21920.515746997586</v>
      </c>
      <c r="AR10">
        <f t="shared" si="9"/>
        <v>12470.978320085767</v>
      </c>
      <c r="AS10">
        <f t="shared" si="9"/>
        <v>-624.74754117858981</v>
      </c>
      <c r="AT10">
        <f t="shared" si="9"/>
        <v>4779.0007647508392</v>
      </c>
      <c r="AU10">
        <f t="shared" si="9"/>
        <v>16625.231543658017</v>
      </c>
      <c r="AW10">
        <v>7</v>
      </c>
      <c r="AX10">
        <f>(R10*SUMPRODUCT(K11:$K$23, X11:$X$23)-$AZ$3*SUMPRODUCT(K10:$K$22, W11:$W$23))/Z10</f>
        <v>130466.85538517123</v>
      </c>
    </row>
    <row r="11" spans="1:52" x14ac:dyDescent="0.25">
      <c r="A11" t="s">
        <v>33</v>
      </c>
      <c r="C11" s="7">
        <f>AU25</f>
        <v>148293.1268913532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82566.841266832154</v>
      </c>
      <c r="P11">
        <f t="shared" si="22"/>
        <v>4128.3420633416081</v>
      </c>
      <c r="Q11" s="4">
        <f t="shared" si="23"/>
        <v>50</v>
      </c>
      <c r="R11">
        <f t="shared" si="0"/>
        <v>1000000</v>
      </c>
      <c r="S11">
        <f t="shared" si="1"/>
        <v>137070.06161062632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96431.824029500014</v>
      </c>
      <c r="AC11">
        <f t="shared" si="2"/>
        <v>94939.79054090663</v>
      </c>
      <c r="AE11">
        <f t="shared" si="3"/>
        <v>57188.845787238075</v>
      </c>
      <c r="AF11">
        <f t="shared" si="4"/>
        <v>-2859.4422893619039</v>
      </c>
      <c r="AG11">
        <f t="shared" si="4"/>
        <v>-34.631847912420596</v>
      </c>
      <c r="AH11">
        <f t="shared" si="5"/>
        <v>-39100.658231733505</v>
      </c>
      <c r="AI11">
        <f t="shared" si="6"/>
        <v>15194.113418230241</v>
      </c>
      <c r="AJ11">
        <f t="shared" si="7"/>
        <v>1492.0334885933844</v>
      </c>
      <c r="AK11">
        <f t="shared" si="24"/>
        <v>7764.2032176598741</v>
      </c>
      <c r="AL11">
        <f t="shared" si="8"/>
        <v>24450.350124483499</v>
      </c>
      <c r="AN11">
        <f t="shared" si="9"/>
        <v>32283.496193833518</v>
      </c>
      <c r="AO11">
        <f t="shared" si="9"/>
        <v>-1614.174809691676</v>
      </c>
      <c r="AP11">
        <f t="shared" si="9"/>
        <v>-19.549915982314616</v>
      </c>
      <c r="AQ11">
        <f t="shared" si="9"/>
        <v>-22072.590097320037</v>
      </c>
      <c r="AR11">
        <f t="shared" si="9"/>
        <v>8577.1813708394893</v>
      </c>
      <c r="AS11">
        <f t="shared" si="9"/>
        <v>842.26315091719459</v>
      </c>
      <c r="AT11">
        <f t="shared" si="9"/>
        <v>4382.9460373793263</v>
      </c>
      <c r="AU11">
        <f t="shared" si="9"/>
        <v>13802.390559136009</v>
      </c>
      <c r="AW11">
        <v>8</v>
      </c>
      <c r="AX11">
        <f>(R11*SUMPRODUCT(K12:$K$23, X12:$X$23)-$AZ$3*SUMPRODUCT(K11:$K$22, W12:$W$23))/Z11</f>
        <v>137070.06161062632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82566.841266832154</v>
      </c>
      <c r="P12">
        <f t="shared" si="22"/>
        <v>4128.3420633416081</v>
      </c>
      <c r="Q12" s="4">
        <f t="shared" si="23"/>
        <v>50</v>
      </c>
      <c r="R12">
        <f t="shared" si="0"/>
        <v>1000000</v>
      </c>
      <c r="S12">
        <f t="shared" si="1"/>
        <v>141547.33268288538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94939.79054090663</v>
      </c>
      <c r="AC12">
        <f t="shared" si="2"/>
        <v>91249.423765975429</v>
      </c>
      <c r="AE12">
        <f t="shared" si="3"/>
        <v>53227.260061864516</v>
      </c>
      <c r="AF12">
        <f t="shared" si="4"/>
        <v>-2661.3630030932259</v>
      </c>
      <c r="AG12">
        <f t="shared" si="4"/>
        <v>-32.23283054383139</v>
      </c>
      <c r="AH12">
        <f t="shared" si="5"/>
        <v>-41053.977789299868</v>
      </c>
      <c r="AI12">
        <f t="shared" si="6"/>
        <v>9479.686438927587</v>
      </c>
      <c r="AJ12">
        <f t="shared" si="7"/>
        <v>3690.3667749312008</v>
      </c>
      <c r="AK12">
        <f t="shared" si="24"/>
        <v>7551.7451864232835</v>
      </c>
      <c r="AL12">
        <f t="shared" si="8"/>
        <v>20721.79840028207</v>
      </c>
      <c r="AN12">
        <f t="shared" si="9"/>
        <v>28564.648583985436</v>
      </c>
      <c r="AO12">
        <f t="shared" si="9"/>
        <v>-1428.2324291992718</v>
      </c>
      <c r="AP12">
        <f t="shared" si="9"/>
        <v>-17.297893528270478</v>
      </c>
      <c r="AQ12">
        <f t="shared" si="9"/>
        <v>-22031.80188428086</v>
      </c>
      <c r="AR12">
        <f t="shared" si="9"/>
        <v>5087.3163769770317</v>
      </c>
      <c r="AS12">
        <f t="shared" si="9"/>
        <v>1980.4519328893828</v>
      </c>
      <c r="AT12">
        <f t="shared" si="9"/>
        <v>4052.6780299280426</v>
      </c>
      <c r="AU12">
        <f t="shared" si="9"/>
        <v>11120.446339794456</v>
      </c>
      <c r="AW12">
        <v>9</v>
      </c>
      <c r="AX12">
        <f>(R12*SUMPRODUCT(K13:$K$23, X13:$X$23)-$AZ$3*SUMPRODUCT(K12:$K$22, W13:$W$23))/Z12</f>
        <v>141547.33268288538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82566.841266832154</v>
      </c>
      <c r="P13">
        <f t="shared" si="22"/>
        <v>4128.3420633416081</v>
      </c>
      <c r="Q13" s="4">
        <f t="shared" si="23"/>
        <v>50</v>
      </c>
      <c r="R13">
        <f t="shared" si="0"/>
        <v>1000000</v>
      </c>
      <c r="S13">
        <f t="shared" si="1"/>
        <v>143967.27708527018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91249.423765975429</v>
      </c>
      <c r="AC13">
        <f t="shared" si="2"/>
        <v>85751.483342851963</v>
      </c>
      <c r="AE13">
        <f t="shared" si="3"/>
        <v>49179.433388679849</v>
      </c>
      <c r="AF13">
        <f t="shared" si="4"/>
        <v>-2458.9716694339927</v>
      </c>
      <c r="AG13">
        <f t="shared" si="4"/>
        <v>-29.781588246634104</v>
      </c>
      <c r="AH13">
        <f t="shared" si="5"/>
        <v>-42578.279835179514</v>
      </c>
      <c r="AI13">
        <f t="shared" si="6"/>
        <v>4112.4002958197088</v>
      </c>
      <c r="AJ13">
        <f t="shared" si="7"/>
        <v>5497.9404231234657</v>
      </c>
      <c r="AK13">
        <f t="shared" si="24"/>
        <v>7133.0430795859411</v>
      </c>
      <c r="AL13">
        <f t="shared" si="8"/>
        <v>16743.383798529117</v>
      </c>
      <c r="AN13">
        <f t="shared" si="9"/>
        <v>25094.955014234583</v>
      </c>
      <c r="AO13">
        <f t="shared" si="9"/>
        <v>-1254.7477507117292</v>
      </c>
      <c r="AP13">
        <f t="shared" si="9"/>
        <v>-15.196751280053784</v>
      </c>
      <c r="AQ13">
        <f t="shared" si="9"/>
        <v>-21726.562170870176</v>
      </c>
      <c r="AR13">
        <f t="shared" si="9"/>
        <v>2098.4483413726221</v>
      </c>
      <c r="AS13">
        <f t="shared" si="9"/>
        <v>2805.4525658887192</v>
      </c>
      <c r="AT13">
        <f t="shared" si="9"/>
        <v>3639.8019021912851</v>
      </c>
      <c r="AU13">
        <f t="shared" si="9"/>
        <v>8543.7028094526268</v>
      </c>
      <c r="AW13">
        <v>10</v>
      </c>
      <c r="AX13">
        <f>(R13*SUMPRODUCT(K14:$K$23, X14:$X$23)-$AZ$3*SUMPRODUCT(K13:$K$22, W14:$W$23))/Z13</f>
        <v>143967.27708527018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7.3592000000000005E-2</v>
      </c>
      <c r="O14">
        <f t="shared" si="21"/>
        <v>82566.841266832154</v>
      </c>
      <c r="P14">
        <f t="shared" si="22"/>
        <v>4128.3420633416081</v>
      </c>
      <c r="Q14" s="4">
        <f t="shared" si="23"/>
        <v>50</v>
      </c>
      <c r="R14">
        <f t="shared" si="0"/>
        <v>1000000</v>
      </c>
      <c r="S14">
        <f t="shared" si="1"/>
        <v>144245.34775810334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85751.483342851963</v>
      </c>
      <c r="AC14">
        <f t="shared" si="2"/>
        <v>78735.127920050567</v>
      </c>
      <c r="AE14">
        <f t="shared" si="3"/>
        <v>45068.426192853316</v>
      </c>
      <c r="AF14">
        <f t="shared" si="4"/>
        <v>-2253.4213096426661</v>
      </c>
      <c r="AG14">
        <f t="shared" si="4"/>
        <v>-27.292085721921467</v>
      </c>
      <c r="AH14">
        <f t="shared" si="5"/>
        <v>-43833.732844925944</v>
      </c>
      <c r="AI14">
        <f t="shared" si="6"/>
        <v>-1046.0200474372177</v>
      </c>
      <c r="AJ14">
        <f t="shared" si="7"/>
        <v>7016.3554228013963</v>
      </c>
      <c r="AK14">
        <f t="shared" si="24"/>
        <v>6608.3174948196183</v>
      </c>
      <c r="AL14">
        <f t="shared" si="8"/>
        <v>12578.652870183796</v>
      </c>
      <c r="AN14">
        <f t="shared" si="9"/>
        <v>21872.948007118772</v>
      </c>
      <c r="AO14">
        <f t="shared" si="9"/>
        <v>-1093.6474003559388</v>
      </c>
      <c r="AP14">
        <f t="shared" si="9"/>
        <v>-13.245600577374477</v>
      </c>
      <c r="AQ14">
        <f t="shared" si="9"/>
        <v>-21273.717333112381</v>
      </c>
      <c r="AR14">
        <f t="shared" si="9"/>
        <v>-507.66232692692245</v>
      </c>
      <c r="AS14">
        <f t="shared" si="9"/>
        <v>3405.2304534817972</v>
      </c>
      <c r="AT14">
        <f t="shared" si="9"/>
        <v>3207.1984133682422</v>
      </c>
      <c r="AU14">
        <f t="shared" si="9"/>
        <v>6104.7665399231164</v>
      </c>
      <c r="AW14">
        <v>11</v>
      </c>
      <c r="AX14">
        <f>(R14*SUMPRODUCT(K15:$K$23, X15:$X$23)-$AZ$3*SUMPRODUCT(K14:$K$22, W15:$W$23))/Z14</f>
        <v>144245.34775810334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8.2293000000000005E-2</v>
      </c>
      <c r="O15">
        <f t="shared" si="21"/>
        <v>82566.841266832154</v>
      </c>
      <c r="P15">
        <f t="shared" si="22"/>
        <v>4128.3420633416081</v>
      </c>
      <c r="Q15" s="4">
        <f t="shared" si="23"/>
        <v>50</v>
      </c>
      <c r="R15">
        <f t="shared" si="0"/>
        <v>1000000</v>
      </c>
      <c r="S15">
        <f t="shared" si="1"/>
        <v>142163.9373295065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78735.127920050567</v>
      </c>
      <c r="AC15">
        <f t="shared" si="2"/>
        <v>70437.16210406179</v>
      </c>
      <c r="AE15">
        <f t="shared" si="3"/>
        <v>40908.925934236315</v>
      </c>
      <c r="AF15">
        <f t="shared" si="4"/>
        <v>-2045.4462967118159</v>
      </c>
      <c r="AG15">
        <f t="shared" si="4"/>
        <v>-24.773217254388172</v>
      </c>
      <c r="AH15">
        <f t="shared" si="5"/>
        <v>-44918.952206281669</v>
      </c>
      <c r="AI15">
        <f t="shared" si="6"/>
        <v>-6080.245786011561</v>
      </c>
      <c r="AJ15">
        <f t="shared" si="7"/>
        <v>8297.9658159887767</v>
      </c>
      <c r="AK15">
        <f t="shared" si="24"/>
        <v>6103.3677322381454</v>
      </c>
      <c r="AL15">
        <f t="shared" si="8"/>
        <v>8321.0877622153603</v>
      </c>
      <c r="AN15">
        <f t="shared" si="9"/>
        <v>18874.634486831223</v>
      </c>
      <c r="AO15">
        <f t="shared" si="9"/>
        <v>-943.73172434156129</v>
      </c>
      <c r="AP15">
        <f t="shared" si="9"/>
        <v>-11.429911933916584</v>
      </c>
      <c r="AQ15">
        <f t="shared" si="9"/>
        <v>-20724.787685405037</v>
      </c>
      <c r="AR15">
        <f t="shared" si="9"/>
        <v>-2805.3148348492909</v>
      </c>
      <c r="AS15">
        <f t="shared" si="9"/>
        <v>3828.5305268778416</v>
      </c>
      <c r="AT15">
        <f t="shared" si="9"/>
        <v>2815.9828803597629</v>
      </c>
      <c r="AU15">
        <f t="shared" si="9"/>
        <v>3839.1985723883131</v>
      </c>
      <c r="AW15">
        <v>12</v>
      </c>
      <c r="AX15">
        <f>(R15*SUMPRODUCT(K16:$K$23, X16:$X$23)-$AZ$3*SUMPRODUCT(K15:$K$22, W16:$W$23))/Z15</f>
        <v>142163.9373295065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9.1596999999999998E-2</v>
      </c>
      <c r="O16">
        <f t="shared" si="21"/>
        <v>82566.841266832154</v>
      </c>
      <c r="P16">
        <f t="shared" si="22"/>
        <v>4128.3420633416081</v>
      </c>
      <c r="Q16" s="4">
        <f t="shared" si="23"/>
        <v>50</v>
      </c>
      <c r="R16">
        <f t="shared" si="0"/>
        <v>1000000</v>
      </c>
      <c r="S16">
        <f t="shared" si="1"/>
        <v>137730.63388924309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70437.16210406179</v>
      </c>
      <c r="AC16">
        <f t="shared" si="2"/>
        <v>61307.576219156137</v>
      </c>
      <c r="AE16">
        <f t="shared" si="3"/>
        <v>36752.701786095706</v>
      </c>
      <c r="AF16">
        <f t="shared" si="4"/>
        <v>-1837.6350893047854</v>
      </c>
      <c r="AG16">
        <f t="shared" si="4"/>
        <v>-22.256332700994097</v>
      </c>
      <c r="AH16">
        <f t="shared" si="5"/>
        <v>-45383.047617003867</v>
      </c>
      <c r="AI16">
        <f t="shared" si="6"/>
        <v>-10490.237252913939</v>
      </c>
      <c r="AJ16">
        <f t="shared" si="7"/>
        <v>9129.5858849056531</v>
      </c>
      <c r="AK16">
        <f t="shared" si="24"/>
        <v>5762.7669154066434</v>
      </c>
      <c r="AL16">
        <f t="shared" si="8"/>
        <v>4402.1155473983572</v>
      </c>
      <c r="AN16">
        <f t="shared" si="9"/>
        <v>16077.584381219904</v>
      </c>
      <c r="AO16">
        <f t="shared" si="9"/>
        <v>-803.87921906099518</v>
      </c>
      <c r="AP16">
        <f t="shared" si="9"/>
        <v>-9.7361023714482435</v>
      </c>
      <c r="AQ16">
        <f t="shared" si="9"/>
        <v>-19852.956165942116</v>
      </c>
      <c r="AR16">
        <f t="shared" si="9"/>
        <v>-4588.9871061546546</v>
      </c>
      <c r="AS16">
        <f t="shared" si="9"/>
        <v>3993.7659082711389</v>
      </c>
      <c r="AT16">
        <f t="shared" si="9"/>
        <v>2520.9404165982851</v>
      </c>
      <c r="AU16">
        <f t="shared" si="9"/>
        <v>1925.7192187147693</v>
      </c>
      <c r="AW16">
        <v>13</v>
      </c>
      <c r="AX16">
        <f>(R16*SUMPRODUCT(K17:$K$23, X17:$X$23)-$AZ$3*SUMPRODUCT(K16:$K$22, W17:$W$23))/Z16</f>
        <v>137730.63388924309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0.10148</v>
      </c>
      <c r="O17">
        <f t="shared" si="21"/>
        <v>82566.841266832154</v>
      </c>
      <c r="P17">
        <f t="shared" si="22"/>
        <v>4128.3420633416081</v>
      </c>
      <c r="Q17" s="4">
        <f t="shared" si="23"/>
        <v>50</v>
      </c>
      <c r="R17">
        <f t="shared" si="0"/>
        <v>1000000</v>
      </c>
      <c r="S17">
        <f t="shared" si="1"/>
        <v>131047.51792543162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61307.576219156137</v>
      </c>
      <c r="AC17">
        <f t="shared" si="2"/>
        <v>51829.808962970303</v>
      </c>
      <c r="AE17">
        <f t="shared" si="3"/>
        <v>32655.510590981758</v>
      </c>
      <c r="AF17">
        <f t="shared" si="4"/>
        <v>-1632.7755295490879</v>
      </c>
      <c r="AG17">
        <f t="shared" si="4"/>
        <v>-19.775196731487274</v>
      </c>
      <c r="AH17">
        <f t="shared" si="5"/>
        <v>-45171.452849937625</v>
      </c>
      <c r="AI17">
        <f t="shared" si="6"/>
        <v>-14168.49298523644</v>
      </c>
      <c r="AJ17">
        <f t="shared" si="7"/>
        <v>9477.7672561858344</v>
      </c>
      <c r="AK17">
        <f t="shared" si="24"/>
        <v>5696.7802060123304</v>
      </c>
      <c r="AL17">
        <f t="shared" si="8"/>
        <v>1006.0544769617245</v>
      </c>
      <c r="AN17">
        <f t="shared" si="9"/>
        <v>13455.077022135734</v>
      </c>
      <c r="AO17">
        <f t="shared" si="9"/>
        <v>-672.75385110678667</v>
      </c>
      <c r="AP17">
        <f t="shared" si="9"/>
        <v>-8.1479906556270052</v>
      </c>
      <c r="AQ17">
        <f t="shared" si="9"/>
        <v>-18612.031056881751</v>
      </c>
      <c r="AR17">
        <f t="shared" si="9"/>
        <v>-5837.8558765084308</v>
      </c>
      <c r="AS17">
        <f t="shared" si="9"/>
        <v>3905.1322769723861</v>
      </c>
      <c r="AT17">
        <f t="shared" si="9"/>
        <v>2347.249057292102</v>
      </c>
      <c r="AU17">
        <f t="shared" si="9"/>
        <v>414.52545775605711</v>
      </c>
      <c r="AW17">
        <v>14</v>
      </c>
      <c r="AX17">
        <f>(R17*SUMPRODUCT(K18:$K$23, X18:$X$23)-$AZ$3*SUMPRODUCT(K17:$K$22, W18:$W$23))/Z17</f>
        <v>131047.51792543162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0.112611</v>
      </c>
      <c r="O18">
        <f t="shared" si="21"/>
        <v>82566.841266832154</v>
      </c>
      <c r="P18">
        <f t="shared" si="22"/>
        <v>4128.3420633416081</v>
      </c>
      <c r="Q18" s="4">
        <f t="shared" si="23"/>
        <v>50</v>
      </c>
      <c r="R18">
        <f t="shared" si="0"/>
        <v>1000000</v>
      </c>
      <c r="S18">
        <f t="shared" si="1"/>
        <v>121970.85079518129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51829.808962970303</v>
      </c>
      <c r="AC18">
        <f t="shared" si="2"/>
        <v>42325.202718571571</v>
      </c>
      <c r="AE18">
        <f t="shared" si="3"/>
        <v>28651.585781910893</v>
      </c>
      <c r="AF18">
        <f t="shared" si="4"/>
        <v>-1432.5792890955449</v>
      </c>
      <c r="AG18">
        <f t="shared" si="4"/>
        <v>-17.350540085042891</v>
      </c>
      <c r="AH18">
        <f t="shared" si="5"/>
        <v>-44538.093582590271</v>
      </c>
      <c r="AI18">
        <f t="shared" si="6"/>
        <v>-17336.437629859967</v>
      </c>
      <c r="AJ18">
        <f t="shared" si="7"/>
        <v>9504.6062443987321</v>
      </c>
      <c r="AK18">
        <f t="shared" si="24"/>
        <v>5541.3219634505731</v>
      </c>
      <c r="AL18">
        <f t="shared" si="8"/>
        <v>-2290.5094220106621</v>
      </c>
      <c r="AN18">
        <f t="shared" si="9"/>
        <v>11031.993807470937</v>
      </c>
      <c r="AO18">
        <f t="shared" si="9"/>
        <v>-551.59969037354699</v>
      </c>
      <c r="AP18">
        <f t="shared" si="9"/>
        <v>-6.6806442139518971</v>
      </c>
      <c r="AQ18">
        <f t="shared" si="9"/>
        <v>-17148.927683783066</v>
      </c>
      <c r="AR18">
        <f t="shared" si="9"/>
        <v>-6675.2142108996268</v>
      </c>
      <c r="AS18">
        <f t="shared" si="9"/>
        <v>3659.6493481647431</v>
      </c>
      <c r="AT18">
        <f t="shared" si="9"/>
        <v>2133.6281367220117</v>
      </c>
      <c r="AU18">
        <f t="shared" si="9"/>
        <v>-881.93672601287244</v>
      </c>
      <c r="AW18">
        <v>15</v>
      </c>
      <c r="AX18">
        <f>(R18*SUMPRODUCT(K19:$K$23, X19:$X$23)-$AZ$3*SUMPRODUCT(K18:$K$22, W19:$W$23))/Z18</f>
        <v>121970.85079518129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0.125163</v>
      </c>
      <c r="O19">
        <f t="shared" si="21"/>
        <v>82566.841266832154</v>
      </c>
      <c r="P19">
        <f t="shared" si="22"/>
        <v>4128.3420633416081</v>
      </c>
      <c r="Q19" s="4">
        <f t="shared" si="23"/>
        <v>50</v>
      </c>
      <c r="R19">
        <f t="shared" si="0"/>
        <v>1000000</v>
      </c>
      <c r="S19">
        <f t="shared" si="1"/>
        <v>110003.98573752577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42325.202718571571</v>
      </c>
      <c r="AC19">
        <f t="shared" si="2"/>
        <v>33013.052029005477</v>
      </c>
      <c r="AE19">
        <f t="shared" si="3"/>
        <v>24778.951492870474</v>
      </c>
      <c r="AF19">
        <f t="shared" si="4"/>
        <v>-1238.9475746435237</v>
      </c>
      <c r="AG19">
        <f t="shared" si="4"/>
        <v>-15.005389035528239</v>
      </c>
      <c r="AH19">
        <f t="shared" si="5"/>
        <v>-43432.912973284467</v>
      </c>
      <c r="AI19">
        <f t="shared" si="6"/>
        <v>-19907.914444093043</v>
      </c>
      <c r="AJ19">
        <f t="shared" si="7"/>
        <v>9312.1506895660932</v>
      </c>
      <c r="AK19">
        <f t="shared" si="24"/>
        <v>4834.5061671410122</v>
      </c>
      <c r="AL19">
        <f t="shared" si="8"/>
        <v>-5761.2575873859378</v>
      </c>
      <c r="AN19">
        <f t="shared" si="9"/>
        <v>8888.4632275682361</v>
      </c>
      <c r="AO19">
        <f t="shared" si="9"/>
        <v>-444.42316137841181</v>
      </c>
      <c r="AP19">
        <f t="shared" si="9"/>
        <v>-5.3825864543148096</v>
      </c>
      <c r="AQ19">
        <f t="shared" si="9"/>
        <v>-15579.829918965181</v>
      </c>
      <c r="AR19">
        <f t="shared" si="9"/>
        <v>-7141.172439229671</v>
      </c>
      <c r="AS19">
        <f t="shared" si="9"/>
        <v>3340.3636549188782</v>
      </c>
      <c r="AT19">
        <f t="shared" si="9"/>
        <v>1734.1867876229012</v>
      </c>
      <c r="AU19">
        <f t="shared" si="9"/>
        <v>-2066.6219966878921</v>
      </c>
      <c r="AW19">
        <v>16</v>
      </c>
      <c r="AX19">
        <f>(R19*SUMPRODUCT(K20:$K$23, X20:$X$23)-$AZ$3*SUMPRODUCT(K19:$K$22, W20:$W$23))/Z19</f>
        <v>110003.98573752577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0.13952899999999999</v>
      </c>
      <c r="O20">
        <f t="shared" si="21"/>
        <v>82566.841266832154</v>
      </c>
      <c r="P20">
        <f t="shared" si="22"/>
        <v>4128.3420633416081</v>
      </c>
      <c r="Q20" s="4">
        <f t="shared" si="23"/>
        <v>50</v>
      </c>
      <c r="R20">
        <f t="shared" si="0"/>
        <v>1000000</v>
      </c>
      <c r="S20">
        <f t="shared" si="1"/>
        <v>93310.765584533088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33013.052029005477</v>
      </c>
      <c r="AC20">
        <f t="shared" si="2"/>
        <v>23815.983307652761</v>
      </c>
      <c r="AE20">
        <f t="shared" si="3"/>
        <v>21073.779655093047</v>
      </c>
      <c r="AF20">
        <f t="shared" si="4"/>
        <v>-1053.6889827546524</v>
      </c>
      <c r="AG20">
        <f t="shared" si="4"/>
        <v>-12.761648218434738</v>
      </c>
      <c r="AH20">
        <f t="shared" si="5"/>
        <v>-41873.738534764387</v>
      </c>
      <c r="AI20">
        <f t="shared" si="6"/>
        <v>-21866.409510644426</v>
      </c>
      <c r="AJ20">
        <f t="shared" si="7"/>
        <v>9197.0687213527162</v>
      </c>
      <c r="AK20">
        <f t="shared" si="24"/>
        <v>2879.6996486829721</v>
      </c>
      <c r="AL20">
        <f t="shared" si="8"/>
        <v>-9789.6411406087373</v>
      </c>
      <c r="AN20">
        <f t="shared" si="9"/>
        <v>7170.0466751524091</v>
      </c>
      <c r="AO20">
        <f t="shared" si="9"/>
        <v>-358.50233375762048</v>
      </c>
      <c r="AP20">
        <f t="shared" si="9"/>
        <v>-4.3419649856659115</v>
      </c>
      <c r="AQ20">
        <f t="shared" si="9"/>
        <v>-14246.929818535349</v>
      </c>
      <c r="AR20">
        <f t="shared" si="9"/>
        <v>-7439.7274421262255</v>
      </c>
      <c r="AS20">
        <f t="shared" si="9"/>
        <v>3129.1687151500732</v>
      </c>
      <c r="AT20">
        <f t="shared" si="9"/>
        <v>979.77587454212846</v>
      </c>
      <c r="AU20">
        <f t="shared" si="9"/>
        <v>-3330.7828524340239</v>
      </c>
      <c r="AW20">
        <v>17</v>
      </c>
      <c r="AX20">
        <f>(R20*SUMPRODUCT(K21:$K$23, X21:$X$23)-$AZ$3*SUMPRODUCT(K20:$K$22, W21:$W$23))/Z20</f>
        <v>93310.765584533088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0.15610499999999999</v>
      </c>
      <c r="O21">
        <f t="shared" si="21"/>
        <v>82566.841266832154</v>
      </c>
      <c r="P21">
        <f t="shared" si="22"/>
        <v>4128.3420633416081</v>
      </c>
      <c r="Q21" s="4">
        <f t="shared" si="23"/>
        <v>50</v>
      </c>
      <c r="R21">
        <f t="shared" si="0"/>
        <v>1000000</v>
      </c>
      <c r="S21">
        <f t="shared" si="1"/>
        <v>70452.77056104751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23815.983307652761</v>
      </c>
      <c r="AC21">
        <f t="shared" si="2"/>
        <v>14994.991048593356</v>
      </c>
      <c r="AE21">
        <f t="shared" si="3"/>
        <v>17573.319485483815</v>
      </c>
      <c r="AF21">
        <f t="shared" si="4"/>
        <v>-878.66597427419083</v>
      </c>
      <c r="AG21">
        <f t="shared" si="4"/>
        <v>-10.641874641111635</v>
      </c>
      <c r="AH21">
        <f t="shared" si="5"/>
        <v>-39843.141902775089</v>
      </c>
      <c r="AI21">
        <f t="shared" si="6"/>
        <v>-23159.130266206575</v>
      </c>
      <c r="AJ21">
        <f t="shared" si="7"/>
        <v>8820.9922590594051</v>
      </c>
      <c r="AK21">
        <f t="shared" si="24"/>
        <v>2078.1956688076407</v>
      </c>
      <c r="AL21">
        <f t="shared" si="8"/>
        <v>-12259.94233833953</v>
      </c>
      <c r="AN21">
        <f t="shared" si="9"/>
        <v>5687.3072121908299</v>
      </c>
      <c r="AO21">
        <f t="shared" si="9"/>
        <v>-284.36536060954148</v>
      </c>
      <c r="AP21">
        <f t="shared" si="9"/>
        <v>-3.4440624861808007</v>
      </c>
      <c r="AQ21">
        <f t="shared" si="9"/>
        <v>-12894.558053597968</v>
      </c>
      <c r="AR21">
        <f t="shared" si="9"/>
        <v>-7495.0602645028594</v>
      </c>
      <c r="AS21">
        <f t="shared" si="9"/>
        <v>2854.7647435117951</v>
      </c>
      <c r="AT21">
        <f t="shared" si="9"/>
        <v>672.57282981263904</v>
      </c>
      <c r="AU21">
        <f t="shared" si="9"/>
        <v>-3967.7226911784255</v>
      </c>
      <c r="AW21">
        <v>18</v>
      </c>
      <c r="AX21">
        <f>(R21*SUMPRODUCT(K22:$K$23, X22:$X$23)-$AZ$3*SUMPRODUCT(K21:$K$22, W22:$W$23))/Z21</f>
        <v>70452.77056104751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0.17521600000000001</v>
      </c>
      <c r="O22">
        <f t="shared" si="21"/>
        <v>82566.841266832154</v>
      </c>
      <c r="P22">
        <f t="shared" si="22"/>
        <v>4128.3420633416081</v>
      </c>
      <c r="Q22" s="4">
        <f t="shared" si="23"/>
        <v>50</v>
      </c>
      <c r="R22">
        <f t="shared" si="0"/>
        <v>1000000</v>
      </c>
      <c r="S22">
        <f t="shared" si="1"/>
        <v>40057.462850368378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14994.991048593356</v>
      </c>
      <c r="AC22">
        <f t="shared" si="2"/>
        <v>6946.6283612703191</v>
      </c>
      <c r="AE22">
        <f t="shared" si="3"/>
        <v>14318.459543660445</v>
      </c>
      <c r="AF22">
        <f t="shared" si="4"/>
        <v>-715.92297718302234</v>
      </c>
      <c r="AG22">
        <f t="shared" si="4"/>
        <v>-8.670829187583502</v>
      </c>
      <c r="AH22">
        <f t="shared" si="5"/>
        <v>-37292.534142340322</v>
      </c>
      <c r="AI22">
        <f t="shared" si="6"/>
        <v>-23698.668405050485</v>
      </c>
      <c r="AJ22">
        <f t="shared" si="7"/>
        <v>8048.3626873230369</v>
      </c>
      <c r="AK22">
        <f t="shared" si="24"/>
        <v>2001.8269330549547</v>
      </c>
      <c r="AL22">
        <f t="shared" si="8"/>
        <v>-13648.478784672494</v>
      </c>
      <c r="AN22">
        <f t="shared" si="9"/>
        <v>4330.7728220352274</v>
      </c>
      <c r="AO22">
        <f t="shared" si="9"/>
        <v>-216.53864110176139</v>
      </c>
      <c r="AP22">
        <f t="shared" si="9"/>
        <v>-2.622585989476951</v>
      </c>
      <c r="AQ22">
        <f t="shared" si="9"/>
        <v>-11279.529954741218</v>
      </c>
      <c r="AR22">
        <f t="shared" si="9"/>
        <v>-7167.9183597972287</v>
      </c>
      <c r="AS22">
        <f t="shared" si="9"/>
        <v>2434.314269761895</v>
      </c>
      <c r="AT22">
        <f t="shared" si="9"/>
        <v>605.47418873219272</v>
      </c>
      <c r="AU22">
        <f t="shared" si="9"/>
        <v>-4128.1299013031421</v>
      </c>
      <c r="AW22">
        <v>19</v>
      </c>
      <c r="AX22">
        <f>(R22*SUMPRODUCT(K23:$K$23, X23:$X$23)-$AZ$3*SUMPRODUCT(K22:$K$22, W23:$W$23))/Z22</f>
        <v>40057.462850368378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0.19798199999999999</v>
      </c>
      <c r="O23">
        <f t="shared" si="21"/>
        <v>82566.841266832154</v>
      </c>
      <c r="P23">
        <f t="shared" si="22"/>
        <v>4128.3420633416081</v>
      </c>
      <c r="Q23" s="4">
        <f t="shared" si="23"/>
        <v>50</v>
      </c>
      <c r="R23">
        <f t="shared" si="0"/>
        <v>1000000</v>
      </c>
      <c r="S23">
        <f t="shared" si="1"/>
        <v>50576.455144161344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6946.6283612703191</v>
      </c>
      <c r="AC23">
        <f t="shared" si="2"/>
        <v>6946.6283612703191</v>
      </c>
      <c r="AE23">
        <f t="shared" si="3"/>
        <v>11340.477690850857</v>
      </c>
      <c r="AF23">
        <f t="shared" si="4"/>
        <v>-567.02388454254299</v>
      </c>
      <c r="AG23">
        <f t="shared" si="4"/>
        <v>-6.8674527914915098</v>
      </c>
      <c r="AH23">
        <f t="shared" si="5"/>
        <v>-34333.36208432314</v>
      </c>
      <c r="AI23">
        <f t="shared" si="6"/>
        <v>-23566.775730806316</v>
      </c>
      <c r="AJ23">
        <f t="shared" si="7"/>
        <v>0</v>
      </c>
      <c r="AK23">
        <f t="shared" si="24"/>
        <v>1841.1165372114199</v>
      </c>
      <c r="AL23">
        <f t="shared" si="8"/>
        <v>-21725.659193594896</v>
      </c>
      <c r="AN23">
        <f t="shared" si="9"/>
        <v>3107.2108243162388</v>
      </c>
      <c r="AO23">
        <f t="shared" si="9"/>
        <v>-155.36054121581199</v>
      </c>
      <c r="AP23">
        <f t="shared" si="9"/>
        <v>-1.8816335811337581</v>
      </c>
      <c r="AQ23">
        <f t="shared" si="9"/>
        <v>-9407.0988199769126</v>
      </c>
      <c r="AR23">
        <f t="shared" si="9"/>
        <v>-6457.130170457619</v>
      </c>
      <c r="AS23">
        <f t="shared" si="9"/>
        <v>0</v>
      </c>
      <c r="AT23">
        <f t="shared" si="9"/>
        <v>504.4529330423415</v>
      </c>
      <c r="AU23">
        <f t="shared" si="9"/>
        <v>-5952.6772374152779</v>
      </c>
      <c r="AW23">
        <v>20</v>
      </c>
      <c r="AX23">
        <f>(R23*SUMPRODUCT(K$23:$K24, X$23:$X24)-$AZ$3*SUMPRODUCT(K$22:$K23, W$23:$W24))/Z23</f>
        <v>50576.455144161344</v>
      </c>
    </row>
    <row r="25" spans="5:50" x14ac:dyDescent="0.25">
      <c r="AN25" s="8">
        <f t="shared" ref="AN25:AU25" si="25">SUM(AN3:AN23)</f>
        <v>575897.83936020208</v>
      </c>
      <c r="AO25" s="8">
        <f t="shared" si="25"/>
        <v>-90720.022918134244</v>
      </c>
      <c r="AP25" s="8">
        <f t="shared" si="25"/>
        <v>-698.746440171465</v>
      </c>
      <c r="AQ25" s="8">
        <f t="shared" si="25"/>
        <v>-368130.74365993246</v>
      </c>
      <c r="AR25" s="8">
        <f t="shared" si="25"/>
        <v>116348.32634196397</v>
      </c>
      <c r="AS25" s="8">
        <f t="shared" si="25"/>
        <v>-42636.619374083479</v>
      </c>
      <c r="AT25" s="8">
        <f t="shared" si="25"/>
        <v>74581.419923472655</v>
      </c>
      <c r="AU25" s="9">
        <f t="shared" si="25"/>
        <v>148293.1268913532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3B76A-8363-4EB2-B766-502969BDCBDE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4865.2927992576879</v>
      </c>
      <c r="K3">
        <v>1</v>
      </c>
      <c r="L3" s="2">
        <v>0</v>
      </c>
      <c r="O3">
        <f>$C$3</f>
        <v>4865.2927992576879</v>
      </c>
      <c r="P3">
        <f>O3*B5</f>
        <v>3892.2342394061507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4865.2927992576879</v>
      </c>
      <c r="AF3">
        <f t="shared" ref="AF3:AG23" si="4">-$Z3*P3</f>
        <v>-3892.2342394061507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573.05855985153721</v>
      </c>
      <c r="AJ3">
        <f t="shared" ref="AJ3:AJ23" si="7">AB3-AC3</f>
        <v>0</v>
      </c>
      <c r="AL3">
        <f t="shared" ref="AL3:AL23" si="8">SUM(AI3:AK3)</f>
        <v>573.05855985153721</v>
      </c>
      <c r="AN3">
        <f t="shared" ref="AN3:AU23" si="9">AE3*$K3</f>
        <v>4865.2927992576879</v>
      </c>
      <c r="AO3">
        <f t="shared" si="9"/>
        <v>-3892.2342394061507</v>
      </c>
      <c r="AP3">
        <f t="shared" si="9"/>
        <v>-400</v>
      </c>
      <c r="AQ3">
        <f t="shared" si="9"/>
        <v>0</v>
      </c>
      <c r="AR3">
        <f t="shared" si="9"/>
        <v>573.05855985153721</v>
      </c>
      <c r="AS3">
        <f t="shared" si="9"/>
        <v>0</v>
      </c>
      <c r="AT3">
        <f t="shared" si="9"/>
        <v>0</v>
      </c>
      <c r="AU3">
        <f t="shared" si="9"/>
        <v>573.05855985153721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2704.2674656176259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533.42915568978697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527.47602176736109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-527.47602176736109</v>
      </c>
      <c r="AK4">
        <f>G4*MAX(0, SUM(AB4, AE4:AF4))</f>
        <v>0</v>
      </c>
      <c r="AL4">
        <f t="shared" si="8"/>
        <v>-2847.7180217673613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-2176.7914438502671</v>
      </c>
      <c r="AR4">
        <f t="shared" si="9"/>
        <v>-2176.7914438502671</v>
      </c>
      <c r="AS4">
        <f t="shared" si="9"/>
        <v>-494.8644542333812</v>
      </c>
      <c r="AT4">
        <f t="shared" si="9"/>
        <v>0</v>
      </c>
      <c r="AU4">
        <f t="shared" si="9"/>
        <v>-2671.6558980836485</v>
      </c>
      <c r="AW4">
        <v>1</v>
      </c>
      <c r="AX4">
        <f>(R4*SUMPRODUCT(K5:$K$23, X5:$X$23)-$AZ$3*SUMPRODUCT(K4:$K$22, W5:$W$23))/Z4</f>
        <v>533.42915568978697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4865.2927992576879</v>
      </c>
      <c r="P5">
        <f t="shared" ref="P5:P23" si="22">O5*$C$5</f>
        <v>243.26463996288442</v>
      </c>
      <c r="Q5" s="4">
        <f t="shared" ref="Q5:Q23" si="23">$C$8</f>
        <v>50</v>
      </c>
      <c r="R5">
        <f t="shared" si="0"/>
        <v>2000000</v>
      </c>
      <c r="S5">
        <f t="shared" si="1"/>
        <v>1057.9353816851269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527.47602176736109</v>
      </c>
      <c r="AC5">
        <f t="shared" si="2"/>
        <v>1034.4412257781914</v>
      </c>
      <c r="AE5">
        <f t="shared" si="3"/>
        <v>4757.2465522585762</v>
      </c>
      <c r="AF5">
        <f t="shared" si="4"/>
        <v>-237.86232761292885</v>
      </c>
      <c r="AG5">
        <f t="shared" si="4"/>
        <v>-48.889622357203287</v>
      </c>
      <c r="AH5">
        <f t="shared" si="5"/>
        <v>-2318.0661318684115</v>
      </c>
      <c r="AI5">
        <f t="shared" si="6"/>
        <v>2152.4284704200318</v>
      </c>
      <c r="AJ5">
        <f t="shared" si="7"/>
        <v>-506.96520401083035</v>
      </c>
      <c r="AK5">
        <f>G5*SUM(AB5, AE5:AF5)</f>
        <v>206.92127010293333</v>
      </c>
      <c r="AL5">
        <f t="shared" si="8"/>
        <v>1852.3845365121347</v>
      </c>
      <c r="AN5">
        <f t="shared" si="9"/>
        <v>4108.1797817792867</v>
      </c>
      <c r="AO5">
        <f t="shared" si="9"/>
        <v>-205.40898908896438</v>
      </c>
      <c r="AP5">
        <f t="shared" si="9"/>
        <v>-42.219245082290669</v>
      </c>
      <c r="AQ5">
        <f t="shared" si="9"/>
        <v>-2001.7950112860808</v>
      </c>
      <c r="AR5">
        <f t="shared" si="9"/>
        <v>1858.7565363219501</v>
      </c>
      <c r="AS5">
        <f t="shared" si="9"/>
        <v>-437.79614495576408</v>
      </c>
      <c r="AT5">
        <f t="shared" si="9"/>
        <v>178.68945174880156</v>
      </c>
      <c r="AU5">
        <f t="shared" si="9"/>
        <v>1599.6498431149876</v>
      </c>
      <c r="AW5">
        <v>2</v>
      </c>
      <c r="AX5">
        <f>(R5*SUMPRODUCT(K6:$K$23, X6:$X$23)-$AZ$3*SUMPRODUCT(K5:$K$22, W6:$W$23))/Z5</f>
        <v>1057.9353816851269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4865.2927992576879</v>
      </c>
      <c r="P6">
        <f t="shared" si="22"/>
        <v>243.26463996288442</v>
      </c>
      <c r="Q6" s="4">
        <f t="shared" si="23"/>
        <v>50</v>
      </c>
      <c r="R6">
        <f t="shared" si="0"/>
        <v>2000000</v>
      </c>
      <c r="S6">
        <f t="shared" si="1"/>
        <v>1561.6123099549757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1034.4412257781914</v>
      </c>
      <c r="AC6">
        <f t="shared" si="2"/>
        <v>1509.8507653517627</v>
      </c>
      <c r="AE6">
        <f t="shared" si="3"/>
        <v>4704.0267355675724</v>
      </c>
      <c r="AF6">
        <f t="shared" si="4"/>
        <v>-235.20133677837862</v>
      </c>
      <c r="AG6">
        <f t="shared" si="4"/>
        <v>-48.342689018482908</v>
      </c>
      <c r="AH6">
        <f t="shared" si="5"/>
        <v>-2321.4846059339125</v>
      </c>
      <c r="AI6">
        <f t="shared" si="6"/>
        <v>2098.9981038367987</v>
      </c>
      <c r="AJ6">
        <f t="shared" si="7"/>
        <v>-475.40953957357124</v>
      </c>
      <c r="AK6">
        <f>G6*SUM(AB6, AE6:AF6)</f>
        <v>321.94109753719209</v>
      </c>
      <c r="AL6">
        <f t="shared" si="8"/>
        <v>1945.5296618004195</v>
      </c>
      <c r="AN6">
        <f t="shared" si="9"/>
        <v>3663.6193571443409</v>
      </c>
      <c r="AO6">
        <f t="shared" si="9"/>
        <v>-183.18096785721704</v>
      </c>
      <c r="AP6">
        <f t="shared" si="9"/>
        <v>-37.650553710799379</v>
      </c>
      <c r="AQ6">
        <f t="shared" si="9"/>
        <v>-1808.0330784059404</v>
      </c>
      <c r="AR6">
        <f t="shared" si="9"/>
        <v>1634.7547571703844</v>
      </c>
      <c r="AS6">
        <f t="shared" si="9"/>
        <v>-370.26141424399538</v>
      </c>
      <c r="AT6">
        <f t="shared" si="9"/>
        <v>250.73616777716728</v>
      </c>
      <c r="AU6">
        <f t="shared" si="9"/>
        <v>1515.2295107035563</v>
      </c>
      <c r="AW6">
        <v>3</v>
      </c>
      <c r="AX6">
        <f>(R6*SUMPRODUCT(K7:$K$23, X7:$X$23)-$AZ$3*SUMPRODUCT(K6:$K$22, W7:$W$23))/Z6</f>
        <v>1561.6123099549757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4865.2927992576879</v>
      </c>
      <c r="P7">
        <f t="shared" si="22"/>
        <v>243.26463996288442</v>
      </c>
      <c r="Q7" s="4">
        <f t="shared" si="23"/>
        <v>50</v>
      </c>
      <c r="R7">
        <f t="shared" si="0"/>
        <v>2000000</v>
      </c>
      <c r="S7">
        <f t="shared" si="1"/>
        <v>1993.7107931040921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1509.8507653517627</v>
      </c>
      <c r="AC7">
        <f t="shared" si="2"/>
        <v>1906.0314309179848</v>
      </c>
      <c r="AE7">
        <f t="shared" si="3"/>
        <v>4651.3270771664684</v>
      </c>
      <c r="AF7">
        <f t="shared" si="4"/>
        <v>-232.56635385832345</v>
      </c>
      <c r="AG7">
        <f t="shared" si="4"/>
        <v>-47.801101280853388</v>
      </c>
      <c r="AH7">
        <f t="shared" si="5"/>
        <v>-2326.4338977876678</v>
      </c>
      <c r="AI7">
        <f t="shared" si="6"/>
        <v>2044.5257242396237</v>
      </c>
      <c r="AJ7">
        <f t="shared" si="7"/>
        <v>-396.18066556622216</v>
      </c>
      <c r="AK7">
        <f>G7*SUM(AB7, AE7:AF7)</f>
        <v>291.09482409320145</v>
      </c>
      <c r="AL7">
        <f t="shared" si="8"/>
        <v>1939.439882766603</v>
      </c>
      <c r="AN7">
        <f t="shared" si="9"/>
        <v>3279.2391431541719</v>
      </c>
      <c r="AO7">
        <f t="shared" si="9"/>
        <v>-163.96195715770861</v>
      </c>
      <c r="AP7">
        <f t="shared" si="9"/>
        <v>-33.700326768149445</v>
      </c>
      <c r="AQ7">
        <f t="shared" si="9"/>
        <v>-1640.1626836858577</v>
      </c>
      <c r="AR7">
        <f t="shared" si="9"/>
        <v>1441.414175542456</v>
      </c>
      <c r="AS7">
        <f t="shared" si="9"/>
        <v>-279.3119307096905</v>
      </c>
      <c r="AT7">
        <f t="shared" si="9"/>
        <v>205.22520254961654</v>
      </c>
      <c r="AU7">
        <f t="shared" si="9"/>
        <v>1367.3274473823819</v>
      </c>
      <c r="AW7">
        <v>4</v>
      </c>
      <c r="AX7">
        <f>(R7*SUMPRODUCT(K8:$K$23, X8:$X$23)-$AZ$3*SUMPRODUCT(K7:$K$22, W8:$W$23))/Z7</f>
        <v>1993.7107931040921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4865.2927992576879</v>
      </c>
      <c r="P8">
        <f t="shared" si="22"/>
        <v>243.26463996288442</v>
      </c>
      <c r="Q8" s="4">
        <f t="shared" si="23"/>
        <v>50</v>
      </c>
      <c r="R8">
        <f t="shared" si="0"/>
        <v>2000000</v>
      </c>
      <c r="S8">
        <f t="shared" si="1"/>
        <v>2318.2731451178761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1906.0314309179848</v>
      </c>
      <c r="AC8">
        <f t="shared" si="2"/>
        <v>2191.4462427032922</v>
      </c>
      <c r="AE8">
        <f t="shared" si="3"/>
        <v>4599.1248473192818</v>
      </c>
      <c r="AF8">
        <f t="shared" si="4"/>
        <v>-229.9562423659641</v>
      </c>
      <c r="AG8">
        <f t="shared" si="4"/>
        <v>-47.264625553686962</v>
      </c>
      <c r="AH8">
        <f t="shared" si="5"/>
        <v>-2338.5885743156005</v>
      </c>
      <c r="AI8">
        <f t="shared" si="6"/>
        <v>1983.3154050840303</v>
      </c>
      <c r="AJ8">
        <f t="shared" si="7"/>
        <v>-285.41481178530739</v>
      </c>
      <c r="AK8">
        <f t="shared" ref="AK8:AK23" si="24">G8*SUM(AB8:AB8, AE8:AF8)</f>
        <v>133.66176076405873</v>
      </c>
      <c r="AL8">
        <f t="shared" si="8"/>
        <v>1831.5623540627817</v>
      </c>
      <c r="AN8">
        <f t="shared" si="9"/>
        <v>3023.2503217470426</v>
      </c>
      <c r="AO8">
        <f t="shared" si="9"/>
        <v>-151.16251608735215</v>
      </c>
      <c r="AP8">
        <f t="shared" si="9"/>
        <v>-31.06956196149499</v>
      </c>
      <c r="AQ8">
        <f t="shared" si="9"/>
        <v>-1537.2791334104811</v>
      </c>
      <c r="AR8">
        <f t="shared" si="9"/>
        <v>1303.7391102877145</v>
      </c>
      <c r="AS8">
        <f t="shared" si="9"/>
        <v>-187.61839484837083</v>
      </c>
      <c r="AT8">
        <f t="shared" si="9"/>
        <v>87.86301190991864</v>
      </c>
      <c r="AU8">
        <f t="shared" si="9"/>
        <v>1203.9837273492624</v>
      </c>
      <c r="AW8">
        <v>5</v>
      </c>
      <c r="AX8">
        <f>(R8*SUMPRODUCT(K9:$K$23, X9:$X$23)-$AZ$3*SUMPRODUCT(K8:$K$22, W9:$W$23))/Z8</f>
        <v>2318.2731451178761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4865.2927992576879</v>
      </c>
      <c r="P9">
        <f t="shared" si="22"/>
        <v>243.26463996288442</v>
      </c>
      <c r="Q9" s="4">
        <f t="shared" si="23"/>
        <v>50</v>
      </c>
      <c r="R9">
        <f t="shared" si="0"/>
        <v>2000000</v>
      </c>
      <c r="S9">
        <f t="shared" si="1"/>
        <v>2557.7854495781967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2191.4462427032922</v>
      </c>
      <c r="AC9">
        <f t="shared" si="2"/>
        <v>2390.6447306629561</v>
      </c>
      <c r="AE9">
        <f t="shared" si="3"/>
        <v>4547.3660019435601</v>
      </c>
      <c r="AF9">
        <f t="shared" si="4"/>
        <v>-227.36830009717804</v>
      </c>
      <c r="AG9">
        <f t="shared" si="4"/>
        <v>-46.732706432769731</v>
      </c>
      <c r="AH9">
        <f t="shared" si="5"/>
        <v>-2370.9146152143558</v>
      </c>
      <c r="AI9">
        <f t="shared" si="6"/>
        <v>1902.3503801992565</v>
      </c>
      <c r="AJ9">
        <f t="shared" si="7"/>
        <v>-199.19848795966391</v>
      </c>
      <c r="AK9">
        <f t="shared" si="24"/>
        <v>38.41751927284308</v>
      </c>
      <c r="AL9">
        <f t="shared" si="8"/>
        <v>1741.5694115124356</v>
      </c>
      <c r="AN9">
        <f t="shared" si="9"/>
        <v>2840.9299269512271</v>
      </c>
      <c r="AO9">
        <f t="shared" si="9"/>
        <v>-142.04649634756137</v>
      </c>
      <c r="AP9">
        <f t="shared" si="9"/>
        <v>-29.195878276685384</v>
      </c>
      <c r="AQ9">
        <f t="shared" si="9"/>
        <v>-1481.2096237095709</v>
      </c>
      <c r="AR9">
        <f t="shared" si="9"/>
        <v>1188.4779286174094</v>
      </c>
      <c r="AS9">
        <f t="shared" si="9"/>
        <v>-124.44763531375557</v>
      </c>
      <c r="AT9">
        <f t="shared" si="9"/>
        <v>24.00103272417439</v>
      </c>
      <c r="AU9">
        <f t="shared" si="9"/>
        <v>1088.0313260278281</v>
      </c>
      <c r="AW9">
        <v>6</v>
      </c>
      <c r="AX9">
        <f>(R9*SUMPRODUCT(K10:$K$23, X10:$X$23)-$AZ$3*SUMPRODUCT(K9:$K$22, W10:$W$23))/Z9</f>
        <v>2557.7854495781967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4865.2927992576879</v>
      </c>
      <c r="P10">
        <f t="shared" si="22"/>
        <v>243.26463996288442</v>
      </c>
      <c r="Q10" s="4">
        <f t="shared" si="23"/>
        <v>50</v>
      </c>
      <c r="R10">
        <f t="shared" si="0"/>
        <v>2000000</v>
      </c>
      <c r="S10">
        <f t="shared" si="1"/>
        <v>2745.5842987901729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2390.6447306629561</v>
      </c>
      <c r="AC10">
        <f t="shared" si="2"/>
        <v>2537.1969479868312</v>
      </c>
      <c r="AE10">
        <f t="shared" si="3"/>
        <v>4496.021501426243</v>
      </c>
      <c r="AF10">
        <f t="shared" si="4"/>
        <v>-224.8010750713122</v>
      </c>
      <c r="AG10">
        <f t="shared" si="4"/>
        <v>-46.20504548166366</v>
      </c>
      <c r="AH10">
        <f t="shared" si="5"/>
        <v>-2413.3554711350362</v>
      </c>
      <c r="AI10">
        <f t="shared" si="6"/>
        <v>1811.6599097382314</v>
      </c>
      <c r="AJ10">
        <f t="shared" si="7"/>
        <v>-146.55221732387508</v>
      </c>
      <c r="AK10">
        <f t="shared" si="24"/>
        <v>27.313647143773341</v>
      </c>
      <c r="AL10">
        <f t="shared" si="8"/>
        <v>1692.4213395581296</v>
      </c>
      <c r="AN10">
        <f t="shared" si="9"/>
        <v>2668.7438174127919</v>
      </c>
      <c r="AO10">
        <f t="shared" si="9"/>
        <v>-133.43719087063963</v>
      </c>
      <c r="AP10">
        <f t="shared" si="9"/>
        <v>-27.42634336231491</v>
      </c>
      <c r="AQ10">
        <f t="shared" si="9"/>
        <v>-1432.5170577515801</v>
      </c>
      <c r="AR10">
        <f t="shared" si="9"/>
        <v>1075.3632254282575</v>
      </c>
      <c r="AS10">
        <f t="shared" si="9"/>
        <v>-86.990314389546</v>
      </c>
      <c r="AT10">
        <f t="shared" si="9"/>
        <v>16.212806571947279</v>
      </c>
      <c r="AU10">
        <f t="shared" si="9"/>
        <v>1004.5857176106588</v>
      </c>
      <c r="AW10">
        <v>7</v>
      </c>
      <c r="AX10">
        <f>(R10*SUMPRODUCT(K11:$K$23, X11:$X$23)-$AZ$3*SUMPRODUCT(K10:$K$22, W11:$W$23))/Z10</f>
        <v>2745.5842987901729</v>
      </c>
    </row>
    <row r="11" spans="1:52" x14ac:dyDescent="0.25">
      <c r="A11" t="s">
        <v>33</v>
      </c>
      <c r="C11" s="7">
        <f>AU25</f>
        <v>11958.448525947999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4865.2927992576879</v>
      </c>
      <c r="P11">
        <f t="shared" si="22"/>
        <v>243.26463996288442</v>
      </c>
      <c r="Q11" s="4">
        <f t="shared" si="23"/>
        <v>50</v>
      </c>
      <c r="R11">
        <f t="shared" si="0"/>
        <v>2000000</v>
      </c>
      <c r="S11">
        <f t="shared" si="1"/>
        <v>2885.2379400573896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2537.1969479868312</v>
      </c>
      <c r="AC11">
        <f t="shared" si="2"/>
        <v>2636.0503264577674</v>
      </c>
      <c r="AE11">
        <f t="shared" si="3"/>
        <v>4445.0949759591585</v>
      </c>
      <c r="AF11">
        <f t="shared" si="4"/>
        <v>-222.25474879795794</v>
      </c>
      <c r="AG11">
        <f t="shared" si="4"/>
        <v>-45.681680007391947</v>
      </c>
      <c r="AH11">
        <f t="shared" si="5"/>
        <v>-2452.6007782030924</v>
      </c>
      <c r="AI11">
        <f t="shared" si="6"/>
        <v>1724.5577689507159</v>
      </c>
      <c r="AJ11">
        <f t="shared" si="7"/>
        <v>-98.85337847093615</v>
      </c>
      <c r="AK11">
        <f t="shared" si="24"/>
        <v>16.224089220355275</v>
      </c>
      <c r="AL11">
        <f t="shared" si="8"/>
        <v>1641.9284797001351</v>
      </c>
      <c r="AN11">
        <f t="shared" si="9"/>
        <v>2509.2866408160544</v>
      </c>
      <c r="AO11">
        <f t="shared" si="9"/>
        <v>-125.46433204080273</v>
      </c>
      <c r="AP11">
        <f t="shared" si="9"/>
        <v>-25.787622085138469</v>
      </c>
      <c r="AQ11">
        <f t="shared" si="9"/>
        <v>-1384.5099826403853</v>
      </c>
      <c r="AR11">
        <f t="shared" si="9"/>
        <v>973.52470404972757</v>
      </c>
      <c r="AS11">
        <f t="shared" si="9"/>
        <v>-55.803411026809187</v>
      </c>
      <c r="AT11">
        <f t="shared" si="9"/>
        <v>9.1586097845436214</v>
      </c>
      <c r="AU11">
        <f t="shared" si="9"/>
        <v>926.87990280746214</v>
      </c>
      <c r="AW11">
        <v>8</v>
      </c>
      <c r="AX11">
        <f>(R11*SUMPRODUCT(K12:$K$23, X12:$X$23)-$AZ$3*SUMPRODUCT(K11:$K$22, W12:$W$23))/Z11</f>
        <v>2885.2379400573896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4865.2927992576879</v>
      </c>
      <c r="P12">
        <f t="shared" si="22"/>
        <v>243.26463996288442</v>
      </c>
      <c r="Q12" s="4">
        <f t="shared" si="23"/>
        <v>50</v>
      </c>
      <c r="R12">
        <f t="shared" si="0"/>
        <v>2000000</v>
      </c>
      <c r="S12">
        <f t="shared" si="1"/>
        <v>2971.969948281564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2636.0503264577674</v>
      </c>
      <c r="AC12">
        <f t="shared" si="2"/>
        <v>2684.4106109814766</v>
      </c>
      <c r="AE12">
        <f t="shared" si="3"/>
        <v>4394.5409419132402</v>
      </c>
      <c r="AF12">
        <f t="shared" si="4"/>
        <v>-219.72704709566202</v>
      </c>
      <c r="AG12">
        <f t="shared" si="4"/>
        <v>-45.162142580439642</v>
      </c>
      <c r="AH12">
        <f t="shared" si="5"/>
        <v>-2508.8250751355636</v>
      </c>
      <c r="AI12">
        <f t="shared" si="6"/>
        <v>1620.8266771015751</v>
      </c>
      <c r="AJ12">
        <f t="shared" si="7"/>
        <v>-48.360284523709197</v>
      </c>
      <c r="AK12">
        <f t="shared" si="24"/>
        <v>15.664987708933294</v>
      </c>
      <c r="AL12">
        <f t="shared" si="8"/>
        <v>1588.1313802867992</v>
      </c>
      <c r="AN12">
        <f t="shared" si="9"/>
        <v>2358.3501677108661</v>
      </c>
      <c r="AO12">
        <f t="shared" si="9"/>
        <v>-117.9175083855433</v>
      </c>
      <c r="AP12">
        <f t="shared" si="9"/>
        <v>-24.236467002260238</v>
      </c>
      <c r="AQ12">
        <f t="shared" si="9"/>
        <v>-1346.3722638859404</v>
      </c>
      <c r="AR12">
        <f t="shared" si="9"/>
        <v>869.82392843712205</v>
      </c>
      <c r="AS12">
        <f t="shared" si="9"/>
        <v>-25.952764264697215</v>
      </c>
      <c r="AT12">
        <f t="shared" si="9"/>
        <v>8.4066861314682573</v>
      </c>
      <c r="AU12">
        <f t="shared" si="9"/>
        <v>852.27785030389316</v>
      </c>
      <c r="AW12">
        <v>9</v>
      </c>
      <c r="AX12">
        <f>(R12*SUMPRODUCT(K13:$K$23, X13:$X$23)-$AZ$3*SUMPRODUCT(K12:$K$22, W13:$W$23))/Z12</f>
        <v>2971.969948281564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4865.2927992576879</v>
      </c>
      <c r="P13">
        <f t="shared" si="22"/>
        <v>243.26463996288442</v>
      </c>
      <c r="Q13" s="4">
        <f t="shared" si="23"/>
        <v>50</v>
      </c>
      <c r="R13">
        <f t="shared" si="0"/>
        <v>2000000</v>
      </c>
      <c r="S13">
        <f t="shared" si="1"/>
        <v>3007.4146583207753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2684.4106109814766</v>
      </c>
      <c r="AC13">
        <f t="shared" si="2"/>
        <v>2685.4015907731882</v>
      </c>
      <c r="AE13">
        <f t="shared" si="3"/>
        <v>4344.3510480191226</v>
      </c>
      <c r="AF13">
        <f t="shared" si="4"/>
        <v>-217.21755240095618</v>
      </c>
      <c r="AG13">
        <f t="shared" si="4"/>
        <v>-44.646347375865574</v>
      </c>
      <c r="AH13">
        <f t="shared" si="5"/>
        <v>-2566.9511507868733</v>
      </c>
      <c r="AI13">
        <f t="shared" si="6"/>
        <v>1515.5359974554276</v>
      </c>
      <c r="AJ13">
        <f t="shared" si="7"/>
        <v>-0.99097979171165207</v>
      </c>
      <c r="AK13">
        <f t="shared" si="24"/>
        <v>13.623088213199287</v>
      </c>
      <c r="AL13">
        <f t="shared" si="8"/>
        <v>1528.1681058769152</v>
      </c>
      <c r="AN13">
        <f t="shared" si="9"/>
        <v>2216.8066324484603</v>
      </c>
      <c r="AO13">
        <f t="shared" si="9"/>
        <v>-110.84033162242304</v>
      </c>
      <c r="AP13">
        <f t="shared" si="9"/>
        <v>-22.781841956014294</v>
      </c>
      <c r="AQ13">
        <f t="shared" si="9"/>
        <v>-1309.8468041228377</v>
      </c>
      <c r="AR13">
        <f t="shared" si="9"/>
        <v>773.3376547471853</v>
      </c>
      <c r="AS13">
        <f t="shared" si="9"/>
        <v>-0.5056705939752395</v>
      </c>
      <c r="AT13">
        <f t="shared" si="9"/>
        <v>6.9514990781467096</v>
      </c>
      <c r="AU13">
        <f t="shared" si="9"/>
        <v>779.78348323135674</v>
      </c>
      <c r="AW13">
        <v>10</v>
      </c>
      <c r="AX13">
        <f>(R13*SUMPRODUCT(K14:$K$23, X14:$X$23)-$AZ$3*SUMPRODUCT(K13:$K$22, W14:$W$23))/Z13</f>
        <v>3007.4146583207753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1.47693E-3</v>
      </c>
      <c r="O14">
        <f t="shared" si="21"/>
        <v>4865.2927992576879</v>
      </c>
      <c r="P14">
        <f t="shared" si="22"/>
        <v>243.26463996288442</v>
      </c>
      <c r="Q14" s="4">
        <f t="shared" si="23"/>
        <v>50</v>
      </c>
      <c r="R14">
        <f t="shared" si="0"/>
        <v>2000000</v>
      </c>
      <c r="S14">
        <f t="shared" si="1"/>
        <v>2988.0341994510372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2685.4015907731882</v>
      </c>
      <c r="AC14">
        <f t="shared" si="2"/>
        <v>2637.4747028206712</v>
      </c>
      <c r="AE14">
        <f t="shared" si="3"/>
        <v>4294.4912351455805</v>
      </c>
      <c r="AF14">
        <f t="shared" si="4"/>
        <v>-214.72456175727905</v>
      </c>
      <c r="AG14">
        <f t="shared" si="4"/>
        <v>-44.133944372277078</v>
      </c>
      <c r="AH14">
        <f t="shared" si="5"/>
        <v>-2637.5811931934859</v>
      </c>
      <c r="AI14">
        <f t="shared" si="6"/>
        <v>1398.0515358225384</v>
      </c>
      <c r="AJ14">
        <f t="shared" si="7"/>
        <v>47.926887952517063</v>
      </c>
      <c r="AK14">
        <f t="shared" si="24"/>
        <v>12.177302875490682</v>
      </c>
      <c r="AL14">
        <f t="shared" si="8"/>
        <v>1458.1557266505461</v>
      </c>
      <c r="AN14">
        <f t="shared" si="9"/>
        <v>2084.2348277575738</v>
      </c>
      <c r="AO14">
        <f t="shared" si="9"/>
        <v>-104.2117413878787</v>
      </c>
      <c r="AP14">
        <f t="shared" si="9"/>
        <v>-21.4194182524387</v>
      </c>
      <c r="AQ14">
        <f t="shared" si="9"/>
        <v>-1280.0907681223582</v>
      </c>
      <c r="AR14">
        <f t="shared" si="9"/>
        <v>678.51289999489813</v>
      </c>
      <c r="AS14">
        <f t="shared" si="9"/>
        <v>23.260238195196759</v>
      </c>
      <c r="AT14">
        <f t="shared" si="9"/>
        <v>5.9099803379595794</v>
      </c>
      <c r="AU14">
        <f t="shared" si="9"/>
        <v>707.68311852805448</v>
      </c>
      <c r="AW14">
        <v>11</v>
      </c>
      <c r="AX14">
        <f>(R14*SUMPRODUCT(K15:$K$23, X15:$X$23)-$AZ$3*SUMPRODUCT(K14:$K$22, W15:$W$23))/Z14</f>
        <v>2988.0341994510372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1.553883E-3</v>
      </c>
      <c r="O15">
        <f t="shared" si="21"/>
        <v>4865.2927992576879</v>
      </c>
      <c r="P15">
        <f t="shared" si="22"/>
        <v>243.26463996288442</v>
      </c>
      <c r="Q15" s="4">
        <f t="shared" si="23"/>
        <v>50</v>
      </c>
      <c r="R15">
        <f t="shared" si="0"/>
        <v>2000000</v>
      </c>
      <c r="S15">
        <f t="shared" si="1"/>
        <v>2900.1307054872218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2637.4747028206712</v>
      </c>
      <c r="AC15">
        <f t="shared" si="2"/>
        <v>2530.3075426662426</v>
      </c>
      <c r="AE15">
        <f t="shared" si="3"/>
        <v>4244.8731858701831</v>
      </c>
      <c r="AF15">
        <f t="shared" si="4"/>
        <v>-212.24365929350915</v>
      </c>
      <c r="AG15">
        <f t="shared" si="4"/>
        <v>-43.624025942671281</v>
      </c>
      <c r="AH15">
        <f t="shared" si="5"/>
        <v>-2743.1594353210812</v>
      </c>
      <c r="AI15">
        <f t="shared" si="6"/>
        <v>1245.8460653129214</v>
      </c>
      <c r="AJ15">
        <f t="shared" si="7"/>
        <v>107.16716015442853</v>
      </c>
      <c r="AK15">
        <f t="shared" si="24"/>
        <v>27.347427340529116</v>
      </c>
      <c r="AL15">
        <f t="shared" si="8"/>
        <v>1380.360652807879</v>
      </c>
      <c r="AN15">
        <f t="shared" si="9"/>
        <v>1958.5072938617147</v>
      </c>
      <c r="AO15">
        <f t="shared" si="9"/>
        <v>-97.92536469308574</v>
      </c>
      <c r="AP15">
        <f t="shared" si="9"/>
        <v>-20.12733225593874</v>
      </c>
      <c r="AQ15">
        <f t="shared" si="9"/>
        <v>-1265.6438784049512</v>
      </c>
      <c r="AR15">
        <f t="shared" si="9"/>
        <v>574.8107185077389</v>
      </c>
      <c r="AS15">
        <f t="shared" si="9"/>
        <v>49.444978833182411</v>
      </c>
      <c r="AT15">
        <f t="shared" si="9"/>
        <v>12.617605654996716</v>
      </c>
      <c r="AU15">
        <f t="shared" si="9"/>
        <v>636.87330299591804</v>
      </c>
      <c r="AW15">
        <v>12</v>
      </c>
      <c r="AX15">
        <f>(R15*SUMPRODUCT(K16:$K$23, X16:$X$23)-$AZ$3*SUMPRODUCT(K15:$K$22, W16:$W$23))/Z15</f>
        <v>2900.1307054872218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1.6428289999999999E-3</v>
      </c>
      <c r="O16">
        <f t="shared" si="21"/>
        <v>4865.2927992576879</v>
      </c>
      <c r="P16">
        <f t="shared" si="22"/>
        <v>243.26463996288442</v>
      </c>
      <c r="Q16" s="4">
        <f t="shared" si="23"/>
        <v>50</v>
      </c>
      <c r="R16">
        <f t="shared" si="0"/>
        <v>2000000</v>
      </c>
      <c r="S16">
        <f t="shared" si="1"/>
        <v>2742.438911982078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2530.3075426662426</v>
      </c>
      <c r="AC16">
        <f t="shared" si="2"/>
        <v>2364.8664423630134</v>
      </c>
      <c r="AE16">
        <f t="shared" si="3"/>
        <v>4195.4508532404116</v>
      </c>
      <c r="AF16">
        <f t="shared" si="4"/>
        <v>-209.77254266202058</v>
      </c>
      <c r="AG16">
        <f t="shared" si="4"/>
        <v>-43.116118868329195</v>
      </c>
      <c r="AH16">
        <f t="shared" si="5"/>
        <v>-2866.6725966149083</v>
      </c>
      <c r="AI16">
        <f t="shared" si="6"/>
        <v>1075.8895950951537</v>
      </c>
      <c r="AJ16">
        <f t="shared" si="7"/>
        <v>165.44110030322918</v>
      </c>
      <c r="AK16">
        <f t="shared" si="24"/>
        <v>46.263499558036898</v>
      </c>
      <c r="AL16">
        <f t="shared" si="8"/>
        <v>1287.5941949564199</v>
      </c>
      <c r="AN16">
        <f t="shared" si="9"/>
        <v>1835.3131016820237</v>
      </c>
      <c r="AO16">
        <f t="shared" si="9"/>
        <v>-91.765655084101184</v>
      </c>
      <c r="AP16">
        <f t="shared" si="9"/>
        <v>-18.86128109249707</v>
      </c>
      <c r="AQ16">
        <f t="shared" si="9"/>
        <v>-1254.0348960914603</v>
      </c>
      <c r="AR16">
        <f t="shared" si="9"/>
        <v>470.65126941396517</v>
      </c>
      <c r="AS16">
        <f t="shared" si="9"/>
        <v>72.372726928427468</v>
      </c>
      <c r="AT16">
        <f t="shared" si="9"/>
        <v>20.238112622138289</v>
      </c>
      <c r="AU16">
        <f t="shared" si="9"/>
        <v>563.26210896453097</v>
      </c>
      <c r="AW16">
        <v>13</v>
      </c>
      <c r="AX16">
        <f>(R16*SUMPRODUCT(K17:$K$23, X17:$X$23)-$AZ$3*SUMPRODUCT(K16:$K$22, W17:$W$23))/Z16</f>
        <v>2742.438911982078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1.733774E-3</v>
      </c>
      <c r="O17">
        <f t="shared" si="21"/>
        <v>4865.2927992576879</v>
      </c>
      <c r="P17">
        <f t="shared" si="22"/>
        <v>243.26463996288442</v>
      </c>
      <c r="Q17" s="4">
        <f t="shared" si="23"/>
        <v>50</v>
      </c>
      <c r="R17">
        <f t="shared" si="0"/>
        <v>2000000</v>
      </c>
      <c r="S17">
        <f t="shared" si="1"/>
        <v>2526.3359618955087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2364.8664423630134</v>
      </c>
      <c r="AC17">
        <f t="shared" si="2"/>
        <v>2152.953817905488</v>
      </c>
      <c r="AE17">
        <f t="shared" si="3"/>
        <v>4146.2223811003814</v>
      </c>
      <c r="AF17">
        <f t="shared" si="4"/>
        <v>-207.31111905501908</v>
      </c>
      <c r="AG17">
        <f t="shared" si="4"/>
        <v>-42.610204073771087</v>
      </c>
      <c r="AH17">
        <f t="shared" si="5"/>
        <v>-2990.1442349927433</v>
      </c>
      <c r="AI17">
        <f t="shared" si="6"/>
        <v>906.15682297884814</v>
      </c>
      <c r="AJ17">
        <f t="shared" si="7"/>
        <v>211.91262445752545</v>
      </c>
      <c r="AK17">
        <f t="shared" si="24"/>
        <v>86.99213232083558</v>
      </c>
      <c r="AL17">
        <f t="shared" si="8"/>
        <v>1205.0615797572091</v>
      </c>
      <c r="AN17">
        <f t="shared" si="9"/>
        <v>1708.3714349888364</v>
      </c>
      <c r="AO17">
        <f t="shared" si="9"/>
        <v>-85.418571749441824</v>
      </c>
      <c r="AP17">
        <f t="shared" si="9"/>
        <v>-17.556717606486991</v>
      </c>
      <c r="AQ17">
        <f t="shared" si="9"/>
        <v>-1232.0316008236985</v>
      </c>
      <c r="AR17">
        <f t="shared" si="9"/>
        <v>373.36454480920929</v>
      </c>
      <c r="AS17">
        <f t="shared" si="9"/>
        <v>87.314533824081536</v>
      </c>
      <c r="AT17">
        <f t="shared" si="9"/>
        <v>35.843440188618914</v>
      </c>
      <c r="AU17">
        <f t="shared" si="9"/>
        <v>496.52251882190973</v>
      </c>
      <c r="AW17">
        <v>14</v>
      </c>
      <c r="AX17">
        <f>(R17*SUMPRODUCT(K18:$K$23, X18:$X$23)-$AZ$3*SUMPRODUCT(K17:$K$22, W18:$W$23))/Z17</f>
        <v>2526.3359618955087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1.8297159999999999E-3</v>
      </c>
      <c r="O18">
        <f t="shared" si="21"/>
        <v>4865.2927992576879</v>
      </c>
      <c r="P18">
        <f t="shared" si="22"/>
        <v>243.26463996288442</v>
      </c>
      <c r="Q18" s="4">
        <f t="shared" si="23"/>
        <v>50</v>
      </c>
      <c r="R18">
        <f t="shared" si="0"/>
        <v>2000000</v>
      </c>
      <c r="S18">
        <f t="shared" si="1"/>
        <v>2258.2661030361523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2152.953817905488</v>
      </c>
      <c r="AC18">
        <f t="shared" si="2"/>
        <v>1901.7372591535545</v>
      </c>
      <c r="AE18">
        <f t="shared" si="3"/>
        <v>4097.1737478591194</v>
      </c>
      <c r="AF18">
        <f t="shared" si="4"/>
        <v>-204.858687392956</v>
      </c>
      <c r="AG18">
        <f t="shared" si="4"/>
        <v>-42.106137460876326</v>
      </c>
      <c r="AH18">
        <f t="shared" si="5"/>
        <v>-3118.5828862817652</v>
      </c>
      <c r="AI18">
        <f t="shared" si="6"/>
        <v>731.62603672352179</v>
      </c>
      <c r="AJ18">
        <f t="shared" si="7"/>
        <v>251.21655875193346</v>
      </c>
      <c r="AK18">
        <f t="shared" si="24"/>
        <v>130.57780777282767</v>
      </c>
      <c r="AL18">
        <f t="shared" si="8"/>
        <v>1113.420403248283</v>
      </c>
      <c r="AN18">
        <f t="shared" si="9"/>
        <v>1577.5739520515895</v>
      </c>
      <c r="AO18">
        <f t="shared" si="9"/>
        <v>-78.878697602579479</v>
      </c>
      <c r="AP18">
        <f t="shared" si="9"/>
        <v>-16.212528383618398</v>
      </c>
      <c r="AQ18">
        <f t="shared" si="9"/>
        <v>-1200.7777632771124</v>
      </c>
      <c r="AR18">
        <f t="shared" si="9"/>
        <v>281.7049627882792</v>
      </c>
      <c r="AS18">
        <f t="shared" si="9"/>
        <v>96.728311709546546</v>
      </c>
      <c r="AT18">
        <f t="shared" si="9"/>
        <v>50.277620851703176</v>
      </c>
      <c r="AU18">
        <f t="shared" si="9"/>
        <v>428.71089534952893</v>
      </c>
      <c r="AW18">
        <v>15</v>
      </c>
      <c r="AX18">
        <f>(R18*SUMPRODUCT(K19:$K$23, X19:$X$23)-$AZ$3*SUMPRODUCT(K18:$K$22, W19:$W$23))/Z18</f>
        <v>2258.2661030361523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1.940649E-3</v>
      </c>
      <c r="O19">
        <f t="shared" si="21"/>
        <v>4865.2927992576879</v>
      </c>
      <c r="P19">
        <f t="shared" si="22"/>
        <v>243.26463996288442</v>
      </c>
      <c r="Q19" s="4">
        <f t="shared" si="23"/>
        <v>50</v>
      </c>
      <c r="R19">
        <f t="shared" si="0"/>
        <v>2000000</v>
      </c>
      <c r="S19">
        <f t="shared" si="1"/>
        <v>1930.3038493363965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1901.7372591535545</v>
      </c>
      <c r="AC19">
        <f t="shared" si="2"/>
        <v>1606.142629198509</v>
      </c>
      <c r="AE19">
        <f t="shared" si="3"/>
        <v>4048.2508342439191</v>
      </c>
      <c r="AF19">
        <f t="shared" si="4"/>
        <v>-202.41254171219597</v>
      </c>
      <c r="AG19">
        <f t="shared" si="4"/>
        <v>-41.603362852710255</v>
      </c>
      <c r="AH19">
        <f t="shared" si="5"/>
        <v>-3268.5293422924874</v>
      </c>
      <c r="AI19">
        <f t="shared" si="6"/>
        <v>535.70558738652562</v>
      </c>
      <c r="AJ19">
        <f t="shared" si="7"/>
        <v>295.59462995504555</v>
      </c>
      <c r="AK19">
        <f t="shared" si="24"/>
        <v>128.17093480258168</v>
      </c>
      <c r="AL19">
        <f t="shared" si="8"/>
        <v>959.47115214415282</v>
      </c>
      <c r="AN19">
        <f t="shared" si="9"/>
        <v>1452.1489614482939</v>
      </c>
      <c r="AO19">
        <f t="shared" si="9"/>
        <v>-72.607448072414698</v>
      </c>
      <c r="AP19">
        <f t="shared" si="9"/>
        <v>-14.923551586349054</v>
      </c>
      <c r="AQ19">
        <f t="shared" si="9"/>
        <v>-1172.454890819477</v>
      </c>
      <c r="AR19">
        <f t="shared" si="9"/>
        <v>192.16307097005321</v>
      </c>
      <c r="AS19">
        <f t="shared" si="9"/>
        <v>106.03281577019214</v>
      </c>
      <c r="AT19">
        <f t="shared" si="9"/>
        <v>45.976224666470728</v>
      </c>
      <c r="AU19">
        <f t="shared" si="9"/>
        <v>344.17211140671606</v>
      </c>
      <c r="AW19">
        <v>16</v>
      </c>
      <c r="AX19">
        <f>(R19*SUMPRODUCT(K20:$K$23, X20:$X$23)-$AZ$3*SUMPRODUCT(K19:$K$22, W20:$W$23))/Z19</f>
        <v>1930.3038493363965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2.0505829999999999E-3</v>
      </c>
      <c r="O20">
        <f t="shared" si="21"/>
        <v>4865.2927992576879</v>
      </c>
      <c r="P20">
        <f t="shared" si="22"/>
        <v>243.26463996288442</v>
      </c>
      <c r="Q20" s="4">
        <f t="shared" si="23"/>
        <v>50</v>
      </c>
      <c r="R20">
        <f t="shared" si="0"/>
        <v>2000000</v>
      </c>
      <c r="S20">
        <f t="shared" si="1"/>
        <v>1523.3474461418314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1606.142629198509</v>
      </c>
      <c r="AC20">
        <f t="shared" si="2"/>
        <v>1252.2530853340377</v>
      </c>
      <c r="AE20">
        <f t="shared" si="3"/>
        <v>3999.4670515610442</v>
      </c>
      <c r="AF20">
        <f t="shared" si="4"/>
        <v>-199.97335257805221</v>
      </c>
      <c r="AG20">
        <f t="shared" si="4"/>
        <v>-41.102018075574556</v>
      </c>
      <c r="AH20">
        <f t="shared" si="5"/>
        <v>-3412.4459443439655</v>
      </c>
      <c r="AI20">
        <f t="shared" si="6"/>
        <v>345.9457365634521</v>
      </c>
      <c r="AJ20">
        <f t="shared" si="7"/>
        <v>353.88954386447131</v>
      </c>
      <c r="AK20">
        <f t="shared" si="24"/>
        <v>23.244236211180453</v>
      </c>
      <c r="AL20">
        <f t="shared" si="8"/>
        <v>723.07951663910387</v>
      </c>
      <c r="AN20">
        <f t="shared" si="9"/>
        <v>1360.7604285876862</v>
      </c>
      <c r="AO20">
        <f t="shared" si="9"/>
        <v>-68.038021429384301</v>
      </c>
      <c r="AP20">
        <f t="shared" si="9"/>
        <v>-13.984363169214619</v>
      </c>
      <c r="AQ20">
        <f t="shared" si="9"/>
        <v>-1161.035044393072</v>
      </c>
      <c r="AR20">
        <f t="shared" si="9"/>
        <v>117.70299959601523</v>
      </c>
      <c r="AS20">
        <f t="shared" si="9"/>
        <v>120.40576436146911</v>
      </c>
      <c r="AT20">
        <f t="shared" si="9"/>
        <v>7.9085129146329107</v>
      </c>
      <c r="AU20">
        <f t="shared" si="9"/>
        <v>246.01727687211726</v>
      </c>
      <c r="AW20">
        <v>17</v>
      </c>
      <c r="AX20">
        <f>(R20*SUMPRODUCT(K21:$K$23, X21:$X$23)-$AZ$3*SUMPRODUCT(K20:$K$22, W21:$W$23))/Z20</f>
        <v>1523.3474461418314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2.1765069999999998E-3</v>
      </c>
      <c r="O21">
        <f t="shared" si="21"/>
        <v>4865.2927992576879</v>
      </c>
      <c r="P21">
        <f t="shared" si="22"/>
        <v>243.26463996288442</v>
      </c>
      <c r="Q21" s="4">
        <f t="shared" si="23"/>
        <v>50</v>
      </c>
      <c r="R21">
        <f t="shared" si="0"/>
        <v>2000000</v>
      </c>
      <c r="S21">
        <f t="shared" si="1"/>
        <v>1047.4096111948083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1252.2530853340377</v>
      </c>
      <c r="AC21">
        <f t="shared" si="2"/>
        <v>850.52884491468876</v>
      </c>
      <c r="AE21">
        <f t="shared" si="3"/>
        <v>3950.7675130114417</v>
      </c>
      <c r="AF21">
        <f t="shared" si="4"/>
        <v>-197.53837565057211</v>
      </c>
      <c r="AG21">
        <f t="shared" si="4"/>
        <v>-40.601539064763195</v>
      </c>
      <c r="AH21">
        <f t="shared" si="5"/>
        <v>-3578.3532022245813</v>
      </c>
      <c r="AI21">
        <f t="shared" si="6"/>
        <v>134.27439607152519</v>
      </c>
      <c r="AJ21">
        <f t="shared" si="7"/>
        <v>401.72424041934892</v>
      </c>
      <c r="AK21">
        <f t="shared" si="24"/>
        <v>8.0087715563118511</v>
      </c>
      <c r="AL21">
        <f t="shared" si="8"/>
        <v>544.007408047186</v>
      </c>
      <c r="AN21">
        <f t="shared" si="9"/>
        <v>1278.5989914426571</v>
      </c>
      <c r="AO21">
        <f t="shared" si="9"/>
        <v>-63.929949572132863</v>
      </c>
      <c r="AP21">
        <f t="shared" si="9"/>
        <v>-13.140000450103813</v>
      </c>
      <c r="AQ21">
        <f t="shared" si="9"/>
        <v>-1158.0734073371179</v>
      </c>
      <c r="AR21">
        <f t="shared" si="9"/>
        <v>43.455634083302428</v>
      </c>
      <c r="AS21">
        <f t="shared" si="9"/>
        <v>130.01124640885936</v>
      </c>
      <c r="AT21">
        <f t="shared" si="9"/>
        <v>2.5919032696483844</v>
      </c>
      <c r="AU21">
        <f t="shared" si="9"/>
        <v>176.05878376181019</v>
      </c>
      <c r="AW21">
        <v>18</v>
      </c>
      <c r="AX21">
        <f>(R21*SUMPRODUCT(K22:$K$23, X22:$X$23)-$AZ$3*SUMPRODUCT(K21:$K$22, W22:$W$23))/Z21</f>
        <v>1047.4096111948083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2.312424E-3</v>
      </c>
      <c r="O22">
        <f t="shared" si="21"/>
        <v>4865.2927992576879</v>
      </c>
      <c r="P22">
        <f t="shared" si="22"/>
        <v>243.26463996288442</v>
      </c>
      <c r="Q22" s="4">
        <f t="shared" si="23"/>
        <v>50</v>
      </c>
      <c r="R22">
        <f t="shared" si="0"/>
        <v>2000000</v>
      </c>
      <c r="S22">
        <f t="shared" si="1"/>
        <v>530.29392165510887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850.52884491468876</v>
      </c>
      <c r="AC22">
        <f t="shared" si="2"/>
        <v>425.31307321065458</v>
      </c>
      <c r="AE22">
        <f t="shared" si="3"/>
        <v>3902.1239882658197</v>
      </c>
      <c r="AF22">
        <f t="shared" si="4"/>
        <v>-195.10619941329099</v>
      </c>
      <c r="AG22">
        <f t="shared" si="4"/>
        <v>-40.10163570074527</v>
      </c>
      <c r="AH22">
        <f t="shared" si="5"/>
        <v>-3755.5189348118383</v>
      </c>
      <c r="AI22">
        <f t="shared" si="6"/>
        <v>-88.602781660054916</v>
      </c>
      <c r="AJ22">
        <f t="shared" si="7"/>
        <v>425.21577170403418</v>
      </c>
      <c r="AK22">
        <f t="shared" si="24"/>
        <v>95.708479309111581</v>
      </c>
      <c r="AL22">
        <f t="shared" si="8"/>
        <v>432.32146935309083</v>
      </c>
      <c r="AN22">
        <f t="shared" si="9"/>
        <v>1180.2395687234045</v>
      </c>
      <c r="AO22">
        <f t="shared" si="9"/>
        <v>-59.011978436170232</v>
      </c>
      <c r="AP22">
        <f t="shared" si="9"/>
        <v>-12.129173077758827</v>
      </c>
      <c r="AQ22">
        <f t="shared" si="9"/>
        <v>-1135.8972860123683</v>
      </c>
      <c r="AR22">
        <f t="shared" si="9"/>
        <v>-26.798868802892976</v>
      </c>
      <c r="AS22">
        <f t="shared" si="9"/>
        <v>128.61110526459561</v>
      </c>
      <c r="AT22">
        <f t="shared" si="9"/>
        <v>28.948063844880515</v>
      </c>
      <c r="AU22">
        <f t="shared" si="9"/>
        <v>130.76030030658313</v>
      </c>
      <c r="AW22">
        <v>19</v>
      </c>
      <c r="AX22">
        <f>(R22*SUMPRODUCT(K23:$K$23, X23:$X$23)-$AZ$3*SUMPRODUCT(K22:$K$22, W23:$W$23))/Z22</f>
        <v>530.29392165510887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2.4603350000000001E-3</v>
      </c>
      <c r="O23">
        <f t="shared" si="21"/>
        <v>4865.2927992576879</v>
      </c>
      <c r="P23">
        <f t="shared" si="22"/>
        <v>243.26463996288442</v>
      </c>
      <c r="Q23" s="4">
        <f t="shared" si="23"/>
        <v>50</v>
      </c>
      <c r="R23">
        <f t="shared" si="0"/>
        <v>2000000</v>
      </c>
      <c r="S23">
        <f t="shared" si="1"/>
        <v>536.98493382046479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425.31307321065458</v>
      </c>
      <c r="AC23">
        <f t="shared" si="2"/>
        <v>425.31307321065458</v>
      </c>
      <c r="AE23">
        <f t="shared" si="3"/>
        <v>3853.5022161604911</v>
      </c>
      <c r="AF23">
        <f t="shared" si="4"/>
        <v>-192.67511080802458</v>
      </c>
      <c r="AG23">
        <f t="shared" si="4"/>
        <v>-39.601955885866019</v>
      </c>
      <c r="AH23">
        <f t="shared" si="5"/>
        <v>-3946.5383148717247</v>
      </c>
      <c r="AI23">
        <f t="shared" si="6"/>
        <v>-325.31316540512444</v>
      </c>
      <c r="AJ23">
        <f t="shared" si="7"/>
        <v>0</v>
      </c>
      <c r="AK23">
        <f t="shared" si="24"/>
        <v>286.02981249941848</v>
      </c>
      <c r="AL23">
        <f t="shared" si="8"/>
        <v>-39.283352905705954</v>
      </c>
      <c r="AN23">
        <f t="shared" si="9"/>
        <v>1055.8324017726743</v>
      </c>
      <c r="AO23">
        <f t="shared" si="9"/>
        <v>-52.791620088633728</v>
      </c>
      <c r="AP23">
        <f t="shared" si="9"/>
        <v>-10.850656325697045</v>
      </c>
      <c r="AQ23">
        <f t="shared" si="9"/>
        <v>-1081.3236359912225</v>
      </c>
      <c r="AR23">
        <f t="shared" si="9"/>
        <v>-89.133510632878966</v>
      </c>
      <c r="AS23">
        <f t="shared" si="9"/>
        <v>0</v>
      </c>
      <c r="AT23">
        <f t="shared" si="9"/>
        <v>78.3701492744311</v>
      </c>
      <c r="AU23">
        <f t="shared" si="9"/>
        <v>-10.763361358447876</v>
      </c>
      <c r="AW23">
        <v>20</v>
      </c>
      <c r="AX23">
        <f>(R23*SUMPRODUCT(K$23:$K24, X$23:$X24)-$AZ$3*SUMPRODUCT(K$22:$K23, W$23:$W24))/Z23</f>
        <v>536.98493382046479</v>
      </c>
    </row>
    <row r="25" spans="5:50" x14ac:dyDescent="0.25">
      <c r="AN25" s="8">
        <f t="shared" ref="AN25:AU25" si="25">SUM(AN3:AN23)</f>
        <v>47025.279550738393</v>
      </c>
      <c r="AO25" s="8">
        <f t="shared" si="25"/>
        <v>-6000.2335769801866</v>
      </c>
      <c r="AP25" s="8">
        <f t="shared" si="25"/>
        <v>-833.27286240525109</v>
      </c>
      <c r="AQ25" s="8">
        <f t="shared" si="25"/>
        <v>-28059.88025402178</v>
      </c>
      <c r="AR25" s="8">
        <f t="shared" si="25"/>
        <v>12131.892857331164</v>
      </c>
      <c r="AS25" s="8">
        <f t="shared" si="25"/>
        <v>-1249.3704132844343</v>
      </c>
      <c r="AT25" s="8">
        <f t="shared" si="25"/>
        <v>1075.9260819012648</v>
      </c>
      <c r="AU25" s="9">
        <f t="shared" si="25"/>
        <v>11958.448525947999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C48A7-421B-475E-B04C-2B814E3C7FAB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11561.36645357783</v>
      </c>
      <c r="K3">
        <v>1</v>
      </c>
      <c r="L3" s="2">
        <v>0</v>
      </c>
      <c r="O3">
        <f>$C$3</f>
        <v>11561.36645357783</v>
      </c>
      <c r="P3">
        <f>O3*B5</f>
        <v>9249.0931628622639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11561.36645357783</v>
      </c>
      <c r="AF3">
        <f t="shared" ref="AF3:AG23" si="4">-$Z3*P3</f>
        <v>-9249.0931628622639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1912.273290715566</v>
      </c>
      <c r="AJ3">
        <f t="shared" ref="AJ3:AJ23" si="7">AB3-AC3</f>
        <v>0</v>
      </c>
      <c r="AL3">
        <f t="shared" ref="AL3:AL23" si="8">SUM(AI3:AK3)</f>
        <v>1912.273290715566</v>
      </c>
      <c r="AN3">
        <f t="shared" ref="AN3:AU23" si="9">AE3*$K3</f>
        <v>11561.36645357783</v>
      </c>
      <c r="AO3">
        <f t="shared" si="9"/>
        <v>-9249.0931628622639</v>
      </c>
      <c r="AP3">
        <f t="shared" si="9"/>
        <v>-400</v>
      </c>
      <c r="AQ3">
        <f t="shared" si="9"/>
        <v>0</v>
      </c>
      <c r="AR3">
        <f t="shared" si="9"/>
        <v>1912.273290715566</v>
      </c>
      <c r="AS3">
        <f t="shared" si="9"/>
        <v>0</v>
      </c>
      <c r="AT3">
        <f t="shared" si="9"/>
        <v>0</v>
      </c>
      <c r="AU3">
        <f t="shared" si="9"/>
        <v>1912.273290715566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5981.2745157515628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 t="array" ref="F4:F23">EconomicRates!C44:C63</f>
        <v>1.5900000000000001E-2</v>
      </c>
      <c r="G4" s="5">
        <f t="array" ref="G4:G23">EconomicRates!D44:D63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3353.3491472507153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3315.0506673605341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-3315.0506673605341</v>
      </c>
      <c r="AK4">
        <f>G4*MAX(0, SUM(AB4, AE4:AF4))</f>
        <v>0</v>
      </c>
      <c r="AL4">
        <f t="shared" si="8"/>
        <v>-6156.978667360534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-2666.2238483910305</v>
      </c>
      <c r="AR4">
        <f t="shared" si="9"/>
        <v>-2666.2238483910305</v>
      </c>
      <c r="AS4">
        <f t="shared" si="9"/>
        <v>-3110.0953817061018</v>
      </c>
      <c r="AT4">
        <f t="shared" si="9"/>
        <v>0</v>
      </c>
      <c r="AU4">
        <f t="shared" si="9"/>
        <v>-5776.3192300971323</v>
      </c>
      <c r="AW4">
        <v>1</v>
      </c>
      <c r="AX4">
        <f>(R4*SUMPRODUCT(K5:$K$23, X5:$X$23)-$AZ$3*SUMPRODUCT(K4:$K$22, W5:$W$23))/Z4</f>
        <v>3353.3491472507153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11561.36645357783</v>
      </c>
      <c r="P5">
        <f t="shared" ref="P5:P23" si="22">O5*$C$5</f>
        <v>578.06832267889149</v>
      </c>
      <c r="Q5" s="4">
        <f t="shared" ref="Q5:Q23" si="23">$C$8</f>
        <v>50</v>
      </c>
      <c r="R5">
        <f t="shared" si="0"/>
        <v>2000000</v>
      </c>
      <c r="S5">
        <f t="shared" si="1"/>
        <v>6488.4520040996586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3315.0506673605341</v>
      </c>
      <c r="AC5">
        <f t="shared" si="2"/>
        <v>6340.7306086304015</v>
      </c>
      <c r="AE5">
        <f t="shared" si="3"/>
        <v>11298.150946246516</v>
      </c>
      <c r="AF5">
        <f t="shared" si="4"/>
        <v>-564.90754731232585</v>
      </c>
      <c r="AG5">
        <f t="shared" si="4"/>
        <v>-48.86165918021802</v>
      </c>
      <c r="AH5">
        <f t="shared" si="5"/>
        <v>-2920.1240712789599</v>
      </c>
      <c r="AI5">
        <f t="shared" si="6"/>
        <v>7764.2576684750111</v>
      </c>
      <c r="AJ5">
        <f t="shared" si="7"/>
        <v>-3025.6799412698674</v>
      </c>
      <c r="AK5">
        <f>G5*SUM(AB5, AE5:AF5)</f>
        <v>575.98005671808369</v>
      </c>
      <c r="AL5">
        <f t="shared" si="8"/>
        <v>5314.5577839232274</v>
      </c>
      <c r="AN5">
        <f t="shared" si="9"/>
        <v>9756.6596095012774</v>
      </c>
      <c r="AO5">
        <f t="shared" si="9"/>
        <v>-487.83298047506383</v>
      </c>
      <c r="AP5">
        <f t="shared" si="9"/>
        <v>-42.19509713093619</v>
      </c>
      <c r="AQ5">
        <f t="shared" si="9"/>
        <v>-2521.7096776747394</v>
      </c>
      <c r="AR5">
        <f t="shared" si="9"/>
        <v>6704.9218542205354</v>
      </c>
      <c r="AS5">
        <f t="shared" si="9"/>
        <v>-2612.8637698961929</v>
      </c>
      <c r="AT5">
        <f t="shared" si="9"/>
        <v>497.39478450910099</v>
      </c>
      <c r="AU5">
        <f t="shared" si="9"/>
        <v>4589.452868833444</v>
      </c>
      <c r="AW5">
        <v>2</v>
      </c>
      <c r="AX5">
        <f>(R5*SUMPRODUCT(K6:$K$23, X6:$X$23)-$AZ$3*SUMPRODUCT(K5:$K$22, W6:$W$23))/Z5</f>
        <v>6488.4520040996586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11561.36645357783</v>
      </c>
      <c r="P6">
        <f t="shared" si="22"/>
        <v>578.06832267889149</v>
      </c>
      <c r="Q6" s="4">
        <f t="shared" si="23"/>
        <v>50</v>
      </c>
      <c r="R6">
        <f t="shared" si="0"/>
        <v>2000000</v>
      </c>
      <c r="S6">
        <f t="shared" si="1"/>
        <v>9341.1736320191339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6340.7306086304015</v>
      </c>
      <c r="AC6">
        <f t="shared" si="2"/>
        <v>9023.0351700517713</v>
      </c>
      <c r="AE6">
        <f t="shared" si="3"/>
        <v>11167.613432097245</v>
      </c>
      <c r="AF6">
        <f t="shared" si="4"/>
        <v>-558.3806716048623</v>
      </c>
      <c r="AG6">
        <f t="shared" si="4"/>
        <v>-48.297117286863909</v>
      </c>
      <c r="AH6">
        <f t="shared" si="5"/>
        <v>-3037.0120620773887</v>
      </c>
      <c r="AI6">
        <f t="shared" si="6"/>
        <v>7523.9235811281305</v>
      </c>
      <c r="AJ6">
        <f t="shared" si="7"/>
        <v>-2682.3045614213697</v>
      </c>
      <c r="AK6">
        <f>G6*SUM(AB6, AE6:AF6)</f>
        <v>991.57285709368284</v>
      </c>
      <c r="AL6">
        <f t="shared" si="8"/>
        <v>5833.1918768004434</v>
      </c>
      <c r="AN6">
        <f t="shared" si="9"/>
        <v>8697.6301460157592</v>
      </c>
      <c r="AO6">
        <f t="shared" si="9"/>
        <v>-434.88150730078797</v>
      </c>
      <c r="AP6">
        <f t="shared" si="9"/>
        <v>-37.615061251363386</v>
      </c>
      <c r="AQ6">
        <f t="shared" si="9"/>
        <v>-2365.3046217572337</v>
      </c>
      <c r="AR6">
        <f t="shared" si="9"/>
        <v>5859.8289557063736</v>
      </c>
      <c r="AS6">
        <f t="shared" si="9"/>
        <v>-2089.0491201245704</v>
      </c>
      <c r="AT6">
        <f t="shared" si="9"/>
        <v>772.26293928132202</v>
      </c>
      <c r="AU6">
        <f t="shared" si="9"/>
        <v>4543.0427748631255</v>
      </c>
      <c r="AW6">
        <v>3</v>
      </c>
      <c r="AX6">
        <f>(R6*SUMPRODUCT(K7:$K$23, X7:$X$23)-$AZ$3*SUMPRODUCT(K6:$K$22, W7:$W$23))/Z6</f>
        <v>9341.1736320191339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11561.36645357783</v>
      </c>
      <c r="P7">
        <f t="shared" si="22"/>
        <v>578.06832267889149</v>
      </c>
      <c r="Q7" s="4">
        <f t="shared" si="23"/>
        <v>50</v>
      </c>
      <c r="R7">
        <f t="shared" si="0"/>
        <v>2000000</v>
      </c>
      <c r="S7">
        <f t="shared" si="1"/>
        <v>11820.747267871162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9023.0351700517713</v>
      </c>
      <c r="AC7">
        <f t="shared" si="2"/>
        <v>11285.220655911784</v>
      </c>
      <c r="AE7">
        <f t="shared" si="3"/>
        <v>11037.590818569233</v>
      </c>
      <c r="AF7">
        <f t="shared" si="4"/>
        <v>-551.87954092846167</v>
      </c>
      <c r="AG7">
        <f t="shared" si="4"/>
        <v>-47.734802209100003</v>
      </c>
      <c r="AH7">
        <f t="shared" si="5"/>
        <v>-3173.7561958104534</v>
      </c>
      <c r="AI7">
        <f t="shared" si="6"/>
        <v>7264.2202796212196</v>
      </c>
      <c r="AJ7">
        <f t="shared" si="7"/>
        <v>-2262.1854858600127</v>
      </c>
      <c r="AK7">
        <f>G7*SUM(AB7, AE7:AF7)</f>
        <v>957.87945058170374</v>
      </c>
      <c r="AL7">
        <f t="shared" si="8"/>
        <v>5959.9142443429109</v>
      </c>
      <c r="AN7">
        <f t="shared" si="9"/>
        <v>7781.6286100483858</v>
      </c>
      <c r="AO7">
        <f t="shared" si="9"/>
        <v>-389.08143050241927</v>
      </c>
      <c r="AP7">
        <f t="shared" si="9"/>
        <v>-33.653585159219006</v>
      </c>
      <c r="AQ7">
        <f t="shared" si="9"/>
        <v>-2237.5346595642636</v>
      </c>
      <c r="AR7">
        <f t="shared" si="9"/>
        <v>5121.358934822485</v>
      </c>
      <c r="AS7">
        <f t="shared" si="9"/>
        <v>-1594.8668135431355</v>
      </c>
      <c r="AT7">
        <f t="shared" si="9"/>
        <v>675.31604134879808</v>
      </c>
      <c r="AU7">
        <f t="shared" si="9"/>
        <v>4201.8081626281473</v>
      </c>
      <c r="AW7">
        <v>4</v>
      </c>
      <c r="AX7">
        <f>(R7*SUMPRODUCT(K8:$K$23, X8:$X$23)-$AZ$3*SUMPRODUCT(K7:$K$22, W8:$W$23))/Z7</f>
        <v>11820.747267871162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11561.36645357783</v>
      </c>
      <c r="P8">
        <f t="shared" si="22"/>
        <v>578.06832267889149</v>
      </c>
      <c r="Q8" s="4">
        <f t="shared" si="23"/>
        <v>50</v>
      </c>
      <c r="R8">
        <f t="shared" si="0"/>
        <v>2000000</v>
      </c>
      <c r="S8">
        <f t="shared" si="1"/>
        <v>13921.56269609706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11285.220655911784</v>
      </c>
      <c r="AC8">
        <f t="shared" si="2"/>
        <v>13134.908877494621</v>
      </c>
      <c r="AE8">
        <f t="shared" si="3"/>
        <v>10908.078222399667</v>
      </c>
      <c r="AF8">
        <f t="shared" si="4"/>
        <v>-545.40391111998338</v>
      </c>
      <c r="AG8">
        <f t="shared" si="4"/>
        <v>-47.174692828043725</v>
      </c>
      <c r="AH8">
        <f t="shared" si="5"/>
        <v>-3310.4543586112059</v>
      </c>
      <c r="AI8">
        <f t="shared" si="6"/>
        <v>7005.0452598404327</v>
      </c>
      <c r="AJ8">
        <f t="shared" si="7"/>
        <v>-1849.6882215828373</v>
      </c>
      <c r="AK8">
        <f t="shared" ref="AK8:AK23" si="24">G8*SUM(AB8:AB8, AE8:AF8)</f>
        <v>461.10016280117821</v>
      </c>
      <c r="AL8">
        <f t="shared" si="8"/>
        <v>5616.4572010587735</v>
      </c>
      <c r="AN8">
        <f t="shared" si="9"/>
        <v>7170.4622271199469</v>
      </c>
      <c r="AO8">
        <f t="shared" si="9"/>
        <v>-358.52311135599734</v>
      </c>
      <c r="AP8">
        <f t="shared" si="9"/>
        <v>-31.010444379180392</v>
      </c>
      <c r="AQ8">
        <f t="shared" si="9"/>
        <v>-2176.1384039474037</v>
      </c>
      <c r="AR8">
        <f t="shared" si="9"/>
        <v>4604.7902674373645</v>
      </c>
      <c r="AS8">
        <f t="shared" si="9"/>
        <v>-1215.8988278588502</v>
      </c>
      <c r="AT8">
        <f t="shared" si="9"/>
        <v>303.10575638293813</v>
      </c>
      <c r="AU8">
        <f t="shared" si="9"/>
        <v>3691.9971959614527</v>
      </c>
      <c r="AW8">
        <v>5</v>
      </c>
      <c r="AX8">
        <f>(R8*SUMPRODUCT(K9:$K$23, X9:$X$23)-$AZ$3*SUMPRODUCT(K8:$K$22, W9:$W$23))/Z8</f>
        <v>13921.56269609706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11561.36645357783</v>
      </c>
      <c r="P9">
        <f t="shared" si="22"/>
        <v>578.06832267889149</v>
      </c>
      <c r="Q9" s="4">
        <f t="shared" si="23"/>
        <v>50</v>
      </c>
      <c r="R9">
        <f t="shared" si="0"/>
        <v>2000000</v>
      </c>
      <c r="S9">
        <f t="shared" si="1"/>
        <v>15753.53323513276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13134.908877494621</v>
      </c>
      <c r="AC9">
        <f t="shared" si="2"/>
        <v>14687.532477262874</v>
      </c>
      <c r="AE9">
        <f t="shared" si="3"/>
        <v>10779.038754922894</v>
      </c>
      <c r="AF9">
        <f t="shared" si="4"/>
        <v>-538.95193774614472</v>
      </c>
      <c r="AG9">
        <f t="shared" si="4"/>
        <v>-46.616629609500734</v>
      </c>
      <c r="AH9">
        <f t="shared" si="5"/>
        <v>-3452.6516105022738</v>
      </c>
      <c r="AI9">
        <f t="shared" si="6"/>
        <v>6740.8185770649752</v>
      </c>
      <c r="AJ9">
        <f t="shared" si="7"/>
        <v>-1552.6235997682525</v>
      </c>
      <c r="AK9">
        <f t="shared" si="24"/>
        <v>137.91247459856109</v>
      </c>
      <c r="AL9">
        <f t="shared" si="8"/>
        <v>5326.1074518952837</v>
      </c>
      <c r="AN9">
        <f t="shared" si="9"/>
        <v>6734.1167985025577</v>
      </c>
      <c r="AO9">
        <f t="shared" si="9"/>
        <v>-336.70583992512792</v>
      </c>
      <c r="AP9">
        <f t="shared" si="9"/>
        <v>-29.123360225376256</v>
      </c>
      <c r="AQ9">
        <f t="shared" si="9"/>
        <v>-2157.0160139781956</v>
      </c>
      <c r="AR9">
        <f t="shared" si="9"/>
        <v>4211.2715843738588</v>
      </c>
      <c r="AS9">
        <f t="shared" si="9"/>
        <v>-969.98896679685356</v>
      </c>
      <c r="AT9">
        <f t="shared" si="9"/>
        <v>86.159696892551992</v>
      </c>
      <c r="AU9">
        <f t="shared" si="9"/>
        <v>3327.4423144695565</v>
      </c>
      <c r="AW9">
        <v>6</v>
      </c>
      <c r="AX9">
        <f>(R9*SUMPRODUCT(K10:$K$23, X10:$X$23)-$AZ$3*SUMPRODUCT(K9:$K$22, W10:$W$23))/Z9</f>
        <v>15753.53323513276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11561.36645357783</v>
      </c>
      <c r="P10">
        <f t="shared" si="22"/>
        <v>578.06832267889149</v>
      </c>
      <c r="Q10" s="4">
        <f t="shared" si="23"/>
        <v>50</v>
      </c>
      <c r="R10">
        <f t="shared" si="0"/>
        <v>2000000</v>
      </c>
      <c r="S10">
        <f t="shared" si="1"/>
        <v>17394.126125285922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14687.532477262874</v>
      </c>
      <c r="AC10">
        <f t="shared" si="2"/>
        <v>16023.467872613779</v>
      </c>
      <c r="AE10">
        <f t="shared" si="3"/>
        <v>10650.330036592964</v>
      </c>
      <c r="AF10">
        <f t="shared" si="4"/>
        <v>-532.51650182964818</v>
      </c>
      <c r="AG10">
        <f t="shared" si="4"/>
        <v>-46.05999679777068</v>
      </c>
      <c r="AH10">
        <f t="shared" si="5"/>
        <v>-3618.6606254019198</v>
      </c>
      <c r="AI10">
        <f t="shared" si="6"/>
        <v>6453.0929125636258</v>
      </c>
      <c r="AJ10">
        <f t="shared" si="7"/>
        <v>-1335.9353953509053</v>
      </c>
      <c r="AK10">
        <f t="shared" si="24"/>
        <v>101.70191864930739</v>
      </c>
      <c r="AL10">
        <f t="shared" si="8"/>
        <v>5218.8594358620276</v>
      </c>
      <c r="AN10">
        <f t="shared" si="9"/>
        <v>6321.8119463055918</v>
      </c>
      <c r="AO10">
        <f t="shared" si="9"/>
        <v>-316.09059731527958</v>
      </c>
      <c r="AP10">
        <f t="shared" si="9"/>
        <v>-27.340245513752471</v>
      </c>
      <c r="AQ10">
        <f t="shared" si="9"/>
        <v>-2147.9608512310197</v>
      </c>
      <c r="AR10">
        <f t="shared" si="9"/>
        <v>3830.4202522455403</v>
      </c>
      <c r="AS10">
        <f t="shared" si="9"/>
        <v>-792.98315759269747</v>
      </c>
      <c r="AT10">
        <f t="shared" si="9"/>
        <v>60.368120243254666</v>
      </c>
      <c r="AU10">
        <f t="shared" si="9"/>
        <v>3097.8052148960974</v>
      </c>
      <c r="AW10">
        <v>7</v>
      </c>
      <c r="AX10">
        <f>(R10*SUMPRODUCT(K11:$K$23, X11:$X$23)-$AZ$3*SUMPRODUCT(K10:$K$22, W11:$W$23))/Z10</f>
        <v>17394.126125285922</v>
      </c>
    </row>
    <row r="11" spans="1:52" x14ac:dyDescent="0.25">
      <c r="A11" t="s">
        <v>33</v>
      </c>
      <c r="C11" s="7">
        <f>AU25</f>
        <v>28180.803963491173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11561.36645357783</v>
      </c>
      <c r="P11">
        <f t="shared" si="22"/>
        <v>578.06832267889149</v>
      </c>
      <c r="Q11" s="4">
        <f t="shared" si="23"/>
        <v>50</v>
      </c>
      <c r="R11">
        <f t="shared" si="0"/>
        <v>2000000</v>
      </c>
      <c r="S11">
        <f t="shared" si="1"/>
        <v>18856.581325365671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16023.467872613779</v>
      </c>
      <c r="AC11">
        <f t="shared" si="2"/>
        <v>17161.35466997094</v>
      </c>
      <c r="AE11">
        <f t="shared" si="3"/>
        <v>10521.987350509607</v>
      </c>
      <c r="AF11">
        <f t="shared" si="4"/>
        <v>-526.09936752548037</v>
      </c>
      <c r="AG11">
        <f t="shared" si="4"/>
        <v>-45.504946983379405</v>
      </c>
      <c r="AH11">
        <f t="shared" si="5"/>
        <v>-3777.9938565425196</v>
      </c>
      <c r="AI11">
        <f t="shared" si="6"/>
        <v>6172.3891794582287</v>
      </c>
      <c r="AJ11">
        <f t="shared" si="7"/>
        <v>-1137.8867973571614</v>
      </c>
      <c r="AK11">
        <f t="shared" si="24"/>
        <v>62.446454053434969</v>
      </c>
      <c r="AL11">
        <f t="shared" si="8"/>
        <v>5096.9488361545018</v>
      </c>
      <c r="AN11">
        <f t="shared" si="9"/>
        <v>5939.7341195779791</v>
      </c>
      <c r="AO11">
        <f t="shared" si="9"/>
        <v>-296.98670597889895</v>
      </c>
      <c r="AP11">
        <f t="shared" si="9"/>
        <v>-25.687855079361498</v>
      </c>
      <c r="AQ11">
        <f t="shared" si="9"/>
        <v>-2132.7034775588049</v>
      </c>
      <c r="AR11">
        <f t="shared" si="9"/>
        <v>3484.3560809609139</v>
      </c>
      <c r="AS11">
        <f t="shared" si="9"/>
        <v>-642.34491159622053</v>
      </c>
      <c r="AT11">
        <f t="shared" si="9"/>
        <v>35.251452166959872</v>
      </c>
      <c r="AU11">
        <f t="shared" si="9"/>
        <v>2877.2626215316527</v>
      </c>
      <c r="AW11">
        <v>8</v>
      </c>
      <c r="AX11">
        <f>(R11*SUMPRODUCT(K12:$K$23, X12:$X$23)-$AZ$3*SUMPRODUCT(K11:$K$22, W12:$W$23))/Z11</f>
        <v>18856.581325365671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11561.36645357783</v>
      </c>
      <c r="P12">
        <f t="shared" si="22"/>
        <v>578.06832267889149</v>
      </c>
      <c r="Q12" s="4">
        <f t="shared" si="23"/>
        <v>50</v>
      </c>
      <c r="R12">
        <f t="shared" si="0"/>
        <v>2000000</v>
      </c>
      <c r="S12">
        <f t="shared" si="1"/>
        <v>20142.249561454944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17161.35466997094</v>
      </c>
      <c r="AC12">
        <f t="shared" si="2"/>
        <v>18108.227061304784</v>
      </c>
      <c r="AE12">
        <f t="shared" si="3"/>
        <v>10393.866297882214</v>
      </c>
      <c r="AF12">
        <f t="shared" si="4"/>
        <v>-519.6933148941107</v>
      </c>
      <c r="AG12">
        <f t="shared" si="4"/>
        <v>-44.950855677901657</v>
      </c>
      <c r="AH12">
        <f t="shared" si="5"/>
        <v>-3961.6734257581661</v>
      </c>
      <c r="AI12">
        <f t="shared" si="6"/>
        <v>5867.5487015520357</v>
      </c>
      <c r="AJ12">
        <f t="shared" si="7"/>
        <v>-946.87239133384355</v>
      </c>
      <c r="AK12">
        <f t="shared" si="24"/>
        <v>62.181713601805804</v>
      </c>
      <c r="AL12">
        <f t="shared" si="8"/>
        <v>4982.8580238199984</v>
      </c>
      <c r="AN12">
        <f t="shared" si="9"/>
        <v>5577.9151112204554</v>
      </c>
      <c r="AO12">
        <f t="shared" si="9"/>
        <v>-278.89575556102278</v>
      </c>
      <c r="AP12">
        <f t="shared" si="9"/>
        <v>-24.123078935424154</v>
      </c>
      <c r="AQ12">
        <f t="shared" si="9"/>
        <v>-2126.0498676762372</v>
      </c>
      <c r="AR12">
        <f t="shared" si="9"/>
        <v>3148.8464090477714</v>
      </c>
      <c r="AS12">
        <f t="shared" si="9"/>
        <v>-508.14332882987281</v>
      </c>
      <c r="AT12">
        <f t="shared" si="9"/>
        <v>33.37009636267554</v>
      </c>
      <c r="AU12">
        <f t="shared" si="9"/>
        <v>2674.0731765805745</v>
      </c>
      <c r="AW12">
        <v>9</v>
      </c>
      <c r="AX12">
        <f>(R12*SUMPRODUCT(K13:$K$23, X13:$X$23)-$AZ$3*SUMPRODUCT(K12:$K$22, W13:$W$23))/Z12</f>
        <v>20142.249561454944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11561.36645357783</v>
      </c>
      <c r="P13">
        <f t="shared" si="22"/>
        <v>578.06832267889149</v>
      </c>
      <c r="Q13" s="4">
        <f t="shared" si="23"/>
        <v>50</v>
      </c>
      <c r="R13">
        <f t="shared" si="0"/>
        <v>2000000</v>
      </c>
      <c r="S13">
        <f t="shared" si="1"/>
        <v>21253.877434675804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18108.227061304784</v>
      </c>
      <c r="AC13">
        <f t="shared" si="2"/>
        <v>18872.338676039897</v>
      </c>
      <c r="AE13">
        <f t="shared" si="3"/>
        <v>10265.892609023378</v>
      </c>
      <c r="AF13">
        <f t="shared" si="4"/>
        <v>-513.29463045116893</v>
      </c>
      <c r="AG13">
        <f t="shared" si="4"/>
        <v>-44.397401683632523</v>
      </c>
      <c r="AH13">
        <f t="shared" si="5"/>
        <v>-4157.8174996046428</v>
      </c>
      <c r="AI13">
        <f t="shared" si="6"/>
        <v>5550.3830772839328</v>
      </c>
      <c r="AJ13">
        <f t="shared" si="7"/>
        <v>-764.11161473511311</v>
      </c>
      <c r="AK13">
        <f t="shared" si="24"/>
        <v>55.721650079753985</v>
      </c>
      <c r="AL13">
        <f t="shared" si="8"/>
        <v>4841.9931126285737</v>
      </c>
      <c r="AN13">
        <f t="shared" si="9"/>
        <v>5238.4115768138272</v>
      </c>
      <c r="AO13">
        <f t="shared" si="9"/>
        <v>-261.92057884069135</v>
      </c>
      <c r="AP13">
        <f t="shared" si="9"/>
        <v>-22.654811599682173</v>
      </c>
      <c r="AQ13">
        <f t="shared" si="9"/>
        <v>-2121.6235308232103</v>
      </c>
      <c r="AR13">
        <f t="shared" si="9"/>
        <v>2832.2126555502423</v>
      </c>
      <c r="AS13">
        <f t="shared" si="9"/>
        <v>-389.90580566643138</v>
      </c>
      <c r="AT13">
        <f t="shared" si="9"/>
        <v>28.43327394642607</v>
      </c>
      <c r="AU13">
        <f t="shared" si="9"/>
        <v>2470.7401238302368</v>
      </c>
      <c r="AW13">
        <v>10</v>
      </c>
      <c r="AX13">
        <f>(R13*SUMPRODUCT(K14:$K$23, X14:$X$23)-$AZ$3*SUMPRODUCT(K13:$K$22, W14:$W$23))/Z13</f>
        <v>21253.877434675804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2.4603350000000001E-3</v>
      </c>
      <c r="O14">
        <f t="shared" si="21"/>
        <v>11561.36645357783</v>
      </c>
      <c r="P14">
        <f t="shared" si="22"/>
        <v>578.06832267889149</v>
      </c>
      <c r="Q14" s="4">
        <f t="shared" si="23"/>
        <v>50</v>
      </c>
      <c r="R14">
        <f t="shared" si="0"/>
        <v>2000000</v>
      </c>
      <c r="S14">
        <f t="shared" si="1"/>
        <v>22194.375243952065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18872.338676039897</v>
      </c>
      <c r="AC14">
        <f t="shared" si="2"/>
        <v>19461.890404332324</v>
      </c>
      <c r="AE14">
        <f t="shared" si="3"/>
        <v>10137.976148040923</v>
      </c>
      <c r="AF14">
        <f t="shared" si="4"/>
        <v>-506.8988074020462</v>
      </c>
      <c r="AG14">
        <f t="shared" si="4"/>
        <v>-43.844195185524903</v>
      </c>
      <c r="AH14">
        <f t="shared" si="5"/>
        <v>-4369.2992508520019</v>
      </c>
      <c r="AI14">
        <f t="shared" si="6"/>
        <v>5217.9338946013504</v>
      </c>
      <c r="AJ14">
        <f t="shared" si="7"/>
        <v>-589.55172829242656</v>
      </c>
      <c r="AK14">
        <f t="shared" si="24"/>
        <v>51.306148830021797</v>
      </c>
      <c r="AL14">
        <f t="shared" si="8"/>
        <v>4679.6883151389457</v>
      </c>
      <c r="AN14">
        <f t="shared" si="9"/>
        <v>4920.2389325650065</v>
      </c>
      <c r="AO14">
        <f t="shared" si="9"/>
        <v>-246.01194662825031</v>
      </c>
      <c r="AP14">
        <f t="shared" si="9"/>
        <v>-21.278794995043032</v>
      </c>
      <c r="AQ14">
        <f t="shared" si="9"/>
        <v>-2120.5412173142108</v>
      </c>
      <c r="AR14">
        <f t="shared" si="9"/>
        <v>2532.4069736275019</v>
      </c>
      <c r="AS14">
        <f t="shared" si="9"/>
        <v>-286.12568464820521</v>
      </c>
      <c r="AT14">
        <f t="shared" si="9"/>
        <v>24.900286533247503</v>
      </c>
      <c r="AU14">
        <f t="shared" si="9"/>
        <v>2271.181575512544</v>
      </c>
      <c r="AW14">
        <v>11</v>
      </c>
      <c r="AX14">
        <f>(R14*SUMPRODUCT(K15:$K$23, X15:$X$23)-$AZ$3*SUMPRODUCT(K14:$K$22, W15:$W$23))/Z14</f>
        <v>22194.375243952065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2.6172399999999998E-3</v>
      </c>
      <c r="O15">
        <f t="shared" si="21"/>
        <v>11561.36645357783</v>
      </c>
      <c r="P15">
        <f t="shared" si="22"/>
        <v>578.06832267889149</v>
      </c>
      <c r="Q15" s="4">
        <f t="shared" si="23"/>
        <v>50</v>
      </c>
      <c r="R15">
        <f t="shared" si="0"/>
        <v>2000000</v>
      </c>
      <c r="S15">
        <f t="shared" si="1"/>
        <v>22972.001815032825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19461.890404332324</v>
      </c>
      <c r="AC15">
        <f t="shared" si="2"/>
        <v>19889.619738159196</v>
      </c>
      <c r="AE15">
        <f t="shared" si="3"/>
        <v>10010.062869866815</v>
      </c>
      <c r="AF15">
        <f t="shared" si="4"/>
        <v>-500.50314349334081</v>
      </c>
      <c r="AG15">
        <f t="shared" si="4"/>
        <v>-43.29100245226229</v>
      </c>
      <c r="AH15">
        <f t="shared" si="5"/>
        <v>-4590.0312562945273</v>
      </c>
      <c r="AI15">
        <f t="shared" si="6"/>
        <v>4876.2374676266845</v>
      </c>
      <c r="AJ15">
        <f t="shared" si="7"/>
        <v>-427.72933382687188</v>
      </c>
      <c r="AK15">
        <f t="shared" si="24"/>
        <v>118.78294553589379</v>
      </c>
      <c r="AL15">
        <f t="shared" si="8"/>
        <v>4567.2910793357069</v>
      </c>
      <c r="AN15">
        <f t="shared" si="9"/>
        <v>4618.4609726166836</v>
      </c>
      <c r="AO15">
        <f t="shared" si="9"/>
        <v>-230.92304863083422</v>
      </c>
      <c r="AP15">
        <f t="shared" si="9"/>
        <v>-19.973681273580926</v>
      </c>
      <c r="AQ15">
        <f t="shared" si="9"/>
        <v>-2117.7569507681878</v>
      </c>
      <c r="AR15">
        <f t="shared" si="9"/>
        <v>2249.8072919440806</v>
      </c>
      <c r="AS15">
        <f t="shared" si="9"/>
        <v>-197.34653626096801</v>
      </c>
      <c r="AT15">
        <f t="shared" si="9"/>
        <v>54.804290972178251</v>
      </c>
      <c r="AU15">
        <f t="shared" si="9"/>
        <v>2107.2650466552909</v>
      </c>
      <c r="AW15">
        <v>12</v>
      </c>
      <c r="AX15">
        <f>(R15*SUMPRODUCT(K16:$K$23, X16:$X$23)-$AZ$3*SUMPRODUCT(K15:$K$22, W16:$W$23))/Z15</f>
        <v>22972.001815032825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2.8021280000000001E-3</v>
      </c>
      <c r="O16">
        <f t="shared" si="21"/>
        <v>11561.36645357783</v>
      </c>
      <c r="P16">
        <f t="shared" si="22"/>
        <v>578.06832267889149</v>
      </c>
      <c r="Q16" s="4">
        <f t="shared" si="23"/>
        <v>50</v>
      </c>
      <c r="R16">
        <f t="shared" si="0"/>
        <v>2000000</v>
      </c>
      <c r="S16">
        <f t="shared" si="1"/>
        <v>23581.952965217857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19889.619738159196</v>
      </c>
      <c r="AC16">
        <f t="shared" si="2"/>
        <v>20156.337309789644</v>
      </c>
      <c r="AE16">
        <f t="shared" si="3"/>
        <v>9881.9127637187339</v>
      </c>
      <c r="AF16">
        <f t="shared" si="4"/>
        <v>-494.09563818593671</v>
      </c>
      <c r="AG16">
        <f t="shared" si="4"/>
        <v>-42.736785497620119</v>
      </c>
      <c r="AH16">
        <f t="shared" si="5"/>
        <v>-4852.2772047821136</v>
      </c>
      <c r="AI16">
        <f t="shared" si="6"/>
        <v>4492.8031352530643</v>
      </c>
      <c r="AJ16">
        <f t="shared" si="7"/>
        <v>-266.71757163044822</v>
      </c>
      <c r="AK16">
        <f t="shared" si="24"/>
        <v>207.86980173221318</v>
      </c>
      <c r="AL16">
        <f t="shared" si="8"/>
        <v>4433.9553653548292</v>
      </c>
      <c r="AN16">
        <f t="shared" si="9"/>
        <v>4322.8736551457678</v>
      </c>
      <c r="AO16">
        <f t="shared" si="9"/>
        <v>-216.14368275728839</v>
      </c>
      <c r="AP16">
        <f t="shared" si="9"/>
        <v>-18.695340522693982</v>
      </c>
      <c r="AQ16">
        <f t="shared" si="9"/>
        <v>-2122.6438441178261</v>
      </c>
      <c r="AR16">
        <f t="shared" si="9"/>
        <v>1965.3907877479596</v>
      </c>
      <c r="AS16">
        <f t="shared" si="9"/>
        <v>-116.67643616516102</v>
      </c>
      <c r="AT16">
        <f t="shared" si="9"/>
        <v>90.933295111421486</v>
      </c>
      <c r="AU16">
        <f t="shared" si="9"/>
        <v>1939.6476466942199</v>
      </c>
      <c r="AW16">
        <v>13</v>
      </c>
      <c r="AX16">
        <f>(R16*SUMPRODUCT(K17:$K$23, X17:$X$23)-$AZ$3*SUMPRODUCT(K16:$K$22, W17:$W$23))/Z16</f>
        <v>23581.952965217857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3.0140000000000002E-3</v>
      </c>
      <c r="O17">
        <f t="shared" si="21"/>
        <v>11561.36645357783</v>
      </c>
      <c r="P17">
        <f t="shared" si="22"/>
        <v>578.06832267889149</v>
      </c>
      <c r="Q17" s="4">
        <f t="shared" si="23"/>
        <v>50</v>
      </c>
      <c r="R17">
        <f t="shared" si="0"/>
        <v>2000000</v>
      </c>
      <c r="S17">
        <f t="shared" si="1"/>
        <v>24027.451648163365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20156.337309789644</v>
      </c>
      <c r="AC17">
        <f t="shared" si="2"/>
        <v>20269.850850889816</v>
      </c>
      <c r="AE17">
        <f t="shared" si="3"/>
        <v>9753.3095510116982</v>
      </c>
      <c r="AF17">
        <f t="shared" si="4"/>
        <v>-487.66547755058491</v>
      </c>
      <c r="AG17">
        <f t="shared" si="4"/>
        <v>-42.180608971154086</v>
      </c>
      <c r="AH17">
        <f t="shared" si="5"/>
        <v>-5152.3468595930817</v>
      </c>
      <c r="AI17">
        <f t="shared" si="6"/>
        <v>4071.116604896878</v>
      </c>
      <c r="AJ17">
        <f t="shared" si="7"/>
        <v>-113.51354110017201</v>
      </c>
      <c r="AK17">
        <f t="shared" si="24"/>
        <v>406.02334308886043</v>
      </c>
      <c r="AL17">
        <f t="shared" si="8"/>
        <v>4363.6264068855662</v>
      </c>
      <c r="AN17">
        <f t="shared" si="9"/>
        <v>4018.6641964751816</v>
      </c>
      <c r="AO17">
        <f t="shared" si="9"/>
        <v>-200.93320982375909</v>
      </c>
      <c r="AP17">
        <f t="shared" si="9"/>
        <v>-17.379711181248602</v>
      </c>
      <c r="AQ17">
        <f t="shared" si="9"/>
        <v>-2122.9257355335653</v>
      </c>
      <c r="AR17">
        <f t="shared" si="9"/>
        <v>1677.4255399366089</v>
      </c>
      <c r="AS17">
        <f t="shared" si="9"/>
        <v>-46.771078170799683</v>
      </c>
      <c r="AT17">
        <f t="shared" si="9"/>
        <v>167.29413367538521</v>
      </c>
      <c r="AU17">
        <f t="shared" si="9"/>
        <v>1797.9485954411944</v>
      </c>
      <c r="AW17">
        <v>14</v>
      </c>
      <c r="AX17">
        <f>(R17*SUMPRODUCT(K18:$K$23, X18:$X$23)-$AZ$3*SUMPRODUCT(K17:$K$22, W18:$W$23))/Z17</f>
        <v>24027.451648163365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4.6990000000000001E-3</v>
      </c>
      <c r="O18">
        <f t="shared" si="21"/>
        <v>11561.36645357783</v>
      </c>
      <c r="P18">
        <f t="shared" si="22"/>
        <v>578.06832267889149</v>
      </c>
      <c r="Q18" s="4">
        <f t="shared" si="23"/>
        <v>50</v>
      </c>
      <c r="R18">
        <f t="shared" si="0"/>
        <v>2000000</v>
      </c>
      <c r="S18">
        <f t="shared" si="1"/>
        <v>23214.550075238312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20269.850850889816</v>
      </c>
      <c r="AC18">
        <f t="shared" si="2"/>
        <v>19296.210832780762</v>
      </c>
      <c r="AE18">
        <f t="shared" si="3"/>
        <v>9609.9456539213788</v>
      </c>
      <c r="AF18">
        <f t="shared" si="4"/>
        <v>-480.49728269606891</v>
      </c>
      <c r="AG18">
        <f t="shared" si="4"/>
        <v>-41.560596199887094</v>
      </c>
      <c r="AH18">
        <f t="shared" si="5"/>
        <v>-7928.2672622181235</v>
      </c>
      <c r="AI18">
        <f t="shared" si="6"/>
        <v>1159.6205128072997</v>
      </c>
      <c r="AJ18">
        <f t="shared" si="7"/>
        <v>973.64001810905393</v>
      </c>
      <c r="AK18">
        <f t="shared" si="24"/>
        <v>635.02486319768673</v>
      </c>
      <c r="AL18">
        <f t="shared" si="8"/>
        <v>2768.2853941140402</v>
      </c>
      <c r="AN18">
        <f t="shared" si="9"/>
        <v>3700.2091874135072</v>
      </c>
      <c r="AO18">
        <f t="shared" si="9"/>
        <v>-185.01045937067533</v>
      </c>
      <c r="AP18">
        <f t="shared" si="9"/>
        <v>-16.00247341986303</v>
      </c>
      <c r="AQ18">
        <f t="shared" si="9"/>
        <v>-3052.6964896995491</v>
      </c>
      <c r="AR18">
        <f t="shared" si="9"/>
        <v>446.49976492341955</v>
      </c>
      <c r="AS18">
        <f t="shared" si="9"/>
        <v>374.88991821410451</v>
      </c>
      <c r="AT18">
        <f t="shared" si="9"/>
        <v>244.50969002944058</v>
      </c>
      <c r="AU18">
        <f t="shared" si="9"/>
        <v>1065.8993731669646</v>
      </c>
      <c r="AW18">
        <v>15</v>
      </c>
      <c r="AX18">
        <f>(R18*SUMPRODUCT(K19:$K$23, X19:$X$23)-$AZ$3*SUMPRODUCT(K18:$K$22, W19:$W$23))/Z18</f>
        <v>23214.550075238312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6.5490000000000001E-3</v>
      </c>
      <c r="O19">
        <f t="shared" si="21"/>
        <v>11561.36645357783</v>
      </c>
      <c r="P19">
        <f t="shared" si="22"/>
        <v>578.06832267889149</v>
      </c>
      <c r="Q19" s="4">
        <f t="shared" si="23"/>
        <v>50</v>
      </c>
      <c r="R19">
        <f t="shared" si="0"/>
        <v>2000000</v>
      </c>
      <c r="S19">
        <f t="shared" si="1"/>
        <v>21169.525313724032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19296.210832780762</v>
      </c>
      <c r="AC19">
        <f t="shared" si="2"/>
        <v>17305.159673616712</v>
      </c>
      <c r="AE19">
        <f t="shared" si="3"/>
        <v>9450.9106632946332</v>
      </c>
      <c r="AF19">
        <f t="shared" si="4"/>
        <v>-472.54553316473164</v>
      </c>
      <c r="AG19">
        <f t="shared" si="4"/>
        <v>-40.872809893375162</v>
      </c>
      <c r="AH19">
        <f t="shared" si="5"/>
        <v>-10887.213780522425</v>
      </c>
      <c r="AI19">
        <f t="shared" si="6"/>
        <v>-1949.7214602858985</v>
      </c>
      <c r="AJ19">
        <f t="shared" si="7"/>
        <v>1991.0511591640497</v>
      </c>
      <c r="AK19">
        <f t="shared" si="24"/>
        <v>630.52304397290777</v>
      </c>
      <c r="AL19">
        <f t="shared" si="8"/>
        <v>671.85274285105902</v>
      </c>
      <c r="AN19">
        <f t="shared" si="9"/>
        <v>3390.1382761049008</v>
      </c>
      <c r="AO19">
        <f t="shared" si="9"/>
        <v>-169.50691380524503</v>
      </c>
      <c r="AP19">
        <f t="shared" si="9"/>
        <v>-14.66149477104315</v>
      </c>
      <c r="AQ19">
        <f t="shared" si="9"/>
        <v>-3905.3548882684181</v>
      </c>
      <c r="AR19">
        <f t="shared" si="9"/>
        <v>-699.38502073980555</v>
      </c>
      <c r="AS19">
        <f t="shared" si="9"/>
        <v>714.21040626068248</v>
      </c>
      <c r="AT19">
        <f t="shared" si="9"/>
        <v>226.17506201180876</v>
      </c>
      <c r="AU19">
        <f t="shared" si="9"/>
        <v>241.00044753268574</v>
      </c>
      <c r="AW19">
        <v>16</v>
      </c>
      <c r="AX19">
        <f>(R19*SUMPRODUCT(K20:$K$23, X20:$X$23)-$AZ$3*SUMPRODUCT(K19:$K$22, W20:$W$23))/Z19</f>
        <v>21169.525313724032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8.5349999999999992E-3</v>
      </c>
      <c r="O20">
        <f t="shared" si="21"/>
        <v>11561.36645357783</v>
      </c>
      <c r="P20">
        <f t="shared" si="22"/>
        <v>578.06832267889149</v>
      </c>
      <c r="Q20" s="4">
        <f t="shared" si="23"/>
        <v>50</v>
      </c>
      <c r="R20">
        <f t="shared" si="0"/>
        <v>2000000</v>
      </c>
      <c r="S20">
        <f t="shared" si="1"/>
        <v>17837.875712273788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17305.159673616712</v>
      </c>
      <c r="AC20">
        <f t="shared" si="2"/>
        <v>14311.410580847303</v>
      </c>
      <c r="AE20">
        <f t="shared" si="3"/>
        <v>9275.7380341504668</v>
      </c>
      <c r="AF20">
        <f t="shared" si="4"/>
        <v>-463.78690170752333</v>
      </c>
      <c r="AG20">
        <f t="shared" si="4"/>
        <v>-40.11523236200145</v>
      </c>
      <c r="AH20">
        <f t="shared" si="5"/>
        <v>-13953.977297598278</v>
      </c>
      <c r="AI20">
        <f t="shared" si="6"/>
        <v>-5182.1413975173346</v>
      </c>
      <c r="AJ20">
        <f t="shared" si="7"/>
        <v>2993.7490927694089</v>
      </c>
      <c r="AK20">
        <f t="shared" si="24"/>
        <v>112.30357646605653</v>
      </c>
      <c r="AL20">
        <f t="shared" si="8"/>
        <v>-2076.088728281869</v>
      </c>
      <c r="AN20">
        <f t="shared" si="9"/>
        <v>3155.9348033361434</v>
      </c>
      <c r="AO20">
        <f t="shared" si="9"/>
        <v>-157.79674016680718</v>
      </c>
      <c r="AP20">
        <f t="shared" si="9"/>
        <v>-13.648623698626446</v>
      </c>
      <c r="AQ20">
        <f t="shared" si="9"/>
        <v>-4747.6375935067153</v>
      </c>
      <c r="AR20">
        <f t="shared" si="9"/>
        <v>-1763.1481540360051</v>
      </c>
      <c r="AS20">
        <f t="shared" si="9"/>
        <v>1018.5795372338046</v>
      </c>
      <c r="AT20">
        <f t="shared" si="9"/>
        <v>38.209656655187118</v>
      </c>
      <c r="AU20">
        <f t="shared" si="9"/>
        <v>-706.35896014701325</v>
      </c>
      <c r="AW20">
        <v>17</v>
      </c>
      <c r="AX20">
        <f>(R20*SUMPRODUCT(K21:$K$23, X21:$X$23)-$AZ$3*SUMPRODUCT(K20:$K$22, W21:$W$23))/Z20</f>
        <v>17837.875712273788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1.0821000000000001E-2</v>
      </c>
      <c r="O21">
        <f t="shared" si="21"/>
        <v>11561.36645357783</v>
      </c>
      <c r="P21">
        <f t="shared" si="22"/>
        <v>578.06832267889149</v>
      </c>
      <c r="Q21" s="4">
        <f t="shared" si="23"/>
        <v>50</v>
      </c>
      <c r="R21">
        <f t="shared" si="0"/>
        <v>2000000</v>
      </c>
      <c r="S21">
        <f t="shared" si="1"/>
        <v>13142.490315090643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14311.410580847303</v>
      </c>
      <c r="AC21">
        <f t="shared" si="2"/>
        <v>10324.738580235149</v>
      </c>
      <c r="AE21">
        <f t="shared" si="3"/>
        <v>9082.6078925414204</v>
      </c>
      <c r="AF21">
        <f t="shared" si="4"/>
        <v>-454.13039462707098</v>
      </c>
      <c r="AG21">
        <f t="shared" si="4"/>
        <v>-39.279993108992223</v>
      </c>
      <c r="AH21">
        <f t="shared" si="5"/>
        <v>-17363.477175568711</v>
      </c>
      <c r="AI21">
        <f t="shared" si="6"/>
        <v>-8774.2796707633534</v>
      </c>
      <c r="AJ21">
        <f t="shared" si="7"/>
        <v>3986.6720006121541</v>
      </c>
      <c r="AK21">
        <f t="shared" si="24"/>
        <v>36.703820926018643</v>
      </c>
      <c r="AL21">
        <f t="shared" si="8"/>
        <v>-4750.9038492251802</v>
      </c>
      <c r="AN21">
        <f t="shared" si="9"/>
        <v>2939.4322123046536</v>
      </c>
      <c r="AO21">
        <f t="shared" si="9"/>
        <v>-146.97161061523269</v>
      </c>
      <c r="AP21">
        <f t="shared" si="9"/>
        <v>-12.712304484540425</v>
      </c>
      <c r="AQ21">
        <f t="shared" si="9"/>
        <v>-5619.3953026856971</v>
      </c>
      <c r="AR21">
        <f t="shared" si="9"/>
        <v>-2839.6470054808165</v>
      </c>
      <c r="AS21">
        <f t="shared" si="9"/>
        <v>1290.2188707403745</v>
      </c>
      <c r="AT21">
        <f t="shared" si="9"/>
        <v>11.878569990145461</v>
      </c>
      <c r="AU21">
        <f t="shared" si="9"/>
        <v>-1537.5495647502962</v>
      </c>
      <c r="AW21">
        <v>18</v>
      </c>
      <c r="AX21">
        <f>(R21*SUMPRODUCT(K22:$K$23, X22:$X$23)-$AZ$3*SUMPRODUCT(K21:$K$22, W22:$W$23))/Z21</f>
        <v>13142.490315090643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1.3422999999999999E-2</v>
      </c>
      <c r="O22">
        <f t="shared" si="21"/>
        <v>11561.36645357783</v>
      </c>
      <c r="P22">
        <f t="shared" si="22"/>
        <v>578.06832267889149</v>
      </c>
      <c r="Q22" s="4">
        <f t="shared" si="23"/>
        <v>50</v>
      </c>
      <c r="R22">
        <f t="shared" si="0"/>
        <v>2000000</v>
      </c>
      <c r="S22">
        <f t="shared" si="1"/>
        <v>7125.260675615672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10324.738580235149</v>
      </c>
      <c r="AC22">
        <f t="shared" si="2"/>
        <v>5466.4911308402643</v>
      </c>
      <c r="AE22">
        <f t="shared" si="3"/>
        <v>8869.8659678744225</v>
      </c>
      <c r="AF22">
        <f t="shared" si="4"/>
        <v>-443.49329839372115</v>
      </c>
      <c r="AG22">
        <f t="shared" si="4"/>
        <v>-38.359937830400298</v>
      </c>
      <c r="AH22">
        <f t="shared" si="5"/>
        <v>-21090.213900080103</v>
      </c>
      <c r="AI22">
        <f t="shared" si="6"/>
        <v>-12702.201168429803</v>
      </c>
      <c r="AJ22">
        <f t="shared" si="7"/>
        <v>4858.2474493948848</v>
      </c>
      <c r="AK22">
        <f t="shared" si="24"/>
        <v>393.77333624403286</v>
      </c>
      <c r="AL22">
        <f t="shared" si="8"/>
        <v>-7450.1803827908852</v>
      </c>
      <c r="AN22">
        <f t="shared" si="9"/>
        <v>2682.7868145755529</v>
      </c>
      <c r="AO22">
        <f t="shared" si="9"/>
        <v>-134.13934072877765</v>
      </c>
      <c r="AP22">
        <f t="shared" si="9"/>
        <v>-11.602377735139285</v>
      </c>
      <c r="AQ22">
        <f t="shared" si="9"/>
        <v>-6378.9631063920051</v>
      </c>
      <c r="AR22">
        <f t="shared" si="9"/>
        <v>-3841.9180102803689</v>
      </c>
      <c r="AS22">
        <f t="shared" si="9"/>
        <v>1469.4294419316118</v>
      </c>
      <c r="AT22">
        <f t="shared" si="9"/>
        <v>119.10100087567338</v>
      </c>
      <c r="AU22">
        <f t="shared" si="9"/>
        <v>-2253.3875674730834</v>
      </c>
      <c r="AW22">
        <v>19</v>
      </c>
      <c r="AX22">
        <f>(R22*SUMPRODUCT(K23:$K$23, X23:$X$23)-$AZ$3*SUMPRODUCT(K22:$K$22, W23:$W$23))/Z22</f>
        <v>7125.260675615672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1.6303999999999999E-2</v>
      </c>
      <c r="O23">
        <f t="shared" si="21"/>
        <v>11561.36645357783</v>
      </c>
      <c r="P23">
        <f t="shared" si="22"/>
        <v>578.06832267889149</v>
      </c>
      <c r="Q23" s="4">
        <f t="shared" si="23"/>
        <v>50</v>
      </c>
      <c r="R23">
        <f t="shared" si="0"/>
        <v>2000000</v>
      </c>
      <c r="S23">
        <f t="shared" si="1"/>
        <v>7317.7466844021874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5466.4911308402643</v>
      </c>
      <c r="AC23">
        <f t="shared" si="2"/>
        <v>5466.4911308402643</v>
      </c>
      <c r="AE23">
        <f t="shared" si="3"/>
        <v>8636.5530134554538</v>
      </c>
      <c r="AF23">
        <f t="shared" si="4"/>
        <v>-431.82765067277273</v>
      </c>
      <c r="AG23">
        <f t="shared" si="4"/>
        <v>-37.350918025709454</v>
      </c>
      <c r="AH23">
        <f t="shared" si="5"/>
        <v>-25016.817055473857</v>
      </c>
      <c r="AI23">
        <f t="shared" si="6"/>
        <v>-16849.442610716884</v>
      </c>
      <c r="AJ23">
        <f t="shared" si="7"/>
        <v>0</v>
      </c>
      <c r="AK23">
        <f t="shared" si="24"/>
        <v>956.98515455360632</v>
      </c>
      <c r="AL23">
        <f t="shared" si="8"/>
        <v>-15892.457456163278</v>
      </c>
      <c r="AN23">
        <f t="shared" si="9"/>
        <v>2366.3545522284244</v>
      </c>
      <c r="AO23">
        <f t="shared" si="9"/>
        <v>-118.31772761142123</v>
      </c>
      <c r="AP23">
        <f t="shared" si="9"/>
        <v>-10.233887844183517</v>
      </c>
      <c r="AQ23">
        <f t="shared" si="9"/>
        <v>-6854.4312562265022</v>
      </c>
      <c r="AR23">
        <f t="shared" si="9"/>
        <v>-4616.6283194536827</v>
      </c>
      <c r="AS23">
        <f t="shared" si="9"/>
        <v>0</v>
      </c>
      <c r="AT23">
        <f t="shared" si="9"/>
        <v>262.20717609963515</v>
      </c>
      <c r="AU23">
        <f t="shared" si="9"/>
        <v>-4354.4211433540477</v>
      </c>
      <c r="AW23">
        <v>20</v>
      </c>
      <c r="AX23">
        <f>(R23*SUMPRODUCT(K$23:$K24, X$23:$X24)-$AZ$3*SUMPRODUCT(K$22:$K23, W$23:$W24))/Z23</f>
        <v>7317.7466844021874</v>
      </c>
    </row>
    <row r="25" spans="5:50" x14ac:dyDescent="0.25">
      <c r="AN25" s="8">
        <f t="shared" ref="AN25:AU25" si="25">SUM(AN3:AN23)</f>
        <v>110894.83020144944</v>
      </c>
      <c r="AO25" s="8">
        <f t="shared" si="25"/>
        <v>-14215.766350255844</v>
      </c>
      <c r="AP25" s="8">
        <f t="shared" si="25"/>
        <v>-829.59222920025809</v>
      </c>
      <c r="AQ25" s="8">
        <f t="shared" si="25"/>
        <v>-61694.611337114817</v>
      </c>
      <c r="AR25" s="8">
        <f t="shared" si="25"/>
        <v>34154.860284878523</v>
      </c>
      <c r="AS25" s="8">
        <f t="shared" si="25"/>
        <v>-9705.7316444754779</v>
      </c>
      <c r="AT25" s="8">
        <f t="shared" si="25"/>
        <v>3731.6753230881509</v>
      </c>
      <c r="AU25" s="9">
        <f t="shared" si="25"/>
        <v>28180.803963491173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6BCA4-D7BB-47BE-AAD9-5A49A13CE802}">
  <dimension ref="A1:AZ29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46979.954049540269</v>
      </c>
      <c r="K3">
        <v>1</v>
      </c>
      <c r="L3" s="2">
        <v>0</v>
      </c>
      <c r="O3">
        <f>$C$3</f>
        <v>46979.954049540269</v>
      </c>
      <c r="P3">
        <f>O3*B5</f>
        <v>37583.963239632219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46979.954049540269</v>
      </c>
      <c r="AF3">
        <f t="shared" ref="AF3:AG23" si="4">-$Z3*P3</f>
        <v>-37583.963239632219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8995.9908099080494</v>
      </c>
      <c r="AJ3">
        <f t="shared" ref="AJ3:AJ23" si="7">AB3-AC3</f>
        <v>0</v>
      </c>
      <c r="AL3">
        <f t="shared" ref="AL3:AL23" si="8">SUM(AI3:AK3)</f>
        <v>8995.9908099080494</v>
      </c>
      <c r="AN3">
        <f t="shared" ref="AN3:AU23" si="9">AE3*$K3</f>
        <v>46979.954049540269</v>
      </c>
      <c r="AO3">
        <f t="shared" si="9"/>
        <v>-37583.963239632219</v>
      </c>
      <c r="AP3">
        <f t="shared" si="9"/>
        <v>-400</v>
      </c>
      <c r="AQ3">
        <f t="shared" si="9"/>
        <v>0</v>
      </c>
      <c r="AR3">
        <f t="shared" si="9"/>
        <v>8995.9908099080494</v>
      </c>
      <c r="AS3">
        <f t="shared" si="9"/>
        <v>0</v>
      </c>
      <c r="AT3">
        <f t="shared" si="9"/>
        <v>0</v>
      </c>
      <c r="AU3">
        <f t="shared" si="9"/>
        <v>8995.9908099080494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28045.822741634158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23724.997968492688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23429.376545930951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-23429.376545930951</v>
      </c>
      <c r="AK4">
        <f>H4*SUM(AB4, AE4:AF4)</f>
        <v>0</v>
      </c>
      <c r="AL4">
        <f t="shared" si="8"/>
        <v>-28350.046545930949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-4616.4461957031608</v>
      </c>
      <c r="AR4">
        <f t="shared" si="9"/>
        <v>-4616.4461957031608</v>
      </c>
      <c r="AS4">
        <f t="shared" si="9"/>
        <v>-21980.839240014026</v>
      </c>
      <c r="AT4">
        <f t="shared" si="9"/>
        <v>0</v>
      </c>
      <c r="AU4">
        <f t="shared" si="9"/>
        <v>-26597.285435717182</v>
      </c>
      <c r="AW4">
        <v>1</v>
      </c>
      <c r="AX4">
        <f>(R4*SUMPRODUCT(K5:$K$23, X5:$X$23)-$AZ$3*SUMPRODUCT(K4:$K$22, W5:$W$23))/Z4</f>
        <v>23724.997968492688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46979.954049540269</v>
      </c>
      <c r="P5">
        <f t="shared" ref="P5:P23" si="22">O5*$C$5</f>
        <v>2348.9977024770137</v>
      </c>
      <c r="Q5" s="4">
        <f t="shared" ref="Q5:Q23" si="23">$C$8</f>
        <v>50</v>
      </c>
      <c r="R5">
        <f t="shared" si="0"/>
        <v>2000000</v>
      </c>
      <c r="S5">
        <f t="shared" si="1"/>
        <v>46098.199799506801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23429.376545930951</v>
      </c>
      <c r="AC5">
        <f t="shared" si="2"/>
        <v>44949.416066864884</v>
      </c>
      <c r="AE5">
        <f t="shared" si="3"/>
        <v>45809.196683588765</v>
      </c>
      <c r="AF5">
        <f t="shared" si="4"/>
        <v>-2290.4598341794385</v>
      </c>
      <c r="AG5">
        <f t="shared" si="4"/>
        <v>-48.753982001858773</v>
      </c>
      <c r="AH5">
        <f t="shared" si="5"/>
        <v>-5169.2566256492</v>
      </c>
      <c r="AI5">
        <f t="shared" si="6"/>
        <v>38300.726241758268</v>
      </c>
      <c r="AJ5">
        <f t="shared" si="7"/>
        <v>-21520.039520933933</v>
      </c>
      <c r="AK5">
        <f>H5*SUM(AB5, AE5:AF5)</f>
        <v>5784.3169973574004</v>
      </c>
      <c r="AL5">
        <f t="shared" si="8"/>
        <v>22565.003718181735</v>
      </c>
      <c r="AN5">
        <f t="shared" si="9"/>
        <v>39559.104950262219</v>
      </c>
      <c r="AO5">
        <f t="shared" si="9"/>
        <v>-1977.9552475131111</v>
      </c>
      <c r="AP5">
        <f t="shared" si="9"/>
        <v>-42.102111156331937</v>
      </c>
      <c r="AQ5">
        <f t="shared" si="9"/>
        <v>-4463.976235631183</v>
      </c>
      <c r="AR5">
        <f t="shared" si="9"/>
        <v>33075.071355961591</v>
      </c>
      <c r="AS5">
        <f t="shared" si="9"/>
        <v>-18583.899382095056</v>
      </c>
      <c r="AT5">
        <f t="shared" si="9"/>
        <v>4995.1193151139259</v>
      </c>
      <c r="AU5">
        <f t="shared" si="9"/>
        <v>19486.291288980461</v>
      </c>
      <c r="AW5">
        <v>2</v>
      </c>
      <c r="AX5">
        <f>(R5*SUMPRODUCT(K6:$K$23, X6:$X$23)-$AZ$3*SUMPRODUCT(K5:$K$22, W6:$W$23))/Z5</f>
        <v>46098.199799506801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46979.954049540269</v>
      </c>
      <c r="P6">
        <f t="shared" si="22"/>
        <v>2348.9977024770137</v>
      </c>
      <c r="Q6" s="4">
        <f t="shared" si="23"/>
        <v>50</v>
      </c>
      <c r="R6">
        <f t="shared" si="0"/>
        <v>2000000</v>
      </c>
      <c r="S6">
        <f t="shared" si="1"/>
        <v>66808.064816641883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44949.416066864884</v>
      </c>
      <c r="AC6">
        <f t="shared" si="2"/>
        <v>64309.212415746042</v>
      </c>
      <c r="AE6">
        <f t="shared" si="3"/>
        <v>45222.741484068283</v>
      </c>
      <c r="AF6">
        <f t="shared" si="4"/>
        <v>-2261.1370742034146</v>
      </c>
      <c r="AG6">
        <f t="shared" si="4"/>
        <v>-48.129827283761273</v>
      </c>
      <c r="AH6">
        <f t="shared" si="5"/>
        <v>-5464.595923156181</v>
      </c>
      <c r="AI6">
        <f t="shared" si="6"/>
        <v>37448.878659424932</v>
      </c>
      <c r="AJ6">
        <f t="shared" si="7"/>
        <v>-19359.796348881158</v>
      </c>
      <c r="AK6">
        <f>H6*SUM(AB6, AE6:AF6)</f>
        <v>9564.7190278681956</v>
      </c>
      <c r="AL6">
        <f t="shared" si="8"/>
        <v>27653.801338411969</v>
      </c>
      <c r="AN6">
        <f t="shared" si="9"/>
        <v>35220.656768690045</v>
      </c>
      <c r="AO6">
        <f t="shared" si="9"/>
        <v>-1761.0328384345028</v>
      </c>
      <c r="AP6">
        <f t="shared" si="9"/>
        <v>-37.484771410748863</v>
      </c>
      <c r="AQ6">
        <f t="shared" si="9"/>
        <v>-4255.9705819000756</v>
      </c>
      <c r="AR6">
        <f t="shared" si="9"/>
        <v>29166.168576944725</v>
      </c>
      <c r="AS6">
        <f t="shared" si="9"/>
        <v>-15077.916993508656</v>
      </c>
      <c r="AT6">
        <f t="shared" si="9"/>
        <v>7449.2539575068413</v>
      </c>
      <c r="AU6">
        <f t="shared" si="9"/>
        <v>21537.505540942908</v>
      </c>
      <c r="AW6">
        <v>3</v>
      </c>
      <c r="AX6">
        <f>(R6*SUMPRODUCT(K7:$K$23, X7:$X$23)-$AZ$3*SUMPRODUCT(K6:$K$22, W7:$W$23))/Z6</f>
        <v>66808.064816641883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46979.954049540269</v>
      </c>
      <c r="P7">
        <f t="shared" si="22"/>
        <v>2348.9977024770137</v>
      </c>
      <c r="Q7" s="4">
        <f t="shared" si="23"/>
        <v>50</v>
      </c>
      <c r="R7">
        <f t="shared" si="0"/>
        <v>2000000</v>
      </c>
      <c r="S7">
        <f t="shared" si="1"/>
        <v>85513.95612561077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64309.212415746042</v>
      </c>
      <c r="AC7">
        <f t="shared" si="2"/>
        <v>81244.185653336928</v>
      </c>
      <c r="AE7">
        <f t="shared" si="3"/>
        <v>44634.212726394617</v>
      </c>
      <c r="AF7">
        <f t="shared" si="4"/>
        <v>-2231.7106363197313</v>
      </c>
      <c r="AG7">
        <f t="shared" si="4"/>
        <v>-47.503465711490406</v>
      </c>
      <c r="AH7">
        <f t="shared" si="5"/>
        <v>-5802.5319773302599</v>
      </c>
      <c r="AI7">
        <f t="shared" si="6"/>
        <v>36552.466647033136</v>
      </c>
      <c r="AJ7">
        <f t="shared" si="7"/>
        <v>-16934.973237590886</v>
      </c>
      <c r="AK7">
        <f>H7*SUM(AB7, AE7:AF7)</f>
        <v>11172.716508759449</v>
      </c>
      <c r="AL7">
        <f t="shared" si="8"/>
        <v>30790.209918201697</v>
      </c>
      <c r="AN7">
        <f t="shared" si="9"/>
        <v>31467.633874809733</v>
      </c>
      <c r="AO7">
        <f t="shared" si="9"/>
        <v>-1573.381693740487</v>
      </c>
      <c r="AP7">
        <f t="shared" si="9"/>
        <v>-33.490490264876783</v>
      </c>
      <c r="AQ7">
        <f t="shared" si="9"/>
        <v>-4090.8518523398966</v>
      </c>
      <c r="AR7">
        <f t="shared" si="9"/>
        <v>25769.909838464475</v>
      </c>
      <c r="AS7">
        <f t="shared" si="9"/>
        <v>-11939.351115855499</v>
      </c>
      <c r="AT7">
        <f t="shared" si="9"/>
        <v>7876.8937774223859</v>
      </c>
      <c r="AU7">
        <f t="shared" si="9"/>
        <v>21707.452500031362</v>
      </c>
      <c r="AW7">
        <v>4</v>
      </c>
      <c r="AX7">
        <f>(R7*SUMPRODUCT(K8:$K$23, X8:$X$23)-$AZ$3*SUMPRODUCT(K7:$K$22, W8:$W$23))/Z7</f>
        <v>85513.95612561077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46979.954049540269</v>
      </c>
      <c r="P8">
        <f t="shared" si="22"/>
        <v>2348.9977024770137</v>
      </c>
      <c r="Q8" s="4">
        <f t="shared" si="23"/>
        <v>50</v>
      </c>
      <c r="R8">
        <f t="shared" si="0"/>
        <v>2000000</v>
      </c>
      <c r="S8">
        <f t="shared" si="1"/>
        <v>100587.30974984939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81244.185653336928</v>
      </c>
      <c r="AC8">
        <f t="shared" si="2"/>
        <v>94160.207688181457</v>
      </c>
      <c r="AE8">
        <f t="shared" si="3"/>
        <v>43978.134433529347</v>
      </c>
      <c r="AF8">
        <f t="shared" si="4"/>
        <v>-2198.9067216764674</v>
      </c>
      <c r="AG8">
        <f t="shared" si="4"/>
        <v>-46.805212268997209</v>
      </c>
      <c r="AH8">
        <f t="shared" si="5"/>
        <v>-8928.7514151317373</v>
      </c>
      <c r="AI8">
        <f t="shared" si="6"/>
        <v>32803.671084452144</v>
      </c>
      <c r="AJ8">
        <f t="shared" si="7"/>
        <v>-12916.022034844529</v>
      </c>
      <c r="AK8">
        <f t="shared" ref="AK8:AK23" si="24">H8*SUM(AB8:AB8, AE8:AF8)</f>
        <v>8919.197468976261</v>
      </c>
      <c r="AL8">
        <f t="shared" si="8"/>
        <v>28806.846518583876</v>
      </c>
      <c r="AN8">
        <f t="shared" si="9"/>
        <v>28909.175873644668</v>
      </c>
      <c r="AO8">
        <f t="shared" si="9"/>
        <v>-1445.4587936822334</v>
      </c>
      <c r="AP8">
        <f t="shared" si="9"/>
        <v>-30.767565080161635</v>
      </c>
      <c r="AQ8">
        <f t="shared" si="9"/>
        <v>-5869.3450351386846</v>
      </c>
      <c r="AR8">
        <f t="shared" si="9"/>
        <v>21563.604479743586</v>
      </c>
      <c r="AS8">
        <f t="shared" si="9"/>
        <v>-8490.3909045426244</v>
      </c>
      <c r="AT8">
        <f t="shared" si="9"/>
        <v>5863.0647162198948</v>
      </c>
      <c r="AU8">
        <f t="shared" si="9"/>
        <v>18936.278291420858</v>
      </c>
      <c r="AW8">
        <v>5</v>
      </c>
      <c r="AX8">
        <f>(R8*SUMPRODUCT(K9:$K$23, X9:$X$23)-$AZ$3*SUMPRODUCT(K8:$K$22, W9:$W$23))/Z8</f>
        <v>100587.30974984939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46979.954049540269</v>
      </c>
      <c r="P9">
        <f t="shared" si="22"/>
        <v>2348.9977024770137</v>
      </c>
      <c r="Q9" s="4">
        <f t="shared" si="23"/>
        <v>50</v>
      </c>
      <c r="R9">
        <f t="shared" si="0"/>
        <v>2000000</v>
      </c>
      <c r="S9">
        <f t="shared" si="1"/>
        <v>112705.62285547231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94160.207688181457</v>
      </c>
      <c r="AC9">
        <f t="shared" si="2"/>
        <v>103758.22282826109</v>
      </c>
      <c r="AE9">
        <f t="shared" si="3"/>
        <v>43250.340286788865</v>
      </c>
      <c r="AF9">
        <f t="shared" si="4"/>
        <v>-2162.5170143394434</v>
      </c>
      <c r="AG9">
        <f t="shared" si="4"/>
        <v>-46.030632811157574</v>
      </c>
      <c r="AH9">
        <f t="shared" si="5"/>
        <v>-12261.093405986509</v>
      </c>
      <c r="AI9">
        <f t="shared" si="6"/>
        <v>28780.699233651758</v>
      </c>
      <c r="AJ9">
        <f t="shared" si="7"/>
        <v>-9598.0151400796312</v>
      </c>
      <c r="AK9">
        <f t="shared" si="24"/>
        <v>7059.9472161449312</v>
      </c>
      <c r="AL9">
        <f t="shared" si="8"/>
        <v>26242.631309717057</v>
      </c>
      <c r="AN9">
        <f t="shared" si="9"/>
        <v>27020.29834832895</v>
      </c>
      <c r="AO9">
        <f t="shared" si="9"/>
        <v>-1351.0149174164476</v>
      </c>
      <c r="AP9">
        <f t="shared" si="9"/>
        <v>-28.757263491399016</v>
      </c>
      <c r="AQ9">
        <f t="shared" si="9"/>
        <v>-7660.0183885184779</v>
      </c>
      <c r="AR9">
        <f t="shared" si="9"/>
        <v>17980.507778902629</v>
      </c>
      <c r="AS9">
        <f t="shared" si="9"/>
        <v>-5996.2819001437456</v>
      </c>
      <c r="AT9">
        <f t="shared" si="9"/>
        <v>4410.644606233539</v>
      </c>
      <c r="AU9">
        <f t="shared" si="9"/>
        <v>16394.870484992422</v>
      </c>
      <c r="AW9">
        <v>6</v>
      </c>
      <c r="AX9">
        <f>(R9*SUMPRODUCT(K10:$K$23, X10:$X$23)-$AZ$3*SUMPRODUCT(K9:$K$22, W10:$W$23))/Z9</f>
        <v>112705.62285547231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46979.954049540269</v>
      </c>
      <c r="P10">
        <f t="shared" si="22"/>
        <v>2348.9977024770137</v>
      </c>
      <c r="Q10" s="4">
        <f t="shared" si="23"/>
        <v>50</v>
      </c>
      <c r="R10">
        <f t="shared" si="0"/>
        <v>2000000</v>
      </c>
      <c r="S10">
        <f t="shared" si="1"/>
        <v>122362.62065769645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103758.22282826109</v>
      </c>
      <c r="AC10">
        <f t="shared" si="2"/>
        <v>110560.63584722189</v>
      </c>
      <c r="AE10">
        <f t="shared" si="3"/>
        <v>42448.695229573234</v>
      </c>
      <c r="AF10">
        <f t="shared" si="4"/>
        <v>-2122.434761478662</v>
      </c>
      <c r="AG10">
        <f t="shared" si="4"/>
        <v>-45.177455032002769</v>
      </c>
      <c r="AH10">
        <f t="shared" si="5"/>
        <v>-15714.858041729194</v>
      </c>
      <c r="AI10">
        <f t="shared" si="6"/>
        <v>24566.224971333373</v>
      </c>
      <c r="AJ10">
        <f t="shared" si="7"/>
        <v>-6802.4130189607968</v>
      </c>
      <c r="AK10">
        <f t="shared" si="24"/>
        <v>7564.4353730586736</v>
      </c>
      <c r="AL10">
        <f t="shared" si="8"/>
        <v>25328.24732543125</v>
      </c>
      <c r="AN10">
        <f t="shared" si="9"/>
        <v>25196.652844126056</v>
      </c>
      <c r="AO10">
        <f t="shared" si="9"/>
        <v>-1259.832642206303</v>
      </c>
      <c r="AP10">
        <f t="shared" si="9"/>
        <v>-26.816387280366683</v>
      </c>
      <c r="AQ10">
        <f t="shared" si="9"/>
        <v>-9328.0092693241058</v>
      </c>
      <c r="AR10">
        <f t="shared" si="9"/>
        <v>14581.994545315278</v>
      </c>
      <c r="AS10">
        <f t="shared" si="9"/>
        <v>-4037.7693216282601</v>
      </c>
      <c r="AT10">
        <f t="shared" si="9"/>
        <v>4490.0897666225583</v>
      </c>
      <c r="AU10">
        <f t="shared" si="9"/>
        <v>15034.314990309576</v>
      </c>
      <c r="AW10">
        <v>7</v>
      </c>
      <c r="AX10">
        <f>(R10*SUMPRODUCT(K11:$K$23, X11:$X$23)-$AZ$3*SUMPRODUCT(K10:$K$22, W11:$W$23))/Z10</f>
        <v>122362.62065769645</v>
      </c>
    </row>
    <row r="11" spans="1:52" x14ac:dyDescent="0.25">
      <c r="A11" t="s">
        <v>33</v>
      </c>
      <c r="C11" s="7">
        <f>AU25</f>
        <v>111554.37890753732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46979.954049540269</v>
      </c>
      <c r="P11">
        <f t="shared" si="22"/>
        <v>2348.9977024770137</v>
      </c>
      <c r="Q11" s="4">
        <f t="shared" si="23"/>
        <v>50</v>
      </c>
      <c r="R11">
        <f t="shared" si="0"/>
        <v>2000000</v>
      </c>
      <c r="S11">
        <f t="shared" si="1"/>
        <v>129489.06547258525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110560.63584722189</v>
      </c>
      <c r="AC11">
        <f t="shared" si="2"/>
        <v>114563.67730024409</v>
      </c>
      <c r="AE11">
        <f t="shared" si="3"/>
        <v>41564.870946198287</v>
      </c>
      <c r="AF11">
        <f t="shared" si="4"/>
        <v>-2078.2435473099149</v>
      </c>
      <c r="AG11">
        <f t="shared" si="4"/>
        <v>-44.236815240781432</v>
      </c>
      <c r="AH11">
        <f t="shared" si="5"/>
        <v>-19554.609636052079</v>
      </c>
      <c r="AI11">
        <f t="shared" si="6"/>
        <v>19887.780947595511</v>
      </c>
      <c r="AJ11">
        <f t="shared" si="7"/>
        <v>-4003.0414530222042</v>
      </c>
      <c r="AK11">
        <f t="shared" si="24"/>
        <v>7727.4340571746789</v>
      </c>
      <c r="AL11">
        <f t="shared" si="8"/>
        <v>23612.173551747986</v>
      </c>
      <c r="AN11">
        <f t="shared" si="9"/>
        <v>23463.655097725634</v>
      </c>
      <c r="AO11">
        <f t="shared" si="9"/>
        <v>-1173.1827548862821</v>
      </c>
      <c r="AP11">
        <f t="shared" si="9"/>
        <v>-24.971986001713898</v>
      </c>
      <c r="AQ11">
        <f t="shared" si="9"/>
        <v>-11038.711431701298</v>
      </c>
      <c r="AR11">
        <f t="shared" si="9"/>
        <v>11226.788925136339</v>
      </c>
      <c r="AS11">
        <f t="shared" si="9"/>
        <v>-2259.7443912959475</v>
      </c>
      <c r="AT11">
        <f t="shared" si="9"/>
        <v>4362.1895937715917</v>
      </c>
      <c r="AU11">
        <f t="shared" si="9"/>
        <v>13329.234127611984</v>
      </c>
      <c r="AW11">
        <v>8</v>
      </c>
      <c r="AX11">
        <f>(R11*SUMPRODUCT(K12:$K$23, X12:$X$23)-$AZ$3*SUMPRODUCT(K11:$K$22, W12:$W$23))/Z11</f>
        <v>129489.06547258525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46979.954049540269</v>
      </c>
      <c r="P12">
        <f t="shared" si="22"/>
        <v>2348.9977024770137</v>
      </c>
      <c r="Q12" s="4">
        <f t="shared" si="23"/>
        <v>50</v>
      </c>
      <c r="R12">
        <f t="shared" si="0"/>
        <v>2000000</v>
      </c>
      <c r="S12">
        <f t="shared" si="1"/>
        <v>134054.04626039218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114563.67730024409</v>
      </c>
      <c r="AC12">
        <f t="shared" si="2"/>
        <v>115824.45560903178</v>
      </c>
      <c r="AE12">
        <f t="shared" si="3"/>
        <v>40591.296974025485</v>
      </c>
      <c r="AF12">
        <f t="shared" si="4"/>
        <v>-2029.5648487012747</v>
      </c>
      <c r="AG12">
        <f t="shared" si="4"/>
        <v>-43.200656317396614</v>
      </c>
      <c r="AH12">
        <f t="shared" si="5"/>
        <v>-23751.630839080368</v>
      </c>
      <c r="AI12">
        <f t="shared" si="6"/>
        <v>14766.900629926444</v>
      </c>
      <c r="AJ12">
        <f t="shared" si="7"/>
        <v>-1260.7783087876887</v>
      </c>
      <c r="AK12">
        <f t="shared" si="24"/>
        <v>7947.2087491869952</v>
      </c>
      <c r="AL12">
        <f t="shared" si="8"/>
        <v>21453.331070325752</v>
      </c>
      <c r="AN12">
        <f t="shared" si="9"/>
        <v>21783.502143142508</v>
      </c>
      <c r="AO12">
        <f t="shared" si="9"/>
        <v>-1089.1751071571257</v>
      </c>
      <c r="AP12">
        <f t="shared" si="9"/>
        <v>-23.183826574385165</v>
      </c>
      <c r="AQ12">
        <f t="shared" si="9"/>
        <v>-12746.419549425065</v>
      </c>
      <c r="AR12">
        <f t="shared" si="9"/>
        <v>7924.7236599859325</v>
      </c>
      <c r="AS12">
        <f t="shared" si="9"/>
        <v>-676.6023517080182</v>
      </c>
      <c r="AT12">
        <f t="shared" si="9"/>
        <v>4264.9053300931637</v>
      </c>
      <c r="AU12">
        <f t="shared" si="9"/>
        <v>11513.02663837108</v>
      </c>
      <c r="AW12">
        <v>9</v>
      </c>
      <c r="AX12">
        <f>(R12*SUMPRODUCT(K13:$K$23, X13:$X$23)-$AZ$3*SUMPRODUCT(K12:$K$22, W13:$W$23))/Z12</f>
        <v>134054.04626039218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46979.954049540269</v>
      </c>
      <c r="P13">
        <f t="shared" si="22"/>
        <v>2348.9977024770137</v>
      </c>
      <c r="Q13" s="4">
        <f t="shared" si="23"/>
        <v>50</v>
      </c>
      <c r="R13">
        <f t="shared" si="0"/>
        <v>2000000</v>
      </c>
      <c r="S13">
        <f t="shared" si="1"/>
        <v>136044.48338585833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115824.45560903178</v>
      </c>
      <c r="AC13">
        <f t="shared" si="2"/>
        <v>114452.33626517563</v>
      </c>
      <c r="AE13">
        <f t="shared" si="3"/>
        <v>39523.583498420725</v>
      </c>
      <c r="AF13">
        <f t="shared" si="4"/>
        <v>-1976.1791749210363</v>
      </c>
      <c r="AG13">
        <f t="shared" si="4"/>
        <v>-42.064306253623812</v>
      </c>
      <c r="AH13">
        <f t="shared" si="5"/>
        <v>-28173.740023953374</v>
      </c>
      <c r="AI13">
        <f t="shared" si="6"/>
        <v>9331.5999932926861</v>
      </c>
      <c r="AJ13">
        <f t="shared" si="7"/>
        <v>1372.1193438561459</v>
      </c>
      <c r="AK13">
        <f t="shared" si="24"/>
        <v>7929.3251585118769</v>
      </c>
      <c r="AL13">
        <f t="shared" si="8"/>
        <v>18633.04449566071</v>
      </c>
      <c r="AN13">
        <f t="shared" si="9"/>
        <v>20167.831988941038</v>
      </c>
      <c r="AO13">
        <f t="shared" si="9"/>
        <v>-1008.3915994470519</v>
      </c>
      <c r="AP13">
        <f t="shared" si="9"/>
        <v>-21.464295141364012</v>
      </c>
      <c r="AQ13">
        <f t="shared" si="9"/>
        <v>-14376.309155416018</v>
      </c>
      <c r="AR13">
        <f t="shared" si="9"/>
        <v>4761.6669389366016</v>
      </c>
      <c r="AS13">
        <f t="shared" si="9"/>
        <v>700.15595617164888</v>
      </c>
      <c r="AT13">
        <f t="shared" si="9"/>
        <v>4046.1234389068172</v>
      </c>
      <c r="AU13">
        <f t="shared" si="9"/>
        <v>9507.9463340150687</v>
      </c>
      <c r="AW13">
        <v>10</v>
      </c>
      <c r="AX13">
        <f>(R13*SUMPRODUCT(K14:$K$23, X14:$X$23)-$AZ$3*SUMPRODUCT(K13:$K$22, W14:$W$23))/Z13</f>
        <v>136044.48338585833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1.9576E-2</v>
      </c>
      <c r="O14">
        <f t="shared" si="21"/>
        <v>46979.954049540269</v>
      </c>
      <c r="P14">
        <f t="shared" si="22"/>
        <v>2348.9977024770137</v>
      </c>
      <c r="Q14" s="4">
        <f t="shared" si="23"/>
        <v>50</v>
      </c>
      <c r="R14">
        <f t="shared" si="0"/>
        <v>2000000</v>
      </c>
      <c r="S14">
        <f t="shared" si="1"/>
        <v>135357.30388783326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114452.33626517563</v>
      </c>
      <c r="AC14">
        <f t="shared" si="2"/>
        <v>110506.27770740702</v>
      </c>
      <c r="AE14">
        <f t="shared" si="3"/>
        <v>38354.63399287143</v>
      </c>
      <c r="AF14">
        <f t="shared" si="4"/>
        <v>-1917.7316996435718</v>
      </c>
      <c r="AG14">
        <f t="shared" si="4"/>
        <v>-40.820212331866635</v>
      </c>
      <c r="AH14">
        <f t="shared" si="5"/>
        <v>-32938.034368837587</v>
      </c>
      <c r="AI14">
        <f t="shared" si="6"/>
        <v>3458.0477120584037</v>
      </c>
      <c r="AJ14">
        <f t="shared" si="7"/>
        <v>3946.0585577686143</v>
      </c>
      <c r="AK14">
        <f t="shared" si="24"/>
        <v>7755.7068619019392</v>
      </c>
      <c r="AL14">
        <f t="shared" si="8"/>
        <v>15159.813131728957</v>
      </c>
      <c r="AN14">
        <f t="shared" si="9"/>
        <v>18614.559815518463</v>
      </c>
      <c r="AO14">
        <f t="shared" si="9"/>
        <v>-930.72799077592333</v>
      </c>
      <c r="AP14">
        <f t="shared" si="9"/>
        <v>-19.811172863099703</v>
      </c>
      <c r="AQ14">
        <f t="shared" si="9"/>
        <v>-15985.734893944904</v>
      </c>
      <c r="AR14">
        <f t="shared" si="9"/>
        <v>1678.2857579345352</v>
      </c>
      <c r="AS14">
        <f t="shared" si="9"/>
        <v>1915.1308567505698</v>
      </c>
      <c r="AT14">
        <f t="shared" si="9"/>
        <v>3764.0580619106672</v>
      </c>
      <c r="AU14">
        <f t="shared" si="9"/>
        <v>7357.4746765957725</v>
      </c>
      <c r="AW14">
        <v>11</v>
      </c>
      <c r="AX14">
        <f>(R14*SUMPRODUCT(K15:$K$23, X15:$X$23)-$AZ$3*SUMPRODUCT(K14:$K$22, W15:$W$23))/Z14</f>
        <v>135357.30388783326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2.3283000000000002E-2</v>
      </c>
      <c r="O15">
        <f t="shared" si="21"/>
        <v>46979.954049540269</v>
      </c>
      <c r="P15">
        <f t="shared" si="22"/>
        <v>2348.9977024770137</v>
      </c>
      <c r="Q15" s="4">
        <f t="shared" si="23"/>
        <v>50</v>
      </c>
      <c r="R15">
        <f t="shared" si="0"/>
        <v>2000000</v>
      </c>
      <c r="S15">
        <f t="shared" si="1"/>
        <v>131873.14199141276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110506.27770740702</v>
      </c>
      <c r="AC15">
        <f t="shared" si="2"/>
        <v>104078.48567814541</v>
      </c>
      <c r="AE15">
        <f t="shared" si="3"/>
        <v>37078.076709686684</v>
      </c>
      <c r="AF15">
        <f t="shared" si="4"/>
        <v>-1853.9038354843344</v>
      </c>
      <c r="AG15">
        <f t="shared" si="4"/>
        <v>-39.461593204825114</v>
      </c>
      <c r="AH15">
        <f t="shared" si="5"/>
        <v>-38016.680148914034</v>
      </c>
      <c r="AI15">
        <f t="shared" si="6"/>
        <v>-2831.968867916512</v>
      </c>
      <c r="AJ15">
        <f t="shared" si="7"/>
        <v>6427.7920292616036</v>
      </c>
      <c r="AK15">
        <f t="shared" si="24"/>
        <v>7563.410385185527</v>
      </c>
      <c r="AL15">
        <f t="shared" si="8"/>
        <v>11159.233546530619</v>
      </c>
      <c r="AN15">
        <f t="shared" si="9"/>
        <v>17107.150319591747</v>
      </c>
      <c r="AO15">
        <f t="shared" si="9"/>
        <v>-855.35751597958745</v>
      </c>
      <c r="AP15">
        <f t="shared" si="9"/>
        <v>-18.206861485594782</v>
      </c>
      <c r="AQ15">
        <f t="shared" si="9"/>
        <v>-17540.204877708922</v>
      </c>
      <c r="AR15">
        <f t="shared" si="9"/>
        <v>-1306.6189355823581</v>
      </c>
      <c r="AS15">
        <f t="shared" si="9"/>
        <v>2965.6663512680111</v>
      </c>
      <c r="AT15">
        <f t="shared" si="9"/>
        <v>3489.6200091826036</v>
      </c>
      <c r="AU15">
        <f t="shared" si="9"/>
        <v>5148.6674248682566</v>
      </c>
      <c r="AW15">
        <v>12</v>
      </c>
      <c r="AX15">
        <f>(R15*SUMPRODUCT(K16:$K$23, X16:$X$23)-$AZ$3*SUMPRODUCT(K15:$K$22, W16:$W$23))/Z15</f>
        <v>131873.14199141276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2.7149E-2</v>
      </c>
      <c r="O16">
        <f t="shared" si="21"/>
        <v>46979.954049540269</v>
      </c>
      <c r="P16">
        <f t="shared" si="22"/>
        <v>2348.9977024770137</v>
      </c>
      <c r="Q16" s="4">
        <f t="shared" si="23"/>
        <v>50</v>
      </c>
      <c r="R16">
        <f t="shared" si="0"/>
        <v>2000000</v>
      </c>
      <c r="S16">
        <f t="shared" si="1"/>
        <v>125730.92265229305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104078.48567814541</v>
      </c>
      <c r="AC16">
        <f t="shared" si="2"/>
        <v>95544.52359572456</v>
      </c>
      <c r="AE16">
        <f t="shared" si="3"/>
        <v>35700.663237998531</v>
      </c>
      <c r="AF16">
        <f t="shared" si="4"/>
        <v>-1785.0331618999269</v>
      </c>
      <c r="AG16">
        <f t="shared" si="4"/>
        <v>-37.995634478859067</v>
      </c>
      <c r="AH16">
        <f t="shared" si="5"/>
        <v>-42853.711756711877</v>
      </c>
      <c r="AI16">
        <f t="shared" si="6"/>
        <v>-8976.0773150921304</v>
      </c>
      <c r="AJ16">
        <f t="shared" si="7"/>
        <v>8533.9620824208541</v>
      </c>
      <c r="AK16">
        <f t="shared" si="24"/>
        <v>7548.2781317571498</v>
      </c>
      <c r="AL16">
        <f t="shared" si="8"/>
        <v>7106.1628990858735</v>
      </c>
      <c r="AN16">
        <f t="shared" si="9"/>
        <v>15617.366826935842</v>
      </c>
      <c r="AO16">
        <f t="shared" si="9"/>
        <v>-780.86834134679225</v>
      </c>
      <c r="AP16">
        <f t="shared" si="9"/>
        <v>-16.621309176321631</v>
      </c>
      <c r="AQ16">
        <f t="shared" si="9"/>
        <v>-18746.490280550403</v>
      </c>
      <c r="AR16">
        <f t="shared" si="9"/>
        <v>-3926.6131041376748</v>
      </c>
      <c r="AS16">
        <f t="shared" si="9"/>
        <v>3733.2084123992222</v>
      </c>
      <c r="AT16">
        <f t="shared" si="9"/>
        <v>3302.0178843601298</v>
      </c>
      <c r="AU16">
        <f t="shared" si="9"/>
        <v>3108.6131926216772</v>
      </c>
      <c r="AW16">
        <v>13</v>
      </c>
      <c r="AX16">
        <f>(R16*SUMPRODUCT(K17:$K$23, X17:$X$23)-$AZ$3*SUMPRODUCT(K16:$K$22, W17:$W$23))/Z16</f>
        <v>125730.92265229305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3.1286000000000001E-2</v>
      </c>
      <c r="O17">
        <f t="shared" si="21"/>
        <v>46979.954049540269</v>
      </c>
      <c r="P17">
        <f t="shared" si="22"/>
        <v>2348.9977024770137</v>
      </c>
      <c r="Q17" s="4">
        <f t="shared" si="23"/>
        <v>50</v>
      </c>
      <c r="R17">
        <f t="shared" si="0"/>
        <v>2000000</v>
      </c>
      <c r="S17">
        <f t="shared" si="1"/>
        <v>117050.61433598681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95544.52359572456</v>
      </c>
      <c r="AC17">
        <f t="shared" si="2"/>
        <v>85275.929824608727</v>
      </c>
      <c r="AE17">
        <f t="shared" si="3"/>
        <v>34226.725655554532</v>
      </c>
      <c r="AF17">
        <f t="shared" si="4"/>
        <v>-1711.3362827777266</v>
      </c>
      <c r="AG17">
        <f t="shared" si="4"/>
        <v>-36.426946713764892</v>
      </c>
      <c r="AH17">
        <f t="shared" si="5"/>
        <v>-47549.256812223393</v>
      </c>
      <c r="AI17">
        <f t="shared" si="6"/>
        <v>-15070.294386160353</v>
      </c>
      <c r="AJ17">
        <f t="shared" si="7"/>
        <v>10268.593771115833</v>
      </c>
      <c r="AK17">
        <f t="shared" si="24"/>
        <v>7901.2966301565348</v>
      </c>
      <c r="AL17">
        <f t="shared" si="8"/>
        <v>3099.5960151120153</v>
      </c>
      <c r="AN17">
        <f t="shared" si="9"/>
        <v>14102.466063971906</v>
      </c>
      <c r="AO17">
        <f t="shared" si="9"/>
        <v>-705.12330319859529</v>
      </c>
      <c r="AP17">
        <f t="shared" si="9"/>
        <v>-15.009024965308484</v>
      </c>
      <c r="AQ17">
        <f t="shared" si="9"/>
        <v>-19591.759588976118</v>
      </c>
      <c r="AR17">
        <f t="shared" si="9"/>
        <v>-6209.4258531681144</v>
      </c>
      <c r="AS17">
        <f t="shared" si="9"/>
        <v>4230.9771796231771</v>
      </c>
      <c r="AT17">
        <f t="shared" si="9"/>
        <v>3255.5777818049887</v>
      </c>
      <c r="AU17">
        <f t="shared" si="9"/>
        <v>1277.1291082600503</v>
      </c>
      <c r="AW17">
        <v>14</v>
      </c>
      <c r="AX17">
        <f>(R17*SUMPRODUCT(K18:$K$23, X18:$X$23)-$AZ$3*SUMPRODUCT(K17:$K$22, W18:$W$23))/Z17</f>
        <v>117050.61433598681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3.5844000000000001E-2</v>
      </c>
      <c r="O18">
        <f t="shared" si="21"/>
        <v>46979.954049540269</v>
      </c>
      <c r="P18">
        <f t="shared" si="22"/>
        <v>2348.9977024770137</v>
      </c>
      <c r="Q18" s="4">
        <f t="shared" si="23"/>
        <v>50</v>
      </c>
      <c r="R18">
        <f t="shared" si="0"/>
        <v>2000000</v>
      </c>
      <c r="S18">
        <f t="shared" si="1"/>
        <v>105856.52904186957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85275.929824608727</v>
      </c>
      <c r="AC18">
        <f t="shared" si="2"/>
        <v>73585.085936995718</v>
      </c>
      <c r="AE18">
        <f t="shared" si="3"/>
        <v>32657.635644601287</v>
      </c>
      <c r="AF18">
        <f t="shared" si="4"/>
        <v>-1632.8817822300646</v>
      </c>
      <c r="AG18">
        <f t="shared" si="4"/>
        <v>-34.75698976861905</v>
      </c>
      <c r="AH18">
        <f t="shared" si="5"/>
        <v>-52227.499120327549</v>
      </c>
      <c r="AI18">
        <f t="shared" si="6"/>
        <v>-21237.502247724948</v>
      </c>
      <c r="AJ18">
        <f t="shared" si="7"/>
        <v>11690.843887613009</v>
      </c>
      <c r="AK18">
        <f t="shared" si="24"/>
        <v>8152.6779264572933</v>
      </c>
      <c r="AL18">
        <f t="shared" si="8"/>
        <v>-1393.9804336546449</v>
      </c>
      <c r="AN18">
        <f t="shared" si="9"/>
        <v>12574.481459429191</v>
      </c>
      <c r="AO18">
        <f t="shared" si="9"/>
        <v>-628.72407297145969</v>
      </c>
      <c r="AP18">
        <f t="shared" si="9"/>
        <v>-13.38281583478075</v>
      </c>
      <c r="AQ18">
        <f t="shared" si="9"/>
        <v>-20109.652961649092</v>
      </c>
      <c r="AR18">
        <f t="shared" si="9"/>
        <v>-8177.2783910261396</v>
      </c>
      <c r="AS18">
        <f t="shared" si="9"/>
        <v>4501.4373149874018</v>
      </c>
      <c r="AT18">
        <f t="shared" si="9"/>
        <v>3139.1034717445009</v>
      </c>
      <c r="AU18">
        <f t="shared" si="9"/>
        <v>-536.7376042942376</v>
      </c>
      <c r="AW18">
        <v>15</v>
      </c>
      <c r="AX18">
        <f>(R18*SUMPRODUCT(K19:$K$23, X19:$X$23)-$AZ$3*SUMPRODUCT(K18:$K$22, W19:$W$23))/Z18</f>
        <v>105856.52904186957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4.1295999999999999E-2</v>
      </c>
      <c r="O19">
        <f t="shared" si="21"/>
        <v>46979.954049540269</v>
      </c>
      <c r="P19">
        <f t="shared" si="22"/>
        <v>2348.9977024770137</v>
      </c>
      <c r="Q19" s="4">
        <f t="shared" si="23"/>
        <v>50</v>
      </c>
      <c r="R19">
        <f t="shared" si="0"/>
        <v>2000000</v>
      </c>
      <c r="S19">
        <f t="shared" si="1"/>
        <v>91734.28734465703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73585.085936995718</v>
      </c>
      <c r="AC19">
        <f t="shared" si="2"/>
        <v>60497.102519487802</v>
      </c>
      <c r="AE19">
        <f t="shared" si="3"/>
        <v>30982.429566575818</v>
      </c>
      <c r="AF19">
        <f t="shared" si="4"/>
        <v>-1549.121478328791</v>
      </c>
      <c r="AG19">
        <f t="shared" si="4"/>
        <v>-32.974095221447968</v>
      </c>
      <c r="AH19">
        <f t="shared" si="5"/>
        <v>-57412.985979395686</v>
      </c>
      <c r="AI19">
        <f t="shared" si="6"/>
        <v>-28012.651986370107</v>
      </c>
      <c r="AJ19">
        <f t="shared" si="7"/>
        <v>13087.983417507916</v>
      </c>
      <c r="AK19">
        <f t="shared" si="24"/>
        <v>7561.5501214528194</v>
      </c>
      <c r="AL19">
        <f t="shared" si="8"/>
        <v>-7363.1184474093716</v>
      </c>
      <c r="AN19">
        <f t="shared" si="9"/>
        <v>11113.714233730492</v>
      </c>
      <c r="AO19">
        <f t="shared" si="9"/>
        <v>-555.68571168652466</v>
      </c>
      <c r="AP19">
        <f t="shared" si="9"/>
        <v>-11.828145065883954</v>
      </c>
      <c r="AQ19">
        <f t="shared" si="9"/>
        <v>-20594.625031231815</v>
      </c>
      <c r="AR19">
        <f t="shared" si="9"/>
        <v>-10048.424654253731</v>
      </c>
      <c r="AS19">
        <f t="shared" si="9"/>
        <v>4694.7934565759815</v>
      </c>
      <c r="AT19">
        <f t="shared" si="9"/>
        <v>2712.4053339095353</v>
      </c>
      <c r="AU19">
        <f t="shared" si="9"/>
        <v>-2641.2258637682153</v>
      </c>
      <c r="AW19">
        <v>16</v>
      </c>
      <c r="AX19">
        <f>(R19*SUMPRODUCT(K20:$K$23, X20:$X$23)-$AZ$3*SUMPRODUCT(K19:$K$22, W20:$W$23))/Z19</f>
        <v>91734.28734465703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4.7109999999999999E-2</v>
      </c>
      <c r="O20">
        <f t="shared" si="21"/>
        <v>46979.954049540269</v>
      </c>
      <c r="P20">
        <f t="shared" si="22"/>
        <v>2348.9977024770137</v>
      </c>
      <c r="Q20" s="4">
        <f t="shared" si="23"/>
        <v>50</v>
      </c>
      <c r="R20">
        <f t="shared" si="0"/>
        <v>2000000</v>
      </c>
      <c r="S20">
        <f t="shared" si="1"/>
        <v>73961.573049655461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60497.102519487802</v>
      </c>
      <c r="AC20">
        <f t="shared" si="2"/>
        <v>45990.703468440093</v>
      </c>
      <c r="AE20">
        <f t="shared" si="3"/>
        <v>29213.023014028673</v>
      </c>
      <c r="AF20">
        <f t="shared" si="4"/>
        <v>-1460.6511507014338</v>
      </c>
      <c r="AG20">
        <f t="shared" si="4"/>
        <v>-31.090944643351076</v>
      </c>
      <c r="AH20">
        <f t="shared" si="5"/>
        <v>-62136.385035296553</v>
      </c>
      <c r="AI20">
        <f t="shared" si="6"/>
        <v>-34415.104116612667</v>
      </c>
      <c r="AJ20">
        <f t="shared" si="7"/>
        <v>14506.399051047709</v>
      </c>
      <c r="AK20">
        <f t="shared" si="24"/>
        <v>4791.9464589868567</v>
      </c>
      <c r="AL20">
        <f t="shared" si="8"/>
        <v>-15116.758606578102</v>
      </c>
      <c r="AN20">
        <f t="shared" si="9"/>
        <v>9939.3057135939907</v>
      </c>
      <c r="AO20">
        <f t="shared" si="9"/>
        <v>-496.96528567969955</v>
      </c>
      <c r="AP20">
        <f t="shared" si="9"/>
        <v>-10.578241203804724</v>
      </c>
      <c r="AQ20">
        <f t="shared" si="9"/>
        <v>-21141.000248650027</v>
      </c>
      <c r="AR20">
        <f t="shared" si="9"/>
        <v>-11709.238061939541</v>
      </c>
      <c r="AS20">
        <f t="shared" si="9"/>
        <v>4935.5910513784602</v>
      </c>
      <c r="AT20">
        <f t="shared" si="9"/>
        <v>1630.3900077774335</v>
      </c>
      <c r="AU20">
        <f t="shared" si="9"/>
        <v>-5143.2570027836482</v>
      </c>
      <c r="AW20">
        <v>17</v>
      </c>
      <c r="AX20">
        <f>(R20*SUMPRODUCT(K21:$K$23, X21:$X$23)-$AZ$3*SUMPRODUCT(K20:$K$22, W21:$W$23))/Z20</f>
        <v>73961.573049655461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5.2900999999999997E-2</v>
      </c>
      <c r="O21">
        <f t="shared" si="21"/>
        <v>46979.954049540269</v>
      </c>
      <c r="P21">
        <f t="shared" si="22"/>
        <v>2348.9977024770137</v>
      </c>
      <c r="Q21" s="4">
        <f t="shared" si="23"/>
        <v>50</v>
      </c>
      <c r="R21">
        <f t="shared" si="0"/>
        <v>2000000</v>
      </c>
      <c r="S21">
        <f t="shared" si="1"/>
        <v>52569.398253899912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45990.703468440093</v>
      </c>
      <c r="AC21">
        <f t="shared" si="2"/>
        <v>30632.49656046434</v>
      </c>
      <c r="AE21">
        <f t="shared" si="3"/>
        <v>27375.494653423259</v>
      </c>
      <c r="AF21">
        <f t="shared" si="4"/>
        <v>-1368.7747326711631</v>
      </c>
      <c r="AG21">
        <f t="shared" si="4"/>
        <v>-29.135293134339651</v>
      </c>
      <c r="AH21">
        <f t="shared" si="5"/>
        <v>-65789.682503116608</v>
      </c>
      <c r="AI21">
        <f t="shared" si="6"/>
        <v>-39812.097875498846</v>
      </c>
      <c r="AJ21">
        <f t="shared" si="7"/>
        <v>15358.206907975753</v>
      </c>
      <c r="AK21">
        <f t="shared" si="24"/>
        <v>3693.4678198655597</v>
      </c>
      <c r="AL21">
        <f t="shared" si="8"/>
        <v>-20760.423147657533</v>
      </c>
      <c r="AN21">
        <f t="shared" si="9"/>
        <v>8859.6151858681787</v>
      </c>
      <c r="AO21">
        <f t="shared" si="9"/>
        <v>-442.98075929340899</v>
      </c>
      <c r="AP21">
        <f t="shared" si="9"/>
        <v>-9.4291441585125142</v>
      </c>
      <c r="AQ21">
        <f t="shared" si="9"/>
        <v>-21291.716462378914</v>
      </c>
      <c r="AR21">
        <f t="shared" si="9"/>
        <v>-12884.511179962656</v>
      </c>
      <c r="AS21">
        <f t="shared" si="9"/>
        <v>4970.4235438387786</v>
      </c>
      <c r="AT21">
        <f t="shared" si="9"/>
        <v>1195.3283036405128</v>
      </c>
      <c r="AU21">
        <f t="shared" si="9"/>
        <v>-6718.7593324833642</v>
      </c>
      <c r="AW21">
        <v>18</v>
      </c>
      <c r="AX21">
        <f>(R21*SUMPRODUCT(K22:$K$23, X22:$X$23)-$AZ$3*SUMPRODUCT(K21:$K$22, W22:$W$23))/Z21</f>
        <v>52569.398253899912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5.9271999999999998E-2</v>
      </c>
      <c r="O22">
        <f t="shared" si="21"/>
        <v>46979.954049540269</v>
      </c>
      <c r="P22">
        <f t="shared" si="22"/>
        <v>2348.9977024770137</v>
      </c>
      <c r="Q22" s="4">
        <f t="shared" si="23"/>
        <v>50</v>
      </c>
      <c r="R22">
        <f t="shared" si="0"/>
        <v>2000000</v>
      </c>
      <c r="S22">
        <f t="shared" si="1"/>
        <v>27710.609244898154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30632.49656046434</v>
      </c>
      <c r="AC22">
        <f t="shared" si="2"/>
        <v>15028.590166922226</v>
      </c>
      <c r="AE22">
        <f t="shared" si="3"/>
        <v>25479.139387791321</v>
      </c>
      <c r="AF22">
        <f t="shared" si="4"/>
        <v>-1273.9569693895662</v>
      </c>
      <c r="AG22">
        <f t="shared" si="4"/>
        <v>-27.117033108337672</v>
      </c>
      <c r="AH22">
        <f t="shared" si="5"/>
        <v>-69076.283786343192</v>
      </c>
      <c r="AI22">
        <f t="shared" si="6"/>
        <v>-44898.218401049773</v>
      </c>
      <c r="AJ22">
        <f t="shared" si="7"/>
        <v>15603.906393542115</v>
      </c>
      <c r="AK22">
        <f t="shared" si="24"/>
        <v>3838.6375285206268</v>
      </c>
      <c r="AL22">
        <f t="shared" si="8"/>
        <v>-25455.674478987032</v>
      </c>
      <c r="AN22">
        <f t="shared" si="9"/>
        <v>7706.4410492642228</v>
      </c>
      <c r="AO22">
        <f t="shared" si="9"/>
        <v>-385.32205246321121</v>
      </c>
      <c r="AP22">
        <f t="shared" si="9"/>
        <v>-8.201839705013116</v>
      </c>
      <c r="AQ22">
        <f t="shared" si="9"/>
        <v>-20892.868507041261</v>
      </c>
      <c r="AR22">
        <f t="shared" si="9"/>
        <v>-13579.951349945262</v>
      </c>
      <c r="AS22">
        <f t="shared" si="9"/>
        <v>4719.5701130191674</v>
      </c>
      <c r="AT22">
        <f t="shared" si="9"/>
        <v>1161.0374029042855</v>
      </c>
      <c r="AU22">
        <f t="shared" si="9"/>
        <v>-7699.343834021809</v>
      </c>
      <c r="AW22">
        <v>19</v>
      </c>
      <c r="AX22">
        <f>(R22*SUMPRODUCT(K23:$K$23, X23:$X$23)-$AZ$3*SUMPRODUCT(K22:$K$22, W23:$W$23))/Z22</f>
        <v>27710.609244898154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6.6047999999999996E-2</v>
      </c>
      <c r="O23">
        <f t="shared" si="21"/>
        <v>46979.954049540269</v>
      </c>
      <c r="P23">
        <f t="shared" si="22"/>
        <v>2348.9977024770137</v>
      </c>
      <c r="Q23" s="4">
        <f t="shared" si="23"/>
        <v>50</v>
      </c>
      <c r="R23">
        <f t="shared" si="0"/>
        <v>2000000</v>
      </c>
      <c r="S23">
        <f t="shared" si="1"/>
        <v>29991.394839664998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15028.590166922226</v>
      </c>
      <c r="AC23">
        <f t="shared" si="2"/>
        <v>15028.590166922226</v>
      </c>
      <c r="AE23">
        <f t="shared" si="3"/>
        <v>23541.501795628566</v>
      </c>
      <c r="AF23">
        <f t="shared" si="4"/>
        <v>-1177.0750897814285</v>
      </c>
      <c r="AG23">
        <f t="shared" si="4"/>
        <v>-25.05483697451481</v>
      </c>
      <c r="AH23">
        <f t="shared" si="5"/>
        <v>-71641.032109579464</v>
      </c>
      <c r="AI23">
        <f t="shared" si="6"/>
        <v>-49301.660240706842</v>
      </c>
      <c r="AJ23">
        <f t="shared" si="7"/>
        <v>0</v>
      </c>
      <c r="AK23">
        <f t="shared" si="24"/>
        <v>3885.1344530807373</v>
      </c>
      <c r="AL23">
        <f t="shared" si="8"/>
        <v>-45416.525787626102</v>
      </c>
      <c r="AN23">
        <f t="shared" si="9"/>
        <v>6450.2052906511253</v>
      </c>
      <c r="AO23">
        <f t="shared" si="9"/>
        <v>-322.51026453255628</v>
      </c>
      <c r="AP23">
        <f t="shared" si="9"/>
        <v>-6.8648484456257624</v>
      </c>
      <c r="AQ23">
        <f t="shared" si="9"/>
        <v>-19629.137017364119</v>
      </c>
      <c r="AR23">
        <f t="shared" si="9"/>
        <v>-13508.306839691179</v>
      </c>
      <c r="AS23">
        <f t="shared" si="9"/>
        <v>0</v>
      </c>
      <c r="AT23">
        <f t="shared" si="9"/>
        <v>1064.4994113674484</v>
      </c>
      <c r="AU23">
        <f t="shared" si="9"/>
        <v>-12443.807428323729</v>
      </c>
      <c r="AW23">
        <v>20</v>
      </c>
      <c r="AX23">
        <f>(R23*SUMPRODUCT(K$23:$K24, X$23:$X24)-$AZ$3*SUMPRODUCT(K$22:$K23, W$23:$W24))/Z23</f>
        <v>29991.394839664998</v>
      </c>
    </row>
    <row r="25" spans="5:50" x14ac:dyDescent="0.25">
      <c r="AN25" s="8">
        <f t="shared" ref="AN25:AU25" si="25">SUM(AN3:AN23)</f>
        <v>421853.77189776633</v>
      </c>
      <c r="AO25" s="8">
        <f t="shared" si="25"/>
        <v>-56327.654132043528</v>
      </c>
      <c r="AP25" s="8">
        <f t="shared" si="25"/>
        <v>-798.97209930529345</v>
      </c>
      <c r="AQ25" s="8">
        <f t="shared" si="25"/>
        <v>-273969.24756459356</v>
      </c>
      <c r="AR25" s="8">
        <f t="shared" si="25"/>
        <v>90757.898101823943</v>
      </c>
      <c r="AS25" s="8">
        <f t="shared" si="25"/>
        <v>-51675.841364779422</v>
      </c>
      <c r="AT25" s="8">
        <f t="shared" si="25"/>
        <v>72472.322170492829</v>
      </c>
      <c r="AU25" s="9">
        <f t="shared" si="25"/>
        <v>111554.37890753732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B695B-B059-4722-BC38-946DBDE08748}">
  <dimension ref="A1:AZ29"/>
  <sheetViews>
    <sheetView workbookViewId="0">
      <selection activeCell="S53" sqref="S5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164978.06295069156</v>
      </c>
      <c r="K3">
        <v>1</v>
      </c>
      <c r="L3" s="2">
        <v>0</v>
      </c>
      <c r="O3">
        <f>$C$3</f>
        <v>164978.06295069156</v>
      </c>
      <c r="P3">
        <f>O3*B5</f>
        <v>131982.45036055325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164978.06295069156</v>
      </c>
      <c r="AF3">
        <f t="shared" ref="AF3:AG23" si="4">-$Z3*P3</f>
        <v>-131982.45036055325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32595.612590138306</v>
      </c>
      <c r="AJ3">
        <f t="shared" ref="AJ3:AJ23" si="7">AB3-AC3</f>
        <v>0</v>
      </c>
      <c r="AL3">
        <f t="shared" ref="AL3:AL23" si="8">SUM(AI3:AK3)</f>
        <v>32595.612590138306</v>
      </c>
      <c r="AN3">
        <f t="shared" ref="AN3:AU23" si="9">AE3*$K3</f>
        <v>164978.06295069156</v>
      </c>
      <c r="AO3">
        <f t="shared" si="9"/>
        <v>-131982.45036055325</v>
      </c>
      <c r="AP3">
        <f t="shared" si="9"/>
        <v>-400</v>
      </c>
      <c r="AQ3">
        <f t="shared" si="9"/>
        <v>0</v>
      </c>
      <c r="AR3">
        <f t="shared" si="9"/>
        <v>32595.612590138306</v>
      </c>
      <c r="AS3">
        <f t="shared" si="9"/>
        <v>0</v>
      </c>
      <c r="AT3">
        <f t="shared" si="9"/>
        <v>0</v>
      </c>
      <c r="AU3">
        <f t="shared" si="9"/>
        <v>32595.612590138306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93818.48559319535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v>1.5900000000000001E-2</v>
      </c>
      <c r="G4" s="5"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58826.950795679353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57087.084898946341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-57087.084898946341</v>
      </c>
      <c r="AK4">
        <f>H4*SUM(AB4, AE4:AF4)</f>
        <v>0</v>
      </c>
      <c r="AL4">
        <f t="shared" si="8"/>
        <v>-96239.084898946341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-36731.400694248987</v>
      </c>
      <c r="AR4">
        <f t="shared" si="9"/>
        <v>-36731.400694248987</v>
      </c>
      <c r="AS4">
        <f t="shared" si="9"/>
        <v>-53557.636644100137</v>
      </c>
      <c r="AT4">
        <f t="shared" si="9"/>
        <v>0</v>
      </c>
      <c r="AU4">
        <f t="shared" si="9"/>
        <v>-90289.037338349124</v>
      </c>
      <c r="AW4">
        <v>1</v>
      </c>
      <c r="AX4">
        <f>(R4*SUMPRODUCT(K5:$K$23, X5:$X$23)-$AZ$3*SUMPRODUCT(K4:$K$22, W5:$W$23))/Z4</f>
        <v>58826.950795679353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v>3.6400000000000002E-2</v>
      </c>
      <c r="G5" s="5"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164978.06295069156</v>
      </c>
      <c r="P5">
        <f t="shared" ref="P5:P23" si="22">O5*$C$5</f>
        <v>8248.9031475345782</v>
      </c>
      <c r="Q5" s="4">
        <f t="shared" ref="Q5:Q23" si="23">$C$8</f>
        <v>50</v>
      </c>
      <c r="R5">
        <f t="shared" si="0"/>
        <v>2000000</v>
      </c>
      <c r="S5">
        <f t="shared" si="1"/>
        <v>110303.62776357897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57087.084898946341</v>
      </c>
      <c r="AC5">
        <f t="shared" si="2"/>
        <v>103478.63249136123</v>
      </c>
      <c r="AE5">
        <f t="shared" si="3"/>
        <v>154770.10766864513</v>
      </c>
      <c r="AF5">
        <f t="shared" si="4"/>
        <v>-7738.5053834322562</v>
      </c>
      <c r="AG5">
        <f t="shared" si="4"/>
        <v>-46.906268900399994</v>
      </c>
      <c r="AH5">
        <f t="shared" si="5"/>
        <v>-45188.763983999997</v>
      </c>
      <c r="AI5">
        <f t="shared" si="6"/>
        <v>101795.93203231247</v>
      </c>
      <c r="AJ5">
        <f t="shared" si="7"/>
        <v>-46391.547592414892</v>
      </c>
      <c r="AK5">
        <f>H5*SUM(AB5, AE5:AF5)</f>
        <v>17635.854572711356</v>
      </c>
      <c r="AL5">
        <f t="shared" si="8"/>
        <v>73040.23901260893</v>
      </c>
      <c r="AN5">
        <f t="shared" si="9"/>
        <v>133653.66292530377</v>
      </c>
      <c r="AO5">
        <f t="shared" si="9"/>
        <v>-6682.683146265188</v>
      </c>
      <c r="AP5">
        <f t="shared" si="9"/>
        <v>-40.506495389405195</v>
      </c>
      <c r="AQ5">
        <f t="shared" si="9"/>
        <v>-39023.322529820878</v>
      </c>
      <c r="AR5">
        <f t="shared" si="9"/>
        <v>87907.150753828289</v>
      </c>
      <c r="AS5">
        <f t="shared" si="9"/>
        <v>-40062.001363819858</v>
      </c>
      <c r="AT5">
        <f t="shared" si="9"/>
        <v>15229.662872027353</v>
      </c>
      <c r="AU5">
        <f t="shared" si="9"/>
        <v>63074.812262035783</v>
      </c>
      <c r="AW5">
        <v>2</v>
      </c>
      <c r="AX5">
        <f>(R5*SUMPRODUCT(K6:$K$23, X6:$X$23)-$AZ$3*SUMPRODUCT(K5:$K$22, W6:$W$23))/Z5</f>
        <v>110303.62776357897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164978.06295069156</v>
      </c>
      <c r="P6">
        <f t="shared" si="22"/>
        <v>8248.9031475345782</v>
      </c>
      <c r="Q6" s="4">
        <f t="shared" si="23"/>
        <v>50</v>
      </c>
      <c r="R6">
        <f t="shared" si="0"/>
        <v>2000000</v>
      </c>
      <c r="S6">
        <f t="shared" si="1"/>
        <v>154783.08563490873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103478.63249136123</v>
      </c>
      <c r="AC6">
        <f t="shared" si="2"/>
        <v>139811.68522866775</v>
      </c>
      <c r="AE6">
        <f t="shared" si="3"/>
        <v>149020.55293886262</v>
      </c>
      <c r="AF6">
        <f t="shared" si="4"/>
        <v>-7451.027646943131</v>
      </c>
      <c r="AG6">
        <f t="shared" si="4"/>
        <v>-45.16374791701903</v>
      </c>
      <c r="AH6">
        <f t="shared" si="5"/>
        <v>-50938.331775078383</v>
      </c>
      <c r="AI6">
        <f t="shared" si="6"/>
        <v>90586.029768924083</v>
      </c>
      <c r="AJ6">
        <f t="shared" si="7"/>
        <v>-36333.052737306512</v>
      </c>
      <c r="AK6">
        <f>H6*SUM(AB6, AE6:AF6)</f>
        <v>26661.239566820943</v>
      </c>
      <c r="AL6">
        <f t="shared" si="8"/>
        <v>80914.216598438506</v>
      </c>
      <c r="AN6">
        <f t="shared" si="9"/>
        <v>116061.11381790372</v>
      </c>
      <c r="AO6">
        <f t="shared" si="9"/>
        <v>-5803.0556908951858</v>
      </c>
      <c r="AP6">
        <f t="shared" si="9"/>
        <v>-35.174711031912139</v>
      </c>
      <c r="AQ6">
        <f t="shared" si="9"/>
        <v>-39672.108345128494</v>
      </c>
      <c r="AR6">
        <f t="shared" si="9"/>
        <v>70550.775070848133</v>
      </c>
      <c r="AS6">
        <f t="shared" si="9"/>
        <v>-28297.134092814984</v>
      </c>
      <c r="AT6">
        <f t="shared" si="9"/>
        <v>20764.47240912258</v>
      </c>
      <c r="AU6">
        <f t="shared" si="9"/>
        <v>63018.113387155718</v>
      </c>
      <c r="AW6">
        <v>3</v>
      </c>
      <c r="AX6">
        <f>(R6*SUMPRODUCT(K7:$K$23, X7:$X$23)-$AZ$3*SUMPRODUCT(K6:$K$22, W7:$W$23))/Z6</f>
        <v>154783.08563490873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v>5.4699999999999999E-2</v>
      </c>
      <c r="G7" s="5"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164978.06295069156</v>
      </c>
      <c r="P7">
        <f t="shared" si="22"/>
        <v>8248.9031475345782</v>
      </c>
      <c r="Q7" s="4">
        <f t="shared" si="23"/>
        <v>50</v>
      </c>
      <c r="R7">
        <f t="shared" si="0"/>
        <v>2000000</v>
      </c>
      <c r="S7">
        <f t="shared" si="1"/>
        <v>191649.85764448068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139811.68522866775</v>
      </c>
      <c r="AC7">
        <f t="shared" si="2"/>
        <v>165965.39379547467</v>
      </c>
      <c r="AE7">
        <f t="shared" si="3"/>
        <v>142868.09039022872</v>
      </c>
      <c r="AF7">
        <f t="shared" si="4"/>
        <v>-7143.4045195114359</v>
      </c>
      <c r="AG7">
        <f t="shared" si="4"/>
        <v>-43.299117420516978</v>
      </c>
      <c r="AH7">
        <f t="shared" si="5"/>
        <v>-56519.720693274299</v>
      </c>
      <c r="AI7">
        <f t="shared" si="6"/>
        <v>79161.666060022471</v>
      </c>
      <c r="AJ7">
        <f t="shared" si="7"/>
        <v>-26153.708566806919</v>
      </c>
      <c r="AK7">
        <f>H7*SUM(AB7, AE7:AF7)</f>
        <v>28848.658054105614</v>
      </c>
      <c r="AL7">
        <f t="shared" si="8"/>
        <v>81856.615547321169</v>
      </c>
      <c r="AN7">
        <f t="shared" si="9"/>
        <v>100723.64865829432</v>
      </c>
      <c r="AO7">
        <f t="shared" si="9"/>
        <v>-5036.1824329147157</v>
      </c>
      <c r="AP7">
        <f t="shared" si="9"/>
        <v>-30.526376312345985</v>
      </c>
      <c r="AQ7">
        <f t="shared" si="9"/>
        <v>-39847.053837038227</v>
      </c>
      <c r="AR7">
        <f t="shared" si="9"/>
        <v>55809.886012029034</v>
      </c>
      <c r="AS7">
        <f t="shared" si="9"/>
        <v>-18438.665664244447</v>
      </c>
      <c r="AT7">
        <f t="shared" si="9"/>
        <v>20338.636081495082</v>
      </c>
      <c r="AU7">
        <f t="shared" si="9"/>
        <v>57709.856429279673</v>
      </c>
      <c r="AW7">
        <v>4</v>
      </c>
      <c r="AX7">
        <f>(R7*SUMPRODUCT(K8:$K$23, X8:$X$23)-$AZ$3*SUMPRODUCT(K7:$K$22, W8:$W$23))/Z7</f>
        <v>191649.85764448068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164978.06295069156</v>
      </c>
      <c r="P8">
        <f t="shared" si="22"/>
        <v>8248.9031475345782</v>
      </c>
      <c r="Q8" s="4">
        <f t="shared" si="23"/>
        <v>50</v>
      </c>
      <c r="R8">
        <f t="shared" si="0"/>
        <v>2000000</v>
      </c>
      <c r="S8">
        <f t="shared" si="1"/>
        <v>220790.54176298023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165965.39379547467</v>
      </c>
      <c r="AC8">
        <f t="shared" si="2"/>
        <v>182435.30642806331</v>
      </c>
      <c r="AE8">
        <f t="shared" si="3"/>
        <v>136318.44565437906</v>
      </c>
      <c r="AF8">
        <f t="shared" si="4"/>
        <v>-6815.9222827189542</v>
      </c>
      <c r="AG8">
        <f t="shared" si="4"/>
        <v>-41.314112681490798</v>
      </c>
      <c r="AH8">
        <f t="shared" si="5"/>
        <v>-62080.542592840422</v>
      </c>
      <c r="AI8">
        <f t="shared" si="6"/>
        <v>67380.66666613819</v>
      </c>
      <c r="AJ8">
        <f t="shared" si="7"/>
        <v>-16469.912632588646</v>
      </c>
      <c r="AK8">
        <f t="shared" ref="AK8:AK23" si="24">H8*SUM(AB8:AB8, AE8:AF8)</f>
        <v>21421.423994617278</v>
      </c>
      <c r="AL8">
        <f t="shared" si="8"/>
        <v>72332.178028166818</v>
      </c>
      <c r="AN8">
        <f t="shared" si="9"/>
        <v>89609.392735854039</v>
      </c>
      <c r="AO8">
        <f t="shared" si="9"/>
        <v>-4480.4696367927027</v>
      </c>
      <c r="AP8">
        <f t="shared" si="9"/>
        <v>-27.157972136767174</v>
      </c>
      <c r="AQ8">
        <f t="shared" si="9"/>
        <v>-40808.855292857043</v>
      </c>
      <c r="AR8">
        <f t="shared" si="9"/>
        <v>44292.909834067526</v>
      </c>
      <c r="AS8">
        <f t="shared" si="9"/>
        <v>-10826.552946185457</v>
      </c>
      <c r="AT8">
        <f t="shared" si="9"/>
        <v>14081.445738911589</v>
      </c>
      <c r="AU8">
        <f t="shared" si="9"/>
        <v>47547.802626793651</v>
      </c>
      <c r="AW8">
        <v>5</v>
      </c>
      <c r="AX8">
        <f>(R8*SUMPRODUCT(K9:$K$23, X9:$X$23)-$AZ$3*SUMPRODUCT(K8:$K$22, W9:$W$23))/Z8</f>
        <v>220790.54176298023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164978.06295069156</v>
      </c>
      <c r="P9">
        <f t="shared" si="22"/>
        <v>8248.9031475345782</v>
      </c>
      <c r="Q9" s="4">
        <f t="shared" si="23"/>
        <v>50</v>
      </c>
      <c r="R9">
        <f t="shared" si="0"/>
        <v>2000000</v>
      </c>
      <c r="S9">
        <f t="shared" si="1"/>
        <v>243346.46134836512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182435.30642806331</v>
      </c>
      <c r="AC9">
        <f t="shared" si="2"/>
        <v>190758.62894118513</v>
      </c>
      <c r="AE9">
        <f t="shared" si="3"/>
        <v>129325.85466609204</v>
      </c>
      <c r="AF9">
        <f t="shared" si="4"/>
        <v>-6466.2927333046027</v>
      </c>
      <c r="AG9">
        <f t="shared" si="4"/>
        <v>-39.194863957381045</v>
      </c>
      <c r="AH9">
        <f t="shared" si="5"/>
        <v>-68244.303891793752</v>
      </c>
      <c r="AI9">
        <f t="shared" si="6"/>
        <v>54576.063177036311</v>
      </c>
      <c r="AJ9">
        <f t="shared" si="7"/>
        <v>-8323.3225131218205</v>
      </c>
      <c r="AK9">
        <f t="shared" si="24"/>
        <v>15936.39212843641</v>
      </c>
      <c r="AL9">
        <f t="shared" si="8"/>
        <v>62189.132792350902</v>
      </c>
      <c r="AN9">
        <f t="shared" si="9"/>
        <v>80795.275922900284</v>
      </c>
      <c r="AO9">
        <f t="shared" si="9"/>
        <v>-4039.763796145015</v>
      </c>
      <c r="AP9">
        <f t="shared" si="9"/>
        <v>-24.48667249386007</v>
      </c>
      <c r="AQ9">
        <f t="shared" si="9"/>
        <v>-42635.073839951991</v>
      </c>
      <c r="AR9">
        <f t="shared" si="9"/>
        <v>34095.951614309422</v>
      </c>
      <c r="AS9">
        <f t="shared" si="9"/>
        <v>-5199.9280482565737</v>
      </c>
      <c r="AT9">
        <f t="shared" si="9"/>
        <v>9956.1313749442252</v>
      </c>
      <c r="AU9">
        <f t="shared" si="9"/>
        <v>38852.154940997076</v>
      </c>
      <c r="AW9">
        <v>6</v>
      </c>
      <c r="AX9">
        <f>(R9*SUMPRODUCT(K10:$K$23, X10:$X$23)-$AZ$3*SUMPRODUCT(K9:$K$22, W10:$W$23))/Z9</f>
        <v>243346.46134836512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164978.06295069156</v>
      </c>
      <c r="P10">
        <f t="shared" si="22"/>
        <v>8248.9031475345782</v>
      </c>
      <c r="Q10" s="4">
        <f t="shared" si="23"/>
        <v>50</v>
      </c>
      <c r="R10">
        <f t="shared" si="0"/>
        <v>2000000</v>
      </c>
      <c r="S10">
        <f t="shared" si="1"/>
        <v>260933.71077034247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190758.62894118513</v>
      </c>
      <c r="AC10">
        <f t="shared" si="2"/>
        <v>192863.64805900003</v>
      </c>
      <c r="AE10">
        <f t="shared" si="3"/>
        <v>121940.05510611154</v>
      </c>
      <c r="AF10">
        <f t="shared" si="4"/>
        <v>-6097.002755305577</v>
      </c>
      <c r="AG10">
        <f t="shared" si="4"/>
        <v>-36.956445276775021</v>
      </c>
      <c r="AH10">
        <f t="shared" si="5"/>
        <v>-73858.801641288839</v>
      </c>
      <c r="AI10">
        <f t="shared" si="6"/>
        <v>41947.294264240336</v>
      </c>
      <c r="AJ10">
        <f t="shared" si="7"/>
        <v>-2105.0191178148962</v>
      </c>
      <c r="AK10">
        <f t="shared" si="24"/>
        <v>16096.588267829533</v>
      </c>
      <c r="AL10">
        <f t="shared" si="8"/>
        <v>55938.863414254971</v>
      </c>
      <c r="AN10">
        <f t="shared" si="9"/>
        <v>72381.052460753883</v>
      </c>
      <c r="AO10">
        <f t="shared" si="9"/>
        <v>-3619.052623037694</v>
      </c>
      <c r="AP10">
        <f t="shared" si="9"/>
        <v>-21.936568767444871</v>
      </c>
      <c r="AQ10">
        <f t="shared" si="9"/>
        <v>-43841.031493995171</v>
      </c>
      <c r="AR10">
        <f t="shared" si="9"/>
        <v>24899.031774953568</v>
      </c>
      <c r="AS10">
        <f t="shared" si="9"/>
        <v>-1249.4950823571796</v>
      </c>
      <c r="AT10">
        <f t="shared" si="9"/>
        <v>9554.5963042174444</v>
      </c>
      <c r="AU10">
        <f t="shared" si="9"/>
        <v>33204.132996813831</v>
      </c>
      <c r="AW10">
        <v>7</v>
      </c>
      <c r="AX10">
        <f>(R10*SUMPRODUCT(K11:$K$23, X11:$X$23)-$AZ$3*SUMPRODUCT(K10:$K$22, W11:$W$23))/Z10</f>
        <v>260933.71077034247</v>
      </c>
    </row>
    <row r="11" spans="1:52" x14ac:dyDescent="0.25">
      <c r="A11" t="s">
        <v>33</v>
      </c>
      <c r="C11" s="7">
        <f>AU25</f>
        <v>296306.7552066379</v>
      </c>
      <c r="E11">
        <v>2011</v>
      </c>
      <c r="F11" s="5">
        <v>1.5E-3</v>
      </c>
      <c r="G11" s="5"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164978.06295069156</v>
      </c>
      <c r="P11">
        <f t="shared" si="22"/>
        <v>8248.9031475345782</v>
      </c>
      <c r="Q11" s="4">
        <f t="shared" si="23"/>
        <v>50</v>
      </c>
      <c r="R11">
        <f t="shared" si="0"/>
        <v>2000000</v>
      </c>
      <c r="S11">
        <f t="shared" si="1"/>
        <v>274140.12322125264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192863.64805900003</v>
      </c>
      <c r="AC11">
        <f t="shared" si="2"/>
        <v>189879.58108181326</v>
      </c>
      <c r="AE11">
        <f t="shared" si="3"/>
        <v>114269.90369988201</v>
      </c>
      <c r="AF11">
        <f t="shared" si="4"/>
        <v>-5713.4951849941008</v>
      </c>
      <c r="AG11">
        <f t="shared" si="4"/>
        <v>-34.631847912420596</v>
      </c>
      <c r="AH11">
        <f t="shared" si="5"/>
        <v>-78201.31646346701</v>
      </c>
      <c r="AI11">
        <f t="shared" si="6"/>
        <v>30320.460203508483</v>
      </c>
      <c r="AJ11">
        <f t="shared" si="7"/>
        <v>2984.0669771867688</v>
      </c>
      <c r="AK11">
        <f t="shared" si="24"/>
        <v>15523.132913555228</v>
      </c>
      <c r="AL11">
        <f t="shared" si="8"/>
        <v>48827.660094250481</v>
      </c>
      <c r="AN11">
        <f t="shared" si="9"/>
        <v>64506.145392220627</v>
      </c>
      <c r="AO11">
        <f t="shared" si="9"/>
        <v>-3225.3072696110316</v>
      </c>
      <c r="AP11">
        <f t="shared" si="9"/>
        <v>-19.549915982314616</v>
      </c>
      <c r="AQ11">
        <f t="shared" si="9"/>
        <v>-44145.180194640074</v>
      </c>
      <c r="AR11">
        <f t="shared" si="9"/>
        <v>17116.108011987213</v>
      </c>
      <c r="AS11">
        <f t="shared" si="9"/>
        <v>1684.5263018343892</v>
      </c>
      <c r="AT11">
        <f t="shared" si="9"/>
        <v>8762.9151355064369</v>
      </c>
      <c r="AU11">
        <f t="shared" si="9"/>
        <v>27563.549449328038</v>
      </c>
      <c r="AW11">
        <v>8</v>
      </c>
      <c r="AX11">
        <f>(R11*SUMPRODUCT(K12:$K$23, X12:$X$23)-$AZ$3*SUMPRODUCT(K11:$K$22, W12:$W$23))/Z11</f>
        <v>274140.12322125264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164978.06295069156</v>
      </c>
      <c r="P12">
        <f t="shared" si="22"/>
        <v>8248.9031475345782</v>
      </c>
      <c r="Q12" s="4">
        <f t="shared" si="23"/>
        <v>50</v>
      </c>
      <c r="R12">
        <f t="shared" si="0"/>
        <v>2000000</v>
      </c>
      <c r="S12">
        <f t="shared" si="1"/>
        <v>283094.66536577075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189879.58108181326</v>
      </c>
      <c r="AC12">
        <f t="shared" si="2"/>
        <v>182498.84753195086</v>
      </c>
      <c r="AE12">
        <f t="shared" si="3"/>
        <v>106354.19893078378</v>
      </c>
      <c r="AF12">
        <f t="shared" si="4"/>
        <v>-5317.7099465391893</v>
      </c>
      <c r="AG12">
        <f t="shared" si="4"/>
        <v>-32.23283054383139</v>
      </c>
      <c r="AH12">
        <f t="shared" si="5"/>
        <v>-82107.955578599736</v>
      </c>
      <c r="AI12">
        <f t="shared" si="6"/>
        <v>18896.300575101021</v>
      </c>
      <c r="AJ12">
        <f t="shared" si="7"/>
        <v>7380.7335498624016</v>
      </c>
      <c r="AK12">
        <f t="shared" si="24"/>
        <v>15098.544036428402</v>
      </c>
      <c r="AL12">
        <f t="shared" si="8"/>
        <v>41375.578161391823</v>
      </c>
      <c r="AN12">
        <f t="shared" si="9"/>
        <v>57075.459348427343</v>
      </c>
      <c r="AO12">
        <f t="shared" si="9"/>
        <v>-2853.7729674213674</v>
      </c>
      <c r="AP12">
        <f t="shared" si="9"/>
        <v>-17.297893528270478</v>
      </c>
      <c r="AQ12">
        <f t="shared" si="9"/>
        <v>-44063.603768561719</v>
      </c>
      <c r="AR12">
        <f t="shared" si="9"/>
        <v>10140.78471891598</v>
      </c>
      <c r="AS12">
        <f t="shared" si="9"/>
        <v>3960.9038657787655</v>
      </c>
      <c r="AT12">
        <f t="shared" si="9"/>
        <v>8102.7015861634918</v>
      </c>
      <c r="AU12">
        <f t="shared" si="9"/>
        <v>22204.390170858238</v>
      </c>
      <c r="AW12">
        <v>9</v>
      </c>
      <c r="AX12">
        <f>(R12*SUMPRODUCT(K13:$K$23, X13:$X$23)-$AZ$3*SUMPRODUCT(K12:$K$22, W13:$W$23))/Z12</f>
        <v>283094.66536577075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164978.06295069156</v>
      </c>
      <c r="P13">
        <f t="shared" si="22"/>
        <v>8248.9031475345782</v>
      </c>
      <c r="Q13" s="4">
        <f t="shared" si="23"/>
        <v>50</v>
      </c>
      <c r="R13">
        <f t="shared" si="0"/>
        <v>2000000</v>
      </c>
      <c r="S13">
        <f t="shared" si="1"/>
        <v>287934.55417054036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182498.84753195086</v>
      </c>
      <c r="AC13">
        <f t="shared" si="2"/>
        <v>171502.96668570393</v>
      </c>
      <c r="AE13">
        <f t="shared" si="3"/>
        <v>98266.174810495548</v>
      </c>
      <c r="AF13">
        <f t="shared" si="4"/>
        <v>-4913.308740524777</v>
      </c>
      <c r="AG13">
        <f t="shared" si="4"/>
        <v>-29.781588246634104</v>
      </c>
      <c r="AH13">
        <f t="shared" si="5"/>
        <v>-85156.559670359027</v>
      </c>
      <c r="AI13">
        <f t="shared" si="6"/>
        <v>8166.5248113651032</v>
      </c>
      <c r="AJ13">
        <f t="shared" si="7"/>
        <v>10995.880846246931</v>
      </c>
      <c r="AK13">
        <f t="shared" si="24"/>
        <v>14261.533593219348</v>
      </c>
      <c r="AL13">
        <f t="shared" si="8"/>
        <v>33423.939250831383</v>
      </c>
      <c r="AN13">
        <f t="shared" si="9"/>
        <v>50142.611786534311</v>
      </c>
      <c r="AO13">
        <f t="shared" si="9"/>
        <v>-2507.1305893267154</v>
      </c>
      <c r="AP13">
        <f t="shared" si="9"/>
        <v>-15.196751280053784</v>
      </c>
      <c r="AQ13">
        <f t="shared" si="9"/>
        <v>-43453.124341740353</v>
      </c>
      <c r="AR13">
        <f t="shared" si="9"/>
        <v>4167.1601041871845</v>
      </c>
      <c r="AS13">
        <f t="shared" si="9"/>
        <v>5610.9051317774383</v>
      </c>
      <c r="AT13">
        <f t="shared" si="9"/>
        <v>7277.2807512299387</v>
      </c>
      <c r="AU13">
        <f t="shared" si="9"/>
        <v>17055.345987194563</v>
      </c>
      <c r="AW13">
        <v>10</v>
      </c>
      <c r="AX13">
        <f>(R13*SUMPRODUCT(K14:$K$23, X14:$X$23)-$AZ$3*SUMPRODUCT(K13:$K$22, W14:$W$23))/Z13</f>
        <v>287934.55417054036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5.1400000000000001E-2</v>
      </c>
      <c r="I14" s="5">
        <f t="shared" si="11"/>
        <v>1.0514000000000001</v>
      </c>
      <c r="J14">
        <f t="shared" si="12"/>
        <v>0.95111280197831449</v>
      </c>
      <c r="K14">
        <f t="shared" si="20"/>
        <v>0.48532753093089492</v>
      </c>
      <c r="L14" s="2">
        <v>11</v>
      </c>
      <c r="M14" s="6">
        <v>7.3592000000000005E-2</v>
      </c>
      <c r="O14">
        <f t="shared" si="21"/>
        <v>164978.06295069156</v>
      </c>
      <c r="P14">
        <f t="shared" si="22"/>
        <v>8248.9031475345782</v>
      </c>
      <c r="Q14" s="4">
        <f t="shared" si="23"/>
        <v>50</v>
      </c>
      <c r="R14">
        <f t="shared" si="0"/>
        <v>2000000</v>
      </c>
      <c r="S14">
        <f t="shared" si="1"/>
        <v>288490.69551620667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171502.96668570393</v>
      </c>
      <c r="AC14">
        <f t="shared" si="2"/>
        <v>157470.25584010113</v>
      </c>
      <c r="AE14">
        <f t="shared" si="3"/>
        <v>90051.908725736605</v>
      </c>
      <c r="AF14">
        <f t="shared" si="4"/>
        <v>-4502.5954362868297</v>
      </c>
      <c r="AG14">
        <f t="shared" si="4"/>
        <v>-27.292085721921467</v>
      </c>
      <c r="AH14">
        <f t="shared" si="5"/>
        <v>-87667.465689851888</v>
      </c>
      <c r="AI14">
        <f t="shared" si="6"/>
        <v>-2145.4444861240481</v>
      </c>
      <c r="AJ14">
        <f t="shared" si="7"/>
        <v>14032.710845602793</v>
      </c>
      <c r="AK14">
        <f t="shared" si="24"/>
        <v>13212.487190722901</v>
      </c>
      <c r="AL14">
        <f t="shared" si="8"/>
        <v>25099.753550201647</v>
      </c>
      <c r="AN14">
        <f t="shared" si="9"/>
        <v>43704.670517476057</v>
      </c>
      <c r="AO14">
        <f t="shared" si="9"/>
        <v>-2185.2335258738026</v>
      </c>
      <c r="AP14">
        <f t="shared" si="9"/>
        <v>-13.245600577374477</v>
      </c>
      <c r="AQ14">
        <f t="shared" si="9"/>
        <v>-42547.434666224763</v>
      </c>
      <c r="AR14">
        <f t="shared" si="9"/>
        <v>-1041.243275199887</v>
      </c>
      <c r="AS14">
        <f t="shared" si="9"/>
        <v>6810.4609069635944</v>
      </c>
      <c r="AT14">
        <f t="shared" si="9"/>
        <v>6412.3837857296212</v>
      </c>
      <c r="AU14">
        <f t="shared" si="9"/>
        <v>12181.60141749333</v>
      </c>
      <c r="AW14">
        <v>11</v>
      </c>
      <c r="AX14">
        <f>(R14*SUMPRODUCT(K15:$K$23, X15:$X$23)-$AZ$3*SUMPRODUCT(K14:$K$22, W15:$W$23))/Z14</f>
        <v>288490.69551620667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5.1900000000000002E-2</v>
      </c>
      <c r="I15" s="5">
        <f t="shared" si="11"/>
        <v>1.0519000000000001</v>
      </c>
      <c r="J15">
        <f t="shared" si="12"/>
        <v>0.95066070919288903</v>
      </c>
      <c r="K15">
        <f t="shared" si="20"/>
        <v>0.46138181474559836</v>
      </c>
      <c r="L15" s="2">
        <v>12</v>
      </c>
      <c r="M15" s="6">
        <v>8.2293000000000005E-2</v>
      </c>
      <c r="O15">
        <f t="shared" si="21"/>
        <v>164978.06295069156</v>
      </c>
      <c r="P15">
        <f t="shared" si="22"/>
        <v>8248.9031475345782</v>
      </c>
      <c r="Q15" s="4">
        <f t="shared" si="23"/>
        <v>50</v>
      </c>
      <c r="R15">
        <f t="shared" si="0"/>
        <v>2000000</v>
      </c>
      <c r="S15">
        <f t="shared" si="1"/>
        <v>284327.874659013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157470.25584010113</v>
      </c>
      <c r="AC15">
        <f t="shared" si="2"/>
        <v>140874.32420812358</v>
      </c>
      <c r="AE15">
        <f t="shared" si="3"/>
        <v>81740.747913712199</v>
      </c>
      <c r="AF15">
        <f t="shared" si="4"/>
        <v>-4087.0373956856101</v>
      </c>
      <c r="AG15">
        <f t="shared" si="4"/>
        <v>-24.773217254388172</v>
      </c>
      <c r="AH15">
        <f t="shared" si="5"/>
        <v>-89837.904412563337</v>
      </c>
      <c r="AI15">
        <f t="shared" si="6"/>
        <v>-12208.967111791135</v>
      </c>
      <c r="AJ15">
        <f t="shared" si="7"/>
        <v>16595.931631977553</v>
      </c>
      <c r="AK15">
        <f t="shared" si="24"/>
        <v>12202.933853986829</v>
      </c>
      <c r="AL15">
        <f t="shared" si="8"/>
        <v>16589.898374173248</v>
      </c>
      <c r="AN15">
        <f t="shared" si="9"/>
        <v>37713.694611091021</v>
      </c>
      <c r="AO15">
        <f t="shared" si="9"/>
        <v>-1885.6847305545509</v>
      </c>
      <c r="AP15">
        <f t="shared" si="9"/>
        <v>-11.429911933916584</v>
      </c>
      <c r="AQ15">
        <f t="shared" si="9"/>
        <v>-41449.575370810075</v>
      </c>
      <c r="AR15">
        <f t="shared" si="9"/>
        <v>-5632.9954022075208</v>
      </c>
      <c r="AS15">
        <f t="shared" si="9"/>
        <v>7657.0610537556831</v>
      </c>
      <c r="AT15">
        <f t="shared" si="9"/>
        <v>5630.2117667729417</v>
      </c>
      <c r="AU15">
        <f t="shared" si="9"/>
        <v>7654.277418321105</v>
      </c>
      <c r="AW15">
        <v>12</v>
      </c>
      <c r="AX15">
        <f>(R15*SUMPRODUCT(K16:$K$23, X16:$X$23)-$AZ$3*SUMPRODUCT(K15:$K$22, W16:$W$23))/Z15</f>
        <v>284327.874659013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5.4700000000000006E-2</v>
      </c>
      <c r="I16" s="5">
        <f t="shared" si="11"/>
        <v>1.0547</v>
      </c>
      <c r="J16">
        <f t="shared" si="12"/>
        <v>0.94813691096994412</v>
      </c>
      <c r="K16">
        <f t="shared" si="20"/>
        <v>0.43745312861059865</v>
      </c>
      <c r="L16" s="2">
        <v>13</v>
      </c>
      <c r="M16" s="6">
        <v>9.1596999999999998E-2</v>
      </c>
      <c r="O16">
        <f t="shared" si="21"/>
        <v>164978.06295069156</v>
      </c>
      <c r="P16">
        <f t="shared" si="22"/>
        <v>8248.9031475345782</v>
      </c>
      <c r="Q16" s="4">
        <f t="shared" si="23"/>
        <v>50</v>
      </c>
      <c r="R16">
        <f t="shared" si="0"/>
        <v>2000000</v>
      </c>
      <c r="S16">
        <f t="shared" si="1"/>
        <v>275461.26777848619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140874.32420812358</v>
      </c>
      <c r="AC16">
        <f t="shared" si="2"/>
        <v>122615.15243831227</v>
      </c>
      <c r="AE16">
        <f t="shared" si="3"/>
        <v>73436.133147922781</v>
      </c>
      <c r="AF16">
        <f t="shared" si="4"/>
        <v>-3671.8066573961391</v>
      </c>
      <c r="AG16">
        <f t="shared" si="4"/>
        <v>-22.256332700994097</v>
      </c>
      <c r="AH16">
        <f t="shared" si="5"/>
        <v>-90766.095234007735</v>
      </c>
      <c r="AI16">
        <f t="shared" si="6"/>
        <v>-21024.025076182093</v>
      </c>
      <c r="AJ16">
        <f t="shared" si="7"/>
        <v>18259.171769811306</v>
      </c>
      <c r="AK16">
        <f t="shared" si="24"/>
        <v>11521.934193216168</v>
      </c>
      <c r="AL16">
        <f t="shared" si="8"/>
        <v>8757.0808868453805</v>
      </c>
      <c r="AN16">
        <f t="shared" si="9"/>
        <v>32124.866198623313</v>
      </c>
      <c r="AO16">
        <f t="shared" si="9"/>
        <v>-1606.2433099311656</v>
      </c>
      <c r="AP16">
        <f t="shared" si="9"/>
        <v>-9.7361023714482435</v>
      </c>
      <c r="AQ16">
        <f t="shared" si="9"/>
        <v>-39705.912331884232</v>
      </c>
      <c r="AR16">
        <f t="shared" si="9"/>
        <v>-9197.0255455635361</v>
      </c>
      <c r="AS16">
        <f t="shared" si="9"/>
        <v>7987.5318165422777</v>
      </c>
      <c r="AT16">
        <f t="shared" si="9"/>
        <v>5040.3061604678469</v>
      </c>
      <c r="AU16">
        <f t="shared" si="9"/>
        <v>3830.8124314465877</v>
      </c>
      <c r="AW16">
        <v>13</v>
      </c>
      <c r="AX16">
        <f>(R16*SUMPRODUCT(K17:$K$23, X17:$X$23)-$AZ$3*SUMPRODUCT(K16:$K$22, W17:$W$23))/Z16</f>
        <v>275461.26777848619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6.1700000000000005E-2</v>
      </c>
      <c r="I17" s="5">
        <f t="shared" si="11"/>
        <v>1.0617000000000001</v>
      </c>
      <c r="J17">
        <f t="shared" si="12"/>
        <v>0.94188565508147304</v>
      </c>
      <c r="K17">
        <f t="shared" si="20"/>
        <v>0.41203082660883361</v>
      </c>
      <c r="L17" s="2">
        <v>14</v>
      </c>
      <c r="M17" s="6">
        <v>0.10148</v>
      </c>
      <c r="O17">
        <f t="shared" si="21"/>
        <v>164978.06295069156</v>
      </c>
      <c r="P17">
        <f t="shared" si="22"/>
        <v>8248.9031475345782</v>
      </c>
      <c r="Q17" s="4">
        <f t="shared" si="23"/>
        <v>50</v>
      </c>
      <c r="R17">
        <f t="shared" si="0"/>
        <v>2000000</v>
      </c>
      <c r="S17">
        <f t="shared" si="1"/>
        <v>262095.03585086323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122615.15243831227</v>
      </c>
      <c r="AC17">
        <f t="shared" si="2"/>
        <v>103659.61792594061</v>
      </c>
      <c r="AE17">
        <f t="shared" si="3"/>
        <v>65249.473024592349</v>
      </c>
      <c r="AF17">
        <f t="shared" si="4"/>
        <v>-3262.4736512296176</v>
      </c>
      <c r="AG17">
        <f t="shared" si="4"/>
        <v>-19.775196731487274</v>
      </c>
      <c r="AH17">
        <f t="shared" si="5"/>
        <v>-90342.905699875249</v>
      </c>
      <c r="AI17">
        <f t="shared" si="6"/>
        <v>-28375.681523244006</v>
      </c>
      <c r="AJ17">
        <f t="shared" si="7"/>
        <v>18955.534512371669</v>
      </c>
      <c r="AK17">
        <f t="shared" si="24"/>
        <v>11389.95276678035</v>
      </c>
      <c r="AL17">
        <f t="shared" si="8"/>
        <v>1969.8057559080135</v>
      </c>
      <c r="AN17">
        <f t="shared" si="9"/>
        <v>26884.794306113577</v>
      </c>
      <c r="AO17">
        <f t="shared" si="9"/>
        <v>-1344.2397153056788</v>
      </c>
      <c r="AP17">
        <f t="shared" si="9"/>
        <v>-8.1479906556270052</v>
      </c>
      <c r="AQ17">
        <f t="shared" si="9"/>
        <v>-37224.062113763503</v>
      </c>
      <c r="AR17">
        <f t="shared" si="9"/>
        <v>-11691.655513611235</v>
      </c>
      <c r="AS17">
        <f t="shared" si="9"/>
        <v>7810.2645539447722</v>
      </c>
      <c r="AT17">
        <f t="shared" si="9"/>
        <v>4693.0116535320794</v>
      </c>
      <c r="AU17">
        <f t="shared" si="9"/>
        <v>811.62069386561711</v>
      </c>
      <c r="AW17">
        <v>14</v>
      </c>
      <c r="AX17">
        <f>(R17*SUMPRODUCT(K18:$K$23, X18:$X$23)-$AZ$3*SUMPRODUCT(K17:$K$22, W18:$W$23))/Z17</f>
        <v>262095.03585086323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7.0099999999999996E-2</v>
      </c>
      <c r="I18" s="5">
        <f t="shared" si="11"/>
        <v>1.0701000000000001</v>
      </c>
      <c r="J18">
        <f t="shared" si="12"/>
        <v>0.93449210354172507</v>
      </c>
      <c r="K18">
        <f t="shared" si="20"/>
        <v>0.38503955388172473</v>
      </c>
      <c r="L18" s="2">
        <v>15</v>
      </c>
      <c r="M18" s="6">
        <v>0.112611</v>
      </c>
      <c r="O18">
        <f t="shared" si="21"/>
        <v>164978.06295069156</v>
      </c>
      <c r="P18">
        <f t="shared" si="22"/>
        <v>8248.9031475345782</v>
      </c>
      <c r="Q18" s="4">
        <f t="shared" si="23"/>
        <v>50</v>
      </c>
      <c r="R18">
        <f t="shared" si="0"/>
        <v>2000000</v>
      </c>
      <c r="S18">
        <f t="shared" si="1"/>
        <v>243941.70159036259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103659.61792594061</v>
      </c>
      <c r="AC18">
        <f t="shared" si="2"/>
        <v>84650.405437143141</v>
      </c>
      <c r="AE18">
        <f t="shared" si="3"/>
        <v>57249.169887574062</v>
      </c>
      <c r="AF18">
        <f t="shared" si="4"/>
        <v>-2862.4584943787031</v>
      </c>
      <c r="AG18">
        <f t="shared" si="4"/>
        <v>-17.350540085042891</v>
      </c>
      <c r="AH18">
        <f t="shared" si="5"/>
        <v>-89076.187165180541</v>
      </c>
      <c r="AI18">
        <f t="shared" si="6"/>
        <v>-34706.826312070225</v>
      </c>
      <c r="AJ18">
        <f t="shared" si="7"/>
        <v>19009.212488797464</v>
      </c>
      <c r="AK18">
        <f t="shared" si="24"/>
        <v>11079.047685271431</v>
      </c>
      <c r="AL18">
        <f t="shared" si="8"/>
        <v>-4618.5661380013298</v>
      </c>
      <c r="AN18">
        <f t="shared" si="9"/>
        <v>22043.194833610585</v>
      </c>
      <c r="AO18">
        <f t="shared" si="9"/>
        <v>-1102.1597416805294</v>
      </c>
      <c r="AP18">
        <f t="shared" si="9"/>
        <v>-6.6806442139518971</v>
      </c>
      <c r="AQ18">
        <f t="shared" si="9"/>
        <v>-34297.855367566131</v>
      </c>
      <c r="AR18">
        <f t="shared" si="9"/>
        <v>-13363.500919850025</v>
      </c>
      <c r="AS18">
        <f t="shared" si="9"/>
        <v>7319.2986963294861</v>
      </c>
      <c r="AT18">
        <f t="shared" si="9"/>
        <v>4265.8715781712672</v>
      </c>
      <c r="AU18">
        <f t="shared" si="9"/>
        <v>-1778.3306453492723</v>
      </c>
      <c r="AW18">
        <v>15</v>
      </c>
      <c r="AX18">
        <f>(R18*SUMPRODUCT(K19:$K$23, X19:$X$23)-$AZ$3*SUMPRODUCT(K18:$K$22, W19:$W$23))/Z18</f>
        <v>243941.70159036259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7.3400000000000007E-2</v>
      </c>
      <c r="I19" s="5">
        <f t="shared" si="11"/>
        <v>1.0733999999999999</v>
      </c>
      <c r="J19">
        <f t="shared" si="12"/>
        <v>0.93161915408980811</v>
      </c>
      <c r="K19">
        <f t="shared" si="20"/>
        <v>0.35871022347840947</v>
      </c>
      <c r="L19" s="2">
        <v>16</v>
      </c>
      <c r="M19" s="6">
        <v>0.125163</v>
      </c>
      <c r="O19">
        <f t="shared" si="21"/>
        <v>164978.06295069156</v>
      </c>
      <c r="P19">
        <f t="shared" si="22"/>
        <v>8248.9031475345782</v>
      </c>
      <c r="Q19" s="4">
        <f t="shared" si="23"/>
        <v>50</v>
      </c>
      <c r="R19">
        <f t="shared" si="0"/>
        <v>2000000</v>
      </c>
      <c r="S19">
        <f t="shared" si="1"/>
        <v>220007.97147505154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84650.405437143141</v>
      </c>
      <c r="AC19">
        <f t="shared" si="2"/>
        <v>66026.104058010955</v>
      </c>
      <c r="AE19">
        <f t="shared" si="3"/>
        <v>49511.200338059891</v>
      </c>
      <c r="AF19">
        <f t="shared" si="4"/>
        <v>-2475.5600169029944</v>
      </c>
      <c r="AG19">
        <f t="shared" si="4"/>
        <v>-15.005389035528239</v>
      </c>
      <c r="AH19">
        <f t="shared" si="5"/>
        <v>-86865.825946568933</v>
      </c>
      <c r="AI19">
        <f t="shared" si="6"/>
        <v>-39845.191014447562</v>
      </c>
      <c r="AJ19">
        <f t="shared" si="7"/>
        <v>18624.301379132186</v>
      </c>
      <c r="AK19">
        <f t="shared" si="24"/>
        <v>9665.7557586592229</v>
      </c>
      <c r="AL19">
        <f t="shared" si="8"/>
        <v>-11555.133876656153</v>
      </c>
      <c r="AN19">
        <f t="shared" si="9"/>
        <v>17760.173737949764</v>
      </c>
      <c r="AO19">
        <f t="shared" si="9"/>
        <v>-888.00868689748825</v>
      </c>
      <c r="AP19">
        <f t="shared" si="9"/>
        <v>-5.3825864543148096</v>
      </c>
      <c r="AQ19">
        <f t="shared" si="9"/>
        <v>-31159.659837930361</v>
      </c>
      <c r="AR19">
        <f t="shared" si="9"/>
        <v>-14292.877373332398</v>
      </c>
      <c r="AS19">
        <f t="shared" si="9"/>
        <v>6680.7273098377564</v>
      </c>
      <c r="AT19">
        <f t="shared" si="9"/>
        <v>3467.205408276373</v>
      </c>
      <c r="AU19">
        <f t="shared" si="9"/>
        <v>-4144.944655218269</v>
      </c>
      <c r="AW19">
        <v>16</v>
      </c>
      <c r="AX19">
        <f>(R19*SUMPRODUCT(K20:$K$23, X20:$X$23)-$AZ$3*SUMPRODUCT(K19:$K$22, W20:$W$23))/Z19</f>
        <v>220007.97147505154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0.34023543913346244</v>
      </c>
      <c r="L20" s="2">
        <v>17</v>
      </c>
      <c r="M20" s="6">
        <v>0.13952899999999999</v>
      </c>
      <c r="O20">
        <f t="shared" si="21"/>
        <v>164978.06295069156</v>
      </c>
      <c r="P20">
        <f t="shared" si="22"/>
        <v>8248.9031475345782</v>
      </c>
      <c r="Q20" s="4">
        <f t="shared" si="23"/>
        <v>50</v>
      </c>
      <c r="R20">
        <f t="shared" si="0"/>
        <v>2000000</v>
      </c>
      <c r="S20">
        <f t="shared" si="1"/>
        <v>186621.53116906618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66026.104058010955</v>
      </c>
      <c r="AC20">
        <f t="shared" si="2"/>
        <v>47631.966615305522</v>
      </c>
      <c r="AE20">
        <f t="shared" si="3"/>
        <v>42107.840062710136</v>
      </c>
      <c r="AF20">
        <f t="shared" si="4"/>
        <v>-2105.3920031355069</v>
      </c>
      <c r="AG20">
        <f t="shared" si="4"/>
        <v>-12.761648218434738</v>
      </c>
      <c r="AH20">
        <f t="shared" si="5"/>
        <v>-83747.477069528773</v>
      </c>
      <c r="AI20">
        <f t="shared" si="6"/>
        <v>-43757.790658172577</v>
      </c>
      <c r="AJ20">
        <f t="shared" si="7"/>
        <v>18394.137442705432</v>
      </c>
      <c r="AK20">
        <f t="shared" si="24"/>
        <v>5757.3503799848977</v>
      </c>
      <c r="AL20">
        <f t="shared" si="8"/>
        <v>-19606.302835482245</v>
      </c>
      <c r="AN20">
        <f t="shared" si="9"/>
        <v>14326.579454697785</v>
      </c>
      <c r="AO20">
        <f t="shared" si="9"/>
        <v>-716.32897273488936</v>
      </c>
      <c r="AP20">
        <f t="shared" si="9"/>
        <v>-4.3419649856659115</v>
      </c>
      <c r="AQ20">
        <f t="shared" si="9"/>
        <v>-28493.859637070698</v>
      </c>
      <c r="AR20">
        <f t="shared" si="9"/>
        <v>-14887.951120093467</v>
      </c>
      <c r="AS20">
        <f t="shared" si="9"/>
        <v>6258.3374303001465</v>
      </c>
      <c r="AT20">
        <f t="shared" si="9"/>
        <v>1958.8546347793686</v>
      </c>
      <c r="AU20">
        <f t="shared" si="9"/>
        <v>-6670.7590550139512</v>
      </c>
      <c r="AW20">
        <v>17</v>
      </c>
      <c r="AX20">
        <f>(R20*SUMPRODUCT(K21:$K$23, X21:$X$23)-$AZ$3*SUMPRODUCT(K20:$K$22, W21:$W$23))/Z20</f>
        <v>186621.53116906618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5.1300000000000005E-2</v>
      </c>
      <c r="I21" s="5">
        <f t="shared" si="11"/>
        <v>1.0512999999999999</v>
      </c>
      <c r="J21">
        <f t="shared" si="12"/>
        <v>0.95120327213925626</v>
      </c>
      <c r="K21">
        <f t="shared" si="20"/>
        <v>0.32363306300148625</v>
      </c>
      <c r="L21" s="2">
        <v>18</v>
      </c>
      <c r="M21" s="6">
        <v>0.15610499999999999</v>
      </c>
      <c r="O21">
        <f t="shared" si="21"/>
        <v>164978.06295069156</v>
      </c>
      <c r="P21">
        <f t="shared" si="22"/>
        <v>8248.9031475345782</v>
      </c>
      <c r="Q21" s="4">
        <f t="shared" si="23"/>
        <v>50</v>
      </c>
      <c r="R21">
        <f t="shared" si="0"/>
        <v>2000000</v>
      </c>
      <c r="S21">
        <f t="shared" si="1"/>
        <v>140905.54112209502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47631.966615305522</v>
      </c>
      <c r="AC21">
        <f t="shared" si="2"/>
        <v>29989.982097186712</v>
      </c>
      <c r="AE21">
        <f t="shared" si="3"/>
        <v>35113.517289093666</v>
      </c>
      <c r="AF21">
        <f t="shared" si="4"/>
        <v>-1755.6758644546835</v>
      </c>
      <c r="AG21">
        <f t="shared" si="4"/>
        <v>-10.641874641111635</v>
      </c>
      <c r="AH21">
        <f t="shared" si="5"/>
        <v>-79686.283805550178</v>
      </c>
      <c r="AI21">
        <f t="shared" si="6"/>
        <v>-46339.084255552312</v>
      </c>
      <c r="AJ21">
        <f t="shared" si="7"/>
        <v>17641.98451811881</v>
      </c>
      <c r="AK21">
        <f t="shared" si="24"/>
        <v>4154.7771524491536</v>
      </c>
      <c r="AL21">
        <f t="shared" si="8"/>
        <v>-24542.322584984347</v>
      </c>
      <c r="AN21">
        <f t="shared" si="9"/>
        <v>11363.895153025027</v>
      </c>
      <c r="AO21">
        <f t="shared" si="9"/>
        <v>-568.19475765125139</v>
      </c>
      <c r="AP21">
        <f t="shared" si="9"/>
        <v>-3.4440624861808007</v>
      </c>
      <c r="AQ21">
        <f t="shared" si="9"/>
        <v>-25789.116107195936</v>
      </c>
      <c r="AR21">
        <f t="shared" si="9"/>
        <v>-14996.859774308341</v>
      </c>
      <c r="AS21">
        <f t="shared" si="9"/>
        <v>5709.5294870235903</v>
      </c>
      <c r="AT21">
        <f t="shared" si="9"/>
        <v>1344.6232559357127</v>
      </c>
      <c r="AU21">
        <f t="shared" si="9"/>
        <v>-7942.7070313490385</v>
      </c>
      <c r="AW21">
        <v>18</v>
      </c>
      <c r="AX21">
        <f>(R21*SUMPRODUCT(K22:$K$23, X22:$X$23)-$AZ$3*SUMPRODUCT(K21:$K$22, W22:$W$23))/Z21</f>
        <v>140905.54112209502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7.0000000000000007E-2</v>
      </c>
      <c r="I22" s="5">
        <f t="shared" si="11"/>
        <v>1.07</v>
      </c>
      <c r="J22">
        <f t="shared" si="12"/>
        <v>0.93457943925233644</v>
      </c>
      <c r="K22">
        <f t="shared" si="20"/>
        <v>0.30246080654344509</v>
      </c>
      <c r="L22" s="2">
        <v>19</v>
      </c>
      <c r="M22" s="6">
        <v>0.17521600000000001</v>
      </c>
      <c r="O22">
        <f t="shared" si="21"/>
        <v>164978.06295069156</v>
      </c>
      <c r="P22">
        <f t="shared" si="22"/>
        <v>8248.9031475345782</v>
      </c>
      <c r="Q22" s="4">
        <f t="shared" si="23"/>
        <v>50</v>
      </c>
      <c r="R22">
        <f t="shared" si="0"/>
        <v>2000000</v>
      </c>
      <c r="S22">
        <f t="shared" si="1"/>
        <v>80114.925700736756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29989.982097186712</v>
      </c>
      <c r="AC22">
        <f t="shared" si="2"/>
        <v>13893.256722540638</v>
      </c>
      <c r="AE22">
        <f t="shared" si="3"/>
        <v>28609.932070876894</v>
      </c>
      <c r="AF22">
        <f t="shared" si="4"/>
        <v>-1430.4966035438449</v>
      </c>
      <c r="AG22">
        <f t="shared" si="4"/>
        <v>-8.670829187583502</v>
      </c>
      <c r="AH22">
        <f t="shared" si="5"/>
        <v>-74585.068284680645</v>
      </c>
      <c r="AI22">
        <f t="shared" si="6"/>
        <v>-47414.303646535176</v>
      </c>
      <c r="AJ22">
        <f t="shared" si="7"/>
        <v>16096.725374646074</v>
      </c>
      <c r="AK22">
        <f t="shared" si="24"/>
        <v>4001.8592295163835</v>
      </c>
      <c r="AL22">
        <f t="shared" si="8"/>
        <v>-27315.719042372719</v>
      </c>
      <c r="AN22">
        <f t="shared" si="9"/>
        <v>8653.3831293106014</v>
      </c>
      <c r="AO22">
        <f t="shared" si="9"/>
        <v>-432.66915646553014</v>
      </c>
      <c r="AP22">
        <f t="shared" si="9"/>
        <v>-2.622585989476951</v>
      </c>
      <c r="AQ22">
        <f t="shared" si="9"/>
        <v>-22559.059909482436</v>
      </c>
      <c r="AR22">
        <f t="shared" si="9"/>
        <v>-14340.968522626839</v>
      </c>
      <c r="AS22">
        <f t="shared" si="9"/>
        <v>4868.6285395237901</v>
      </c>
      <c r="AT22">
        <f t="shared" si="9"/>
        <v>1210.4055702328551</v>
      </c>
      <c r="AU22">
        <f t="shared" si="9"/>
        <v>-8261.9344128701941</v>
      </c>
      <c r="AW22">
        <v>19</v>
      </c>
      <c r="AX22">
        <f>(R22*SUMPRODUCT(K23:$K$23, X23:$X$23)-$AZ$3*SUMPRODUCT(K22:$K$22, W23:$W$23))/Z22</f>
        <v>80114.925700736756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0.10390000000000001</v>
      </c>
      <c r="I23" s="5">
        <f t="shared" si="11"/>
        <v>1.1039000000000001</v>
      </c>
      <c r="J23">
        <f t="shared" si="12"/>
        <v>0.90587915572062683</v>
      </c>
      <c r="K23">
        <f t="shared" si="20"/>
        <v>0.2739929400701559</v>
      </c>
      <c r="L23" s="2">
        <v>20</v>
      </c>
      <c r="M23" s="6">
        <v>0.19798199999999999</v>
      </c>
      <c r="O23">
        <f t="shared" si="21"/>
        <v>164978.06295069156</v>
      </c>
      <c r="P23">
        <f t="shared" si="22"/>
        <v>8248.9031475345782</v>
      </c>
      <c r="Q23" s="4">
        <f t="shared" si="23"/>
        <v>50</v>
      </c>
      <c r="R23">
        <f t="shared" si="0"/>
        <v>2000000</v>
      </c>
      <c r="S23">
        <f t="shared" si="1"/>
        <v>101152.91028832269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13893.256722540638</v>
      </c>
      <c r="AC23">
        <f t="shared" si="2"/>
        <v>13893.256722540638</v>
      </c>
      <c r="AE23">
        <f t="shared" si="3"/>
        <v>22659.581178911776</v>
      </c>
      <c r="AF23">
        <f t="shared" si="4"/>
        <v>-1132.9790589455888</v>
      </c>
      <c r="AG23">
        <f t="shared" si="4"/>
        <v>-6.8674527914915098</v>
      </c>
      <c r="AH23">
        <f t="shared" si="5"/>
        <v>-68666.72416864628</v>
      </c>
      <c r="AI23">
        <f t="shared" si="6"/>
        <v>-47146.989501471588</v>
      </c>
      <c r="AJ23">
        <f t="shared" si="7"/>
        <v>0</v>
      </c>
      <c r="AK23">
        <f t="shared" si="24"/>
        <v>3680.1233337364592</v>
      </c>
      <c r="AL23">
        <f t="shared" si="8"/>
        <v>-43466.866167735127</v>
      </c>
      <c r="AN23">
        <f t="shared" si="9"/>
        <v>6208.5652679684072</v>
      </c>
      <c r="AO23">
        <f t="shared" si="9"/>
        <v>-310.42826339842031</v>
      </c>
      <c r="AP23">
        <f t="shared" si="9"/>
        <v>-1.8816335811337581</v>
      </c>
      <c r="AQ23">
        <f t="shared" si="9"/>
        <v>-18814.197639953825</v>
      </c>
      <c r="AR23">
        <f t="shared" si="9"/>
        <v>-12917.942268964975</v>
      </c>
      <c r="AS23">
        <f t="shared" si="9"/>
        <v>0</v>
      </c>
      <c r="AT23">
        <f t="shared" si="9"/>
        <v>1008.327812031236</v>
      </c>
      <c r="AU23">
        <f t="shared" si="9"/>
        <v>-11909.614456933738</v>
      </c>
      <c r="AW23">
        <v>20</v>
      </c>
      <c r="AX23">
        <f>(R23*SUMPRODUCT(K$23:$K24, X$23:$X24)-$AZ$3*SUMPRODUCT(K$22:$K23, W$23:$W24))/Z23</f>
        <v>101152.91028832269</v>
      </c>
    </row>
    <row r="25" spans="5:50" x14ac:dyDescent="0.25">
      <c r="AN25" s="8">
        <f t="shared" ref="AN25:AU25" si="25">SUM(AN3:AN23)</f>
        <v>1150710.2432087502</v>
      </c>
      <c r="AO25" s="8">
        <f t="shared" si="25"/>
        <v>-181269.05937345611</v>
      </c>
      <c r="AP25" s="8">
        <f t="shared" si="25"/>
        <v>-698.746440171465</v>
      </c>
      <c r="AQ25" s="8">
        <f t="shared" si="25"/>
        <v>-736261.48731986491</v>
      </c>
      <c r="AR25" s="8">
        <f t="shared" si="25"/>
        <v>232480.95007525748</v>
      </c>
      <c r="AS25" s="8">
        <f t="shared" si="25"/>
        <v>-85273.238748166958</v>
      </c>
      <c r="AT25" s="8">
        <f t="shared" si="25"/>
        <v>149099.04387954739</v>
      </c>
      <c r="AU25" s="9">
        <f t="shared" si="25"/>
        <v>296306.7552066379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B1CB-0100-4859-BB81-7014DBBA34A6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4720.223131571287</v>
      </c>
      <c r="K3">
        <v>1</v>
      </c>
      <c r="L3" s="2">
        <v>0</v>
      </c>
      <c r="O3">
        <f>$C$3</f>
        <v>4720.223131571287</v>
      </c>
      <c r="P3">
        <f>O3*C5</f>
        <v>472.02231315712874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4720.223131571287</v>
      </c>
      <c r="AF3">
        <f t="shared" ref="AF3:AG34" si="3">-$Z3*P3</f>
        <v>-472.02231315712874</v>
      </c>
      <c r="AG3">
        <f t="shared" si="3"/>
        <v>-400</v>
      </c>
      <c r="AH3">
        <f t="shared" ref="AH3:AH66" si="4">-X3*R3</f>
        <v>0</v>
      </c>
      <c r="AI3">
        <f t="shared" ref="AI3:AI34" si="5">SUM(AE3:AH3)</f>
        <v>3848.2008184141587</v>
      </c>
      <c r="AJ3">
        <f t="shared" ref="AJ3:AJ66" si="6">AB3-AC3</f>
        <v>0</v>
      </c>
      <c r="AL3">
        <f t="shared" ref="AL3:AL23" si="7">SUM(AI3:AK3)</f>
        <v>3848.2008184141587</v>
      </c>
      <c r="AN3">
        <f t="shared" ref="AN3:AU34" si="8">AE3*$K3</f>
        <v>4720.223131571287</v>
      </c>
      <c r="AO3">
        <f t="shared" si="8"/>
        <v>-472.02231315712874</v>
      </c>
      <c r="AP3">
        <f t="shared" si="8"/>
        <v>-400</v>
      </c>
      <c r="AQ3">
        <f t="shared" si="8"/>
        <v>0</v>
      </c>
      <c r="AR3">
        <f t="shared" si="8"/>
        <v>3848.2008184141587</v>
      </c>
      <c r="AS3">
        <f t="shared" si="8"/>
        <v>0</v>
      </c>
      <c r="AT3">
        <f t="shared" si="8"/>
        <v>0</v>
      </c>
      <c r="AU3">
        <f t="shared" si="8"/>
        <v>3848.2008184141587</v>
      </c>
      <c r="AW3">
        <v>0</v>
      </c>
      <c r="AX3">
        <f>IF(Z3&gt;0, (R3*SUMPRODUCT(K3:$K$98, X3:$X$98)-K3*$AZ$3)/Z3, 0)</f>
        <v>0</v>
      </c>
      <c r="AZ3">
        <f>C6*SUMPRODUCT(X4:X98, K4:K98)/1</f>
        <v>1848.3360285099382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125.38037825359598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123.98111806126008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-123.98111806126008</v>
      </c>
      <c r="AK4">
        <f t="shared" ref="AK4:AK67" si="20">G4*SUM(AB4:AB4, AE4:AF4)</f>
        <v>0</v>
      </c>
      <c r="AL4">
        <f t="shared" si="7"/>
        <v>-181.98716806126009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-54.11516932549678</v>
      </c>
      <c r="AR4">
        <f t="shared" si="8"/>
        <v>-54.11516932549678</v>
      </c>
      <c r="AS4">
        <f t="shared" si="8"/>
        <v>-115.66481767073428</v>
      </c>
      <c r="AT4">
        <f t="shared" si="8"/>
        <v>0</v>
      </c>
      <c r="AU4">
        <f t="shared" si="8"/>
        <v>-169.77998699623109</v>
      </c>
      <c r="AW4">
        <v>1</v>
      </c>
      <c r="AX4">
        <f>IF(Z4&gt;0, (R4*SUMPRODUCT(K4:$K$98, X4:$X$98)-K4*$AZ$3)/Z4, 0)</f>
        <v>125.38037825359598</v>
      </c>
    </row>
    <row r="5" spans="1:52" x14ac:dyDescent="0.25">
      <c r="C5" s="2">
        <v>0.1</v>
      </c>
      <c r="E5">
        <v>2005</v>
      </c>
      <c r="F5" s="5">
        <v>3.6400000000000002E-2</v>
      </c>
      <c r="G5" s="5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1.1721139999999999E-3</v>
      </c>
      <c r="Q5" s="4">
        <f t="shared" ref="Q5:Q68" si="22">$C$8</f>
        <v>50</v>
      </c>
      <c r="R5">
        <f t="shared" si="0"/>
        <v>50000</v>
      </c>
      <c r="S5">
        <f t="shared" si="1"/>
        <v>218.5473026275543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123.98111806126008</v>
      </c>
      <c r="AC5">
        <f t="shared" si="19"/>
        <v>213.69390185293105</v>
      </c>
      <c r="AE5">
        <f t="shared" si="2"/>
        <v>0</v>
      </c>
      <c r="AF5">
        <f t="shared" si="3"/>
        <v>0</v>
      </c>
      <c r="AG5">
        <f t="shared" si="3"/>
        <v>-48.889622357203287</v>
      </c>
      <c r="AH5">
        <f t="shared" si="4"/>
        <v>-57.95165329671029</v>
      </c>
      <c r="AI5">
        <f t="shared" si="5"/>
        <v>-106.84127565391358</v>
      </c>
      <c r="AJ5">
        <f t="shared" si="6"/>
        <v>-89.712783791670972</v>
      </c>
      <c r="AK5">
        <f t="shared" si="20"/>
        <v>5.0832258405116635</v>
      </c>
      <c r="AL5">
        <f t="shared" si="7"/>
        <v>-191.4708336050729</v>
      </c>
      <c r="AN5">
        <f t="shared" si="8"/>
        <v>0</v>
      </c>
      <c r="AO5">
        <f t="shared" si="8"/>
        <v>0</v>
      </c>
      <c r="AP5">
        <f t="shared" si="8"/>
        <v>-41.805908058617732</v>
      </c>
      <c r="AQ5">
        <f t="shared" si="8"/>
        <v>-49.554923371385037</v>
      </c>
      <c r="AR5">
        <f t="shared" si="8"/>
        <v>-91.360831430002776</v>
      </c>
      <c r="AS5">
        <f t="shared" si="8"/>
        <v>-76.714120707963573</v>
      </c>
      <c r="AT5">
        <f t="shared" si="8"/>
        <v>4.3467071718607757</v>
      </c>
      <c r="AU5">
        <f t="shared" si="8"/>
        <v>-163.72824496610559</v>
      </c>
      <c r="AW5">
        <v>2</v>
      </c>
      <c r="AX5">
        <f>IF(Z5&gt;0, (R5*SUMPRODUCT(K5:$K$98, X5:$X$98)-K5*$AZ$3)/Z5, 0)</f>
        <v>218.5473026275543</v>
      </c>
    </row>
    <row r="6" spans="1:52" x14ac:dyDescent="0.25">
      <c r="A6" t="s">
        <v>16</v>
      </c>
      <c r="C6" s="2">
        <v>50000</v>
      </c>
      <c r="E6">
        <v>2006</v>
      </c>
      <c r="F6" s="5">
        <v>5.8799999999999998E-2</v>
      </c>
      <c r="G6" s="5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1.1871049999999999E-3</v>
      </c>
      <c r="Q6" s="4">
        <f t="shared" si="22"/>
        <v>50</v>
      </c>
      <c r="R6">
        <f t="shared" si="0"/>
        <v>50000</v>
      </c>
      <c r="S6">
        <f t="shared" si="1"/>
        <v>329.77166977591014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213.69390185293105</v>
      </c>
      <c r="AC6">
        <f t="shared" si="19"/>
        <v>318.84098558165329</v>
      </c>
      <c r="AE6">
        <f t="shared" si="2"/>
        <v>0</v>
      </c>
      <c r="AF6">
        <f t="shared" si="3"/>
        <v>0</v>
      </c>
      <c r="AG6">
        <f t="shared" si="3"/>
        <v>-48.342689018482908</v>
      </c>
      <c r="AH6">
        <f t="shared" si="4"/>
        <v>-58.037115148347809</v>
      </c>
      <c r="AI6">
        <f t="shared" si="5"/>
        <v>-106.37980416683072</v>
      </c>
      <c r="AJ6">
        <f t="shared" si="6"/>
        <v>-105.14708372872224</v>
      </c>
      <c r="AK6">
        <f t="shared" si="20"/>
        <v>12.501093258396468</v>
      </c>
      <c r="AL6">
        <f t="shared" si="7"/>
        <v>-199.02579463715648</v>
      </c>
      <c r="AN6">
        <f t="shared" si="8"/>
        <v>0</v>
      </c>
      <c r="AO6">
        <f t="shared" si="8"/>
        <v>0</v>
      </c>
      <c r="AP6">
        <f t="shared" si="8"/>
        <v>-37.292035160618518</v>
      </c>
      <c r="AQ6">
        <f t="shared" si="8"/>
        <v>-44.770412707194765</v>
      </c>
      <c r="AR6">
        <f t="shared" si="8"/>
        <v>-82.06244786781329</v>
      </c>
      <c r="AS6">
        <f t="shared" si="8"/>
        <v>-81.111514958318352</v>
      </c>
      <c r="AT6">
        <f t="shared" si="8"/>
        <v>9.6434687189215484</v>
      </c>
      <c r="AU6">
        <f t="shared" si="8"/>
        <v>-153.5304941072101</v>
      </c>
      <c r="AW6">
        <v>3</v>
      </c>
      <c r="AX6">
        <f>IF(Z6&gt;0, (R6*SUMPRODUCT(K6:$K$98, X6:$X$98)-K6*$AZ$3)/Z6, 0)</f>
        <v>329.77166977591014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1.2030949999999999E-3</v>
      </c>
      <c r="Q7" s="4">
        <f t="shared" si="22"/>
        <v>50</v>
      </c>
      <c r="R7">
        <f t="shared" si="0"/>
        <v>50000</v>
      </c>
      <c r="S7">
        <f t="shared" si="1"/>
        <v>421.15099101741947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318.84098558165329</v>
      </c>
      <c r="AC7">
        <f t="shared" si="19"/>
        <v>402.62962352310888</v>
      </c>
      <c r="AE7">
        <f t="shared" si="2"/>
        <v>0</v>
      </c>
      <c r="AF7">
        <f t="shared" si="3"/>
        <v>0</v>
      </c>
      <c r="AG7">
        <f t="shared" si="3"/>
        <v>-47.801101280853388</v>
      </c>
      <c r="AH7">
        <f t="shared" si="4"/>
        <v>-58.16084744469169</v>
      </c>
      <c r="AI7">
        <f t="shared" si="5"/>
        <v>-105.96194872554508</v>
      </c>
      <c r="AJ7">
        <f t="shared" si="6"/>
        <v>-83.78863794145559</v>
      </c>
      <c r="AK7">
        <f t="shared" si="20"/>
        <v>15.655092392059176</v>
      </c>
      <c r="AL7">
        <f t="shared" si="7"/>
        <v>-174.0954942749415</v>
      </c>
      <c r="AN7">
        <f t="shared" si="8"/>
        <v>0</v>
      </c>
      <c r="AO7">
        <f t="shared" si="8"/>
        <v>0</v>
      </c>
      <c r="AP7">
        <f t="shared" si="8"/>
        <v>-33.549494084224158</v>
      </c>
      <c r="AQ7">
        <f t="shared" si="8"/>
        <v>-40.820545029173267</v>
      </c>
      <c r="AR7">
        <f t="shared" si="8"/>
        <v>-74.370039113397439</v>
      </c>
      <c r="AS7">
        <f t="shared" si="8"/>
        <v>-58.807565884847719</v>
      </c>
      <c r="AT7">
        <f t="shared" si="8"/>
        <v>10.987621948487361</v>
      </c>
      <c r="AU7">
        <f t="shared" si="8"/>
        <v>-122.1899830497578</v>
      </c>
      <c r="AW7">
        <v>4</v>
      </c>
      <c r="AX7">
        <f>IF(Z7&gt;0, (R7*SUMPRODUCT(K7:$K$98, X7:$X$98)-K7*$AZ$3)/Z7, 0)</f>
        <v>421.15099101741947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1.223083E-3</v>
      </c>
      <c r="Q8" s="4">
        <f t="shared" si="22"/>
        <v>50</v>
      </c>
      <c r="R8">
        <f t="shared" si="0"/>
        <v>50000</v>
      </c>
      <c r="S8">
        <f t="shared" si="1"/>
        <v>474.08411188226842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402.62962352310888</v>
      </c>
      <c r="AC8">
        <f t="shared" si="19"/>
        <v>448.14816058135307</v>
      </c>
      <c r="AE8">
        <f t="shared" si="2"/>
        <v>0</v>
      </c>
      <c r="AF8">
        <f t="shared" si="3"/>
        <v>0</v>
      </c>
      <c r="AG8">
        <f t="shared" si="3"/>
        <v>-47.264625553686962</v>
      </c>
      <c r="AH8">
        <f t="shared" si="4"/>
        <v>-58.464714357890003</v>
      </c>
      <c r="AI8">
        <f t="shared" si="5"/>
        <v>-105.72933991157697</v>
      </c>
      <c r="AJ8">
        <f t="shared" si="6"/>
        <v>-45.518537058244192</v>
      </c>
      <c r="AK8">
        <f t="shared" si="20"/>
        <v>8.5760109810422183</v>
      </c>
      <c r="AL8">
        <f t="shared" si="7"/>
        <v>-142.67186598877893</v>
      </c>
      <c r="AN8">
        <f t="shared" si="8"/>
        <v>0</v>
      </c>
      <c r="AO8">
        <f t="shared" si="8"/>
        <v>0</v>
      </c>
      <c r="AP8">
        <f t="shared" si="8"/>
        <v>-30.965150123689821</v>
      </c>
      <c r="AQ8">
        <f t="shared" si="8"/>
        <v>-38.302824487085914</v>
      </c>
      <c r="AR8">
        <f t="shared" si="8"/>
        <v>-69.267974610775738</v>
      </c>
      <c r="AS8">
        <f t="shared" si="8"/>
        <v>-29.821210194890035</v>
      </c>
      <c r="AT8">
        <f t="shared" si="8"/>
        <v>5.6185247292130382</v>
      </c>
      <c r="AU8">
        <f t="shared" si="8"/>
        <v>-93.470660076452731</v>
      </c>
      <c r="AW8">
        <v>5</v>
      </c>
      <c r="AX8">
        <f>IF(Z8&gt;0, (R8*SUMPRODUCT(K8:$K$98, X8:$X$98)-K8*$AZ$3)/Z8, 0)</f>
        <v>474.08411188226842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v>2.2000000000000001E-3</v>
      </c>
      <c r="G9" s="5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1.254064E-3</v>
      </c>
      <c r="Q9" s="4">
        <f t="shared" si="22"/>
        <v>50</v>
      </c>
      <c r="R9">
        <f t="shared" si="0"/>
        <v>50000</v>
      </c>
      <c r="S9">
        <f t="shared" si="1"/>
        <v>507.08870511739315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448.14816058135307</v>
      </c>
      <c r="AC9">
        <f t="shared" si="19"/>
        <v>473.95255183248946</v>
      </c>
      <c r="AE9">
        <f t="shared" si="2"/>
        <v>0</v>
      </c>
      <c r="AF9">
        <f t="shared" si="3"/>
        <v>0</v>
      </c>
      <c r="AG9">
        <f t="shared" si="3"/>
        <v>-46.732706432769731</v>
      </c>
      <c r="AH9">
        <f t="shared" si="4"/>
        <v>-59.272865380358887</v>
      </c>
      <c r="AI9">
        <f t="shared" si="5"/>
        <v>-106.00557181312863</v>
      </c>
      <c r="AJ9">
        <f t="shared" si="6"/>
        <v>-25.804391251136394</v>
      </c>
      <c r="AK9">
        <f t="shared" si="20"/>
        <v>2.6440741474299831</v>
      </c>
      <c r="AL9">
        <f t="shared" si="7"/>
        <v>-129.16588891683503</v>
      </c>
      <c r="AN9">
        <f t="shared" si="8"/>
        <v>0</v>
      </c>
      <c r="AO9">
        <f t="shared" si="8"/>
        <v>0</v>
      </c>
      <c r="AP9">
        <f t="shared" si="8"/>
        <v>-28.995801063006159</v>
      </c>
      <c r="AQ9">
        <f t="shared" si="8"/>
        <v>-36.776475068391839</v>
      </c>
      <c r="AR9">
        <f t="shared" si="8"/>
        <v>-65.772276131398002</v>
      </c>
      <c r="AS9">
        <f t="shared" si="8"/>
        <v>-16.010606968511976</v>
      </c>
      <c r="AT9">
        <f t="shared" si="8"/>
        <v>1.6405437182417757</v>
      </c>
      <c r="AU9">
        <f t="shared" si="8"/>
        <v>-80.142339381668194</v>
      </c>
      <c r="AW9">
        <v>6</v>
      </c>
      <c r="AX9">
        <f>IF(Z9&gt;0, (R9*SUMPRODUCT(K9:$K$98, X9:$X$98)-K9*$AZ$3)/Z9, 0)</f>
        <v>507.08870511739315</v>
      </c>
    </row>
    <row r="10" spans="1:52" x14ac:dyDescent="0.25">
      <c r="A10" t="s">
        <v>19</v>
      </c>
      <c r="C10" s="2">
        <v>0.01</v>
      </c>
      <c r="E10">
        <v>2010</v>
      </c>
      <c r="F10" s="5">
        <v>2.5000000000000001E-3</v>
      </c>
      <c r="G10" s="5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1.2910420000000001E-3</v>
      </c>
      <c r="Q10" s="4">
        <f t="shared" si="22"/>
        <v>50</v>
      </c>
      <c r="R10">
        <f t="shared" si="0"/>
        <v>50000</v>
      </c>
      <c r="S10">
        <f t="shared" si="1"/>
        <v>536.77553734568949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473.95255183248946</v>
      </c>
      <c r="AC10">
        <f t="shared" si="19"/>
        <v>496.03476233004068</v>
      </c>
      <c r="AE10">
        <f t="shared" si="2"/>
        <v>0</v>
      </c>
      <c r="AF10">
        <f t="shared" si="3"/>
        <v>0</v>
      </c>
      <c r="AG10">
        <f t="shared" si="3"/>
        <v>-46.20504548166366</v>
      </c>
      <c r="AH10">
        <f t="shared" si="4"/>
        <v>-60.333886778375906</v>
      </c>
      <c r="AI10">
        <f t="shared" si="5"/>
        <v>-106.53893226003956</v>
      </c>
      <c r="AJ10">
        <f t="shared" si="6"/>
        <v>-22.082210497551216</v>
      </c>
      <c r="AK10">
        <f t="shared" si="20"/>
        <v>1.9432054625132069</v>
      </c>
      <c r="AL10">
        <f t="shared" si="7"/>
        <v>-126.67793729507757</v>
      </c>
      <c r="AN10">
        <f t="shared" si="8"/>
        <v>0</v>
      </c>
      <c r="AO10">
        <f t="shared" si="8"/>
        <v>0</v>
      </c>
      <c r="AP10">
        <f t="shared" si="8"/>
        <v>-27.197047960705923</v>
      </c>
      <c r="AQ10">
        <f t="shared" si="8"/>
        <v>-35.513515791656957</v>
      </c>
      <c r="AR10">
        <f t="shared" si="8"/>
        <v>-62.710563752362873</v>
      </c>
      <c r="AS10">
        <f t="shared" si="8"/>
        <v>-12.997951451398075</v>
      </c>
      <c r="AT10">
        <f t="shared" si="8"/>
        <v>1.1438026217818695</v>
      </c>
      <c r="AU10">
        <f t="shared" si="8"/>
        <v>-74.56471258197908</v>
      </c>
      <c r="AW10">
        <v>7</v>
      </c>
      <c r="AX10">
        <f>IF(Z10&gt;0, (R10*SUMPRODUCT(K10:$K$98, X10:$X$98)-K10*$AZ$3)/Z10, 0)</f>
        <v>536.77553734568949</v>
      </c>
    </row>
    <row r="11" spans="1:52" x14ac:dyDescent="0.25">
      <c r="A11" t="s">
        <v>33</v>
      </c>
      <c r="C11" s="12">
        <f>AU100</f>
        <v>1213.7716624040454</v>
      </c>
      <c r="E11">
        <v>2011</v>
      </c>
      <c r="F11" s="5">
        <v>1.5E-3</v>
      </c>
      <c r="G11" s="5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1.3270199999999999E-3</v>
      </c>
      <c r="Q11" s="4">
        <f t="shared" si="22"/>
        <v>50</v>
      </c>
      <c r="R11">
        <f t="shared" si="0"/>
        <v>50000</v>
      </c>
      <c r="S11">
        <f t="shared" si="1"/>
        <v>563.34602667603531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496.03476233004068</v>
      </c>
      <c r="AC11">
        <f t="shared" si="19"/>
        <v>514.69185848100665</v>
      </c>
      <c r="AE11">
        <f t="shared" si="2"/>
        <v>0</v>
      </c>
      <c r="AF11">
        <f t="shared" si="3"/>
        <v>0</v>
      </c>
      <c r="AG11">
        <f t="shared" si="3"/>
        <v>-45.681680007391947</v>
      </c>
      <c r="AH11">
        <f t="shared" si="4"/>
        <v>-61.315019455077305</v>
      </c>
      <c r="AI11">
        <f t="shared" si="5"/>
        <v>-106.99669946246925</v>
      </c>
      <c r="AJ11">
        <f t="shared" si="6"/>
        <v>-18.65709615096597</v>
      </c>
      <c r="AK11">
        <f t="shared" si="20"/>
        <v>1.1904834295920976</v>
      </c>
      <c r="AL11">
        <f t="shared" si="7"/>
        <v>-124.46331218384313</v>
      </c>
      <c r="AN11">
        <f t="shared" si="8"/>
        <v>0</v>
      </c>
      <c r="AO11">
        <f t="shared" si="8"/>
        <v>0</v>
      </c>
      <c r="AP11">
        <f t="shared" si="8"/>
        <v>-25.550158166584996</v>
      </c>
      <c r="AQ11">
        <f t="shared" si="8"/>
        <v>-34.294019939961963</v>
      </c>
      <c r="AR11">
        <f t="shared" si="8"/>
        <v>-59.844178106546956</v>
      </c>
      <c r="AS11">
        <f t="shared" si="8"/>
        <v>-10.435075012767243</v>
      </c>
      <c r="AT11">
        <f t="shared" si="8"/>
        <v>0.66584766400567441</v>
      </c>
      <c r="AU11">
        <f t="shared" si="8"/>
        <v>-69.613405455308538</v>
      </c>
      <c r="AW11">
        <v>8</v>
      </c>
      <c r="AX11">
        <f>IF(Z11&gt;0, (R11*SUMPRODUCT(K11:$K$98, X11:$X$98)-K11*$AZ$3)/Z11, 0)</f>
        <v>563.34602667603531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1.3729930000000001E-3</v>
      </c>
      <c r="Q12" s="4">
        <f t="shared" si="22"/>
        <v>50</v>
      </c>
      <c r="R12">
        <f t="shared" si="0"/>
        <v>50000</v>
      </c>
      <c r="S12">
        <f t="shared" si="1"/>
        <v>588.7429870915704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514.69185848100665</v>
      </c>
      <c r="AC12">
        <f t="shared" si="19"/>
        <v>531.77789452526872</v>
      </c>
      <c r="AE12">
        <f t="shared" si="2"/>
        <v>0</v>
      </c>
      <c r="AF12">
        <f t="shared" si="3"/>
        <v>0</v>
      </c>
      <c r="AG12">
        <f t="shared" si="3"/>
        <v>-45.162142580439642</v>
      </c>
      <c r="AH12">
        <f t="shared" si="4"/>
        <v>-62.720626878389091</v>
      </c>
      <c r="AI12">
        <f t="shared" si="5"/>
        <v>-107.88276945882873</v>
      </c>
      <c r="AJ12">
        <f t="shared" si="6"/>
        <v>-17.086036044262073</v>
      </c>
      <c r="AK12">
        <f t="shared" si="20"/>
        <v>1.1837912745063153</v>
      </c>
      <c r="AL12">
        <f t="shared" si="7"/>
        <v>-123.78501422858449</v>
      </c>
      <c r="AN12">
        <f t="shared" si="8"/>
        <v>0</v>
      </c>
      <c r="AO12">
        <f t="shared" si="8"/>
        <v>0</v>
      </c>
      <c r="AP12">
        <f t="shared" si="8"/>
        <v>-24.004158886826506</v>
      </c>
      <c r="AQ12">
        <f t="shared" si="8"/>
        <v>-33.336679950217643</v>
      </c>
      <c r="AR12">
        <f t="shared" si="8"/>
        <v>-57.340838837044153</v>
      </c>
      <c r="AS12">
        <f t="shared" si="8"/>
        <v>-9.0814097940992511</v>
      </c>
      <c r="AT12">
        <f t="shared" si="8"/>
        <v>0.6291976469335131</v>
      </c>
      <c r="AU12">
        <f t="shared" si="8"/>
        <v>-65.793050984209884</v>
      </c>
      <c r="AW12">
        <v>9</v>
      </c>
      <c r="AX12">
        <f>IF(Z12&gt;0, (R12*SUMPRODUCT(K12:$K$98, X12:$X$98)-K12*$AZ$3)/Z12, 0)</f>
        <v>588.7429870915704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1.420964E-3</v>
      </c>
      <c r="Q13" s="4">
        <f t="shared" si="22"/>
        <v>50</v>
      </c>
      <c r="R13">
        <f t="shared" si="0"/>
        <v>50000</v>
      </c>
      <c r="S13">
        <f t="shared" si="1"/>
        <v>612.59369367406759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531.77789452526872</v>
      </c>
      <c r="AC13">
        <f t="shared" si="19"/>
        <v>547.00141696074013</v>
      </c>
      <c r="AE13">
        <f t="shared" si="2"/>
        <v>0</v>
      </c>
      <c r="AF13">
        <f t="shared" si="3"/>
        <v>0</v>
      </c>
      <c r="AG13">
        <f t="shared" si="3"/>
        <v>-44.646347375865574</v>
      </c>
      <c r="AH13">
        <f t="shared" si="4"/>
        <v>-64.173778769671841</v>
      </c>
      <c r="AI13">
        <f t="shared" si="5"/>
        <v>-108.82012614553742</v>
      </c>
      <c r="AJ13">
        <f t="shared" si="6"/>
        <v>-15.223522435471409</v>
      </c>
      <c r="AK13">
        <f t="shared" si="20"/>
        <v>1.0635557890505374</v>
      </c>
      <c r="AL13">
        <f t="shared" si="7"/>
        <v>-122.98009279195828</v>
      </c>
      <c r="AN13">
        <f t="shared" si="8"/>
        <v>0</v>
      </c>
      <c r="AO13">
        <f t="shared" si="8"/>
        <v>0</v>
      </c>
      <c r="AP13">
        <f t="shared" si="8"/>
        <v>-22.55704206495226</v>
      </c>
      <c r="AQ13">
        <f t="shared" si="8"/>
        <v>-32.423047175342717</v>
      </c>
      <c r="AR13">
        <f t="shared" si="8"/>
        <v>-54.980089240294973</v>
      </c>
      <c r="AS13">
        <f t="shared" si="8"/>
        <v>-7.6915057140666141</v>
      </c>
      <c r="AT13">
        <f t="shared" si="8"/>
        <v>0.53734905724908355</v>
      </c>
      <c r="AU13">
        <f t="shared" si="8"/>
        <v>-62.134245897112507</v>
      </c>
      <c r="AW13">
        <v>10</v>
      </c>
      <c r="AX13">
        <f>IF(Z13&gt;0, (R13*SUMPRODUCT(K13:$K$98, X13:$X$98)-K13*$AZ$3)/Z13, 0)</f>
        <v>612.59369367406759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1.47693E-3</v>
      </c>
      <c r="Q14" s="4">
        <f t="shared" si="22"/>
        <v>50</v>
      </c>
      <c r="R14">
        <f t="shared" si="0"/>
        <v>50000</v>
      </c>
      <c r="S14">
        <f t="shared" si="1"/>
        <v>635.07745736323659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547.00141696074013</v>
      </c>
      <c r="AC14">
        <f t="shared" si="19"/>
        <v>560.56946350712508</v>
      </c>
      <c r="AE14">
        <f t="shared" si="2"/>
        <v>0</v>
      </c>
      <c r="AF14">
        <f t="shared" si="3"/>
        <v>0</v>
      </c>
      <c r="AG14">
        <f t="shared" si="3"/>
        <v>-44.133944372277078</v>
      </c>
      <c r="AH14">
        <f t="shared" si="4"/>
        <v>-65.939529829837142</v>
      </c>
      <c r="AI14">
        <f t="shared" si="5"/>
        <v>-110.07347420211423</v>
      </c>
      <c r="AJ14">
        <f t="shared" si="6"/>
        <v>-13.568046546384949</v>
      </c>
      <c r="AK14">
        <f t="shared" si="20"/>
        <v>0.98460255052933221</v>
      </c>
      <c r="AL14">
        <f t="shared" si="7"/>
        <v>-122.65691819796984</v>
      </c>
      <c r="AN14">
        <f t="shared" si="8"/>
        <v>0</v>
      </c>
      <c r="AO14">
        <f t="shared" si="8"/>
        <v>0</v>
      </c>
      <c r="AP14">
        <f t="shared" si="8"/>
        <v>-21.199996645907724</v>
      </c>
      <c r="AQ14">
        <f t="shared" si="8"/>
        <v>-31.67443633484497</v>
      </c>
      <c r="AR14">
        <f t="shared" si="8"/>
        <v>-52.874432980752694</v>
      </c>
      <c r="AS14">
        <f t="shared" si="8"/>
        <v>-6.51749000380679</v>
      </c>
      <c r="AT14">
        <f t="shared" si="8"/>
        <v>0.47295955676886781</v>
      </c>
      <c r="AU14">
        <f t="shared" si="8"/>
        <v>-58.918963427790622</v>
      </c>
      <c r="AW14">
        <v>11</v>
      </c>
      <c r="AX14">
        <f>IF(Z14&gt;0, (R14*SUMPRODUCT(K14:$K$98, X14:$X$98)-K14*$AZ$3)/Z14, 0)</f>
        <v>635.07745736323659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1.553883E-3</v>
      </c>
      <c r="Q15" s="4">
        <f t="shared" si="22"/>
        <v>50</v>
      </c>
      <c r="R15">
        <f t="shared" si="0"/>
        <v>50000</v>
      </c>
      <c r="S15">
        <f t="shared" si="1"/>
        <v>658.42498293491383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560.56946350712508</v>
      </c>
      <c r="AC15">
        <f t="shared" si="19"/>
        <v>574.4629707371115</v>
      </c>
      <c r="AE15">
        <f t="shared" si="2"/>
        <v>0</v>
      </c>
      <c r="AF15">
        <f t="shared" si="3"/>
        <v>0</v>
      </c>
      <c r="AG15">
        <f t="shared" si="3"/>
        <v>-43.624025942671281</v>
      </c>
      <c r="AH15">
        <f t="shared" si="4"/>
        <v>-68.57898588302703</v>
      </c>
      <c r="AI15">
        <f t="shared" si="5"/>
        <v>-112.20301182569831</v>
      </c>
      <c r="AJ15">
        <f t="shared" si="6"/>
        <v>-13.893507229986426</v>
      </c>
      <c r="AK15">
        <f t="shared" si="20"/>
        <v>2.2983348003792132</v>
      </c>
      <c r="AL15">
        <f t="shared" si="7"/>
        <v>-123.79818425530553</v>
      </c>
      <c r="AN15">
        <f t="shared" si="8"/>
        <v>0</v>
      </c>
      <c r="AO15">
        <f t="shared" si="8"/>
        <v>0</v>
      </c>
      <c r="AP15">
        <f t="shared" si="8"/>
        <v>-19.879569647149715</v>
      </c>
      <c r="AQ15">
        <f t="shared" si="8"/>
        <v>-31.25160268298362</v>
      </c>
      <c r="AR15">
        <f t="shared" si="8"/>
        <v>-51.131172330133339</v>
      </c>
      <c r="AS15">
        <f t="shared" si="8"/>
        <v>-6.3313034194656579</v>
      </c>
      <c r="AT15">
        <f t="shared" si="8"/>
        <v>1.0473564910457855</v>
      </c>
      <c r="AU15">
        <f t="shared" si="8"/>
        <v>-56.415119258553212</v>
      </c>
      <c r="AW15">
        <v>12</v>
      </c>
      <c r="AX15">
        <f>IF(Z15&gt;0, (R15*SUMPRODUCT(K15:$K$98, X15:$X$98)-K15*$AZ$3)/Z15, 0)</f>
        <v>658.42498293491383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1.6428289999999999E-3</v>
      </c>
      <c r="Q16" s="4">
        <f t="shared" si="22"/>
        <v>50</v>
      </c>
      <c r="R16">
        <f t="shared" si="0"/>
        <v>50000</v>
      </c>
      <c r="S16">
        <f t="shared" si="1"/>
        <v>682.70095355457818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574.4629707371115</v>
      </c>
      <c r="AC16">
        <f t="shared" si="19"/>
        <v>588.70830929961767</v>
      </c>
      <c r="AE16">
        <f t="shared" si="2"/>
        <v>0</v>
      </c>
      <c r="AF16">
        <f t="shared" si="3"/>
        <v>0</v>
      </c>
      <c r="AG16">
        <f t="shared" si="3"/>
        <v>-43.116118868329195</v>
      </c>
      <c r="AH16">
        <f t="shared" si="4"/>
        <v>-71.666814915372711</v>
      </c>
      <c r="AI16">
        <f t="shared" si="5"/>
        <v>-114.78293378370191</v>
      </c>
      <c r="AJ16">
        <f t="shared" si="6"/>
        <v>-14.245338562506163</v>
      </c>
      <c r="AK16">
        <f t="shared" si="20"/>
        <v>4.0786870922334924</v>
      </c>
      <c r="AL16">
        <f t="shared" si="7"/>
        <v>-124.94958525397458</v>
      </c>
      <c r="AN16">
        <f t="shared" si="8"/>
        <v>0</v>
      </c>
      <c r="AO16">
        <f t="shared" si="8"/>
        <v>0</v>
      </c>
      <c r="AP16">
        <f t="shared" si="8"/>
        <v>-18.586808454407681</v>
      </c>
      <c r="AQ16">
        <f t="shared" si="8"/>
        <v>-30.894649062394585</v>
      </c>
      <c r="AR16">
        <f t="shared" si="8"/>
        <v>-49.481457516802266</v>
      </c>
      <c r="AS16">
        <f t="shared" si="8"/>
        <v>-6.140983608429079</v>
      </c>
      <c r="AT16">
        <f t="shared" si="8"/>
        <v>1.7582699398413335</v>
      </c>
      <c r="AU16">
        <f t="shared" si="8"/>
        <v>-53.864171185390013</v>
      </c>
      <c r="AW16">
        <v>13</v>
      </c>
      <c r="AX16">
        <f>IF(Z16&gt;0, (R16*SUMPRODUCT(K16:$K$98, X16:$X$98)-K16*$AZ$3)/Z16, 0)</f>
        <v>682.70095355457818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1.733774E-3</v>
      </c>
      <c r="Q17" s="4">
        <f t="shared" si="22"/>
        <v>50</v>
      </c>
      <c r="R17">
        <f t="shared" si="0"/>
        <v>50000</v>
      </c>
      <c r="S17">
        <f t="shared" si="1"/>
        <v>710.62829342763484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588.70830929961767</v>
      </c>
      <c r="AC17">
        <f t="shared" si="19"/>
        <v>605.60033207094398</v>
      </c>
      <c r="AE17">
        <f t="shared" si="2"/>
        <v>0</v>
      </c>
      <c r="AF17">
        <f t="shared" si="3"/>
        <v>0</v>
      </c>
      <c r="AG17">
        <f t="shared" si="3"/>
        <v>-42.610204073771087</v>
      </c>
      <c r="AH17">
        <f t="shared" si="4"/>
        <v>-74.753605874818575</v>
      </c>
      <c r="AI17">
        <f t="shared" si="5"/>
        <v>-117.36380994858966</v>
      </c>
      <c r="AJ17">
        <f t="shared" si="6"/>
        <v>-16.89202277132631</v>
      </c>
      <c r="AK17">
        <f t="shared" si="20"/>
        <v>8.1241746683347245</v>
      </c>
      <c r="AL17">
        <f t="shared" si="7"/>
        <v>-126.13165805158127</v>
      </c>
      <c r="AN17">
        <f t="shared" si="8"/>
        <v>0</v>
      </c>
      <c r="AO17">
        <f t="shared" si="8"/>
        <v>0</v>
      </c>
      <c r="AP17">
        <f t="shared" si="8"/>
        <v>-17.267075620062393</v>
      </c>
      <c r="AQ17">
        <f t="shared" si="8"/>
        <v>-30.292653921068077</v>
      </c>
      <c r="AR17">
        <f t="shared" si="8"/>
        <v>-47.559729541130466</v>
      </c>
      <c r="AS17">
        <f t="shared" si="8"/>
        <v>-6.8452109279582105</v>
      </c>
      <c r="AT17">
        <f t="shared" si="8"/>
        <v>3.2921864937765331</v>
      </c>
      <c r="AU17">
        <f t="shared" si="8"/>
        <v>-51.112753975312152</v>
      </c>
      <c r="AW17">
        <v>14</v>
      </c>
      <c r="AX17">
        <f>IF(Z17&gt;0, (R17*SUMPRODUCT(K17:$K$98, X17:$X$98)-K17*$AZ$3)/Z17, 0)</f>
        <v>710.62829342763484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1.8297159999999999E-3</v>
      </c>
      <c r="Q18" s="4">
        <f t="shared" si="22"/>
        <v>50</v>
      </c>
      <c r="R18">
        <f t="shared" si="0"/>
        <v>50000</v>
      </c>
      <c r="S18">
        <f t="shared" si="1"/>
        <v>742.59166965397992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605.60033207094398</v>
      </c>
      <c r="AC18">
        <f t="shared" si="19"/>
        <v>625.35333839504278</v>
      </c>
      <c r="AE18">
        <f t="shared" si="2"/>
        <v>0</v>
      </c>
      <c r="AF18">
        <f t="shared" si="3"/>
        <v>0</v>
      </c>
      <c r="AG18">
        <f t="shared" si="3"/>
        <v>-42.106137460876326</v>
      </c>
      <c r="AH18">
        <f t="shared" si="4"/>
        <v>-77.964572157044131</v>
      </c>
      <c r="AI18">
        <f t="shared" si="5"/>
        <v>-120.07070961792046</v>
      </c>
      <c r="AJ18">
        <f t="shared" si="6"/>
        <v>-19.753006324098806</v>
      </c>
      <c r="AK18">
        <f t="shared" si="20"/>
        <v>13.080967172732391</v>
      </c>
      <c r="AL18">
        <f t="shared" si="7"/>
        <v>-126.74274876928686</v>
      </c>
      <c r="AN18">
        <f t="shared" si="8"/>
        <v>0</v>
      </c>
      <c r="AO18">
        <f t="shared" si="8"/>
        <v>0</v>
      </c>
      <c r="AP18">
        <f t="shared" si="8"/>
        <v>-15.922742645881417</v>
      </c>
      <c r="AQ18">
        <f t="shared" si="8"/>
        <v>-29.482870973533107</v>
      </c>
      <c r="AR18">
        <f t="shared" si="8"/>
        <v>-45.405613619414524</v>
      </c>
      <c r="AS18">
        <f t="shared" si="8"/>
        <v>-7.469743252354534</v>
      </c>
      <c r="AT18">
        <f t="shared" si="8"/>
        <v>4.9466630379994498</v>
      </c>
      <c r="AU18">
        <f t="shared" si="8"/>
        <v>-47.9286938337696</v>
      </c>
      <c r="AW18">
        <v>15</v>
      </c>
      <c r="AX18">
        <f>IF(Z18&gt;0, (R18*SUMPRODUCT(K18:$K$98, X18:$X$98)-K18*$AZ$3)/Z18, 0)</f>
        <v>742.59166965397992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1.940649E-3</v>
      </c>
      <c r="Q19" s="4">
        <f t="shared" si="22"/>
        <v>50</v>
      </c>
      <c r="R19">
        <f t="shared" si="0"/>
        <v>50000</v>
      </c>
      <c r="S19">
        <f t="shared" si="1"/>
        <v>772.7717554224505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625.35333839504278</v>
      </c>
      <c r="AC19">
        <f t="shared" si="19"/>
        <v>642.99807486332134</v>
      </c>
      <c r="AE19">
        <f t="shared" si="2"/>
        <v>0</v>
      </c>
      <c r="AF19">
        <f t="shared" si="3"/>
        <v>0</v>
      </c>
      <c r="AG19">
        <f t="shared" si="3"/>
        <v>-41.603362852710255</v>
      </c>
      <c r="AH19">
        <f t="shared" si="4"/>
        <v>-81.713233557312179</v>
      </c>
      <c r="AI19">
        <f t="shared" si="5"/>
        <v>-123.31659641002244</v>
      </c>
      <c r="AJ19">
        <f t="shared" si="6"/>
        <v>-17.644736468278552</v>
      </c>
      <c r="AK19">
        <f t="shared" si="20"/>
        <v>13.945379446209454</v>
      </c>
      <c r="AL19">
        <f t="shared" si="7"/>
        <v>-127.01595343209154</v>
      </c>
      <c r="AN19">
        <f t="shared" si="8"/>
        <v>0</v>
      </c>
      <c r="AO19">
        <f t="shared" si="8"/>
        <v>0</v>
      </c>
      <c r="AP19">
        <f t="shared" si="8"/>
        <v>-14.671840683418463</v>
      </c>
      <c r="AQ19">
        <f t="shared" si="8"/>
        <v>-28.816986471124803</v>
      </c>
      <c r="AR19">
        <f t="shared" si="8"/>
        <v>-43.488827154543266</v>
      </c>
      <c r="AS19">
        <f t="shared" si="8"/>
        <v>-6.2225922284217914</v>
      </c>
      <c r="AT19">
        <f t="shared" si="8"/>
        <v>4.9179770930770932</v>
      </c>
      <c r="AU19">
        <f t="shared" si="8"/>
        <v>-44.793442289887963</v>
      </c>
      <c r="AW19">
        <v>16</v>
      </c>
      <c r="AX19">
        <f>IF(Z19&gt;0, (R19*SUMPRODUCT(K19:$K$98, X19:$X$98)-K19*$AZ$3)/Z19, 0)</f>
        <v>772.7717554224505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2.0505829999999999E-3</v>
      </c>
      <c r="Q20" s="4">
        <f t="shared" si="22"/>
        <v>50</v>
      </c>
      <c r="R20">
        <f t="shared" si="0"/>
        <v>50000</v>
      </c>
      <c r="S20">
        <f t="shared" si="1"/>
        <v>787.98167478782875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642.99807486332134</v>
      </c>
      <c r="AC20">
        <f t="shared" si="19"/>
        <v>647.75274080701695</v>
      </c>
      <c r="AE20">
        <f t="shared" si="2"/>
        <v>0</v>
      </c>
      <c r="AF20">
        <f t="shared" si="3"/>
        <v>0</v>
      </c>
      <c r="AG20">
        <f t="shared" si="3"/>
        <v>-41.102018075574556</v>
      </c>
      <c r="AH20">
        <f t="shared" si="4"/>
        <v>-85.31114860859914</v>
      </c>
      <c r="AI20">
        <f t="shared" si="5"/>
        <v>-126.41316668417369</v>
      </c>
      <c r="AJ20">
        <f t="shared" si="6"/>
        <v>-4.7546659436956134</v>
      </c>
      <c r="AK20">
        <f t="shared" si="20"/>
        <v>2.7648917219122819</v>
      </c>
      <c r="AL20">
        <f t="shared" si="7"/>
        <v>-128.40294090595702</v>
      </c>
      <c r="AN20">
        <f t="shared" si="8"/>
        <v>0</v>
      </c>
      <c r="AO20">
        <f t="shared" si="8"/>
        <v>0</v>
      </c>
      <c r="AP20">
        <f t="shared" si="8"/>
        <v>-13.748493265199803</v>
      </c>
      <c r="AQ20">
        <f t="shared" si="8"/>
        <v>-28.536305685408593</v>
      </c>
      <c r="AR20">
        <f t="shared" si="8"/>
        <v>-42.284798950608391</v>
      </c>
      <c r="AS20">
        <f t="shared" si="8"/>
        <v>-1.5904205137805809</v>
      </c>
      <c r="AT20">
        <f t="shared" si="8"/>
        <v>0.92484741619797761</v>
      </c>
      <c r="AU20">
        <f t="shared" si="8"/>
        <v>-42.950372048190999</v>
      </c>
      <c r="AW20">
        <v>17</v>
      </c>
      <c r="AX20">
        <f>IF(Z20&gt;0, (R20*SUMPRODUCT(K20:$K$98, X20:$X$98)-K20*$AZ$3)/Z20, 0)</f>
        <v>787.98167478782875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2.1765069999999998E-3</v>
      </c>
      <c r="Q21" s="4">
        <f t="shared" si="22"/>
        <v>50</v>
      </c>
      <c r="R21">
        <f t="shared" si="0"/>
        <v>50000</v>
      </c>
      <c r="S21">
        <f t="shared" si="1"/>
        <v>799.91227776832352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647.75274080701695</v>
      </c>
      <c r="AC21">
        <f t="shared" si="19"/>
        <v>649.55339188388587</v>
      </c>
      <c r="AE21">
        <f t="shared" si="2"/>
        <v>0</v>
      </c>
      <c r="AF21">
        <f t="shared" si="3"/>
        <v>0</v>
      </c>
      <c r="AG21">
        <f t="shared" si="3"/>
        <v>-40.601539064763195</v>
      </c>
      <c r="AH21">
        <f t="shared" si="4"/>
        <v>-89.458830055614541</v>
      </c>
      <c r="AI21">
        <f t="shared" si="5"/>
        <v>-130.06036912037774</v>
      </c>
      <c r="AJ21">
        <f t="shared" si="6"/>
        <v>-1.8006510768689168</v>
      </c>
      <c r="AK21">
        <f t="shared" si="20"/>
        <v>1.0364043852912272</v>
      </c>
      <c r="AL21">
        <f t="shared" si="7"/>
        <v>-130.82461581195543</v>
      </c>
      <c r="AN21">
        <f t="shared" si="8"/>
        <v>0</v>
      </c>
      <c r="AO21">
        <f t="shared" si="8"/>
        <v>0</v>
      </c>
      <c r="AP21">
        <f t="shared" si="8"/>
        <v>-12.914686801746525</v>
      </c>
      <c r="AQ21">
        <f t="shared" si="8"/>
        <v>-28.455393525256969</v>
      </c>
      <c r="AR21">
        <f t="shared" si="8"/>
        <v>-41.3700803270035</v>
      </c>
      <c r="AS21">
        <f t="shared" si="8"/>
        <v>-0.57275771393532759</v>
      </c>
      <c r="AT21">
        <f t="shared" si="8"/>
        <v>0.32966331681768968</v>
      </c>
      <c r="AU21">
        <f t="shared" si="8"/>
        <v>-41.61317472412113</v>
      </c>
      <c r="AW21">
        <v>18</v>
      </c>
      <c r="AX21">
        <f>IF(Z21&gt;0, (R21*SUMPRODUCT(K21:$K$98, X21:$X$98)-K21*$AZ$3)/Z21, 0)</f>
        <v>799.91227776832352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2.312424E-3</v>
      </c>
      <c r="Q22" s="4">
        <f t="shared" si="22"/>
        <v>50</v>
      </c>
      <c r="R22">
        <f t="shared" si="0"/>
        <v>50000</v>
      </c>
      <c r="S22">
        <f t="shared" si="1"/>
        <v>823.00065991735642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649.55339188388587</v>
      </c>
      <c r="AC22">
        <f t="shared" si="19"/>
        <v>660.07345290957551</v>
      </c>
      <c r="AE22">
        <f t="shared" si="2"/>
        <v>0</v>
      </c>
      <c r="AF22">
        <f t="shared" si="3"/>
        <v>0</v>
      </c>
      <c r="AG22">
        <f t="shared" si="3"/>
        <v>-40.10163570074527</v>
      </c>
      <c r="AH22">
        <f t="shared" si="4"/>
        <v>-93.887973370295967</v>
      </c>
      <c r="AI22">
        <f t="shared" si="5"/>
        <v>-133.98960907104123</v>
      </c>
      <c r="AJ22">
        <f t="shared" si="6"/>
        <v>-10.520061025689643</v>
      </c>
      <c r="AK22">
        <f t="shared" si="20"/>
        <v>13.640621229561605</v>
      </c>
      <c r="AL22">
        <f t="shared" si="7"/>
        <v>-130.86904886716925</v>
      </c>
      <c r="AN22">
        <f t="shared" si="8"/>
        <v>0</v>
      </c>
      <c r="AO22">
        <f t="shared" si="8"/>
        <v>0</v>
      </c>
      <c r="AP22">
        <f t="shared" si="8"/>
        <v>-11.910061346420372</v>
      </c>
      <c r="AQ22">
        <f t="shared" si="8"/>
        <v>-27.884436706668446</v>
      </c>
      <c r="AR22">
        <f t="shared" si="8"/>
        <v>-39.794498053088816</v>
      </c>
      <c r="AS22">
        <f t="shared" si="8"/>
        <v>-3.1244254752860647</v>
      </c>
      <c r="AT22">
        <f t="shared" si="8"/>
        <v>4.0512221710782619</v>
      </c>
      <c r="AU22">
        <f t="shared" si="8"/>
        <v>-38.867701357296617</v>
      </c>
      <c r="AW22">
        <v>19</v>
      </c>
      <c r="AX22">
        <f>IF(Z22&gt;0, (R22*SUMPRODUCT(K22:$K$98, X22:$X$98)-K22*$AZ$3)/Z22, 0)</f>
        <v>823.00065991735642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2.4603350000000001E-3</v>
      </c>
      <c r="Q23" s="4">
        <f t="shared" si="22"/>
        <v>50</v>
      </c>
      <c r="R23">
        <f t="shared" si="0"/>
        <v>50000</v>
      </c>
      <c r="S23">
        <f t="shared" si="1"/>
        <v>872.43808928352053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660.07345290957551</v>
      </c>
      <c r="AC23">
        <f t="shared" si="19"/>
        <v>691.00509449910442</v>
      </c>
      <c r="AE23">
        <f t="shared" si="2"/>
        <v>0</v>
      </c>
      <c r="AF23">
        <f t="shared" si="3"/>
        <v>0</v>
      </c>
      <c r="AG23">
        <f t="shared" si="3"/>
        <v>-39.601955885866019</v>
      </c>
      <c r="AH23">
        <f t="shared" si="4"/>
        <v>-98.663457871793113</v>
      </c>
      <c r="AI23">
        <f t="shared" si="5"/>
        <v>-138.26541375765913</v>
      </c>
      <c r="AJ23">
        <f t="shared" si="6"/>
        <v>-30.931641589528908</v>
      </c>
      <c r="AK23">
        <f t="shared" si="20"/>
        <v>46.205141703670293</v>
      </c>
      <c r="AL23">
        <f t="shared" si="7"/>
        <v>-122.99191364351775</v>
      </c>
      <c r="AN23">
        <f t="shared" si="8"/>
        <v>0</v>
      </c>
      <c r="AO23">
        <f t="shared" si="8"/>
        <v>0</v>
      </c>
      <c r="AP23">
        <f t="shared" si="8"/>
        <v>-10.501480350154841</v>
      </c>
      <c r="AQ23">
        <f t="shared" si="8"/>
        <v>-26.163161413165327</v>
      </c>
      <c r="AR23">
        <f t="shared" si="8"/>
        <v>-36.664641763320169</v>
      </c>
      <c r="AS23">
        <f t="shared" si="8"/>
        <v>-8.2023228167475821</v>
      </c>
      <c r="AT23">
        <f t="shared" si="8"/>
        <v>12.252485434700208</v>
      </c>
      <c r="AU23">
        <f t="shared" si="8"/>
        <v>-32.614479145367547</v>
      </c>
      <c r="AW23">
        <v>20</v>
      </c>
      <c r="AX23">
        <f>IF(Z23&gt;0, (R23*SUMPRODUCT(K23:$K$98, X23:$X$98)-K23*$AZ$3)/Z23, 0)</f>
        <v>872.43808928352053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2.6172399999999998E-3</v>
      </c>
      <c r="Q24" s="4">
        <f t="shared" si="22"/>
        <v>50</v>
      </c>
      <c r="R24">
        <f t="shared" si="0"/>
        <v>50000</v>
      </c>
      <c r="S24">
        <f t="shared" si="1"/>
        <v>917.28171950145986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691.00509449910442</v>
      </c>
      <c r="AC24">
        <f t="shared" si="19"/>
        <v>717.35628870754385</v>
      </c>
      <c r="AE24">
        <f t="shared" si="2"/>
        <v>0</v>
      </c>
      <c r="AF24">
        <f t="shared" si="3"/>
        <v>0</v>
      </c>
      <c r="AG24">
        <f t="shared" si="3"/>
        <v>-39.102288503984632</v>
      </c>
      <c r="AH24">
        <f t="shared" si="4"/>
        <v>-103.64782302272398</v>
      </c>
      <c r="AI24">
        <f t="shared" si="5"/>
        <v>-142.75011152670862</v>
      </c>
      <c r="AJ24">
        <f t="shared" si="6"/>
        <v>-26.351194208439438</v>
      </c>
      <c r="AK24">
        <f t="shared" si="20"/>
        <v>48.370356614937315</v>
      </c>
      <c r="AL24">
        <f t="shared" ref="AL24:AL87" si="23">SUM(AI24:AK24)</f>
        <v>-120.73094912021074</v>
      </c>
      <c r="AN24">
        <f t="shared" si="8"/>
        <v>0</v>
      </c>
      <c r="AO24">
        <f t="shared" si="8"/>
        <v>0</v>
      </c>
      <c r="AP24">
        <f t="shared" si="8"/>
        <v>-9.2580184394836174</v>
      </c>
      <c r="AQ24">
        <f t="shared" si="8"/>
        <v>-24.540084313963622</v>
      </c>
      <c r="AR24">
        <f t="shared" si="8"/>
        <v>-33.798102753447239</v>
      </c>
      <c r="AS24">
        <f t="shared" si="8"/>
        <v>-6.2390169787450178</v>
      </c>
      <c r="AT24">
        <f t="shared" si="8"/>
        <v>11.452364314171907</v>
      </c>
      <c r="AU24">
        <f t="shared" si="8"/>
        <v>-28.584755418020347</v>
      </c>
      <c r="AW24">
        <v>21</v>
      </c>
      <c r="AX24">
        <f>IF(Z24&gt;0, (R24*SUMPRODUCT(K24:$K$98, X24:$X$98)-K24*$AZ$3)/Z24, 0)</f>
        <v>917.28171950145986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2.8021280000000001E-3</v>
      </c>
      <c r="Q25" s="4">
        <f t="shared" si="22"/>
        <v>50</v>
      </c>
      <c r="R25">
        <f t="shared" si="0"/>
        <v>50000</v>
      </c>
      <c r="S25">
        <f t="shared" si="1"/>
        <v>958.12373358520608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717.35628870754385</v>
      </c>
      <c r="AC25">
        <f t="shared" si="19"/>
        <v>739.7040219128703</v>
      </c>
      <c r="AE25">
        <f t="shared" si="2"/>
        <v>0</v>
      </c>
      <c r="AF25">
        <f t="shared" si="3"/>
        <v>0</v>
      </c>
      <c r="AG25">
        <f t="shared" si="3"/>
        <v>-38.601696001463694</v>
      </c>
      <c r="AH25">
        <f t="shared" si="4"/>
        <v>-109.56961748109346</v>
      </c>
      <c r="AI25">
        <f t="shared" si="5"/>
        <v>-148.17131348255714</v>
      </c>
      <c r="AJ25">
        <f t="shared" si="6"/>
        <v>-22.347733205326449</v>
      </c>
      <c r="AK25">
        <f t="shared" si="20"/>
        <v>50.214940209528073</v>
      </c>
      <c r="AL25">
        <f t="shared" si="23"/>
        <v>-120.30410647835552</v>
      </c>
      <c r="AN25">
        <f t="shared" si="8"/>
        <v>0</v>
      </c>
      <c r="AO25">
        <f t="shared" si="8"/>
        <v>0</v>
      </c>
      <c r="AP25">
        <f t="shared" si="8"/>
        <v>-8.1602643771383825</v>
      </c>
      <c r="AQ25">
        <f t="shared" si="8"/>
        <v>-23.162636333744064</v>
      </c>
      <c r="AR25">
        <f t="shared" si="8"/>
        <v>-31.322900710882443</v>
      </c>
      <c r="AS25">
        <f t="shared" si="8"/>
        <v>-4.724233131578031</v>
      </c>
      <c r="AT25">
        <f t="shared" si="8"/>
        <v>10.615263841682195</v>
      </c>
      <c r="AU25">
        <f t="shared" si="8"/>
        <v>-25.431870000778282</v>
      </c>
      <c r="AW25">
        <v>22</v>
      </c>
      <c r="AX25">
        <f>IF(Z25&gt;0, (R25*SUMPRODUCT(K25:$K$98, X25:$X$98)-K25*$AZ$3)/Z25, 0)</f>
        <v>958.12373358520608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3.0140000000000002E-3</v>
      </c>
      <c r="Q26" s="4">
        <f t="shared" si="22"/>
        <v>50</v>
      </c>
      <c r="R26">
        <f t="shared" si="0"/>
        <v>50000</v>
      </c>
      <c r="S26">
        <f t="shared" si="1"/>
        <v>995.30022982289813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739.7040219128703</v>
      </c>
      <c r="AC26">
        <f t="shared" si="19"/>
        <v>758.40550836420607</v>
      </c>
      <c r="AE26">
        <f t="shared" si="2"/>
        <v>0</v>
      </c>
      <c r="AF26">
        <f t="shared" si="3"/>
        <v>0</v>
      </c>
      <c r="AG26">
        <f t="shared" si="3"/>
        <v>-38.099333529700644</v>
      </c>
      <c r="AH26">
        <f t="shared" si="4"/>
        <v>-116.34551174841158</v>
      </c>
      <c r="AI26">
        <f t="shared" si="5"/>
        <v>-154.44484527811221</v>
      </c>
      <c r="AJ26">
        <f t="shared" si="6"/>
        <v>-18.701486451335768</v>
      </c>
      <c r="AK26">
        <f t="shared" si="20"/>
        <v>51.779281533900928</v>
      </c>
      <c r="AL26">
        <f t="shared" si="23"/>
        <v>-121.36705019554705</v>
      </c>
      <c r="AN26">
        <f t="shared" si="8"/>
        <v>0</v>
      </c>
      <c r="AO26">
        <f t="shared" si="8"/>
        <v>0</v>
      </c>
      <c r="AP26">
        <f t="shared" si="8"/>
        <v>-7.1911309790484852</v>
      </c>
      <c r="AQ26">
        <f t="shared" si="8"/>
        <v>-21.959854314906327</v>
      </c>
      <c r="AR26">
        <f t="shared" si="8"/>
        <v>-29.150985293954808</v>
      </c>
      <c r="AS26">
        <f t="shared" si="8"/>
        <v>-3.5298475357742785</v>
      </c>
      <c r="AT26">
        <f t="shared" si="8"/>
        <v>9.7731787150827305</v>
      </c>
      <c r="AU26">
        <f t="shared" si="8"/>
        <v>-22.907654114646355</v>
      </c>
      <c r="AW26">
        <v>23</v>
      </c>
      <c r="AX26">
        <f>IF(Z26&gt;0, (R26*SUMPRODUCT(K26:$K$98, X26:$X$98)-K26*$AZ$3)/Z26, 0)</f>
        <v>995.30022982289813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4.6990000000000001E-3</v>
      </c>
      <c r="Q27" s="4">
        <f t="shared" si="22"/>
        <v>50</v>
      </c>
      <c r="R27">
        <f t="shared" si="0"/>
        <v>50000</v>
      </c>
      <c r="S27">
        <f t="shared" si="1"/>
        <v>1030.6853078935389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758.40550836420607</v>
      </c>
      <c r="AC27">
        <f t="shared" si="19"/>
        <v>773.82433510740714</v>
      </c>
      <c r="AE27">
        <f t="shared" si="2"/>
        <v>0</v>
      </c>
      <c r="AF27">
        <f t="shared" si="3"/>
        <v>0</v>
      </c>
      <c r="AG27">
        <f t="shared" si="3"/>
        <v>-37.539311426147577</v>
      </c>
      <c r="AH27">
        <f t="shared" si="4"/>
        <v>-179.02876825606336</v>
      </c>
      <c r="AI27">
        <f t="shared" si="5"/>
        <v>-216.56807968221094</v>
      </c>
      <c r="AJ27">
        <f t="shared" si="6"/>
        <v>-15.418826743201066</v>
      </c>
      <c r="AK27">
        <f t="shared" si="20"/>
        <v>53.088385585494429</v>
      </c>
      <c r="AL27">
        <f t="shared" si="23"/>
        <v>-178.89852083991758</v>
      </c>
      <c r="AN27">
        <f t="shared" si="8"/>
        <v>0</v>
      </c>
      <c r="AO27">
        <f t="shared" si="8"/>
        <v>0</v>
      </c>
      <c r="AP27">
        <f t="shared" si="8"/>
        <v>-6.3262754864173667</v>
      </c>
      <c r="AQ27">
        <f t="shared" si="8"/>
        <v>-30.170646848704315</v>
      </c>
      <c r="AR27">
        <f t="shared" si="8"/>
        <v>-36.496922335121681</v>
      </c>
      <c r="AS27">
        <f t="shared" si="8"/>
        <v>-2.5984425912214908</v>
      </c>
      <c r="AT27">
        <f t="shared" si="8"/>
        <v>8.9466678951669003</v>
      </c>
      <c r="AU27">
        <f t="shared" si="8"/>
        <v>-30.148697031176273</v>
      </c>
      <c r="AW27">
        <v>24</v>
      </c>
      <c r="AX27">
        <f>IF(Z27&gt;0, (R27*SUMPRODUCT(K27:$K$98, X27:$X$98)-K27*$AZ$3)/Z27, 0)</f>
        <v>1030.6853078935389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6.5490000000000001E-3</v>
      </c>
      <c r="Q28" s="4">
        <f t="shared" si="22"/>
        <v>50</v>
      </c>
      <c r="R28">
        <f t="shared" si="0"/>
        <v>50000</v>
      </c>
      <c r="S28">
        <f t="shared" si="1"/>
        <v>1052.3673635761302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773.82433510740714</v>
      </c>
      <c r="AC28">
        <f t="shared" si="19"/>
        <v>777.0275106320131</v>
      </c>
      <c r="AE28">
        <f t="shared" si="2"/>
        <v>0</v>
      </c>
      <c r="AF28">
        <f t="shared" si="3"/>
        <v>0</v>
      </c>
      <c r="AG28">
        <f t="shared" si="3"/>
        <v>-36.918073361356264</v>
      </c>
      <c r="AH28">
        <f t="shared" si="4"/>
        <v>-245.84495052984047</v>
      </c>
      <c r="AI28">
        <f t="shared" si="5"/>
        <v>-282.76302389119672</v>
      </c>
      <c r="AJ28">
        <f t="shared" si="6"/>
        <v>-3.2031755246059674</v>
      </c>
      <c r="AK28">
        <f t="shared" si="20"/>
        <v>54.167703457518506</v>
      </c>
      <c r="AL28">
        <f t="shared" si="23"/>
        <v>-231.79849595828418</v>
      </c>
      <c r="AN28">
        <f t="shared" si="8"/>
        <v>0</v>
      </c>
      <c r="AO28">
        <f t="shared" si="8"/>
        <v>0</v>
      </c>
      <c r="AP28">
        <f t="shared" si="8"/>
        <v>-5.5549838869577197</v>
      </c>
      <c r="AQ28">
        <f t="shared" si="8"/>
        <v>-36.991766214774408</v>
      </c>
      <c r="AR28">
        <f t="shared" si="8"/>
        <v>-42.546750101732123</v>
      </c>
      <c r="AS28">
        <f t="shared" si="8"/>
        <v>-0.48197500048604397</v>
      </c>
      <c r="AT28">
        <f t="shared" si="8"/>
        <v>8.1504989969217903</v>
      </c>
      <c r="AU28">
        <f t="shared" si="8"/>
        <v>-34.878226105296378</v>
      </c>
      <c r="AW28">
        <v>25</v>
      </c>
      <c r="AX28">
        <f>IF(Z28&gt;0, (R28*SUMPRODUCT(K28:$K$98, X28:$X$98)-K28*$AZ$3)/Z28, 0)</f>
        <v>1052.3673635761302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8.5349999999999992E-3</v>
      </c>
      <c r="Q29" s="4">
        <f t="shared" si="22"/>
        <v>50</v>
      </c>
      <c r="R29">
        <f t="shared" si="0"/>
        <v>50000</v>
      </c>
      <c r="S29">
        <f t="shared" si="1"/>
        <v>1062.3145606788642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777.0275106320131</v>
      </c>
      <c r="AC29">
        <f t="shared" si="19"/>
        <v>769.83380010769395</v>
      </c>
      <c r="AE29">
        <f t="shared" si="2"/>
        <v>0</v>
      </c>
      <c r="AF29">
        <f t="shared" si="3"/>
        <v>0</v>
      </c>
      <c r="AG29">
        <f t="shared" si="3"/>
        <v>-36.233796871603523</v>
      </c>
      <c r="AH29">
        <f t="shared" si="4"/>
        <v>-315.09575613917565</v>
      </c>
      <c r="AI29">
        <f t="shared" si="5"/>
        <v>-351.32955301077919</v>
      </c>
      <c r="AJ29">
        <f t="shared" si="6"/>
        <v>7.1937105243191581</v>
      </c>
      <c r="AK29">
        <f t="shared" si="20"/>
        <v>54.391925744240922</v>
      </c>
      <c r="AL29">
        <f t="shared" si="23"/>
        <v>-289.74391674221908</v>
      </c>
      <c r="AN29">
        <f t="shared" si="8"/>
        <v>0</v>
      </c>
      <c r="AO29">
        <f t="shared" si="8"/>
        <v>0</v>
      </c>
      <c r="AP29">
        <f t="shared" si="8"/>
        <v>-4.8678770184044273</v>
      </c>
      <c r="AQ29">
        <f t="shared" si="8"/>
        <v>-42.331953102842974</v>
      </c>
      <c r="AR29">
        <f t="shared" si="8"/>
        <v>-47.199830121247402</v>
      </c>
      <c r="AS29">
        <f t="shared" si="8"/>
        <v>0.96644848627031477</v>
      </c>
      <c r="AT29">
        <f t="shared" si="8"/>
        <v>7.3073546847819753</v>
      </c>
      <c r="AU29">
        <f t="shared" si="8"/>
        <v>-38.926026950195109</v>
      </c>
      <c r="AW29">
        <v>26</v>
      </c>
      <c r="AX29">
        <f>IF(Z29&gt;0, (R29*SUMPRODUCT(K29:$K$98, X29:$X$98)-K29*$AZ$3)/Z29, 0)</f>
        <v>1062.3145606788642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1.0821000000000001E-2</v>
      </c>
      <c r="Q30" s="4">
        <f t="shared" si="22"/>
        <v>50</v>
      </c>
      <c r="R30">
        <f t="shared" si="0"/>
        <v>50000</v>
      </c>
      <c r="S30">
        <f t="shared" si="1"/>
        <v>1062.740390238745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769.83380010769395</v>
      </c>
      <c r="AC30">
        <f t="shared" si="19"/>
        <v>754.10725387132925</v>
      </c>
      <c r="AE30">
        <f t="shared" si="2"/>
        <v>0</v>
      </c>
      <c r="AF30">
        <f t="shared" si="3"/>
        <v>0</v>
      </c>
      <c r="AG30">
        <f t="shared" si="3"/>
        <v>-35.479372986939865</v>
      </c>
      <c r="AH30">
        <f t="shared" si="4"/>
        <v>-392.08591594762174</v>
      </c>
      <c r="AI30">
        <f t="shared" si="5"/>
        <v>-427.56528893456164</v>
      </c>
      <c r="AJ30">
        <f t="shared" si="6"/>
        <v>15.726546236364698</v>
      </c>
      <c r="AK30">
        <f t="shared" si="20"/>
        <v>53.888366007538579</v>
      </c>
      <c r="AL30">
        <f t="shared" si="23"/>
        <v>-357.95037669065835</v>
      </c>
      <c r="AN30">
        <f t="shared" si="8"/>
        <v>0</v>
      </c>
      <c r="AO30">
        <f t="shared" si="8"/>
        <v>0</v>
      </c>
      <c r="AP30">
        <f t="shared" si="8"/>
        <v>-4.2558240633966324</v>
      </c>
      <c r="AQ30">
        <f t="shared" si="8"/>
        <v>-47.031515371566343</v>
      </c>
      <c r="AR30">
        <f t="shared" si="8"/>
        <v>-51.287339434962981</v>
      </c>
      <c r="AS30">
        <f t="shared" si="8"/>
        <v>1.8864317002298117</v>
      </c>
      <c r="AT30">
        <f t="shared" si="8"/>
        <v>6.4640207953062978</v>
      </c>
      <c r="AU30">
        <f t="shared" si="8"/>
        <v>-42.93688693942687</v>
      </c>
      <c r="AW30">
        <v>27</v>
      </c>
      <c r="AX30">
        <f>IF(Z30&gt;0, (R30*SUMPRODUCT(K30:$K$98, X30:$X$98)-K30*$AZ$3)/Z30, 0)</f>
        <v>1062.740390238745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1.3422999999999999E-2</v>
      </c>
      <c r="Q31" s="4">
        <f t="shared" si="22"/>
        <v>50</v>
      </c>
      <c r="R31">
        <f t="shared" si="0"/>
        <v>50000</v>
      </c>
      <c r="S31">
        <f t="shared" si="1"/>
        <v>1054.6400978954991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754.10725387132925</v>
      </c>
      <c r="AC31">
        <f t="shared" si="19"/>
        <v>730.83056605911815</v>
      </c>
      <c r="AE31">
        <f t="shared" si="2"/>
        <v>0</v>
      </c>
      <c r="AF31">
        <f t="shared" si="3"/>
        <v>0</v>
      </c>
      <c r="AG31">
        <f t="shared" si="3"/>
        <v>-34.648339633466776</v>
      </c>
      <c r="AH31">
        <f t="shared" si="4"/>
        <v>-476.23962360369376</v>
      </c>
      <c r="AI31">
        <f t="shared" si="5"/>
        <v>-510.88796323716053</v>
      </c>
      <c r="AJ31">
        <f t="shared" si="6"/>
        <v>23.276687812211094</v>
      </c>
      <c r="AK31">
        <f t="shared" si="20"/>
        <v>52.787507770993052</v>
      </c>
      <c r="AL31">
        <f t="shared" si="23"/>
        <v>-434.82376765395639</v>
      </c>
      <c r="AN31">
        <f t="shared" si="8"/>
        <v>0</v>
      </c>
      <c r="AO31">
        <f t="shared" si="8"/>
        <v>0</v>
      </c>
      <c r="AP31">
        <f t="shared" si="8"/>
        <v>-3.7108391931782974</v>
      </c>
      <c r="AQ31">
        <f t="shared" si="8"/>
        <v>-51.005291431225878</v>
      </c>
      <c r="AR31">
        <f t="shared" si="8"/>
        <v>-54.716130624404173</v>
      </c>
      <c r="AS31">
        <f t="shared" si="8"/>
        <v>2.4929346206678842</v>
      </c>
      <c r="AT31">
        <f t="shared" si="8"/>
        <v>5.6535451574019735</v>
      </c>
      <c r="AU31">
        <f t="shared" si="8"/>
        <v>-46.569650846334319</v>
      </c>
      <c r="AW31">
        <v>28</v>
      </c>
      <c r="AX31">
        <f>IF(Z31&gt;0, (R31*SUMPRODUCT(K31:$K$98, X31:$X$98)-K31*$AZ$3)/Z31, 0)</f>
        <v>1054.6400978954991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1.6303999999999999E-2</v>
      </c>
      <c r="Q32" s="4">
        <f t="shared" si="22"/>
        <v>50</v>
      </c>
      <c r="R32">
        <f t="shared" si="0"/>
        <v>50000</v>
      </c>
      <c r="S32">
        <f t="shared" si="1"/>
        <v>1038.9720294283186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730.83056605911815</v>
      </c>
      <c r="AC32">
        <f t="shared" si="19"/>
        <v>701.0349420916026</v>
      </c>
      <c r="AE32">
        <f t="shared" si="2"/>
        <v>0</v>
      </c>
      <c r="AF32">
        <f t="shared" si="3"/>
        <v>0</v>
      </c>
      <c r="AG32">
        <f t="shared" si="3"/>
        <v>-33.736949707748067</v>
      </c>
      <c r="AH32">
        <f t="shared" si="4"/>
        <v>-564.9065293840423</v>
      </c>
      <c r="AI32">
        <f t="shared" si="5"/>
        <v>-598.64347909179037</v>
      </c>
      <c r="AJ32">
        <f t="shared" si="6"/>
        <v>29.795623967515553</v>
      </c>
      <c r="AK32">
        <f t="shared" si="20"/>
        <v>51.158139624138279</v>
      </c>
      <c r="AL32">
        <f t="shared" si="23"/>
        <v>-517.68971550013657</v>
      </c>
      <c r="AN32">
        <f t="shared" si="8"/>
        <v>0</v>
      </c>
      <c r="AO32">
        <f t="shared" si="8"/>
        <v>0</v>
      </c>
      <c r="AP32">
        <f t="shared" si="8"/>
        <v>-3.2260975705722634</v>
      </c>
      <c r="AQ32">
        <f t="shared" si="8"/>
        <v>-54.019216254981202</v>
      </c>
      <c r="AR32">
        <f t="shared" si="8"/>
        <v>-57.245313825553467</v>
      </c>
      <c r="AS32">
        <f t="shared" si="8"/>
        <v>2.8492080916613149</v>
      </c>
      <c r="AT32">
        <f t="shared" si="8"/>
        <v>4.8919997624600189</v>
      </c>
      <c r="AU32">
        <f t="shared" si="8"/>
        <v>-49.504105971432139</v>
      </c>
      <c r="AW32">
        <v>29</v>
      </c>
      <c r="AX32">
        <f>IF(Z32&gt;0, (R32*SUMPRODUCT(K32:$K$98, X32:$X$98)-K32*$AZ$3)/Z32, 0)</f>
        <v>1038.9720294283186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1.9576E-2</v>
      </c>
      <c r="Q33" s="4">
        <f t="shared" si="22"/>
        <v>50</v>
      </c>
      <c r="R33">
        <f t="shared" si="0"/>
        <v>50000</v>
      </c>
      <c r="S33">
        <f t="shared" si="1"/>
        <v>1017.059112313857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701.0349420916026</v>
      </c>
      <c r="AC33">
        <f t="shared" si="19"/>
        <v>665.95292892922009</v>
      </c>
      <c r="AE33">
        <f t="shared" si="2"/>
        <v>0</v>
      </c>
      <c r="AF33">
        <f t="shared" si="3"/>
        <v>0</v>
      </c>
      <c r="AG33">
        <f t="shared" si="3"/>
        <v>-32.739145683191708</v>
      </c>
      <c r="AH33">
        <f t="shared" si="4"/>
        <v>-660.43452747887625</v>
      </c>
      <c r="AI33">
        <f t="shared" si="5"/>
        <v>-693.17367316206798</v>
      </c>
      <c r="AJ33">
        <f t="shared" si="6"/>
        <v>35.082013162382509</v>
      </c>
      <c r="AK33">
        <f t="shared" si="20"/>
        <v>49.072445946412188</v>
      </c>
      <c r="AL33">
        <f t="shared" si="23"/>
        <v>-609.01921405327334</v>
      </c>
      <c r="AN33">
        <f t="shared" si="8"/>
        <v>0</v>
      </c>
      <c r="AO33">
        <f t="shared" si="8"/>
        <v>0</v>
      </c>
      <c r="AP33">
        <f t="shared" si="8"/>
        <v>-2.7952522400223372</v>
      </c>
      <c r="AQ33">
        <f t="shared" si="8"/>
        <v>-56.387576822788063</v>
      </c>
      <c r="AR33">
        <f t="shared" si="8"/>
        <v>-59.182829062810406</v>
      </c>
      <c r="AS33">
        <f t="shared" si="8"/>
        <v>2.9952851190918048</v>
      </c>
      <c r="AT33">
        <f t="shared" si="8"/>
        <v>4.1897814250390413</v>
      </c>
      <c r="AU33">
        <f t="shared" si="8"/>
        <v>-51.997762518679565</v>
      </c>
      <c r="AW33">
        <v>30</v>
      </c>
      <c r="AX33">
        <f>IF(Z33&gt;0, (R33*SUMPRODUCT(K33:$K$98, X33:$X$98)-K33*$AZ$3)/Z33, 0)</f>
        <v>1017.059112313857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2.3283000000000002E-2</v>
      </c>
      <c r="Q34" s="4">
        <f t="shared" si="22"/>
        <v>50</v>
      </c>
      <c r="R34">
        <f t="shared" si="0"/>
        <v>50000</v>
      </c>
      <c r="S34">
        <f t="shared" si="1"/>
        <v>989.7056713028386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665.95292892922009</v>
      </c>
      <c r="AC34">
        <f t="shared" si="19"/>
        <v>626.47356915339458</v>
      </c>
      <c r="AE34">
        <f t="shared" si="2"/>
        <v>0</v>
      </c>
      <c r="AF34">
        <f t="shared" si="3"/>
        <v>0</v>
      </c>
      <c r="AG34">
        <f t="shared" si="3"/>
        <v>-31.649488697418043</v>
      </c>
      <c r="AH34">
        <f t="shared" si="4"/>
        <v>-762.26552894175268</v>
      </c>
      <c r="AI34">
        <f t="shared" si="5"/>
        <v>-793.91501763917074</v>
      </c>
      <c r="AJ34">
        <f t="shared" si="6"/>
        <v>39.479359775825515</v>
      </c>
      <c r="AK34">
        <f t="shared" si="20"/>
        <v>46.616705025045412</v>
      </c>
      <c r="AL34">
        <f t="shared" si="23"/>
        <v>-707.81895283829977</v>
      </c>
      <c r="AN34">
        <f t="shared" si="8"/>
        <v>0</v>
      </c>
      <c r="AO34">
        <f t="shared" si="8"/>
        <v>0</v>
      </c>
      <c r="AP34">
        <f t="shared" si="8"/>
        <v>-2.412694517605066</v>
      </c>
      <c r="AQ34">
        <f t="shared" si="8"/>
        <v>-58.108801700392931</v>
      </c>
      <c r="AR34">
        <f t="shared" si="8"/>
        <v>-60.521496217997999</v>
      </c>
      <c r="AS34">
        <f t="shared" si="8"/>
        <v>3.0095789477149686</v>
      </c>
      <c r="AT34">
        <f t="shared" si="8"/>
        <v>3.5536709524130488</v>
      </c>
      <c r="AU34">
        <f t="shared" ref="AU34:AU97" si="24">AL34*$K34</f>
        <v>-53.958246317869978</v>
      </c>
      <c r="AW34">
        <v>31</v>
      </c>
      <c r="AX34">
        <f>IF(Z34&gt;0, (R34*SUMPRODUCT(K34:$K$98, X34:$X$98)-K34*$AZ$3)/Z34, 0)</f>
        <v>989.7056713028386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2.7149E-2</v>
      </c>
      <c r="Q35" s="4">
        <f t="shared" si="22"/>
        <v>50</v>
      </c>
      <c r="R35">
        <f t="shared" si="0"/>
        <v>50000</v>
      </c>
      <c r="S35">
        <f t="shared" si="1"/>
        <v>957.31825918418724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626.47356915339458</v>
      </c>
      <c r="AC35">
        <f t="shared" si="19"/>
        <v>583.46138981636136</v>
      </c>
      <c r="AE35">
        <f t="shared" si="2"/>
        <v>0</v>
      </c>
      <c r="AF35">
        <f t="shared" ref="AF35:AG66" si="25">-$Z35*P35</f>
        <v>0</v>
      </c>
      <c r="AG35">
        <f t="shared" si="25"/>
        <v>-30.473741841797665</v>
      </c>
      <c r="AH35">
        <f t="shared" si="4"/>
        <v>-859.25196864620239</v>
      </c>
      <c r="AI35">
        <f t="shared" ref="AI35:AI66" si="26">SUM(AE35:AH35)</f>
        <v>-889.725710488</v>
      </c>
      <c r="AJ35">
        <f t="shared" si="6"/>
        <v>43.012179337033217</v>
      </c>
      <c r="AK35">
        <f t="shared" si="20"/>
        <v>43.853149840737622</v>
      </c>
      <c r="AL35">
        <f t="shared" si="23"/>
        <v>-802.86038131022917</v>
      </c>
      <c r="AN35">
        <f t="shared" ref="AN35:AT66" si="27">AE35*$K35</f>
        <v>0</v>
      </c>
      <c r="AO35">
        <f t="shared" si="27"/>
        <v>0</v>
      </c>
      <c r="AP35">
        <f t="shared" si="27"/>
        <v>-2.0741654722951393</v>
      </c>
      <c r="AQ35">
        <f t="shared" si="27"/>
        <v>-58.484145945053513</v>
      </c>
      <c r="AR35">
        <f t="shared" si="27"/>
        <v>-60.558311417348648</v>
      </c>
      <c r="AS35">
        <f t="shared" si="27"/>
        <v>2.927581973102976</v>
      </c>
      <c r="AT35">
        <f t="shared" si="27"/>
        <v>2.9848218089937508</v>
      </c>
      <c r="AU35">
        <f t="shared" si="24"/>
        <v>-54.645907635251923</v>
      </c>
      <c r="AW35">
        <v>32</v>
      </c>
      <c r="AX35">
        <f>IF(Z35&gt;0, (R35*SUMPRODUCT(K35:$K$98, X35:$X$98)-K35*$AZ$3)/Z35, 0)</f>
        <v>957.31825918418724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3.1286000000000001E-2</v>
      </c>
      <c r="Q36" s="4">
        <f t="shared" si="22"/>
        <v>50</v>
      </c>
      <c r="R36">
        <f t="shared" si="0"/>
        <v>50000</v>
      </c>
      <c r="S36">
        <f t="shared" si="1"/>
        <v>921.52192128096476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583.46138981636136</v>
      </c>
      <c r="AC36">
        <f t="shared" si="19"/>
        <v>538.45637098145039</v>
      </c>
      <c r="AE36">
        <f t="shared" si="2"/>
        <v>0</v>
      </c>
      <c r="AF36">
        <f t="shared" si="25"/>
        <v>0</v>
      </c>
      <c r="AG36">
        <f t="shared" si="25"/>
        <v>-29.2156029361172</v>
      </c>
      <c r="AH36">
        <f t="shared" si="4"/>
        <v>-953.40148726248185</v>
      </c>
      <c r="AI36">
        <f t="shared" si="26"/>
        <v>-982.61709019859904</v>
      </c>
      <c r="AJ36">
        <f t="shared" si="6"/>
        <v>45.00501883491097</v>
      </c>
      <c r="AK36">
        <f t="shared" si="20"/>
        <v>40.8422972871453</v>
      </c>
      <c r="AL36">
        <f t="shared" si="23"/>
        <v>-896.76977407654272</v>
      </c>
      <c r="AN36">
        <f t="shared" si="27"/>
        <v>0</v>
      </c>
      <c r="AO36">
        <f t="shared" si="27"/>
        <v>0</v>
      </c>
      <c r="AP36">
        <f t="shared" si="27"/>
        <v>-1.7754745326838941</v>
      </c>
      <c r="AQ36">
        <f t="shared" si="27"/>
        <v>-57.939590148415824</v>
      </c>
      <c r="AR36">
        <f t="shared" si="27"/>
        <v>-59.715064681099719</v>
      </c>
      <c r="AS36">
        <f t="shared" si="27"/>
        <v>2.7350202204987575</v>
      </c>
      <c r="AT36">
        <f t="shared" si="27"/>
        <v>2.4820455989969128</v>
      </c>
      <c r="AU36">
        <f t="shared" si="24"/>
        <v>-54.497998861604046</v>
      </c>
      <c r="AW36">
        <v>33</v>
      </c>
      <c r="AX36">
        <f>IF(Z36&gt;0, (R36*SUMPRODUCT(K36:$K$98, X36:$X$98)-K36*$AZ$3)/Z36, 0)</f>
        <v>921.52192128096476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3.5844000000000001E-2</v>
      </c>
      <c r="Q37" s="4">
        <f t="shared" si="22"/>
        <v>50</v>
      </c>
      <c r="R37">
        <f t="shared" si="0"/>
        <v>50000</v>
      </c>
      <c r="S37">
        <f t="shared" si="1"/>
        <v>883.46144540750333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538.45637098145039</v>
      </c>
      <c r="AC37">
        <f t="shared" si="19"/>
        <v>492.55171575280474</v>
      </c>
      <c r="AE37">
        <f t="shared" si="2"/>
        <v>0</v>
      </c>
      <c r="AF37">
        <f t="shared" si="25"/>
        <v>0</v>
      </c>
      <c r="AG37">
        <f t="shared" si="25"/>
        <v>-27.876242835113846</v>
      </c>
      <c r="AH37">
        <f t="shared" si="4"/>
        <v>-1047.204071642185</v>
      </c>
      <c r="AI37">
        <f t="shared" si="26"/>
        <v>-1075.0803144772988</v>
      </c>
      <c r="AJ37">
        <f t="shared" si="6"/>
        <v>45.904655228645652</v>
      </c>
      <c r="AK37">
        <f t="shared" si="20"/>
        <v>37.691945968701532</v>
      </c>
      <c r="AL37">
        <f t="shared" si="23"/>
        <v>-991.48371327995164</v>
      </c>
      <c r="AN37">
        <f t="shared" si="27"/>
        <v>0</v>
      </c>
      <c r="AO37">
        <f t="shared" si="27"/>
        <v>0</v>
      </c>
      <c r="AP37">
        <f t="shared" si="27"/>
        <v>-1.5125711412567266</v>
      </c>
      <c r="AQ37">
        <f t="shared" si="27"/>
        <v>-56.821526026358484</v>
      </c>
      <c r="AR37">
        <f t="shared" si="27"/>
        <v>-58.334097167615205</v>
      </c>
      <c r="AS37">
        <f t="shared" si="27"/>
        <v>2.4907968107067733</v>
      </c>
      <c r="AT37">
        <f t="shared" si="27"/>
        <v>2.0451733781803569</v>
      </c>
      <c r="AU37">
        <f t="shared" si="24"/>
        <v>-53.798126978728078</v>
      </c>
      <c r="AW37">
        <v>34</v>
      </c>
      <c r="AX37">
        <f>IF(Z37&gt;0, (R37*SUMPRODUCT(K37:$K$98, X37:$X$98)-K37*$AZ$3)/Z37, 0)</f>
        <v>883.46144540750333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4.1295999999999999E-2</v>
      </c>
      <c r="Q38" s="4">
        <f t="shared" si="22"/>
        <v>50</v>
      </c>
      <c r="R38">
        <f t="shared" si="0"/>
        <v>50000</v>
      </c>
      <c r="S38">
        <f t="shared" si="1"/>
        <v>844.11735345042723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492.55171575280474</v>
      </c>
      <c r="AC38">
        <f t="shared" si="19"/>
        <v>446.47566733338397</v>
      </c>
      <c r="AE38">
        <f t="shared" si="2"/>
        <v>0</v>
      </c>
      <c r="AF38">
        <f t="shared" si="25"/>
        <v>0</v>
      </c>
      <c r="AG38">
        <f t="shared" si="25"/>
        <v>-26.446303082643848</v>
      </c>
      <c r="AH38">
        <f t="shared" si="4"/>
        <v>-1151.1773241188614</v>
      </c>
      <c r="AI38">
        <f t="shared" si="26"/>
        <v>-1177.6236272015053</v>
      </c>
      <c r="AJ38">
        <f t="shared" si="6"/>
        <v>46.076048419420772</v>
      </c>
      <c r="AK38">
        <f t="shared" si="20"/>
        <v>34.478620102696333</v>
      </c>
      <c r="AL38">
        <f t="shared" si="23"/>
        <v>-1097.0689586793883</v>
      </c>
      <c r="AN38">
        <f t="shared" si="27"/>
        <v>0</v>
      </c>
      <c r="AO38">
        <f t="shared" si="27"/>
        <v>0</v>
      </c>
      <c r="AP38">
        <f t="shared" si="27"/>
        <v>-1.2812341892810906</v>
      </c>
      <c r="AQ38">
        <f t="shared" si="27"/>
        <v>-55.770658794051592</v>
      </c>
      <c r="AR38">
        <f t="shared" si="27"/>
        <v>-57.051892983332685</v>
      </c>
      <c r="AS38">
        <f t="shared" si="27"/>
        <v>2.2322291458829935</v>
      </c>
      <c r="AT38">
        <f t="shared" si="27"/>
        <v>1.6703728584204307</v>
      </c>
      <c r="AU38">
        <f t="shared" si="24"/>
        <v>-53.14929097902926</v>
      </c>
      <c r="AW38">
        <v>35</v>
      </c>
      <c r="AX38">
        <f>IF(Z38&gt;0, (R38*SUMPRODUCT(K38:$K$98, X38:$X$98)-K38*$AZ$3)/Z38, 0)</f>
        <v>844.11735345042723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4.7109999999999999E-2</v>
      </c>
      <c r="Q39" s="4">
        <f t="shared" si="22"/>
        <v>50</v>
      </c>
      <c r="R39">
        <f t="shared" si="0"/>
        <v>50000</v>
      </c>
      <c r="S39">
        <f t="shared" si="1"/>
        <v>802.65461974847005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446.47566733338397</v>
      </c>
      <c r="AC39">
        <f t="shared" si="19"/>
        <v>400.29918497409813</v>
      </c>
      <c r="AE39">
        <f t="shared" si="2"/>
        <v>0</v>
      </c>
      <c r="AF39">
        <f t="shared" si="25"/>
        <v>0</v>
      </c>
      <c r="AG39">
        <f t="shared" si="25"/>
        <v>-24.935954713594054</v>
      </c>
      <c r="AH39">
        <f t="shared" si="4"/>
        <v>-1245.8853382233517</v>
      </c>
      <c r="AI39">
        <f t="shared" si="26"/>
        <v>-1270.8212929369458</v>
      </c>
      <c r="AJ39">
        <f t="shared" si="6"/>
        <v>46.176482359285842</v>
      </c>
      <c r="AK39">
        <f t="shared" si="20"/>
        <v>31.25329671333688</v>
      </c>
      <c r="AL39">
        <f t="shared" si="23"/>
        <v>-1193.3915138643231</v>
      </c>
      <c r="AN39">
        <f t="shared" si="27"/>
        <v>0</v>
      </c>
      <c r="AO39">
        <f t="shared" si="27"/>
        <v>0</v>
      </c>
      <c r="AP39">
        <f t="shared" si="27"/>
        <v>-1.0786275935100422</v>
      </c>
      <c r="AQ39">
        <f t="shared" si="27"/>
        <v>-53.891913086635874</v>
      </c>
      <c r="AR39">
        <f t="shared" si="27"/>
        <v>-54.970540680145916</v>
      </c>
      <c r="AS39">
        <f t="shared" si="27"/>
        <v>1.9974060995868972</v>
      </c>
      <c r="AT39">
        <f t="shared" si="27"/>
        <v>1.3518900162576974</v>
      </c>
      <c r="AU39">
        <f t="shared" si="24"/>
        <v>-51.621244564301321</v>
      </c>
      <c r="AW39">
        <v>36</v>
      </c>
      <c r="AX39">
        <f>IF(Z39&gt;0, (R39*SUMPRODUCT(K39:$K$98, X39:$X$98)-K39*$AZ$3)/Z39, 0)</f>
        <v>802.65461974847005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5.2900999999999997E-2</v>
      </c>
      <c r="Q40" s="4">
        <f t="shared" si="22"/>
        <v>50</v>
      </c>
      <c r="R40">
        <f t="shared" si="0"/>
        <v>50000</v>
      </c>
      <c r="S40">
        <f t="shared" si="1"/>
        <v>759.54666830166127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400.29918497409813</v>
      </c>
      <c r="AC40">
        <f t="shared" si="19"/>
        <v>354.97350084707455</v>
      </c>
      <c r="AE40">
        <f t="shared" si="2"/>
        <v>0</v>
      </c>
      <c r="AF40">
        <f t="shared" si="25"/>
        <v>0</v>
      </c>
      <c r="AG40">
        <f t="shared" si="25"/>
        <v>-23.367458226154277</v>
      </c>
      <c r="AH40">
        <f t="shared" si="4"/>
        <v>-1319.1369403038391</v>
      </c>
      <c r="AI40">
        <f t="shared" si="26"/>
        <v>-1342.5043985299933</v>
      </c>
      <c r="AJ40">
        <f t="shared" si="6"/>
        <v>45.325684127023578</v>
      </c>
      <c r="AK40">
        <f t="shared" si="20"/>
        <v>28.020942948186871</v>
      </c>
      <c r="AL40">
        <f t="shared" si="23"/>
        <v>-1269.157771454783</v>
      </c>
      <c r="AN40">
        <f t="shared" si="27"/>
        <v>0</v>
      </c>
      <c r="AO40">
        <f t="shared" si="27"/>
        <v>0</v>
      </c>
      <c r="AP40">
        <f t="shared" si="27"/>
        <v>-0.90248289218809563</v>
      </c>
      <c r="AQ40">
        <f t="shared" si="27"/>
        <v>-50.946855646673875</v>
      </c>
      <c r="AR40">
        <f t="shared" si="27"/>
        <v>-51.849338538861971</v>
      </c>
      <c r="AS40">
        <f t="shared" si="27"/>
        <v>1.7505393229108763</v>
      </c>
      <c r="AT40">
        <f t="shared" si="27"/>
        <v>1.0822067761487628</v>
      </c>
      <c r="AU40">
        <f t="shared" si="24"/>
        <v>-49.016592439802331</v>
      </c>
      <c r="AW40">
        <v>37</v>
      </c>
      <c r="AX40">
        <f>IF(Z40&gt;0, (R40*SUMPRODUCT(K40:$K$98, X40:$X$98)-K40*$AZ$3)/Z40, 0)</f>
        <v>759.54666830166127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5.9271999999999998E-2</v>
      </c>
      <c r="Q41" s="4">
        <f t="shared" si="22"/>
        <v>50</v>
      </c>
      <c r="R41">
        <f t="shared" si="0"/>
        <v>50000</v>
      </c>
      <c r="S41">
        <f t="shared" si="1"/>
        <v>716.53565710550845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354.97350084707455</v>
      </c>
      <c r="AC41">
        <f t="shared" si="19"/>
        <v>311.6750639143404</v>
      </c>
      <c r="AE41">
        <f t="shared" si="2"/>
        <v>0</v>
      </c>
      <c r="AF41">
        <f t="shared" si="25"/>
        <v>0</v>
      </c>
      <c r="AG41">
        <f t="shared" si="25"/>
        <v>-21.748747659912119</v>
      </c>
      <c r="AH41">
        <f t="shared" si="4"/>
        <v>-1385.0359839806163</v>
      </c>
      <c r="AI41">
        <f t="shared" si="26"/>
        <v>-1406.7847316405284</v>
      </c>
      <c r="AJ41">
        <f t="shared" si="6"/>
        <v>43.298436932734148</v>
      </c>
      <c r="AK41">
        <f t="shared" si="20"/>
        <v>24.84814505929522</v>
      </c>
      <c r="AL41">
        <f t="shared" si="23"/>
        <v>-1338.6381496484992</v>
      </c>
      <c r="AN41">
        <f t="shared" si="27"/>
        <v>0</v>
      </c>
      <c r="AO41">
        <f t="shared" si="27"/>
        <v>0</v>
      </c>
      <c r="AP41">
        <f t="shared" si="27"/>
        <v>-0.74996972971468023</v>
      </c>
      <c r="AQ41">
        <f t="shared" si="27"/>
        <v>-47.760683915868569</v>
      </c>
      <c r="AR41">
        <f t="shared" si="27"/>
        <v>-48.510653645583247</v>
      </c>
      <c r="AS41">
        <f t="shared" si="27"/>
        <v>1.4930752589200793</v>
      </c>
      <c r="AT41">
        <f t="shared" si="27"/>
        <v>0.85684734245089411</v>
      </c>
      <c r="AU41">
        <f t="shared" si="24"/>
        <v>-46.160731044212277</v>
      </c>
      <c r="AW41">
        <v>38</v>
      </c>
      <c r="AX41">
        <f>IF(Z41&gt;0, (R41*SUMPRODUCT(K41:$K$98, X41:$X$98)-K41*$AZ$3)/Z41, 0)</f>
        <v>716.53565710550845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6.6047999999999996E-2</v>
      </c>
      <c r="Q42" s="4">
        <f t="shared" si="22"/>
        <v>50</v>
      </c>
      <c r="R42">
        <f t="shared" si="0"/>
        <v>50000</v>
      </c>
      <c r="S42">
        <f t="shared" si="1"/>
        <v>673.66517737945128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311.6750639143404</v>
      </c>
      <c r="AC42">
        <f t="shared" si="19"/>
        <v>270.74332527877505</v>
      </c>
      <c r="AE42">
        <f t="shared" si="2"/>
        <v>0</v>
      </c>
      <c r="AF42">
        <f t="shared" si="25"/>
        <v>0</v>
      </c>
      <c r="AG42">
        <f t="shared" si="25"/>
        <v>-20.094798897871122</v>
      </c>
      <c r="AH42">
        <f t="shared" si="4"/>
        <v>-1436.4612854418756</v>
      </c>
      <c r="AI42">
        <f t="shared" si="26"/>
        <v>-1456.5560843397468</v>
      </c>
      <c r="AJ42">
        <f t="shared" si="6"/>
        <v>40.931738635565353</v>
      </c>
      <c r="AK42">
        <f t="shared" si="20"/>
        <v>21.817254474003828</v>
      </c>
      <c r="AL42">
        <f t="shared" si="23"/>
        <v>-1393.8070912301775</v>
      </c>
      <c r="AN42">
        <f t="shared" si="27"/>
        <v>0</v>
      </c>
      <c r="AO42">
        <f t="shared" si="27"/>
        <v>0</v>
      </c>
      <c r="AP42">
        <f t="shared" si="27"/>
        <v>-0.61869288545476619</v>
      </c>
      <c r="AQ42">
        <f t="shared" si="27"/>
        <v>-44.22678634660285</v>
      </c>
      <c r="AR42">
        <f t="shared" si="27"/>
        <v>-44.84547923205762</v>
      </c>
      <c r="AS42">
        <f t="shared" si="27"/>
        <v>1.2602353281475809</v>
      </c>
      <c r="AT42">
        <f t="shared" si="27"/>
        <v>0.67172506636293616</v>
      </c>
      <c r="AU42">
        <f t="shared" si="24"/>
        <v>-42.913518837547095</v>
      </c>
      <c r="AW42">
        <v>39</v>
      </c>
      <c r="AX42">
        <f>IF(Z42&gt;0, (R42*SUMPRODUCT(K42:$K$98, X42:$X$98)-K42*$AZ$3)/Z42, 0)</f>
        <v>673.66517737945128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7.3592000000000005E-2</v>
      </c>
      <c r="Q43" s="4">
        <f t="shared" si="22"/>
        <v>50</v>
      </c>
      <c r="R43">
        <f t="shared" si="0"/>
        <v>50000</v>
      </c>
      <c r="S43">
        <f t="shared" si="1"/>
        <v>631.5866850616834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270.74332527877505</v>
      </c>
      <c r="AC43">
        <f t="shared" si="19"/>
        <v>232.61381150387143</v>
      </c>
      <c r="AE43">
        <f t="shared" si="2"/>
        <v>0</v>
      </c>
      <c r="AF43">
        <f t="shared" si="25"/>
        <v>0</v>
      </c>
      <c r="AG43">
        <f t="shared" si="25"/>
        <v>-18.415034468400279</v>
      </c>
      <c r="AH43">
        <f t="shared" si="4"/>
        <v>-1478.8164404921317</v>
      </c>
      <c r="AI43">
        <f t="shared" si="26"/>
        <v>-1497.2314749605321</v>
      </c>
      <c r="AJ43">
        <f t="shared" si="6"/>
        <v>38.129513774903614</v>
      </c>
      <c r="AK43">
        <f t="shared" si="20"/>
        <v>18.952032769514254</v>
      </c>
      <c r="AL43">
        <f t="shared" si="23"/>
        <v>-1440.1499284161141</v>
      </c>
      <c r="AN43">
        <f t="shared" si="27"/>
        <v>0</v>
      </c>
      <c r="AO43">
        <f t="shared" si="27"/>
        <v>0</v>
      </c>
      <c r="AP43">
        <f t="shared" si="27"/>
        <v>-0.50622777658377793</v>
      </c>
      <c r="AQ43">
        <f t="shared" si="27"/>
        <v>-40.652541809274247</v>
      </c>
      <c r="AR43">
        <f t="shared" si="27"/>
        <v>-41.158769585858025</v>
      </c>
      <c r="AS43">
        <f t="shared" si="27"/>
        <v>1.0481771844419894</v>
      </c>
      <c r="AT43">
        <f t="shared" si="27"/>
        <v>0.52098981552911205</v>
      </c>
      <c r="AU43">
        <f t="shared" si="24"/>
        <v>-39.589602585886922</v>
      </c>
      <c r="AW43">
        <v>40</v>
      </c>
      <c r="AX43">
        <f>IF(Z43&gt;0, (R43*SUMPRODUCT(K43:$K$98, X43:$X$98)-K43*$AZ$3)/Z43, 0)</f>
        <v>631.5866850616834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8.2293000000000005E-2</v>
      </c>
      <c r="Q44" s="4">
        <f t="shared" si="22"/>
        <v>50</v>
      </c>
      <c r="R44">
        <f t="shared" si="0"/>
        <v>50000</v>
      </c>
      <c r="S44">
        <f t="shared" si="1"/>
        <v>590.48723138970377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232.61381150387143</v>
      </c>
      <c r="AC44">
        <f t="shared" si="19"/>
        <v>197.40526306218581</v>
      </c>
      <c r="AE44">
        <f t="shared" si="2"/>
        <v>0</v>
      </c>
      <c r="AF44">
        <f t="shared" si="25"/>
        <v>0</v>
      </c>
      <c r="AG44">
        <f t="shared" si="25"/>
        <v>-16.715455692208213</v>
      </c>
      <c r="AH44">
        <f t="shared" si="4"/>
        <v>-1515.4284315080643</v>
      </c>
      <c r="AI44">
        <f t="shared" si="26"/>
        <v>-1532.1438872002725</v>
      </c>
      <c r="AJ44">
        <f t="shared" si="6"/>
        <v>35.208548441685622</v>
      </c>
      <c r="AK44">
        <f t="shared" si="20"/>
        <v>16.282966805271002</v>
      </c>
      <c r="AL44">
        <f t="shared" si="23"/>
        <v>-1480.6523719533159</v>
      </c>
      <c r="AN44">
        <f t="shared" si="27"/>
        <v>0</v>
      </c>
      <c r="AO44">
        <f t="shared" si="27"/>
        <v>0</v>
      </c>
      <c r="AP44">
        <f t="shared" si="27"/>
        <v>-0.41027365749958156</v>
      </c>
      <c r="AQ44">
        <f t="shared" si="27"/>
        <v>-37.195537873579319</v>
      </c>
      <c r="AR44">
        <f t="shared" si="27"/>
        <v>-37.605811531078906</v>
      </c>
      <c r="AS44">
        <f t="shared" si="27"/>
        <v>0.86417865060986931</v>
      </c>
      <c r="AT44">
        <f t="shared" si="27"/>
        <v>0.3996584041233685</v>
      </c>
      <c r="AU44">
        <f t="shared" si="24"/>
        <v>-36.341974476345669</v>
      </c>
      <c r="AW44">
        <v>41</v>
      </c>
      <c r="AX44">
        <f>IF(Z44&gt;0, (R44*SUMPRODUCT(K44:$K$98, X44:$X$98)-K44*$AZ$3)/Z44, 0)</f>
        <v>590.48723138970377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9.1596999999999998E-2</v>
      </c>
      <c r="Q45" s="4">
        <f t="shared" si="22"/>
        <v>50</v>
      </c>
      <c r="R45">
        <f t="shared" si="0"/>
        <v>50000</v>
      </c>
      <c r="S45">
        <f t="shared" si="1"/>
        <v>549.60399652694389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197.40526306218581</v>
      </c>
      <c r="AC45">
        <f t="shared" si="19"/>
        <v>165.07043355252486</v>
      </c>
      <c r="AE45">
        <f t="shared" si="2"/>
        <v>0</v>
      </c>
      <c r="AF45">
        <f t="shared" si="25"/>
        <v>0</v>
      </c>
      <c r="AG45">
        <f t="shared" si="25"/>
        <v>-15.017215540246934</v>
      </c>
      <c r="AH45">
        <f t="shared" si="4"/>
        <v>-1531.0855950391954</v>
      </c>
      <c r="AI45">
        <f t="shared" si="26"/>
        <v>-1546.1028105794423</v>
      </c>
      <c r="AJ45">
        <f t="shared" si="6"/>
        <v>32.334829509660949</v>
      </c>
      <c r="AK45">
        <f t="shared" si="20"/>
        <v>13.818368414353008</v>
      </c>
      <c r="AL45">
        <f t="shared" si="23"/>
        <v>-1499.9496126554284</v>
      </c>
      <c r="AN45">
        <f t="shared" si="27"/>
        <v>0</v>
      </c>
      <c r="AO45">
        <f t="shared" si="27"/>
        <v>0</v>
      </c>
      <c r="AP45">
        <f t="shared" si="27"/>
        <v>-0.32909918278446115</v>
      </c>
      <c r="AQ45">
        <f t="shared" si="27"/>
        <v>-33.553425183918897</v>
      </c>
      <c r="AR45">
        <f t="shared" si="27"/>
        <v>-33.882524366703358</v>
      </c>
      <c r="AS45">
        <f t="shared" si="27"/>
        <v>0.70861112291988304</v>
      </c>
      <c r="AT45">
        <f t="shared" si="27"/>
        <v>0.30282669516131933</v>
      </c>
      <c r="AU45">
        <f t="shared" si="24"/>
        <v>-32.871086548622152</v>
      </c>
      <c r="AW45">
        <v>42</v>
      </c>
      <c r="AX45">
        <f>IF(Z45&gt;0, (R45*SUMPRODUCT(K45:$K$98, X45:$X$98)-K45*$AZ$3)/Z45, 0)</f>
        <v>549.60399652694389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0.10148</v>
      </c>
      <c r="Q46" s="4">
        <f t="shared" si="22"/>
        <v>50</v>
      </c>
      <c r="R46">
        <f t="shared" si="0"/>
        <v>50000</v>
      </c>
      <c r="S46">
        <f t="shared" si="1"/>
        <v>509.09070491776413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165.07043355252486</v>
      </c>
      <c r="AC46">
        <f t="shared" si="19"/>
        <v>135.85692655067589</v>
      </c>
      <c r="AE46">
        <f t="shared" si="2"/>
        <v>0</v>
      </c>
      <c r="AF46">
        <f t="shared" si="25"/>
        <v>0</v>
      </c>
      <c r="AG46">
        <f t="shared" si="25"/>
        <v>-13.343096351820204</v>
      </c>
      <c r="AH46">
        <f t="shared" si="4"/>
        <v>-1523.9470330242589</v>
      </c>
      <c r="AI46">
        <f t="shared" si="26"/>
        <v>-1537.290129376079</v>
      </c>
      <c r="AJ46">
        <f t="shared" si="6"/>
        <v>29.213507001848967</v>
      </c>
      <c r="AK46">
        <f t="shared" si="20"/>
        <v>11.554930348676741</v>
      </c>
      <c r="AL46">
        <f t="shared" si="23"/>
        <v>-1496.5216920255534</v>
      </c>
      <c r="AN46">
        <f t="shared" si="27"/>
        <v>0</v>
      </c>
      <c r="AO46">
        <f t="shared" si="27"/>
        <v>0</v>
      </c>
      <c r="AP46">
        <f t="shared" si="27"/>
        <v>-0.26108143382825838</v>
      </c>
      <c r="AQ46">
        <f t="shared" si="27"/>
        <v>-29.818736668720639</v>
      </c>
      <c r="AR46">
        <f t="shared" si="27"/>
        <v>-30.079818102548895</v>
      </c>
      <c r="AS46">
        <f t="shared" si="27"/>
        <v>0.5716142710873956</v>
      </c>
      <c r="AT46">
        <f t="shared" si="27"/>
        <v>0.22609278264011382</v>
      </c>
      <c r="AU46">
        <f t="shared" si="24"/>
        <v>-29.282111048821388</v>
      </c>
      <c r="AW46">
        <v>43</v>
      </c>
      <c r="AX46">
        <f>IF(Z46&gt;0, (R46*SUMPRODUCT(K46:$K$98, X46:$X$98)-K46*$AZ$3)/Z46, 0)</f>
        <v>509.09070491776413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0.112611</v>
      </c>
      <c r="Q47" s="4">
        <f t="shared" si="22"/>
        <v>50</v>
      </c>
      <c r="R47">
        <f t="shared" si="0"/>
        <v>50000</v>
      </c>
      <c r="S47">
        <f t="shared" si="1"/>
        <v>469.42986990348322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135.85692655067589</v>
      </c>
      <c r="AC47">
        <f t="shared" si="19"/>
        <v>109.91311683023206</v>
      </c>
      <c r="AE47">
        <f t="shared" si="2"/>
        <v>0</v>
      </c>
      <c r="AF47">
        <f t="shared" si="25"/>
        <v>0</v>
      </c>
      <c r="AG47">
        <f t="shared" si="25"/>
        <v>-11.707085965027177</v>
      </c>
      <c r="AH47">
        <f t="shared" si="4"/>
        <v>-1502.5794232748251</v>
      </c>
      <c r="AI47">
        <f t="shared" si="26"/>
        <v>-1514.2865092398522</v>
      </c>
      <c r="AJ47">
        <f t="shared" si="6"/>
        <v>25.943809720443838</v>
      </c>
      <c r="AK47">
        <f t="shared" si="20"/>
        <v>9.5099848585473143</v>
      </c>
      <c r="AL47">
        <f t="shared" si="23"/>
        <v>-1478.832714660861</v>
      </c>
      <c r="AN47">
        <f t="shared" si="27"/>
        <v>0</v>
      </c>
      <c r="AO47">
        <f t="shared" si="27"/>
        <v>0</v>
      </c>
      <c r="AP47">
        <f t="shared" si="27"/>
        <v>-0.20452676620101942</v>
      </c>
      <c r="AQ47">
        <f t="shared" si="27"/>
        <v>-26.250572629316071</v>
      </c>
      <c r="AR47">
        <f t="shared" si="27"/>
        <v>-26.455099395517092</v>
      </c>
      <c r="AS47">
        <f t="shared" si="27"/>
        <v>0.45324716337680315</v>
      </c>
      <c r="AT47">
        <f t="shared" si="27"/>
        <v>0.16614266398571081</v>
      </c>
      <c r="AU47">
        <f t="shared" si="24"/>
        <v>-25.835709568154577</v>
      </c>
      <c r="AW47">
        <v>44</v>
      </c>
      <c r="AX47">
        <f>IF(Z47&gt;0, (R47*SUMPRODUCT(K47:$K$98, X47:$X$98)-K47*$AZ$3)/Z47, 0)</f>
        <v>469.42986990348322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0.125163</v>
      </c>
      <c r="Q48" s="4">
        <f t="shared" si="22"/>
        <v>50</v>
      </c>
      <c r="R48">
        <f t="shared" si="0"/>
        <v>50000</v>
      </c>
      <c r="S48">
        <f t="shared" si="1"/>
        <v>430.24543344695138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109.91311683023206</v>
      </c>
      <c r="AC48">
        <f t="shared" si="19"/>
        <v>87.122300404734546</v>
      </c>
      <c r="AE48">
        <f t="shared" si="2"/>
        <v>0</v>
      </c>
      <c r="AF48">
        <f t="shared" si="25"/>
        <v>0</v>
      </c>
      <c r="AG48">
        <f t="shared" si="25"/>
        <v>-10.12472110473621</v>
      </c>
      <c r="AH48">
        <f t="shared" si="4"/>
        <v>-1465.2940006406966</v>
      </c>
      <c r="AI48">
        <f t="shared" si="26"/>
        <v>-1475.4187217454328</v>
      </c>
      <c r="AJ48">
        <f t="shared" si="6"/>
        <v>22.790816425497511</v>
      </c>
      <c r="AK48">
        <f t="shared" si="20"/>
        <v>7.6939181781162445</v>
      </c>
      <c r="AL48">
        <f t="shared" si="23"/>
        <v>-1444.933987141819</v>
      </c>
      <c r="AN48">
        <f t="shared" si="27"/>
        <v>0</v>
      </c>
      <c r="AO48">
        <f t="shared" si="27"/>
        <v>0</v>
      </c>
      <c r="AP48">
        <f t="shared" si="27"/>
        <v>-0.15793063830445631</v>
      </c>
      <c r="AQ48">
        <f t="shared" si="27"/>
        <v>-22.856413962516246</v>
      </c>
      <c r="AR48">
        <f t="shared" si="27"/>
        <v>-23.014344600820699</v>
      </c>
      <c r="AS48">
        <f t="shared" si="27"/>
        <v>0.35550294653299364</v>
      </c>
      <c r="AT48">
        <f t="shared" si="27"/>
        <v>0.12001371656190586</v>
      </c>
      <c r="AU48">
        <f t="shared" si="24"/>
        <v>-22.538827937725799</v>
      </c>
      <c r="AW48">
        <v>45</v>
      </c>
      <c r="AX48">
        <f>IF(Z48&gt;0, (R48*SUMPRODUCT(K48:$K$98, X48:$X$98)-K48*$AZ$3)/Z48, 0)</f>
        <v>430.24543344695138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0.13952899999999999</v>
      </c>
      <c r="Q49" s="4">
        <f t="shared" si="22"/>
        <v>50</v>
      </c>
      <c r="R49">
        <f t="shared" si="0"/>
        <v>50000</v>
      </c>
      <c r="S49">
        <f t="shared" si="1"/>
        <v>391.10824640305646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87.122300404734546</v>
      </c>
      <c r="AC49">
        <f t="shared" si="19"/>
        <v>67.354954481342048</v>
      </c>
      <c r="AE49">
        <f t="shared" si="2"/>
        <v>0</v>
      </c>
      <c r="AF49">
        <f t="shared" si="25"/>
        <v>0</v>
      </c>
      <c r="AG49">
        <f t="shared" si="25"/>
        <v>-8.6107816826661097</v>
      </c>
      <c r="AH49">
        <f t="shared" si="4"/>
        <v>-1412.6922110227385</v>
      </c>
      <c r="AI49">
        <f t="shared" si="26"/>
        <v>-1421.3029927054047</v>
      </c>
      <c r="AJ49">
        <f t="shared" si="6"/>
        <v>19.767345923392497</v>
      </c>
      <c r="AK49">
        <f t="shared" si="20"/>
        <v>6.0985610283314191</v>
      </c>
      <c r="AL49">
        <f t="shared" si="23"/>
        <v>-1395.4370857536808</v>
      </c>
      <c r="AN49">
        <f t="shared" si="27"/>
        <v>0</v>
      </c>
      <c r="AO49">
        <f t="shared" si="27"/>
        <v>0</v>
      </c>
      <c r="AP49">
        <f t="shared" si="27"/>
        <v>-0.11992448918699039</v>
      </c>
      <c r="AQ49">
        <f t="shared" si="27"/>
        <v>-19.674914314270069</v>
      </c>
      <c r="AR49">
        <f t="shared" si="27"/>
        <v>-19.794838803457061</v>
      </c>
      <c r="AS49">
        <f t="shared" si="27"/>
        <v>0.27530472259185063</v>
      </c>
      <c r="AT49">
        <f t="shared" si="27"/>
        <v>8.493616991481813E-2</v>
      </c>
      <c r="AU49">
        <f t="shared" si="24"/>
        <v>-19.434597910950391</v>
      </c>
      <c r="AW49">
        <v>46</v>
      </c>
      <c r="AX49">
        <f>IF(Z49&gt;0, (R49*SUMPRODUCT(K49:$K$98, X49:$X$98)-K49*$AZ$3)/Z49, 0)</f>
        <v>391.10824640305646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0.15610499999999999</v>
      </c>
      <c r="Q50" s="4">
        <f t="shared" si="22"/>
        <v>50</v>
      </c>
      <c r="R50">
        <f t="shared" si="0"/>
        <v>50000</v>
      </c>
      <c r="S50">
        <f t="shared" si="1"/>
        <v>351.21664500230617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67.354954481342048</v>
      </c>
      <c r="AC50">
        <f t="shared" si="19"/>
        <v>50.438136630575301</v>
      </c>
      <c r="AE50">
        <f t="shared" si="2"/>
        <v>0</v>
      </c>
      <c r="AF50">
        <f t="shared" si="25"/>
        <v>0</v>
      </c>
      <c r="AG50">
        <f t="shared" si="25"/>
        <v>-7.1804877912668568</v>
      </c>
      <c r="AH50">
        <f t="shared" si="4"/>
        <v>-1344.186074572593</v>
      </c>
      <c r="AI50">
        <f t="shared" si="26"/>
        <v>-1351.3665623638599</v>
      </c>
      <c r="AJ50">
        <f t="shared" si="6"/>
        <v>16.916817850766748</v>
      </c>
      <c r="AK50">
        <f t="shared" si="20"/>
        <v>4.7148468136939439</v>
      </c>
      <c r="AL50">
        <f t="shared" si="23"/>
        <v>-1329.7348976993992</v>
      </c>
      <c r="AN50">
        <f t="shared" si="27"/>
        <v>0</v>
      </c>
      <c r="AO50">
        <f t="shared" si="27"/>
        <v>0</v>
      </c>
      <c r="AP50">
        <f t="shared" si="27"/>
        <v>-8.9289671348736929E-2</v>
      </c>
      <c r="AQ50">
        <f t="shared" si="27"/>
        <v>-16.715011057620654</v>
      </c>
      <c r="AR50">
        <f t="shared" si="27"/>
        <v>-16.804300728969391</v>
      </c>
      <c r="AS50">
        <f t="shared" si="27"/>
        <v>0.21036135010194223</v>
      </c>
      <c r="AT50">
        <f t="shared" si="27"/>
        <v>5.862932083338266E-2</v>
      </c>
      <c r="AU50">
        <f t="shared" si="24"/>
        <v>-16.535310058034067</v>
      </c>
      <c r="AW50">
        <v>47</v>
      </c>
      <c r="AX50">
        <f>IF(Z50&gt;0, (R50*SUMPRODUCT(K50:$K$98, X50:$X$98)-K50*$AZ$3)/Z50, 0)</f>
        <v>351.21664500230617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0.17521600000000001</v>
      </c>
      <c r="Q51" s="4">
        <f t="shared" si="22"/>
        <v>50</v>
      </c>
      <c r="R51">
        <f t="shared" si="0"/>
        <v>50000</v>
      </c>
      <c r="S51">
        <f t="shared" si="1"/>
        <v>309.25069394823311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50.438136630575301</v>
      </c>
      <c r="AC51">
        <f t="shared" si="19"/>
        <v>36.185711701082589</v>
      </c>
      <c r="AE51">
        <f t="shared" si="2"/>
        <v>0</v>
      </c>
      <c r="AF51">
        <f t="shared" si="25"/>
        <v>0</v>
      </c>
      <c r="AG51">
        <f t="shared" si="25"/>
        <v>-5.8505465645195747</v>
      </c>
      <c r="AH51">
        <f t="shared" si="4"/>
        <v>-1258.1363488346135</v>
      </c>
      <c r="AI51">
        <f t="shared" si="26"/>
        <v>-1263.9868953991331</v>
      </c>
      <c r="AJ51">
        <f t="shared" si="6"/>
        <v>14.252424929492712</v>
      </c>
      <c r="AK51">
        <f t="shared" si="20"/>
        <v>3.5306695641402714</v>
      </c>
      <c r="AL51">
        <f t="shared" si="23"/>
        <v>-1246.2038009055002</v>
      </c>
      <c r="AN51">
        <f t="shared" si="27"/>
        <v>0</v>
      </c>
      <c r="AO51">
        <f t="shared" si="27"/>
        <v>0</v>
      </c>
      <c r="AP51">
        <f t="shared" si="27"/>
        <v>-6.4956960339472555E-2</v>
      </c>
      <c r="AQ51">
        <f t="shared" si="27"/>
        <v>-13.968731299143114</v>
      </c>
      <c r="AR51">
        <f t="shared" si="27"/>
        <v>-14.033688259482588</v>
      </c>
      <c r="AS51">
        <f t="shared" si="27"/>
        <v>0.15824063455896806</v>
      </c>
      <c r="AT51">
        <f t="shared" si="27"/>
        <v>3.9200023505577407E-2</v>
      </c>
      <c r="AU51">
        <f t="shared" si="24"/>
        <v>-13.836247601418043</v>
      </c>
      <c r="AW51">
        <v>48</v>
      </c>
      <c r="AX51">
        <f>IF(Z51&gt;0, (R51*SUMPRODUCT(K51:$K$98, X51:$X$98)-K51*$AZ$3)/Z51, 0)</f>
        <v>309.25069394823311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0.19798199999999999</v>
      </c>
      <c r="Q52" s="4">
        <f t="shared" si="22"/>
        <v>50</v>
      </c>
      <c r="R52">
        <f t="shared" si="0"/>
        <v>50000</v>
      </c>
      <c r="S52">
        <f t="shared" si="1"/>
        <v>263.45595090620571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36.185711701082589</v>
      </c>
      <c r="AC52">
        <f t="shared" si="19"/>
        <v>24.41571801633944</v>
      </c>
      <c r="AE52">
        <f t="shared" si="2"/>
        <v>0</v>
      </c>
      <c r="AF52">
        <f t="shared" si="25"/>
        <v>0</v>
      </c>
      <c r="AG52">
        <f t="shared" si="25"/>
        <v>-4.6337381889376648</v>
      </c>
      <c r="AH52">
        <f t="shared" si="4"/>
        <v>-1158.3029099367143</v>
      </c>
      <c r="AI52">
        <f t="shared" si="26"/>
        <v>-1162.936648125652</v>
      </c>
      <c r="AJ52">
        <f t="shared" si="6"/>
        <v>11.769993684743149</v>
      </c>
      <c r="AK52">
        <f t="shared" si="20"/>
        <v>2.5329998190757816</v>
      </c>
      <c r="AL52">
        <f t="shared" si="23"/>
        <v>-1148.6336546218331</v>
      </c>
      <c r="AN52">
        <f t="shared" si="27"/>
        <v>0</v>
      </c>
      <c r="AO52">
        <f t="shared" si="27"/>
        <v>0</v>
      </c>
      <c r="AP52">
        <f t="shared" si="27"/>
        <v>-4.5934894476918196E-2</v>
      </c>
      <c r="AQ52">
        <f t="shared" si="27"/>
        <v>-11.482418680294154</v>
      </c>
      <c r="AR52">
        <f t="shared" si="27"/>
        <v>-11.528353574771074</v>
      </c>
      <c r="AS52">
        <f t="shared" si="27"/>
        <v>0.11667759287596281</v>
      </c>
      <c r="AT52">
        <f t="shared" si="27"/>
        <v>2.510998132718718E-2</v>
      </c>
      <c r="AU52">
        <f t="shared" si="24"/>
        <v>-11.386566000567925</v>
      </c>
      <c r="AW52">
        <v>49</v>
      </c>
      <c r="AX52">
        <f>IF(Z52&gt;0, (R52*SUMPRODUCT(K52:$K$98, X52:$X$98)-K52*$AZ$3)/Z52, 0)</f>
        <v>263.45595090620571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0.22423799999999999</v>
      </c>
      <c r="Q53" s="4">
        <f t="shared" si="22"/>
        <v>50</v>
      </c>
      <c r="R53">
        <f t="shared" si="0"/>
        <v>50000</v>
      </c>
      <c r="S53">
        <f t="shared" si="1"/>
        <v>209.9073835191731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24.41571801633944</v>
      </c>
      <c r="AC53">
        <f t="shared" si="19"/>
        <v>14.896457920330974</v>
      </c>
      <c r="AE53">
        <f t="shared" si="2"/>
        <v>0</v>
      </c>
      <c r="AF53">
        <f t="shared" si="25"/>
        <v>0</v>
      </c>
      <c r="AG53">
        <f t="shared" si="25"/>
        <v>-3.5483406230372836</v>
      </c>
      <c r="AH53">
        <f t="shared" si="4"/>
        <v>-1039.0601840110039</v>
      </c>
      <c r="AI53">
        <f t="shared" si="26"/>
        <v>-1042.6085246340413</v>
      </c>
      <c r="AJ53">
        <f t="shared" si="6"/>
        <v>9.5192600960084661</v>
      </c>
      <c r="AK53">
        <f t="shared" si="20"/>
        <v>1.7091002611437609</v>
      </c>
      <c r="AL53">
        <f t="shared" si="23"/>
        <v>-1031.380164276889</v>
      </c>
      <c r="AN53">
        <f t="shared" si="27"/>
        <v>0</v>
      </c>
      <c r="AO53">
        <f t="shared" si="27"/>
        <v>0</v>
      </c>
      <c r="AP53">
        <f t="shared" si="27"/>
        <v>-3.1406425593244483E-2</v>
      </c>
      <c r="AQ53">
        <f t="shared" si="27"/>
        <v>-9.1967400604599803</v>
      </c>
      <c r="AR53">
        <f t="shared" si="27"/>
        <v>-9.2281464860532267</v>
      </c>
      <c r="AS53">
        <f t="shared" si="27"/>
        <v>8.4255139421233027E-2</v>
      </c>
      <c r="AT53">
        <f t="shared" si="27"/>
        <v>1.5127276630240874E-2</v>
      </c>
      <c r="AU53">
        <f t="shared" si="24"/>
        <v>-9.1287640700017523</v>
      </c>
      <c r="AW53">
        <v>50</v>
      </c>
      <c r="AX53">
        <f>IF(Z53&gt;0, (R53*SUMPRODUCT(K53:$K$98, X53:$X$98)-K53*$AZ$3)/Z53, 0)</f>
        <v>209.9073835191731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0.25439000000000001</v>
      </c>
      <c r="Q54" s="4">
        <f t="shared" si="22"/>
        <v>50</v>
      </c>
      <c r="R54">
        <f t="shared" si="0"/>
        <v>50000</v>
      </c>
      <c r="S54">
        <f t="shared" si="1"/>
        <v>142.75827026195816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14.896457920330974</v>
      </c>
      <c r="AC54">
        <f t="shared" si="19"/>
        <v>7.4525380244117798</v>
      </c>
      <c r="AE54">
        <f t="shared" si="2"/>
        <v>0</v>
      </c>
      <c r="AF54">
        <f t="shared" si="25"/>
        <v>0</v>
      </c>
      <c r="AG54">
        <f t="shared" si="25"/>
        <v>-2.610194845712456</v>
      </c>
      <c r="AH54">
        <f t="shared" si="4"/>
        <v>-902.66237109445456</v>
      </c>
      <c r="AI54">
        <f t="shared" si="26"/>
        <v>-905.27256594016706</v>
      </c>
      <c r="AJ54">
        <f t="shared" si="6"/>
        <v>7.4439198959191941</v>
      </c>
      <c r="AK54">
        <f t="shared" si="20"/>
        <v>1.0427520544231683</v>
      </c>
      <c r="AL54">
        <f t="shared" si="23"/>
        <v>-896.78589398982467</v>
      </c>
      <c r="AN54">
        <f t="shared" si="27"/>
        <v>0</v>
      </c>
      <c r="AO54">
        <f t="shared" si="27"/>
        <v>0</v>
      </c>
      <c r="AP54">
        <f t="shared" si="27"/>
        <v>-2.062757208093444E-2</v>
      </c>
      <c r="AQ54">
        <f t="shared" si="27"/>
        <v>-7.1334648273798784</v>
      </c>
      <c r="AR54">
        <f t="shared" si="27"/>
        <v>-7.1540923994608132</v>
      </c>
      <c r="AS54">
        <f t="shared" si="27"/>
        <v>5.8827023764144892E-2</v>
      </c>
      <c r="AT54">
        <f t="shared" si="27"/>
        <v>8.2405507774594294E-3</v>
      </c>
      <c r="AU54">
        <f t="shared" si="24"/>
        <v>-7.0870248249192089</v>
      </c>
      <c r="AW54">
        <v>51</v>
      </c>
      <c r="AX54">
        <f>IF(Z54&gt;0, (R54*SUMPRODUCT(K54:$K$98, X54:$X$98)-K54*$AZ$3)/Z54, 0)</f>
        <v>142.75827026195816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0.28921999999999998</v>
      </c>
      <c r="Q55" s="4">
        <f t="shared" si="22"/>
        <v>50</v>
      </c>
      <c r="R55">
        <f t="shared" si="0"/>
        <v>50000</v>
      </c>
      <c r="S55">
        <f t="shared" si="1"/>
        <v>51.501194168187538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7.4525380244117798</v>
      </c>
      <c r="AC55">
        <f t="shared" si="19"/>
        <v>1.8840912010861803</v>
      </c>
      <c r="AE55">
        <f t="shared" si="2"/>
        <v>0</v>
      </c>
      <c r="AF55">
        <f t="shared" si="25"/>
        <v>0</v>
      </c>
      <c r="AG55">
        <f t="shared" si="25"/>
        <v>-1.8291723439783751</v>
      </c>
      <c r="AH55">
        <f t="shared" si="4"/>
        <v>-754.92055327695641</v>
      </c>
      <c r="AI55">
        <f t="shared" si="26"/>
        <v>-756.74972562093478</v>
      </c>
      <c r="AJ55">
        <f t="shared" si="6"/>
        <v>5.5684468233255995</v>
      </c>
      <c r="AK55">
        <f t="shared" si="20"/>
        <v>0.52167766170882468</v>
      </c>
      <c r="AL55">
        <f t="shared" si="23"/>
        <v>-750.65960113590029</v>
      </c>
      <c r="AN55">
        <f t="shared" si="27"/>
        <v>0</v>
      </c>
      <c r="AO55">
        <f t="shared" si="27"/>
        <v>0</v>
      </c>
      <c r="AP55">
        <f t="shared" si="27"/>
        <v>-1.2906598181140389E-2</v>
      </c>
      <c r="AQ55">
        <f t="shared" si="27"/>
        <v>-5.3267021403998722</v>
      </c>
      <c r="AR55">
        <f t="shared" si="27"/>
        <v>-5.3396087385810125</v>
      </c>
      <c r="AS55">
        <f t="shared" si="27"/>
        <v>3.929083329862592E-2</v>
      </c>
      <c r="AT55">
        <f t="shared" si="27"/>
        <v>3.680945637472577E-3</v>
      </c>
      <c r="AU55">
        <f t="shared" si="24"/>
        <v>-5.2966369596449132</v>
      </c>
      <c r="AW55">
        <v>52</v>
      </c>
      <c r="AX55">
        <f>IF(Z55&gt;0, (R55*SUMPRODUCT(K55:$K$98, X55:$X$98)-K55*$AZ$3)/Z55, 0)</f>
        <v>51.501194168187538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0.32816400000000001</v>
      </c>
      <c r="Q56" s="4">
        <f t="shared" si="22"/>
        <v>50</v>
      </c>
      <c r="R56">
        <f t="shared" si="0"/>
        <v>50000</v>
      </c>
      <c r="S56">
        <f t="shared" si="1"/>
        <v>-84.472698691372983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1.8840912010861803</v>
      </c>
      <c r="AC56">
        <f t="shared" si="19"/>
        <v>-2.045273435693808</v>
      </c>
      <c r="AE56">
        <f t="shared" si="2"/>
        <v>0</v>
      </c>
      <c r="AF56">
        <f t="shared" si="25"/>
        <v>0</v>
      </c>
      <c r="AG56">
        <f t="shared" si="25"/>
        <v>-1.2106121074492719</v>
      </c>
      <c r="AH56">
        <f t="shared" si="4"/>
        <v>-600.26851308931941</v>
      </c>
      <c r="AI56">
        <f t="shared" si="26"/>
        <v>-601.47912519676868</v>
      </c>
      <c r="AJ56">
        <f t="shared" si="6"/>
        <v>3.9293646367799884</v>
      </c>
      <c r="AK56">
        <f t="shared" si="20"/>
        <v>0.13188638407603265</v>
      </c>
      <c r="AL56">
        <f t="shared" si="23"/>
        <v>-597.41787417591274</v>
      </c>
      <c r="AN56">
        <f t="shared" si="27"/>
        <v>0</v>
      </c>
      <c r="AO56">
        <f t="shared" si="27"/>
        <v>0</v>
      </c>
      <c r="AP56">
        <f t="shared" si="27"/>
        <v>-7.6268315301903844E-3</v>
      </c>
      <c r="AQ56">
        <f t="shared" si="27"/>
        <v>-3.7816793620676372</v>
      </c>
      <c r="AR56">
        <f t="shared" si="27"/>
        <v>-3.7893061935978274</v>
      </c>
      <c r="AS56">
        <f t="shared" si="27"/>
        <v>2.4754916889565694E-2</v>
      </c>
      <c r="AT56">
        <f t="shared" si="27"/>
        <v>8.3088152372210919E-4</v>
      </c>
      <c r="AU56">
        <f t="shared" si="24"/>
        <v>-3.7637203951845404</v>
      </c>
      <c r="AW56">
        <v>53</v>
      </c>
      <c r="AX56">
        <f>IF(Z56&gt;0, (R56*SUMPRODUCT(K56:$K$98, X56:$X$98)-K56*$AZ$3)/Z56, 0)</f>
        <v>-84.472698691372983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0.37150699999999998</v>
      </c>
      <c r="Q57" s="4">
        <f t="shared" si="22"/>
        <v>50</v>
      </c>
      <c r="R57">
        <f t="shared" si="0"/>
        <v>50000</v>
      </c>
      <c r="S57">
        <f t="shared" si="1"/>
        <v>-305.79624365787708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-2.045273435693808</v>
      </c>
      <c r="AC57">
        <f t="shared" si="19"/>
        <v>-4.579330026672257</v>
      </c>
      <c r="AE57">
        <f t="shared" si="2"/>
        <v>0</v>
      </c>
      <c r="AF57">
        <f t="shared" si="25"/>
        <v>0</v>
      </c>
      <c r="AG57">
        <f t="shared" si="25"/>
        <v>-0.74875511417262253</v>
      </c>
      <c r="AH57">
        <f t="shared" si="4"/>
        <v>-449.75087220215659</v>
      </c>
      <c r="AI57">
        <f t="shared" si="26"/>
        <v>-450.49962731632922</v>
      </c>
      <c r="AJ57">
        <f t="shared" si="6"/>
        <v>2.5340565909784489</v>
      </c>
      <c r="AK57">
        <f t="shared" si="20"/>
        <v>-0.14316914049856658</v>
      </c>
      <c r="AL57">
        <f t="shared" si="23"/>
        <v>-448.10873986584937</v>
      </c>
      <c r="AN57">
        <f t="shared" si="27"/>
        <v>0</v>
      </c>
      <c r="AO57">
        <f t="shared" si="27"/>
        <v>0</v>
      </c>
      <c r="AP57">
        <f t="shared" si="27"/>
        <v>-4.2117338514303937E-3</v>
      </c>
      <c r="AQ57">
        <f t="shared" si="27"/>
        <v>-2.5298404475771772</v>
      </c>
      <c r="AR57">
        <f t="shared" si="27"/>
        <v>-2.5340521814286077</v>
      </c>
      <c r="AS57">
        <f t="shared" si="27"/>
        <v>1.4254022074303549E-2</v>
      </c>
      <c r="AT57">
        <f t="shared" si="27"/>
        <v>-8.0532380227454437E-4</v>
      </c>
      <c r="AU57">
        <f t="shared" si="24"/>
        <v>-2.5206034831565787</v>
      </c>
      <c r="AW57">
        <v>54</v>
      </c>
      <c r="AX57">
        <f>IF(Z57&gt;0, (R57*SUMPRODUCT(K57:$K$98, X57:$X$98)-K57*$AZ$3)/Z57, 0)</f>
        <v>-305.79624365787708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0.41881499999999999</v>
      </c>
      <c r="Q58" s="4">
        <f t="shared" si="22"/>
        <v>50</v>
      </c>
      <c r="R58">
        <f t="shared" si="0"/>
        <v>50000</v>
      </c>
      <c r="S58">
        <f t="shared" si="1"/>
        <v>-700.90417541438671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-4.579330026672257</v>
      </c>
      <c r="AC58">
        <f t="shared" si="19"/>
        <v>-5.9952215714912329</v>
      </c>
      <c r="AE58">
        <f t="shared" si="2"/>
        <v>0</v>
      </c>
      <c r="AF58">
        <f t="shared" si="25"/>
        <v>0</v>
      </c>
      <c r="AG58">
        <f t="shared" si="25"/>
        <v>-0.42767768988868943</v>
      </c>
      <c r="AH58">
        <f t="shared" si="4"/>
        <v>-313.5898731422069</v>
      </c>
      <c r="AI58">
        <f t="shared" si="26"/>
        <v>-314.01755083209559</v>
      </c>
      <c r="AJ58">
        <f t="shared" si="6"/>
        <v>1.4158915448189759</v>
      </c>
      <c r="AK58">
        <f t="shared" si="20"/>
        <v>-0.32055310186705804</v>
      </c>
      <c r="AL58">
        <f t="shared" si="23"/>
        <v>-312.92221238914368</v>
      </c>
      <c r="AN58">
        <f t="shared" si="27"/>
        <v>0</v>
      </c>
      <c r="AO58">
        <f t="shared" si="27"/>
        <v>0</v>
      </c>
      <c r="AP58">
        <f t="shared" si="27"/>
        <v>-2.1479278570797049E-3</v>
      </c>
      <c r="AQ58">
        <f t="shared" si="27"/>
        <v>-1.5749440294525181</v>
      </c>
      <c r="AR58">
        <f t="shared" si="27"/>
        <v>-1.5770919573095978</v>
      </c>
      <c r="AS58">
        <f t="shared" si="27"/>
        <v>7.1110393729255077E-3</v>
      </c>
      <c r="AT58">
        <f t="shared" si="27"/>
        <v>-1.6099154888176723E-3</v>
      </c>
      <c r="AU58">
        <f t="shared" si="24"/>
        <v>-1.57159083342549</v>
      </c>
      <c r="AW58">
        <v>55</v>
      </c>
      <c r="AX58">
        <f>IF(Z58&gt;0, (R58*SUMPRODUCT(K58:$K$98, X58:$X$98)-K58*$AZ$3)/Z58, 0)</f>
        <v>-700.90417541438671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0.47081499999999998</v>
      </c>
      <c r="Q59" s="4">
        <f t="shared" si="22"/>
        <v>50</v>
      </c>
      <c r="R59">
        <f t="shared" si="0"/>
        <v>50000</v>
      </c>
      <c r="S59">
        <f t="shared" si="1"/>
        <v>-1480.6914535757171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-5.9952215714912329</v>
      </c>
      <c r="AC59">
        <f t="shared" si="19"/>
        <v>-6.5755683663382154</v>
      </c>
      <c r="AE59">
        <f t="shared" si="2"/>
        <v>0</v>
      </c>
      <c r="AF59">
        <f t="shared" si="25"/>
        <v>0</v>
      </c>
      <c r="AG59">
        <f t="shared" si="25"/>
        <v>-0.2220438414248592</v>
      </c>
      <c r="AH59">
        <f t="shared" si="4"/>
        <v>-201.35707156494331</v>
      </c>
      <c r="AI59">
        <f t="shared" si="26"/>
        <v>-201.57911540636817</v>
      </c>
      <c r="AJ59">
        <f t="shared" si="6"/>
        <v>0.58034679484698248</v>
      </c>
      <c r="AK59">
        <f t="shared" si="20"/>
        <v>-0.41966551000438634</v>
      </c>
      <c r="AL59">
        <f t="shared" si="23"/>
        <v>-201.41843412152559</v>
      </c>
      <c r="AN59">
        <f t="shared" si="27"/>
        <v>0</v>
      </c>
      <c r="AO59">
        <f t="shared" si="27"/>
        <v>0</v>
      </c>
      <c r="AP59">
        <f t="shared" si="27"/>
        <v>-9.956892182838629E-4</v>
      </c>
      <c r="AQ59">
        <f t="shared" si="27"/>
        <v>-0.90292558395623324</v>
      </c>
      <c r="AR59">
        <f t="shared" si="27"/>
        <v>-0.90392127317451709</v>
      </c>
      <c r="AS59">
        <f t="shared" si="27"/>
        <v>2.6023916843930261E-3</v>
      </c>
      <c r="AT59">
        <f t="shared" si="27"/>
        <v>-1.8818645043950516E-3</v>
      </c>
      <c r="AU59">
        <f t="shared" si="24"/>
        <v>-0.90320074599451916</v>
      </c>
      <c r="AW59">
        <v>56</v>
      </c>
      <c r="AX59">
        <f>IF(Z59&gt;0, (R59*SUMPRODUCT(K59:$K$98, X59:$X$98)-K59*$AZ$3)/Z59, 0)</f>
        <v>-1480.6914535757171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0.52931399999999995</v>
      </c>
      <c r="Q60" s="4">
        <f t="shared" si="22"/>
        <v>50</v>
      </c>
      <c r="R60">
        <f t="shared" si="0"/>
        <v>50000</v>
      </c>
      <c r="S60">
        <f t="shared" si="1"/>
        <v>-3221.3805535093056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-6.5755683663382154</v>
      </c>
      <c r="AC60">
        <f t="shared" si="19"/>
        <v>-6.5904607051109325</v>
      </c>
      <c r="AE60">
        <f t="shared" si="2"/>
        <v>0</v>
      </c>
      <c r="AF60">
        <f t="shared" si="25"/>
        <v>0</v>
      </c>
      <c r="AG60">
        <f t="shared" si="25"/>
        <v>-0.1022924891306527</v>
      </c>
      <c r="AH60">
        <f t="shared" si="4"/>
        <v>-117.53091387995791</v>
      </c>
      <c r="AI60">
        <f t="shared" si="26"/>
        <v>-117.63320636908855</v>
      </c>
      <c r="AJ60">
        <f t="shared" si="6"/>
        <v>1.4892338772717117E-2</v>
      </c>
      <c r="AK60">
        <f t="shared" si="20"/>
        <v>-0.46028978564367512</v>
      </c>
      <c r="AL60">
        <f t="shared" si="23"/>
        <v>-118.07860381595953</v>
      </c>
      <c r="AN60">
        <f t="shared" si="27"/>
        <v>0</v>
      </c>
      <c r="AO60">
        <f t="shared" si="27"/>
        <v>0</v>
      </c>
      <c r="AP60">
        <f t="shared" si="27"/>
        <v>-4.0955364572707115E-4</v>
      </c>
      <c r="AQ60">
        <f t="shared" si="27"/>
        <v>-0.47056450257741472</v>
      </c>
      <c r="AR60">
        <f t="shared" si="27"/>
        <v>-0.47097405622314176</v>
      </c>
      <c r="AS60">
        <f t="shared" si="27"/>
        <v>5.9625214809063026E-5</v>
      </c>
      <c r="AT60">
        <f t="shared" si="27"/>
        <v>-1.8428856449130028E-3</v>
      </c>
      <c r="AU60">
        <f t="shared" si="24"/>
        <v>-0.47275731665324577</v>
      </c>
      <c r="AW60">
        <v>57</v>
      </c>
      <c r="AX60">
        <f>IF(Z60&gt;0, (R60*SUMPRODUCT(K60:$K$98, X60:$X$98)-K60*$AZ$3)/Z60, 0)</f>
        <v>-3221.3805535093056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0.595055</v>
      </c>
      <c r="Q61" s="4">
        <f t="shared" si="22"/>
        <v>50</v>
      </c>
      <c r="R61">
        <f t="shared" si="0"/>
        <v>50000</v>
      </c>
      <c r="S61">
        <f t="shared" si="1"/>
        <v>-7757.6148418597049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-6.5904607051109325</v>
      </c>
      <c r="AC61">
        <f t="shared" si="19"/>
        <v>-6.2681383816316387</v>
      </c>
      <c r="AE61">
        <f t="shared" si="2"/>
        <v>0</v>
      </c>
      <c r="AF61">
        <f t="shared" si="25"/>
        <v>0</v>
      </c>
      <c r="AG61">
        <f t="shared" si="25"/>
        <v>-4.0399907119705626E-2</v>
      </c>
      <c r="AH61">
        <f t="shared" si="4"/>
        <v>-60.869657119640543</v>
      </c>
      <c r="AI61">
        <f t="shared" si="26"/>
        <v>-60.910057026760249</v>
      </c>
      <c r="AJ61">
        <f t="shared" si="6"/>
        <v>-0.32232232347929379</v>
      </c>
      <c r="AK61">
        <f t="shared" si="20"/>
        <v>-0.46133224935776534</v>
      </c>
      <c r="AL61">
        <f t="shared" si="23"/>
        <v>-61.693711599597307</v>
      </c>
      <c r="AN61">
        <f t="shared" si="27"/>
        <v>0</v>
      </c>
      <c r="AO61">
        <f t="shared" si="27"/>
        <v>0</v>
      </c>
      <c r="AP61">
        <f t="shared" si="27"/>
        <v>-1.444206826889983E-4</v>
      </c>
      <c r="AQ61">
        <f t="shared" si="27"/>
        <v>-0.21759548630189493</v>
      </c>
      <c r="AR61">
        <f t="shared" si="27"/>
        <v>-0.21773990698458393</v>
      </c>
      <c r="AS61">
        <f t="shared" si="27"/>
        <v>-1.1522306193639323E-3</v>
      </c>
      <c r="AT61">
        <f t="shared" si="27"/>
        <v>-1.6491601874550333E-3</v>
      </c>
      <c r="AU61">
        <f t="shared" si="24"/>
        <v>-0.22054129779140288</v>
      </c>
      <c r="AW61">
        <v>58</v>
      </c>
      <c r="AX61">
        <f>IF(Z61&gt;0, (R61*SUMPRODUCT(K61:$K$98, X61:$X$98)-K61*$AZ$3)/Z61, 0)</f>
        <v>-7757.6148418597049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0.66919700000000004</v>
      </c>
      <c r="Q62" s="4">
        <f t="shared" si="22"/>
        <v>50</v>
      </c>
      <c r="R62">
        <f t="shared" si="0"/>
        <v>50000</v>
      </c>
      <c r="S62">
        <f t="shared" si="1"/>
        <v>-22290.184400133232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-6.2681383816316387</v>
      </c>
      <c r="AC62">
        <f t="shared" si="19"/>
        <v>-5.7777992018114714</v>
      </c>
      <c r="AE62">
        <f t="shared" si="2"/>
        <v>0</v>
      </c>
      <c r="AF62">
        <f t="shared" si="25"/>
        <v>0</v>
      </c>
      <c r="AG62">
        <f t="shared" si="25"/>
        <v>-1.2960411403722925E-2</v>
      </c>
      <c r="AH62">
        <f t="shared" si="4"/>
        <v>-27.035496644785646</v>
      </c>
      <c r="AI62">
        <f t="shared" si="26"/>
        <v>-27.048457056189367</v>
      </c>
      <c r="AJ62">
        <f t="shared" si="6"/>
        <v>-0.49033917982016728</v>
      </c>
      <c r="AK62">
        <f t="shared" si="20"/>
        <v>-0.43876968671421474</v>
      </c>
      <c r="AL62">
        <f t="shared" si="23"/>
        <v>-27.977565922723748</v>
      </c>
      <c r="AN62">
        <f t="shared" si="27"/>
        <v>0</v>
      </c>
      <c r="AO62">
        <f t="shared" si="27"/>
        <v>0</v>
      </c>
      <c r="AP62">
        <f t="shared" si="27"/>
        <v>-4.1366596668463142E-5</v>
      </c>
      <c r="AQ62">
        <f t="shared" si="27"/>
        <v>-8.6290971065562119E-2</v>
      </c>
      <c r="AR62">
        <f t="shared" si="27"/>
        <v>-8.6332337662230585E-2</v>
      </c>
      <c r="AS62">
        <f t="shared" si="27"/>
        <v>-1.5650477790033212E-3</v>
      </c>
      <c r="AT62">
        <f t="shared" si="27"/>
        <v>-1.4004500393746051E-3</v>
      </c>
      <c r="AU62">
        <f t="shared" si="24"/>
        <v>-8.9297835480608503E-2</v>
      </c>
      <c r="AW62">
        <v>59</v>
      </c>
      <c r="AX62">
        <f>IF(Z62&gt;0, (R62*SUMPRODUCT(K62:$K$98, X62:$X$98)-K62*$AZ$3)/Z62, 0)</f>
        <v>-22290.184400133232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0.74928899999999998</v>
      </c>
      <c r="Q63" s="4">
        <f t="shared" si="22"/>
        <v>50</v>
      </c>
      <c r="R63">
        <f t="shared" si="0"/>
        <v>50000</v>
      </c>
      <c r="S63">
        <f t="shared" si="1"/>
        <v>-83853.942030579361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-5.7777992018114714</v>
      </c>
      <c r="AC63">
        <f t="shared" si="19"/>
        <v>-5.2320056495537637</v>
      </c>
      <c r="AE63">
        <f t="shared" si="2"/>
        <v>0</v>
      </c>
      <c r="AF63">
        <f t="shared" si="25"/>
        <v>0</v>
      </c>
      <c r="AG63">
        <f t="shared" si="25"/>
        <v>-3.1197135894015494E-3</v>
      </c>
      <c r="AH63">
        <f t="shared" si="4"/>
        <v>-9.7110937002841453</v>
      </c>
      <c r="AI63">
        <f t="shared" si="26"/>
        <v>-9.7142134138735461</v>
      </c>
      <c r="AJ63">
        <f t="shared" si="6"/>
        <v>-0.54579355225770776</v>
      </c>
      <c r="AK63">
        <f t="shared" si="20"/>
        <v>-0.40444594412680301</v>
      </c>
      <c r="AL63">
        <f t="shared" si="23"/>
        <v>-10.664452910258056</v>
      </c>
      <c r="AN63">
        <f t="shared" si="27"/>
        <v>0</v>
      </c>
      <c r="AO63">
        <f t="shared" si="27"/>
        <v>0</v>
      </c>
      <c r="AP63">
        <f t="shared" si="27"/>
        <v>-8.8905311166628851E-6</v>
      </c>
      <c r="AQ63">
        <f t="shared" si="27"/>
        <v>-2.7674585581353637E-2</v>
      </c>
      <c r="AR63">
        <f t="shared" si="27"/>
        <v>-2.7683476112470299E-2</v>
      </c>
      <c r="AS63">
        <f t="shared" si="27"/>
        <v>-1.5553974493382741E-3</v>
      </c>
      <c r="AT63">
        <f t="shared" si="27"/>
        <v>-1.1525863346824755E-3</v>
      </c>
      <c r="AU63">
        <f t="shared" si="24"/>
        <v>-3.0391459896491047E-2</v>
      </c>
      <c r="AW63">
        <v>60</v>
      </c>
      <c r="AX63">
        <f>IF(Z63&gt;0, (R63*SUMPRODUCT(K63:$K$98, X63:$X$98)-K63*$AZ$3)/Z63, 0)</f>
        <v>-83853.942030579361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0.83297500000000002</v>
      </c>
      <c r="Q64" s="4">
        <f t="shared" si="22"/>
        <v>50</v>
      </c>
      <c r="R64">
        <f t="shared" si="0"/>
        <v>50000</v>
      </c>
      <c r="S64">
        <f t="shared" si="1"/>
        <v>-479238.37410826696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-5.2320056495537637</v>
      </c>
      <c r="AC64">
        <f t="shared" si="19"/>
        <v>-4.6953190535964833</v>
      </c>
      <c r="AE64">
        <f t="shared" si="2"/>
        <v>0</v>
      </c>
      <c r="AF64">
        <f t="shared" si="25"/>
        <v>0</v>
      </c>
      <c r="AG64">
        <f t="shared" si="25"/>
        <v>-4.8987302637577834E-4</v>
      </c>
      <c r="AH64">
        <f t="shared" si="4"/>
        <v>-2.5986434271317558</v>
      </c>
      <c r="AI64">
        <f t="shared" si="26"/>
        <v>-2.5991333001581314</v>
      </c>
      <c r="AJ64">
        <f t="shared" si="6"/>
        <v>-0.53668659595728041</v>
      </c>
      <c r="AK64">
        <f t="shared" si="20"/>
        <v>-0.36624039546876347</v>
      </c>
      <c r="AL64">
        <f t="shared" si="23"/>
        <v>-3.5020602915841752</v>
      </c>
      <c r="AN64">
        <f t="shared" si="27"/>
        <v>0</v>
      </c>
      <c r="AO64">
        <f t="shared" si="27"/>
        <v>0</v>
      </c>
      <c r="AP64">
        <f t="shared" si="27"/>
        <v>-1.2464604005303481E-6</v>
      </c>
      <c r="AQ64">
        <f t="shared" si="27"/>
        <v>-6.6121340686627391E-3</v>
      </c>
      <c r="AR64">
        <f t="shared" si="27"/>
        <v>-6.6133805290632692E-3</v>
      </c>
      <c r="AS64">
        <f t="shared" si="27"/>
        <v>-1.3655754722919303E-3</v>
      </c>
      <c r="AT64">
        <f t="shared" si="27"/>
        <v>-9.318826010971396E-4</v>
      </c>
      <c r="AU64">
        <f t="shared" si="24"/>
        <v>-8.9108386024523388E-3</v>
      </c>
      <c r="AW64">
        <v>61</v>
      </c>
      <c r="AX64">
        <f>IF(Z64&gt;0, (R64*SUMPRODUCT(K64:$K$98, X64:$X$98)-K64*$AZ$3)/Z64, 0)</f>
        <v>-479238.37410826696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0.83526170899999996</v>
      </c>
      <c r="Q65" s="4">
        <f t="shared" si="22"/>
        <v>50</v>
      </c>
      <c r="R65">
        <f t="shared" si="0"/>
        <v>50000</v>
      </c>
      <c r="S65">
        <f t="shared" si="1"/>
        <v>-2769076.6152440533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-4.6953190535964833</v>
      </c>
      <c r="AC65">
        <f t="shared" si="19"/>
        <v>-4.1980372755770805</v>
      </c>
      <c r="AE65">
        <f t="shared" si="2"/>
        <v>0</v>
      </c>
      <c r="AF65">
        <f t="shared" si="25"/>
        <v>0</v>
      </c>
      <c r="AG65">
        <f t="shared" si="25"/>
        <v>-7.5802114908385911E-5</v>
      </c>
      <c r="AH65">
        <f t="shared" si="4"/>
        <v>-0.40917218120363463</v>
      </c>
      <c r="AI65">
        <f t="shared" si="26"/>
        <v>-0.40924798331854301</v>
      </c>
      <c r="AJ65">
        <f t="shared" si="6"/>
        <v>-0.49728177801940276</v>
      </c>
      <c r="AK65">
        <f t="shared" si="20"/>
        <v>-0.32867233375175386</v>
      </c>
      <c r="AL65">
        <f t="shared" si="23"/>
        <v>-1.2352020950896996</v>
      </c>
      <c r="AN65">
        <f t="shared" si="27"/>
        <v>0</v>
      </c>
      <c r="AO65">
        <f t="shared" si="27"/>
        <v>0</v>
      </c>
      <c r="AP65">
        <f t="shared" si="27"/>
        <v>-1.7220995730110863E-7</v>
      </c>
      <c r="AQ65">
        <f t="shared" si="27"/>
        <v>-9.2957200388196683E-4</v>
      </c>
      <c r="AR65">
        <f t="shared" si="27"/>
        <v>-9.2974421383926794E-4</v>
      </c>
      <c r="AS65">
        <f t="shared" si="27"/>
        <v>-1.1297425390154492E-3</v>
      </c>
      <c r="AT65">
        <f t="shared" si="27"/>
        <v>-7.4668956967562897E-4</v>
      </c>
      <c r="AU65">
        <f t="shared" si="24"/>
        <v>-2.8061763225303458E-3</v>
      </c>
      <c r="AW65">
        <v>62</v>
      </c>
      <c r="AX65">
        <f>IF(Z65&gt;0, (R65*SUMPRODUCT(K65:$K$98, X65:$X$98)-K65*$AZ$3)/Z65, 0)</f>
        <v>-2769076.6152440533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0.83773177600000004</v>
      </c>
      <c r="Q66" s="4">
        <f t="shared" si="22"/>
        <v>50</v>
      </c>
      <c r="R66">
        <f t="shared" si="0"/>
        <v>50000</v>
      </c>
      <c r="S66">
        <f t="shared" si="1"/>
        <v>-16240596.33301984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-4.1980372755770805</v>
      </c>
      <c r="AC66">
        <f t="shared" si="19"/>
        <v>-3.7490615689309035</v>
      </c>
      <c r="AE66">
        <f t="shared" si="2"/>
        <v>0</v>
      </c>
      <c r="AF66">
        <f t="shared" si="25"/>
        <v>0</v>
      </c>
      <c r="AG66">
        <f t="shared" si="25"/>
        <v>-1.1542253412543837E-5</v>
      </c>
      <c r="AH66">
        <f t="shared" si="4"/>
        <v>-6.3501840346758209E-2</v>
      </c>
      <c r="AI66">
        <f t="shared" si="26"/>
        <v>-6.3513382600170754E-2</v>
      </c>
      <c r="AJ66">
        <f t="shared" si="6"/>
        <v>-0.44897570664617703</v>
      </c>
      <c r="AK66">
        <f t="shared" si="20"/>
        <v>-0.29386260929039565</v>
      </c>
      <c r="AL66">
        <f t="shared" si="23"/>
        <v>-0.80635169853674349</v>
      </c>
      <c r="AN66">
        <f t="shared" si="27"/>
        <v>0</v>
      </c>
      <c r="AO66">
        <f t="shared" si="27"/>
        <v>0</v>
      </c>
      <c r="AP66">
        <f t="shared" si="27"/>
        <v>-2.3412593172638948E-8</v>
      </c>
      <c r="AQ66">
        <f t="shared" si="27"/>
        <v>-1.2880870837030526E-4</v>
      </c>
      <c r="AR66">
        <f t="shared" si="27"/>
        <v>-1.288321209634779E-4</v>
      </c>
      <c r="AS66">
        <f t="shared" si="27"/>
        <v>-9.1071346195546092E-4</v>
      </c>
      <c r="AT66">
        <f t="shared" si="27"/>
        <v>-5.9607820709334594E-4</v>
      </c>
      <c r="AU66">
        <f t="shared" si="24"/>
        <v>-1.6356237900122849E-3</v>
      </c>
      <c r="AW66">
        <v>63</v>
      </c>
      <c r="AX66">
        <f>IF(Z66&gt;0, (R66*SUMPRODUCT(K66:$K$98, X66:$X$98)-K66*$AZ$3)/Z66, 0)</f>
        <v>-16240596.33301984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0.84045353700000003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-96966661.337279245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-3.7490615689309035</v>
      </c>
      <c r="AC67">
        <f t="shared" si="19"/>
        <v>-3.3474892359874353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-9.7007277055227888E-3</v>
      </c>
      <c r="AI67">
        <f t="shared" ref="AI67:AI98" si="33">SUM(AE67:AH67)</f>
        <v>-9.7024538086956848E-3</v>
      </c>
      <c r="AJ67">
        <f t="shared" ref="AJ67:AJ98" si="34">AB67-AC67</f>
        <v>-0.40157233294346817</v>
      </c>
      <c r="AK67">
        <f t="shared" si="20"/>
        <v>-0.26243430982516325</v>
      </c>
      <c r="AL67">
        <f t="shared" si="23"/>
        <v>-0.67370909657732714</v>
      </c>
      <c r="AN67">
        <f t="shared" ref="AN67:AU98" si="35">AE67*$K67</f>
        <v>0</v>
      </c>
      <c r="AO67">
        <f t="shared" si="35"/>
        <v>0</v>
      </c>
      <c r="AP67">
        <f t="shared" si="35"/>
        <v>-3.1261343737733048E-9</v>
      </c>
      <c r="AQ67">
        <f t="shared" si="35"/>
        <v>-1.7568925662755762E-5</v>
      </c>
      <c r="AR67">
        <f t="shared" si="35"/>
        <v>-1.7572051797129537E-5</v>
      </c>
      <c r="AS67">
        <f t="shared" si="35"/>
        <v>-7.2728507384931104E-4</v>
      </c>
      <c r="AT67">
        <f t="shared" si="35"/>
        <v>-4.7529309353255676E-4</v>
      </c>
      <c r="AU67">
        <f t="shared" si="24"/>
        <v>-1.2201502191789974E-3</v>
      </c>
      <c r="AW67">
        <v>64</v>
      </c>
      <c r="AX67">
        <f>IF(Z67&gt;0, (R67*SUMPRODUCT(K67:$K$98, X67:$X$98)-K67*$AZ$3)/Z67, 0)</f>
        <v>-96966661.337279245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1.6170478387293595E-3</v>
      </c>
      <c r="L68" s="2">
        <v>65</v>
      </c>
      <c r="M68" s="6">
        <v>0.84346351399999997</v>
      </c>
      <c r="Q68" s="4">
        <f t="shared" si="22"/>
        <v>50</v>
      </c>
      <c r="R68">
        <f t="shared" si="28"/>
        <v>50000</v>
      </c>
      <c r="S68">
        <f t="shared" si="29"/>
        <v>-590827749.05998254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-3.3474892359874353</v>
      </c>
      <c r="AC68">
        <f t="shared" ref="AC68:AC98" si="46">S68*Z68</f>
        <v>-2.9888450712953851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-1.4559050477370805E-3</v>
      </c>
      <c r="AI68">
        <f t="shared" si="33"/>
        <v>-1.4561579848305101E-3</v>
      </c>
      <c r="AJ68">
        <f t="shared" si="34"/>
        <v>-0.35864416469205018</v>
      </c>
      <c r="AK68">
        <f t="shared" ref="AK68:AK98" si="47">G68*SUM(AB68:AB68, AE68:AF68)</f>
        <v>-0.23432424651912048</v>
      </c>
      <c r="AL68">
        <f t="shared" si="23"/>
        <v>-0.59442456919600117</v>
      </c>
      <c r="AN68">
        <f t="shared" si="35"/>
        <v>0</v>
      </c>
      <c r="AO68">
        <f t="shared" si="35"/>
        <v>0</v>
      </c>
      <c r="AP68">
        <f t="shared" si="35"/>
        <v>-4.0901138026477748E-10</v>
      </c>
      <c r="AQ68">
        <f t="shared" si="35"/>
        <v>-2.3542681108384112E-6</v>
      </c>
      <c r="AR68">
        <f t="shared" si="35"/>
        <v>-2.3546771222186759E-6</v>
      </c>
      <c r="AS68">
        <f t="shared" si="35"/>
        <v>-5.799447713881762E-4</v>
      </c>
      <c r="AT68">
        <f t="shared" si="35"/>
        <v>-3.7891351639562942E-4</v>
      </c>
      <c r="AU68">
        <f t="shared" si="24"/>
        <v>-9.6121296490602436E-4</v>
      </c>
      <c r="AW68">
        <v>65</v>
      </c>
      <c r="AX68">
        <f>IF(Z68&gt;0, (R68*SUMPRODUCT(K68:$K$98, X68:$X$98)-K68*$AZ$3)/Z68, 0)</f>
        <v>-590827749.05998254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1.4437927131512138E-3</v>
      </c>
      <c r="L69" s="2">
        <v>66</v>
      </c>
      <c r="M69" s="6">
        <v>0.84645297100000005</v>
      </c>
      <c r="Q69" s="4">
        <f t="shared" ref="Q69:Q98" si="49">$C$8</f>
        <v>50</v>
      </c>
      <c r="R69">
        <f t="shared" si="28"/>
        <v>50000</v>
      </c>
      <c r="S69">
        <f t="shared" si="29"/>
        <v>-3674929308.0786042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-2.9888450712953851</v>
      </c>
      <c r="AC69">
        <f t="shared" si="46"/>
        <v>-2.668613734833396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-2.1409935420956685E-4</v>
      </c>
      <c r="AI69">
        <f t="shared" si="33"/>
        <v>-2.1413566257785256E-4</v>
      </c>
      <c r="AJ69">
        <f t="shared" si="34"/>
        <v>-0.32023133646198909</v>
      </c>
      <c r="AK69">
        <f t="shared" si="47"/>
        <v>-0.20921915499067698</v>
      </c>
      <c r="AL69">
        <f t="shared" si="23"/>
        <v>-0.52966462711524387</v>
      </c>
      <c r="AN69">
        <f t="shared" si="35"/>
        <v>0</v>
      </c>
      <c r="AO69">
        <f t="shared" si="35"/>
        <v>0</v>
      </c>
      <c r="AP69">
        <f t="shared" si="35"/>
        <v>-5.242175755731967E-11</v>
      </c>
      <c r="AQ69">
        <f t="shared" si="35"/>
        <v>-3.0911508749815328E-7</v>
      </c>
      <c r="AR69">
        <f t="shared" si="35"/>
        <v>-3.0916750925571059E-7</v>
      </c>
      <c r="AS69">
        <f t="shared" si="35"/>
        <v>-4.6234767010649443E-4</v>
      </c>
      <c r="AT69">
        <f t="shared" si="35"/>
        <v>-3.020690914271938E-4</v>
      </c>
      <c r="AU69">
        <f t="shared" si="24"/>
        <v>-7.6472592904294387E-4</v>
      </c>
      <c r="AW69">
        <v>66</v>
      </c>
      <c r="AX69">
        <f>IF(Z69&gt;0, (R69*SUMPRODUCT(K69:$K$98, X69:$X$98)-K69*$AZ$3)/Z69, 0)</f>
        <v>-3674929308.0786042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1.2891006367421552E-3</v>
      </c>
      <c r="L70" s="2">
        <v>67</v>
      </c>
      <c r="M70" s="6">
        <v>0.84968151000000003</v>
      </c>
      <c r="Q70" s="4">
        <f t="shared" si="49"/>
        <v>50</v>
      </c>
      <c r="R70">
        <f t="shared" si="28"/>
        <v>50000</v>
      </c>
      <c r="S70">
        <f t="shared" si="29"/>
        <v>-23383855225.180309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-2.668613734833396</v>
      </c>
      <c r="AC70">
        <f t="shared" si="46"/>
        <v>-2.3826911057966078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-3.0850549190638744E-5</v>
      </c>
      <c r="AI70">
        <f t="shared" si="33"/>
        <v>-3.0855643926050958E-5</v>
      </c>
      <c r="AJ70">
        <f t="shared" si="34"/>
        <v>-0.28592262903678822</v>
      </c>
      <c r="AK70">
        <f t="shared" si="47"/>
        <v>-0.18680296143833774</v>
      </c>
      <c r="AL70">
        <f t="shared" si="23"/>
        <v>-0.47275644611905204</v>
      </c>
      <c r="AN70">
        <f t="shared" si="35"/>
        <v>0</v>
      </c>
      <c r="AO70">
        <f t="shared" si="35"/>
        <v>0</v>
      </c>
      <c r="AP70">
        <f t="shared" si="35"/>
        <v>-6.5676266639189145E-12</v>
      </c>
      <c r="AQ70">
        <f t="shared" si="35"/>
        <v>-3.9769462605497583E-8</v>
      </c>
      <c r="AR70">
        <f t="shared" si="35"/>
        <v>-3.9776030232161502E-8</v>
      </c>
      <c r="AS70">
        <f t="shared" si="35"/>
        <v>-3.6858304315031472E-4</v>
      </c>
      <c r="AT70">
        <f t="shared" si="35"/>
        <v>-2.4080781653548143E-4</v>
      </c>
      <c r="AU70">
        <f t="shared" si="24"/>
        <v>-6.0943063571602832E-4</v>
      </c>
      <c r="AW70">
        <v>67</v>
      </c>
      <c r="AX70">
        <f>IF(Z70&gt;0, (R70*SUMPRODUCT(K70:$K$98, X70:$X$98)-K70*$AZ$3)/Z70, 0)</f>
        <v>-23383855225.180309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1.1509827113769242E-3</v>
      </c>
      <c r="L71" s="2">
        <v>68</v>
      </c>
      <c r="M71" s="6">
        <v>0.85306441600000005</v>
      </c>
      <c r="Q71" s="4">
        <f t="shared" si="49"/>
        <v>50</v>
      </c>
      <c r="R71">
        <f t="shared" si="28"/>
        <v>50000</v>
      </c>
      <c r="S71">
        <f t="shared" si="29"/>
        <v>-152469079971.41373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-2.3826911057966078</v>
      </c>
      <c r="AC71">
        <f t="shared" si="46"/>
        <v>-2.1274028079304679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-4.3461374890955442E-6</v>
      </c>
      <c r="AI71">
        <f t="shared" si="33"/>
        <v>-4.3468351396645415E-6</v>
      </c>
      <c r="AJ71">
        <f t="shared" si="34"/>
        <v>-0.25528829786613993</v>
      </c>
      <c r="AK71">
        <f t="shared" si="47"/>
        <v>-0.16678837740576255</v>
      </c>
      <c r="AL71">
        <f t="shared" si="23"/>
        <v>-0.42208102210704213</v>
      </c>
      <c r="AN71">
        <f t="shared" si="35"/>
        <v>0</v>
      </c>
      <c r="AO71">
        <f t="shared" si="35"/>
        <v>0</v>
      </c>
      <c r="AP71">
        <f t="shared" si="35"/>
        <v>-8.0298374349795308E-13</v>
      </c>
      <c r="AQ71">
        <f t="shared" si="35"/>
        <v>-5.0023291112160866E-9</v>
      </c>
      <c r="AR71">
        <f t="shared" si="35"/>
        <v>-5.003132094959585E-9</v>
      </c>
      <c r="AS71">
        <f t="shared" si="35"/>
        <v>-2.9383241726076961E-4</v>
      </c>
      <c r="AT71">
        <f t="shared" si="35"/>
        <v>-1.919705388526423E-4</v>
      </c>
      <c r="AU71">
        <f t="shared" si="24"/>
        <v>-4.8580795924550686E-4</v>
      </c>
      <c r="AW71">
        <v>68</v>
      </c>
      <c r="AX71">
        <f>IF(Z71&gt;0, (R71*SUMPRODUCT(K71:$K$98, X71:$X$98)-K71*$AZ$3)/Z71, 0)</f>
        <v>-152469079971.41373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1.027663135157968E-3</v>
      </c>
      <c r="L72" s="2">
        <v>69</v>
      </c>
      <c r="M72" s="6">
        <v>0.856559709</v>
      </c>
      <c r="Q72" s="4">
        <f t="shared" si="49"/>
        <v>50</v>
      </c>
      <c r="R72">
        <f t="shared" si="28"/>
        <v>50000</v>
      </c>
      <c r="S72">
        <f t="shared" si="29"/>
        <v>-1020179935249.6931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-2.1274028079304679</v>
      </c>
      <c r="AC72">
        <f t="shared" si="46"/>
        <v>-1.8994667971867225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-5.9757936836385308E-7</v>
      </c>
      <c r="AI72">
        <f t="shared" si="33"/>
        <v>-5.9767246305879633E-7</v>
      </c>
      <c r="AJ72">
        <f t="shared" si="34"/>
        <v>-0.22793601074374537</v>
      </c>
      <c r="AK72">
        <f t="shared" si="47"/>
        <v>-0.14891819655513278</v>
      </c>
      <c r="AL72">
        <f t="shared" si="23"/>
        <v>-0.37685480497134116</v>
      </c>
      <c r="AN72">
        <f t="shared" si="35"/>
        <v>0</v>
      </c>
      <c r="AO72">
        <f t="shared" si="35"/>
        <v>0</v>
      </c>
      <c r="AP72">
        <f t="shared" si="35"/>
        <v>-9.5669986071996634E-14</v>
      </c>
      <c r="AQ72">
        <f t="shared" si="35"/>
        <v>-6.1411028719851547E-10</v>
      </c>
      <c r="AR72">
        <f t="shared" si="35"/>
        <v>-6.1420595718458748E-10</v>
      </c>
      <c r="AS72">
        <f t="shared" si="35"/>
        <v>-2.3424143541631763E-4</v>
      </c>
      <c r="AT72">
        <f t="shared" si="35"/>
        <v>-1.5303774075391827E-4</v>
      </c>
      <c r="AU72">
        <f t="shared" si="24"/>
        <v>-3.8727979037619302E-4</v>
      </c>
      <c r="AW72">
        <v>69</v>
      </c>
      <c r="AX72">
        <f>IF(Z72&gt;0, (R72*SUMPRODUCT(K72:$K$98, X72:$X$98)-K72*$AZ$3)/Z72, 0)</f>
        <v>-1020179935249.6931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9.1755637067675712E-4</v>
      </c>
      <c r="L73" s="2">
        <v>70</v>
      </c>
      <c r="M73" s="6">
        <v>0.86031008399999997</v>
      </c>
      <c r="Q73" s="4">
        <f t="shared" si="49"/>
        <v>50</v>
      </c>
      <c r="R73">
        <f t="shared" si="28"/>
        <v>50000</v>
      </c>
      <c r="S73">
        <f t="shared" si="29"/>
        <v>-7023483171019.5156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-1.8994667971867225</v>
      </c>
      <c r="AC73">
        <f t="shared" si="46"/>
        <v>-1.6959524980275524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-8.0090304826616702E-8</v>
      </c>
      <c r="AI73">
        <f t="shared" si="33"/>
        <v>-8.0102378269783944E-8</v>
      </c>
      <c r="AJ73">
        <f t="shared" si="34"/>
        <v>-0.20351429915917008</v>
      </c>
      <c r="AK73">
        <f t="shared" si="47"/>
        <v>-0.13296267580307058</v>
      </c>
      <c r="AL73">
        <f t="shared" si="23"/>
        <v>-0.33647705506461889</v>
      </c>
      <c r="AN73">
        <f t="shared" si="35"/>
        <v>0</v>
      </c>
      <c r="AO73">
        <f t="shared" si="35"/>
        <v>0</v>
      </c>
      <c r="AP73">
        <f t="shared" si="35"/>
        <v>-1.1078064694105731E-14</v>
      </c>
      <c r="AQ73">
        <f t="shared" si="35"/>
        <v>-7.3487369423105581E-11</v>
      </c>
      <c r="AR73">
        <f t="shared" si="35"/>
        <v>-7.3498447487799697E-11</v>
      </c>
      <c r="AS73">
        <f t="shared" si="35"/>
        <v>-1.8673584171731189E-4</v>
      </c>
      <c r="AT73">
        <f t="shared" si="35"/>
        <v>-1.2200075024533572E-4</v>
      </c>
      <c r="AU73">
        <f t="shared" si="24"/>
        <v>-3.0873666546109508E-4</v>
      </c>
      <c r="AW73">
        <v>70</v>
      </c>
      <c r="AX73">
        <f>IF(Z73&gt;0, (R73*SUMPRODUCT(K73:$K$98, X73:$X$98)-K73*$AZ$3)/Z73, 0)</f>
        <v>-7023483171019.5156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8.1924675953281884E-4</v>
      </c>
      <c r="L74" s="2">
        <v>71</v>
      </c>
      <c r="M74" s="6">
        <v>0.86416701100000004</v>
      </c>
      <c r="Q74" s="4">
        <f t="shared" si="49"/>
        <v>50</v>
      </c>
      <c r="R74">
        <f t="shared" si="28"/>
        <v>50000</v>
      </c>
      <c r="S74">
        <f t="shared" si="29"/>
        <v>-49835636640954.047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-1.6959524980275524</v>
      </c>
      <c r="AC74">
        <f t="shared" si="46"/>
        <v>-1.5142433018748964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-1.0433471294313017E-8</v>
      </c>
      <c r="AI74">
        <f t="shared" si="33"/>
        <v>-1.0434990531754273E-8</v>
      </c>
      <c r="AJ74">
        <f t="shared" si="34"/>
        <v>-0.18170919615265602</v>
      </c>
      <c r="AK74">
        <f t="shared" si="47"/>
        <v>-0.11871667486192868</v>
      </c>
      <c r="AL74">
        <f t="shared" si="23"/>
        <v>-0.30042588144957522</v>
      </c>
      <c r="AN74">
        <f t="shared" si="35"/>
        <v>0</v>
      </c>
      <c r="AO74">
        <f t="shared" si="35"/>
        <v>0</v>
      </c>
      <c r="AP74">
        <f t="shared" si="35"/>
        <v>-1.2446303507095482E-15</v>
      </c>
      <c r="AQ74">
        <f t="shared" si="35"/>
        <v>-8.5475875485446247E-12</v>
      </c>
      <c r="AR74">
        <f t="shared" si="35"/>
        <v>-8.5488321788953349E-12</v>
      </c>
      <c r="AS74">
        <f t="shared" si="35"/>
        <v>-1.4886467012537678E-4</v>
      </c>
      <c r="AT74">
        <f t="shared" si="35"/>
        <v>-9.7258251183146327E-5</v>
      </c>
      <c r="AU74">
        <f t="shared" si="24"/>
        <v>-2.4612292985735527E-4</v>
      </c>
      <c r="AW74">
        <v>71</v>
      </c>
      <c r="AX74">
        <f>IF(Z74&gt;0, (R74*SUMPRODUCT(K74:$K$98, X74:$X$98)-K74*$AZ$3)/Z74, 0)</f>
        <v>-49835636640954.047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7.3147032101144531E-4</v>
      </c>
      <c r="L75" s="2">
        <v>72</v>
      </c>
      <c r="M75" s="6">
        <v>0.86825209999999997</v>
      </c>
      <c r="Q75" s="4">
        <f t="shared" si="49"/>
        <v>50</v>
      </c>
      <c r="R75">
        <f t="shared" si="28"/>
        <v>50000</v>
      </c>
      <c r="S75">
        <f t="shared" si="29"/>
        <v>-365477385186572.56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-1.5142433018748964</v>
      </c>
      <c r="AC75">
        <f t="shared" si="46"/>
        <v>-1.3520029481101017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-1.319081098768766E-9</v>
      </c>
      <c r="AI75">
        <f t="shared" si="33"/>
        <v>-1.3192660627368401E-9</v>
      </c>
      <c r="AJ75">
        <f t="shared" si="34"/>
        <v>-0.16224035376479473</v>
      </c>
      <c r="AK75">
        <f t="shared" si="47"/>
        <v>-0.10599703113124276</v>
      </c>
      <c r="AL75">
        <f t="shared" si="23"/>
        <v>-0.26823738621530357</v>
      </c>
      <c r="AN75">
        <f t="shared" si="35"/>
        <v>0</v>
      </c>
      <c r="AO75">
        <f t="shared" si="35"/>
        <v>0</v>
      </c>
      <c r="AP75">
        <f t="shared" si="35"/>
        <v>-1.3529565310281338E-16</v>
      </c>
      <c r="AQ75">
        <f t="shared" si="35"/>
        <v>-9.6486867475651926E-13</v>
      </c>
      <c r="AR75">
        <f t="shared" si="35"/>
        <v>-9.6500397040962208E-13</v>
      </c>
      <c r="AS75">
        <f t="shared" si="35"/>
        <v>-1.1867400364934485E-4</v>
      </c>
      <c r="AT75">
        <f t="shared" si="35"/>
        <v>-7.7533682387830301E-5</v>
      </c>
      <c r="AU75">
        <f t="shared" si="24"/>
        <v>-1.9620768700217913E-4</v>
      </c>
      <c r="AW75">
        <v>72</v>
      </c>
      <c r="AX75">
        <f>IF(Z75&gt;0, (R75*SUMPRODUCT(K75:$K$98, X75:$X$98)-K75*$AZ$3)/Z75, 0)</f>
        <v>-365477385186572.56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6.5309850090307614E-4</v>
      </c>
      <c r="L76" s="2">
        <v>73</v>
      </c>
      <c r="M76" s="6">
        <v>0.87257664800000001</v>
      </c>
      <c r="Q76" s="4">
        <f t="shared" si="49"/>
        <v>50</v>
      </c>
      <c r="R76">
        <f t="shared" si="28"/>
        <v>50000</v>
      </c>
      <c r="S76">
        <f t="shared" si="29"/>
        <v>-2778996582526550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-1.3520029481101017</v>
      </c>
      <c r="AC76">
        <f t="shared" si="46"/>
        <v>-1.2071454893848683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-1.6139523926299735E-10</v>
      </c>
      <c r="AI76">
        <f t="shared" si="33"/>
        <v>-1.6141695835212785E-10</v>
      </c>
      <c r="AJ76">
        <f t="shared" si="34"/>
        <v>-0.14485745872523337</v>
      </c>
      <c r="AK76">
        <f t="shared" si="47"/>
        <v>-9.4640206367707133E-2</v>
      </c>
      <c r="AL76">
        <f t="shared" si="23"/>
        <v>-0.23949766525435745</v>
      </c>
      <c r="AN76">
        <f t="shared" si="35"/>
        <v>0</v>
      </c>
      <c r="AO76">
        <f t="shared" si="35"/>
        <v>0</v>
      </c>
      <c r="AP76">
        <f t="shared" si="35"/>
        <v>-1.4184704552108524E-17</v>
      </c>
      <c r="AQ76">
        <f t="shared" si="35"/>
        <v>-1.0540698881555687E-13</v>
      </c>
      <c r="AR76">
        <f t="shared" si="35"/>
        <v>-1.0542117352010897E-13</v>
      </c>
      <c r="AS76">
        <f t="shared" si="35"/>
        <v>-9.4606189138079136E-5</v>
      </c>
      <c r="AT76">
        <f t="shared" si="35"/>
        <v>-6.1809376903907285E-5</v>
      </c>
      <c r="AU76">
        <f t="shared" si="24"/>
        <v>-1.564155661474076E-4</v>
      </c>
      <c r="AW76">
        <v>73</v>
      </c>
      <c r="AX76">
        <f>IF(Z76&gt;0, (R76*SUMPRODUCT(K76:$K$98, X76:$X$98)-K76*$AZ$3)/Z76, 0)</f>
        <v>-2778996582526550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5.8312366152060366E-4</v>
      </c>
      <c r="L77" s="2">
        <v>74</v>
      </c>
      <c r="M77" s="6">
        <v>0.87698101399999995</v>
      </c>
      <c r="Q77" s="4">
        <f t="shared" si="49"/>
        <v>50</v>
      </c>
      <c r="R77">
        <f t="shared" si="28"/>
        <v>50000</v>
      </c>
      <c r="S77">
        <f t="shared" si="29"/>
        <v>-2.1954248896593632E+16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-1.2071454893848683</v>
      </c>
      <c r="AC77">
        <f t="shared" si="46"/>
        <v>-1.0778084726651536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-1.9047228808820493E-11</v>
      </c>
      <c r="AI77">
        <f t="shared" si="33"/>
        <v>-1.9049683478250866E-11</v>
      </c>
      <c r="AJ77">
        <f t="shared" si="34"/>
        <v>-0.12933701671971476</v>
      </c>
      <c r="AK77">
        <f t="shared" si="47"/>
        <v>-8.4500184256940794E-2</v>
      </c>
      <c r="AL77">
        <f t="shared" si="23"/>
        <v>-0.21383720099570525</v>
      </c>
      <c r="AN77">
        <f t="shared" si="35"/>
        <v>0</v>
      </c>
      <c r="AO77">
        <f t="shared" si="35"/>
        <v>0</v>
      </c>
      <c r="AP77">
        <f t="shared" si="35"/>
        <v>-1.4313758260615094E-18</v>
      </c>
      <c r="AQ77">
        <f t="shared" si="35"/>
        <v>-1.1106889804820132E-14</v>
      </c>
      <c r="AR77">
        <f t="shared" si="35"/>
        <v>-1.1108321180646193E-14</v>
      </c>
      <c r="AS77">
        <f t="shared" si="35"/>
        <v>-7.5419474759751603E-5</v>
      </c>
      <c r="AT77">
        <f t="shared" si="35"/>
        <v>-4.9274056843072983E-5</v>
      </c>
      <c r="AU77">
        <f t="shared" si="24"/>
        <v>-1.2469353161393291E-4</v>
      </c>
      <c r="AW77">
        <v>74</v>
      </c>
      <c r="AX77">
        <f>IF(Z77&gt;0, (R77*SUMPRODUCT(K77:$K$98, X77:$X$98)-K77*$AZ$3)/Z77, 0)</f>
        <v>-2.1954248896593632E+16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5.2064612635768185E-4</v>
      </c>
      <c r="L78" s="2">
        <v>75</v>
      </c>
      <c r="M78" s="6">
        <v>0.88158379899999995</v>
      </c>
      <c r="Q78" s="4">
        <f t="shared" si="49"/>
        <v>50</v>
      </c>
      <c r="R78">
        <f t="shared" si="28"/>
        <v>50000</v>
      </c>
      <c r="S78">
        <f t="shared" si="29"/>
        <v>-1.8080330949234573E+17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-1.0778084726651536</v>
      </c>
      <c r="AC78">
        <f t="shared" si="46"/>
        <v>-0.96232899345103984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-2.1639968017169586E-12</v>
      </c>
      <c r="AI78">
        <f t="shared" si="33"/>
        <v>-2.1642629276513105E-12</v>
      </c>
      <c r="AJ78">
        <f t="shared" si="34"/>
        <v>-0.11547947921411372</v>
      </c>
      <c r="AK78">
        <f t="shared" si="47"/>
        <v>-7.5446593086560751E-2</v>
      </c>
      <c r="AL78">
        <f t="shared" si="23"/>
        <v>-0.19092607230283876</v>
      </c>
      <c r="AN78">
        <f t="shared" si="35"/>
        <v>0</v>
      </c>
      <c r="AO78">
        <f t="shared" si="35"/>
        <v>0</v>
      </c>
      <c r="AP78">
        <f t="shared" si="35"/>
        <v>-1.3855743684359438E-19</v>
      </c>
      <c r="AQ78">
        <f t="shared" si="35"/>
        <v>-1.126676552264347E-15</v>
      </c>
      <c r="AR78">
        <f t="shared" si="35"/>
        <v>-1.1268151097011907E-15</v>
      </c>
      <c r="AS78">
        <f t="shared" si="35"/>
        <v>-6.0123943526630747E-5</v>
      </c>
      <c r="AT78">
        <f t="shared" si="35"/>
        <v>-3.9280976437402115E-5</v>
      </c>
      <c r="AU78">
        <f t="shared" si="24"/>
        <v>-9.9404919965159687E-5</v>
      </c>
      <c r="AW78">
        <v>75</v>
      </c>
      <c r="AX78">
        <f>IF(Z78&gt;0, (R78*SUMPRODUCT(K78:$K$98, X78:$X$98)-K78*$AZ$3)/Z78, 0)</f>
        <v>-1.8080330949234573E+17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4.6486261281935876E-4</v>
      </c>
      <c r="L79" s="2">
        <v>76</v>
      </c>
      <c r="M79" s="6">
        <v>0.88621764599999997</v>
      </c>
      <c r="Q79" s="4">
        <f t="shared" si="49"/>
        <v>50</v>
      </c>
      <c r="R79">
        <f t="shared" si="28"/>
        <v>50000</v>
      </c>
      <c r="S79">
        <f t="shared" si="29"/>
        <v>-1.5554814485365373E+18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-0.96232899345103984</v>
      </c>
      <c r="AC79">
        <f t="shared" si="46"/>
        <v>-0.85922231558128648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-2.3584549908082142E-13</v>
      </c>
      <c r="AI79">
        <f t="shared" si="33"/>
        <v>-2.358731182567489E-13</v>
      </c>
      <c r="AJ79">
        <f t="shared" si="34"/>
        <v>-0.10310667786975336</v>
      </c>
      <c r="AK79">
        <f t="shared" si="47"/>
        <v>-6.7363029541572791E-2</v>
      </c>
      <c r="AL79">
        <f t="shared" si="23"/>
        <v>-0.17046970741156203</v>
      </c>
      <c r="AN79">
        <f t="shared" si="35"/>
        <v>0</v>
      </c>
      <c r="AO79">
        <f t="shared" si="35"/>
        <v>0</v>
      </c>
      <c r="AP79">
        <f t="shared" si="35"/>
        <v>-1.2839122285566568E-20</v>
      </c>
      <c r="AQ79">
        <f t="shared" si="35"/>
        <v>-1.0963575492439632E-16</v>
      </c>
      <c r="AR79">
        <f t="shared" si="35"/>
        <v>-1.0964859404668188E-16</v>
      </c>
      <c r="AS79">
        <f t="shared" si="35"/>
        <v>-4.7930439673657505E-5</v>
      </c>
      <c r="AT79">
        <f t="shared" si="35"/>
        <v>-3.1314553920123181E-5</v>
      </c>
      <c r="AU79">
        <f t="shared" si="24"/>
        <v>-7.9244993593890339E-5</v>
      </c>
      <c r="AW79">
        <v>76</v>
      </c>
      <c r="AX79">
        <f>IF(Z79&gt;0, (R79*SUMPRODUCT(K79:$K$98, X79:$X$98)-K79*$AZ$3)/Z79, 0)</f>
        <v>-1.5554814485365373E+18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4.1505590430299886E-4</v>
      </c>
      <c r="L80" s="2">
        <v>77</v>
      </c>
      <c r="M80" s="6">
        <v>0.89077562700000001</v>
      </c>
      <c r="Q80" s="4">
        <f t="shared" si="49"/>
        <v>50</v>
      </c>
      <c r="R80">
        <f t="shared" si="28"/>
        <v>50000</v>
      </c>
      <c r="S80">
        <f t="shared" si="29"/>
        <v>-1.399679010224255E+19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-0.85922231558128648</v>
      </c>
      <c r="AC80">
        <f t="shared" si="46"/>
        <v>-0.76716278176900587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-2.4602488754025607E-14</v>
      </c>
      <c r="AI80">
        <f t="shared" si="33"/>
        <v>-2.4605229249439787E-14</v>
      </c>
      <c r="AJ80">
        <f t="shared" si="34"/>
        <v>-9.2059533812280603E-2</v>
      </c>
      <c r="AK80">
        <f t="shared" si="47"/>
        <v>-6.0145562090690059E-2</v>
      </c>
      <c r="AL80">
        <f t="shared" si="23"/>
        <v>-0.15220509590299527</v>
      </c>
      <c r="AN80">
        <f t="shared" si="35"/>
        <v>0</v>
      </c>
      <c r="AO80">
        <f t="shared" si="35"/>
        <v>0</v>
      </c>
      <c r="AP80">
        <f t="shared" si="35"/>
        <v>-1.1374588023711335E-21</v>
      </c>
      <c r="AQ80">
        <f t="shared" si="35"/>
        <v>-1.0211408217906458E-17</v>
      </c>
      <c r="AR80">
        <f t="shared" si="35"/>
        <v>-1.0212545676708829E-17</v>
      </c>
      <c r="AS80">
        <f t="shared" si="35"/>
        <v>-3.8209853056168625E-5</v>
      </c>
      <c r="AT80">
        <f t="shared" si="35"/>
        <v>-2.496377066336353E-5</v>
      </c>
      <c r="AU80">
        <f t="shared" si="24"/>
        <v>-6.3173623719542377E-5</v>
      </c>
      <c r="AW80">
        <v>77</v>
      </c>
      <c r="AX80">
        <f>IF(Z80&gt;0, (R80*SUMPRODUCT(K80:$K$98, X80:$X$98)-K80*$AZ$3)/Z80, 0)</f>
        <v>-1.399679010224255E+19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3.7058562884196325E-4</v>
      </c>
      <c r="L81" s="2">
        <v>78</v>
      </c>
      <c r="M81" s="6">
        <v>0.89544260600000003</v>
      </c>
      <c r="Q81" s="4">
        <f t="shared" si="49"/>
        <v>50</v>
      </c>
      <c r="R81">
        <f t="shared" si="28"/>
        <v>50000</v>
      </c>
      <c r="S81">
        <f t="shared" si="29"/>
        <v>-1.3216453511672947E+20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-0.76716278176900587</v>
      </c>
      <c r="AC81">
        <f t="shared" si="46"/>
        <v>-0.68496676943661239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-2.4539563554053211E-15</v>
      </c>
      <c r="AI81">
        <f t="shared" si="33"/>
        <v>-2.4542154895099552E-15</v>
      </c>
      <c r="AJ81">
        <f t="shared" si="34"/>
        <v>-8.2196012332393487E-2</v>
      </c>
      <c r="AK81">
        <f t="shared" si="47"/>
        <v>-5.3701394723830419E-2</v>
      </c>
      <c r="AL81">
        <f t="shared" si="23"/>
        <v>-0.13589740705622635</v>
      </c>
      <c r="AN81">
        <f t="shared" si="35"/>
        <v>0</v>
      </c>
      <c r="AO81">
        <f t="shared" si="35"/>
        <v>0</v>
      </c>
      <c r="AP81">
        <f t="shared" si="35"/>
        <v>-9.6031375120156573E-23</v>
      </c>
      <c r="AQ81">
        <f t="shared" si="35"/>
        <v>-9.094009591186131E-19</v>
      </c>
      <c r="AR81">
        <f t="shared" si="35"/>
        <v>-9.0949699049373342E-19</v>
      </c>
      <c r="AS81">
        <f t="shared" si="35"/>
        <v>-3.0460660918501805E-5</v>
      </c>
      <c r="AT81">
        <f t="shared" si="35"/>
        <v>-1.9900965133421183E-5</v>
      </c>
      <c r="AU81">
        <f t="shared" si="24"/>
        <v>-5.0361626051923899E-5</v>
      </c>
      <c r="AW81">
        <v>78</v>
      </c>
      <c r="AX81">
        <f>IF(Z81&gt;0, (R81*SUMPRODUCT(K81:$K$98, X81:$X$98)-K81*$AZ$3)/Z81, 0)</f>
        <v>-1.3216453511672947E+20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3.3088002575175287E-4</v>
      </c>
      <c r="L82" s="2">
        <v>79</v>
      </c>
      <c r="M82" s="6">
        <v>0.90019128800000003</v>
      </c>
      <c r="Q82" s="4">
        <f t="shared" si="49"/>
        <v>50</v>
      </c>
      <c r="R82">
        <f t="shared" si="28"/>
        <v>50000</v>
      </c>
      <c r="S82">
        <f t="shared" si="29"/>
        <v>-1.3139487983233246E+21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-0.68496676943661239</v>
      </c>
      <c r="AC82">
        <f t="shared" si="46"/>
        <v>-0.61157747271126095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-2.3327026341512603E-16</v>
      </c>
      <c r="AI82">
        <f t="shared" si="33"/>
        <v>-2.3329353591529849E-16</v>
      </c>
      <c r="AJ82">
        <f t="shared" si="34"/>
        <v>-7.3389296725351438E-2</v>
      </c>
      <c r="AK82">
        <f t="shared" si="47"/>
        <v>-4.7947673860562874E-2</v>
      </c>
      <c r="AL82">
        <f t="shared" si="23"/>
        <v>-0.12133697058591456</v>
      </c>
      <c r="AN82">
        <f t="shared" si="35"/>
        <v>0</v>
      </c>
      <c r="AO82">
        <f t="shared" si="35"/>
        <v>0</v>
      </c>
      <c r="AP82">
        <f t="shared" si="35"/>
        <v>-7.7004054563661666E-24</v>
      </c>
      <c r="AQ82">
        <f t="shared" si="35"/>
        <v>-7.7184470765915071E-20</v>
      </c>
      <c r="AR82">
        <f t="shared" si="35"/>
        <v>-7.7192171171371442E-20</v>
      </c>
      <c r="AS82">
        <f t="shared" si="35"/>
        <v>-2.4283052390387318E-5</v>
      </c>
      <c r="AT82">
        <f t="shared" si="35"/>
        <v>-1.5864927561719692E-5</v>
      </c>
      <c r="AU82">
        <f t="shared" si="24"/>
        <v>-4.0147979952107091E-5</v>
      </c>
      <c r="AW82">
        <v>79</v>
      </c>
      <c r="AX82">
        <f>IF(Z82&gt;0, (R82*SUMPRODUCT(K82:$K$98, X82:$X$98)-K82*$AZ$3)/Z82, 0)</f>
        <v>-1.3139487983233246E+21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2.9542859442120787E-4</v>
      </c>
      <c r="L83" s="2">
        <v>80</v>
      </c>
      <c r="M83" s="6">
        <v>0.90499098499999997</v>
      </c>
      <c r="Q83" s="4">
        <f t="shared" si="49"/>
        <v>50</v>
      </c>
      <c r="R83">
        <f t="shared" si="28"/>
        <v>50000</v>
      </c>
      <c r="S83">
        <f t="shared" si="29"/>
        <v>-1.3800519508801966E+22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-0.61157747271126095</v>
      </c>
      <c r="AC83">
        <f t="shared" si="46"/>
        <v>-0.54605131492076864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-2.1061402854473376E-17</v>
      </c>
      <c r="AI83">
        <f t="shared" si="33"/>
        <v>-2.1063381226789622E-17</v>
      </c>
      <c r="AJ83">
        <f t="shared" si="34"/>
        <v>-6.5526157790492312E-2</v>
      </c>
      <c r="AK83">
        <f t="shared" si="47"/>
        <v>-4.2810423089788267E-2</v>
      </c>
      <c r="AL83">
        <f t="shared" si="23"/>
        <v>-0.10833658088028061</v>
      </c>
      <c r="AN83">
        <f t="shared" si="35"/>
        <v>0</v>
      </c>
      <c r="AO83">
        <f t="shared" si="35"/>
        <v>0</v>
      </c>
      <c r="AP83">
        <f t="shared" si="35"/>
        <v>-5.8446775263063719E-25</v>
      </c>
      <c r="AQ83">
        <f t="shared" si="35"/>
        <v>-6.2221406418358846E-21</v>
      </c>
      <c r="AR83">
        <f t="shared" si="35"/>
        <v>-6.2227251095885152E-21</v>
      </c>
      <c r="AS83">
        <f t="shared" si="35"/>
        <v>-1.9358300693867422E-5</v>
      </c>
      <c r="AT83">
        <f t="shared" si="35"/>
        <v>-1.2647423119993371E-5</v>
      </c>
      <c r="AU83">
        <f t="shared" si="24"/>
        <v>-3.2005723813860806E-5</v>
      </c>
      <c r="AW83">
        <v>80</v>
      </c>
      <c r="AX83">
        <f>IF(Z83&gt;0, (R83*SUMPRODUCT(K83:$K$98, X83:$X$98)-K83*$AZ$3)/Z83, 0)</f>
        <v>-1.3800519508801966E+22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2.6377553073322132E-4</v>
      </c>
      <c r="L84" s="2">
        <v>81</v>
      </c>
      <c r="M84" s="6">
        <v>0.90981139099999997</v>
      </c>
      <c r="Q84" s="4">
        <f t="shared" si="49"/>
        <v>50</v>
      </c>
      <c r="R84">
        <f t="shared" si="28"/>
        <v>50000</v>
      </c>
      <c r="S84">
        <f t="shared" si="29"/>
        <v>-1.5366138123898835E+23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-0.54605131492076864</v>
      </c>
      <c r="AC84">
        <f t="shared" si="46"/>
        <v>-0.48754581689354343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-1.7999456689604413E-18</v>
      </c>
      <c r="AI84">
        <f t="shared" si="33"/>
        <v>-1.8001043118845653E-18</v>
      </c>
      <c r="AJ84">
        <f t="shared" si="34"/>
        <v>-5.8505498027225211E-2</v>
      </c>
      <c r="AK84">
        <f t="shared" si="47"/>
        <v>-3.8223592044453809E-2</v>
      </c>
      <c r="AL84">
        <f t="shared" si="23"/>
        <v>-9.6729090071679014E-2</v>
      </c>
      <c r="AN84">
        <f t="shared" si="35"/>
        <v>0</v>
      </c>
      <c r="AO84">
        <f t="shared" si="35"/>
        <v>0</v>
      </c>
      <c r="AP84">
        <f t="shared" si="35"/>
        <v>-4.1846121507863334E-26</v>
      </c>
      <c r="AQ84">
        <f t="shared" si="35"/>
        <v>-4.747816241210035E-22</v>
      </c>
      <c r="AR84">
        <f t="shared" si="35"/>
        <v>-4.7482347024251135E-22</v>
      </c>
      <c r="AS84">
        <f t="shared" si="35"/>
        <v>-1.5432318792942762E-5</v>
      </c>
      <c r="AT84">
        <f t="shared" si="35"/>
        <v>-1.0082448278055939E-5</v>
      </c>
      <c r="AU84">
        <f t="shared" si="24"/>
        <v>-2.55147670709987E-5</v>
      </c>
      <c r="AW84">
        <v>81</v>
      </c>
      <c r="AX84">
        <f>IF(Z84&gt;0, (R84*SUMPRODUCT(K84:$K$98, X84:$X$98)-K84*$AZ$3)/Z84, 0)</f>
        <v>-1.5366138123898835E+23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2.3551386672609044E-4</v>
      </c>
      <c r="L85" s="2">
        <v>82</v>
      </c>
      <c r="M85" s="6">
        <v>0.91465739899999998</v>
      </c>
      <c r="Q85" s="4">
        <f t="shared" si="49"/>
        <v>50</v>
      </c>
      <c r="R85">
        <f t="shared" si="28"/>
        <v>50000</v>
      </c>
      <c r="S85">
        <f t="shared" si="29"/>
        <v>-1.8209838789680919E+24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-0.48754581689354343</v>
      </c>
      <c r="AC85">
        <f t="shared" si="46"/>
        <v>-0.4353087650835209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-1.4510392434896043E-19</v>
      </c>
      <c r="AI85">
        <f t="shared" si="33"/>
        <v>-1.4511587691949416E-19</v>
      </c>
      <c r="AJ85">
        <f t="shared" si="34"/>
        <v>-5.2237051810022528E-2</v>
      </c>
      <c r="AK85">
        <f t="shared" si="47"/>
        <v>-3.412820718254804E-2</v>
      </c>
      <c r="AL85">
        <f t="shared" si="23"/>
        <v>-8.6365258992570568E-2</v>
      </c>
      <c r="AN85">
        <f t="shared" si="35"/>
        <v>0</v>
      </c>
      <c r="AO85">
        <f t="shared" si="35"/>
        <v>0</v>
      </c>
      <c r="AP85">
        <f t="shared" si="35"/>
        <v>-2.8149961037182737E-27</v>
      </c>
      <c r="AQ85">
        <f t="shared" si="35"/>
        <v>-3.4173986300553775E-23</v>
      </c>
      <c r="AR85">
        <f t="shared" si="35"/>
        <v>-3.4176801296657492E-23</v>
      </c>
      <c r="AS85">
        <f t="shared" si="35"/>
        <v>-1.2302550058149526E-5</v>
      </c>
      <c r="AT85">
        <f t="shared" si="35"/>
        <v>-8.0376660379910214E-6</v>
      </c>
      <c r="AU85">
        <f t="shared" si="24"/>
        <v>-2.0340216096140549E-5</v>
      </c>
      <c r="AW85">
        <v>82</v>
      </c>
      <c r="AX85">
        <f>IF(Z85&gt;0, (R85*SUMPRODUCT(K85:$K$98, X85:$X$98)-K85*$AZ$3)/Z85, 0)</f>
        <v>-1.8209838789680919E+24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2.1028023814829503E-4</v>
      </c>
      <c r="L86" s="2">
        <v>83</v>
      </c>
      <c r="M86" s="6">
        <v>0.91953785700000001</v>
      </c>
      <c r="Q86" s="4">
        <f t="shared" si="49"/>
        <v>50</v>
      </c>
      <c r="R86">
        <f t="shared" si="28"/>
        <v>50000</v>
      </c>
      <c r="S86">
        <f t="shared" si="29"/>
        <v>-2.307449637693202E+25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-0.4353087650835209</v>
      </c>
      <c r="AC86">
        <f t="shared" si="46"/>
        <v>-0.38866854025314362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-1.0990841094239888E-20</v>
      </c>
      <c r="AI86">
        <f t="shared" si="33"/>
        <v>-1.0991683297974054E-20</v>
      </c>
      <c r="AJ86">
        <f t="shared" si="34"/>
        <v>-4.6640224830377275E-2</v>
      </c>
      <c r="AK86">
        <f t="shared" si="47"/>
        <v>-3.0471613555846464E-2</v>
      </c>
      <c r="AL86">
        <f t="shared" si="23"/>
        <v>-7.7111838386223736E-2</v>
      </c>
      <c r="AN86">
        <f t="shared" si="35"/>
        <v>0</v>
      </c>
      <c r="AO86">
        <f t="shared" si="35"/>
        <v>0</v>
      </c>
      <c r="AP86">
        <f t="shared" si="35"/>
        <v>-1.7709880178985718E-28</v>
      </c>
      <c r="AQ86">
        <f t="shared" si="35"/>
        <v>-2.311156682746831E-24</v>
      </c>
      <c r="AR86">
        <f t="shared" si="35"/>
        <v>-2.3113337815486211E-24</v>
      </c>
      <c r="AS86">
        <f t="shared" si="35"/>
        <v>-9.807517584621756E-6</v>
      </c>
      <c r="AT86">
        <f t="shared" si="35"/>
        <v>-6.4075781552862098E-6</v>
      </c>
      <c r="AU86">
        <f t="shared" si="24"/>
        <v>-1.6215095739907965E-5</v>
      </c>
      <c r="AW86">
        <v>83</v>
      </c>
      <c r="AX86">
        <f>IF(Z86&gt;0, (R86*SUMPRODUCT(K86:$K$98, X86:$X$98)-K86*$AZ$3)/Z86, 0)</f>
        <v>-2.307449637693202E+25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1.8775021263240627E-4</v>
      </c>
      <c r="L87" s="2">
        <v>84</v>
      </c>
      <c r="M87" s="6">
        <v>0.924425092</v>
      </c>
      <c r="Q87" s="4">
        <f t="shared" si="49"/>
        <v>50</v>
      </c>
      <c r="R87">
        <f t="shared" si="28"/>
        <v>50000</v>
      </c>
      <c r="S87">
        <f t="shared" si="29"/>
        <v>-3.1417854079147176E+26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-0.38866854025314362</v>
      </c>
      <c r="AC87">
        <f t="shared" si="46"/>
        <v>-0.3470254823688782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-7.7855426443935623E-22</v>
      </c>
      <c r="AI87">
        <f t="shared" si="33"/>
        <v>-7.7860949187174144E-22</v>
      </c>
      <c r="AJ87">
        <f t="shared" si="34"/>
        <v>-4.1643057884265422E-2</v>
      </c>
      <c r="AK87">
        <f t="shared" si="47"/>
        <v>-2.7206797817720056E-2</v>
      </c>
      <c r="AL87">
        <f t="shared" si="23"/>
        <v>-6.8849855701985485E-2</v>
      </c>
      <c r="AN87">
        <f t="shared" si="35"/>
        <v>0</v>
      </c>
      <c r="AO87">
        <f t="shared" si="35"/>
        <v>0</v>
      </c>
      <c r="AP87">
        <f t="shared" si="35"/>
        <v>-1.0368962173464396E-29</v>
      </c>
      <c r="AQ87">
        <f t="shared" si="35"/>
        <v>-1.4617372869435578E-25</v>
      </c>
      <c r="AR87">
        <f t="shared" si="35"/>
        <v>-1.4618409765652926E-25</v>
      </c>
      <c r="AS87">
        <f t="shared" si="35"/>
        <v>-7.8184929724344348E-6</v>
      </c>
      <c r="AT87">
        <f t="shared" si="35"/>
        <v>-5.1080820753238272E-6</v>
      </c>
      <c r="AU87">
        <f t="shared" si="24"/>
        <v>-1.2926575047758265E-5</v>
      </c>
      <c r="AW87">
        <v>84</v>
      </c>
      <c r="AX87">
        <f>IF(Z87&gt;0, (R87*SUMPRODUCT(K87:$K$98, X87:$X$98)-K87*$AZ$3)/Z87, 0)</f>
        <v>-3.1417854079147176E+26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1.6763411842179131E-4</v>
      </c>
      <c r="L88" s="2">
        <v>85</v>
      </c>
      <c r="M88" s="6">
        <v>0.92929067899999995</v>
      </c>
      <c r="Q88" s="4">
        <f t="shared" si="49"/>
        <v>50</v>
      </c>
      <c r="R88">
        <f t="shared" si="28"/>
        <v>50000</v>
      </c>
      <c r="S88">
        <f t="shared" si="29"/>
        <v>-4.6206504974433697E+27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-0.3470254823688782</v>
      </c>
      <c r="AC88">
        <f t="shared" si="46"/>
        <v>-0.30984418068649838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-5.1322338140675308E-23</v>
      </c>
      <c r="AI88">
        <f t="shared" si="33"/>
        <v>-5.1325690960595986E-23</v>
      </c>
      <c r="AJ88">
        <f t="shared" si="34"/>
        <v>-3.7181301682379819E-2</v>
      </c>
      <c r="AK88">
        <f t="shared" si="47"/>
        <v>-2.4291783765821476E-2</v>
      </c>
      <c r="AL88">
        <f t="shared" ref="AL88:AL98" si="50">SUM(AI88:AK88)</f>
        <v>-6.1473085448201292E-2</v>
      </c>
      <c r="AN88">
        <f t="shared" si="35"/>
        <v>0</v>
      </c>
      <c r="AO88">
        <f t="shared" si="35"/>
        <v>0</v>
      </c>
      <c r="AP88">
        <f t="shared" si="35"/>
        <v>-5.6204701163009736E-31</v>
      </c>
      <c r="AQ88">
        <f t="shared" si="35"/>
        <v>-8.6033749095571813E-27</v>
      </c>
      <c r="AR88">
        <f t="shared" si="35"/>
        <v>-8.6039369565688118E-27</v>
      </c>
      <c r="AS88">
        <f t="shared" si="35"/>
        <v>-6.2328547293004067E-6</v>
      </c>
      <c r="AT88">
        <f t="shared" si="35"/>
        <v>-4.0721317564762654E-6</v>
      </c>
      <c r="AU88">
        <f t="shared" si="24"/>
        <v>-1.0304986485776672E-5</v>
      </c>
      <c r="AW88">
        <v>85</v>
      </c>
      <c r="AX88">
        <f>IF(Z88&gt;0, (R88*SUMPRODUCT(K88:$K$98, X88:$X$98)-K88*$AZ$3)/Z88, 0)</f>
        <v>-4.6206504974433697E+27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1.4967332001945651E-4</v>
      </c>
      <c r="L89" s="2">
        <v>86</v>
      </c>
      <c r="M89" s="6">
        <v>0.93493958499999996</v>
      </c>
      <c r="Q89" s="4">
        <f t="shared" si="49"/>
        <v>50</v>
      </c>
      <c r="R89">
        <f t="shared" si="28"/>
        <v>50000</v>
      </c>
      <c r="S89">
        <f t="shared" si="29"/>
        <v>-7.4928254741427544E+28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-0.30984418068649838</v>
      </c>
      <c r="AC89">
        <f t="shared" si="46"/>
        <v>-0.27664658989865926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-3.134684065219652E-24</v>
      </c>
      <c r="AI89">
        <f t="shared" si="33"/>
        <v>-3.134868672875905E-24</v>
      </c>
      <c r="AJ89">
        <f t="shared" si="34"/>
        <v>-3.3197590787839126E-2</v>
      </c>
      <c r="AK89">
        <f t="shared" si="47"/>
        <v>-2.1689092648054888E-2</v>
      </c>
      <c r="AL89">
        <f t="shared" si="50"/>
        <v>-5.4886683435894014E-2</v>
      </c>
      <c r="AN89">
        <f t="shared" si="35"/>
        <v>0</v>
      </c>
      <c r="AO89">
        <f t="shared" si="35"/>
        <v>0</v>
      </c>
      <c r="AP89">
        <f t="shared" si="35"/>
        <v>-2.7630840812377694E-32</v>
      </c>
      <c r="AQ89">
        <f t="shared" si="35"/>
        <v>-4.6917857125351184E-28</v>
      </c>
      <c r="AR89">
        <f t="shared" si="35"/>
        <v>-4.6920620209432422E-28</v>
      </c>
      <c r="AS89">
        <f t="shared" si="35"/>
        <v>-4.9687936298632065E-6</v>
      </c>
      <c r="AT89">
        <f t="shared" si="35"/>
        <v>-3.2462785048439604E-6</v>
      </c>
      <c r="AU89">
        <f t="shared" si="24"/>
        <v>-8.2150721347071669E-6</v>
      </c>
      <c r="AW89">
        <v>86</v>
      </c>
      <c r="AX89">
        <f>IF(Z89&gt;0, (R89*SUMPRODUCT(K89:$K$98, X89:$X$98)-K89*$AZ$3)/Z89, 0)</f>
        <v>-7.4928254741427544E+28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1.3363689287451474E-4</v>
      </c>
      <c r="L90" s="2">
        <v>87</v>
      </c>
      <c r="M90">
        <v>0.94055780700000002</v>
      </c>
      <c r="Q90" s="4">
        <f t="shared" si="49"/>
        <v>50</v>
      </c>
      <c r="R90">
        <f t="shared" si="28"/>
        <v>50000</v>
      </c>
      <c r="S90">
        <f t="shared" si="29"/>
        <v>-1.3530999211079346E+30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-0.27664658989865926</v>
      </c>
      <c r="AC90">
        <f t="shared" si="46"/>
        <v>-0.24700588383808866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-1.7363417232060965E-25</v>
      </c>
      <c r="AI90">
        <f t="shared" si="33"/>
        <v>-1.7364329972797938E-25</v>
      </c>
      <c r="AJ90">
        <f t="shared" si="34"/>
        <v>-2.9640706060570593E-2</v>
      </c>
      <c r="AK90">
        <f t="shared" si="47"/>
        <v>-1.9365261292906149E-2</v>
      </c>
      <c r="AL90">
        <f t="shared" si="50"/>
        <v>-4.9005967353476745E-2</v>
      </c>
      <c r="AN90">
        <f t="shared" si="35"/>
        <v>0</v>
      </c>
      <c r="AO90">
        <f t="shared" si="35"/>
        <v>0</v>
      </c>
      <c r="AP90">
        <f t="shared" si="35"/>
        <v>-1.2197583608909397E-33</v>
      </c>
      <c r="AQ90">
        <f t="shared" si="35"/>
        <v>-2.3203931285764343E-29</v>
      </c>
      <c r="AR90">
        <f t="shared" si="35"/>
        <v>-2.3205151044125234E-29</v>
      </c>
      <c r="AS90">
        <f t="shared" si="35"/>
        <v>-3.961091860541452E-6</v>
      </c>
      <c r="AT90">
        <f t="shared" si="35"/>
        <v>-2.5879133488870857E-6</v>
      </c>
      <c r="AU90">
        <f t="shared" si="24"/>
        <v>-6.5490052094285386E-6</v>
      </c>
      <c r="AW90">
        <v>87</v>
      </c>
      <c r="AX90">
        <f>IF(Z90&gt;0, (R90*SUMPRODUCT(K90:$K$98, X90:$X$98)-K90*$AZ$3)/Z90, 0)</f>
        <v>-1.3530999211079346E+30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1.1931865435224529E-4</v>
      </c>
      <c r="L91" s="2">
        <v>88</v>
      </c>
      <c r="M91">
        <v>0.946138378</v>
      </c>
      <c r="Q91" s="4">
        <f t="shared" si="49"/>
        <v>50</v>
      </c>
      <c r="R91">
        <f t="shared" si="28"/>
        <v>50000</v>
      </c>
      <c r="S91">
        <f t="shared" si="29"/>
        <v>-2.7544009420368837E+31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-0.24700588383808866</v>
      </c>
      <c r="AC91">
        <f t="shared" si="46"/>
        <v>-0.22054096771257911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-8.6357904041435393E-27</v>
      </c>
      <c r="AI91">
        <f t="shared" si="33"/>
        <v>-8.63619074703543E-27</v>
      </c>
      <c r="AJ91">
        <f t="shared" si="34"/>
        <v>-2.6464916125509552E-2</v>
      </c>
      <c r="AK91">
        <f t="shared" si="47"/>
        <v>-1.7290411868666207E-2</v>
      </c>
      <c r="AL91">
        <f t="shared" si="50"/>
        <v>-4.3755327994175759E-2</v>
      </c>
      <c r="AN91">
        <f t="shared" si="35"/>
        <v>0</v>
      </c>
      <c r="AO91">
        <f t="shared" si="35"/>
        <v>0</v>
      </c>
      <c r="AP91">
        <f t="shared" si="35"/>
        <v>-4.7768375139944576E-35</v>
      </c>
      <c r="AQ91">
        <f t="shared" si="35"/>
        <v>-1.0304108902904397E-30</v>
      </c>
      <c r="AR91">
        <f t="shared" si="35"/>
        <v>-1.0304586586655796E-30</v>
      </c>
      <c r="AS91">
        <f t="shared" si="35"/>
        <v>-3.1577581796408368E-6</v>
      </c>
      <c r="AT91">
        <f t="shared" si="35"/>
        <v>-2.0630686773653427E-6</v>
      </c>
      <c r="AU91">
        <f t="shared" si="24"/>
        <v>-5.2208268570061795E-6</v>
      </c>
      <c r="AW91">
        <v>88</v>
      </c>
      <c r="AX91">
        <f>IF(Z91&gt;0, (R91*SUMPRODUCT(K91:$K$98, X91:$X$98)-K91*$AZ$3)/Z91, 0)</f>
        <v>-2.7544009420368837E+31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1.0653451281450472E-4</v>
      </c>
      <c r="L92" s="2">
        <v>89</v>
      </c>
      <c r="M92">
        <v>0.95167433300000004</v>
      </c>
      <c r="Q92" s="4">
        <f t="shared" si="49"/>
        <v>50</v>
      </c>
      <c r="R92">
        <f t="shared" si="28"/>
        <v>50000</v>
      </c>
      <c r="S92">
        <f t="shared" si="29"/>
        <v>-6.4168134513877564E+32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-0.22054096771257911</v>
      </c>
      <c r="AC92">
        <f t="shared" si="46"/>
        <v>-0.19691157831480277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-3.8099605461185027E-28</v>
      </c>
      <c r="AI92">
        <f t="shared" si="33"/>
        <v>-3.810113980202107E-28</v>
      </c>
      <c r="AJ92">
        <f t="shared" si="34"/>
        <v>-2.362938939777634E-2</v>
      </c>
      <c r="AK92">
        <f t="shared" si="47"/>
        <v>-1.543786773988054E-2</v>
      </c>
      <c r="AL92">
        <f t="shared" si="50"/>
        <v>-3.906725713765688E-2</v>
      </c>
      <c r="AN92">
        <f t="shared" si="35"/>
        <v>0</v>
      </c>
      <c r="AO92">
        <f t="shared" si="35"/>
        <v>0</v>
      </c>
      <c r="AP92">
        <f t="shared" si="35"/>
        <v>-1.634602534593385E-36</v>
      </c>
      <c r="AQ92">
        <f t="shared" si="35"/>
        <v>-4.0589229062321901E-32</v>
      </c>
      <c r="AR92">
        <f t="shared" si="35"/>
        <v>-4.0590863664856496E-32</v>
      </c>
      <c r="AS92">
        <f t="shared" si="35"/>
        <v>-2.5173454875963256E-6</v>
      </c>
      <c r="AT92">
        <f t="shared" si="35"/>
        <v>-1.6446657185629324E-6</v>
      </c>
      <c r="AU92">
        <f t="shared" si="24"/>
        <v>-4.1620112061592578E-6</v>
      </c>
      <c r="AW92">
        <v>89</v>
      </c>
      <c r="AX92">
        <f>IF(Z92&gt;0, (R92*SUMPRODUCT(K92:$K$98, X92:$X$98)-K92*$AZ$3)/Z92, 0)</f>
        <v>-6.4168134513877564E+32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9.512010072723635E-5</v>
      </c>
      <c r="L93" s="2">
        <v>90</v>
      </c>
      <c r="M93">
        <v>0.95715889499999995</v>
      </c>
      <c r="Q93" s="4">
        <f t="shared" si="49"/>
        <v>50</v>
      </c>
      <c r="R93">
        <f t="shared" si="28"/>
        <v>50000</v>
      </c>
      <c r="S93">
        <f t="shared" si="29"/>
        <v>-1.7445508378762998E+34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-0.19691157831480277</v>
      </c>
      <c r="AC93">
        <f t="shared" si="46"/>
        <v>-0.17581390920964532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-1.4686079791811711E-29</v>
      </c>
      <c r="AI93">
        <f t="shared" si="33"/>
        <v>-1.4686583686296734E-29</v>
      </c>
      <c r="AJ93">
        <f t="shared" si="34"/>
        <v>-2.1097669105157452E-2</v>
      </c>
      <c r="AK93">
        <f t="shared" si="47"/>
        <v>-1.3783810482036194E-2</v>
      </c>
      <c r="AL93">
        <f t="shared" si="50"/>
        <v>-3.4881479587193648E-2</v>
      </c>
      <c r="AN93">
        <f t="shared" si="35"/>
        <v>0</v>
      </c>
      <c r="AO93">
        <f t="shared" si="35"/>
        <v>0</v>
      </c>
      <c r="AP93">
        <f t="shared" si="35"/>
        <v>-4.79304941712924E-38</v>
      </c>
      <c r="AQ93">
        <f t="shared" si="35"/>
        <v>-1.3969413890853601E-33</v>
      </c>
      <c r="AR93">
        <f t="shared" si="35"/>
        <v>-1.3969893195795315E-33</v>
      </c>
      <c r="AS93">
        <f t="shared" si="35"/>
        <v>-2.006812410392479E-6</v>
      </c>
      <c r="AT93">
        <f t="shared" si="35"/>
        <v>-1.3111174414564191E-6</v>
      </c>
      <c r="AU93">
        <f t="shared" si="24"/>
        <v>-3.3179298518488985E-6</v>
      </c>
      <c r="AW93">
        <v>90</v>
      </c>
      <c r="AX93">
        <f>IF(Z93&gt;0, (R93*SUMPRODUCT(K93:$K$98, X93:$X$98)-K93*$AZ$3)/Z93, 0)</f>
        <v>-1.7445508378762998E+34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8.4928661363603881E-5</v>
      </c>
      <c r="L94" s="2">
        <v>91</v>
      </c>
      <c r="M94">
        <v>0.96261559600000002</v>
      </c>
      <c r="Q94" s="4">
        <f t="shared" si="49"/>
        <v>50</v>
      </c>
      <c r="R94">
        <f t="shared" si="28"/>
        <v>50000</v>
      </c>
      <c r="S94">
        <f t="shared" si="29"/>
        <v>-5.6880357033706771E+35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-0.17581390920964532</v>
      </c>
      <c r="AC94">
        <f t="shared" si="46"/>
        <v>-0.15697670465146901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-4.8505669002158636E-31</v>
      </c>
      <c r="AI94">
        <f t="shared" si="33"/>
        <v>-4.8507048887173762E-31</v>
      </c>
      <c r="AJ94">
        <f t="shared" si="34"/>
        <v>-1.8837204558176307E-2</v>
      </c>
      <c r="AK94">
        <f t="shared" si="47"/>
        <v>-1.2306973644675173E-2</v>
      </c>
      <c r="AL94">
        <f t="shared" si="50"/>
        <v>-3.114417820285148E-2</v>
      </c>
      <c r="AN94">
        <f t="shared" si="35"/>
        <v>0</v>
      </c>
      <c r="AO94">
        <f t="shared" si="35"/>
        <v>0</v>
      </c>
      <c r="AP94">
        <f t="shared" si="35"/>
        <v>-1.1719178717020676E-39</v>
      </c>
      <c r="AQ94">
        <f t="shared" si="35"/>
        <v>-4.1195215368993887E-35</v>
      </c>
      <c r="AR94">
        <f t="shared" si="35"/>
        <v>-4.1196387286865591E-35</v>
      </c>
      <c r="AS94">
        <f t="shared" si="35"/>
        <v>-1.5998185669582911E-6</v>
      </c>
      <c r="AT94">
        <f t="shared" si="35"/>
        <v>-1.0452147970794156E-6</v>
      </c>
      <c r="AU94">
        <f t="shared" si="24"/>
        <v>-2.6450333640377065E-6</v>
      </c>
      <c r="AW94">
        <v>91</v>
      </c>
      <c r="AX94">
        <f>IF(Z94&gt;0, (R94*SUMPRODUCT(K94:$K$98, X94:$X$98)-K94*$AZ$3)/Z94, 0)</f>
        <v>-5.6880357033706771E+35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7.5829161931789167E-5</v>
      </c>
      <c r="L95" s="2">
        <v>92</v>
      </c>
      <c r="M95">
        <v>0.96807210799999999</v>
      </c>
      <c r="Q95" s="4">
        <f t="shared" si="49"/>
        <v>50</v>
      </c>
      <c r="R95">
        <f t="shared" si="28"/>
        <v>50000</v>
      </c>
      <c r="S95">
        <f t="shared" si="29"/>
        <v>-2.3160472089979985E+37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-0.15697670465146901</v>
      </c>
      <c r="AC95">
        <f t="shared" si="46"/>
        <v>-0.14015777201024018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-1.3358281953890348E-32</v>
      </c>
      <c r="AI95">
        <f t="shared" si="33"/>
        <v>-1.3358584533586189E-32</v>
      </c>
      <c r="AJ95">
        <f t="shared" si="34"/>
        <v>-1.6818932641228829E-2</v>
      </c>
      <c r="AK95">
        <f t="shared" si="47"/>
        <v>-1.0988369325602832E-2</v>
      </c>
      <c r="AL95">
        <f t="shared" si="50"/>
        <v>-2.7807301966831663E-2</v>
      </c>
      <c r="AN95">
        <f t="shared" si="35"/>
        <v>0</v>
      </c>
      <c r="AO95">
        <f t="shared" si="35"/>
        <v>0</v>
      </c>
      <c r="AP95">
        <f t="shared" si="35"/>
        <v>-2.2944364753172169E-41</v>
      </c>
      <c r="AQ95">
        <f t="shared" si="35"/>
        <v>-1.0129473254120481E-36</v>
      </c>
      <c r="AR95">
        <f t="shared" si="35"/>
        <v>-1.0129702697768015E-36</v>
      </c>
      <c r="AS95">
        <f t="shared" si="35"/>
        <v>-1.2753655667715953E-6</v>
      </c>
      <c r="AT95">
        <f t="shared" si="35"/>
        <v>-8.3323883695744208E-7</v>
      </c>
      <c r="AU95">
        <f t="shared" si="24"/>
        <v>-2.1086044037290375E-6</v>
      </c>
      <c r="AW95">
        <v>92</v>
      </c>
      <c r="AX95">
        <f>IF(Z95&gt;0, (R95*SUMPRODUCT(K95:$K$98, X95:$X$98)-K95*$AZ$3)/Z95, 0)</f>
        <v>-2.3160472089979985E+37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6.770460886766889E-5</v>
      </c>
      <c r="L96" s="2">
        <v>93</v>
      </c>
      <c r="M96">
        <v>0.97352880900000005</v>
      </c>
      <c r="Q96" s="4">
        <f t="shared" si="49"/>
        <v>50</v>
      </c>
      <c r="R96">
        <f t="shared" si="28"/>
        <v>50000</v>
      </c>
      <c r="S96">
        <f t="shared" si="29"/>
        <v>-1.2554643399789501E+39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-0.14015777201024018</v>
      </c>
      <c r="AC96">
        <f t="shared" si="46"/>
        <v>-0.12514086786628587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-2.9457005091933035E-34</v>
      </c>
      <c r="AI96">
        <f t="shared" si="33"/>
        <v>-2.9457503476729326E-34</v>
      </c>
      <c r="AJ96">
        <f t="shared" si="34"/>
        <v>-1.5016904143954318E-2</v>
      </c>
      <c r="AK96">
        <f t="shared" si="47"/>
        <v>-9.8110440407168133E-3</v>
      </c>
      <c r="AL96">
        <f t="shared" si="50"/>
        <v>-2.4827948184671132E-2</v>
      </c>
      <c r="AN96">
        <f t="shared" si="35"/>
        <v>0</v>
      </c>
      <c r="AO96">
        <f t="shared" si="35"/>
        <v>0</v>
      </c>
      <c r="AP96">
        <f t="shared" si="35"/>
        <v>-3.3742947698496861E-43</v>
      </c>
      <c r="AQ96">
        <f t="shared" si="35"/>
        <v>-1.994375008162257E-38</v>
      </c>
      <c r="AR96">
        <f t="shared" si="35"/>
        <v>-1.9944087511099555E-38</v>
      </c>
      <c r="AS96">
        <f t="shared" si="35"/>
        <v>-1.0167136214697032E-6</v>
      </c>
      <c r="AT96">
        <f t="shared" si="35"/>
        <v>-6.6425289936020559E-7</v>
      </c>
      <c r="AU96">
        <f t="shared" si="24"/>
        <v>-1.6809665208299089E-6</v>
      </c>
      <c r="AW96">
        <v>93</v>
      </c>
      <c r="AX96">
        <f>IF(Z96&gt;0, (R96*SUMPRODUCT(K96:$K$98, X96:$X$98)-K96*$AZ$3)/Z96, 0)</f>
        <v>-1.2554643399789501E+39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6.045054363184722E-5</v>
      </c>
      <c r="L97" s="2">
        <v>94</v>
      </c>
      <c r="M97">
        <v>0.97898550900000003</v>
      </c>
      <c r="Q97" s="4">
        <f t="shared" si="49"/>
        <v>50</v>
      </c>
      <c r="R97">
        <f t="shared" si="28"/>
        <v>50000</v>
      </c>
      <c r="S97">
        <f t="shared" si="29"/>
        <v>-1.0177050428863527E+41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-0.12514086786628587</v>
      </c>
      <c r="AC97">
        <f t="shared" si="46"/>
        <v>-0.11173291773775521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-4.8791149347512218E-36</v>
      </c>
      <c r="AI97">
        <f t="shared" si="33"/>
        <v>-4.8791698292997548E-36</v>
      </c>
      <c r="AJ97">
        <f t="shared" si="34"/>
        <v>-1.340795012853066E-2</v>
      </c>
      <c r="AK97">
        <f t="shared" si="47"/>
        <v>-8.7598607506400115E-3</v>
      </c>
      <c r="AL97">
        <f t="shared" si="50"/>
        <v>-2.216781087917067E-2</v>
      </c>
      <c r="AN97">
        <f t="shared" si="35"/>
        <v>0</v>
      </c>
      <c r="AO97">
        <f t="shared" si="35"/>
        <v>0</v>
      </c>
      <c r="AP97">
        <f t="shared" si="35"/>
        <v>-3.3184053012371791E-45</v>
      </c>
      <c r="AQ97">
        <f t="shared" si="35"/>
        <v>-2.9494515024797615E-40</v>
      </c>
      <c r="AR97">
        <f t="shared" si="35"/>
        <v>-2.9494846865327739E-40</v>
      </c>
      <c r="AS97">
        <f t="shared" si="35"/>
        <v>-8.1051787425837422E-7</v>
      </c>
      <c r="AT97">
        <f t="shared" si="35"/>
        <v>-5.2953834451546999E-7</v>
      </c>
      <c r="AU97">
        <f t="shared" si="24"/>
        <v>-1.3400562187738441E-6</v>
      </c>
      <c r="AW97">
        <v>94</v>
      </c>
      <c r="AX97">
        <f>IF(Z97&gt;0, (R97*SUMPRODUCT(K97:$K$98, X97:$X$98)-K97*$AZ$3)/Z97, 0)</f>
        <v>-1.0177050428863527E+41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5.3973699671292156E-5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-0.11173291773775521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-0.11173291773775521</v>
      </c>
      <c r="AK98">
        <f t="shared" si="47"/>
        <v>-7.8213042416428648E-3</v>
      </c>
      <c r="AL98">
        <f t="shared" si="50"/>
        <v>-0.11955422197939806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-2.962861876104624E-42</v>
      </c>
      <c r="AR98">
        <f t="shared" si="35"/>
        <v>-2.962861876104624E-42</v>
      </c>
      <c r="AS98">
        <f t="shared" si="35"/>
        <v>-6.0306389453747914E-6</v>
      </c>
      <c r="AT98">
        <f t="shared" si="35"/>
        <v>-4.2214472617623546E-7</v>
      </c>
      <c r="AU98">
        <f t="shared" si="35"/>
        <v>-6.4527836715510271E-6</v>
      </c>
      <c r="AW98">
        <v>95</v>
      </c>
    </row>
    <row r="100" spans="5:50" x14ac:dyDescent="0.25">
      <c r="AN100" s="8">
        <f t="shared" ref="AN100:AP100" si="51">SUM(AN3:AN98)</f>
        <v>4720.223131571287</v>
      </c>
      <c r="AO100" s="8">
        <f t="shared" si="51"/>
        <v>-472.02231315712874</v>
      </c>
      <c r="AP100" s="8">
        <f t="shared" si="51"/>
        <v>-898.54180116418445</v>
      </c>
      <c r="AQ100" s="8">
        <f>SUM(AQ3:AQ98)</f>
        <v>-1848.3360285099379</v>
      </c>
      <c r="AR100" s="8">
        <f t="shared" ref="AR100:AU100" si="52">SUM(AR3:AR98)</f>
        <v>1501.3229887400362</v>
      </c>
      <c r="AS100" s="8">
        <f t="shared" si="52"/>
        <v>-452.85797034612881</v>
      </c>
      <c r="AT100" s="8">
        <f t="shared" si="52"/>
        <v>165.30664401013752</v>
      </c>
      <c r="AU100" s="8">
        <f t="shared" si="52"/>
        <v>1213.7716624040454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04FF-2060-4CB4-9E91-FC9D67F919E7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'S.35.04.A'!C3*(1+C12)</f>
        <v>8735.7591772954038</v>
      </c>
      <c r="K3">
        <v>1</v>
      </c>
      <c r="L3" s="2">
        <v>0</v>
      </c>
      <c r="O3">
        <f>$C$3</f>
        <v>8735.7591772954038</v>
      </c>
      <c r="P3">
        <f>O3*C5</f>
        <v>873.57591772954038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8735.7591772954038</v>
      </c>
      <c r="AF3">
        <f t="shared" ref="AF3:AG34" si="3">-$Z3*P3</f>
        <v>-873.57591772954038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7462.1832595658634</v>
      </c>
      <c r="AJ3">
        <f t="shared" ref="AJ3:AJ66" si="6">AB3-AC3</f>
        <v>0</v>
      </c>
      <c r="AL3">
        <f t="shared" ref="AL3:AL23" si="7">SUM(AI3:AK3)</f>
        <v>7462.1832595658634</v>
      </c>
      <c r="AN3">
        <f t="shared" ref="AN3:AU34" si="8">AE3*$K3</f>
        <v>8735.7591772954038</v>
      </c>
      <c r="AO3">
        <f t="shared" si="8"/>
        <v>-873.57591772954038</v>
      </c>
      <c r="AP3">
        <f t="shared" si="8"/>
        <v>-400</v>
      </c>
      <c r="AQ3">
        <f t="shared" si="8"/>
        <v>0</v>
      </c>
      <c r="AR3">
        <f t="shared" si="8"/>
        <v>7462.1832595658634</v>
      </c>
      <c r="AS3">
        <f t="shared" si="8"/>
        <v>0</v>
      </c>
      <c r="AT3">
        <f t="shared" si="8"/>
        <v>0</v>
      </c>
      <c r="AU3">
        <f t="shared" si="8"/>
        <v>7462.1832595658634</v>
      </c>
      <c r="AW3">
        <v>0</v>
      </c>
      <c r="AX3">
        <f>IF(Z3&gt;0, (R3*SUMPRODUCT(K3:$K$98, X3:$X$98)-K3*$AZ$3)/Z3, 0)</f>
        <v>0</v>
      </c>
      <c r="AZ3">
        <f>C6*SUMPRODUCT(X4:X89, K4:K89)/1</f>
        <v>4048.4414286872225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274.69520807022508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271.55792398788253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-271.55792398788253</v>
      </c>
      <c r="AK4">
        <f t="shared" ref="AK4:AK67" si="20">G4*SUM(AB4:AB4, AE4:AF4)</f>
        <v>0</v>
      </c>
      <c r="AL4">
        <f t="shared" si="7"/>
        <v>-342.60612398788254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-66.282489038156555</v>
      </c>
      <c r="AR4">
        <f t="shared" si="8"/>
        <v>-66.282489038156555</v>
      </c>
      <c r="AS4">
        <f t="shared" si="8"/>
        <v>-253.34259164836507</v>
      </c>
      <c r="AT4">
        <f t="shared" si="8"/>
        <v>0</v>
      </c>
      <c r="AU4">
        <f t="shared" si="8"/>
        <v>-319.62508068652164</v>
      </c>
      <c r="AW4">
        <v>1</v>
      </c>
      <c r="AX4">
        <f>IF(Z4&gt;0, (R4*SUMPRODUCT(K4:$K$98, X4:$X$98)-K4*$AZ$3)/Z4, 0)</f>
        <v>274.69520807022508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1.47693E-3</v>
      </c>
      <c r="Q5" s="4">
        <f t="shared" ref="Q5:Q68" si="22">$C$8</f>
        <v>50</v>
      </c>
      <c r="R5">
        <f t="shared" si="0"/>
        <v>50000</v>
      </c>
      <c r="S5">
        <f t="shared" si="1"/>
        <v>532.42585662377758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271.55792398788253</v>
      </c>
      <c r="AC5">
        <f t="shared" si="19"/>
        <v>520.30421490173285</v>
      </c>
      <c r="AE5">
        <f t="shared" si="2"/>
        <v>0</v>
      </c>
      <c r="AF5">
        <f t="shared" si="3"/>
        <v>0</v>
      </c>
      <c r="AG5">
        <f t="shared" si="3"/>
        <v>-48.86165918021802</v>
      </c>
      <c r="AH5">
        <f t="shared" si="4"/>
        <v>-73.003101781973996</v>
      </c>
      <c r="AI5">
        <f t="shared" si="5"/>
        <v>-121.86476096219201</v>
      </c>
      <c r="AJ5">
        <f t="shared" si="6"/>
        <v>-248.74629091385032</v>
      </c>
      <c r="AK5">
        <f t="shared" si="20"/>
        <v>11.133874883503184</v>
      </c>
      <c r="AL5">
        <f t="shared" si="7"/>
        <v>-359.47717699253911</v>
      </c>
      <c r="AN5">
        <f t="shared" si="8"/>
        <v>0</v>
      </c>
      <c r="AO5">
        <f t="shared" si="8"/>
        <v>0</v>
      </c>
      <c r="AP5">
        <f t="shared" si="8"/>
        <v>-41.781996521778041</v>
      </c>
      <c r="AQ5">
        <f t="shared" si="8"/>
        <v>-62.425537648716329</v>
      </c>
      <c r="AR5">
        <f t="shared" si="8"/>
        <v>-104.20753417049436</v>
      </c>
      <c r="AS5">
        <f t="shared" si="8"/>
        <v>-212.70494772669136</v>
      </c>
      <c r="AT5">
        <f t="shared" si="8"/>
        <v>9.5206656806443348</v>
      </c>
      <c r="AU5">
        <f t="shared" si="8"/>
        <v>-307.39181621654137</v>
      </c>
      <c r="AW5">
        <v>2</v>
      </c>
      <c r="AX5">
        <f>IF(Z5&gt;0, (R5*SUMPRODUCT(K5:$K$98, X5:$X$98)-K5*$AZ$3)/Z5, 0)</f>
        <v>532.42585662377758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1.553883E-3</v>
      </c>
      <c r="Q6" s="4">
        <f t="shared" si="22"/>
        <v>50</v>
      </c>
      <c r="R6">
        <f t="shared" si="0"/>
        <v>50000</v>
      </c>
      <c r="S6">
        <f t="shared" si="1"/>
        <v>824.81639166914533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520.30421490173285</v>
      </c>
      <c r="AC6">
        <f t="shared" si="19"/>
        <v>796.72508017145174</v>
      </c>
      <c r="AE6">
        <f t="shared" si="2"/>
        <v>0</v>
      </c>
      <c r="AF6">
        <f t="shared" si="3"/>
        <v>0</v>
      </c>
      <c r="AG6">
        <f t="shared" si="3"/>
        <v>-48.297117286863909</v>
      </c>
      <c r="AH6">
        <f t="shared" si="4"/>
        <v>-75.925301551934723</v>
      </c>
      <c r="AI6">
        <f t="shared" si="5"/>
        <v>-124.22241883879863</v>
      </c>
      <c r="AJ6">
        <f t="shared" si="6"/>
        <v>-276.42086526971889</v>
      </c>
      <c r="AK6">
        <f t="shared" si="20"/>
        <v>30.437796571751374</v>
      </c>
      <c r="AL6">
        <f t="shared" si="7"/>
        <v>-370.2054875367661</v>
      </c>
      <c r="AN6">
        <f t="shared" si="8"/>
        <v>0</v>
      </c>
      <c r="AO6">
        <f t="shared" si="8"/>
        <v>0</v>
      </c>
      <c r="AP6">
        <f t="shared" si="8"/>
        <v>-37.256880669787108</v>
      </c>
      <c r="AQ6">
        <f t="shared" si="8"/>
        <v>-58.569539108028891</v>
      </c>
      <c r="AR6">
        <f t="shared" si="8"/>
        <v>-95.826419777816</v>
      </c>
      <c r="AS6">
        <f t="shared" si="8"/>
        <v>-213.23382782504652</v>
      </c>
      <c r="AT6">
        <f t="shared" si="8"/>
        <v>23.480021550549804</v>
      </c>
      <c r="AU6">
        <f t="shared" si="8"/>
        <v>-285.5802260523127</v>
      </c>
      <c r="AW6">
        <v>3</v>
      </c>
      <c r="AX6">
        <f>IF(Z6&gt;0, (R6*SUMPRODUCT(K6:$K$98, X6:$X$98)-K6*$AZ$3)/Z6, 0)</f>
        <v>824.81639166914533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1.6428289999999999E-3</v>
      </c>
      <c r="Q7" s="4">
        <f t="shared" si="22"/>
        <v>50</v>
      </c>
      <c r="R7">
        <f t="shared" si="0"/>
        <v>50000</v>
      </c>
      <c r="S7">
        <f t="shared" si="1"/>
        <v>1068.1311542613284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796.72508017145174</v>
      </c>
      <c r="AC7">
        <f t="shared" si="19"/>
        <v>1019.740587640844</v>
      </c>
      <c r="AE7">
        <f t="shared" si="2"/>
        <v>0</v>
      </c>
      <c r="AF7">
        <f t="shared" si="3"/>
        <v>0</v>
      </c>
      <c r="AG7">
        <f t="shared" si="3"/>
        <v>-47.734802209100003</v>
      </c>
      <c r="AH7">
        <f t="shared" si="4"/>
        <v>-79.343904895261346</v>
      </c>
      <c r="AI7">
        <f t="shared" si="5"/>
        <v>-127.07870710436134</v>
      </c>
      <c r="AJ7">
        <f t="shared" si="6"/>
        <v>-223.01550746939222</v>
      </c>
      <c r="AK7">
        <f t="shared" si="20"/>
        <v>39.11920143641828</v>
      </c>
      <c r="AL7">
        <f t="shared" si="7"/>
        <v>-310.97501313733528</v>
      </c>
      <c r="AN7">
        <f t="shared" si="8"/>
        <v>0</v>
      </c>
      <c r="AO7">
        <f t="shared" si="8"/>
        <v>0</v>
      </c>
      <c r="AP7">
        <f t="shared" si="8"/>
        <v>-33.502961676895069</v>
      </c>
      <c r="AQ7">
        <f t="shared" si="8"/>
        <v>-55.688002924088515</v>
      </c>
      <c r="AR7">
        <f t="shared" si="8"/>
        <v>-89.190964600983577</v>
      </c>
      <c r="AS7">
        <f t="shared" si="8"/>
        <v>-156.52479227568639</v>
      </c>
      <c r="AT7">
        <f t="shared" si="8"/>
        <v>27.45604979809071</v>
      </c>
      <c r="AU7">
        <f t="shared" si="8"/>
        <v>-218.25970707857925</v>
      </c>
      <c r="AW7">
        <v>4</v>
      </c>
      <c r="AX7">
        <f>IF(Z7&gt;0, (R7*SUMPRODUCT(K7:$K$98, X7:$X$98)-K7*$AZ$3)/Z7, 0)</f>
        <v>1068.1311542613284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1.733774E-3</v>
      </c>
      <c r="Q8" s="4">
        <f t="shared" si="22"/>
        <v>50</v>
      </c>
      <c r="R8">
        <f t="shared" si="0"/>
        <v>50000</v>
      </c>
      <c r="S8">
        <f t="shared" si="1"/>
        <v>1222.2257913475989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1019.740587640844</v>
      </c>
      <c r="AC8">
        <f t="shared" si="19"/>
        <v>1153.1625254667129</v>
      </c>
      <c r="AE8">
        <f t="shared" si="2"/>
        <v>0</v>
      </c>
      <c r="AF8">
        <f t="shared" si="3"/>
        <v>0</v>
      </c>
      <c r="AG8">
        <f t="shared" si="3"/>
        <v>-47.174692828043725</v>
      </c>
      <c r="AH8">
        <f t="shared" si="4"/>
        <v>-82.761358965280152</v>
      </c>
      <c r="AI8">
        <f t="shared" si="5"/>
        <v>-129.93605179332388</v>
      </c>
      <c r="AJ8">
        <f t="shared" si="6"/>
        <v>-133.42193782586889</v>
      </c>
      <c r="AK8">
        <f t="shared" si="20"/>
        <v>21.720474516749977</v>
      </c>
      <c r="AL8">
        <f t="shared" si="7"/>
        <v>-241.63751510244279</v>
      </c>
      <c r="AN8">
        <f t="shared" si="8"/>
        <v>0</v>
      </c>
      <c r="AO8">
        <f t="shared" si="8"/>
        <v>0</v>
      </c>
      <c r="AP8">
        <f t="shared" si="8"/>
        <v>-30.906231210909851</v>
      </c>
      <c r="AQ8">
        <f t="shared" si="8"/>
        <v>-54.220632762435436</v>
      </c>
      <c r="AR8">
        <f t="shared" si="8"/>
        <v>-85.126863973345294</v>
      </c>
      <c r="AS8">
        <f t="shared" si="8"/>
        <v>-87.41062234543314</v>
      </c>
      <c r="AT8">
        <f t="shared" si="8"/>
        <v>14.230045119155218</v>
      </c>
      <c r="AU8">
        <f t="shared" si="8"/>
        <v>-158.30744119962321</v>
      </c>
      <c r="AW8">
        <v>5</v>
      </c>
      <c r="AX8">
        <f>IF(Z8&gt;0, (R8*SUMPRODUCT(K8:$K$98, X8:$X$98)-K8*$AZ$3)/Z8, 0)</f>
        <v>1222.2257913475989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1.8297159999999999E-3</v>
      </c>
      <c r="Q9" s="4">
        <f t="shared" si="22"/>
        <v>50</v>
      </c>
      <c r="R9">
        <f t="shared" si="0"/>
        <v>50000</v>
      </c>
      <c r="S9">
        <f t="shared" si="1"/>
        <v>1329.3078176136937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1153.1625254667129</v>
      </c>
      <c r="AC9">
        <f t="shared" si="19"/>
        <v>1239.3570034142263</v>
      </c>
      <c r="AE9">
        <f t="shared" si="2"/>
        <v>0</v>
      </c>
      <c r="AF9">
        <f t="shared" si="3"/>
        <v>0</v>
      </c>
      <c r="AG9">
        <f t="shared" si="3"/>
        <v>-46.616629609500734</v>
      </c>
      <c r="AH9">
        <f t="shared" si="4"/>
        <v>-86.316290262556848</v>
      </c>
      <c r="AI9">
        <f t="shared" si="5"/>
        <v>-132.9329198720576</v>
      </c>
      <c r="AJ9">
        <f t="shared" si="6"/>
        <v>-86.194477947513406</v>
      </c>
      <c r="AK9">
        <f t="shared" si="20"/>
        <v>6.8036589002536054</v>
      </c>
      <c r="AL9">
        <f t="shared" si="7"/>
        <v>-212.32373891931741</v>
      </c>
      <c r="AN9">
        <f t="shared" si="8"/>
        <v>0</v>
      </c>
      <c r="AO9">
        <f t="shared" si="8"/>
        <v>0</v>
      </c>
      <c r="AP9">
        <f t="shared" si="8"/>
        <v>-28.92377997258685</v>
      </c>
      <c r="AQ9">
        <f t="shared" si="8"/>
        <v>-53.555853533763731</v>
      </c>
      <c r="AR9">
        <f t="shared" si="8"/>
        <v>-82.479633506350595</v>
      </c>
      <c r="AS9">
        <f t="shared" si="8"/>
        <v>-53.480273796923427</v>
      </c>
      <c r="AT9">
        <f t="shared" si="8"/>
        <v>4.2214019908329252</v>
      </c>
      <c r="AU9">
        <f t="shared" si="8"/>
        <v>-131.73850531244111</v>
      </c>
      <c r="AW9">
        <v>6</v>
      </c>
      <c r="AX9">
        <f>IF(Z9&gt;0, (R9*SUMPRODUCT(K9:$K$98, X9:$X$98)-K9*$AZ$3)/Z9, 0)</f>
        <v>1329.3078176136937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1.940649E-3</v>
      </c>
      <c r="Q10" s="4">
        <f t="shared" si="22"/>
        <v>50</v>
      </c>
      <c r="R10">
        <f t="shared" si="0"/>
        <v>50000</v>
      </c>
      <c r="S10">
        <f t="shared" si="1"/>
        <v>1427.1823797846371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1239.3570034142263</v>
      </c>
      <c r="AC10">
        <f t="shared" si="19"/>
        <v>1314.7203168543024</v>
      </c>
      <c r="AE10">
        <f t="shared" si="2"/>
        <v>0</v>
      </c>
      <c r="AF10">
        <f t="shared" si="3"/>
        <v>0</v>
      </c>
      <c r="AG10">
        <f t="shared" si="3"/>
        <v>-46.05999679777068</v>
      </c>
      <c r="AH10">
        <f t="shared" si="4"/>
        <v>-90.466515635047983</v>
      </c>
      <c r="AI10">
        <f t="shared" si="5"/>
        <v>-136.52651243281866</v>
      </c>
      <c r="AJ10">
        <f t="shared" si="6"/>
        <v>-75.363313440076126</v>
      </c>
      <c r="AK10">
        <f t="shared" si="20"/>
        <v>5.0813637139983276</v>
      </c>
      <c r="AL10">
        <f t="shared" si="7"/>
        <v>-206.80846215889648</v>
      </c>
      <c r="AN10">
        <f t="shared" si="8"/>
        <v>0</v>
      </c>
      <c r="AO10">
        <f t="shared" si="8"/>
        <v>0</v>
      </c>
      <c r="AP10">
        <f t="shared" si="8"/>
        <v>-27.11166992522622</v>
      </c>
      <c r="AQ10">
        <f t="shared" si="8"/>
        <v>-53.250075590570809</v>
      </c>
      <c r="AR10">
        <f t="shared" si="8"/>
        <v>-80.361745515797026</v>
      </c>
      <c r="AS10">
        <f t="shared" si="8"/>
        <v>-44.360082946371413</v>
      </c>
      <c r="AT10">
        <f t="shared" si="8"/>
        <v>2.9909740634331117</v>
      </c>
      <c r="AU10">
        <f t="shared" si="8"/>
        <v>-121.73085439873533</v>
      </c>
      <c r="AW10">
        <v>7</v>
      </c>
      <c r="AX10">
        <f>IF(Z10&gt;0, (R10*SUMPRODUCT(K10:$K$98, X10:$X$98)-K10*$AZ$3)/Z10, 0)</f>
        <v>1427.1823797846371</v>
      </c>
    </row>
    <row r="11" spans="1:52" x14ac:dyDescent="0.25">
      <c r="A11" t="s">
        <v>33</v>
      </c>
      <c r="C11" s="12">
        <f>AU91</f>
        <v>2246.3380741616784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2.0505829999999999E-3</v>
      </c>
      <c r="Q11" s="4">
        <f t="shared" si="22"/>
        <v>50</v>
      </c>
      <c r="R11">
        <f t="shared" si="0"/>
        <v>50000</v>
      </c>
      <c r="S11">
        <f t="shared" si="1"/>
        <v>1516.4516534788418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1314.7203168543024</v>
      </c>
      <c r="AC11">
        <f t="shared" si="19"/>
        <v>1380.1210418882547</v>
      </c>
      <c r="AE11">
        <f t="shared" si="2"/>
        <v>0</v>
      </c>
      <c r="AF11">
        <f t="shared" si="3"/>
        <v>0</v>
      </c>
      <c r="AG11">
        <f t="shared" si="3"/>
        <v>-45.504946983379405</v>
      </c>
      <c r="AH11">
        <f t="shared" si="4"/>
        <v>-94.449846413562994</v>
      </c>
      <c r="AI11">
        <f t="shared" si="5"/>
        <v>-139.95479339694239</v>
      </c>
      <c r="AJ11">
        <f t="shared" si="6"/>
        <v>-65.400725033952313</v>
      </c>
      <c r="AK11">
        <f t="shared" si="20"/>
        <v>3.1553287604503253</v>
      </c>
      <c r="AL11">
        <f t="shared" si="7"/>
        <v>-202.20018967044439</v>
      </c>
      <c r="AN11">
        <f t="shared" si="8"/>
        <v>0</v>
      </c>
      <c r="AO11">
        <f t="shared" si="8"/>
        <v>0</v>
      </c>
      <c r="AP11">
        <f t="shared" si="8"/>
        <v>-25.451309859866665</v>
      </c>
      <c r="AQ11">
        <f t="shared" si="8"/>
        <v>-52.826614833029424</v>
      </c>
      <c r="AR11">
        <f t="shared" si="8"/>
        <v>-78.277924692896079</v>
      </c>
      <c r="AS11">
        <f t="shared" si="8"/>
        <v>-36.579190357194065</v>
      </c>
      <c r="AT11">
        <f t="shared" si="8"/>
        <v>1.7648026273121973</v>
      </c>
      <c r="AU11">
        <f t="shared" si="8"/>
        <v>-113.09231242277795</v>
      </c>
      <c r="AW11">
        <v>8</v>
      </c>
      <c r="AX11">
        <f>IF(Z11&gt;0, (R11*SUMPRODUCT(K11:$K$98, X11:$X$98)-K11*$AZ$3)/Z11, 0)</f>
        <v>1516.4516534788418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2.1765069999999998E-3</v>
      </c>
      <c r="Q12" s="4">
        <f t="shared" si="22"/>
        <v>50</v>
      </c>
      <c r="R12">
        <f t="shared" si="0"/>
        <v>50000</v>
      </c>
      <c r="S12">
        <f t="shared" si="1"/>
        <v>1601.5635346745241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1380.1210418882547</v>
      </c>
      <c r="AC12">
        <f t="shared" si="19"/>
        <v>1439.8330261228916</v>
      </c>
      <c r="AE12">
        <f t="shared" si="2"/>
        <v>0</v>
      </c>
      <c r="AF12">
        <f t="shared" si="3"/>
        <v>0</v>
      </c>
      <c r="AG12">
        <f t="shared" si="3"/>
        <v>-44.950855677901657</v>
      </c>
      <c r="AH12">
        <f t="shared" si="4"/>
        <v>-99.041835643954158</v>
      </c>
      <c r="AI12">
        <f t="shared" si="5"/>
        <v>-143.99269132185583</v>
      </c>
      <c r="AJ12">
        <f t="shared" si="6"/>
        <v>-59.71198423463693</v>
      </c>
      <c r="AK12">
        <f t="shared" si="20"/>
        <v>3.1742783963429857</v>
      </c>
      <c r="AL12">
        <f t="shared" si="7"/>
        <v>-200.53039716014976</v>
      </c>
      <c r="AN12">
        <f t="shared" si="8"/>
        <v>0</v>
      </c>
      <c r="AO12">
        <f t="shared" si="8"/>
        <v>0</v>
      </c>
      <c r="AP12">
        <f t="shared" si="8"/>
        <v>-23.891857651999267</v>
      </c>
      <c r="AQ12">
        <f t="shared" si="8"/>
        <v>-52.641788529097035</v>
      </c>
      <c r="AR12">
        <f t="shared" si="8"/>
        <v>-76.533646181096302</v>
      </c>
      <c r="AS12">
        <f t="shared" si="8"/>
        <v>-31.737554401077112</v>
      </c>
      <c r="AT12">
        <f t="shared" si="8"/>
        <v>1.6871627124670425</v>
      </c>
      <c r="AU12">
        <f t="shared" si="8"/>
        <v>-106.58403786970636</v>
      </c>
      <c r="AW12">
        <v>9</v>
      </c>
      <c r="AX12">
        <f>IF(Z12&gt;0, (R12*SUMPRODUCT(K12:$K$98, X12:$X$98)-K12*$AZ$3)/Z12, 0)</f>
        <v>1601.5635346745241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2.312424E-3</v>
      </c>
      <c r="Q13" s="4">
        <f t="shared" si="22"/>
        <v>50</v>
      </c>
      <c r="R13">
        <f t="shared" si="0"/>
        <v>50000</v>
      </c>
      <c r="S13">
        <f t="shared" si="1"/>
        <v>1682.0280099209576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1439.8330261228916</v>
      </c>
      <c r="AC13">
        <f t="shared" si="19"/>
        <v>1493.5534639916359</v>
      </c>
      <c r="AE13">
        <f t="shared" si="2"/>
        <v>0</v>
      </c>
      <c r="AF13">
        <f t="shared" si="3"/>
        <v>0</v>
      </c>
      <c r="AG13">
        <f t="shared" si="3"/>
        <v>-44.397401683632523</v>
      </c>
      <c r="AH13">
        <f t="shared" si="4"/>
        <v>-103.94543749011606</v>
      </c>
      <c r="AI13">
        <f t="shared" si="5"/>
        <v>-148.34283917374859</v>
      </c>
      <c r="AJ13">
        <f t="shared" si="6"/>
        <v>-53.720437868744284</v>
      </c>
      <c r="AK13">
        <f t="shared" si="20"/>
        <v>2.8796660522457831</v>
      </c>
      <c r="AL13">
        <f t="shared" si="7"/>
        <v>-199.18361099024708</v>
      </c>
      <c r="AN13">
        <f t="shared" si="8"/>
        <v>0</v>
      </c>
      <c r="AO13">
        <f t="shared" si="8"/>
        <v>0</v>
      </c>
      <c r="AP13">
        <f t="shared" si="8"/>
        <v>-22.431265181026809</v>
      </c>
      <c r="AQ13">
        <f t="shared" si="8"/>
        <v>-52.517210113181314</v>
      </c>
      <c r="AR13">
        <f t="shared" si="8"/>
        <v>-74.948475294208123</v>
      </c>
      <c r="AS13">
        <f t="shared" si="8"/>
        <v>-27.141619594349315</v>
      </c>
      <c r="AT13">
        <f t="shared" si="8"/>
        <v>1.4549174141093733</v>
      </c>
      <c r="AU13">
        <f t="shared" si="8"/>
        <v>-100.63517747444806</v>
      </c>
      <c r="AW13">
        <v>10</v>
      </c>
      <c r="AX13">
        <f>IF(Z13&gt;0, (R13*SUMPRODUCT(K13:$K$98, X13:$X$98)-K13*$AZ$3)/Z13, 0)</f>
        <v>1682.0280099209576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2.4603350000000001E-3</v>
      </c>
      <c r="Q14" s="4">
        <f t="shared" si="22"/>
        <v>50</v>
      </c>
      <c r="R14">
        <f t="shared" si="0"/>
        <v>50000</v>
      </c>
      <c r="S14">
        <f t="shared" si="1"/>
        <v>1758.2388180711616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1493.5534639916359</v>
      </c>
      <c r="AC14">
        <f t="shared" si="19"/>
        <v>1541.7713184455724</v>
      </c>
      <c r="AE14">
        <f t="shared" si="2"/>
        <v>0</v>
      </c>
      <c r="AF14">
        <f t="shared" si="3"/>
        <v>0</v>
      </c>
      <c r="AG14">
        <f t="shared" si="3"/>
        <v>-43.844195185524903</v>
      </c>
      <c r="AH14">
        <f t="shared" si="4"/>
        <v>-109.23248127130005</v>
      </c>
      <c r="AI14">
        <f t="shared" si="5"/>
        <v>-153.07667645682494</v>
      </c>
      <c r="AJ14">
        <f t="shared" si="6"/>
        <v>-48.217854453936525</v>
      </c>
      <c r="AK14">
        <f t="shared" si="20"/>
        <v>2.6883962351849444</v>
      </c>
      <c r="AL14">
        <f t="shared" si="7"/>
        <v>-198.60613467557653</v>
      </c>
      <c r="AN14">
        <f t="shared" si="8"/>
        <v>0</v>
      </c>
      <c r="AO14">
        <f t="shared" si="8"/>
        <v>0</v>
      </c>
      <c r="AP14">
        <f t="shared" si="8"/>
        <v>-21.060813940290341</v>
      </c>
      <c r="AQ14">
        <f t="shared" si="8"/>
        <v>-52.470457139343601</v>
      </c>
      <c r="AR14">
        <f t="shared" si="8"/>
        <v>-73.531271079633939</v>
      </c>
      <c r="AS14">
        <f t="shared" si="8"/>
        <v>-23.161726585635339</v>
      </c>
      <c r="AT14">
        <f t="shared" si="8"/>
        <v>1.2913867541055948</v>
      </c>
      <c r="AU14">
        <f t="shared" si="8"/>
        <v>-95.401610911163687</v>
      </c>
      <c r="AW14">
        <v>11</v>
      </c>
      <c r="AX14">
        <f>IF(Z14&gt;0, (R14*SUMPRODUCT(K14:$K$98, X14:$X$98)-K14*$AZ$3)/Z14, 0)</f>
        <v>1758.2388180711616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2.6172399999999998E-3</v>
      </c>
      <c r="Q15" s="4">
        <f t="shared" si="22"/>
        <v>50</v>
      </c>
      <c r="R15">
        <f t="shared" si="0"/>
        <v>50000</v>
      </c>
      <c r="S15">
        <f t="shared" si="1"/>
        <v>1835.3803365193507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1541.7713184455724</v>
      </c>
      <c r="AC15">
        <f t="shared" si="19"/>
        <v>1589.109092981864</v>
      </c>
      <c r="AE15">
        <f t="shared" si="2"/>
        <v>0</v>
      </c>
      <c r="AF15">
        <f t="shared" si="3"/>
        <v>0</v>
      </c>
      <c r="AG15">
        <f t="shared" si="3"/>
        <v>-43.29100245226229</v>
      </c>
      <c r="AH15">
        <f t="shared" si="4"/>
        <v>-114.75078140736319</v>
      </c>
      <c r="AI15">
        <f t="shared" si="5"/>
        <v>-158.04178385962547</v>
      </c>
      <c r="AJ15">
        <f t="shared" si="6"/>
        <v>-47.33777453629159</v>
      </c>
      <c r="AK15">
        <f t="shared" si="20"/>
        <v>6.3212624056268476</v>
      </c>
      <c r="AL15">
        <f t="shared" si="7"/>
        <v>-199.05829599029022</v>
      </c>
      <c r="AN15">
        <f t="shared" si="8"/>
        <v>0</v>
      </c>
      <c r="AO15">
        <f t="shared" si="8"/>
        <v>0</v>
      </c>
      <c r="AP15">
        <f t="shared" si="8"/>
        <v>-19.727810071350302</v>
      </c>
      <c r="AQ15">
        <f t="shared" si="8"/>
        <v>-52.292196828655243</v>
      </c>
      <c r="AR15">
        <f t="shared" si="8"/>
        <v>-72.020006900005541</v>
      </c>
      <c r="AS15">
        <f t="shared" si="8"/>
        <v>-21.571933481608742</v>
      </c>
      <c r="AT15">
        <f t="shared" si="8"/>
        <v>2.8806139171040739</v>
      </c>
      <c r="AU15">
        <f t="shared" si="8"/>
        <v>-90.711326464510208</v>
      </c>
      <c r="AW15">
        <v>12</v>
      </c>
      <c r="AX15">
        <f>IF(Z15&gt;0, (R15*SUMPRODUCT(K15:$K$98, X15:$X$98)-K15*$AZ$3)/Z15, 0)</f>
        <v>1835.3803365193507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2.8021280000000001E-3</v>
      </c>
      <c r="Q16" s="4">
        <f t="shared" si="22"/>
        <v>50</v>
      </c>
      <c r="R16">
        <f t="shared" si="0"/>
        <v>50000</v>
      </c>
      <c r="S16">
        <f t="shared" si="1"/>
        <v>1914.5913657311742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1589.109092981864</v>
      </c>
      <c r="AC16">
        <f t="shared" si="19"/>
        <v>1636.4696102569746</v>
      </c>
      <c r="AE16">
        <f t="shared" si="2"/>
        <v>0</v>
      </c>
      <c r="AF16">
        <f t="shared" si="3"/>
        <v>0</v>
      </c>
      <c r="AG16">
        <f t="shared" si="3"/>
        <v>-42.736785497620119</v>
      </c>
      <c r="AH16">
        <f t="shared" si="4"/>
        <v>-121.30693011955283</v>
      </c>
      <c r="AI16">
        <f t="shared" si="5"/>
        <v>-164.04371561717295</v>
      </c>
      <c r="AJ16">
        <f t="shared" si="6"/>
        <v>-47.360517275110624</v>
      </c>
      <c r="AK16">
        <f t="shared" si="20"/>
        <v>11.282674560171236</v>
      </c>
      <c r="AL16">
        <f t="shared" si="7"/>
        <v>-200.12155833211233</v>
      </c>
      <c r="AN16">
        <f t="shared" si="8"/>
        <v>0</v>
      </c>
      <c r="AO16">
        <f t="shared" si="8"/>
        <v>0</v>
      </c>
      <c r="AP16">
        <f t="shared" si="8"/>
        <v>-18.4232826805952</v>
      </c>
      <c r="AQ16">
        <f t="shared" si="8"/>
        <v>-52.29386905648726</v>
      </c>
      <c r="AR16">
        <f t="shared" si="8"/>
        <v>-70.71715173708246</v>
      </c>
      <c r="AS16">
        <f t="shared" si="8"/>
        <v>-20.416514426597768</v>
      </c>
      <c r="AT16">
        <f t="shared" si="8"/>
        <v>4.863816976285456</v>
      </c>
      <c r="AU16">
        <f t="shared" si="8"/>
        <v>-86.269849187394769</v>
      </c>
      <c r="AW16">
        <v>13</v>
      </c>
      <c r="AX16">
        <f>IF(Z16&gt;0, (R16*SUMPRODUCT(K16:$K$98, X16:$X$98)-K16*$AZ$3)/Z16, 0)</f>
        <v>1914.5913657311742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3.0140000000000002E-3</v>
      </c>
      <c r="Q17" s="4">
        <f t="shared" si="22"/>
        <v>50</v>
      </c>
      <c r="R17">
        <f t="shared" si="0"/>
        <v>50000</v>
      </c>
      <c r="S17">
        <f t="shared" si="1"/>
        <v>2001.9195215995055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1636.4696102569746</v>
      </c>
      <c r="AC17">
        <f t="shared" si="19"/>
        <v>1688.843690646172</v>
      </c>
      <c r="AE17">
        <f t="shared" si="2"/>
        <v>0</v>
      </c>
      <c r="AF17">
        <f t="shared" si="3"/>
        <v>0</v>
      </c>
      <c r="AG17">
        <f t="shared" si="3"/>
        <v>-42.180608971154086</v>
      </c>
      <c r="AH17">
        <f t="shared" si="4"/>
        <v>-128.80867148982705</v>
      </c>
      <c r="AI17">
        <f t="shared" si="5"/>
        <v>-170.98928046098115</v>
      </c>
      <c r="AJ17">
        <f t="shared" si="6"/>
        <v>-52.374080389197388</v>
      </c>
      <c r="AK17">
        <f t="shared" si="20"/>
        <v>22.583280621546251</v>
      </c>
      <c r="AL17">
        <f t="shared" si="7"/>
        <v>-200.7800802286323</v>
      </c>
      <c r="AN17">
        <f t="shared" si="8"/>
        <v>0</v>
      </c>
      <c r="AO17">
        <f t="shared" si="8"/>
        <v>0</v>
      </c>
      <c r="AP17">
        <f t="shared" si="8"/>
        <v>-17.092989358704578</v>
      </c>
      <c r="AQ17">
        <f t="shared" si="8"/>
        <v>-52.197569091289658</v>
      </c>
      <c r="AR17">
        <f t="shared" si="8"/>
        <v>-69.290558449994236</v>
      </c>
      <c r="AS17">
        <f t="shared" si="8"/>
        <v>-21.223723900636589</v>
      </c>
      <c r="AT17">
        <f t="shared" si="8"/>
        <v>9.1514983961638094</v>
      </c>
      <c r="AU17">
        <f t="shared" si="8"/>
        <v>-81.362783954467034</v>
      </c>
      <c r="AW17">
        <v>14</v>
      </c>
      <c r="AX17">
        <f>IF(Z17&gt;0, (R17*SUMPRODUCT(K17:$K$98, X17:$X$98)-K17*$AZ$3)/Z17, 0)</f>
        <v>2001.9195215995055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4.6990000000000001E-3</v>
      </c>
      <c r="Q18" s="4">
        <f t="shared" si="22"/>
        <v>50</v>
      </c>
      <c r="R18">
        <f t="shared" si="0"/>
        <v>50000</v>
      </c>
      <c r="S18">
        <f t="shared" si="1"/>
        <v>2100.8625127006635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1688.843690646172</v>
      </c>
      <c r="AC18">
        <f t="shared" si="19"/>
        <v>1746.2619712366491</v>
      </c>
      <c r="AE18">
        <f t="shared" si="2"/>
        <v>0</v>
      </c>
      <c r="AF18">
        <f t="shared" si="3"/>
        <v>0</v>
      </c>
      <c r="AG18">
        <f t="shared" si="3"/>
        <v>-41.560596199887094</v>
      </c>
      <c r="AH18">
        <f t="shared" si="4"/>
        <v>-198.20668155545309</v>
      </c>
      <c r="AI18">
        <f t="shared" si="5"/>
        <v>-239.76727775534019</v>
      </c>
      <c r="AJ18">
        <f t="shared" si="6"/>
        <v>-57.418280590477025</v>
      </c>
      <c r="AK18">
        <f t="shared" si="20"/>
        <v>36.479023717957318</v>
      </c>
      <c r="AL18">
        <f t="shared" si="7"/>
        <v>-260.70653462785987</v>
      </c>
      <c r="AN18">
        <f t="shared" si="8"/>
        <v>0</v>
      </c>
      <c r="AO18">
        <f t="shared" si="8"/>
        <v>0</v>
      </c>
      <c r="AP18">
        <f t="shared" si="8"/>
        <v>-15.716442243487291</v>
      </c>
      <c r="AQ18">
        <f t="shared" si="8"/>
        <v>-74.953300668675652</v>
      </c>
      <c r="AR18">
        <f t="shared" si="8"/>
        <v>-90.669742912162945</v>
      </c>
      <c r="AS18">
        <f t="shared" si="8"/>
        <v>-21.713141127244732</v>
      </c>
      <c r="AT18">
        <f t="shared" si="8"/>
        <v>13.794808587554304</v>
      </c>
      <c r="AU18">
        <f t="shared" si="8"/>
        <v>-98.588075451853371</v>
      </c>
      <c r="AW18">
        <v>15</v>
      </c>
      <c r="AX18">
        <f>IF(Z18&gt;0, (R18*SUMPRODUCT(K18:$K$98, X18:$X$98)-K18*$AZ$3)/Z18, 0)</f>
        <v>2100.8625127006635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6.5490000000000001E-3</v>
      </c>
      <c r="Q19" s="4">
        <f t="shared" si="22"/>
        <v>50</v>
      </c>
      <c r="R19">
        <f t="shared" si="0"/>
        <v>50000</v>
      </c>
      <c r="S19">
        <f t="shared" si="1"/>
        <v>2170.7989551519522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1746.2619712366491</v>
      </c>
      <c r="AC19">
        <f t="shared" si="19"/>
        <v>1774.5330602132635</v>
      </c>
      <c r="AE19">
        <f t="shared" si="2"/>
        <v>0</v>
      </c>
      <c r="AF19">
        <f t="shared" si="3"/>
        <v>0</v>
      </c>
      <c r="AG19">
        <f t="shared" si="3"/>
        <v>-40.872809893375162</v>
      </c>
      <c r="AH19">
        <f t="shared" si="4"/>
        <v>-272.18034451306062</v>
      </c>
      <c r="AI19">
        <f t="shared" si="5"/>
        <v>-313.05315440643579</v>
      </c>
      <c r="AJ19">
        <f t="shared" si="6"/>
        <v>-28.271088976614465</v>
      </c>
      <c r="AK19">
        <f t="shared" si="20"/>
        <v>38.941641958577272</v>
      </c>
      <c r="AL19">
        <f t="shared" si="7"/>
        <v>-302.38260142447297</v>
      </c>
      <c r="AN19">
        <f t="shared" si="8"/>
        <v>0</v>
      </c>
      <c r="AO19">
        <f t="shared" si="8"/>
        <v>0</v>
      </c>
      <c r="AP19">
        <f t="shared" si="8"/>
        <v>-14.41420389890872</v>
      </c>
      <c r="AQ19">
        <f t="shared" si="8"/>
        <v>-95.987112051290026</v>
      </c>
      <c r="AR19">
        <f t="shared" si="8"/>
        <v>-110.40131595019875</v>
      </c>
      <c r="AS19">
        <f t="shared" si="8"/>
        <v>-9.9700813821259135</v>
      </c>
      <c r="AT19">
        <f t="shared" si="8"/>
        <v>13.733158273520408</v>
      </c>
      <c r="AU19">
        <f t="shared" si="8"/>
        <v>-106.63823905880425</v>
      </c>
      <c r="AW19">
        <v>16</v>
      </c>
      <c r="AX19">
        <f>IF(Z19&gt;0, (R19*SUMPRODUCT(K19:$K$98, X19:$X$98)-K19*$AZ$3)/Z19, 0)</f>
        <v>2170.7989551519522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8.5349999999999992E-3</v>
      </c>
      <c r="Q20" s="4">
        <f t="shared" si="22"/>
        <v>50</v>
      </c>
      <c r="R20">
        <f t="shared" si="0"/>
        <v>50000</v>
      </c>
      <c r="S20">
        <f t="shared" si="1"/>
        <v>2183.806996499346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1774.5330602132635</v>
      </c>
      <c r="AC20">
        <f t="shared" si="19"/>
        <v>1752.0785019667151</v>
      </c>
      <c r="AE20">
        <f t="shared" si="2"/>
        <v>0</v>
      </c>
      <c r="AF20">
        <f t="shared" si="3"/>
        <v>0</v>
      </c>
      <c r="AG20">
        <f t="shared" si="3"/>
        <v>-40.11523236200145</v>
      </c>
      <c r="AH20">
        <f t="shared" si="4"/>
        <v>-348.84943243995696</v>
      </c>
      <c r="AI20">
        <f t="shared" si="5"/>
        <v>-388.96466480195841</v>
      </c>
      <c r="AJ20">
        <f t="shared" si="6"/>
        <v>22.454558246548459</v>
      </c>
      <c r="AK20">
        <f t="shared" si="20"/>
        <v>7.6304921589170336</v>
      </c>
      <c r="AL20">
        <f t="shared" si="7"/>
        <v>-358.87961439649291</v>
      </c>
      <c r="AN20">
        <f t="shared" si="8"/>
        <v>0</v>
      </c>
      <c r="AO20">
        <f t="shared" si="8"/>
        <v>0</v>
      </c>
      <c r="AP20">
        <f t="shared" si="8"/>
        <v>-13.418416607836901</v>
      </c>
      <c r="AQ20">
        <f t="shared" si="8"/>
        <v>-116.68901667190165</v>
      </c>
      <c r="AR20">
        <f t="shared" si="8"/>
        <v>-130.10743327973856</v>
      </c>
      <c r="AS20">
        <f t="shared" si="8"/>
        <v>7.5109777397807909</v>
      </c>
      <c r="AT20">
        <f t="shared" si="8"/>
        <v>2.552375162312861</v>
      </c>
      <c r="AU20">
        <f t="shared" si="8"/>
        <v>-120.0440803776449</v>
      </c>
      <c r="AW20">
        <v>17</v>
      </c>
      <c r="AX20">
        <f>IF(Z20&gt;0, (R20*SUMPRODUCT(K20:$K$98, X20:$X$98)-K20*$AZ$3)/Z20, 0)</f>
        <v>2183.806996499346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1.0821000000000001E-2</v>
      </c>
      <c r="Q21" s="4">
        <f t="shared" si="22"/>
        <v>50</v>
      </c>
      <c r="R21">
        <f t="shared" si="0"/>
        <v>50000</v>
      </c>
      <c r="S21">
        <f t="shared" si="1"/>
        <v>2166.2898796765116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1752.0785019667151</v>
      </c>
      <c r="AC21">
        <f t="shared" si="19"/>
        <v>1701.8370309154593</v>
      </c>
      <c r="AE21">
        <f t="shared" si="2"/>
        <v>0</v>
      </c>
      <c r="AF21">
        <f t="shared" si="3"/>
        <v>0</v>
      </c>
      <c r="AG21">
        <f t="shared" si="3"/>
        <v>-39.279993108992223</v>
      </c>
      <c r="AH21">
        <f t="shared" si="4"/>
        <v>-434.0869293892178</v>
      </c>
      <c r="AI21">
        <f t="shared" si="5"/>
        <v>-473.36692249821004</v>
      </c>
      <c r="AJ21">
        <f t="shared" si="6"/>
        <v>50.241471051255758</v>
      </c>
      <c r="AK21">
        <f t="shared" si="20"/>
        <v>2.8033256031467442</v>
      </c>
      <c r="AL21">
        <f t="shared" si="7"/>
        <v>-420.32212584380756</v>
      </c>
      <c r="AN21">
        <f t="shared" si="8"/>
        <v>0</v>
      </c>
      <c r="AO21">
        <f t="shared" si="8"/>
        <v>0</v>
      </c>
      <c r="AP21">
        <f t="shared" si="8"/>
        <v>-12.494324605976733</v>
      </c>
      <c r="AQ21">
        <f t="shared" si="8"/>
        <v>-138.07596625466257</v>
      </c>
      <c r="AR21">
        <f t="shared" si="8"/>
        <v>-150.57029086063932</v>
      </c>
      <c r="AS21">
        <f t="shared" si="8"/>
        <v>15.980991805532366</v>
      </c>
      <c r="AT21">
        <f t="shared" si="8"/>
        <v>0.89169211320311148</v>
      </c>
      <c r="AU21">
        <f t="shared" si="8"/>
        <v>-133.69760694190384</v>
      </c>
      <c r="AW21">
        <v>18</v>
      </c>
      <c r="AX21">
        <f>IF(Z21&gt;0, (R21*SUMPRODUCT(K21:$K$98, X21:$X$98)-K21*$AZ$3)/Z21, 0)</f>
        <v>2166.2898796765116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1.3422999999999999E-2</v>
      </c>
      <c r="Q22" s="4">
        <f t="shared" si="22"/>
        <v>50</v>
      </c>
      <c r="R22">
        <f t="shared" si="0"/>
        <v>50000</v>
      </c>
      <c r="S22">
        <f t="shared" si="1"/>
        <v>2149.5468322728293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1701.8370309154593</v>
      </c>
      <c r="AC22">
        <f t="shared" si="19"/>
        <v>1649.1296569903925</v>
      </c>
      <c r="AE22">
        <f t="shared" si="2"/>
        <v>0</v>
      </c>
      <c r="AF22">
        <f t="shared" si="3"/>
        <v>0</v>
      </c>
      <c r="AG22">
        <f t="shared" si="3"/>
        <v>-38.359937830400298</v>
      </c>
      <c r="AH22">
        <f t="shared" si="4"/>
        <v>-527.25534750200256</v>
      </c>
      <c r="AI22">
        <f t="shared" si="5"/>
        <v>-565.61528533240289</v>
      </c>
      <c r="AJ22">
        <f t="shared" si="6"/>
        <v>52.707373925066804</v>
      </c>
      <c r="AK22">
        <f t="shared" si="20"/>
        <v>35.738577649224645</v>
      </c>
      <c r="AL22">
        <f t="shared" si="7"/>
        <v>-477.16933375811146</v>
      </c>
      <c r="AN22">
        <f t="shared" si="8"/>
        <v>0</v>
      </c>
      <c r="AO22">
        <f t="shared" si="8"/>
        <v>0</v>
      </c>
      <c r="AP22">
        <f t="shared" si="8"/>
        <v>-11.392782484342614</v>
      </c>
      <c r="AQ22">
        <f t="shared" si="8"/>
        <v>-156.5932018543657</v>
      </c>
      <c r="AR22">
        <f t="shared" si="8"/>
        <v>-167.98598433870831</v>
      </c>
      <c r="AS22">
        <f t="shared" si="8"/>
        <v>15.653926476734632</v>
      </c>
      <c r="AT22">
        <f t="shared" si="8"/>
        <v>10.614246646008084</v>
      </c>
      <c r="AU22">
        <f t="shared" si="8"/>
        <v>-141.71781121596561</v>
      </c>
      <c r="AW22">
        <v>19</v>
      </c>
      <c r="AX22">
        <f>IF(Z22&gt;0, (R22*SUMPRODUCT(K22:$K$98, X22:$X$98)-K22*$AZ$3)/Z22, 0)</f>
        <v>2149.5468322728293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1.6303999999999999E-2</v>
      </c>
      <c r="Q23" s="4">
        <f t="shared" si="22"/>
        <v>50</v>
      </c>
      <c r="R23">
        <f t="shared" si="0"/>
        <v>50000</v>
      </c>
      <c r="S23">
        <f t="shared" si="1"/>
        <v>2170.445044450762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1649.1296569903925</v>
      </c>
      <c r="AC23">
        <f t="shared" si="19"/>
        <v>1621.3622986917544</v>
      </c>
      <c r="AE23">
        <f t="shared" si="2"/>
        <v>0</v>
      </c>
      <c r="AF23">
        <f t="shared" si="3"/>
        <v>0</v>
      </c>
      <c r="AG23">
        <f t="shared" si="3"/>
        <v>-37.350918025709454</v>
      </c>
      <c r="AH23">
        <f t="shared" si="4"/>
        <v>-625.42042638684643</v>
      </c>
      <c r="AI23">
        <f t="shared" si="5"/>
        <v>-662.77134441255589</v>
      </c>
      <c r="AJ23">
        <f t="shared" si="6"/>
        <v>27.767358298638101</v>
      </c>
      <c r="AK23">
        <f t="shared" si="20"/>
        <v>115.43907598932749</v>
      </c>
      <c r="AL23">
        <f t="shared" si="7"/>
        <v>-519.56491012459026</v>
      </c>
      <c r="AN23">
        <f t="shared" si="8"/>
        <v>0</v>
      </c>
      <c r="AO23">
        <f t="shared" si="8"/>
        <v>0</v>
      </c>
      <c r="AP23">
        <f t="shared" si="8"/>
        <v>-9.9045595838164893</v>
      </c>
      <c r="AQ23">
        <f t="shared" si="8"/>
        <v>-165.84636216493033</v>
      </c>
      <c r="AR23">
        <f t="shared" si="8"/>
        <v>-175.75092174874683</v>
      </c>
      <c r="AS23">
        <f t="shared" si="8"/>
        <v>7.3632314623361506</v>
      </c>
      <c r="AT23">
        <f t="shared" si="8"/>
        <v>30.611649374990055</v>
      </c>
      <c r="AU23">
        <f t="shared" si="8"/>
        <v>-137.77604091142061</v>
      </c>
      <c r="AW23">
        <v>20</v>
      </c>
      <c r="AX23">
        <f>IF(Z23&gt;0, (R23*SUMPRODUCT(K23:$K$98, X23:$X$98)-K23*$AZ$3)/Z23, 0)</f>
        <v>2170.445044450762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1.9576E-2</v>
      </c>
      <c r="Q24" s="4">
        <f t="shared" si="22"/>
        <v>50</v>
      </c>
      <c r="R24">
        <f t="shared" si="0"/>
        <v>50000</v>
      </c>
      <c r="S24">
        <f t="shared" si="1"/>
        <v>2166.4861824790228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1621.3622986917544</v>
      </c>
      <c r="AC24">
        <f t="shared" si="19"/>
        <v>1570.5390111301517</v>
      </c>
      <c r="AE24">
        <f t="shared" si="2"/>
        <v>0</v>
      </c>
      <c r="AF24">
        <f t="shared" si="3"/>
        <v>0</v>
      </c>
      <c r="AG24">
        <f t="shared" si="3"/>
        <v>-36.246227274181066</v>
      </c>
      <c r="AH24">
        <f t="shared" si="4"/>
        <v>-731.18157127128825</v>
      </c>
      <c r="AI24">
        <f t="shared" ref="AI24:AI87" si="23">SUM(AE24:AH24)</f>
        <v>-767.42779854546927</v>
      </c>
      <c r="AJ24">
        <f t="shared" si="6"/>
        <v>50.823287561602683</v>
      </c>
      <c r="AK24">
        <f t="shared" si="20"/>
        <v>113.49536090842282</v>
      </c>
      <c r="AL24">
        <f t="shared" ref="AL24:AL87" si="24">SUM(AI24:AK24)</f>
        <v>-603.10915007544372</v>
      </c>
      <c r="AN24">
        <f t="shared" si="8"/>
        <v>0</v>
      </c>
      <c r="AO24">
        <f t="shared" si="8"/>
        <v>0</v>
      </c>
      <c r="AP24">
        <f t="shared" si="8"/>
        <v>-8.5818056513977954</v>
      </c>
      <c r="AQ24">
        <f t="shared" si="8"/>
        <v>-173.11755215427817</v>
      </c>
      <c r="AR24">
        <f t="shared" si="8"/>
        <v>-181.69935780567596</v>
      </c>
      <c r="AS24">
        <f t="shared" si="8"/>
        <v>12.033130320557797</v>
      </c>
      <c r="AT24">
        <f t="shared" si="8"/>
        <v>26.871627832702249</v>
      </c>
      <c r="AU24">
        <f t="shared" si="8"/>
        <v>-142.79459965241591</v>
      </c>
      <c r="AW24">
        <v>21</v>
      </c>
      <c r="AX24">
        <f>IF(Z24&gt;0, (R24*SUMPRODUCT(K24:$K$98, X24:$X$98)-K24*$AZ$3)/Z24, 0)</f>
        <v>2166.4861824790228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2.3283000000000002E-2</v>
      </c>
      <c r="Q25" s="4">
        <f t="shared" si="22"/>
        <v>50</v>
      </c>
      <c r="R25">
        <f t="shared" si="0"/>
        <v>50000</v>
      </c>
      <c r="S25">
        <f t="shared" si="1"/>
        <v>2140.5926190740124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1570.5390111301517</v>
      </c>
      <c r="AC25">
        <f t="shared" si="19"/>
        <v>1500.1206327288453</v>
      </c>
      <c r="AE25">
        <f t="shared" si="2"/>
        <v>0</v>
      </c>
      <c r="AF25">
        <f t="shared" si="3"/>
        <v>0</v>
      </c>
      <c r="AG25">
        <f t="shared" si="3"/>
        <v>-35.039844091814501</v>
      </c>
      <c r="AH25">
        <f t="shared" si="4"/>
        <v>-843.92090962475788</v>
      </c>
      <c r="AI25">
        <f t="shared" si="23"/>
        <v>-878.96075371657241</v>
      </c>
      <c r="AJ25">
        <f t="shared" si="6"/>
        <v>70.418378401306427</v>
      </c>
      <c r="AK25">
        <f t="shared" si="20"/>
        <v>109.93773077911064</v>
      </c>
      <c r="AL25">
        <f t="shared" si="24"/>
        <v>-698.60464453615532</v>
      </c>
      <c r="AN25">
        <f t="shared" si="8"/>
        <v>0</v>
      </c>
      <c r="AO25">
        <f t="shared" si="8"/>
        <v>0</v>
      </c>
      <c r="AP25">
        <f t="shared" si="8"/>
        <v>-7.4073012624127879</v>
      </c>
      <c r="AQ25">
        <f t="shared" si="8"/>
        <v>-178.40194730490614</v>
      </c>
      <c r="AR25">
        <f t="shared" si="8"/>
        <v>-185.80924856731892</v>
      </c>
      <c r="AS25">
        <f t="shared" si="8"/>
        <v>14.88620045974775</v>
      </c>
      <c r="AT25">
        <f t="shared" si="8"/>
        <v>23.240454205592144</v>
      </c>
      <c r="AU25">
        <f t="shared" si="8"/>
        <v>-147.68259390197903</v>
      </c>
      <c r="AW25">
        <v>22</v>
      </c>
      <c r="AX25">
        <f>IF(Z25&gt;0, (R25*SUMPRODUCT(K25:$K$98, X25:$X$98)-K25*$AZ$3)/Z25, 0)</f>
        <v>2140.5926190740124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2.7149E-2</v>
      </c>
      <c r="Q26" s="4">
        <f t="shared" si="22"/>
        <v>50</v>
      </c>
      <c r="R26">
        <f t="shared" si="0"/>
        <v>50000</v>
      </c>
      <c r="S26">
        <f t="shared" si="1"/>
        <v>2094.6827573046235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1500.1206327288453</v>
      </c>
      <c r="AC26">
        <f t="shared" si="19"/>
        <v>1413.414376274807</v>
      </c>
      <c r="AE26">
        <f t="shared" si="2"/>
        <v>0</v>
      </c>
      <c r="AF26">
        <f t="shared" si="3"/>
        <v>0</v>
      </c>
      <c r="AG26">
        <f t="shared" si="3"/>
        <v>-33.738148923647685</v>
      </c>
      <c r="AH26">
        <f t="shared" si="4"/>
        <v>-951.29672724867191</v>
      </c>
      <c r="AI26">
        <f t="shared" si="23"/>
        <v>-985.03487617231963</v>
      </c>
      <c r="AJ26">
        <f t="shared" si="6"/>
        <v>86.706256454038339</v>
      </c>
      <c r="AK26">
        <f t="shared" si="20"/>
        <v>105.00844429101917</v>
      </c>
      <c r="AL26">
        <f t="shared" si="24"/>
        <v>-793.32017542726214</v>
      </c>
      <c r="AN26">
        <f t="shared" si="8"/>
        <v>0</v>
      </c>
      <c r="AO26">
        <f t="shared" si="8"/>
        <v>0</v>
      </c>
      <c r="AP26">
        <f t="shared" si="8"/>
        <v>-6.3679709176923351</v>
      </c>
      <c r="AQ26">
        <f t="shared" si="8"/>
        <v>-179.55430533325426</v>
      </c>
      <c r="AR26">
        <f t="shared" si="8"/>
        <v>-185.9222762509466</v>
      </c>
      <c r="AS26">
        <f t="shared" si="8"/>
        <v>16.365536850608969</v>
      </c>
      <c r="AT26">
        <f t="shared" si="8"/>
        <v>19.820018011973037</v>
      </c>
      <c r="AU26">
        <f t="shared" si="8"/>
        <v>-149.7367213883646</v>
      </c>
      <c r="AW26">
        <v>23</v>
      </c>
      <c r="AX26">
        <f>IF(Z26&gt;0, (R26*SUMPRODUCT(K26:$K$98, X26:$X$98)-K26*$AZ$3)/Z26, 0)</f>
        <v>2094.6827573046235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3.1286000000000001E-2</v>
      </c>
      <c r="Q27" s="4">
        <f t="shared" si="22"/>
        <v>50</v>
      </c>
      <c r="R27">
        <f t="shared" si="0"/>
        <v>50000</v>
      </c>
      <c r="S27">
        <f t="shared" si="1"/>
        <v>2033.8872089200156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1413.414376274807</v>
      </c>
      <c r="AC27">
        <f t="shared" si="19"/>
        <v>1315.7312234869701</v>
      </c>
      <c r="AE27">
        <f t="shared" si="2"/>
        <v>0</v>
      </c>
      <c r="AF27">
        <f t="shared" si="3"/>
        <v>0</v>
      </c>
      <c r="AG27">
        <f t="shared" si="3"/>
        <v>-32.345235707185971</v>
      </c>
      <c r="AH27">
        <f t="shared" si="4"/>
        <v>-1055.5317272252416</v>
      </c>
      <c r="AI27">
        <f t="shared" si="23"/>
        <v>-1087.8769629324277</v>
      </c>
      <c r="AJ27">
        <f t="shared" si="6"/>
        <v>97.683152787836889</v>
      </c>
      <c r="AK27">
        <f t="shared" si="20"/>
        <v>98.939006339236499</v>
      </c>
      <c r="AL27">
        <f t="shared" si="24"/>
        <v>-891.2548038053543</v>
      </c>
      <c r="AN27">
        <f t="shared" si="8"/>
        <v>0</v>
      </c>
      <c r="AO27">
        <f t="shared" si="8"/>
        <v>0</v>
      </c>
      <c r="AP27">
        <f t="shared" si="8"/>
        <v>-5.4509489914147231</v>
      </c>
      <c r="AQ27">
        <f t="shared" si="8"/>
        <v>-177.88244475975216</v>
      </c>
      <c r="AR27">
        <f t="shared" si="8"/>
        <v>-183.33339375116688</v>
      </c>
      <c r="AS27">
        <f t="shared" si="8"/>
        <v>16.461957117498283</v>
      </c>
      <c r="AT27">
        <f t="shared" si="8"/>
        <v>16.673598600384292</v>
      </c>
      <c r="AU27">
        <f t="shared" si="8"/>
        <v>-150.19783803328431</v>
      </c>
      <c r="AW27">
        <v>24</v>
      </c>
      <c r="AX27">
        <f>IF(Z27&gt;0, (R27*SUMPRODUCT(K27:$K$98, X27:$X$98)-K27*$AZ$3)/Z27, 0)</f>
        <v>2033.8872089200156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3.5844000000000001E-2</v>
      </c>
      <c r="Q28" s="4">
        <f t="shared" si="22"/>
        <v>50</v>
      </c>
      <c r="R28">
        <f t="shared" si="0"/>
        <v>50000</v>
      </c>
      <c r="S28">
        <f t="shared" si="1"/>
        <v>1961.8500080433773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1315.7312234869701</v>
      </c>
      <c r="AC28">
        <f t="shared" si="19"/>
        <v>1210.9480220713403</v>
      </c>
      <c r="AE28">
        <f t="shared" si="2"/>
        <v>0</v>
      </c>
      <c r="AF28">
        <f t="shared" si="3"/>
        <v>0</v>
      </c>
      <c r="AG28">
        <f t="shared" si="3"/>
        <v>-30.862400721425736</v>
      </c>
      <c r="AH28">
        <f t="shared" si="4"/>
        <v>-1159.3826286883741</v>
      </c>
      <c r="AI28">
        <f t="shared" si="23"/>
        <v>-1190.2450294097998</v>
      </c>
      <c r="AJ28">
        <f t="shared" si="6"/>
        <v>104.78320141562972</v>
      </c>
      <c r="AK28">
        <f t="shared" si="20"/>
        <v>92.10118564408792</v>
      </c>
      <c r="AL28">
        <f t="shared" si="24"/>
        <v>-993.36064235008223</v>
      </c>
      <c r="AN28">
        <f t="shared" si="8"/>
        <v>0</v>
      </c>
      <c r="AO28">
        <f t="shared" si="8"/>
        <v>0</v>
      </c>
      <c r="AP28">
        <f t="shared" si="8"/>
        <v>-4.6437997195109872</v>
      </c>
      <c r="AQ28">
        <f t="shared" si="8"/>
        <v>-174.44983540024049</v>
      </c>
      <c r="AR28">
        <f t="shared" si="8"/>
        <v>-179.09363511975147</v>
      </c>
      <c r="AS28">
        <f t="shared" si="8"/>
        <v>15.766505196258295</v>
      </c>
      <c r="AT28">
        <f t="shared" si="8"/>
        <v>13.858269287642333</v>
      </c>
      <c r="AU28">
        <f t="shared" si="8"/>
        <v>-149.46886063585086</v>
      </c>
      <c r="AW28">
        <v>25</v>
      </c>
      <c r="AX28">
        <f>IF(Z28&gt;0, (R28*SUMPRODUCT(K28:$K$98, X28:$X$98)-K28*$AZ$3)/Z28, 0)</f>
        <v>1961.8500080433773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4.1295999999999999E-2</v>
      </c>
      <c r="Q29" s="4">
        <f t="shared" si="22"/>
        <v>50</v>
      </c>
      <c r="R29">
        <f t="shared" si="0"/>
        <v>50000</v>
      </c>
      <c r="S29">
        <f t="shared" si="1"/>
        <v>1881.4760042122716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1210.9480220713403</v>
      </c>
      <c r="AC29">
        <f t="shared" si="19"/>
        <v>1101.7653682283521</v>
      </c>
      <c r="AE29">
        <f t="shared" si="2"/>
        <v>0</v>
      </c>
      <c r="AF29">
        <f t="shared" si="3"/>
        <v>0</v>
      </c>
      <c r="AG29">
        <f t="shared" si="3"/>
        <v>-29.27928301401948</v>
      </c>
      <c r="AH29">
        <f t="shared" si="4"/>
        <v>-1274.4937001919973</v>
      </c>
      <c r="AI29">
        <f t="shared" si="23"/>
        <v>-1303.7729832060168</v>
      </c>
      <c r="AJ29">
        <f t="shared" si="6"/>
        <v>109.1826538429882</v>
      </c>
      <c r="AK29">
        <f t="shared" si="20"/>
        <v>84.766361544993828</v>
      </c>
      <c r="AL29">
        <f t="shared" si="24"/>
        <v>-1109.8239678180348</v>
      </c>
      <c r="AN29">
        <f t="shared" si="8"/>
        <v>0</v>
      </c>
      <c r="AO29">
        <f t="shared" si="8"/>
        <v>0</v>
      </c>
      <c r="AP29">
        <f t="shared" si="8"/>
        <v>-3.9335637224097781</v>
      </c>
      <c r="AQ29">
        <f t="shared" si="8"/>
        <v>-171.22352965796941</v>
      </c>
      <c r="AR29">
        <f t="shared" si="8"/>
        <v>-175.15709338037919</v>
      </c>
      <c r="AS29">
        <f t="shared" si="8"/>
        <v>14.668286995537466</v>
      </c>
      <c r="AT29">
        <f t="shared" si="8"/>
        <v>11.388048146343081</v>
      </c>
      <c r="AU29">
        <f t="shared" si="8"/>
        <v>-149.10075823849866</v>
      </c>
      <c r="AW29">
        <v>26</v>
      </c>
      <c r="AX29">
        <f>IF(Z29&gt;0, (R29*SUMPRODUCT(K29:$K$98, X29:$X$98)-K29*$AZ$3)/Z29, 0)</f>
        <v>1881.4760042122716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4.7109999999999999E-2</v>
      </c>
      <c r="Q30" s="4">
        <f t="shared" si="22"/>
        <v>50</v>
      </c>
      <c r="R30">
        <f t="shared" si="0"/>
        <v>50000</v>
      </c>
      <c r="S30">
        <f t="shared" si="1"/>
        <v>1790.8700332521662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1101.7653682283521</v>
      </c>
      <c r="AC30">
        <f t="shared" si="19"/>
        <v>988.81610781792938</v>
      </c>
      <c r="AE30">
        <f t="shared" si="2"/>
        <v>0</v>
      </c>
      <c r="AF30">
        <f t="shared" si="3"/>
        <v>0</v>
      </c>
      <c r="AG30">
        <f t="shared" si="3"/>
        <v>-27.607143161088832</v>
      </c>
      <c r="AH30">
        <f t="shared" si="4"/>
        <v>-1379.3470227904577</v>
      </c>
      <c r="AI30">
        <f t="shared" si="23"/>
        <v>-1406.9541659515464</v>
      </c>
      <c r="AJ30">
        <f t="shared" si="6"/>
        <v>112.94926041042277</v>
      </c>
      <c r="AK30">
        <f t="shared" si="20"/>
        <v>77.123575775984662</v>
      </c>
      <c r="AL30">
        <f t="shared" si="24"/>
        <v>-1216.8813297651391</v>
      </c>
      <c r="AN30">
        <f t="shared" si="8"/>
        <v>0</v>
      </c>
      <c r="AO30">
        <f t="shared" si="8"/>
        <v>0</v>
      </c>
      <c r="AP30">
        <f t="shared" si="8"/>
        <v>-3.3115338376990682</v>
      </c>
      <c r="AQ30">
        <f t="shared" si="8"/>
        <v>-165.45552407386128</v>
      </c>
      <c r="AR30">
        <f t="shared" si="8"/>
        <v>-168.76705791156036</v>
      </c>
      <c r="AS30">
        <f t="shared" si="8"/>
        <v>13.548497054174971</v>
      </c>
      <c r="AT30">
        <f t="shared" si="8"/>
        <v>9.2511321934423751</v>
      </c>
      <c r="AU30">
        <f t="shared" si="8"/>
        <v>-145.96742866394302</v>
      </c>
      <c r="AW30">
        <v>27</v>
      </c>
      <c r="AX30">
        <f>IF(Z30&gt;0, (R30*SUMPRODUCT(K30:$K$98, X30:$X$98)-K30*$AZ$3)/Z30, 0)</f>
        <v>1790.8700332521662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5.2900999999999997E-2</v>
      </c>
      <c r="Q31" s="4">
        <f t="shared" si="22"/>
        <v>50</v>
      </c>
      <c r="R31">
        <f t="shared" si="0"/>
        <v>50000</v>
      </c>
      <c r="S31">
        <f t="shared" si="1"/>
        <v>1691.8631440484121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988.81610781792938</v>
      </c>
      <c r="AC31">
        <f t="shared" si="19"/>
        <v>875.39118128652035</v>
      </c>
      <c r="AE31">
        <f t="shared" si="2"/>
        <v>0</v>
      </c>
      <c r="AF31">
        <f t="shared" si="3"/>
        <v>0</v>
      </c>
      <c r="AG31">
        <f t="shared" si="3"/>
        <v>-25.870626249113187</v>
      </c>
      <c r="AH31">
        <f t="shared" si="4"/>
        <v>-1460.4454803647602</v>
      </c>
      <c r="AI31">
        <f t="shared" si="23"/>
        <v>-1486.3161066138734</v>
      </c>
      <c r="AJ31">
        <f t="shared" si="6"/>
        <v>113.42492653140903</v>
      </c>
      <c r="AK31">
        <f t="shared" si="20"/>
        <v>69.21712754725506</v>
      </c>
      <c r="AL31">
        <f t="shared" si="24"/>
        <v>-1303.6740525352093</v>
      </c>
      <c r="AN31">
        <f t="shared" si="8"/>
        <v>0</v>
      </c>
      <c r="AO31">
        <f t="shared" si="8"/>
        <v>0</v>
      </c>
      <c r="AP31">
        <f t="shared" si="8"/>
        <v>-2.7707455783696062</v>
      </c>
      <c r="AQ31">
        <f t="shared" si="8"/>
        <v>-156.41379602510568</v>
      </c>
      <c r="AR31">
        <f t="shared" si="8"/>
        <v>-159.18454160347531</v>
      </c>
      <c r="AS31">
        <f t="shared" si="8"/>
        <v>12.14781623906657</v>
      </c>
      <c r="AT31">
        <f t="shared" si="8"/>
        <v>7.4131583925447542</v>
      </c>
      <c r="AU31">
        <f t="shared" si="8"/>
        <v>-139.62356697186397</v>
      </c>
      <c r="AW31">
        <v>28</v>
      </c>
      <c r="AX31">
        <f>IF(Z31&gt;0, (R31*SUMPRODUCT(K31:$K$98, X31:$X$98)-K31*$AZ$3)/Z31, 0)</f>
        <v>1691.8631440484121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5.9271999999999998E-2</v>
      </c>
      <c r="Q32" s="4">
        <f t="shared" si="22"/>
        <v>50</v>
      </c>
      <c r="R32">
        <f t="shared" si="0"/>
        <v>50000</v>
      </c>
      <c r="S32">
        <f t="shared" si="1"/>
        <v>1589.4527484368609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875.39118128652035</v>
      </c>
      <c r="AC32">
        <f t="shared" si="19"/>
        <v>765.43327592431865</v>
      </c>
      <c r="AE32">
        <f t="shared" si="2"/>
        <v>0</v>
      </c>
      <c r="AF32">
        <f t="shared" si="3"/>
        <v>0</v>
      </c>
      <c r="AG32">
        <f t="shared" si="3"/>
        <v>-24.078516227584622</v>
      </c>
      <c r="AH32">
        <f t="shared" si="4"/>
        <v>-1533.4037590374367</v>
      </c>
      <c r="AI32">
        <f t="shared" si="23"/>
        <v>-1557.4822752650214</v>
      </c>
      <c r="AJ32">
        <f t="shared" si="6"/>
        <v>109.9579053622017</v>
      </c>
      <c r="AK32">
        <f t="shared" si="20"/>
        <v>61.277382690056427</v>
      </c>
      <c r="AL32">
        <f t="shared" si="24"/>
        <v>-1386.2469872127633</v>
      </c>
      <c r="AN32">
        <f t="shared" si="8"/>
        <v>0</v>
      </c>
      <c r="AO32">
        <f t="shared" si="8"/>
        <v>0</v>
      </c>
      <c r="AP32">
        <f t="shared" si="8"/>
        <v>-2.3025093666649883</v>
      </c>
      <c r="AQ32">
        <f t="shared" si="8"/>
        <v>-146.63181421528864</v>
      </c>
      <c r="AR32">
        <f t="shared" si="8"/>
        <v>-148.93432358195363</v>
      </c>
      <c r="AS32">
        <f t="shared" si="8"/>
        <v>10.514730419530041</v>
      </c>
      <c r="AT32">
        <f t="shared" si="8"/>
        <v>5.8596529069732979</v>
      </c>
      <c r="AU32">
        <f t="shared" si="8"/>
        <v>-132.5599402554503</v>
      </c>
      <c r="AW32">
        <v>29</v>
      </c>
      <c r="AX32">
        <f>IF(Z32&gt;0, (R32*SUMPRODUCT(K32:$K$98, X32:$X$98)-K32*$AZ$3)/Z32, 0)</f>
        <v>1589.4527484368609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6.6047999999999996E-2</v>
      </c>
      <c r="Q33" s="4">
        <f t="shared" si="22"/>
        <v>50</v>
      </c>
      <c r="R33">
        <f t="shared" si="0"/>
        <v>50000</v>
      </c>
      <c r="S33">
        <f t="shared" si="1"/>
        <v>1483.9489930849634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765.43327592431865</v>
      </c>
      <c r="AC33">
        <f t="shared" si="19"/>
        <v>660.27993551519421</v>
      </c>
      <c r="AE33">
        <f t="shared" si="2"/>
        <v>0</v>
      </c>
      <c r="AF33">
        <f t="shared" si="3"/>
        <v>0</v>
      </c>
      <c r="AG33">
        <f t="shared" si="3"/>
        <v>-22.247393225509267</v>
      </c>
      <c r="AH33">
        <f t="shared" si="4"/>
        <v>-1590.3378397995089</v>
      </c>
      <c r="AI33">
        <f t="shared" si="23"/>
        <v>-1612.5852330250182</v>
      </c>
      <c r="AJ33">
        <f t="shared" si="6"/>
        <v>105.15334040912444</v>
      </c>
      <c r="AK33">
        <f t="shared" si="20"/>
        <v>53.580329314702311</v>
      </c>
      <c r="AL33">
        <f t="shared" si="24"/>
        <v>-1453.8515633011914</v>
      </c>
      <c r="AN33">
        <f t="shared" si="8"/>
        <v>0</v>
      </c>
      <c r="AO33">
        <f t="shared" si="8"/>
        <v>0</v>
      </c>
      <c r="AP33">
        <f t="shared" si="8"/>
        <v>-1.8994715485257583</v>
      </c>
      <c r="AQ33">
        <f t="shared" si="8"/>
        <v>-135.78226665132956</v>
      </c>
      <c r="AR33">
        <f t="shared" si="8"/>
        <v>-137.68173819985535</v>
      </c>
      <c r="AS33">
        <f t="shared" si="8"/>
        <v>8.9779407553490405</v>
      </c>
      <c r="AT33">
        <f t="shared" si="8"/>
        <v>4.5746623014341026</v>
      </c>
      <c r="AU33">
        <f t="shared" si="8"/>
        <v>-124.12913514307219</v>
      </c>
      <c r="AW33">
        <v>30</v>
      </c>
      <c r="AX33">
        <f>IF(Z33&gt;0, (R33*SUMPRODUCT(K33:$K$98, X33:$X$98)-K33*$AZ$3)/Z33, 0)</f>
        <v>1483.9489930849634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7.3592000000000005E-2</v>
      </c>
      <c r="Q34" s="4">
        <f t="shared" si="22"/>
        <v>50</v>
      </c>
      <c r="R34">
        <f t="shared" si="0"/>
        <v>50000</v>
      </c>
      <c r="S34">
        <f t="shared" si="1"/>
        <v>1377.1350369047443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660.27993551519421</v>
      </c>
      <c r="AC34">
        <f t="shared" si="19"/>
        <v>561.53202047651143</v>
      </c>
      <c r="AE34">
        <f t="shared" si="2"/>
        <v>0</v>
      </c>
      <c r="AF34">
        <f t="shared" si="3"/>
        <v>0</v>
      </c>
      <c r="AG34">
        <f t="shared" si="3"/>
        <v>-20.387689131002492</v>
      </c>
      <c r="AH34">
        <f t="shared" si="4"/>
        <v>-1637.2301622516779</v>
      </c>
      <c r="AI34">
        <f t="shared" si="23"/>
        <v>-1657.6178513826803</v>
      </c>
      <c r="AJ34">
        <f t="shared" si="6"/>
        <v>98.747915038682777</v>
      </c>
      <c r="AK34">
        <f t="shared" si="20"/>
        <v>46.219595486063596</v>
      </c>
      <c r="AL34">
        <f t="shared" si="24"/>
        <v>-1512.650340857934</v>
      </c>
      <c r="AN34">
        <f t="shared" si="8"/>
        <v>0</v>
      </c>
      <c r="AO34">
        <f t="shared" si="8"/>
        <v>0</v>
      </c>
      <c r="AP34">
        <f t="shared" si="8"/>
        <v>-1.5541883239655292</v>
      </c>
      <c r="AQ34">
        <f t="shared" si="8"/>
        <v>-124.80884839206036</v>
      </c>
      <c r="AR34">
        <f t="shared" si="8"/>
        <v>-126.36303671602587</v>
      </c>
      <c r="AS34">
        <f t="shared" si="8"/>
        <v>7.5277220278821453</v>
      </c>
      <c r="AT34">
        <f t="shared" si="8"/>
        <v>3.5233986147854188</v>
      </c>
      <c r="AU34">
        <f t="shared" ref="AU34:AU89" si="25">AL34*$K34</f>
        <v>-115.31191607335832</v>
      </c>
      <c r="AW34">
        <v>31</v>
      </c>
      <c r="AX34">
        <f>IF(Z34&gt;0, (R34*SUMPRODUCT(K34:$K$98, X34:$X$98)-K34*$AZ$3)/Z34, 0)</f>
        <v>1377.1350369047443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8.2293000000000005E-2</v>
      </c>
      <c r="Q35" s="4">
        <f t="shared" si="22"/>
        <v>50</v>
      </c>
      <c r="R35">
        <f t="shared" si="0"/>
        <v>50000</v>
      </c>
      <c r="S35">
        <f t="shared" si="1"/>
        <v>1269.2865433742779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561.53202047651143</v>
      </c>
      <c r="AC35">
        <f t="shared" si="19"/>
        <v>469.78955745288567</v>
      </c>
      <c r="AE35">
        <f t="shared" si="2"/>
        <v>0</v>
      </c>
      <c r="AF35">
        <f t="shared" ref="AF35:AG66" si="26">-$Z35*P35</f>
        <v>0</v>
      </c>
      <c r="AG35">
        <f t="shared" si="26"/>
        <v>-18.506048138034878</v>
      </c>
      <c r="AH35">
        <f t="shared" si="4"/>
        <v>-1677.7641016575883</v>
      </c>
      <c r="AI35">
        <f t="shared" si="23"/>
        <v>-1696.2701497956232</v>
      </c>
      <c r="AJ35">
        <f t="shared" si="6"/>
        <v>91.74246302362576</v>
      </c>
      <c r="AK35">
        <f t="shared" si="20"/>
        <v>39.307241433355806</v>
      </c>
      <c r="AL35">
        <f t="shared" si="24"/>
        <v>-1565.2204453386416</v>
      </c>
      <c r="AN35">
        <f t="shared" ref="AN35:AT66" si="27">AE35*$K35</f>
        <v>0</v>
      </c>
      <c r="AO35">
        <f t="shared" si="27"/>
        <v>0</v>
      </c>
      <c r="AP35">
        <f t="shared" si="27"/>
        <v>-1.2595960901623022</v>
      </c>
      <c r="AQ35">
        <f t="shared" si="27"/>
        <v>-114.19537477151367</v>
      </c>
      <c r="AR35">
        <f t="shared" si="27"/>
        <v>-115.45497086167597</v>
      </c>
      <c r="AS35">
        <f t="shared" si="27"/>
        <v>6.2443611334240012</v>
      </c>
      <c r="AT35">
        <f t="shared" si="27"/>
        <v>2.67540899360149</v>
      </c>
      <c r="AU35">
        <f t="shared" si="25"/>
        <v>-106.53520073465049</v>
      </c>
      <c r="AW35">
        <v>32</v>
      </c>
      <c r="AX35">
        <f>IF(Z35&gt;0, (R35*SUMPRODUCT(K35:$K$98, X35:$X$98)-K35*$AZ$3)/Z35, 0)</f>
        <v>1269.2865433742779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9.1596999999999998E-2</v>
      </c>
      <c r="Q36" s="4">
        <f t="shared" si="22"/>
        <v>50</v>
      </c>
      <c r="R36">
        <f t="shared" si="0"/>
        <v>50000</v>
      </c>
      <c r="S36">
        <f t="shared" si="1"/>
        <v>1158.1869012111385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469.78955745288567</v>
      </c>
      <c r="AC36">
        <f t="shared" si="19"/>
        <v>385.11774104604581</v>
      </c>
      <c r="AE36">
        <f t="shared" si="2"/>
        <v>0</v>
      </c>
      <c r="AF36">
        <f t="shared" si="26"/>
        <v>0</v>
      </c>
      <c r="AG36">
        <f t="shared" si="26"/>
        <v>-16.625889165354948</v>
      </c>
      <c r="AH36">
        <f t="shared" si="4"/>
        <v>-1695.0984912995807</v>
      </c>
      <c r="AI36">
        <f t="shared" si="23"/>
        <v>-1711.7243804649356</v>
      </c>
      <c r="AJ36">
        <f t="shared" si="6"/>
        <v>84.671816406839866</v>
      </c>
      <c r="AK36">
        <f t="shared" si="20"/>
        <v>32.885269021702001</v>
      </c>
      <c r="AL36">
        <f t="shared" si="24"/>
        <v>-1594.1672950363939</v>
      </c>
      <c r="AN36">
        <f t="shared" si="27"/>
        <v>0</v>
      </c>
      <c r="AO36">
        <f t="shared" si="27"/>
        <v>0</v>
      </c>
      <c r="AP36">
        <f t="shared" si="27"/>
        <v>-1.0103793805268595</v>
      </c>
      <c r="AQ36">
        <f t="shared" si="27"/>
        <v>-103.0135920273182</v>
      </c>
      <c r="AR36">
        <f t="shared" si="27"/>
        <v>-104.02397140784505</v>
      </c>
      <c r="AS36">
        <f t="shared" si="27"/>
        <v>5.1456289981469041</v>
      </c>
      <c r="AT36">
        <f t="shared" si="27"/>
        <v>1.99848545916233</v>
      </c>
      <c r="AU36">
        <f t="shared" si="25"/>
        <v>-96.879856950535824</v>
      </c>
      <c r="AW36">
        <v>33</v>
      </c>
      <c r="AX36">
        <f>IF(Z36&gt;0, (R36*SUMPRODUCT(K36:$K$98, X36:$X$98)-K36*$AZ$3)/Z36, 0)</f>
        <v>1158.1869012111385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0.10148</v>
      </c>
      <c r="Q37" s="4">
        <f t="shared" si="22"/>
        <v>50</v>
      </c>
      <c r="R37">
        <f t="shared" si="0"/>
        <v>50000</v>
      </c>
      <c r="S37">
        <f t="shared" si="1"/>
        <v>1044.0542406409672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385.11774104604581</v>
      </c>
      <c r="AC37">
        <f t="shared" si="19"/>
        <v>308.46446898718625</v>
      </c>
      <c r="AE37">
        <f t="shared" si="2"/>
        <v>0</v>
      </c>
      <c r="AF37">
        <f t="shared" si="26"/>
        <v>0</v>
      </c>
      <c r="AG37">
        <f t="shared" si="26"/>
        <v>-14.772435041201179</v>
      </c>
      <c r="AH37">
        <f t="shared" si="4"/>
        <v>-1687.1952325002201</v>
      </c>
      <c r="AI37">
        <f t="shared" si="23"/>
        <v>-1701.9676675414212</v>
      </c>
      <c r="AJ37">
        <f t="shared" si="6"/>
        <v>76.653272058859557</v>
      </c>
      <c r="AK37">
        <f t="shared" si="20"/>
        <v>26.958241873223209</v>
      </c>
      <c r="AL37">
        <f t="shared" si="24"/>
        <v>-1598.3561536093384</v>
      </c>
      <c r="AN37">
        <f t="shared" si="27"/>
        <v>0</v>
      </c>
      <c r="AO37">
        <f t="shared" si="27"/>
        <v>0</v>
      </c>
      <c r="AP37">
        <f t="shared" si="27"/>
        <v>-0.80155561355868321</v>
      </c>
      <c r="AQ37">
        <f t="shared" si="27"/>
        <v>-91.547588871308662</v>
      </c>
      <c r="AR37">
        <f t="shared" si="27"/>
        <v>-92.349144484867338</v>
      </c>
      <c r="AS37">
        <f t="shared" si="27"/>
        <v>4.1592236043045663</v>
      </c>
      <c r="AT37">
        <f t="shared" si="27"/>
        <v>1.4627602047250416</v>
      </c>
      <c r="AU37">
        <f t="shared" si="25"/>
        <v>-86.727160675837723</v>
      </c>
      <c r="AW37">
        <v>34</v>
      </c>
      <c r="AX37">
        <f>IF(Z37&gt;0, (R37*SUMPRODUCT(K37:$K$98, X37:$X$98)-K37*$AZ$3)/Z37, 0)</f>
        <v>1044.0542406409672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0.112611</v>
      </c>
      <c r="Q38" s="4">
        <f t="shared" si="22"/>
        <v>50</v>
      </c>
      <c r="R38">
        <f t="shared" si="0"/>
        <v>50000</v>
      </c>
      <c r="S38">
        <f t="shared" si="1"/>
        <v>927.58926404394606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308.46446898718625</v>
      </c>
      <c r="AC38">
        <f t="shared" si="19"/>
        <v>240.45288008771567</v>
      </c>
      <c r="AE38">
        <f t="shared" si="2"/>
        <v>0</v>
      </c>
      <c r="AF38">
        <f t="shared" si="26"/>
        <v>0</v>
      </c>
      <c r="AG38">
        <f t="shared" si="26"/>
        <v>-12.961172008364461</v>
      </c>
      <c r="AH38">
        <f t="shared" si="4"/>
        <v>-1663.5386824247062</v>
      </c>
      <c r="AI38">
        <f t="shared" si="23"/>
        <v>-1676.4998544330706</v>
      </c>
      <c r="AJ38">
        <f t="shared" si="6"/>
        <v>68.011588899470581</v>
      </c>
      <c r="AK38">
        <f t="shared" si="20"/>
        <v>21.59251282910304</v>
      </c>
      <c r="AL38">
        <f t="shared" si="24"/>
        <v>-1586.895752704497</v>
      </c>
      <c r="AN38">
        <f t="shared" si="27"/>
        <v>0</v>
      </c>
      <c r="AO38">
        <f t="shared" si="27"/>
        <v>0</v>
      </c>
      <c r="AP38">
        <f t="shared" si="27"/>
        <v>-0.62792506984342811</v>
      </c>
      <c r="AQ38">
        <f t="shared" si="27"/>
        <v>-80.592838570050787</v>
      </c>
      <c r="AR38">
        <f t="shared" si="27"/>
        <v>-81.220763639894216</v>
      </c>
      <c r="AS38">
        <f t="shared" si="27"/>
        <v>3.2949321004537437</v>
      </c>
      <c r="AT38">
        <f t="shared" si="27"/>
        <v>1.0460844218068945</v>
      </c>
      <c r="AU38">
        <f t="shared" si="25"/>
        <v>-76.879747117633585</v>
      </c>
      <c r="AW38">
        <v>35</v>
      </c>
      <c r="AX38">
        <f>IF(Z38&gt;0, (R38*SUMPRODUCT(K38:$K$98, X38:$X$98)-K38*$AZ$3)/Z38, 0)</f>
        <v>927.58926404394606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0.125163</v>
      </c>
      <c r="Q39" s="4">
        <f t="shared" si="22"/>
        <v>50</v>
      </c>
      <c r="R39">
        <f t="shared" si="0"/>
        <v>50000</v>
      </c>
      <c r="S39">
        <f t="shared" si="1"/>
        <v>806.80465861263792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240.45288008771567</v>
      </c>
      <c r="AC39">
        <f t="shared" si="19"/>
        <v>180.87432720680607</v>
      </c>
      <c r="AE39">
        <f t="shared" si="2"/>
        <v>0</v>
      </c>
      <c r="AF39">
        <f t="shared" si="26"/>
        <v>0</v>
      </c>
      <c r="AG39">
        <f t="shared" si="26"/>
        <v>-11.209301116197896</v>
      </c>
      <c r="AH39">
        <f t="shared" si="4"/>
        <v>-1622.2591720829209</v>
      </c>
      <c r="AI39">
        <f t="shared" si="23"/>
        <v>-1633.4684731991188</v>
      </c>
      <c r="AJ39">
        <f t="shared" si="6"/>
        <v>59.578552880909598</v>
      </c>
      <c r="AK39">
        <f t="shared" si="20"/>
        <v>16.831701606140097</v>
      </c>
      <c r="AL39">
        <f t="shared" si="24"/>
        <v>-1557.058218712069</v>
      </c>
      <c r="AN39">
        <f t="shared" si="27"/>
        <v>0</v>
      </c>
      <c r="AO39">
        <f t="shared" si="27"/>
        <v>0</v>
      </c>
      <c r="AP39">
        <f t="shared" si="27"/>
        <v>-0.48486860145373284</v>
      </c>
      <c r="AQ39">
        <f t="shared" si="27"/>
        <v>-70.172308497154447</v>
      </c>
      <c r="AR39">
        <f t="shared" si="27"/>
        <v>-70.657177098608173</v>
      </c>
      <c r="AS39">
        <f t="shared" si="27"/>
        <v>2.5771249529785494</v>
      </c>
      <c r="AT39">
        <f t="shared" si="27"/>
        <v>0.72807069176351102</v>
      </c>
      <c r="AU39">
        <f t="shared" si="25"/>
        <v>-67.351981453866117</v>
      </c>
      <c r="AW39">
        <v>36</v>
      </c>
      <c r="AX39">
        <f>IF(Z39&gt;0, (R39*SUMPRODUCT(K39:$K$98, X39:$X$98)-K39*$AZ$3)/Z39, 0)</f>
        <v>806.80465861263792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0.13952899999999999</v>
      </c>
      <c r="Q40" s="4">
        <f t="shared" si="22"/>
        <v>50</v>
      </c>
      <c r="R40">
        <f t="shared" si="0"/>
        <v>50000</v>
      </c>
      <c r="S40">
        <f t="shared" si="1"/>
        <v>679.02157881719302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180.87432720680607</v>
      </c>
      <c r="AC40">
        <f t="shared" si="19"/>
        <v>129.46477378924192</v>
      </c>
      <c r="AE40">
        <f t="shared" si="2"/>
        <v>0</v>
      </c>
      <c r="AF40">
        <f t="shared" si="26"/>
        <v>0</v>
      </c>
      <c r="AG40">
        <f t="shared" si="26"/>
        <v>-9.5331855295939398</v>
      </c>
      <c r="AH40">
        <f t="shared" si="4"/>
        <v>-1564.022575441976</v>
      </c>
      <c r="AI40">
        <f t="shared" si="23"/>
        <v>-1573.55576097157</v>
      </c>
      <c r="AJ40">
        <f t="shared" si="6"/>
        <v>51.409553417564155</v>
      </c>
      <c r="AK40">
        <f t="shared" si="20"/>
        <v>12.661202904476426</v>
      </c>
      <c r="AL40">
        <f t="shared" si="24"/>
        <v>-1509.4850046495294</v>
      </c>
      <c r="AN40">
        <f t="shared" si="27"/>
        <v>0</v>
      </c>
      <c r="AO40">
        <f t="shared" si="27"/>
        <v>0</v>
      </c>
      <c r="AP40">
        <f t="shared" si="27"/>
        <v>-0.36818453959549785</v>
      </c>
      <c r="AQ40">
        <f t="shared" si="27"/>
        <v>-60.404670618069531</v>
      </c>
      <c r="AR40">
        <f t="shared" si="27"/>
        <v>-60.772855157665028</v>
      </c>
      <c r="AS40">
        <f t="shared" si="27"/>
        <v>1.9855065966247114</v>
      </c>
      <c r="AT40">
        <f t="shared" si="27"/>
        <v>0.48899280808483259</v>
      </c>
      <c r="AU40">
        <f t="shared" si="25"/>
        <v>-58.298355752955487</v>
      </c>
      <c r="AW40">
        <v>37</v>
      </c>
      <c r="AX40">
        <f>IF(Z40&gt;0, (R40*SUMPRODUCT(K40:$K$98, X40:$X$98)-K40*$AZ$3)/Z40, 0)</f>
        <v>679.02157881719302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0.15610499999999999</v>
      </c>
      <c r="Q41" s="4">
        <f t="shared" si="22"/>
        <v>50</v>
      </c>
      <c r="R41">
        <f t="shared" si="0"/>
        <v>50000</v>
      </c>
      <c r="S41">
        <f t="shared" si="1"/>
        <v>539.72366793626963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129.46477378924192</v>
      </c>
      <c r="AC41">
        <f t="shared" si="19"/>
        <v>85.81256306366376</v>
      </c>
      <c r="AE41">
        <f t="shared" si="2"/>
        <v>0</v>
      </c>
      <c r="AF41">
        <f t="shared" si="26"/>
        <v>0</v>
      </c>
      <c r="AG41">
        <f t="shared" si="26"/>
        <v>-7.9496757472007396</v>
      </c>
      <c r="AH41">
        <f t="shared" si="4"/>
        <v>-1488.177927097262</v>
      </c>
      <c r="AI41">
        <f t="shared" si="23"/>
        <v>-1496.1276028444627</v>
      </c>
      <c r="AJ41">
        <f t="shared" si="6"/>
        <v>43.652210725578158</v>
      </c>
      <c r="AK41">
        <f t="shared" si="20"/>
        <v>9.0625341652469356</v>
      </c>
      <c r="AL41">
        <f t="shared" si="24"/>
        <v>-1443.4128579536375</v>
      </c>
      <c r="AN41">
        <f t="shared" si="27"/>
        <v>0</v>
      </c>
      <c r="AO41">
        <f t="shared" si="27"/>
        <v>0</v>
      </c>
      <c r="AP41">
        <f t="shared" si="27"/>
        <v>-0.27413147021963186</v>
      </c>
      <c r="AQ41">
        <f t="shared" si="27"/>
        <v>-51.317363887102843</v>
      </c>
      <c r="AR41">
        <f t="shared" si="27"/>
        <v>-51.591495357322472</v>
      </c>
      <c r="AS41">
        <f t="shared" si="27"/>
        <v>1.505274565286965</v>
      </c>
      <c r="AT41">
        <f t="shared" si="27"/>
        <v>0.31250655921527032</v>
      </c>
      <c r="AU41">
        <f t="shared" si="25"/>
        <v>-49.773714232820232</v>
      </c>
      <c r="AW41">
        <v>38</v>
      </c>
      <c r="AX41">
        <f>IF(Z41&gt;0, (R41*SUMPRODUCT(K41:$K$98, X41:$X$98)-K41*$AZ$3)/Z41, 0)</f>
        <v>539.72366793626963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0.17521600000000001</v>
      </c>
      <c r="Q42" s="4">
        <f t="shared" si="22"/>
        <v>50</v>
      </c>
      <c r="R42">
        <f t="shared" si="0"/>
        <v>50000</v>
      </c>
      <c r="S42">
        <f t="shared" si="1"/>
        <v>381.74078979375122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85.81256306366376</v>
      </c>
      <c r="AC42">
        <f t="shared" si="19"/>
        <v>49.452752651999589</v>
      </c>
      <c r="AE42">
        <f t="shared" si="2"/>
        <v>0</v>
      </c>
      <c r="AF42">
        <f t="shared" si="26"/>
        <v>0</v>
      </c>
      <c r="AG42">
        <f t="shared" si="26"/>
        <v>-6.4772686040072065</v>
      </c>
      <c r="AH42">
        <f t="shared" si="4"/>
        <v>-1392.9103857215248</v>
      </c>
      <c r="AI42">
        <f t="shared" si="23"/>
        <v>-1399.3876543255319</v>
      </c>
      <c r="AJ42">
        <f t="shared" si="6"/>
        <v>36.359810411664171</v>
      </c>
      <c r="AK42">
        <f t="shared" si="20"/>
        <v>6.0068794144564635</v>
      </c>
      <c r="AL42">
        <f t="shared" si="24"/>
        <v>-1357.0209644994113</v>
      </c>
      <c r="AN42">
        <f t="shared" si="27"/>
        <v>0</v>
      </c>
      <c r="AO42">
        <f t="shared" si="27"/>
        <v>0</v>
      </c>
      <c r="AP42">
        <f t="shared" si="27"/>
        <v>-0.19942672842092185</v>
      </c>
      <c r="AQ42">
        <f t="shared" si="27"/>
        <v>-42.885910433931258</v>
      </c>
      <c r="AR42">
        <f t="shared" si="27"/>
        <v>-43.085337162352175</v>
      </c>
      <c r="AS42">
        <f t="shared" si="27"/>
        <v>1.1194715673698019</v>
      </c>
      <c r="AT42">
        <f t="shared" si="27"/>
        <v>0.18494405325462743</v>
      </c>
      <c r="AU42">
        <f t="shared" si="25"/>
        <v>-41.78092154172775</v>
      </c>
      <c r="AW42">
        <v>39</v>
      </c>
      <c r="AX42">
        <f>IF(Z42&gt;0, (R42*SUMPRODUCT(K42:$K$98, X42:$X$98)-K42*$AZ$3)/Z42, 0)</f>
        <v>381.74078979375122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0.19798199999999999</v>
      </c>
      <c r="Q43" s="4">
        <f t="shared" si="22"/>
        <v>50</v>
      </c>
      <c r="R43">
        <f t="shared" si="0"/>
        <v>50000</v>
      </c>
      <c r="S43">
        <f t="shared" si="1"/>
        <v>194.16530800975471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49.452752651999589</v>
      </c>
      <c r="AC43">
        <f t="shared" si="19"/>
        <v>19.921800678281414</v>
      </c>
      <c r="AE43">
        <f t="shared" si="2"/>
        <v>0</v>
      </c>
      <c r="AF43">
        <f t="shared" si="26"/>
        <v>0</v>
      </c>
      <c r="AG43">
        <f t="shared" si="26"/>
        <v>-5.1301133252085798</v>
      </c>
      <c r="AH43">
        <f t="shared" si="4"/>
        <v>-1282.3825927585547</v>
      </c>
      <c r="AI43">
        <f t="shared" si="23"/>
        <v>-1287.5127060837633</v>
      </c>
      <c r="AJ43">
        <f t="shared" si="6"/>
        <v>29.530951973718174</v>
      </c>
      <c r="AK43">
        <f t="shared" si="20"/>
        <v>3.4616926856399717</v>
      </c>
      <c r="AL43">
        <f t="shared" si="24"/>
        <v>-1254.5200614244052</v>
      </c>
      <c r="AN43">
        <f t="shared" si="27"/>
        <v>0</v>
      </c>
      <c r="AO43">
        <f t="shared" si="27"/>
        <v>0</v>
      </c>
      <c r="AP43">
        <f t="shared" si="27"/>
        <v>-0.14102639159864436</v>
      </c>
      <c r="AQ43">
        <f t="shared" si="27"/>
        <v>-35.252591559134771</v>
      </c>
      <c r="AR43">
        <f t="shared" si="27"/>
        <v>-35.393617950733415</v>
      </c>
      <c r="AS43">
        <f t="shared" si="27"/>
        <v>0.81180343070823158</v>
      </c>
      <c r="AT43">
        <f t="shared" si="27"/>
        <v>9.5161646016733312E-2</v>
      </c>
      <c r="AU43">
        <f t="shared" si="25"/>
        <v>-34.486652874008456</v>
      </c>
      <c r="AW43">
        <v>40</v>
      </c>
      <c r="AX43">
        <f>IF(Z43&gt;0, (R43*SUMPRODUCT(K43:$K$98, X43:$X$98)-K43*$AZ$3)/Z43, 0)</f>
        <v>194.16530800975471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0.22423799999999999</v>
      </c>
      <c r="Q44" s="4">
        <f t="shared" si="22"/>
        <v>50</v>
      </c>
      <c r="R44">
        <f t="shared" si="0"/>
        <v>50000</v>
      </c>
      <c r="S44">
        <f t="shared" si="1"/>
        <v>-43.359651191876871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19.921800678281414</v>
      </c>
      <c r="AC44">
        <f t="shared" si="19"/>
        <v>-3.4067208270915899</v>
      </c>
      <c r="AE44">
        <f t="shared" si="2"/>
        <v>0</v>
      </c>
      <c r="AF44">
        <f t="shared" si="26"/>
        <v>0</v>
      </c>
      <c r="AG44">
        <f t="shared" si="26"/>
        <v>-3.9284458401383717</v>
      </c>
      <c r="AH44">
        <f t="shared" si="4"/>
        <v>-1150.3663518181213</v>
      </c>
      <c r="AI44">
        <f t="shared" si="23"/>
        <v>-1154.2947976582598</v>
      </c>
      <c r="AJ44">
        <f t="shared" si="6"/>
        <v>23.328521505373004</v>
      </c>
      <c r="AK44">
        <f t="shared" si="20"/>
        <v>1.3945260474796992</v>
      </c>
      <c r="AL44">
        <f t="shared" si="24"/>
        <v>-1129.5717501054071</v>
      </c>
      <c r="AN44">
        <f t="shared" si="27"/>
        <v>0</v>
      </c>
      <c r="AO44">
        <f t="shared" si="27"/>
        <v>0</v>
      </c>
      <c r="AP44">
        <f t="shared" si="27"/>
        <v>-9.6422010431572377E-2</v>
      </c>
      <c r="AQ44">
        <f t="shared" si="27"/>
        <v>-28.235246427943576</v>
      </c>
      <c r="AR44">
        <f t="shared" si="27"/>
        <v>-28.33166843837515</v>
      </c>
      <c r="AS44">
        <f t="shared" si="27"/>
        <v>0.57258850840234732</v>
      </c>
      <c r="AT44">
        <f t="shared" si="27"/>
        <v>3.4228040952818832E-2</v>
      </c>
      <c r="AU44">
        <f t="shared" si="25"/>
        <v>-27.724851889019984</v>
      </c>
      <c r="AW44">
        <v>41</v>
      </c>
      <c r="AX44">
        <f>IF(Z44&gt;0, (R44*SUMPRODUCT(K44:$K$98, X44:$X$98)-K44*$AZ$3)/Z44, 0)</f>
        <v>-43.359651191876871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0.25439000000000001</v>
      </c>
      <c r="Q45" s="4">
        <f t="shared" si="22"/>
        <v>50</v>
      </c>
      <c r="R45">
        <f t="shared" si="0"/>
        <v>50000</v>
      </c>
      <c r="S45">
        <f t="shared" si="1"/>
        <v>-363.26816304075641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-3.4067208270915899</v>
      </c>
      <c r="AC45">
        <f t="shared" si="19"/>
        <v>-20.995476135605074</v>
      </c>
      <c r="AE45">
        <f t="shared" si="2"/>
        <v>0</v>
      </c>
      <c r="AF45">
        <f t="shared" si="26"/>
        <v>0</v>
      </c>
      <c r="AG45">
        <f t="shared" si="26"/>
        <v>-2.8898040444641877</v>
      </c>
      <c r="AH45">
        <f t="shared" si="4"/>
        <v>-999.35733727280046</v>
      </c>
      <c r="AI45">
        <f t="shared" si="23"/>
        <v>-1002.2471413172647</v>
      </c>
      <c r="AJ45">
        <f t="shared" si="6"/>
        <v>17.588755308513484</v>
      </c>
      <c r="AK45">
        <f t="shared" si="20"/>
        <v>-0.2384704578964113</v>
      </c>
      <c r="AL45">
        <f t="shared" si="24"/>
        <v>-984.89685646664759</v>
      </c>
      <c r="AN45">
        <f t="shared" si="27"/>
        <v>0</v>
      </c>
      <c r="AO45">
        <f t="shared" si="27"/>
        <v>0</v>
      </c>
      <c r="AP45">
        <f t="shared" si="27"/>
        <v>-6.3329459904972282E-2</v>
      </c>
      <c r="AQ45">
        <f t="shared" si="27"/>
        <v>-21.900710030078301</v>
      </c>
      <c r="AR45">
        <f t="shared" si="27"/>
        <v>-21.964039489983275</v>
      </c>
      <c r="AS45">
        <f t="shared" si="27"/>
        <v>0.38545394668634148</v>
      </c>
      <c r="AT45">
        <f t="shared" si="27"/>
        <v>-5.2260309244156148E-3</v>
      </c>
      <c r="AU45">
        <f t="shared" si="25"/>
        <v>-21.583811574221347</v>
      </c>
      <c r="AW45">
        <v>42</v>
      </c>
      <c r="AX45">
        <f>IF(Z45&gt;0, (R45*SUMPRODUCT(K45:$K$98, X45:$X$98)-K45*$AZ$3)/Z45, 0)</f>
        <v>-363.26816304075641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0.28921999999999998</v>
      </c>
      <c r="Q46" s="4">
        <f t="shared" si="22"/>
        <v>50</v>
      </c>
      <c r="R46">
        <f t="shared" si="0"/>
        <v>50000</v>
      </c>
      <c r="S46">
        <f t="shared" si="1"/>
        <v>-824.40650417424342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-20.995476135605074</v>
      </c>
      <c r="AC46">
        <f t="shared" si="19"/>
        <v>-33.390390523335057</v>
      </c>
      <c r="AE46">
        <f t="shared" si="2"/>
        <v>0</v>
      </c>
      <c r="AF46">
        <f t="shared" si="26"/>
        <v>0</v>
      </c>
      <c r="AG46">
        <f t="shared" si="26"/>
        <v>-2.0251168782796132</v>
      </c>
      <c r="AH46">
        <f t="shared" si="4"/>
        <v>-835.78912573993239</v>
      </c>
      <c r="AI46">
        <f t="shared" si="23"/>
        <v>-837.81424261821201</v>
      </c>
      <c r="AJ46">
        <f t="shared" si="6"/>
        <v>12.394914387729983</v>
      </c>
      <c r="AK46">
        <f t="shared" si="20"/>
        <v>-1.4696833294923553</v>
      </c>
      <c r="AL46">
        <f t="shared" si="24"/>
        <v>-826.88901155997439</v>
      </c>
      <c r="AN46">
        <f t="shared" si="27"/>
        <v>0</v>
      </c>
      <c r="AO46">
        <f t="shared" si="27"/>
        <v>0</v>
      </c>
      <c r="AP46">
        <f t="shared" si="27"/>
        <v>-3.9625016885898624E-2</v>
      </c>
      <c r="AQ46">
        <f t="shared" si="27"/>
        <v>-16.353702137246501</v>
      </c>
      <c r="AR46">
        <f t="shared" si="27"/>
        <v>-16.3933271541324</v>
      </c>
      <c r="AS46">
        <f t="shared" si="27"/>
        <v>0.24252856572422199</v>
      </c>
      <c r="AT46">
        <f t="shared" si="27"/>
        <v>-2.8756970707553141E-2</v>
      </c>
      <c r="AU46">
        <f t="shared" si="25"/>
        <v>-16.17955555911573</v>
      </c>
      <c r="AW46">
        <v>43</v>
      </c>
      <c r="AX46">
        <f>IF(Z46&gt;0, (R46*SUMPRODUCT(K46:$K$98, X46:$X$98)-K46*$AZ$3)/Z46, 0)</f>
        <v>-824.40650417424342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0.32816400000000001</v>
      </c>
      <c r="Q47" s="4">
        <f t="shared" si="22"/>
        <v>50</v>
      </c>
      <c r="R47">
        <f t="shared" si="0"/>
        <v>50000</v>
      </c>
      <c r="S47">
        <f t="shared" si="1"/>
        <v>-1539.0927854087863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-33.390390523335057</v>
      </c>
      <c r="AC47">
        <f t="shared" si="19"/>
        <v>-41.256775122770577</v>
      </c>
      <c r="AE47">
        <f t="shared" si="2"/>
        <v>0</v>
      </c>
      <c r="AF47">
        <f t="shared" si="26"/>
        <v>0</v>
      </c>
      <c r="AG47">
        <f t="shared" si="26"/>
        <v>-1.3402952542530659</v>
      </c>
      <c r="AH47">
        <f t="shared" si="4"/>
        <v>-664.57045524375098</v>
      </c>
      <c r="AI47">
        <f t="shared" si="23"/>
        <v>-665.91075049800406</v>
      </c>
      <c r="AJ47">
        <f t="shared" si="6"/>
        <v>7.8663845994355199</v>
      </c>
      <c r="AK47">
        <f t="shared" si="20"/>
        <v>-2.3373273366334542</v>
      </c>
      <c r="AL47">
        <f t="shared" si="24"/>
        <v>-660.38169323520208</v>
      </c>
      <c r="AN47">
        <f t="shared" si="27"/>
        <v>0</v>
      </c>
      <c r="AO47">
        <f t="shared" si="27"/>
        <v>0</v>
      </c>
      <c r="AP47">
        <f t="shared" si="27"/>
        <v>-2.3415413103299643E-2</v>
      </c>
      <c r="AQ47">
        <f t="shared" si="27"/>
        <v>-11.610271465485747</v>
      </c>
      <c r="AR47">
        <f t="shared" si="27"/>
        <v>-11.633686878589046</v>
      </c>
      <c r="AS47">
        <f t="shared" si="27"/>
        <v>0.1374284094797209</v>
      </c>
      <c r="AT47">
        <f t="shared" si="27"/>
        <v>-4.0833902060936317E-2</v>
      </c>
      <c r="AU47">
        <f t="shared" si="25"/>
        <v>-11.537092371170264</v>
      </c>
      <c r="AW47">
        <v>44</v>
      </c>
      <c r="AX47">
        <f>IF(Z47&gt;0, (R47*SUMPRODUCT(K47:$K$98, X47:$X$98)-K47*$AZ$3)/Z47, 0)</f>
        <v>-1539.0927854087863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0.37150699999999998</v>
      </c>
      <c r="Q48" s="4">
        <f t="shared" si="22"/>
        <v>50</v>
      </c>
      <c r="R48">
        <f t="shared" si="0"/>
        <v>50000</v>
      </c>
      <c r="S48">
        <f t="shared" si="1"/>
        <v>-2731.6702789115257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-41.256775122770577</v>
      </c>
      <c r="AC48">
        <f t="shared" si="19"/>
        <v>-45.2890845009251</v>
      </c>
      <c r="AE48">
        <f t="shared" si="2"/>
        <v>0</v>
      </c>
      <c r="AF48">
        <f t="shared" si="26"/>
        <v>0</v>
      </c>
      <c r="AG48">
        <f t="shared" si="26"/>
        <v>-0.82896323268874161</v>
      </c>
      <c r="AH48">
        <f t="shared" si="4"/>
        <v>-497.92906902179374</v>
      </c>
      <c r="AI48">
        <f t="shared" si="23"/>
        <v>-498.75803225448249</v>
      </c>
      <c r="AJ48">
        <f t="shared" si="6"/>
        <v>4.0323093781545225</v>
      </c>
      <c r="AK48">
        <f t="shared" si="20"/>
        <v>-2.8879742585939407</v>
      </c>
      <c r="AL48">
        <f t="shared" si="24"/>
        <v>-497.61369713492189</v>
      </c>
      <c r="AN48">
        <f t="shared" si="27"/>
        <v>0</v>
      </c>
      <c r="AO48">
        <f t="shared" si="27"/>
        <v>0</v>
      </c>
      <c r="AP48">
        <f t="shared" si="27"/>
        <v>-1.2930597407588489E-2</v>
      </c>
      <c r="AQ48">
        <f t="shared" si="27"/>
        <v>-7.7669552462210172</v>
      </c>
      <c r="AR48">
        <f t="shared" si="27"/>
        <v>-7.7798858436286062</v>
      </c>
      <c r="AS48">
        <f t="shared" si="27"/>
        <v>6.2898047990190137E-2</v>
      </c>
      <c r="AT48">
        <f t="shared" si="27"/>
        <v>-4.5048116718318557E-2</v>
      </c>
      <c r="AU48">
        <f t="shared" si="25"/>
        <v>-7.7620359123567342</v>
      </c>
      <c r="AW48">
        <v>45</v>
      </c>
      <c r="AX48">
        <f>IF(Z48&gt;0, (R48*SUMPRODUCT(K48:$K$98, X48:$X$98)-K48*$AZ$3)/Z48, 0)</f>
        <v>-2731.6702789115257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0.41881499999999999</v>
      </c>
      <c r="Q49" s="4">
        <f t="shared" si="22"/>
        <v>50</v>
      </c>
      <c r="R49">
        <f t="shared" si="0"/>
        <v>50000</v>
      </c>
      <c r="S49">
        <f t="shared" si="1"/>
        <v>-4888.156963616927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-45.2890845009251</v>
      </c>
      <c r="AC49">
        <f t="shared" si="19"/>
        <v>-46.2900021691718</v>
      </c>
      <c r="AE49">
        <f t="shared" si="2"/>
        <v>0</v>
      </c>
      <c r="AF49">
        <f t="shared" si="26"/>
        <v>0</v>
      </c>
      <c r="AG49">
        <f t="shared" si="26"/>
        <v>-0.47349136406331893</v>
      </c>
      <c r="AH49">
        <f t="shared" si="4"/>
        <v>-347.18223629853532</v>
      </c>
      <c r="AI49">
        <f t="shared" si="23"/>
        <v>-347.65572766259862</v>
      </c>
      <c r="AJ49">
        <f t="shared" si="6"/>
        <v>1.0009176682467</v>
      </c>
      <c r="AK49">
        <f t="shared" si="20"/>
        <v>-3.1702359150647572</v>
      </c>
      <c r="AL49">
        <f t="shared" si="24"/>
        <v>-349.8250459094167</v>
      </c>
      <c r="AN49">
        <f t="shared" si="27"/>
        <v>0</v>
      </c>
      <c r="AO49">
        <f t="shared" si="27"/>
        <v>0</v>
      </c>
      <c r="AP49">
        <f t="shared" si="27"/>
        <v>-6.5944315002262775E-3</v>
      </c>
      <c r="AQ49">
        <f t="shared" si="27"/>
        <v>-4.8352929939814038</v>
      </c>
      <c r="AR49">
        <f t="shared" si="27"/>
        <v>-4.8418874254816302</v>
      </c>
      <c r="AS49">
        <f t="shared" si="27"/>
        <v>1.3940028269948354E-2</v>
      </c>
      <c r="AT49">
        <f t="shared" si="27"/>
        <v>-4.4152660783599876E-2</v>
      </c>
      <c r="AU49">
        <f t="shared" si="25"/>
        <v>-4.872100057995282</v>
      </c>
      <c r="AW49">
        <v>46</v>
      </c>
      <c r="AX49">
        <f>IF(Z49&gt;0, (R49*SUMPRODUCT(K49:$K$98, X49:$X$98)-K49*$AZ$3)/Z49, 0)</f>
        <v>-4888.156963616927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0.47081499999999998</v>
      </c>
      <c r="Q50" s="4">
        <f t="shared" si="22"/>
        <v>50</v>
      </c>
      <c r="R50">
        <f t="shared" si="0"/>
        <v>50000</v>
      </c>
      <c r="S50">
        <f t="shared" si="1"/>
        <v>-9169.804539925306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-46.2900021691718</v>
      </c>
      <c r="AC50">
        <f t="shared" si="19"/>
        <v>-45.084190182818986</v>
      </c>
      <c r="AE50">
        <f t="shared" si="2"/>
        <v>0</v>
      </c>
      <c r="AF50">
        <f t="shared" si="26"/>
        <v>0</v>
      </c>
      <c r="AG50">
        <f t="shared" si="26"/>
        <v>-0.24582961385121424</v>
      </c>
      <c r="AH50">
        <f t="shared" si="4"/>
        <v>-222.92683657147151</v>
      </c>
      <c r="AI50">
        <f t="shared" si="23"/>
        <v>-223.17266618532273</v>
      </c>
      <c r="AJ50">
        <f t="shared" si="6"/>
        <v>-1.2058119863528134</v>
      </c>
      <c r="AK50">
        <f t="shared" si="20"/>
        <v>-3.2403001518420265</v>
      </c>
      <c r="AL50">
        <f t="shared" si="24"/>
        <v>-227.61877832351757</v>
      </c>
      <c r="AN50">
        <f t="shared" si="27"/>
        <v>0</v>
      </c>
      <c r="AO50">
        <f t="shared" si="27"/>
        <v>0</v>
      </c>
      <c r="AP50">
        <f t="shared" si="27"/>
        <v>-3.0569017128973031E-3</v>
      </c>
      <c r="AQ50">
        <f t="shared" si="27"/>
        <v>-2.7721047024812808</v>
      </c>
      <c r="AR50">
        <f t="shared" si="27"/>
        <v>-2.775161604194178</v>
      </c>
      <c r="AS50">
        <f t="shared" si="27"/>
        <v>-1.4994323380196808E-2</v>
      </c>
      <c r="AT50">
        <f t="shared" si="27"/>
        <v>-4.0293270323657371E-2</v>
      </c>
      <c r="AU50">
        <f t="shared" si="25"/>
        <v>-2.8304491978980324</v>
      </c>
      <c r="AW50">
        <v>47</v>
      </c>
      <c r="AX50">
        <f>IF(Z50&gt;0, (R50*SUMPRODUCT(K50:$K$98, X50:$X$98)-K50*$AZ$3)/Z50, 0)</f>
        <v>-9169.804539925306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0.52931399999999995</v>
      </c>
      <c r="Q51" s="4">
        <f t="shared" si="22"/>
        <v>50</v>
      </c>
      <c r="R51">
        <f t="shared" si="0"/>
        <v>50000</v>
      </c>
      <c r="S51">
        <f t="shared" si="1"/>
        <v>-18747.175766062392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-45.084190182818986</v>
      </c>
      <c r="AC51">
        <f t="shared" si="19"/>
        <v>-42.462451152859011</v>
      </c>
      <c r="AE51">
        <f t="shared" si="2"/>
        <v>0</v>
      </c>
      <c r="AF51">
        <f t="shared" si="26"/>
        <v>0</v>
      </c>
      <c r="AG51">
        <f t="shared" si="26"/>
        <v>-0.11325026148666049</v>
      </c>
      <c r="AH51">
        <f t="shared" si="4"/>
        <v>-130.12105622604159</v>
      </c>
      <c r="AI51">
        <f t="shared" si="23"/>
        <v>-130.23430648752824</v>
      </c>
      <c r="AJ51">
        <f t="shared" si="6"/>
        <v>-2.6217390299599757</v>
      </c>
      <c r="AK51">
        <f t="shared" si="20"/>
        <v>-3.1558933127973292</v>
      </c>
      <c r="AL51">
        <f t="shared" si="24"/>
        <v>-136.01193883028554</v>
      </c>
      <c r="AN51">
        <f t="shared" si="27"/>
        <v>0</v>
      </c>
      <c r="AO51">
        <f t="shared" si="27"/>
        <v>0</v>
      </c>
      <c r="AP51">
        <f t="shared" si="27"/>
        <v>-1.2573855558105421E-3</v>
      </c>
      <c r="AQ51">
        <f t="shared" si="27"/>
        <v>-1.4446972082683238</v>
      </c>
      <c r="AR51">
        <f t="shared" si="27"/>
        <v>-1.4459545938241343</v>
      </c>
      <c r="AS51">
        <f t="shared" si="27"/>
        <v>-2.9108425394361735E-2</v>
      </c>
      <c r="AT51">
        <f t="shared" si="27"/>
        <v>-3.503898900628892E-2</v>
      </c>
      <c r="AU51">
        <f t="shared" si="25"/>
        <v>-1.5101020082247849</v>
      </c>
      <c r="AW51">
        <v>48</v>
      </c>
      <c r="AX51">
        <f>IF(Z51&gt;0, (R51*SUMPRODUCT(K51:$K$98, X51:$X$98)-K51*$AZ$3)/Z51, 0)</f>
        <v>-18747.175766062392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0.595055</v>
      </c>
      <c r="Q52" s="4">
        <f t="shared" si="22"/>
        <v>50</v>
      </c>
      <c r="R52">
        <f t="shared" si="0"/>
        <v>50000</v>
      </c>
      <c r="S52">
        <f t="shared" si="1"/>
        <v>-43699.186883032606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-42.462451152859011</v>
      </c>
      <c r="AC52">
        <f t="shared" si="19"/>
        <v>-39.091216457161927</v>
      </c>
      <c r="AE52">
        <f t="shared" si="2"/>
        <v>0</v>
      </c>
      <c r="AF52">
        <f t="shared" si="26"/>
        <v>0</v>
      </c>
      <c r="AG52">
        <f t="shared" si="26"/>
        <v>-4.4727624522849133E-2</v>
      </c>
      <c r="AH52">
        <f t="shared" si="4"/>
        <v>-67.390134348944756</v>
      </c>
      <c r="AI52">
        <f t="shared" si="23"/>
        <v>-67.434861973467605</v>
      </c>
      <c r="AJ52">
        <f t="shared" si="6"/>
        <v>-3.3712346956970833</v>
      </c>
      <c r="AK52">
        <f t="shared" si="20"/>
        <v>-2.972371580700131</v>
      </c>
      <c r="AL52">
        <f t="shared" si="24"/>
        <v>-73.778468249864815</v>
      </c>
      <c r="AN52">
        <f t="shared" si="27"/>
        <v>0</v>
      </c>
      <c r="AO52">
        <f t="shared" si="27"/>
        <v>0</v>
      </c>
      <c r="AP52">
        <f t="shared" si="27"/>
        <v>-4.4339119494606652E-4</v>
      </c>
      <c r="AQ52">
        <f t="shared" si="27"/>
        <v>-0.66804782313646605</v>
      </c>
      <c r="AR52">
        <f t="shared" si="27"/>
        <v>-0.66849121433141212</v>
      </c>
      <c r="AS52">
        <f t="shared" si="27"/>
        <v>-3.3419520846790368E-2</v>
      </c>
      <c r="AT52">
        <f t="shared" si="27"/>
        <v>-2.9465535025610352E-2</v>
      </c>
      <c r="AU52">
        <f t="shared" si="25"/>
        <v>-0.73137627020381279</v>
      </c>
      <c r="AW52">
        <v>49</v>
      </c>
      <c r="AX52">
        <f>IF(Z52&gt;0, (R52*SUMPRODUCT(K52:$K$98, X52:$X$98)-K52*$AZ$3)/Z52, 0)</f>
        <v>-43699.186883032606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0.66919700000000004</v>
      </c>
      <c r="Q53" s="4">
        <f t="shared" si="22"/>
        <v>50</v>
      </c>
      <c r="R53">
        <f t="shared" si="0"/>
        <v>50000</v>
      </c>
      <c r="S53">
        <f t="shared" si="1"/>
        <v>-123562.36582304609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-39.091216457161927</v>
      </c>
      <c r="AC53">
        <f t="shared" si="19"/>
        <v>-35.459325080329265</v>
      </c>
      <c r="AE53">
        <f t="shared" si="2"/>
        <v>0</v>
      </c>
      <c r="AF53">
        <f t="shared" si="26"/>
        <v>0</v>
      </c>
      <c r="AG53">
        <f t="shared" si="26"/>
        <v>-1.4348756129803566E-2</v>
      </c>
      <c r="AH53">
        <f t="shared" si="4"/>
        <v>-29.931592147817078</v>
      </c>
      <c r="AI53">
        <f t="shared" si="23"/>
        <v>-29.94594090394688</v>
      </c>
      <c r="AJ53">
        <f t="shared" si="6"/>
        <v>-3.6318913768326624</v>
      </c>
      <c r="AK53">
        <f t="shared" si="20"/>
        <v>-2.7363851520013354</v>
      </c>
      <c r="AL53">
        <f t="shared" si="24"/>
        <v>-36.314217432780879</v>
      </c>
      <c r="AN53">
        <f t="shared" si="27"/>
        <v>0</v>
      </c>
      <c r="AO53">
        <f t="shared" si="27"/>
        <v>0</v>
      </c>
      <c r="AP53">
        <f t="shared" si="27"/>
        <v>-1.2700109420739545E-4</v>
      </c>
      <c r="AQ53">
        <f t="shared" si="27"/>
        <v>-0.26492505132528832</v>
      </c>
      <c r="AR53">
        <f t="shared" si="27"/>
        <v>-0.2650520524194957</v>
      </c>
      <c r="AS53">
        <f t="shared" si="27"/>
        <v>-3.2145934792360761E-2</v>
      </c>
      <c r="AT53">
        <f t="shared" si="27"/>
        <v>-2.4219793362799131E-2</v>
      </c>
      <c r="AU53">
        <f t="shared" si="25"/>
        <v>-0.32141778057465559</v>
      </c>
      <c r="AW53">
        <v>50</v>
      </c>
      <c r="AX53">
        <f>IF(Z53&gt;0, (R53*SUMPRODUCT(K53:$K$98, X53:$X$98)-K53*$AZ$3)/Z53, 0)</f>
        <v>-123562.36582304609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0.74928899999999998</v>
      </c>
      <c r="Q54" s="4">
        <f t="shared" si="22"/>
        <v>50</v>
      </c>
      <c r="R54">
        <f t="shared" si="0"/>
        <v>50000</v>
      </c>
      <c r="S54">
        <f t="shared" si="1"/>
        <v>-461579.47503318853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-35.459325080329265</v>
      </c>
      <c r="AC54">
        <f t="shared" si="19"/>
        <v>-31.88501870311071</v>
      </c>
      <c r="AE54">
        <f t="shared" si="2"/>
        <v>0</v>
      </c>
      <c r="AF54">
        <f t="shared" si="26"/>
        <v>0</v>
      </c>
      <c r="AG54">
        <f t="shared" si="26"/>
        <v>-3.4539034367611463E-3</v>
      </c>
      <c r="AH54">
        <f t="shared" si="4"/>
        <v>-10.751365131744386</v>
      </c>
      <c r="AI54">
        <f t="shared" si="23"/>
        <v>-10.754819035181146</v>
      </c>
      <c r="AJ54">
        <f t="shared" si="6"/>
        <v>-3.574306377218555</v>
      </c>
      <c r="AK54">
        <f t="shared" si="20"/>
        <v>-2.4821527556230487</v>
      </c>
      <c r="AL54">
        <f t="shared" si="24"/>
        <v>-16.811278168022749</v>
      </c>
      <c r="AN54">
        <f t="shared" si="27"/>
        <v>0</v>
      </c>
      <c r="AO54">
        <f t="shared" si="27"/>
        <v>0</v>
      </c>
      <c r="AP54">
        <f t="shared" si="27"/>
        <v>-2.7295143203353901E-5</v>
      </c>
      <c r="AQ54">
        <f t="shared" si="27"/>
        <v>-8.4964752569254606E-2</v>
      </c>
      <c r="AR54">
        <f t="shared" si="27"/>
        <v>-8.4992047712457955E-2</v>
      </c>
      <c r="AS54">
        <f t="shared" si="27"/>
        <v>-2.8246650841613662E-2</v>
      </c>
      <c r="AT54">
        <f t="shared" si="27"/>
        <v>-1.9615694577976673E-2</v>
      </c>
      <c r="AU54">
        <f t="shared" si="25"/>
        <v>-0.13285439313204828</v>
      </c>
      <c r="AW54">
        <v>51</v>
      </c>
      <c r="AX54">
        <f>IF(Z54&gt;0, (R54*SUMPRODUCT(K54:$K$98, X54:$X$98)-K54*$AZ$3)/Z54, 0)</f>
        <v>-461579.47503318853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0.83297500000000002</v>
      </c>
      <c r="Q55" s="4">
        <f t="shared" si="22"/>
        <v>50</v>
      </c>
      <c r="R55">
        <f t="shared" si="0"/>
        <v>50000</v>
      </c>
      <c r="S55">
        <f t="shared" si="1"/>
        <v>-2631339.6357445363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-31.88501870311071</v>
      </c>
      <c r="AC55">
        <f t="shared" si="19"/>
        <v>-28.542098251622949</v>
      </c>
      <c r="AE55">
        <f t="shared" si="2"/>
        <v>0</v>
      </c>
      <c r="AF55">
        <f t="shared" si="26"/>
        <v>0</v>
      </c>
      <c r="AG55">
        <f t="shared" si="26"/>
        <v>-5.4234918715741871E-4</v>
      </c>
      <c r="AH55">
        <f t="shared" si="4"/>
        <v>-2.8770152152361157</v>
      </c>
      <c r="AI55">
        <f t="shared" si="23"/>
        <v>-2.8775575644232729</v>
      </c>
      <c r="AJ55">
        <f t="shared" si="6"/>
        <v>-3.3429204514877604</v>
      </c>
      <c r="AK55">
        <f t="shared" si="20"/>
        <v>-2.2319513092177501</v>
      </c>
      <c r="AL55">
        <f t="shared" si="24"/>
        <v>-8.452429325128783</v>
      </c>
      <c r="AN55">
        <f t="shared" si="27"/>
        <v>0</v>
      </c>
      <c r="AO55">
        <f t="shared" si="27"/>
        <v>0</v>
      </c>
      <c r="AP55">
        <f t="shared" si="27"/>
        <v>-3.826803447773789E-6</v>
      </c>
      <c r="AQ55">
        <f t="shared" si="27"/>
        <v>-2.0300153490905099E-2</v>
      </c>
      <c r="AR55">
        <f t="shared" si="27"/>
        <v>-2.0303980294352875E-2</v>
      </c>
      <c r="AS55">
        <f t="shared" si="27"/>
        <v>-2.3587570171233148E-2</v>
      </c>
      <c r="AT55">
        <f t="shared" si="27"/>
        <v>-1.5748597338449747E-2</v>
      </c>
      <c r="AU55">
        <f t="shared" si="25"/>
        <v>-5.9640147804035766E-2</v>
      </c>
      <c r="AW55">
        <v>52</v>
      </c>
      <c r="AX55">
        <f>IF(Z55&gt;0, (R55*SUMPRODUCT(K55:$K$98, X55:$X$98)-K55*$AZ$3)/Z55, 0)</f>
        <v>-2631339.6357445363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0.83526170899999996</v>
      </c>
      <c r="Q56" s="4">
        <f t="shared" si="22"/>
        <v>50</v>
      </c>
      <c r="R56">
        <f t="shared" si="0"/>
        <v>50000</v>
      </c>
      <c r="S56">
        <f t="shared" si="1"/>
        <v>-15193709.629205449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-28.542098251622949</v>
      </c>
      <c r="AC56">
        <f t="shared" si="19"/>
        <v>-25.501786615777238</v>
      </c>
      <c r="AE56">
        <f t="shared" si="2"/>
        <v>0</v>
      </c>
      <c r="AF56">
        <f t="shared" si="26"/>
        <v>0</v>
      </c>
      <c r="AG56">
        <f t="shared" si="26"/>
        <v>-8.3922186345978132E-5</v>
      </c>
      <c r="AH56">
        <f t="shared" si="4"/>
        <v>-0.45300350893986641</v>
      </c>
      <c r="AI56">
        <f t="shared" si="23"/>
        <v>-0.45308743112621236</v>
      </c>
      <c r="AJ56">
        <f t="shared" si="6"/>
        <v>-3.0403116358457112</v>
      </c>
      <c r="AK56">
        <f t="shared" si="20"/>
        <v>-1.9979468776136067</v>
      </c>
      <c r="AL56">
        <f t="shared" si="24"/>
        <v>-5.4913459445855306</v>
      </c>
      <c r="AN56">
        <f t="shared" si="27"/>
        <v>0</v>
      </c>
      <c r="AO56">
        <f t="shared" si="27"/>
        <v>0</v>
      </c>
      <c r="AP56">
        <f t="shared" si="27"/>
        <v>-5.2870805848341422E-7</v>
      </c>
      <c r="AQ56">
        <f t="shared" si="27"/>
        <v>-2.8539128462452025E-3</v>
      </c>
      <c r="AR56">
        <f t="shared" si="27"/>
        <v>-2.8544415543036859E-3</v>
      </c>
      <c r="AS56">
        <f t="shared" si="27"/>
        <v>-1.9153901157265944E-2</v>
      </c>
      <c r="AT56">
        <f t="shared" si="27"/>
        <v>-1.2587024487913772E-2</v>
      </c>
      <c r="AU56">
        <f t="shared" si="25"/>
        <v>-3.4595367199483404E-2</v>
      </c>
      <c r="AW56">
        <v>53</v>
      </c>
      <c r="AX56">
        <f>IF(Z56&gt;0, (R56*SUMPRODUCT(K56:$K$98, X56:$X$98)-K56*$AZ$3)/Z56, 0)</f>
        <v>-15193709.629205449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0.83773177600000004</v>
      </c>
      <c r="Q57" s="4">
        <f t="shared" si="22"/>
        <v>50</v>
      </c>
      <c r="R57">
        <f t="shared" si="0"/>
        <v>50000</v>
      </c>
      <c r="S57">
        <f t="shared" si="1"/>
        <v>-89101328.882977515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-25.501786615777238</v>
      </c>
      <c r="AC57">
        <f t="shared" si="19"/>
        <v>-22.771951431001508</v>
      </c>
      <c r="AE57">
        <f t="shared" si="2"/>
        <v>0</v>
      </c>
      <c r="AF57">
        <f t="shared" si="26"/>
        <v>0</v>
      </c>
      <c r="AG57">
        <f t="shared" si="26"/>
        <v>-1.2778682269099134E-5</v>
      </c>
      <c r="AH57">
        <f t="shared" si="4"/>
        <v>-7.0304282213419209E-2</v>
      </c>
      <c r="AI57">
        <f t="shared" si="23"/>
        <v>-7.0317060895688302E-2</v>
      </c>
      <c r="AJ57">
        <f t="shared" si="6"/>
        <v>-2.7298351847757303</v>
      </c>
      <c r="AK57">
        <f t="shared" si="20"/>
        <v>-1.7851250631044069</v>
      </c>
      <c r="AL57">
        <f t="shared" si="24"/>
        <v>-4.5852773087758258</v>
      </c>
      <c r="AN57">
        <f t="shared" si="27"/>
        <v>0</v>
      </c>
      <c r="AO57">
        <f t="shared" si="27"/>
        <v>0</v>
      </c>
      <c r="AP57">
        <f t="shared" si="27"/>
        <v>-7.1879854535497835E-8</v>
      </c>
      <c r="AQ57">
        <f t="shared" si="27"/>
        <v>-3.9546030430251996E-4</v>
      </c>
      <c r="AR57">
        <f t="shared" si="27"/>
        <v>-3.9553218415705547E-4</v>
      </c>
      <c r="AS57">
        <f t="shared" si="27"/>
        <v>-1.5355273091189893E-2</v>
      </c>
      <c r="AT57">
        <f t="shared" si="27"/>
        <v>-1.0041295899022459E-2</v>
      </c>
      <c r="AU57">
        <f t="shared" si="25"/>
        <v>-2.5792101174369409E-2</v>
      </c>
      <c r="AW57">
        <v>54</v>
      </c>
      <c r="AX57">
        <f>IF(Z57&gt;0, (R57*SUMPRODUCT(K57:$K$98, X57:$X$98)-K57*$AZ$3)/Z57, 0)</f>
        <v>-89101328.882977515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0.84045353700000003</v>
      </c>
      <c r="Q58" s="4">
        <f t="shared" si="22"/>
        <v>50</v>
      </c>
      <c r="R58">
        <f t="shared" si="0"/>
        <v>50000</v>
      </c>
      <c r="S58">
        <f t="shared" si="1"/>
        <v>-531982581.15369254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-22.771951431001508</v>
      </c>
      <c r="AC58">
        <f t="shared" si="19"/>
        <v>-20.332445911286186</v>
      </c>
      <c r="AE58">
        <f t="shared" si="2"/>
        <v>0</v>
      </c>
      <c r="AF58">
        <f t="shared" si="26"/>
        <v>0</v>
      </c>
      <c r="AG58">
        <f t="shared" si="26"/>
        <v>-1.9110067351445889E-6</v>
      </c>
      <c r="AH58">
        <f t="shared" si="4"/>
        <v>-1.0739888711263555E-2</v>
      </c>
      <c r="AI58">
        <f t="shared" si="23"/>
        <v>-1.0741799717998698E-2</v>
      </c>
      <c r="AJ58">
        <f t="shared" si="6"/>
        <v>-2.4395055197153219</v>
      </c>
      <c r="AK58">
        <f t="shared" si="20"/>
        <v>-1.5940366001701056</v>
      </c>
      <c r="AL58">
        <f t="shared" si="24"/>
        <v>-4.0442839196034264</v>
      </c>
      <c r="AN58">
        <f t="shared" si="27"/>
        <v>0</v>
      </c>
      <c r="AO58">
        <f t="shared" si="27"/>
        <v>0</v>
      </c>
      <c r="AP58">
        <f t="shared" si="27"/>
        <v>-9.5976589345876819E-9</v>
      </c>
      <c r="AQ58">
        <f t="shared" si="27"/>
        <v>-5.393899819946844E-5</v>
      </c>
      <c r="AR58">
        <f t="shared" si="27"/>
        <v>-5.3948595858403023E-5</v>
      </c>
      <c r="AS58">
        <f t="shared" si="27"/>
        <v>-1.2251941092975914E-2</v>
      </c>
      <c r="AT58">
        <f t="shared" si="27"/>
        <v>-8.0057381987849695E-3</v>
      </c>
      <c r="AU58">
        <f t="shared" si="25"/>
        <v>-2.0311627887619286E-2</v>
      </c>
      <c r="AW58">
        <v>55</v>
      </c>
      <c r="AX58">
        <f>IF(Z58&gt;0, (R58*SUMPRODUCT(K58:$K$98, X58:$X$98)-K58*$AZ$3)/Z58, 0)</f>
        <v>-531982581.15369254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0.84346351399999997</v>
      </c>
      <c r="Q59" s="4">
        <f t="shared" si="22"/>
        <v>50</v>
      </c>
      <c r="R59">
        <f t="shared" si="0"/>
        <v>50000</v>
      </c>
      <c r="S59">
        <f t="shared" si="1"/>
        <v>-3241415821.9196615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-20.332445911286186</v>
      </c>
      <c r="AC59">
        <f t="shared" si="19"/>
        <v>-18.15401683240972</v>
      </c>
      <c r="AE59">
        <f t="shared" si="2"/>
        <v>0</v>
      </c>
      <c r="AF59">
        <f t="shared" si="26"/>
        <v>0</v>
      </c>
      <c r="AG59">
        <f t="shared" si="26"/>
        <v>-2.8003221169042082E-7</v>
      </c>
      <c r="AH59">
        <f t="shared" si="4"/>
        <v>-1.6118644561027222E-3</v>
      </c>
      <c r="AI59">
        <f t="shared" si="23"/>
        <v>-1.6121444883144126E-3</v>
      </c>
      <c r="AJ59">
        <f t="shared" si="6"/>
        <v>-2.1784290788764658</v>
      </c>
      <c r="AK59">
        <f t="shared" si="20"/>
        <v>-1.4232712137900332</v>
      </c>
      <c r="AL59">
        <f t="shared" si="24"/>
        <v>-3.6033124371548135</v>
      </c>
      <c r="AN59">
        <f t="shared" si="27"/>
        <v>0</v>
      </c>
      <c r="AO59">
        <f t="shared" si="27"/>
        <v>0</v>
      </c>
      <c r="AP59">
        <f t="shared" si="27"/>
        <v>-1.2557207268758776E-9</v>
      </c>
      <c r="AQ59">
        <f t="shared" si="27"/>
        <v>-7.2279242242328761E-6</v>
      </c>
      <c r="AR59">
        <f t="shared" si="27"/>
        <v>-7.2291799449597521E-6</v>
      </c>
      <c r="AS59">
        <f t="shared" si="27"/>
        <v>-9.7685138786763308E-3</v>
      </c>
      <c r="AT59">
        <f t="shared" si="27"/>
        <v>-6.3822342163184428E-3</v>
      </c>
      <c r="AU59">
        <f t="shared" si="25"/>
        <v>-1.6157977274939735E-2</v>
      </c>
      <c r="AW59">
        <v>56</v>
      </c>
      <c r="AX59">
        <f>IF(Z59&gt;0, (R59*SUMPRODUCT(K59:$K$98, X59:$X$98)-K59*$AZ$3)/Z59, 0)</f>
        <v>-3241415821.9196615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0.84645297100000005</v>
      </c>
      <c r="Q60" s="4">
        <f t="shared" si="22"/>
        <v>50</v>
      </c>
      <c r="R60">
        <f t="shared" si="0"/>
        <v>50000</v>
      </c>
      <c r="S60">
        <f t="shared" si="1"/>
        <v>-20161492865.339146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-18.15401683240972</v>
      </c>
      <c r="AC60">
        <f t="shared" si="19"/>
        <v>-16.208949937231569</v>
      </c>
      <c r="AE60">
        <f t="shared" si="2"/>
        <v>0</v>
      </c>
      <c r="AF60">
        <f t="shared" si="26"/>
        <v>0</v>
      </c>
      <c r="AG60">
        <f t="shared" si="26"/>
        <v>-4.0197792012458975E-8</v>
      </c>
      <c r="AH60">
        <f t="shared" si="4"/>
        <v>-2.370340975610576E-4</v>
      </c>
      <c r="AI60">
        <f t="shared" si="23"/>
        <v>-2.3707429535307006E-4</v>
      </c>
      <c r="AJ60">
        <f t="shared" si="6"/>
        <v>-1.9450668951781509</v>
      </c>
      <c r="AK60">
        <f t="shared" si="20"/>
        <v>-1.2707811782686806</v>
      </c>
      <c r="AL60">
        <f t="shared" si="24"/>
        <v>-3.2160851477421843</v>
      </c>
      <c r="AN60">
        <f t="shared" si="27"/>
        <v>0</v>
      </c>
      <c r="AO60">
        <f t="shared" si="27"/>
        <v>0</v>
      </c>
      <c r="AP60">
        <f t="shared" si="27"/>
        <v>-1.6094194606852916E-10</v>
      </c>
      <c r="AQ60">
        <f t="shared" si="27"/>
        <v>-9.4902548215211255E-7</v>
      </c>
      <c r="AR60">
        <f t="shared" si="27"/>
        <v>-9.4918642409818101E-7</v>
      </c>
      <c r="AS60">
        <f t="shared" si="27"/>
        <v>-7.787563337966881E-3</v>
      </c>
      <c r="AT60">
        <f t="shared" si="27"/>
        <v>-5.08789129000991E-3</v>
      </c>
      <c r="AU60">
        <f t="shared" si="25"/>
        <v>-1.2876403814400889E-2</v>
      </c>
      <c r="AW60">
        <v>57</v>
      </c>
      <c r="AX60">
        <f>IF(Z60&gt;0, (R60*SUMPRODUCT(K60:$K$98, X60:$X$98)-K60*$AZ$3)/Z60, 0)</f>
        <v>-20161492865.339146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0.84968151000000003</v>
      </c>
      <c r="Q61" s="4">
        <f t="shared" si="22"/>
        <v>50</v>
      </c>
      <c r="R61">
        <f t="shared" si="0"/>
        <v>50000</v>
      </c>
      <c r="S61">
        <f t="shared" si="1"/>
        <v>-128289108234.03262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-16.208949937231569</v>
      </c>
      <c r="AC61">
        <f t="shared" si="19"/>
        <v>-14.472277562058498</v>
      </c>
      <c r="AE61">
        <f t="shared" si="2"/>
        <v>0</v>
      </c>
      <c r="AF61">
        <f t="shared" si="26"/>
        <v>0</v>
      </c>
      <c r="AG61">
        <f t="shared" si="26"/>
        <v>-5.6404934765223044E-9</v>
      </c>
      <c r="AH61">
        <f t="shared" si="4"/>
        <v>-3.4155320615812078E-5</v>
      </c>
      <c r="AI61">
        <f t="shared" si="23"/>
        <v>-3.4160961109288603E-5</v>
      </c>
      <c r="AJ61">
        <f t="shared" si="6"/>
        <v>-1.7366723751730717</v>
      </c>
      <c r="AK61">
        <f t="shared" si="20"/>
        <v>-1.13462649560621</v>
      </c>
      <c r="AL61">
        <f t="shared" si="24"/>
        <v>-2.8713330317403907</v>
      </c>
      <c r="AN61">
        <f t="shared" si="27"/>
        <v>0</v>
      </c>
      <c r="AO61">
        <f t="shared" si="27"/>
        <v>0</v>
      </c>
      <c r="AP61">
        <f t="shared" si="27"/>
        <v>-2.0163509687497722E-11</v>
      </c>
      <c r="AQ61">
        <f t="shared" si="27"/>
        <v>-1.2209767478379145E-7</v>
      </c>
      <c r="AR61">
        <f t="shared" si="27"/>
        <v>-1.2211783829347895E-7</v>
      </c>
      <c r="AS61">
        <f t="shared" si="27"/>
        <v>-6.2082174913536464E-3</v>
      </c>
      <c r="AT61">
        <f t="shared" si="27"/>
        <v>-4.0560373717430601E-3</v>
      </c>
      <c r="AU61">
        <f t="shared" si="25"/>
        <v>-1.0264376980935E-2</v>
      </c>
      <c r="AW61">
        <v>58</v>
      </c>
      <c r="AX61">
        <f>IF(Z61&gt;0, (R61*SUMPRODUCT(K61:$K$98, X61:$X$98)-K61*$AZ$3)/Z61, 0)</f>
        <v>-128289108234.03262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0.85306441600000005</v>
      </c>
      <c r="Q62" s="4">
        <f t="shared" si="22"/>
        <v>50</v>
      </c>
      <c r="R62">
        <f t="shared" si="0"/>
        <v>50000</v>
      </c>
      <c r="S62">
        <f t="shared" si="1"/>
        <v>-836479782985.24048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-14.472277562058498</v>
      </c>
      <c r="AC62">
        <f t="shared" si="19"/>
        <v>-12.921676501836037</v>
      </c>
      <c r="AE62">
        <f t="shared" si="2"/>
        <v>0</v>
      </c>
      <c r="AF62">
        <f t="shared" si="26"/>
        <v>0</v>
      </c>
      <c r="AG62">
        <f t="shared" si="26"/>
        <v>-7.7238426825577198E-10</v>
      </c>
      <c r="AH62">
        <f t="shared" si="4"/>
        <v>-4.8117042735013094E-6</v>
      </c>
      <c r="AI62">
        <f t="shared" si="23"/>
        <v>-4.8124766577695654E-6</v>
      </c>
      <c r="AJ62">
        <f t="shared" si="6"/>
        <v>-1.5506010602224602</v>
      </c>
      <c r="AK62">
        <f t="shared" si="20"/>
        <v>-1.0130594293440949</v>
      </c>
      <c r="AL62">
        <f t="shared" si="24"/>
        <v>-2.563665302043213</v>
      </c>
      <c r="AN62">
        <f t="shared" si="27"/>
        <v>0</v>
      </c>
      <c r="AO62">
        <f t="shared" si="27"/>
        <v>0</v>
      </c>
      <c r="AP62">
        <f t="shared" si="27"/>
        <v>-2.4652696201313904E-12</v>
      </c>
      <c r="AQ62">
        <f t="shared" si="27"/>
        <v>-1.535783269292463E-8</v>
      </c>
      <c r="AR62">
        <f t="shared" si="27"/>
        <v>-1.5360297962544761E-8</v>
      </c>
      <c r="AS62">
        <f t="shared" si="27"/>
        <v>-4.9491552894292004E-3</v>
      </c>
      <c r="AT62">
        <f t="shared" si="27"/>
        <v>-3.2334483458467005E-3</v>
      </c>
      <c r="AU62">
        <f t="shared" si="25"/>
        <v>-8.1826189955738638E-3</v>
      </c>
      <c r="AW62">
        <v>59</v>
      </c>
      <c r="AX62">
        <f>IF(Z62&gt;0, (R62*SUMPRODUCT(K62:$K$98, X62:$X$98)-K62*$AZ$3)/Z62, 0)</f>
        <v>-836479782985.24048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0.856559709</v>
      </c>
      <c r="Q63" s="4">
        <f t="shared" si="22"/>
        <v>50</v>
      </c>
      <c r="R63">
        <f t="shared" si="0"/>
        <v>50000</v>
      </c>
      <c r="S63">
        <f t="shared" si="1"/>
        <v>-5596937359547.4375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-12.921676501836037</v>
      </c>
      <c r="AC63">
        <f t="shared" si="19"/>
        <v>-11.537211175836607</v>
      </c>
      <c r="AE63">
        <f t="shared" si="2"/>
        <v>0</v>
      </c>
      <c r="AF63">
        <f t="shared" si="26"/>
        <v>0</v>
      </c>
      <c r="AG63">
        <f t="shared" si="26"/>
        <v>-1.0306718151987227E-10</v>
      </c>
      <c r="AH63">
        <f t="shared" si="4"/>
        <v>-6.615932440533419E-7</v>
      </c>
      <c r="AI63">
        <f t="shared" si="23"/>
        <v>-6.6169631123486182E-7</v>
      </c>
      <c r="AJ63">
        <f t="shared" si="6"/>
        <v>-1.3844653259994306</v>
      </c>
      <c r="AK63">
        <f t="shared" si="20"/>
        <v>-0.90451735512852272</v>
      </c>
      <c r="AL63">
        <f t="shared" si="24"/>
        <v>-2.2889833428242645</v>
      </c>
      <c r="AN63">
        <f t="shared" si="27"/>
        <v>0</v>
      </c>
      <c r="AO63">
        <f t="shared" si="27"/>
        <v>0</v>
      </c>
      <c r="AP63">
        <f t="shared" si="27"/>
        <v>-2.9371990669981448E-13</v>
      </c>
      <c r="AQ63">
        <f t="shared" si="27"/>
        <v>-1.8854023468091823E-9</v>
      </c>
      <c r="AR63">
        <f t="shared" si="27"/>
        <v>-1.8856960667158823E-9</v>
      </c>
      <c r="AS63">
        <f t="shared" si="27"/>
        <v>-3.9454365626877671E-3</v>
      </c>
      <c r="AT63">
        <f t="shared" si="27"/>
        <v>-2.5776852460595149E-3</v>
      </c>
      <c r="AU63">
        <f t="shared" si="25"/>
        <v>-6.5231236944433479E-3</v>
      </c>
      <c r="AW63">
        <v>60</v>
      </c>
      <c r="AX63">
        <f>IF(Z63&gt;0, (R63*SUMPRODUCT(K63:$K$98, X63:$X$98)-K63*$AZ$3)/Z63, 0)</f>
        <v>-5596937359547.4375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0.86031008399999997</v>
      </c>
      <c r="Q64" s="4">
        <f t="shared" si="22"/>
        <v>50</v>
      </c>
      <c r="R64">
        <f t="shared" si="0"/>
        <v>50000</v>
      </c>
      <c r="S64">
        <f t="shared" si="1"/>
        <v>-38532413733688.516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-11.537211175836607</v>
      </c>
      <c r="AC64">
        <f t="shared" si="19"/>
        <v>-10.301081408653024</v>
      </c>
      <c r="AE64">
        <f t="shared" si="2"/>
        <v>0</v>
      </c>
      <c r="AF64">
        <f t="shared" si="26"/>
        <v>0</v>
      </c>
      <c r="AG64">
        <f t="shared" si="26"/>
        <v>-1.3366774113668992E-11</v>
      </c>
      <c r="AH64">
        <f t="shared" si="4"/>
        <v>-8.8669735591004551E-8</v>
      </c>
      <c r="AI64">
        <f t="shared" si="23"/>
        <v>-8.8683102365118224E-8</v>
      </c>
      <c r="AJ64">
        <f t="shared" si="6"/>
        <v>-1.2361297671835825</v>
      </c>
      <c r="AK64">
        <f t="shared" si="20"/>
        <v>-0.80760478230856259</v>
      </c>
      <c r="AL64">
        <f t="shared" si="24"/>
        <v>-2.0437346381752475</v>
      </c>
      <c r="AN64">
        <f t="shared" si="27"/>
        <v>0</v>
      </c>
      <c r="AO64">
        <f t="shared" si="27"/>
        <v>0</v>
      </c>
      <c r="AP64">
        <f t="shared" si="27"/>
        <v>-3.4011169667345348E-14</v>
      </c>
      <c r="AQ64">
        <f t="shared" si="27"/>
        <v>-2.2561624786195493E-10</v>
      </c>
      <c r="AR64">
        <f t="shared" si="27"/>
        <v>-2.2565025903162228E-10</v>
      </c>
      <c r="AS64">
        <f t="shared" si="27"/>
        <v>-3.1452779021337801E-3</v>
      </c>
      <c r="AT64">
        <f t="shared" si="27"/>
        <v>-2.0549148988137245E-3</v>
      </c>
      <c r="AU64">
        <f t="shared" si="25"/>
        <v>-5.2001930265977636E-3</v>
      </c>
      <c r="AW64">
        <v>61</v>
      </c>
      <c r="AX64">
        <f>IF(Z64&gt;0, (R64*SUMPRODUCT(K64:$K$98, X64:$X$98)-K64*$AZ$3)/Z64, 0)</f>
        <v>-38532413733688.516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0.86416701100000004</v>
      </c>
      <c r="Q65" s="4">
        <f t="shared" si="22"/>
        <v>50</v>
      </c>
      <c r="R65">
        <f t="shared" si="0"/>
        <v>50000</v>
      </c>
      <c r="S65">
        <f t="shared" si="1"/>
        <v>-273409549497327.09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-10.301081408653024</v>
      </c>
      <c r="AC65">
        <f t="shared" si="19"/>
        <v>-9.1973941150670466</v>
      </c>
      <c r="AE65">
        <f t="shared" si="2"/>
        <v>0</v>
      </c>
      <c r="AF65">
        <f t="shared" si="26"/>
        <v>0</v>
      </c>
      <c r="AG65">
        <f t="shared" si="26"/>
        <v>-1.6819811400107958E-12</v>
      </c>
      <c r="AH65">
        <f t="shared" si="4"/>
        <v>-1.1551125232521506E-8</v>
      </c>
      <c r="AI65">
        <f t="shared" si="23"/>
        <v>-1.1552807213661517E-8</v>
      </c>
      <c r="AJ65">
        <f t="shared" si="6"/>
        <v>-1.1036872935859776</v>
      </c>
      <c r="AK65">
        <f t="shared" si="20"/>
        <v>-0.72107569860571175</v>
      </c>
      <c r="AL65">
        <f t="shared" si="24"/>
        <v>-1.8247630037444966</v>
      </c>
      <c r="AN65">
        <f t="shared" si="27"/>
        <v>0</v>
      </c>
      <c r="AO65">
        <f t="shared" si="27"/>
        <v>0</v>
      </c>
      <c r="AP65">
        <f t="shared" si="27"/>
        <v>-3.8211849452037527E-15</v>
      </c>
      <c r="AQ65">
        <f t="shared" si="27"/>
        <v>-2.6242259671467581E-11</v>
      </c>
      <c r="AR65">
        <f t="shared" si="27"/>
        <v>-2.6246080856412786E-11</v>
      </c>
      <c r="AS65">
        <f t="shared" si="27"/>
        <v>-2.5073962900894016E-3</v>
      </c>
      <c r="AT65">
        <f t="shared" si="27"/>
        <v>-1.6381655764860354E-3</v>
      </c>
      <c r="AU65">
        <f t="shared" si="25"/>
        <v>-4.145561892821518E-3</v>
      </c>
      <c r="AW65">
        <v>62</v>
      </c>
      <c r="AX65">
        <f>IF(Z65&gt;0, (R65*SUMPRODUCT(K65:$K$98, X65:$X$98)-K65*$AZ$3)/Z65, 0)</f>
        <v>-273409549497327.09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0.86825209999999997</v>
      </c>
      <c r="Q66" s="4">
        <f t="shared" si="22"/>
        <v>50</v>
      </c>
      <c r="R66">
        <f t="shared" si="0"/>
        <v>50000</v>
      </c>
      <c r="S66">
        <f t="shared" si="1"/>
        <v>-2005091415907196.3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-9.1973941150670466</v>
      </c>
      <c r="AC66">
        <f t="shared" si="19"/>
        <v>-8.2119590313329365</v>
      </c>
      <c r="AE66">
        <f t="shared" si="2"/>
        <v>0</v>
      </c>
      <c r="AF66">
        <f t="shared" si="26"/>
        <v>0</v>
      </c>
      <c r="AG66">
        <f t="shared" si="26"/>
        <v>-2.0477767163592055E-13</v>
      </c>
      <c r="AH66">
        <f t="shared" si="4"/>
        <v>-1.4603836569747673E-9</v>
      </c>
      <c r="AI66">
        <f t="shared" si="23"/>
        <v>-1.4605884346464032E-9</v>
      </c>
      <c r="AJ66">
        <f t="shared" si="6"/>
        <v>-0.98543508373411015</v>
      </c>
      <c r="AK66">
        <f t="shared" si="20"/>
        <v>-0.64381758805469336</v>
      </c>
      <c r="AL66">
        <f t="shared" si="24"/>
        <v>-1.6292526732493919</v>
      </c>
      <c r="AN66">
        <f t="shared" si="27"/>
        <v>0</v>
      </c>
      <c r="AO66">
        <f t="shared" si="27"/>
        <v>0</v>
      </c>
      <c r="AP66">
        <f t="shared" si="27"/>
        <v>-4.1537610945551096E-16</v>
      </c>
      <c r="AQ66">
        <f t="shared" si="27"/>
        <v>-2.9622784403228052E-12</v>
      </c>
      <c r="AR66">
        <f t="shared" si="27"/>
        <v>-2.9626938164322611E-12</v>
      </c>
      <c r="AS66">
        <f t="shared" si="27"/>
        <v>-1.998880971408796E-3</v>
      </c>
      <c r="AT66">
        <f t="shared" si="27"/>
        <v>-1.3059355680176581E-3</v>
      </c>
      <c r="AU66">
        <f t="shared" si="25"/>
        <v>-3.3048165423891478E-3</v>
      </c>
      <c r="AW66">
        <v>63</v>
      </c>
      <c r="AX66">
        <f>IF(Z66&gt;0, (R66*SUMPRODUCT(K66:$K$98, X66:$X$98)-K66*$AZ$3)/Z66, 0)</f>
        <v>-2005091415907196.3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0.87257664800000001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-1.5246202414447502E+16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-8.2119590313329365</v>
      </c>
      <c r="AC67">
        <f t="shared" si="19"/>
        <v>-7.3321062779784407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-1.7868421430131624E-10</v>
      </c>
      <c r="AI67">
        <f t="shared" si="23"/>
        <v>-1.7870825998193448E-10</v>
      </c>
      <c r="AJ67">
        <f t="shared" ref="AJ67:AJ89" si="33">AB67-AC67</f>
        <v>-0.87985275335449575</v>
      </c>
      <c r="AK67">
        <f t="shared" si="20"/>
        <v>-0.57483713219330557</v>
      </c>
      <c r="AL67">
        <f t="shared" si="24"/>
        <v>-1.4546898857265096</v>
      </c>
      <c r="AN67">
        <f t="shared" ref="AN67:AT89" si="34">AE67*$K67</f>
        <v>0</v>
      </c>
      <c r="AO67">
        <f t="shared" si="34"/>
        <v>0</v>
      </c>
      <c r="AP67">
        <f t="shared" si="34"/>
        <v>-4.3548977779450869E-17</v>
      </c>
      <c r="AQ67">
        <f t="shared" si="34"/>
        <v>-3.2361383325711681E-13</v>
      </c>
      <c r="AR67">
        <f t="shared" si="34"/>
        <v>-3.2365738223489626E-13</v>
      </c>
      <c r="AS67">
        <f t="shared" si="34"/>
        <v>-1.5934956723973994E-3</v>
      </c>
      <c r="AT67">
        <f t="shared" si="34"/>
        <v>-1.041083839302716E-3</v>
      </c>
      <c r="AU67">
        <f t="shared" si="25"/>
        <v>-2.6345795120237729E-3</v>
      </c>
      <c r="AW67">
        <v>64</v>
      </c>
      <c r="AX67">
        <f>IF(Z67&gt;0, (R67*SUMPRODUCT(K67:$K$98, X67:$X$98)-K67*$AZ$3)/Z67, 0)</f>
        <v>-1.5246202414447502E+16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1.6170478387293595E-3</v>
      </c>
      <c r="L68" s="2">
        <v>65</v>
      </c>
      <c r="M68" s="6">
        <v>0.87698101399999995</v>
      </c>
      <c r="Q68" s="4">
        <f t="shared" si="22"/>
        <v>50</v>
      </c>
      <c r="R68">
        <f t="shared" si="28"/>
        <v>50000</v>
      </c>
      <c r="S68">
        <f t="shared" si="29"/>
        <v>-1.2044596407178746E+17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-7.3321062779784407</v>
      </c>
      <c r="AC68">
        <f t="shared" ref="AC68:AC89" si="45">S68*Z68</f>
        <v>-6.5465234624810353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-2.1087605370908739E-11</v>
      </c>
      <c r="AI68">
        <f t="shared" si="23"/>
        <v>-2.1090322989349892E-11</v>
      </c>
      <c r="AJ68">
        <f t="shared" si="33"/>
        <v>-0.78558281549740538</v>
      </c>
      <c r="AK68">
        <f t="shared" ref="AK68:AK89" si="46">G68*SUM(AB68:AB68, AE68:AF68)</f>
        <v>-0.51324743945849094</v>
      </c>
      <c r="AL68">
        <f t="shared" si="24"/>
        <v>-1.2988302549769868</v>
      </c>
      <c r="AN68">
        <f t="shared" si="34"/>
        <v>0</v>
      </c>
      <c r="AO68">
        <f t="shared" si="34"/>
        <v>0</v>
      </c>
      <c r="AP68">
        <f t="shared" si="34"/>
        <v>-4.3945190267589931E-18</v>
      </c>
      <c r="AQ68">
        <f t="shared" si="34"/>
        <v>-3.4099666689005609E-14</v>
      </c>
      <c r="AR68">
        <f t="shared" si="34"/>
        <v>-3.4104061208032367E-14</v>
      </c>
      <c r="AS68">
        <f t="shared" si="34"/>
        <v>-1.2703249939430047E-3</v>
      </c>
      <c r="AT68">
        <f t="shared" si="34"/>
        <v>-8.2994566270973064E-4</v>
      </c>
      <c r="AU68">
        <f t="shared" si="25"/>
        <v>-2.1002706566868395E-3</v>
      </c>
      <c r="AW68">
        <v>65</v>
      </c>
      <c r="AX68">
        <f>IF(Z68&gt;0, (R68*SUMPRODUCT(K68:$K$98, X68:$X$98)-K68*$AZ$3)/Z68, 0)</f>
        <v>-1.2044596407178746E+17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1.4437927131512138E-3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50000</v>
      </c>
      <c r="S69">
        <f t="shared" si="29"/>
        <v>-9.9192775948504858E+17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-6.5465234624810353</v>
      </c>
      <c r="AC69">
        <f t="shared" si="45"/>
        <v>-5.8451102343580974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-2.3958083895849281E-12</v>
      </c>
      <c r="AI69">
        <f t="shared" si="23"/>
        <v>-2.3961030234520854E-12</v>
      </c>
      <c r="AJ69">
        <f t="shared" si="33"/>
        <v>-0.70141322812293794</v>
      </c>
      <c r="AK69">
        <f t="shared" si="46"/>
        <v>-0.45825664237367253</v>
      </c>
      <c r="AL69">
        <f t="shared" si="24"/>
        <v>-1.1596698704990065</v>
      </c>
      <c r="AN69">
        <f t="shared" si="34"/>
        <v>0</v>
      </c>
      <c r="AO69">
        <f t="shared" si="34"/>
        <v>0</v>
      </c>
      <c r="AP69">
        <f t="shared" si="34"/>
        <v>-4.2539023044948908E-19</v>
      </c>
      <c r="AQ69">
        <f t="shared" si="34"/>
        <v>-3.4590506949892635E-15</v>
      </c>
      <c r="AR69">
        <f t="shared" si="34"/>
        <v>-3.4594760852197126E-15</v>
      </c>
      <c r="AS69">
        <f t="shared" si="34"/>
        <v>-1.0126953076717679E-3</v>
      </c>
      <c r="AT69">
        <f t="shared" si="34"/>
        <v>-6.6162760101225019E-4</v>
      </c>
      <c r="AU69">
        <f t="shared" si="25"/>
        <v>-1.6743229086874773E-3</v>
      </c>
      <c r="AW69">
        <v>66</v>
      </c>
      <c r="AX69">
        <f>IF(Z69&gt;0, (R69*SUMPRODUCT(K69:$K$98, X69:$X$98)-K69*$AZ$3)/Z69, 0)</f>
        <v>-9.9192775948504858E+17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50000</v>
      </c>
      <c r="S70">
        <f t="shared" si="29"/>
        <v>-8.5337222670292081E+18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-5.8451102343580974</v>
      </c>
      <c r="AC70">
        <f t="shared" si="45"/>
        <v>-5.2188484235340189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-2.6110973218415205E-13</v>
      </c>
      <c r="AI70">
        <f t="shared" si="23"/>
        <v>-2.6114030998045376E-13</v>
      </c>
      <c r="AJ70">
        <f t="shared" si="33"/>
        <v>-0.6262618108240785</v>
      </c>
      <c r="AK70">
        <f t="shared" si="46"/>
        <v>-0.40915771640506687</v>
      </c>
      <c r="AL70">
        <f t="shared" si="24"/>
        <v>-1.0354195272294064</v>
      </c>
      <c r="AN70">
        <f t="shared" si="34"/>
        <v>0</v>
      </c>
      <c r="AO70">
        <f t="shared" si="34"/>
        <v>0</v>
      </c>
      <c r="AP70">
        <f t="shared" si="34"/>
        <v>-3.9417856682723643E-20</v>
      </c>
      <c r="AQ70">
        <f t="shared" si="34"/>
        <v>-3.3659672201816399E-16</v>
      </c>
      <c r="AR70">
        <f t="shared" si="34"/>
        <v>-3.3663613987484671E-16</v>
      </c>
      <c r="AS70">
        <f t="shared" si="34"/>
        <v>-8.0731449910061473E-4</v>
      </c>
      <c r="AT70">
        <f t="shared" si="34"/>
        <v>-5.2744547274573782E-4</v>
      </c>
      <c r="AU70">
        <f t="shared" si="25"/>
        <v>-1.3347599718466891E-3</v>
      </c>
      <c r="AW70">
        <v>67</v>
      </c>
      <c r="AX70">
        <f>IF(Z70&gt;0, (R70*SUMPRODUCT(K70:$K$98, X70:$X$98)-K70*$AZ$3)/Z70, 0)</f>
        <v>-8.5337222670292081E+18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50000</v>
      </c>
      <c r="S71">
        <f t="shared" si="29"/>
        <v>-7.6789549290234216E+19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-5.2188484235340189</v>
      </c>
      <c r="AC71">
        <f t="shared" si="45"/>
        <v>-4.6596860924410883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-2.723795567294601E-14</v>
      </c>
      <c r="AI71">
        <f t="shared" si="23"/>
        <v>-2.724098973561177E-14</v>
      </c>
      <c r="AJ71">
        <f t="shared" si="33"/>
        <v>-0.55916233109293056</v>
      </c>
      <c r="AK71">
        <f t="shared" si="46"/>
        <v>-0.36531938964738137</v>
      </c>
      <c r="AL71">
        <f t="shared" si="24"/>
        <v>-0.92448172074033907</v>
      </c>
      <c r="AN71">
        <f t="shared" si="34"/>
        <v>0</v>
      </c>
      <c r="AO71">
        <f t="shared" si="34"/>
        <v>0</v>
      </c>
      <c r="AP71">
        <f t="shared" si="34"/>
        <v>-3.4921536735242054E-21</v>
      </c>
      <c r="AQ71">
        <f t="shared" si="34"/>
        <v>-3.1350416072811875E-17</v>
      </c>
      <c r="AR71">
        <f t="shared" si="34"/>
        <v>-3.1353908226485396E-17</v>
      </c>
      <c r="AS71">
        <f t="shared" si="34"/>
        <v>-6.4358617594118266E-4</v>
      </c>
      <c r="AT71">
        <f t="shared" si="34"/>
        <v>-4.2047630161490604E-4</v>
      </c>
      <c r="AU71">
        <f t="shared" si="25"/>
        <v>-1.06406247755612E-3</v>
      </c>
      <c r="AW71">
        <v>68</v>
      </c>
      <c r="AX71">
        <f>IF(Z71&gt;0, (R71*SUMPRODUCT(K71:$K$98, X71:$X$98)-K71*$AZ$3)/Z71, 0)</f>
        <v>-7.6789549290234216E+19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50000</v>
      </c>
      <c r="S72">
        <f t="shared" si="29"/>
        <v>-7.2508446648356517E+20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-4.6596860924410883</v>
      </c>
      <c r="AC72">
        <f t="shared" si="45"/>
        <v>-4.1604340111081139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-2.7168289801956452E-15</v>
      </c>
      <c r="AI72">
        <f t="shared" si="23"/>
        <v>-2.717115873254552E-15</v>
      </c>
      <c r="AJ72">
        <f t="shared" si="33"/>
        <v>-0.49925208133297438</v>
      </c>
      <c r="AK72">
        <f t="shared" si="46"/>
        <v>-0.32617802647087624</v>
      </c>
      <c r="AL72">
        <f t="shared" si="24"/>
        <v>-0.82543010780385329</v>
      </c>
      <c r="AN72">
        <f t="shared" si="34"/>
        <v>0</v>
      </c>
      <c r="AO72">
        <f t="shared" si="34"/>
        <v>0</v>
      </c>
      <c r="AP72">
        <f t="shared" si="34"/>
        <v>-2.9482942037140675E-22</v>
      </c>
      <c r="AQ72">
        <f t="shared" si="34"/>
        <v>-2.7919849874758816E-18</v>
      </c>
      <c r="AR72">
        <f t="shared" si="34"/>
        <v>-2.792279816896253E-18</v>
      </c>
      <c r="AS72">
        <f t="shared" si="34"/>
        <v>-5.130629591367853E-4</v>
      </c>
      <c r="AT72">
        <f t="shared" si="34"/>
        <v>-3.3520113330269937E-4</v>
      </c>
      <c r="AU72">
        <f t="shared" si="25"/>
        <v>-8.4826409243948732E-4</v>
      </c>
      <c r="AW72">
        <v>69</v>
      </c>
      <c r="AX72">
        <f>IF(Z72&gt;0, (R72*SUMPRODUCT(K72:$K$98, X72:$X$98)-K72*$AZ$3)/Z72, 0)</f>
        <v>-7.2508446648356517E+20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50000</v>
      </c>
      <c r="S73">
        <f t="shared" si="29"/>
        <v>-7.2086196389790351E+21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-4.1604340111081139</v>
      </c>
      <c r="AC73">
        <f t="shared" si="45"/>
        <v>-3.7146732242036733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-2.582586322157343E-16</v>
      </c>
      <c r="AI73">
        <f t="shared" si="23"/>
        <v>-2.5828439771183649E-16</v>
      </c>
      <c r="AJ73">
        <f t="shared" si="33"/>
        <v>-0.44576078690444065</v>
      </c>
      <c r="AK73">
        <f t="shared" si="46"/>
        <v>-0.29123038077756802</v>
      </c>
      <c r="AL73">
        <f t="shared" si="24"/>
        <v>-0.7369911676820089</v>
      </c>
      <c r="AN73">
        <f t="shared" si="34"/>
        <v>0</v>
      </c>
      <c r="AO73">
        <f t="shared" si="34"/>
        <v>0</v>
      </c>
      <c r="AP73">
        <f t="shared" si="34"/>
        <v>-2.3641295092198742E-23</v>
      </c>
      <c r="AQ73">
        <f t="shared" si="34"/>
        <v>-2.369668532718126E-19</v>
      </c>
      <c r="AR73">
        <f t="shared" si="34"/>
        <v>-2.3699049456690481E-19</v>
      </c>
      <c r="AS73">
        <f t="shared" si="34"/>
        <v>-4.0901064982205388E-4</v>
      </c>
      <c r="AT73">
        <f t="shared" si="34"/>
        <v>-2.6722029121707534E-4</v>
      </c>
      <c r="AU73">
        <f t="shared" si="25"/>
        <v>-6.7623094103912943E-4</v>
      </c>
      <c r="AW73">
        <v>70</v>
      </c>
      <c r="AX73">
        <f>IF(Z73&gt;0, (R73*SUMPRODUCT(K73:$K$98, X73:$X$98)-K73*$AZ$3)/Z73, 0)</f>
        <v>-7.2086196389790351E+21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50000</v>
      </c>
      <c r="S74">
        <f t="shared" si="29"/>
        <v>-7.571276452035944E+22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-3.7146732242036733</v>
      </c>
      <c r="AC74">
        <f t="shared" si="45"/>
        <v>-3.3166725216104225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-2.3317541696521913E-17</v>
      </c>
      <c r="AI74">
        <f t="shared" si="23"/>
        <v>-2.3319731995966546E-17</v>
      </c>
      <c r="AJ74">
        <f t="shared" si="33"/>
        <v>-0.39800070259325082</v>
      </c>
      <c r="AK74">
        <f t="shared" si="46"/>
        <v>-0.26002712569425718</v>
      </c>
      <c r="AL74">
        <f t="shared" si="24"/>
        <v>-0.65802782828750805</v>
      </c>
      <c r="AN74">
        <f t="shared" si="34"/>
        <v>0</v>
      </c>
      <c r="AO74">
        <f t="shared" si="34"/>
        <v>0</v>
      </c>
      <c r="AP74">
        <f t="shared" si="34"/>
        <v>-1.794395722421563E-24</v>
      </c>
      <c r="AQ74">
        <f t="shared" si="34"/>
        <v>-1.9102820475146963E-20</v>
      </c>
      <c r="AR74">
        <f t="shared" si="34"/>
        <v>-1.9104614870869385E-20</v>
      </c>
      <c r="AS74">
        <f t="shared" si="34"/>
        <v>-3.260607858913059E-4</v>
      </c>
      <c r="AT74">
        <f t="shared" si="34"/>
        <v>-2.1302638011565318E-4</v>
      </c>
      <c r="AU74">
        <f t="shared" si="25"/>
        <v>-5.390871660069591E-4</v>
      </c>
      <c r="AW74">
        <v>71</v>
      </c>
      <c r="AX74">
        <f>IF(Z74&gt;0, (R74*SUMPRODUCT(K74:$K$98, X74:$X$98)-K74*$AZ$3)/Z74, 0)</f>
        <v>-7.571276452035944E+22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50000</v>
      </c>
      <c r="S75">
        <f t="shared" si="29"/>
        <v>-8.4302101570889973E+23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-3.3166725216104225</v>
      </c>
      <c r="AC75">
        <f t="shared" si="45"/>
        <v>-2.961314751437877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-1.9927593844274613E-18</v>
      </c>
      <c r="AI75">
        <f t="shared" si="23"/>
        <v>-1.9929350214932197E-18</v>
      </c>
      <c r="AJ75">
        <f t="shared" si="33"/>
        <v>-0.35535777017254544</v>
      </c>
      <c r="AK75">
        <f t="shared" si="46"/>
        <v>-0.23216707651272961</v>
      </c>
      <c r="AL75">
        <f t="shared" si="24"/>
        <v>-0.58752484668527505</v>
      </c>
      <c r="AN75">
        <f t="shared" si="34"/>
        <v>0</v>
      </c>
      <c r="AO75">
        <f t="shared" si="34"/>
        <v>0</v>
      </c>
      <c r="AP75">
        <f t="shared" si="34"/>
        <v>-1.2847330087190641E-25</v>
      </c>
      <c r="AQ75">
        <f t="shared" si="34"/>
        <v>-1.4576443466257253E-21</v>
      </c>
      <c r="AR75">
        <f t="shared" si="34"/>
        <v>-1.4577728199265971E-21</v>
      </c>
      <c r="AS75">
        <f t="shared" si="34"/>
        <v>-2.5993366222202321E-4</v>
      </c>
      <c r="AT75">
        <f t="shared" si="34"/>
        <v>-1.698233259850551E-4</v>
      </c>
      <c r="AU75">
        <f t="shared" si="25"/>
        <v>-4.2975698820707834E-4</v>
      </c>
      <c r="AW75">
        <v>72</v>
      </c>
      <c r="AX75">
        <f>IF(Z75&gt;0, (R75*SUMPRODUCT(K75:$K$98, X75:$X$98)-K75*$AZ$3)/Z75, 0)</f>
        <v>-8.4302101570889973E+23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50000</v>
      </c>
      <c r="S76">
        <f t="shared" si="29"/>
        <v>-9.9903285188465188E+24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-2.961314751437877</v>
      </c>
      <c r="AC76">
        <f t="shared" si="45"/>
        <v>-2.6440310280695329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-1.606477417346967E-19</v>
      </c>
      <c r="AI76">
        <f t="shared" si="23"/>
        <v>-1.6066097468806296E-19</v>
      </c>
      <c r="AJ76">
        <f t="shared" si="33"/>
        <v>-0.31728372336834409</v>
      </c>
      <c r="AK76">
        <f t="shared" si="46"/>
        <v>-0.2072920326006514</v>
      </c>
      <c r="AL76">
        <f t="shared" si="24"/>
        <v>-0.52457575596899553</v>
      </c>
      <c r="AN76">
        <f t="shared" si="34"/>
        <v>0</v>
      </c>
      <c r="AO76">
        <f t="shared" si="34"/>
        <v>0</v>
      </c>
      <c r="AP76">
        <f t="shared" si="34"/>
        <v>-8.6424220060223235E-27</v>
      </c>
      <c r="AQ76">
        <f t="shared" si="34"/>
        <v>-1.0491879930039496E-22</v>
      </c>
      <c r="AR76">
        <f t="shared" si="34"/>
        <v>-1.0492744172240098E-22</v>
      </c>
      <c r="AS76">
        <f t="shared" si="34"/>
        <v>-2.0721752409281184E-4</v>
      </c>
      <c r="AT76">
        <f t="shared" si="34"/>
        <v>-1.3538211574063702E-4</v>
      </c>
      <c r="AU76">
        <f t="shared" si="25"/>
        <v>-3.4259963983344888E-4</v>
      </c>
      <c r="AW76">
        <v>73</v>
      </c>
      <c r="AX76">
        <f>IF(Z76&gt;0, (R76*SUMPRODUCT(K76:$K$98, X76:$X$98)-K76*$AZ$3)/Z76, 0)</f>
        <v>-9.9903285188465188E+24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50000</v>
      </c>
      <c r="S77">
        <f t="shared" si="29"/>
        <v>-1.2659189456587398E+26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-2.6440310280695329</v>
      </c>
      <c r="AC77">
        <f t="shared" si="45"/>
        <v>-2.360741989347797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-1.2168201580188282E-20</v>
      </c>
      <c r="AI77">
        <f t="shared" si="23"/>
        <v>-1.2169134002440687E-20</v>
      </c>
      <c r="AJ77">
        <f t="shared" si="33"/>
        <v>-0.28328903872173594</v>
      </c>
      <c r="AK77">
        <f t="shared" si="46"/>
        <v>-0.18508217196486731</v>
      </c>
      <c r="AL77">
        <f t="shared" si="24"/>
        <v>-0.46837121068660326</v>
      </c>
      <c r="AN77">
        <f t="shared" si="34"/>
        <v>0</v>
      </c>
      <c r="AO77">
        <f t="shared" si="34"/>
        <v>0</v>
      </c>
      <c r="AP77">
        <f t="shared" si="34"/>
        <v>-5.4371747790597463E-28</v>
      </c>
      <c r="AQ77">
        <f t="shared" si="34"/>
        <v>-7.0955662595601857E-24</v>
      </c>
      <c r="AR77">
        <f t="shared" si="34"/>
        <v>-7.0961099770380913E-24</v>
      </c>
      <c r="AS77">
        <f t="shared" si="34"/>
        <v>-1.6519254152807074E-4</v>
      </c>
      <c r="AT77">
        <f t="shared" si="34"/>
        <v>-1.0792579379833945E-4</v>
      </c>
      <c r="AU77">
        <f t="shared" si="25"/>
        <v>-2.7311833532641018E-4</v>
      </c>
      <c r="AW77">
        <v>74</v>
      </c>
      <c r="AX77">
        <f>IF(Z77&gt;0, (R77*SUMPRODUCT(K77:$K$98, X77:$X$98)-K77*$AZ$3)/Z77, 0)</f>
        <v>-1.2659189456587398E+26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50000</v>
      </c>
      <c r="S78">
        <f t="shared" si="29"/>
        <v>-1.7236543784546213E+27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-2.360741989347797</v>
      </c>
      <c r="AC78">
        <f t="shared" si="45"/>
        <v>-2.1078053476319618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-8.619545264627873E-22</v>
      </c>
      <c r="AI78">
        <f t="shared" si="23"/>
        <v>-8.62015669966206E-22</v>
      </c>
      <c r="AJ78">
        <f t="shared" si="33"/>
        <v>-0.25293664171583519</v>
      </c>
      <c r="AK78">
        <f t="shared" si="46"/>
        <v>-0.16525193925434581</v>
      </c>
      <c r="AL78">
        <f t="shared" si="24"/>
        <v>-0.41818858097018097</v>
      </c>
      <c r="AN78">
        <f t="shared" si="34"/>
        <v>0</v>
      </c>
      <c r="AO78">
        <f t="shared" si="34"/>
        <v>0</v>
      </c>
      <c r="AP78">
        <f t="shared" si="34"/>
        <v>-3.1834128206853849E-29</v>
      </c>
      <c r="AQ78">
        <f t="shared" si="34"/>
        <v>-4.4877328529932022E-25</v>
      </c>
      <c r="AR78">
        <f t="shared" si="34"/>
        <v>-4.4880511942752707E-25</v>
      </c>
      <c r="AS78">
        <f t="shared" si="34"/>
        <v>-1.3169048272327044E-4</v>
      </c>
      <c r="AT78">
        <f t="shared" si="34"/>
        <v>-8.6037782045870096E-5</v>
      </c>
      <c r="AU78">
        <f t="shared" si="25"/>
        <v>-2.1772826476914052E-4</v>
      </c>
      <c r="AW78">
        <v>75</v>
      </c>
      <c r="AX78">
        <f>IF(Z78&gt;0, (R78*SUMPRODUCT(K78:$K$98, X78:$X$98)-K78*$AZ$3)/Z78, 0)</f>
        <v>-1.7236543784546213E+27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50000</v>
      </c>
      <c r="S79">
        <f t="shared" si="29"/>
        <v>-2.534993141531258E+28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-2.1078053476319618</v>
      </c>
      <c r="AC79">
        <f t="shared" si="45"/>
        <v>-1.88196906038568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-5.6820087808349022E-23</v>
      </c>
      <c r="AI79">
        <f t="shared" si="23"/>
        <v>-5.6823799788925134E-23</v>
      </c>
      <c r="AJ79">
        <f t="shared" si="33"/>
        <v>-0.2258362872462818</v>
      </c>
      <c r="AK79">
        <f t="shared" si="46"/>
        <v>-0.14754637433423734</v>
      </c>
      <c r="AL79">
        <f t="shared" si="24"/>
        <v>-0.37338266158051914</v>
      </c>
      <c r="AN79">
        <f t="shared" si="34"/>
        <v>0</v>
      </c>
      <c r="AO79">
        <f t="shared" si="34"/>
        <v>0</v>
      </c>
      <c r="AP79">
        <f t="shared" si="34"/>
        <v>-1.7255609893437916E-30</v>
      </c>
      <c r="AQ79">
        <f t="shared" si="34"/>
        <v>-2.6413534479214517E-26</v>
      </c>
      <c r="AR79">
        <f t="shared" si="34"/>
        <v>-2.6415260040203862E-26</v>
      </c>
      <c r="AS79">
        <f t="shared" si="34"/>
        <v>-1.0498284655872978E-4</v>
      </c>
      <c r="AT79">
        <f t="shared" si="34"/>
        <v>-6.8588793085036745E-5</v>
      </c>
      <c r="AU79">
        <f t="shared" si="25"/>
        <v>-1.7357163964376652E-4</v>
      </c>
      <c r="AW79">
        <v>76</v>
      </c>
      <c r="AX79">
        <f>IF(Z79&gt;0, (R79*SUMPRODUCT(K79:$K$98, X79:$X$98)-K79*$AZ$3)/Z79, 0)</f>
        <v>-2.534993141531258E+28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4.1505590430299886E-4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50000</v>
      </c>
      <c r="S80">
        <f t="shared" si="29"/>
        <v>-4.1107331528649976E+29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-1.88196906038568</v>
      </c>
      <c r="AC80">
        <f t="shared" si="45"/>
        <v>-1.6803295182014999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-3.4704775793535051E-24</v>
      </c>
      <c r="AI80">
        <f t="shared" si="23"/>
        <v>-3.4706819625444975E-24</v>
      </c>
      <c r="AJ80">
        <f t="shared" si="33"/>
        <v>-0.20163954218418012</v>
      </c>
      <c r="AK80">
        <f t="shared" si="46"/>
        <v>-0.13173783422699761</v>
      </c>
      <c r="AL80">
        <f t="shared" si="24"/>
        <v>-0.33337737641117771</v>
      </c>
      <c r="AN80">
        <f t="shared" si="34"/>
        <v>0</v>
      </c>
      <c r="AO80">
        <f t="shared" si="34"/>
        <v>0</v>
      </c>
      <c r="AP80">
        <f t="shared" si="34"/>
        <v>-8.4830450161678315E-32</v>
      </c>
      <c r="AQ80">
        <f t="shared" si="34"/>
        <v>-1.4404422100618516E-27</v>
      </c>
      <c r="AR80">
        <f t="shared" si="34"/>
        <v>-1.4405270405120133E-27</v>
      </c>
      <c r="AS80">
        <f t="shared" si="34"/>
        <v>-8.3691682524497568E-5</v>
      </c>
      <c r="AT80">
        <f t="shared" si="34"/>
        <v>-5.4678565916005051E-5</v>
      </c>
      <c r="AU80">
        <f t="shared" si="25"/>
        <v>-1.3837024844050259E-4</v>
      </c>
      <c r="AW80">
        <v>77</v>
      </c>
      <c r="AX80">
        <f>IF(Z80&gt;0, (R80*SUMPRODUCT(K80:$K$98, X80:$X$98)-K80*$AZ$3)/Z80, 0)</f>
        <v>-4.1107331528649976E+29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3.7058562884196325E-4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50000</v>
      </c>
      <c r="S81">
        <f t="shared" si="29"/>
        <v>-7.4234115341833264E+30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-1.6803295182014999</v>
      </c>
      <c r="AC81">
        <f t="shared" si="45"/>
        <v>-1.5002942126799104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-1.9223420590746305E-25</v>
      </c>
      <c r="AI81">
        <f t="shared" si="23"/>
        <v>-1.9224431106063804E-25</v>
      </c>
      <c r="AJ81">
        <f t="shared" si="33"/>
        <v>-0.18003530552158953</v>
      </c>
      <c r="AK81">
        <f t="shared" si="46"/>
        <v>-0.117623066274105</v>
      </c>
      <c r="AL81">
        <f t="shared" si="24"/>
        <v>-0.29765837179569454</v>
      </c>
      <c r="AN81">
        <f t="shared" si="34"/>
        <v>0</v>
      </c>
      <c r="AO81">
        <f t="shared" si="34"/>
        <v>0</v>
      </c>
      <c r="AP81">
        <f t="shared" si="34"/>
        <v>-3.7448245439022978E-33</v>
      </c>
      <c r="AQ81">
        <f t="shared" si="34"/>
        <v>-7.1239234081152646E-29</v>
      </c>
      <c r="AR81">
        <f t="shared" si="34"/>
        <v>-7.1242978905696536E-29</v>
      </c>
      <c r="AS81">
        <f t="shared" si="34"/>
        <v>-6.6718496910473239E-5</v>
      </c>
      <c r="AT81">
        <f t="shared" si="34"/>
        <v>-4.3589417981509117E-5</v>
      </c>
      <c r="AU81">
        <f t="shared" si="25"/>
        <v>-1.1030791489198236E-4</v>
      </c>
      <c r="AW81">
        <v>78</v>
      </c>
      <c r="AX81">
        <f>IF(Z81&gt;0, (R81*SUMPRODUCT(K81:$K$98, X81:$X$98)-K81*$AZ$3)/Z81, 0)</f>
        <v>-7.4234115341833264E+30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3.3088002575175287E-4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50000</v>
      </c>
      <c r="S82">
        <f t="shared" si="29"/>
        <v>-1.5111265179987366E+32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-1.5002942126799104</v>
      </c>
      <c r="AC82">
        <f t="shared" si="45"/>
        <v>-1.3395484041784913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-9.5608732344374837E-27</v>
      </c>
      <c r="AI82">
        <f t="shared" si="23"/>
        <v>-9.561316462846297E-27</v>
      </c>
      <c r="AJ82">
        <f t="shared" si="33"/>
        <v>-0.16074580850141906</v>
      </c>
      <c r="AK82">
        <f t="shared" si="46"/>
        <v>-0.10502059488759373</v>
      </c>
      <c r="AL82">
        <f t="shared" si="24"/>
        <v>-0.26576640338901281</v>
      </c>
      <c r="AN82">
        <f t="shared" si="34"/>
        <v>0</v>
      </c>
      <c r="AO82">
        <f t="shared" si="34"/>
        <v>0</v>
      </c>
      <c r="AP82">
        <f t="shared" si="34"/>
        <v>-1.4665542732229032E-34</v>
      </c>
      <c r="AQ82">
        <f t="shared" si="34"/>
        <v>-3.1635019820199194E-30</v>
      </c>
      <c r="AR82">
        <f t="shared" si="34"/>
        <v>-3.1636486374472413E-30</v>
      </c>
      <c r="AS82">
        <f t="shared" si="34"/>
        <v>-5.3187577256435873E-5</v>
      </c>
      <c r="AT82">
        <f t="shared" si="34"/>
        <v>-3.4749217140871421E-5</v>
      </c>
      <c r="AU82">
        <f t="shared" si="25"/>
        <v>-8.7936794397307301E-5</v>
      </c>
      <c r="AW82">
        <v>79</v>
      </c>
      <c r="AX82">
        <f>IF(Z82&gt;0, (R82*SUMPRODUCT(K82:$K$98, X82:$X$98)-K82*$AZ$3)/Z82, 0)</f>
        <v>-1.5111265179987366E+32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2.9542859442120787E-4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50000</v>
      </c>
      <c r="S83">
        <f t="shared" si="29"/>
        <v>-3.5204086737903808E+33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-1.3395484041784913</v>
      </c>
      <c r="AC83">
        <f t="shared" si="45"/>
        <v>-1.1960253608736529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-4.2180910032473079E-28</v>
      </c>
      <c r="AI83">
        <f t="shared" si="23"/>
        <v>-4.2182608734913197E-28</v>
      </c>
      <c r="AJ83">
        <f t="shared" si="33"/>
        <v>-0.14352304330483845</v>
      </c>
      <c r="AK83">
        <f t="shared" si="46"/>
        <v>-9.3768388292494398E-2</v>
      </c>
      <c r="AL83">
        <f t="shared" si="24"/>
        <v>-0.23729143159733285</v>
      </c>
      <c r="AN83">
        <f t="shared" si="34"/>
        <v>0</v>
      </c>
      <c r="AO83">
        <f t="shared" si="34"/>
        <v>0</v>
      </c>
      <c r="AP83">
        <f t="shared" si="34"/>
        <v>-5.0184527422292741E-36</v>
      </c>
      <c r="AQ83">
        <f t="shared" si="34"/>
        <v>-1.2461446962300947E-31</v>
      </c>
      <c r="AR83">
        <f t="shared" si="34"/>
        <v>-1.246194880757517E-31</v>
      </c>
      <c r="AS83">
        <f t="shared" si="34"/>
        <v>-4.2400810950602569E-5</v>
      </c>
      <c r="AT83">
        <f t="shared" si="34"/>
        <v>-2.7701863154393664E-5</v>
      </c>
      <c r="AU83">
        <f t="shared" si="25"/>
        <v>-7.010267410499623E-5</v>
      </c>
      <c r="AW83">
        <v>80</v>
      </c>
      <c r="AX83">
        <f>IF(Z83&gt;0, (R83*SUMPRODUCT(K83:$K$98, X83:$X$98)-K83*$AZ$3)/Z83, 0)</f>
        <v>-3.5204086737903808E+33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2.6377553073322132E-4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50000</v>
      </c>
      <c r="S84">
        <f t="shared" si="29"/>
        <v>-9.5709996060424377E+34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-1.1960253608736529</v>
      </c>
      <c r="AC84">
        <f t="shared" si="45"/>
        <v>-1.0678797864943328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-1.6259281505138784E-29</v>
      </c>
      <c r="AI84">
        <f t="shared" si="23"/>
        <v>-1.6259839377790779E-29</v>
      </c>
      <c r="AJ84">
        <f t="shared" si="33"/>
        <v>-0.12814557437932006</v>
      </c>
      <c r="AK84">
        <f t="shared" si="46"/>
        <v>-8.3721775261155706E-2</v>
      </c>
      <c r="AL84">
        <f t="shared" si="24"/>
        <v>-0.21186734964047577</v>
      </c>
      <c r="AN84">
        <f t="shared" si="34"/>
        <v>0</v>
      </c>
      <c r="AO84">
        <f t="shared" si="34"/>
        <v>0</v>
      </c>
      <c r="AP84">
        <f t="shared" si="34"/>
        <v>-1.4715315486168704E-37</v>
      </c>
      <c r="AQ84">
        <f t="shared" si="34"/>
        <v>-4.2888006083588324E-33</v>
      </c>
      <c r="AR84">
        <f t="shared" si="34"/>
        <v>-4.2889477615136935E-33</v>
      </c>
      <c r="AS84">
        <f t="shared" si="34"/>
        <v>-3.3801666893018636E-5</v>
      </c>
      <c r="AT84">
        <f t="shared" si="34"/>
        <v>-2.2083755703438827E-5</v>
      </c>
      <c r="AU84">
        <f t="shared" si="25"/>
        <v>-5.5885422596457459E-5</v>
      </c>
      <c r="AW84">
        <v>81</v>
      </c>
      <c r="AX84">
        <f>IF(Z84&gt;0, (R84*SUMPRODUCT(K84:$K$98, X84:$X$98)-K84*$AZ$3)/Z84, 0)</f>
        <v>-9.5709996060424377E+34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2.3551386672609044E-4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50000</v>
      </c>
      <c r="S85">
        <f t="shared" si="29"/>
        <v>-3.1205847542045885E+36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-1.0678797864943328</v>
      </c>
      <c r="AC85">
        <f t="shared" si="45"/>
        <v>-0.9534640950842258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-5.3701691539283768E-31</v>
      </c>
      <c r="AI85">
        <f t="shared" si="23"/>
        <v>-5.3703219240292048E-31</v>
      </c>
      <c r="AJ85">
        <f t="shared" si="33"/>
        <v>-0.11441569141010699</v>
      </c>
      <c r="AK85">
        <f t="shared" si="46"/>
        <v>-7.4751585054603303E-2</v>
      </c>
      <c r="AL85">
        <f t="shared" si="24"/>
        <v>-0.18916727646471029</v>
      </c>
      <c r="AN85">
        <f t="shared" si="34"/>
        <v>0</v>
      </c>
      <c r="AO85">
        <f t="shared" si="34"/>
        <v>0</v>
      </c>
      <c r="AP85">
        <f t="shared" si="34"/>
        <v>-3.5979477166133848E-39</v>
      </c>
      <c r="AQ85">
        <f t="shared" si="34"/>
        <v>-1.2647493024148496E-34</v>
      </c>
      <c r="AR85">
        <f t="shared" si="34"/>
        <v>-1.2647852818920158E-34</v>
      </c>
      <c r="AS85">
        <f t="shared" si="34"/>
        <v>-2.694648189813343E-5</v>
      </c>
      <c r="AT85">
        <f t="shared" si="34"/>
        <v>-1.7605034840113855E-5</v>
      </c>
      <c r="AU85">
        <f t="shared" si="25"/>
        <v>-4.4551516738247285E-5</v>
      </c>
      <c r="AW85">
        <v>82</v>
      </c>
      <c r="AX85">
        <f>IF(Z85&gt;0, (R85*SUMPRODUCT(K85:$K$98, X85:$X$98)-K85*$AZ$3)/Z85, 0)</f>
        <v>-3.1205847542045885E+36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2.1028023814829503E-4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50000</v>
      </c>
      <c r="S86">
        <f t="shared" si="29"/>
        <v>-1.2706357673061621E+38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-0.9534640950842258</v>
      </c>
      <c r="AC86">
        <f t="shared" si="45"/>
        <v>-0.85130722775377288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-1.4789247354792158E-32</v>
      </c>
      <c r="AI86">
        <f t="shared" si="23"/>
        <v>-1.4789582347419337E-32</v>
      </c>
      <c r="AJ86">
        <f t="shared" si="33"/>
        <v>-0.10215686733045293</v>
      </c>
      <c r="AK86">
        <f t="shared" si="46"/>
        <v>-6.6742486655895814E-2</v>
      </c>
      <c r="AL86">
        <f t="shared" si="24"/>
        <v>-0.16889935398634875</v>
      </c>
      <c r="AN86">
        <f t="shared" si="34"/>
        <v>0</v>
      </c>
      <c r="AO86">
        <f t="shared" si="34"/>
        <v>0</v>
      </c>
      <c r="AP86">
        <f t="shared" si="34"/>
        <v>-7.0442329421022302E-41</v>
      </c>
      <c r="AQ86">
        <f t="shared" si="34"/>
        <v>-3.1098864557997373E-36</v>
      </c>
      <c r="AR86">
        <f t="shared" si="34"/>
        <v>-3.1099568981291582E-36</v>
      </c>
      <c r="AS86">
        <f t="shared" si="34"/>
        <v>-2.1481570390731422E-5</v>
      </c>
      <c r="AT86">
        <f t="shared" si="34"/>
        <v>-1.4034625988611175E-5</v>
      </c>
      <c r="AU86">
        <f t="shared" si="25"/>
        <v>-3.5516196379342601E-5</v>
      </c>
      <c r="AW86">
        <v>83</v>
      </c>
      <c r="AX86">
        <f>IF(Z86&gt;0, (R86*SUMPRODUCT(K86:$K$98, X86:$X$98)-K86*$AZ$3)/Z86, 0)</f>
        <v>-1.2706357673061621E+38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1.8775021263240627E-4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50000</v>
      </c>
      <c r="S87">
        <f t="shared" si="29"/>
        <v>-6.887760701755409E+39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-0.85130722775377288</v>
      </c>
      <c r="AC87">
        <f t="shared" si="45"/>
        <v>-0.76009573906586858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-3.261249733608861E-34</v>
      </c>
      <c r="AI87">
        <f t="shared" si="23"/>
        <v>-3.2613049108843196E-34</v>
      </c>
      <c r="AJ87">
        <f t="shared" si="33"/>
        <v>-9.1211488687904296E-2</v>
      </c>
      <c r="AK87">
        <f t="shared" si="46"/>
        <v>-5.9591505942764106E-2</v>
      </c>
      <c r="AL87">
        <f t="shared" si="24"/>
        <v>-0.1508029946306684</v>
      </c>
      <c r="AN87">
        <f t="shared" si="34"/>
        <v>0</v>
      </c>
      <c r="AO87">
        <f t="shared" si="34"/>
        <v>0</v>
      </c>
      <c r="AP87">
        <f t="shared" si="34"/>
        <v>-1.0359545199808722E-42</v>
      </c>
      <c r="AQ87">
        <f t="shared" si="34"/>
        <v>-6.1230033093244195E-38</v>
      </c>
      <c r="AR87">
        <f t="shared" si="34"/>
        <v>-6.1231069047764179E-38</v>
      </c>
      <c r="AS87">
        <f t="shared" si="34"/>
        <v>-1.712497639567235E-5</v>
      </c>
      <c r="AT87">
        <f t="shared" si="34"/>
        <v>-1.1188317911839263E-5</v>
      </c>
      <c r="AU87">
        <f t="shared" si="25"/>
        <v>-2.8313294307511614E-5</v>
      </c>
      <c r="AW87">
        <v>84</v>
      </c>
      <c r="AX87">
        <f>IF(Z87&gt;0, (R87*SUMPRODUCT(K87:$K$98, X87:$X$98)-K87*$AZ$3)/Z87, 0)</f>
        <v>-6.887760701755409E+39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1.6763411842179131E-4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50000</v>
      </c>
      <c r="S88">
        <f t="shared" si="29"/>
        <v>-5.5833595404935906E+41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-0.76009573906586858</v>
      </c>
      <c r="AC88">
        <f t="shared" si="45"/>
        <v>-0.67865690988023986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-5.4017753099964992E-36</v>
      </c>
      <c r="AI88">
        <f t="shared" ref="AI88:AI89" si="49">SUM(AE88:AH88)</f>
        <v>-5.4018360849568935E-36</v>
      </c>
      <c r="AJ88">
        <f t="shared" si="33"/>
        <v>-8.1438829185628725E-2</v>
      </c>
      <c r="AK88">
        <f t="shared" si="46"/>
        <v>-5.3206701734610805E-2</v>
      </c>
      <c r="AL88">
        <f t="shared" ref="AL88:AL89" si="50">SUM(AI88:AK88)</f>
        <v>-0.13464553092023954</v>
      </c>
      <c r="AN88">
        <f t="shared" si="34"/>
        <v>0</v>
      </c>
      <c r="AO88">
        <f t="shared" si="34"/>
        <v>0</v>
      </c>
      <c r="AP88">
        <f t="shared" si="34"/>
        <v>-1.0187956907802297E-44</v>
      </c>
      <c r="AQ88">
        <f t="shared" si="34"/>
        <v>-9.0552184200386154E-40</v>
      </c>
      <c r="AR88">
        <f t="shared" si="34"/>
        <v>-9.0553202996076935E-40</v>
      </c>
      <c r="AS88">
        <f t="shared" si="34"/>
        <v>-1.3651926335835719E-5</v>
      </c>
      <c r="AT88">
        <f t="shared" si="34"/>
        <v>-8.9192585394126761E-6</v>
      </c>
      <c r="AU88">
        <f t="shared" si="25"/>
        <v>-2.2571184875248399E-5</v>
      </c>
      <c r="AW88">
        <v>85</v>
      </c>
      <c r="AX88">
        <f>IF(Z88&gt;0, (R88*SUMPRODUCT(K88:$K$98, X88:$X$98)-K88*$AZ$3)/Z88, 0)</f>
        <v>-5.5833595404935906E+41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-0.67865690988023986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-6.0774960394207753E-38</v>
      </c>
      <c r="AI89">
        <f t="shared" si="49"/>
        <v>-6.0774960394207753E-38</v>
      </c>
      <c r="AJ89">
        <f t="shared" si="33"/>
        <v>-0.67865690988023986</v>
      </c>
      <c r="AK89">
        <f t="shared" si="46"/>
        <v>-4.7505983691616793E-2</v>
      </c>
      <c r="AL89">
        <f t="shared" si="50"/>
        <v>-0.7261628935718567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-9.0963900962520514E-42</v>
      </c>
      <c r="AR89">
        <f t="shared" si="34"/>
        <v>-9.0963900962520514E-42</v>
      </c>
      <c r="AS89">
        <f t="shared" si="34"/>
        <v>-1.015768328559206E-4</v>
      </c>
      <c r="AT89">
        <f t="shared" si="34"/>
        <v>-7.1103782999144422E-6</v>
      </c>
      <c r="AU89">
        <f t="shared" si="25"/>
        <v>-1.0868721115583504E-4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>SUM(AN3:AN89)</f>
        <v>8735.7591772954038</v>
      </c>
      <c r="AO91" s="8">
        <f t="shared" ref="AO91:AU91" si="51">SUM(AO3:AO89)</f>
        <v>-873.57591772954038</v>
      </c>
      <c r="AP91" s="8">
        <f t="shared" si="51"/>
        <v>-878.54174429319153</v>
      </c>
      <c r="AQ91" s="8">
        <f t="shared" si="51"/>
        <v>-4048.4414286872234</v>
      </c>
      <c r="AR91" s="8">
        <f t="shared" si="51"/>
        <v>2935.2000865854475</v>
      </c>
      <c r="AS91" s="8">
        <f t="shared" si="51"/>
        <v>-1017.1634875771562</v>
      </c>
      <c r="AT91" s="8">
        <f t="shared" si="51"/>
        <v>328.30147515338626</v>
      </c>
      <c r="AU91" s="8">
        <f t="shared" si="51"/>
        <v>2246.3380741616784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A6CC9-EFD9-449C-8EDC-F9F6E8F4B12A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'S.45.04.A'!C3*(1+C12)</f>
        <v>18303.40082598403</v>
      </c>
      <c r="K3">
        <v>1</v>
      </c>
      <c r="L3" s="2">
        <v>0</v>
      </c>
      <c r="O3">
        <f>$C$3</f>
        <v>18303.40082598403</v>
      </c>
      <c r="P3">
        <f>O3*C5</f>
        <v>1830.3400825984031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18303.40082598403</v>
      </c>
      <c r="AF3">
        <f t="shared" ref="AF3:AG34" si="3">-$Z3*P3</f>
        <v>-1830.3400825984031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16073.060743385628</v>
      </c>
      <c r="AJ3">
        <f t="shared" ref="AJ3:AJ66" si="6">AB3-AC3</f>
        <v>0</v>
      </c>
      <c r="AL3">
        <f t="shared" ref="AL3:AL23" si="7">SUM(AI3:AK3)</f>
        <v>16073.060743385628</v>
      </c>
      <c r="AN3">
        <f t="shared" ref="AN3:AU34" si="8">AE3*$K3</f>
        <v>18303.40082598403</v>
      </c>
      <c r="AO3">
        <f t="shared" si="8"/>
        <v>-1830.3400825984031</v>
      </c>
      <c r="AP3">
        <f t="shared" si="8"/>
        <v>-400</v>
      </c>
      <c r="AQ3">
        <f t="shared" si="8"/>
        <v>0</v>
      </c>
      <c r="AR3">
        <f t="shared" si="8"/>
        <v>16073.060743385628</v>
      </c>
      <c r="AS3">
        <f t="shared" si="8"/>
        <v>0</v>
      </c>
      <c r="AT3">
        <f t="shared" si="8"/>
        <v>0</v>
      </c>
      <c r="AU3">
        <f t="shared" si="8"/>
        <v>16073.060743385628</v>
      </c>
      <c r="AW3">
        <v>0</v>
      </c>
      <c r="AX3">
        <f>IF(Z3&gt;0, (R3*SUMPRODUCT(K3:$K$98, X3:$X$98)-K3*$AZ$3)/Z3, 0)</f>
        <v>0</v>
      </c>
      <c r="AZ3">
        <f>C6*ABS(SUMPRODUCT(X4:X79, K4:K79))/1</f>
        <v>9791.3931201018331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665.06571323739217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656.77877165344034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-656.77877165344034</v>
      </c>
      <c r="AK4">
        <f t="shared" ref="AK4:AK67" si="20">G4*SUM(AB4:AB4, AE4:AF4)</f>
        <v>0</v>
      </c>
      <c r="AL4">
        <f t="shared" si="7"/>
        <v>-779.79552165344035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-114.76513667319712</v>
      </c>
      <c r="AR4">
        <f t="shared" si="8"/>
        <v>-114.76513667319712</v>
      </c>
      <c r="AS4">
        <f t="shared" si="8"/>
        <v>-612.72392168433657</v>
      </c>
      <c r="AT4">
        <f t="shared" si="8"/>
        <v>0</v>
      </c>
      <c r="AU4">
        <f t="shared" si="8"/>
        <v>-727.48905835753362</v>
      </c>
      <c r="AW4">
        <v>1</v>
      </c>
      <c r="AX4">
        <f>IF(Z4&gt;0, (R4*SUMPRODUCT(K4:$K$98, X4:$X$98)-K4*$AZ$3)/Z4, 0)</f>
        <v>665.06571323739217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2.6172399999999998E-3</v>
      </c>
      <c r="Q5" s="4">
        <f t="shared" ref="Q5:Q68" si="22">$C$8</f>
        <v>50</v>
      </c>
      <c r="R5">
        <f t="shared" si="0"/>
        <v>50000</v>
      </c>
      <c r="S5">
        <f t="shared" si="1"/>
        <v>1337.2540751625127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656.77877165344034</v>
      </c>
      <c r="AC5">
        <f t="shared" si="19"/>
        <v>1303.9292222477088</v>
      </c>
      <c r="AE5">
        <f t="shared" si="2"/>
        <v>0</v>
      </c>
      <c r="AF5">
        <f t="shared" si="3"/>
        <v>0</v>
      </c>
      <c r="AG5">
        <f t="shared" si="3"/>
        <v>-48.753982001858773</v>
      </c>
      <c r="AH5">
        <f t="shared" si="4"/>
        <v>-129.23141564123</v>
      </c>
      <c r="AI5">
        <f t="shared" si="5"/>
        <v>-177.98539764308879</v>
      </c>
      <c r="AJ5">
        <f t="shared" si="6"/>
        <v>-647.15045059426848</v>
      </c>
      <c r="AK5">
        <f t="shared" si="20"/>
        <v>26.927929637791056</v>
      </c>
      <c r="AL5">
        <f t="shared" si="7"/>
        <v>-798.20791859956626</v>
      </c>
      <c r="AN5">
        <f t="shared" si="8"/>
        <v>0</v>
      </c>
      <c r="AO5">
        <f t="shared" si="8"/>
        <v>0</v>
      </c>
      <c r="AP5">
        <f t="shared" si="8"/>
        <v>-41.689920903242715</v>
      </c>
      <c r="AQ5">
        <f t="shared" si="8"/>
        <v>-110.50681964996325</v>
      </c>
      <c r="AR5">
        <f t="shared" si="8"/>
        <v>-152.19674055320598</v>
      </c>
      <c r="AS5">
        <f t="shared" si="8"/>
        <v>-553.38353894343072</v>
      </c>
      <c r="AT5">
        <f t="shared" si="8"/>
        <v>23.026288532591938</v>
      </c>
      <c r="AU5">
        <f t="shared" si="8"/>
        <v>-682.55399096404483</v>
      </c>
      <c r="AW5">
        <v>2</v>
      </c>
      <c r="AX5">
        <f>IF(Z5&gt;0, (R5*SUMPRODUCT(K5:$K$98, X5:$X$98)-K5*$AZ$3)/Z5, 0)</f>
        <v>1337.2540751625127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2.8021280000000001E-3</v>
      </c>
      <c r="Q6" s="4">
        <f t="shared" si="22"/>
        <v>50</v>
      </c>
      <c r="R6">
        <f t="shared" si="0"/>
        <v>50000</v>
      </c>
      <c r="S6">
        <f t="shared" si="1"/>
        <v>2091.1588738288146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1303.9292222477088</v>
      </c>
      <c r="AC6">
        <f t="shared" si="19"/>
        <v>2012.9423084057116</v>
      </c>
      <c r="AE6">
        <f t="shared" si="2"/>
        <v>0</v>
      </c>
      <c r="AF6">
        <f t="shared" si="3"/>
        <v>0</v>
      </c>
      <c r="AG6">
        <f t="shared" si="3"/>
        <v>-48.129827283761273</v>
      </c>
      <c r="AH6">
        <f t="shared" si="4"/>
        <v>-136.61489807890453</v>
      </c>
      <c r="AI6">
        <f t="shared" si="5"/>
        <v>-184.7447253626658</v>
      </c>
      <c r="AJ6">
        <f t="shared" si="6"/>
        <v>-709.01308615800281</v>
      </c>
      <c r="AK6">
        <f t="shared" si="20"/>
        <v>76.279859501490975</v>
      </c>
      <c r="AL6">
        <f t="shared" si="7"/>
        <v>-817.47795201917768</v>
      </c>
      <c r="AN6">
        <f t="shared" si="8"/>
        <v>0</v>
      </c>
      <c r="AO6">
        <f t="shared" si="8"/>
        <v>0</v>
      </c>
      <c r="AP6">
        <f t="shared" si="8"/>
        <v>-37.127831483562936</v>
      </c>
      <c r="AQ6">
        <f t="shared" si="8"/>
        <v>-105.3861025536867</v>
      </c>
      <c r="AR6">
        <f t="shared" si="8"/>
        <v>-142.51393403724961</v>
      </c>
      <c r="AS6">
        <f t="shared" si="8"/>
        <v>-546.93980569086364</v>
      </c>
      <c r="AT6">
        <f t="shared" si="8"/>
        <v>58.843048666346455</v>
      </c>
      <c r="AU6">
        <f t="shared" si="8"/>
        <v>-630.61069106176683</v>
      </c>
      <c r="AW6">
        <v>3</v>
      </c>
      <c r="AX6">
        <f>IF(Z6&gt;0, (R6*SUMPRODUCT(K6:$K$98, X6:$X$98)-K6*$AZ$3)/Z6, 0)</f>
        <v>2091.1588738288146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3.0140000000000002E-3</v>
      </c>
      <c r="Q7" s="4">
        <f t="shared" si="22"/>
        <v>50</v>
      </c>
      <c r="R7">
        <f t="shared" si="0"/>
        <v>50000</v>
      </c>
      <c r="S7">
        <f t="shared" si="1"/>
        <v>2724.6287434142396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2012.9423084057116</v>
      </c>
      <c r="AC7">
        <f t="shared" si="19"/>
        <v>2588.5861617863902</v>
      </c>
      <c r="AE7">
        <f t="shared" si="2"/>
        <v>0</v>
      </c>
      <c r="AF7">
        <f t="shared" si="3"/>
        <v>0</v>
      </c>
      <c r="AG7">
        <f t="shared" si="3"/>
        <v>-47.503465711490406</v>
      </c>
      <c r="AH7">
        <f t="shared" si="4"/>
        <v>-145.0632994332565</v>
      </c>
      <c r="AI7">
        <f t="shared" si="5"/>
        <v>-192.56676514474691</v>
      </c>
      <c r="AJ7">
        <f t="shared" si="6"/>
        <v>-575.64385338067859</v>
      </c>
      <c r="AK7">
        <f t="shared" si="20"/>
        <v>98.835467342720435</v>
      </c>
      <c r="AL7">
        <f t="shared" si="7"/>
        <v>-669.37515118270505</v>
      </c>
      <c r="AN7">
        <f t="shared" si="8"/>
        <v>0</v>
      </c>
      <c r="AO7">
        <f t="shared" si="8"/>
        <v>0</v>
      </c>
      <c r="AP7">
        <f t="shared" si="8"/>
        <v>-33.340596747007417</v>
      </c>
      <c r="AQ7">
        <f t="shared" si="8"/>
        <v>-101.81356026881878</v>
      </c>
      <c r="AR7">
        <f t="shared" si="8"/>
        <v>-135.1541570158262</v>
      </c>
      <c r="AS7">
        <f t="shared" si="8"/>
        <v>-404.01914466666636</v>
      </c>
      <c r="AT7">
        <f t="shared" si="8"/>
        <v>69.368274748395734</v>
      </c>
      <c r="AU7">
        <f t="shared" si="8"/>
        <v>-469.80502693409682</v>
      </c>
      <c r="AW7">
        <v>4</v>
      </c>
      <c r="AX7">
        <f>IF(Z7&gt;0, (R7*SUMPRODUCT(K7:$K$98, X7:$X$98)-K7*$AZ$3)/Z7, 0)</f>
        <v>2724.6287434142396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4.6990000000000001E-3</v>
      </c>
      <c r="Q8" s="4">
        <f t="shared" si="22"/>
        <v>50</v>
      </c>
      <c r="R8">
        <f t="shared" si="0"/>
        <v>50000</v>
      </c>
      <c r="S8">
        <f t="shared" si="1"/>
        <v>3145.1049420630234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2588.5861617863902</v>
      </c>
      <c r="AC8">
        <f t="shared" si="19"/>
        <v>2944.1460884306398</v>
      </c>
      <c r="AE8">
        <f t="shared" si="2"/>
        <v>0</v>
      </c>
      <c r="AF8">
        <f t="shared" si="3"/>
        <v>0</v>
      </c>
      <c r="AG8">
        <f t="shared" si="3"/>
        <v>-46.805212268997209</v>
      </c>
      <c r="AH8">
        <f t="shared" si="4"/>
        <v>-223.2187853782934</v>
      </c>
      <c r="AI8">
        <f t="shared" si="5"/>
        <v>-270.02399764729063</v>
      </c>
      <c r="AJ8">
        <f t="shared" si="6"/>
        <v>-355.55992664424957</v>
      </c>
      <c r="AK8">
        <f t="shared" si="20"/>
        <v>55.136885246050113</v>
      </c>
      <c r="AL8">
        <f t="shared" si="7"/>
        <v>-570.44703904548999</v>
      </c>
      <c r="AN8">
        <f t="shared" si="8"/>
        <v>0</v>
      </c>
      <c r="AO8">
        <f t="shared" si="8"/>
        <v>0</v>
      </c>
      <c r="AP8">
        <f t="shared" si="8"/>
        <v>-30.664168127903629</v>
      </c>
      <c r="AQ8">
        <f t="shared" si="8"/>
        <v>-146.24051536841955</v>
      </c>
      <c r="AR8">
        <f t="shared" si="8"/>
        <v>-176.90468349632317</v>
      </c>
      <c r="AS8">
        <f t="shared" si="8"/>
        <v>-232.94306000586681</v>
      </c>
      <c r="AT8">
        <f t="shared" si="8"/>
        <v>36.122616206009852</v>
      </c>
      <c r="AU8">
        <f t="shared" si="8"/>
        <v>-373.72512729618006</v>
      </c>
      <c r="AW8">
        <v>5</v>
      </c>
      <c r="AX8">
        <f>IF(Z8&gt;0, (R8*SUMPRODUCT(K8:$K$98, X8:$X$98)-K8*$AZ$3)/Z8, 0)</f>
        <v>3145.1049420630234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6.5490000000000001E-3</v>
      </c>
      <c r="Q9" s="4">
        <f t="shared" si="22"/>
        <v>50</v>
      </c>
      <c r="R9">
        <f t="shared" si="0"/>
        <v>50000</v>
      </c>
      <c r="S9">
        <f t="shared" si="1"/>
        <v>3408.0649829824843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2944.1460884306398</v>
      </c>
      <c r="AC9">
        <f t="shared" si="19"/>
        <v>3137.5077565646143</v>
      </c>
      <c r="AE9">
        <f t="shared" si="2"/>
        <v>0</v>
      </c>
      <c r="AF9">
        <f t="shared" si="3"/>
        <v>0</v>
      </c>
      <c r="AG9">
        <f t="shared" si="3"/>
        <v>-46.030632811157574</v>
      </c>
      <c r="AH9">
        <f t="shared" si="4"/>
        <v>-306.52733514966275</v>
      </c>
      <c r="AI9">
        <f t="shared" si="5"/>
        <v>-352.55796796082029</v>
      </c>
      <c r="AJ9">
        <f t="shared" si="6"/>
        <v>-193.36166813397449</v>
      </c>
      <c r="AK9">
        <f t="shared" si="20"/>
        <v>17.370461921740773</v>
      </c>
      <c r="AL9">
        <f t="shared" si="7"/>
        <v>-528.54917417305398</v>
      </c>
      <c r="AN9">
        <f t="shared" si="8"/>
        <v>0</v>
      </c>
      <c r="AO9">
        <f t="shared" si="8"/>
        <v>0</v>
      </c>
      <c r="AP9">
        <f t="shared" si="8"/>
        <v>-28.560192072691496</v>
      </c>
      <c r="AQ9">
        <f t="shared" si="8"/>
        <v>-190.18812110014289</v>
      </c>
      <c r="AR9">
        <f t="shared" si="8"/>
        <v>-218.74831317283437</v>
      </c>
      <c r="AS9">
        <f t="shared" si="8"/>
        <v>-119.9732883112511</v>
      </c>
      <c r="AT9">
        <f t="shared" si="8"/>
        <v>10.777686479166489</v>
      </c>
      <c r="AU9">
        <f t="shared" si="8"/>
        <v>-327.94391500491895</v>
      </c>
      <c r="AW9">
        <v>6</v>
      </c>
      <c r="AX9">
        <f>IF(Z9&gt;0, (R9*SUMPRODUCT(K9:$K$98, X9:$X$98)-K9*$AZ$3)/Z9, 0)</f>
        <v>3408.0649829824843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8.5349999999999992E-3</v>
      </c>
      <c r="Q10" s="4">
        <f t="shared" si="22"/>
        <v>50</v>
      </c>
      <c r="R10">
        <f t="shared" si="0"/>
        <v>50000</v>
      </c>
      <c r="S10">
        <f t="shared" si="1"/>
        <v>3607.0183703990501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3137.5077565646143</v>
      </c>
      <c r="AC10">
        <f t="shared" si="19"/>
        <v>3259.1182045662199</v>
      </c>
      <c r="AE10">
        <f t="shared" si="2"/>
        <v>0</v>
      </c>
      <c r="AF10">
        <f t="shared" si="3"/>
        <v>0</v>
      </c>
      <c r="AG10">
        <f t="shared" si="3"/>
        <v>-45.177455032002769</v>
      </c>
      <c r="AH10">
        <f t="shared" si="4"/>
        <v>-392.87145104322985</v>
      </c>
      <c r="AI10">
        <f t="shared" si="5"/>
        <v>-438.04890607523259</v>
      </c>
      <c r="AJ10">
        <f t="shared" si="6"/>
        <v>-121.61044800160562</v>
      </c>
      <c r="AK10">
        <f t="shared" si="20"/>
        <v>12.86378180191492</v>
      </c>
      <c r="AL10">
        <f t="shared" si="7"/>
        <v>-546.7955722749233</v>
      </c>
      <c r="AN10">
        <f t="shared" si="8"/>
        <v>0</v>
      </c>
      <c r="AO10">
        <f t="shared" si="8"/>
        <v>0</v>
      </c>
      <c r="AP10">
        <f t="shared" si="8"/>
        <v>-26.592191360045685</v>
      </c>
      <c r="AQ10">
        <f t="shared" si="8"/>
        <v>-231.25058281038031</v>
      </c>
      <c r="AR10">
        <f t="shared" si="8"/>
        <v>-257.84277417042597</v>
      </c>
      <c r="AS10">
        <f t="shared" si="8"/>
        <v>-71.581905230136641</v>
      </c>
      <c r="AT10">
        <f t="shared" si="8"/>
        <v>7.5718330536342791</v>
      </c>
      <c r="AU10">
        <f t="shared" si="8"/>
        <v>-321.85284634692835</v>
      </c>
      <c r="AW10">
        <v>7</v>
      </c>
      <c r="AX10">
        <f>IF(Z10&gt;0, (R10*SUMPRODUCT(K10:$K$98, X10:$X$98)-K10*$AZ$3)/Z10, 0)</f>
        <v>3607.0183703990501</v>
      </c>
    </row>
    <row r="11" spans="1:52" x14ac:dyDescent="0.25">
      <c r="A11" t="s">
        <v>33</v>
      </c>
      <c r="C11" s="12">
        <f>AU81</f>
        <v>4706.5887838244626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1.0821000000000001E-2</v>
      </c>
      <c r="Q11" s="4">
        <f t="shared" si="22"/>
        <v>50</v>
      </c>
      <c r="R11">
        <f t="shared" si="0"/>
        <v>50000</v>
      </c>
      <c r="S11">
        <f t="shared" si="1"/>
        <v>3746.6887323907054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3259.1182045662199</v>
      </c>
      <c r="AC11">
        <f t="shared" si="19"/>
        <v>3314.8315443897045</v>
      </c>
      <c r="AE11">
        <f t="shared" si="2"/>
        <v>0</v>
      </c>
      <c r="AF11">
        <f t="shared" si="3"/>
        <v>0</v>
      </c>
      <c r="AG11">
        <f t="shared" si="3"/>
        <v>-44.236815240781432</v>
      </c>
      <c r="AH11">
        <f t="shared" si="4"/>
        <v>-488.865240901302</v>
      </c>
      <c r="AI11">
        <f t="shared" si="5"/>
        <v>-533.10205614208348</v>
      </c>
      <c r="AJ11">
        <f t="shared" si="6"/>
        <v>-55.713339823484603</v>
      </c>
      <c r="AK11">
        <f t="shared" si="20"/>
        <v>7.8218836909589271</v>
      </c>
      <c r="AL11">
        <f t="shared" si="7"/>
        <v>-580.9935122746092</v>
      </c>
      <c r="AN11">
        <f t="shared" si="8"/>
        <v>0</v>
      </c>
      <c r="AO11">
        <f t="shared" si="8"/>
        <v>0</v>
      </c>
      <c r="AP11">
        <f t="shared" si="8"/>
        <v>-24.742032823772494</v>
      </c>
      <c r="AQ11">
        <f t="shared" si="8"/>
        <v>-273.42655141301253</v>
      </c>
      <c r="AR11">
        <f t="shared" si="8"/>
        <v>-298.16858423678508</v>
      </c>
      <c r="AS11">
        <f t="shared" si="8"/>
        <v>-31.160952142048849</v>
      </c>
      <c r="AT11">
        <f t="shared" si="8"/>
        <v>4.3748471035280136</v>
      </c>
      <c r="AU11">
        <f t="shared" si="8"/>
        <v>-324.95468927530595</v>
      </c>
      <c r="AW11">
        <v>8</v>
      </c>
      <c r="AX11">
        <f>IF(Z11&gt;0, (R11*SUMPRODUCT(K11:$K$98, X11:$X$98)-K11*$AZ$3)/Z11, 0)</f>
        <v>3746.6887323907054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1.3422999999999999E-2</v>
      </c>
      <c r="Q12" s="4">
        <f t="shared" si="22"/>
        <v>50</v>
      </c>
      <c r="R12">
        <f t="shared" si="0"/>
        <v>50000</v>
      </c>
      <c r="S12">
        <f t="shared" si="1"/>
        <v>3835.1109450667082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3314.8315443897045</v>
      </c>
      <c r="AC12">
        <f t="shared" si="19"/>
        <v>3313.5861975382595</v>
      </c>
      <c r="AE12">
        <f t="shared" si="2"/>
        <v>0</v>
      </c>
      <c r="AF12">
        <f t="shared" si="3"/>
        <v>0</v>
      </c>
      <c r="AG12">
        <f t="shared" si="3"/>
        <v>-43.200656317396614</v>
      </c>
      <c r="AH12">
        <f t="shared" si="4"/>
        <v>-593.79077097700917</v>
      </c>
      <c r="AI12">
        <f t="shared" si="5"/>
        <v>-636.99142729440575</v>
      </c>
      <c r="AJ12">
        <f t="shared" si="6"/>
        <v>1.2453468514449924</v>
      </c>
      <c r="AK12">
        <f t="shared" si="20"/>
        <v>7.62411255209632</v>
      </c>
      <c r="AL12">
        <f t="shared" si="7"/>
        <v>-628.12196789086443</v>
      </c>
      <c r="AN12">
        <f t="shared" si="8"/>
        <v>0</v>
      </c>
      <c r="AO12">
        <f t="shared" si="8"/>
        <v>0</v>
      </c>
      <c r="AP12">
        <f t="shared" si="8"/>
        <v>-22.961608086041313</v>
      </c>
      <c r="AQ12">
        <f t="shared" si="8"/>
        <v>-315.60610718758738</v>
      </c>
      <c r="AR12">
        <f t="shared" si="8"/>
        <v>-338.56771527362866</v>
      </c>
      <c r="AS12">
        <f t="shared" si="8"/>
        <v>0.66191509045547403</v>
      </c>
      <c r="AT12">
        <f t="shared" si="8"/>
        <v>4.0522968711150735</v>
      </c>
      <c r="AU12">
        <f t="shared" si="8"/>
        <v>-333.85350331205808</v>
      </c>
      <c r="AW12">
        <v>9</v>
      </c>
      <c r="AX12">
        <f>IF(Z12&gt;0, (R12*SUMPRODUCT(K12:$K$98, X12:$X$98)-K12*$AZ$3)/Z12, 0)</f>
        <v>3835.1109450667082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1.6303999999999999E-2</v>
      </c>
      <c r="Q13" s="4">
        <f t="shared" si="22"/>
        <v>50</v>
      </c>
      <c r="R13">
        <f t="shared" si="0"/>
        <v>50000</v>
      </c>
      <c r="S13">
        <f t="shared" si="1"/>
        <v>3869.3415690860597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3313.5861975382595</v>
      </c>
      <c r="AC13">
        <f t="shared" si="19"/>
        <v>3255.2233752382663</v>
      </c>
      <c r="AE13">
        <f t="shared" si="2"/>
        <v>0</v>
      </c>
      <c r="AF13">
        <f t="shared" si="3"/>
        <v>0</v>
      </c>
      <c r="AG13">
        <f t="shared" si="3"/>
        <v>-42.064306253623812</v>
      </c>
      <c r="AH13">
        <f t="shared" si="4"/>
        <v>-704.34350059883434</v>
      </c>
      <c r="AI13">
        <f t="shared" si="5"/>
        <v>-746.40780685245818</v>
      </c>
      <c r="AJ13">
        <f t="shared" si="6"/>
        <v>58.36282229999324</v>
      </c>
      <c r="AK13">
        <f t="shared" si="20"/>
        <v>6.6271723950765189</v>
      </c>
      <c r="AL13">
        <f t="shared" si="7"/>
        <v>-681.41781215738843</v>
      </c>
      <c r="AN13">
        <f t="shared" si="8"/>
        <v>0</v>
      </c>
      <c r="AO13">
        <f t="shared" si="8"/>
        <v>0</v>
      </c>
      <c r="AP13">
        <f t="shared" si="8"/>
        <v>-21.252496147287147</v>
      </c>
      <c r="AQ13">
        <f t="shared" si="8"/>
        <v>-355.86127208632843</v>
      </c>
      <c r="AR13">
        <f t="shared" si="8"/>
        <v>-377.11376823361559</v>
      </c>
      <c r="AS13">
        <f t="shared" si="8"/>
        <v>29.487129743606669</v>
      </c>
      <c r="AT13">
        <f t="shared" si="8"/>
        <v>3.3483009310687928</v>
      </c>
      <c r="AU13">
        <f t="shared" si="8"/>
        <v>-344.27833755894011</v>
      </c>
      <c r="AW13">
        <v>10</v>
      </c>
      <c r="AX13">
        <f>IF(Z13&gt;0, (R13*SUMPRODUCT(K13:$K$98, X13:$X$98)-K13*$AZ$3)/Z13, 0)</f>
        <v>3869.3415690860597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1"/>
        <v>0.48035581109819386</v>
      </c>
      <c r="L14" s="2">
        <v>11</v>
      </c>
      <c r="M14" s="6">
        <v>1.9576E-2</v>
      </c>
      <c r="Q14" s="4">
        <f t="shared" si="22"/>
        <v>50</v>
      </c>
      <c r="R14">
        <f t="shared" si="0"/>
        <v>50000</v>
      </c>
      <c r="S14">
        <f t="shared" si="1"/>
        <v>3849.8033051005232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3255.2233752382663</v>
      </c>
      <c r="AC14">
        <f t="shared" si="19"/>
        <v>3142.995767002506</v>
      </c>
      <c r="AE14">
        <f t="shared" si="2"/>
        <v>0</v>
      </c>
      <c r="AF14">
        <f t="shared" si="3"/>
        <v>0</v>
      </c>
      <c r="AG14">
        <f t="shared" si="3"/>
        <v>-40.820212331866635</v>
      </c>
      <c r="AH14">
        <f t="shared" si="4"/>
        <v>-823.45085922093972</v>
      </c>
      <c r="AI14">
        <f t="shared" si="5"/>
        <v>-864.27107155280635</v>
      </c>
      <c r="AJ14">
        <f t="shared" si="6"/>
        <v>112.22760823576027</v>
      </c>
      <c r="AK14">
        <f t="shared" si="20"/>
        <v>5.8594020754288794</v>
      </c>
      <c r="AL14">
        <f t="shared" si="7"/>
        <v>-746.1840612416172</v>
      </c>
      <c r="AN14">
        <f t="shared" si="8"/>
        <v>0</v>
      </c>
      <c r="AO14">
        <f t="shared" si="8"/>
        <v>0</v>
      </c>
      <c r="AP14">
        <f t="shared" si="8"/>
        <v>-19.608226203874292</v>
      </c>
      <c r="AQ14">
        <f t="shared" si="8"/>
        <v>-395.54940538057917</v>
      </c>
      <c r="AR14">
        <f t="shared" si="8"/>
        <v>-415.15763158445344</v>
      </c>
      <c r="AS14">
        <f t="shared" si="8"/>
        <v>53.909183781698964</v>
      </c>
      <c r="AT14">
        <f t="shared" si="8"/>
        <v>2.8145978364930797</v>
      </c>
      <c r="AU14">
        <f t="shared" si="8"/>
        <v>-358.43384996626139</v>
      </c>
      <c r="AW14">
        <v>11</v>
      </c>
      <c r="AX14">
        <f>IF(Z14&gt;0, (R14*SUMPRODUCT(K14:$K$98, X14:$X$98)-K14*$AZ$3)/Z14, 0)</f>
        <v>3849.8033051005232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1"/>
        <v>0.45570231581272541</v>
      </c>
      <c r="L15" s="2">
        <v>12</v>
      </c>
      <c r="M15" s="6">
        <v>2.3283000000000002E-2</v>
      </c>
      <c r="Q15" s="4">
        <f t="shared" si="22"/>
        <v>50</v>
      </c>
      <c r="R15">
        <f t="shared" si="0"/>
        <v>50000</v>
      </c>
      <c r="S15">
        <f t="shared" si="1"/>
        <v>3787.0219915260136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3142.995767002506</v>
      </c>
      <c r="AC15">
        <f t="shared" si="19"/>
        <v>2988.8384257465241</v>
      </c>
      <c r="AE15">
        <f t="shared" si="2"/>
        <v>0</v>
      </c>
      <c r="AF15">
        <f t="shared" si="3"/>
        <v>0</v>
      </c>
      <c r="AG15">
        <f t="shared" si="3"/>
        <v>-39.461593204825114</v>
      </c>
      <c r="AH15">
        <f t="shared" si="4"/>
        <v>-950.41700372285095</v>
      </c>
      <c r="AI15">
        <f t="shared" si="5"/>
        <v>-989.87859692767609</v>
      </c>
      <c r="AJ15">
        <f t="shared" si="6"/>
        <v>154.15734125598192</v>
      </c>
      <c r="AK15">
        <f t="shared" si="20"/>
        <v>12.886282644710276</v>
      </c>
      <c r="AL15">
        <f t="shared" si="7"/>
        <v>-822.8349730269839</v>
      </c>
      <c r="AN15">
        <f t="shared" si="8"/>
        <v>0</v>
      </c>
      <c r="AO15">
        <f t="shared" si="8"/>
        <v>0</v>
      </c>
      <c r="AP15">
        <f t="shared" si="8"/>
        <v>-17.982739409098514</v>
      </c>
      <c r="AQ15">
        <f t="shared" si="8"/>
        <v>-433.10722958429483</v>
      </c>
      <c r="AR15">
        <f t="shared" si="8"/>
        <v>-451.08996899339337</v>
      </c>
      <c r="AS15">
        <f t="shared" si="8"/>
        <v>70.24985740988356</v>
      </c>
      <c r="AT15">
        <f t="shared" si="8"/>
        <v>5.8723088434118047</v>
      </c>
      <c r="AU15">
        <f t="shared" si="8"/>
        <v>-374.96780274009802</v>
      </c>
      <c r="AW15">
        <v>12</v>
      </c>
      <c r="AX15">
        <f>IF(Z15&gt;0, (R15*SUMPRODUCT(K15:$K$98, X15:$X$98)-K15*$AZ$3)/Z15, 0)</f>
        <v>3787.0219915260136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1"/>
        <v>0.43108723471074206</v>
      </c>
      <c r="L16" s="2">
        <v>13</v>
      </c>
      <c r="M16" s="6">
        <v>2.7149E-2</v>
      </c>
      <c r="Q16" s="4">
        <f t="shared" si="22"/>
        <v>50</v>
      </c>
      <c r="R16">
        <f t="shared" si="0"/>
        <v>50000</v>
      </c>
      <c r="S16">
        <f t="shared" si="1"/>
        <v>3680.3532435694151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2988.8384257465241</v>
      </c>
      <c r="AC16">
        <f t="shared" si="19"/>
        <v>2796.7471319149372</v>
      </c>
      <c r="AE16">
        <f t="shared" si="2"/>
        <v>0</v>
      </c>
      <c r="AF16">
        <f t="shared" si="3"/>
        <v>0</v>
      </c>
      <c r="AG16">
        <f t="shared" si="3"/>
        <v>-37.995634478859067</v>
      </c>
      <c r="AH16">
        <f t="shared" si="4"/>
        <v>-1071.3427939177968</v>
      </c>
      <c r="AI16">
        <f t="shared" si="5"/>
        <v>-1109.3384283966559</v>
      </c>
      <c r="AJ16">
        <f t="shared" si="6"/>
        <v>192.09129383158688</v>
      </c>
      <c r="AK16">
        <f t="shared" si="20"/>
        <v>21.220752822800321</v>
      </c>
      <c r="AL16">
        <f t="shared" si="7"/>
        <v>-896.02638174226865</v>
      </c>
      <c r="AN16">
        <f t="shared" si="8"/>
        <v>0</v>
      </c>
      <c r="AO16">
        <f t="shared" si="8"/>
        <v>0</v>
      </c>
      <c r="AP16">
        <f t="shared" si="8"/>
        <v>-16.379432998571481</v>
      </c>
      <c r="AQ16">
        <f t="shared" si="8"/>
        <v>-461.84220245730347</v>
      </c>
      <c r="AR16">
        <f t="shared" si="8"/>
        <v>-478.22163545587495</v>
      </c>
      <c r="AS16">
        <f t="shared" si="8"/>
        <v>82.808104669867419</v>
      </c>
      <c r="AT16">
        <f t="shared" si="8"/>
        <v>9.1479956528611641</v>
      </c>
      <c r="AU16">
        <f t="shared" si="8"/>
        <v>-386.26553513314633</v>
      </c>
      <c r="AW16">
        <v>13</v>
      </c>
      <c r="AX16">
        <f>IF(Z16&gt;0, (R16*SUMPRODUCT(K16:$K$98, X16:$X$98)-K16*$AZ$3)/Z16, 0)</f>
        <v>3680.3532435694151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1"/>
        <v>0.40523334716181802</v>
      </c>
      <c r="L17" s="2">
        <v>14</v>
      </c>
      <c r="M17" s="6">
        <v>3.1286000000000001E-2</v>
      </c>
      <c r="Q17" s="4">
        <f t="shared" si="22"/>
        <v>50</v>
      </c>
      <c r="R17">
        <f t="shared" si="0"/>
        <v>50000</v>
      </c>
      <c r="S17">
        <f t="shared" si="1"/>
        <v>3552.3846212920353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2796.7471319149372</v>
      </c>
      <c r="AC17">
        <f t="shared" si="19"/>
        <v>2588.0505061320569</v>
      </c>
      <c r="AE17">
        <f t="shared" si="2"/>
        <v>0</v>
      </c>
      <c r="AF17">
        <f t="shared" si="3"/>
        <v>0</v>
      </c>
      <c r="AG17">
        <f t="shared" si="3"/>
        <v>-36.426946713764892</v>
      </c>
      <c r="AH17">
        <f t="shared" si="4"/>
        <v>-1188.7314203055848</v>
      </c>
      <c r="AI17">
        <f t="shared" si="5"/>
        <v>-1225.1583670193497</v>
      </c>
      <c r="AJ17">
        <f t="shared" si="6"/>
        <v>208.69662578288035</v>
      </c>
      <c r="AK17">
        <f t="shared" si="20"/>
        <v>38.595110420426131</v>
      </c>
      <c r="AL17">
        <f t="shared" si="7"/>
        <v>-977.8666308160432</v>
      </c>
      <c r="AN17">
        <f t="shared" si="8"/>
        <v>0</v>
      </c>
      <c r="AO17">
        <f t="shared" si="8"/>
        <v>0</v>
      </c>
      <c r="AP17">
        <f t="shared" si="8"/>
        <v>-14.761413543704135</v>
      </c>
      <c r="AQ17">
        <f t="shared" si="8"/>
        <v>-481.71361232685405</v>
      </c>
      <c r="AR17">
        <f t="shared" si="8"/>
        <v>-496.47502587055823</v>
      </c>
      <c r="AS17">
        <f t="shared" si="8"/>
        <v>84.570832207373968</v>
      </c>
      <c r="AT17">
        <f t="shared" si="8"/>
        <v>15.640025779749243</v>
      </c>
      <c r="AU17">
        <f t="shared" si="8"/>
        <v>-396.26416788343499</v>
      </c>
      <c r="AW17">
        <v>14</v>
      </c>
      <c r="AX17">
        <f>IF(Z17&gt;0, (R17*SUMPRODUCT(K17:$K$98, X17:$X$98)-K17*$AZ$3)/Z17, 0)</f>
        <v>3552.3846212920353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1"/>
        <v>0.3781572855186805</v>
      </c>
      <c r="L18" s="2">
        <v>15</v>
      </c>
      <c r="M18" s="6">
        <v>3.5844000000000001E-2</v>
      </c>
      <c r="Q18" s="4">
        <f t="shared" si="22"/>
        <v>50</v>
      </c>
      <c r="R18">
        <f t="shared" si="0"/>
        <v>50000</v>
      </c>
      <c r="S18">
        <f t="shared" si="1"/>
        <v>3411.4710066726989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2588.0505061320569</v>
      </c>
      <c r="AC18">
        <f t="shared" si="19"/>
        <v>2371.4492574972705</v>
      </c>
      <c r="AE18">
        <f t="shared" si="2"/>
        <v>0</v>
      </c>
      <c r="AF18">
        <f t="shared" si="3"/>
        <v>0</v>
      </c>
      <c r="AG18">
        <f t="shared" si="3"/>
        <v>-34.75698976861905</v>
      </c>
      <c r="AH18">
        <f t="shared" si="4"/>
        <v>-1305.6874780081887</v>
      </c>
      <c r="AI18">
        <f t="shared" si="5"/>
        <v>-1340.4444677768076</v>
      </c>
      <c r="AJ18">
        <f t="shared" si="6"/>
        <v>216.60124863478632</v>
      </c>
      <c r="AK18">
        <f t="shared" si="20"/>
        <v>55.901890932452432</v>
      </c>
      <c r="AL18">
        <f t="shared" si="7"/>
        <v>-1067.9413282095688</v>
      </c>
      <c r="AN18">
        <f t="shared" si="8"/>
        <v>0</v>
      </c>
      <c r="AO18">
        <f t="shared" si="8"/>
        <v>0</v>
      </c>
      <c r="AP18">
        <f t="shared" si="8"/>
        <v>-13.143608903701532</v>
      </c>
      <c r="AQ18">
        <f t="shared" si="8"/>
        <v>-493.75523241930847</v>
      </c>
      <c r="AR18">
        <f t="shared" si="8"/>
        <v>-506.89884132300995</v>
      </c>
      <c r="AS18">
        <f t="shared" si="8"/>
        <v>81.909340223687593</v>
      </c>
      <c r="AT18">
        <f t="shared" si="8"/>
        <v>21.139707330377551</v>
      </c>
      <c r="AU18">
        <f t="shared" si="8"/>
        <v>-403.84979376894478</v>
      </c>
      <c r="AW18">
        <v>15</v>
      </c>
      <c r="AX18">
        <f>IF(Z18&gt;0, (R18*SUMPRODUCT(K18:$K$98, X18:$X$98)-K18*$AZ$3)/Z18, 0)</f>
        <v>3411.4710066726989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1"/>
        <v>0.3526599697087387</v>
      </c>
      <c r="L19" s="2">
        <v>16</v>
      </c>
      <c r="M19" s="6">
        <v>4.1295999999999999E-2</v>
      </c>
      <c r="Q19" s="4">
        <f t="shared" si="22"/>
        <v>50</v>
      </c>
      <c r="R19">
        <f t="shared" si="0"/>
        <v>50000</v>
      </c>
      <c r="S19">
        <f t="shared" si="1"/>
        <v>3225.7871723145249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2371.4492574972705</v>
      </c>
      <c r="AC19">
        <f t="shared" si="19"/>
        <v>2127.3482676804906</v>
      </c>
      <c r="AE19">
        <f t="shared" si="2"/>
        <v>0</v>
      </c>
      <c r="AF19">
        <f t="shared" si="3"/>
        <v>0</v>
      </c>
      <c r="AG19">
        <f t="shared" si="3"/>
        <v>-32.974095221447968</v>
      </c>
      <c r="AH19">
        <f t="shared" si="4"/>
        <v>-1435.3246494848922</v>
      </c>
      <c r="AI19">
        <f t="shared" si="5"/>
        <v>-1468.2987447063401</v>
      </c>
      <c r="AJ19">
        <f t="shared" si="6"/>
        <v>244.10098981677993</v>
      </c>
      <c r="AK19">
        <f t="shared" si="20"/>
        <v>52.883318442189136</v>
      </c>
      <c r="AL19">
        <f t="shared" si="7"/>
        <v>-1171.314436447371</v>
      </c>
      <c r="AN19">
        <f t="shared" si="8"/>
        <v>0</v>
      </c>
      <c r="AO19">
        <f t="shared" si="8"/>
        <v>0</v>
      </c>
      <c r="AP19">
        <f t="shared" si="8"/>
        <v>-11.628643421968906</v>
      </c>
      <c r="AQ19">
        <f t="shared" si="8"/>
        <v>-506.1815474095481</v>
      </c>
      <c r="AR19">
        <f t="shared" si="8"/>
        <v>-517.81019083151693</v>
      </c>
      <c r="AS19">
        <f t="shared" si="8"/>
        <v>86.08464767465874</v>
      </c>
      <c r="AT19">
        <f t="shared" si="8"/>
        <v>18.649829479920005</v>
      </c>
      <c r="AU19">
        <f t="shared" si="8"/>
        <v>-413.07571367693822</v>
      </c>
      <c r="AW19">
        <v>16</v>
      </c>
      <c r="AX19">
        <f>IF(Z19&gt;0, (R19*SUMPRODUCT(K19:$K$98, X19:$X$98)-K19*$AZ$3)/Z19, 0)</f>
        <v>3225.7871723145249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1"/>
        <v>0.33449679380512065</v>
      </c>
      <c r="L20" s="2">
        <v>17</v>
      </c>
      <c r="M20" s="6">
        <v>4.7109999999999999E-2</v>
      </c>
      <c r="Q20" s="4">
        <f t="shared" si="22"/>
        <v>50</v>
      </c>
      <c r="R20">
        <f t="shared" si="0"/>
        <v>50000</v>
      </c>
      <c r="S20">
        <f t="shared" si="1"/>
        <v>2893.1406499376867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2127.3482676804906</v>
      </c>
      <c r="AC20">
        <f t="shared" si="19"/>
        <v>1799.0095158528275</v>
      </c>
      <c r="AE20">
        <f t="shared" si="2"/>
        <v>0</v>
      </c>
      <c r="AF20">
        <f t="shared" si="3"/>
        <v>0</v>
      </c>
      <c r="AG20">
        <f t="shared" si="3"/>
        <v>-31.090944643351076</v>
      </c>
      <c r="AH20">
        <f t="shared" si="4"/>
        <v>-1553.4096258824138</v>
      </c>
      <c r="AI20">
        <f t="shared" si="5"/>
        <v>-1584.5005705257649</v>
      </c>
      <c r="AJ20">
        <f t="shared" si="6"/>
        <v>328.33875182766315</v>
      </c>
      <c r="AK20">
        <f t="shared" si="20"/>
        <v>9.1475975510261094</v>
      </c>
      <c r="AL20">
        <f t="shared" si="7"/>
        <v>-1247.0142211470757</v>
      </c>
      <c r="AN20">
        <f t="shared" si="8"/>
        <v>0</v>
      </c>
      <c r="AO20">
        <f t="shared" si="8"/>
        <v>0</v>
      </c>
      <c r="AP20">
        <f t="shared" si="8"/>
        <v>-10.399821299573425</v>
      </c>
      <c r="AQ20">
        <f t="shared" si="8"/>
        <v>-519.6105393236794</v>
      </c>
      <c r="AR20">
        <f t="shared" si="8"/>
        <v>-530.01036062325284</v>
      </c>
      <c r="AS20">
        <f t="shared" si="8"/>
        <v>109.82825976832852</v>
      </c>
      <c r="AT20">
        <f t="shared" si="8"/>
        <v>3.0598420518378071</v>
      </c>
      <c r="AU20">
        <f t="shared" si="8"/>
        <v>-417.12225880308648</v>
      </c>
      <c r="AW20">
        <v>17</v>
      </c>
      <c r="AX20">
        <f>IF(Z20&gt;0, (R20*SUMPRODUCT(K20:$K$98, X20:$X$98)-K20*$AZ$3)/Z20, 0)</f>
        <v>2893.1406499376867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1"/>
        <v>0.31808367611745975</v>
      </c>
      <c r="L21" s="2">
        <v>18</v>
      </c>
      <c r="M21" s="6">
        <v>5.2900999999999997E-2</v>
      </c>
      <c r="Q21" s="4">
        <f t="shared" si="22"/>
        <v>50</v>
      </c>
      <c r="R21">
        <f t="shared" si="0"/>
        <v>50000</v>
      </c>
      <c r="S21">
        <f t="shared" si="1"/>
        <v>2471.4120044980505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1799.0095158528275</v>
      </c>
      <c r="AC21">
        <f t="shared" si="19"/>
        <v>1440.1062641355329</v>
      </c>
      <c r="AE21">
        <f t="shared" si="2"/>
        <v>0</v>
      </c>
      <c r="AF21">
        <f t="shared" si="3"/>
        <v>0</v>
      </c>
      <c r="AG21">
        <f t="shared" si="3"/>
        <v>-29.135293134339651</v>
      </c>
      <c r="AH21">
        <f t="shared" si="4"/>
        <v>-1644.7420625779152</v>
      </c>
      <c r="AI21">
        <f t="shared" si="5"/>
        <v>-1673.8773557122549</v>
      </c>
      <c r="AJ21">
        <f t="shared" si="6"/>
        <v>358.90325171729455</v>
      </c>
      <c r="AK21">
        <f t="shared" si="20"/>
        <v>2.8784152253645239</v>
      </c>
      <c r="AL21">
        <f t="shared" si="7"/>
        <v>-1312.0956887695959</v>
      </c>
      <c r="AN21">
        <f t="shared" si="8"/>
        <v>0</v>
      </c>
      <c r="AO21">
        <f t="shared" si="8"/>
        <v>0</v>
      </c>
      <c r="AP21">
        <f t="shared" si="8"/>
        <v>-9.2674611449305431</v>
      </c>
      <c r="AQ21">
        <f t="shared" si="8"/>
        <v>-523.16560152979628</v>
      </c>
      <c r="AR21">
        <f t="shared" si="8"/>
        <v>-532.4330626747269</v>
      </c>
      <c r="AS21">
        <f t="shared" si="8"/>
        <v>114.16126567674705</v>
      </c>
      <c r="AT21">
        <f t="shared" si="8"/>
        <v>0.91557689627641414</v>
      </c>
      <c r="AU21">
        <f t="shared" si="8"/>
        <v>-417.3562201017034</v>
      </c>
      <c r="AW21">
        <v>18</v>
      </c>
      <c r="AX21">
        <f>IF(Z21&gt;0, (R21*SUMPRODUCT(K21:$K$98, X21:$X$98)-K21*$AZ$3)/Z21, 0)</f>
        <v>2471.4120044980505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1"/>
        <v>0.29699689646821636</v>
      </c>
      <c r="L22" s="2">
        <v>19</v>
      </c>
      <c r="M22" s="6">
        <v>5.9271999999999998E-2</v>
      </c>
      <c r="Q22" s="4">
        <f t="shared" si="22"/>
        <v>50</v>
      </c>
      <c r="R22">
        <f t="shared" si="0"/>
        <v>50000</v>
      </c>
      <c r="S22">
        <f t="shared" si="1"/>
        <v>2071.4095220155682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1440.1062641355329</v>
      </c>
      <c r="AC22">
        <f t="shared" si="19"/>
        <v>1123.4096117884415</v>
      </c>
      <c r="AE22">
        <f t="shared" si="2"/>
        <v>0</v>
      </c>
      <c r="AF22">
        <f t="shared" si="3"/>
        <v>0</v>
      </c>
      <c r="AG22">
        <f t="shared" si="3"/>
        <v>-27.117033108337672</v>
      </c>
      <c r="AH22">
        <f t="shared" si="4"/>
        <v>-1726.9070946585796</v>
      </c>
      <c r="AI22">
        <f t="shared" si="5"/>
        <v>-1754.0241277669172</v>
      </c>
      <c r="AJ22">
        <f t="shared" si="6"/>
        <v>316.69665234709146</v>
      </c>
      <c r="AK22">
        <f t="shared" si="20"/>
        <v>30.242231546846192</v>
      </c>
      <c r="AL22">
        <f t="shared" si="7"/>
        <v>-1407.0852438729796</v>
      </c>
      <c r="AN22">
        <f t="shared" si="8"/>
        <v>0</v>
      </c>
      <c r="AO22">
        <f t="shared" si="8"/>
        <v>0</v>
      </c>
      <c r="AP22">
        <f t="shared" si="8"/>
        <v>-8.0536746746021599</v>
      </c>
      <c r="AQ22">
        <f t="shared" si="8"/>
        <v>-512.88604760254248</v>
      </c>
      <c r="AR22">
        <f t="shared" si="8"/>
        <v>-520.9397222771446</v>
      </c>
      <c r="AS22">
        <f t="shared" si="8"/>
        <v>94.057922868959835</v>
      </c>
      <c r="AT22">
        <f t="shared" si="8"/>
        <v>8.9818489116865052</v>
      </c>
      <c r="AU22">
        <f t="shared" si="8"/>
        <v>-417.89995049649832</v>
      </c>
      <c r="AW22">
        <v>19</v>
      </c>
      <c r="AX22">
        <f>IF(Z22&gt;0, (R22*SUMPRODUCT(K22:$K$98, X22:$X$98)-K22*$AZ$3)/Z22, 0)</f>
        <v>2071.4095220155682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0.26517580041805033</v>
      </c>
      <c r="L23" s="2">
        <v>20</v>
      </c>
      <c r="M23" s="6">
        <v>6.6047999999999996E-2</v>
      </c>
      <c r="Q23" s="4">
        <f t="shared" si="22"/>
        <v>50</v>
      </c>
      <c r="R23">
        <f t="shared" si="0"/>
        <v>50000</v>
      </c>
      <c r="S23">
        <f t="shared" si="1"/>
        <v>1840.1565056350755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1123.4096117884415</v>
      </c>
      <c r="AC23">
        <f t="shared" si="19"/>
        <v>922.09642512559321</v>
      </c>
      <c r="AE23">
        <f t="shared" si="2"/>
        <v>0</v>
      </c>
      <c r="AF23">
        <f t="shared" si="3"/>
        <v>0</v>
      </c>
      <c r="AG23">
        <f t="shared" si="3"/>
        <v>-25.05483697451481</v>
      </c>
      <c r="AH23">
        <f t="shared" si="4"/>
        <v>-1791.0258027394866</v>
      </c>
      <c r="AI23">
        <f t="shared" si="5"/>
        <v>-1816.0806397140013</v>
      </c>
      <c r="AJ23">
        <f t="shared" si="6"/>
        <v>201.31318666284824</v>
      </c>
      <c r="AK23">
        <f t="shared" si="20"/>
        <v>78.638672825190909</v>
      </c>
      <c r="AL23">
        <f t="shared" si="7"/>
        <v>-1536.1287802259621</v>
      </c>
      <c r="AN23">
        <f t="shared" si="8"/>
        <v>0</v>
      </c>
      <c r="AO23">
        <f t="shared" si="8"/>
        <v>0</v>
      </c>
      <c r="AP23">
        <f t="shared" si="8"/>
        <v>-6.6439364490607273</v>
      </c>
      <c r="AQ23">
        <f t="shared" si="8"/>
        <v>-474.9367008108245</v>
      </c>
      <c r="AR23">
        <f t="shared" si="8"/>
        <v>-481.58063725988518</v>
      </c>
      <c r="AS23">
        <f t="shared" si="8"/>
        <v>53.383385408029156</v>
      </c>
      <c r="AT23">
        <f t="shared" si="8"/>
        <v>20.853073010233182</v>
      </c>
      <c r="AU23">
        <f t="shared" si="8"/>
        <v>-407.34417884162286</v>
      </c>
      <c r="AW23">
        <v>20</v>
      </c>
      <c r="AX23">
        <f>IF(Z23&gt;0, (R23*SUMPRODUCT(K23:$K$98, X23:$X$98)-K23*$AZ$3)/Z23, 0)</f>
        <v>1840.1565056350755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0.23676410751611635</v>
      </c>
      <c r="L24" s="2">
        <v>21</v>
      </c>
      <c r="M24" s="6">
        <v>7.3592000000000005E-2</v>
      </c>
      <c r="Q24" s="4">
        <f t="shared" si="22"/>
        <v>50</v>
      </c>
      <c r="R24">
        <f t="shared" si="0"/>
        <v>50000</v>
      </c>
      <c r="S24">
        <f t="shared" si="1"/>
        <v>1579.5632982370191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922.09642512559321</v>
      </c>
      <c r="AC24">
        <f t="shared" si="19"/>
        <v>725.34977872521404</v>
      </c>
      <c r="AE24">
        <f t="shared" si="2"/>
        <v>0</v>
      </c>
      <c r="AF24">
        <f t="shared" si="3"/>
        <v>0</v>
      </c>
      <c r="AG24">
        <f t="shared" si="3"/>
        <v>-22.960453042141168</v>
      </c>
      <c r="AH24">
        <f t="shared" si="4"/>
        <v>-1843.835562628494</v>
      </c>
      <c r="AI24">
        <f t="shared" ref="AI24:AI79" si="23">SUM(AE24:AH24)</f>
        <v>-1866.7960156706351</v>
      </c>
      <c r="AJ24">
        <f t="shared" si="6"/>
        <v>196.74664640037918</v>
      </c>
      <c r="AK24">
        <f t="shared" si="20"/>
        <v>64.546749758791535</v>
      </c>
      <c r="AL24">
        <f t="shared" ref="AL24:AL79" si="24">SUM(AI24:AK24)</f>
        <v>-1605.5026195114644</v>
      </c>
      <c r="AN24">
        <f t="shared" si="8"/>
        <v>0</v>
      </c>
      <c r="AO24">
        <f t="shared" si="8"/>
        <v>0</v>
      </c>
      <c r="AP24">
        <f t="shared" si="8"/>
        <v>-5.4362111726882523</v>
      </c>
      <c r="AQ24">
        <f t="shared" si="8"/>
        <v>-436.55408139221163</v>
      </c>
      <c r="AR24">
        <f t="shared" si="8"/>
        <v>-441.99029256489985</v>
      </c>
      <c r="AS24">
        <f t="shared" si="8"/>
        <v>46.582544141774697</v>
      </c>
      <c r="AT24">
        <f t="shared" si="8"/>
        <v>15.282353599706376</v>
      </c>
      <c r="AU24">
        <f t="shared" si="8"/>
        <v>-380.12539482341879</v>
      </c>
      <c r="AW24">
        <v>21</v>
      </c>
      <c r="AX24">
        <f>IF(Z24&gt;0, (R24*SUMPRODUCT(K24:$K$98, X24:$X$98)-K24*$AZ$3)/Z24, 0)</f>
        <v>1579.5632982370191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0.21139652456796101</v>
      </c>
      <c r="L25" s="2">
        <v>22</v>
      </c>
      <c r="M25" s="6">
        <v>8.2293000000000005E-2</v>
      </c>
      <c r="Q25" s="4">
        <f t="shared" si="22"/>
        <v>50</v>
      </c>
      <c r="R25">
        <f t="shared" si="0"/>
        <v>50000</v>
      </c>
      <c r="S25">
        <f t="shared" si="1"/>
        <v>1288.734450840687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725.34977872521404</v>
      </c>
      <c r="AC25">
        <f t="shared" si="19"/>
        <v>537.17967448518402</v>
      </c>
      <c r="AE25">
        <f t="shared" si="2"/>
        <v>0</v>
      </c>
      <c r="AF25">
        <f t="shared" si="3"/>
        <v>0</v>
      </c>
      <c r="AG25">
        <f t="shared" si="3"/>
        <v>-20.841363949522833</v>
      </c>
      <c r="AH25">
        <f t="shared" si="4"/>
        <v>-1889.4845621969234</v>
      </c>
      <c r="AI25">
        <f t="shared" si="23"/>
        <v>-1910.3259261464464</v>
      </c>
      <c r="AJ25">
        <f t="shared" si="6"/>
        <v>188.17010424003001</v>
      </c>
      <c r="AK25">
        <f t="shared" si="20"/>
        <v>50.774484510764985</v>
      </c>
      <c r="AL25">
        <f t="shared" si="24"/>
        <v>-1671.3813373956514</v>
      </c>
      <c r="AN25">
        <f t="shared" si="8"/>
        <v>0</v>
      </c>
      <c r="AO25">
        <f t="shared" si="8"/>
        <v>0</v>
      </c>
      <c r="AP25">
        <f t="shared" si="8"/>
        <v>-4.4057919061851205</v>
      </c>
      <c r="AQ25">
        <f t="shared" si="8"/>
        <v>-399.430469673245</v>
      </c>
      <c r="AR25">
        <f t="shared" si="8"/>
        <v>-403.83626157943013</v>
      </c>
      <c r="AS25">
        <f t="shared" si="8"/>
        <v>39.778506063933293</v>
      </c>
      <c r="AT25">
        <f t="shared" si="8"/>
        <v>10.733549562305486</v>
      </c>
      <c r="AU25">
        <f t="shared" si="8"/>
        <v>-353.32420595319132</v>
      </c>
      <c r="AW25">
        <v>22</v>
      </c>
      <c r="AX25">
        <f>IF(Z25&gt;0, (R25*SUMPRODUCT(K25:$K$98, X25:$X$98)-K25*$AZ$3)/Z25, 0)</f>
        <v>1288.734450840687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0.18874689693567948</v>
      </c>
      <c r="L26" s="2">
        <v>23</v>
      </c>
      <c r="M26" s="6">
        <v>9.1596999999999998E-2</v>
      </c>
      <c r="Q26" s="4">
        <f t="shared" si="22"/>
        <v>50</v>
      </c>
      <c r="R26">
        <f t="shared" si="0"/>
        <v>50000</v>
      </c>
      <c r="S26">
        <f t="shared" si="1"/>
        <v>960.05578465160829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537.17967448518402</v>
      </c>
      <c r="AC26">
        <f t="shared" si="19"/>
        <v>359.52061298352851</v>
      </c>
      <c r="AE26">
        <f t="shared" si="2"/>
        <v>0</v>
      </c>
      <c r="AF26">
        <f t="shared" si="3"/>
        <v>0</v>
      </c>
      <c r="AG26">
        <f t="shared" si="3"/>
        <v>-18.723943896343162</v>
      </c>
      <c r="AH26">
        <f t="shared" si="4"/>
        <v>-1909.0064136844428</v>
      </c>
      <c r="AI26">
        <f t="shared" si="23"/>
        <v>-1927.7303575807859</v>
      </c>
      <c r="AJ26">
        <f t="shared" si="6"/>
        <v>177.65906150165551</v>
      </c>
      <c r="AK26">
        <f t="shared" si="20"/>
        <v>37.602577213962888</v>
      </c>
      <c r="AL26">
        <f t="shared" si="24"/>
        <v>-1712.4687188651676</v>
      </c>
      <c r="AN26">
        <f t="shared" si="8"/>
        <v>0</v>
      </c>
      <c r="AO26">
        <f t="shared" si="8"/>
        <v>0</v>
      </c>
      <c r="AP26">
        <f t="shared" si="8"/>
        <v>-3.5340863088325274</v>
      </c>
      <c r="AQ26">
        <f t="shared" si="8"/>
        <v>-360.3190368132486</v>
      </c>
      <c r="AR26">
        <f t="shared" si="8"/>
        <v>-363.85312312208117</v>
      </c>
      <c r="AS26">
        <f t="shared" si="8"/>
        <v>33.532596570942516</v>
      </c>
      <c r="AT26">
        <f t="shared" si="8"/>
        <v>7.0973697659197832</v>
      </c>
      <c r="AU26">
        <f t="shared" si="8"/>
        <v>-323.22315678521886</v>
      </c>
      <c r="AW26">
        <v>23</v>
      </c>
      <c r="AX26">
        <f>IF(Z26&gt;0, (R26*SUMPRODUCT(K26:$K$98, X26:$X$98)-K26*$AZ$3)/Z26, 0)</f>
        <v>960.05578465160829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0.16852401512114237</v>
      </c>
      <c r="L27" s="2">
        <v>24</v>
      </c>
      <c r="M27" s="6">
        <v>0.10148</v>
      </c>
      <c r="Q27" s="4">
        <f t="shared" si="22"/>
        <v>50</v>
      </c>
      <c r="R27">
        <f t="shared" si="0"/>
        <v>50000</v>
      </c>
      <c r="S27">
        <f t="shared" si="1"/>
        <v>592.70457385717043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359.52061298352851</v>
      </c>
      <c r="AC27">
        <f t="shared" si="19"/>
        <v>197.211762037771</v>
      </c>
      <c r="AE27">
        <f t="shared" si="2"/>
        <v>0</v>
      </c>
      <c r="AF27">
        <f t="shared" si="3"/>
        <v>0</v>
      </c>
      <c r="AG27">
        <f t="shared" si="3"/>
        <v>-16.636598630778828</v>
      </c>
      <c r="AH27">
        <f t="shared" si="4"/>
        <v>-1900.1058266009043</v>
      </c>
      <c r="AI27">
        <f t="shared" si="23"/>
        <v>-1916.742425231683</v>
      </c>
      <c r="AJ27">
        <f t="shared" si="6"/>
        <v>162.30885094575751</v>
      </c>
      <c r="AK27">
        <f t="shared" si="20"/>
        <v>25.166442908846999</v>
      </c>
      <c r="AL27">
        <f t="shared" si="24"/>
        <v>-1729.2671313770784</v>
      </c>
      <c r="AN27">
        <f t="shared" si="8"/>
        <v>0</v>
      </c>
      <c r="AO27">
        <f t="shared" si="8"/>
        <v>0</v>
      </c>
      <c r="AP27">
        <f t="shared" si="8"/>
        <v>-2.8036663992177475</v>
      </c>
      <c r="AQ27">
        <f t="shared" si="8"/>
        <v>-320.21346305386152</v>
      </c>
      <c r="AR27">
        <f t="shared" si="8"/>
        <v>-323.01712945307924</v>
      </c>
      <c r="AS27">
        <f t="shared" si="8"/>
        <v>27.352939251078084</v>
      </c>
      <c r="AT27">
        <f t="shared" si="8"/>
        <v>4.2411500053158981</v>
      </c>
      <c r="AU27">
        <f t="shared" si="8"/>
        <v>-291.42304019668524</v>
      </c>
      <c r="AW27">
        <v>24</v>
      </c>
      <c r="AX27">
        <f>IF(Z27&gt;0, (R27*SUMPRODUCT(K27:$K$98, X27:$X$98)-K27*$AZ$3)/Z27, 0)</f>
        <v>592.70457385717043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0.15046787064387712</v>
      </c>
      <c r="L28" s="2">
        <v>25</v>
      </c>
      <c r="M28" s="6">
        <v>0.112611</v>
      </c>
      <c r="Q28" s="4">
        <f t="shared" si="22"/>
        <v>50</v>
      </c>
      <c r="R28">
        <f t="shared" si="0"/>
        <v>50000</v>
      </c>
      <c r="S28">
        <f t="shared" si="1"/>
        <v>184.26375431229255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197.211762037771</v>
      </c>
      <c r="AC28">
        <f t="shared" si="19"/>
        <v>53.793107794168236</v>
      </c>
      <c r="AE28">
        <f t="shared" si="2"/>
        <v>0</v>
      </c>
      <c r="AF28">
        <f t="shared" si="3"/>
        <v>0</v>
      </c>
      <c r="AG28">
        <f t="shared" si="3"/>
        <v>-14.596768636060403</v>
      </c>
      <c r="AH28">
        <f t="shared" si="4"/>
        <v>-1873.4640084106343</v>
      </c>
      <c r="AI28">
        <f t="shared" si="23"/>
        <v>-1888.0607770466947</v>
      </c>
      <c r="AJ28">
        <f t="shared" si="6"/>
        <v>143.41865424360276</v>
      </c>
      <c r="AK28">
        <f t="shared" si="20"/>
        <v>13.804823342643971</v>
      </c>
      <c r="AL28">
        <f t="shared" si="24"/>
        <v>-1730.8372994604481</v>
      </c>
      <c r="AN28">
        <f t="shared" si="8"/>
        <v>0</v>
      </c>
      <c r="AO28">
        <f t="shared" si="8"/>
        <v>0</v>
      </c>
      <c r="AP28">
        <f t="shared" si="8"/>
        <v>-2.1963446949493393</v>
      </c>
      <c r="AQ28">
        <f t="shared" si="8"/>
        <v>-281.89614007349081</v>
      </c>
      <c r="AR28">
        <f t="shared" si="8"/>
        <v>-284.09248476844022</v>
      </c>
      <c r="AS28">
        <f t="shared" si="8"/>
        <v>21.579899514645358</v>
      </c>
      <c r="AT28">
        <f t="shared" si="8"/>
        <v>2.0771823729825285</v>
      </c>
      <c r="AU28">
        <f t="shared" si="8"/>
        <v>-260.43540288081232</v>
      </c>
      <c r="AW28">
        <v>25</v>
      </c>
      <c r="AX28">
        <f>IF(Z28&gt;0, (R28*SUMPRODUCT(K28:$K$98, X28:$X$98)-K28*$AZ$3)/Z28, 0)</f>
        <v>184.26375431229255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0.13434631307489028</v>
      </c>
      <c r="L29" s="2">
        <v>26</v>
      </c>
      <c r="M29" s="6">
        <v>0.125163</v>
      </c>
      <c r="Q29" s="4">
        <f t="shared" si="22"/>
        <v>50</v>
      </c>
      <c r="R29">
        <f t="shared" si="0"/>
        <v>50000</v>
      </c>
      <c r="S29">
        <f t="shared" si="1"/>
        <v>-278.24578165213785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53.793107794168236</v>
      </c>
      <c r="AC29">
        <f t="shared" si="19"/>
        <v>-70.250524413019548</v>
      </c>
      <c r="AE29">
        <f t="shared" si="2"/>
        <v>0</v>
      </c>
      <c r="AF29">
        <f t="shared" si="3"/>
        <v>0</v>
      </c>
      <c r="AG29">
        <f t="shared" si="3"/>
        <v>-12.62382559690457</v>
      </c>
      <c r="AH29">
        <f t="shared" si="4"/>
        <v>-1826.9753527952282</v>
      </c>
      <c r="AI29">
        <f t="shared" si="23"/>
        <v>-1839.5991783921329</v>
      </c>
      <c r="AJ29">
        <f t="shared" si="6"/>
        <v>124.04363220718778</v>
      </c>
      <c r="AK29">
        <f t="shared" si="20"/>
        <v>3.7655175455917771</v>
      </c>
      <c r="AL29">
        <f t="shared" si="24"/>
        <v>-1711.7900286393533</v>
      </c>
      <c r="AN29">
        <f t="shared" si="8"/>
        <v>0</v>
      </c>
      <c r="AO29">
        <f t="shared" si="8"/>
        <v>0</v>
      </c>
      <c r="AP29">
        <f t="shared" si="8"/>
        <v>-1.6959644258445552</v>
      </c>
      <c r="AQ29">
        <f t="shared" si="8"/>
        <v>-245.44740272673585</v>
      </c>
      <c r="AR29">
        <f t="shared" si="8"/>
        <v>-247.14336715258042</v>
      </c>
      <c r="AS29">
        <f t="shared" si="8"/>
        <v>16.664804647453394</v>
      </c>
      <c r="AT29">
        <f t="shared" si="8"/>
        <v>0.50588339906906532</v>
      </c>
      <c r="AU29">
        <f t="shared" si="8"/>
        <v>-229.97267910605797</v>
      </c>
      <c r="AW29">
        <v>26</v>
      </c>
      <c r="AX29">
        <f>IF(Z29&gt;0, (R29*SUMPRODUCT(K29:$K$98, X29:$X$98)-K29*$AZ$3)/Z29, 0)</f>
        <v>-278.24578165213785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0.11995206524543775</v>
      </c>
      <c r="L30" s="2">
        <v>27</v>
      </c>
      <c r="M30" s="6">
        <v>0.13952899999999999</v>
      </c>
      <c r="Q30" s="4">
        <f t="shared" si="22"/>
        <v>50</v>
      </c>
      <c r="R30">
        <f t="shared" si="0"/>
        <v>50000</v>
      </c>
      <c r="S30">
        <f t="shared" si="1"/>
        <v>-813.87375131572173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-70.250524413019548</v>
      </c>
      <c r="AC30">
        <f t="shared" si="19"/>
        <v>-174.75818797341287</v>
      </c>
      <c r="AE30">
        <f t="shared" si="2"/>
        <v>0</v>
      </c>
      <c r="AF30">
        <f t="shared" si="3"/>
        <v>0</v>
      </c>
      <c r="AG30">
        <f t="shared" si="3"/>
        <v>-10.736197579225028</v>
      </c>
      <c r="AH30">
        <f t="shared" si="4"/>
        <v>-1761.3897617104974</v>
      </c>
      <c r="AI30">
        <f t="shared" si="23"/>
        <v>-1772.1259592897225</v>
      </c>
      <c r="AJ30">
        <f t="shared" si="6"/>
        <v>104.50766356039333</v>
      </c>
      <c r="AK30">
        <f t="shared" si="20"/>
        <v>-4.9175367089113688</v>
      </c>
      <c r="AL30">
        <f t="shared" si="24"/>
        <v>-1672.5358324382403</v>
      </c>
      <c r="AN30">
        <f t="shared" si="8"/>
        <v>0</v>
      </c>
      <c r="AO30">
        <f t="shared" si="8"/>
        <v>0</v>
      </c>
      <c r="AP30">
        <f t="shared" si="8"/>
        <v>-1.2878290725111115</v>
      </c>
      <c r="AQ30">
        <f t="shared" si="8"/>
        <v>-211.28233961934365</v>
      </c>
      <c r="AR30">
        <f t="shared" si="8"/>
        <v>-212.57016869185475</v>
      </c>
      <c r="AS30">
        <f t="shared" si="8"/>
        <v>12.535910078044557</v>
      </c>
      <c r="AT30">
        <f t="shared" si="8"/>
        <v>-0.58986868415417171</v>
      </c>
      <c r="AU30">
        <f t="shared" si="8"/>
        <v>-200.62412729796435</v>
      </c>
      <c r="AW30">
        <v>27</v>
      </c>
      <c r="AX30">
        <f>IF(Z30&gt;0, (R30*SUMPRODUCT(K30:$K$98, X30:$X$98)-K30*$AZ$3)/Z30, 0)</f>
        <v>-813.87375131572173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0.10710005825485512</v>
      </c>
      <c r="L31" s="2">
        <v>28</v>
      </c>
      <c r="M31" s="6">
        <v>0.15610499999999999</v>
      </c>
      <c r="Q31" s="4">
        <f t="shared" si="22"/>
        <v>50</v>
      </c>
      <c r="R31">
        <f t="shared" si="0"/>
        <v>50000</v>
      </c>
      <c r="S31">
        <f t="shared" si="1"/>
        <v>-1453.1749169659699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-174.75818797341287</v>
      </c>
      <c r="AC31">
        <f t="shared" si="19"/>
        <v>-260.20147476566524</v>
      </c>
      <c r="AE31">
        <f t="shared" si="2"/>
        <v>0</v>
      </c>
      <c r="AF31">
        <f t="shared" si="3"/>
        <v>0</v>
      </c>
      <c r="AG31">
        <f t="shared" si="3"/>
        <v>-8.9528614803278543</v>
      </c>
      <c r="AH31">
        <f t="shared" si="4"/>
        <v>-1675.9741231049229</v>
      </c>
      <c r="AI31">
        <f t="shared" si="23"/>
        <v>-1684.9269845852507</v>
      </c>
      <c r="AJ31">
        <f t="shared" si="6"/>
        <v>85.443286792252366</v>
      </c>
      <c r="AK31">
        <f t="shared" si="20"/>
        <v>-12.233073158138902</v>
      </c>
      <c r="AL31">
        <f t="shared" si="24"/>
        <v>-1611.7167709511373</v>
      </c>
      <c r="AN31">
        <f t="shared" si="8"/>
        <v>0</v>
      </c>
      <c r="AO31">
        <f t="shared" si="8"/>
        <v>0</v>
      </c>
      <c r="AP31">
        <f t="shared" si="8"/>
        <v>-0.95885198609076161</v>
      </c>
      <c r="AQ31">
        <f t="shared" si="8"/>
        <v>-179.49692621816698</v>
      </c>
      <c r="AR31">
        <f t="shared" si="8"/>
        <v>-180.45577820425774</v>
      </c>
      <c r="AS31">
        <f t="shared" si="8"/>
        <v>9.1509809929365211</v>
      </c>
      <c r="AT31">
        <f t="shared" si="8"/>
        <v>-1.3101628478725809</v>
      </c>
      <c r="AU31">
        <f t="shared" si="8"/>
        <v>-172.61496005919378</v>
      </c>
      <c r="AW31">
        <v>28</v>
      </c>
      <c r="AX31">
        <f>IF(Z31&gt;0, (R31*SUMPRODUCT(K31:$K$98, X31:$X$98)-K31*$AZ$3)/Z31, 0)</f>
        <v>-1453.1749169659699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9.562505201326349E-2</v>
      </c>
      <c r="L32" s="2">
        <v>29</v>
      </c>
      <c r="M32" s="6">
        <v>0.17521600000000001</v>
      </c>
      <c r="Q32" s="4">
        <f t="shared" si="22"/>
        <v>50</v>
      </c>
      <c r="R32">
        <f t="shared" si="0"/>
        <v>50000</v>
      </c>
      <c r="S32">
        <f t="shared" si="1"/>
        <v>-2243.7140961127029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-260.20147476566524</v>
      </c>
      <c r="AC32">
        <f t="shared" si="19"/>
        <v>-327.34210381678645</v>
      </c>
      <c r="AE32">
        <f t="shared" si="2"/>
        <v>0</v>
      </c>
      <c r="AF32">
        <f t="shared" si="3"/>
        <v>0</v>
      </c>
      <c r="AG32">
        <f t="shared" si="3"/>
        <v>-7.2946482883874495</v>
      </c>
      <c r="AH32">
        <f t="shared" si="4"/>
        <v>-1568.6845771371256</v>
      </c>
      <c r="AI32">
        <f t="shared" si="23"/>
        <v>-1575.9792254255131</v>
      </c>
      <c r="AJ32">
        <f t="shared" si="6"/>
        <v>67.140629051121209</v>
      </c>
      <c r="AK32">
        <f t="shared" si="20"/>
        <v>-18.214103233596568</v>
      </c>
      <c r="AL32">
        <f t="shared" si="24"/>
        <v>-1527.0526996079882</v>
      </c>
      <c r="AN32">
        <f t="shared" si="8"/>
        <v>0</v>
      </c>
      <c r="AO32">
        <f t="shared" si="8"/>
        <v>0</v>
      </c>
      <c r="AP32">
        <f t="shared" si="8"/>
        <v>-0.69755112199551339</v>
      </c>
      <c r="AQ32">
        <f t="shared" si="8"/>
        <v>-150.00554428114188</v>
      </c>
      <c r="AR32">
        <f t="shared" si="8"/>
        <v>-150.70309540313738</v>
      </c>
      <c r="AS32">
        <f t="shared" si="8"/>
        <v>6.4203261452166958</v>
      </c>
      <c r="AT32">
        <f t="shared" si="8"/>
        <v>-1.7417245690876224</v>
      </c>
      <c r="AU32">
        <f t="shared" si="8"/>
        <v>-146.02449382700829</v>
      </c>
      <c r="AW32">
        <v>29</v>
      </c>
      <c r="AX32">
        <f>IF(Z32&gt;0, (R32*SUMPRODUCT(K32:$K$98, X32:$X$98)-K32*$AZ$3)/Z32, 0)</f>
        <v>-2243.7140961127029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8.5379510726128108E-2</v>
      </c>
      <c r="L33" s="2">
        <v>30</v>
      </c>
      <c r="M33" s="6">
        <v>0.19798199999999999</v>
      </c>
      <c r="Q33" s="4">
        <f t="shared" si="22"/>
        <v>50</v>
      </c>
      <c r="R33">
        <f t="shared" si="0"/>
        <v>50000</v>
      </c>
      <c r="S33">
        <f t="shared" si="1"/>
        <v>-3262.9164766426265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-327.34210381678645</v>
      </c>
      <c r="AC33">
        <f t="shared" si="19"/>
        <v>-377.02952562735163</v>
      </c>
      <c r="AE33">
        <f t="shared" si="2"/>
        <v>0</v>
      </c>
      <c r="AF33">
        <f t="shared" si="3"/>
        <v>0</v>
      </c>
      <c r="AG33">
        <f t="shared" si="3"/>
        <v>-5.777492748072051</v>
      </c>
      <c r="AH33">
        <f t="shared" si="4"/>
        <v>-1444.2090574315239</v>
      </c>
      <c r="AI33">
        <f t="shared" si="23"/>
        <v>-1449.986550179596</v>
      </c>
      <c r="AJ33">
        <f t="shared" si="6"/>
        <v>49.687421810565183</v>
      </c>
      <c r="AK33">
        <f t="shared" si="20"/>
        <v>-22.913947267175054</v>
      </c>
      <c r="AL33">
        <f t="shared" si="24"/>
        <v>-1423.2130756362058</v>
      </c>
      <c r="AN33">
        <f t="shared" si="8"/>
        <v>0</v>
      </c>
      <c r="AO33">
        <f t="shared" si="8"/>
        <v>0</v>
      </c>
      <c r="AP33">
        <f t="shared" si="8"/>
        <v>-0.49327950405414506</v>
      </c>
      <c r="AQ33">
        <f t="shared" si="8"/>
        <v>-123.30586270974617</v>
      </c>
      <c r="AR33">
        <f t="shared" si="8"/>
        <v>-123.79914221380031</v>
      </c>
      <c r="AS33">
        <f t="shared" si="8"/>
        <v>4.2422877634288021</v>
      </c>
      <c r="AT33">
        <f t="shared" si="8"/>
        <v>-1.9563816064757065</v>
      </c>
      <c r="AU33">
        <f t="shared" si="8"/>
        <v>-121.51323605684721</v>
      </c>
      <c r="AW33">
        <v>30</v>
      </c>
      <c r="AX33">
        <f>IF(Z33&gt;0, (R33*SUMPRODUCT(K33:$K$98, X33:$X$98)-K33*$AZ$3)/Z33, 0)</f>
        <v>-3262.9164766426265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7.6231706005471522E-2</v>
      </c>
      <c r="L34" s="2">
        <v>31</v>
      </c>
      <c r="M34" s="6">
        <v>0.22423799999999999</v>
      </c>
      <c r="Q34" s="4">
        <f t="shared" si="22"/>
        <v>50</v>
      </c>
      <c r="R34">
        <f t="shared" si="0"/>
        <v>50000</v>
      </c>
      <c r="S34">
        <f t="shared" si="1"/>
        <v>-4642.27526285777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-377.02952562735163</v>
      </c>
      <c r="AC34">
        <f t="shared" si="19"/>
        <v>-410.76563613122562</v>
      </c>
      <c r="AE34">
        <f t="shared" si="2"/>
        <v>0</v>
      </c>
      <c r="AF34">
        <f t="shared" si="3"/>
        <v>0</v>
      </c>
      <c r="AG34">
        <f t="shared" si="3"/>
        <v>-4.4241844017491498</v>
      </c>
      <c r="AH34">
        <f t="shared" si="4"/>
        <v>-1295.5334188421805</v>
      </c>
      <c r="AI34">
        <f t="shared" si="23"/>
        <v>-1299.9576032439297</v>
      </c>
      <c r="AJ34">
        <f t="shared" si="6"/>
        <v>33.736110503873988</v>
      </c>
      <c r="AK34">
        <f t="shared" si="20"/>
        <v>-26.392066793914616</v>
      </c>
      <c r="AL34">
        <f t="shared" si="24"/>
        <v>-1292.6135595339704</v>
      </c>
      <c r="AN34">
        <f t="shared" si="8"/>
        <v>0</v>
      </c>
      <c r="AO34">
        <f t="shared" si="8"/>
        <v>0</v>
      </c>
      <c r="AP34">
        <f t="shared" si="8"/>
        <v>-0.33726312462813413</v>
      </c>
      <c r="AQ34">
        <f t="shared" si="8"/>
        <v>-98.7607227054405</v>
      </c>
      <c r="AR34">
        <f t="shared" si="8"/>
        <v>-99.097985830068637</v>
      </c>
      <c r="AS34">
        <f t="shared" si="8"/>
        <v>2.5717612576994218</v>
      </c>
      <c r="AT34">
        <f t="shared" si="8"/>
        <v>-2.0119122767104662</v>
      </c>
      <c r="AU34">
        <f t="shared" ref="AU34:AU79" si="25">AL34*$K34</f>
        <v>-98.538136849079692</v>
      </c>
      <c r="AW34">
        <v>31</v>
      </c>
      <c r="AX34">
        <f>IF(Z34&gt;0, (R34*SUMPRODUCT(K34:$K$98, X34:$X$98)-K34*$AZ$3)/Z34, 0)</f>
        <v>-4642.27526285777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6.8064023219171002E-2</v>
      </c>
      <c r="L35" s="2">
        <v>32</v>
      </c>
      <c r="M35" s="6">
        <v>0.25439000000000001</v>
      </c>
      <c r="Q35" s="4">
        <f t="shared" si="22"/>
        <v>50</v>
      </c>
      <c r="R35">
        <f t="shared" si="0"/>
        <v>50000</v>
      </c>
      <c r="S35">
        <f t="shared" si="1"/>
        <v>-6599.4278616647498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-410.76563613122562</v>
      </c>
      <c r="AC35">
        <f t="shared" si="19"/>
        <v>-429.55336579570888</v>
      </c>
      <c r="AE35">
        <f t="shared" si="2"/>
        <v>0</v>
      </c>
      <c r="AF35">
        <f t="shared" ref="AF35:AG66" si="26">-$Z35*P35</f>
        <v>0</v>
      </c>
      <c r="AG35">
        <f t="shared" si="26"/>
        <v>-3.2544742877706914</v>
      </c>
      <c r="AH35">
        <f t="shared" si="4"/>
        <v>-1125.4682699609662</v>
      </c>
      <c r="AI35">
        <f t="shared" si="23"/>
        <v>-1128.7227442487369</v>
      </c>
      <c r="AJ35">
        <f t="shared" si="6"/>
        <v>18.787729664483265</v>
      </c>
      <c r="AK35">
        <f t="shared" si="20"/>
        <v>-28.753594529185797</v>
      </c>
      <c r="AL35">
        <f t="shared" si="24"/>
        <v>-1138.6886091134395</v>
      </c>
      <c r="AN35">
        <f t="shared" ref="AN35:AT66" si="27">AE35*$K35</f>
        <v>0</v>
      </c>
      <c r="AO35">
        <f t="shared" si="27"/>
        <v>0</v>
      </c>
      <c r="AP35">
        <f t="shared" si="27"/>
        <v>-0.22151261348901935</v>
      </c>
      <c r="AQ35">
        <f t="shared" si="27"/>
        <v>-76.603898459063416</v>
      </c>
      <c r="AR35">
        <f t="shared" si="27"/>
        <v>-76.825411072552441</v>
      </c>
      <c r="AS35">
        <f t="shared" si="27"/>
        <v>1.2787684681188969</v>
      </c>
      <c r="AT35">
        <f t="shared" si="27"/>
        <v>-1.9570853256691303</v>
      </c>
      <c r="AU35">
        <f t="shared" si="25"/>
        <v>-77.503727930102684</v>
      </c>
      <c r="AW35">
        <v>32</v>
      </c>
      <c r="AX35">
        <f>IF(Z35&gt;0, (R35*SUMPRODUCT(K35:$K$98, X35:$X$98)-K35*$AZ$3)/Z35, 0)</f>
        <v>-6599.4278616647498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6.0771449302831244E-2</v>
      </c>
      <c r="L36" s="2">
        <v>33</v>
      </c>
      <c r="M36" s="6">
        <v>0.28921999999999998</v>
      </c>
      <c r="Q36" s="4">
        <f t="shared" si="22"/>
        <v>50</v>
      </c>
      <c r="R36">
        <f t="shared" si="0"/>
        <v>50000</v>
      </c>
      <c r="S36">
        <f t="shared" si="1"/>
        <v>-9531.2498632512816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-429.55336579570888</v>
      </c>
      <c r="AC36">
        <f t="shared" si="19"/>
        <v>-434.75280618248922</v>
      </c>
      <c r="AE36">
        <f t="shared" si="2"/>
        <v>0</v>
      </c>
      <c r="AF36">
        <f t="shared" si="26"/>
        <v>0</v>
      </c>
      <c r="AG36">
        <f t="shared" si="26"/>
        <v>-2.2806704913839453</v>
      </c>
      <c r="AH36">
        <f t="shared" si="4"/>
        <v>-941.2590535090394</v>
      </c>
      <c r="AI36">
        <f t="shared" si="23"/>
        <v>-943.53972400042335</v>
      </c>
      <c r="AJ36">
        <f t="shared" si="6"/>
        <v>5.1994403867803385</v>
      </c>
      <c r="AK36">
        <f t="shared" si="20"/>
        <v>-30.068735605699626</v>
      </c>
      <c r="AL36">
        <f t="shared" si="24"/>
        <v>-968.40901921934267</v>
      </c>
      <c r="AN36">
        <f t="shared" si="27"/>
        <v>0</v>
      </c>
      <c r="AO36">
        <f t="shared" si="27"/>
        <v>0</v>
      </c>
      <c r="AP36">
        <f t="shared" si="27"/>
        <v>-0.13859965114360265</v>
      </c>
      <c r="AQ36">
        <f t="shared" si="27"/>
        <v>-57.201676851155511</v>
      </c>
      <c r="AR36">
        <f t="shared" si="27"/>
        <v>-57.340276502299112</v>
      </c>
      <c r="AS36">
        <f t="shared" si="27"/>
        <v>0.31597752786831462</v>
      </c>
      <c r="AT36">
        <f t="shared" si="27"/>
        <v>-1.8273206414620116</v>
      </c>
      <c r="AU36">
        <f t="shared" si="25"/>
        <v>-58.851619615892808</v>
      </c>
      <c r="AW36">
        <v>33</v>
      </c>
      <c r="AX36">
        <f>IF(Z36&gt;0, (R36*SUMPRODUCT(K36:$K$98, X36:$X$98)-K36*$AZ$3)/Z36, 0)</f>
        <v>-9531.2498632512816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5.4260222591813609E-2</v>
      </c>
      <c r="L37" s="2">
        <v>34</v>
      </c>
      <c r="M37" s="6">
        <v>0.32816400000000001</v>
      </c>
      <c r="Q37" s="4">
        <f t="shared" si="22"/>
        <v>50</v>
      </c>
      <c r="R37">
        <f t="shared" si="0"/>
        <v>50000</v>
      </c>
      <c r="S37">
        <f t="shared" si="1"/>
        <v>-14184.180429849644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-434.75280618248922</v>
      </c>
      <c r="AC37">
        <f t="shared" si="19"/>
        <v>-428.20050261196343</v>
      </c>
      <c r="AE37">
        <f t="shared" si="2"/>
        <v>0</v>
      </c>
      <c r="AF37">
        <f t="shared" si="26"/>
        <v>0</v>
      </c>
      <c r="AG37">
        <f t="shared" si="26"/>
        <v>-1.5094298353355846</v>
      </c>
      <c r="AH37">
        <f t="shared" si="4"/>
        <v>-748.43395113452107</v>
      </c>
      <c r="AI37">
        <f t="shared" si="23"/>
        <v>-749.94338096985666</v>
      </c>
      <c r="AJ37">
        <f t="shared" si="6"/>
        <v>-6.5523035705257939</v>
      </c>
      <c r="AK37">
        <f t="shared" si="20"/>
        <v>-30.43269643277425</v>
      </c>
      <c r="AL37">
        <f t="shared" si="24"/>
        <v>-786.92838097315666</v>
      </c>
      <c r="AN37">
        <f t="shared" si="27"/>
        <v>0</v>
      </c>
      <c r="AO37">
        <f t="shared" si="27"/>
        <v>0</v>
      </c>
      <c r="AP37">
        <f t="shared" si="27"/>
        <v>-8.1901998852033378E-2</v>
      </c>
      <c r="AQ37">
        <f t="shared" si="27"/>
        <v>-40.61019278382966</v>
      </c>
      <c r="AR37">
        <f t="shared" si="27"/>
        <v>-40.6920947826817</v>
      </c>
      <c r="AS37">
        <f t="shared" si="27"/>
        <v>-0.35552945022586468</v>
      </c>
      <c r="AT37">
        <f t="shared" si="27"/>
        <v>-1.6512848825114228</v>
      </c>
      <c r="AU37">
        <f t="shared" si="25"/>
        <v>-42.698909115418985</v>
      </c>
      <c r="AW37">
        <v>34</v>
      </c>
      <c r="AX37">
        <f>IF(Z37&gt;0, (R37*SUMPRODUCT(K37:$K$98, X37:$X$98)-K37*$AZ$3)/Z37, 0)</f>
        <v>-14184.180429849644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4.8446627314119292E-2</v>
      </c>
      <c r="L38" s="2">
        <v>35</v>
      </c>
      <c r="M38" s="6">
        <v>0.37150699999999998</v>
      </c>
      <c r="Q38" s="4">
        <f t="shared" si="22"/>
        <v>50</v>
      </c>
      <c r="R38">
        <f t="shared" si="0"/>
        <v>50000</v>
      </c>
      <c r="S38">
        <f t="shared" si="1"/>
        <v>-22059.765743874847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-428.20050261196343</v>
      </c>
      <c r="AC38">
        <f t="shared" si="19"/>
        <v>-411.88749859072044</v>
      </c>
      <c r="AE38">
        <f t="shared" si="2"/>
        <v>0</v>
      </c>
      <c r="AF38">
        <f t="shared" si="26"/>
        <v>0</v>
      </c>
      <c r="AG38">
        <f t="shared" si="26"/>
        <v>-0.93357178714621181</v>
      </c>
      <c r="AH38">
        <f t="shared" si="4"/>
        <v>-560.76374983601704</v>
      </c>
      <c r="AI38">
        <f t="shared" si="23"/>
        <v>-561.69732162316325</v>
      </c>
      <c r="AJ38">
        <f t="shared" si="6"/>
        <v>-16.313004021242989</v>
      </c>
      <c r="AK38">
        <f t="shared" si="20"/>
        <v>-29.974035182837444</v>
      </c>
      <c r="AL38">
        <f t="shared" si="24"/>
        <v>-607.98436082724379</v>
      </c>
      <c r="AN38">
        <f t="shared" si="27"/>
        <v>0</v>
      </c>
      <c r="AO38">
        <f t="shared" si="27"/>
        <v>0</v>
      </c>
      <c r="AP38">
        <f t="shared" si="27"/>
        <v>-4.5228404442848827E-2</v>
      </c>
      <c r="AQ38">
        <f t="shared" si="27"/>
        <v>-27.16711239957354</v>
      </c>
      <c r="AR38">
        <f t="shared" si="27"/>
        <v>-27.212340804016389</v>
      </c>
      <c r="AS38">
        <f t="shared" si="27"/>
        <v>-0.79031002619088841</v>
      </c>
      <c r="AT38">
        <f t="shared" si="27"/>
        <v>-1.4521409116032251</v>
      </c>
      <c r="AU38">
        <f t="shared" si="25"/>
        <v>-29.45479174181051</v>
      </c>
      <c r="AW38">
        <v>35</v>
      </c>
      <c r="AX38">
        <f>IF(Z38&gt;0, (R38*SUMPRODUCT(K38:$K$98, X38:$X$98)-K38*$AZ$3)/Z38, 0)</f>
        <v>-22059.765743874847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4.3255917244749365E-2</v>
      </c>
      <c r="L39" s="2">
        <v>36</v>
      </c>
      <c r="M39" s="6">
        <v>0.41881499999999999</v>
      </c>
      <c r="Q39" s="4">
        <f t="shared" si="22"/>
        <v>50</v>
      </c>
      <c r="R39">
        <f t="shared" si="0"/>
        <v>50000</v>
      </c>
      <c r="S39">
        <f t="shared" si="1"/>
        <v>-36402.813508104264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-411.88749859072044</v>
      </c>
      <c r="AC39">
        <f t="shared" si="19"/>
        <v>-388.23032812862192</v>
      </c>
      <c r="AE39">
        <f t="shared" si="2"/>
        <v>0</v>
      </c>
      <c r="AF39">
        <f t="shared" si="26"/>
        <v>0</v>
      </c>
      <c r="AG39">
        <f t="shared" si="26"/>
        <v>-0.53324220124110899</v>
      </c>
      <c r="AH39">
        <f t="shared" si="4"/>
        <v>-390.99386803364069</v>
      </c>
      <c r="AI39">
        <f t="shared" si="23"/>
        <v>-391.52711023488183</v>
      </c>
      <c r="AJ39">
        <f t="shared" si="6"/>
        <v>-23.65717046209852</v>
      </c>
      <c r="AK39">
        <f t="shared" si="20"/>
        <v>-28.832124901350433</v>
      </c>
      <c r="AL39">
        <f t="shared" si="24"/>
        <v>-444.01640559833078</v>
      </c>
      <c r="AN39">
        <f t="shared" si="27"/>
        <v>0</v>
      </c>
      <c r="AO39">
        <f t="shared" si="27"/>
        <v>0</v>
      </c>
      <c r="AP39">
        <f t="shared" si="27"/>
        <v>-2.3065880528293399E-2</v>
      </c>
      <c r="AQ39">
        <f t="shared" si="27"/>
        <v>-16.912798398867615</v>
      </c>
      <c r="AR39">
        <f t="shared" si="27"/>
        <v>-16.935864279395911</v>
      </c>
      <c r="AS39">
        <f t="shared" si="27"/>
        <v>-1.0233126077534627</v>
      </c>
      <c r="AT39">
        <f t="shared" si="27"/>
        <v>-1.2471600087230919</v>
      </c>
      <c r="AU39">
        <f t="shared" si="25"/>
        <v>-19.206336895872465</v>
      </c>
      <c r="AW39">
        <v>36</v>
      </c>
      <c r="AX39">
        <f>IF(Z39&gt;0, (R39*SUMPRODUCT(K39:$K$98, X39:$X$98)-K39*$AZ$3)/Z39, 0)</f>
        <v>-36402.813508104264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3.8621354682811929E-2</v>
      </c>
      <c r="L40" s="2">
        <v>37</v>
      </c>
      <c r="M40" s="6">
        <v>0.47081499999999998</v>
      </c>
      <c r="Q40" s="4">
        <f t="shared" si="22"/>
        <v>50</v>
      </c>
      <c r="R40">
        <f t="shared" si="0"/>
        <v>50000</v>
      </c>
      <c r="S40">
        <f t="shared" si="1"/>
        <v>-64974.272225553075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-388.23032812862192</v>
      </c>
      <c r="AC40">
        <f t="shared" si="19"/>
        <v>-359.76430254385377</v>
      </c>
      <c r="AE40">
        <f t="shared" si="2"/>
        <v>0</v>
      </c>
      <c r="AF40">
        <f t="shared" si="26"/>
        <v>0</v>
      </c>
      <c r="AG40">
        <f t="shared" si="26"/>
        <v>-0.2768513522513652</v>
      </c>
      <c r="AH40">
        <f t="shared" si="4"/>
        <v>-251.05842697733274</v>
      </c>
      <c r="AI40">
        <f t="shared" si="23"/>
        <v>-251.3352783295841</v>
      </c>
      <c r="AJ40">
        <f t="shared" si="6"/>
        <v>-28.466025584768147</v>
      </c>
      <c r="AK40">
        <f t="shared" si="20"/>
        <v>-27.176122969003536</v>
      </c>
      <c r="AL40">
        <f t="shared" si="24"/>
        <v>-306.9774268833558</v>
      </c>
      <c r="AN40">
        <f t="shared" si="27"/>
        <v>0</v>
      </c>
      <c r="AO40">
        <f t="shared" si="27"/>
        <v>0</v>
      </c>
      <c r="AP40">
        <f t="shared" si="27"/>
        <v>-1.0692374269716079E-2</v>
      </c>
      <c r="AQ40">
        <f t="shared" si="27"/>
        <v>-9.6962165544004062</v>
      </c>
      <c r="AR40">
        <f t="shared" si="27"/>
        <v>-9.7069089286701224</v>
      </c>
      <c r="AS40">
        <f t="shared" si="27"/>
        <v>-1.0993964705193295</v>
      </c>
      <c r="AT40">
        <f t="shared" si="27"/>
        <v>-1.0495786840895975</v>
      </c>
      <c r="AU40">
        <f t="shared" si="25"/>
        <v>-11.855884083279051</v>
      </c>
      <c r="AW40">
        <v>37</v>
      </c>
      <c r="AX40">
        <f>IF(Z40&gt;0, (R40*SUMPRODUCT(K40:$K$98, X40:$X$98)-K40*$AZ$3)/Z40, 0)</f>
        <v>-64974.272225553075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3.4483352395367789E-2</v>
      </c>
      <c r="L41" s="2">
        <v>38</v>
      </c>
      <c r="M41" s="6">
        <v>0.52931399999999995</v>
      </c>
      <c r="Q41" s="4">
        <f t="shared" si="22"/>
        <v>50</v>
      </c>
      <c r="R41">
        <f t="shared" si="0"/>
        <v>50000</v>
      </c>
      <c r="S41">
        <f t="shared" si="1"/>
        <v>-128955.51780565012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-359.76430254385377</v>
      </c>
      <c r="AC41">
        <f t="shared" si="19"/>
        <v>-328.94371197000805</v>
      </c>
      <c r="AE41">
        <f t="shared" si="2"/>
        <v>0</v>
      </c>
      <c r="AF41">
        <f t="shared" si="26"/>
        <v>0</v>
      </c>
      <c r="AG41">
        <f t="shared" si="26"/>
        <v>-0.12754154206327245</v>
      </c>
      <c r="AH41">
        <f t="shared" si="4"/>
        <v>-146.5412966655791</v>
      </c>
      <c r="AI41">
        <f t="shared" si="23"/>
        <v>-146.66883820764238</v>
      </c>
      <c r="AJ41">
        <f t="shared" si="6"/>
        <v>-30.82059057384572</v>
      </c>
      <c r="AK41">
        <f t="shared" si="20"/>
        <v>-25.183501178069765</v>
      </c>
      <c r="AL41">
        <f t="shared" si="24"/>
        <v>-202.67292995955788</v>
      </c>
      <c r="AN41">
        <f t="shared" si="27"/>
        <v>0</v>
      </c>
      <c r="AO41">
        <f t="shared" si="27"/>
        <v>0</v>
      </c>
      <c r="AP41">
        <f t="shared" si="27"/>
        <v>-4.3980599400164477E-3</v>
      </c>
      <c r="AQ41">
        <f t="shared" si="27"/>
        <v>-5.0532351733932988</v>
      </c>
      <c r="AR41">
        <f t="shared" si="27"/>
        <v>-5.0576332333333154</v>
      </c>
      <c r="AS41">
        <f t="shared" si="27"/>
        <v>-1.0627972857912726</v>
      </c>
      <c r="AT41">
        <f t="shared" si="27"/>
        <v>-0.86841154567253953</v>
      </c>
      <c r="AU41">
        <f t="shared" si="25"/>
        <v>-6.9888420647971286</v>
      </c>
      <c r="AW41">
        <v>38</v>
      </c>
      <c r="AX41">
        <f>IF(Z41&gt;0, (R41*SUMPRODUCT(K41:$K$98, X41:$X$98)-K41*$AZ$3)/Z41, 0)</f>
        <v>-128955.51780565012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3.0788707495864095E-2</v>
      </c>
      <c r="L42" s="2">
        <v>39</v>
      </c>
      <c r="M42" s="6">
        <v>0.595055</v>
      </c>
      <c r="Q42" s="4">
        <f t="shared" si="22"/>
        <v>50</v>
      </c>
      <c r="R42">
        <f t="shared" si="0"/>
        <v>50000</v>
      </c>
      <c r="S42">
        <f t="shared" si="1"/>
        <v>-295622.42045238009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-328.94371197000805</v>
      </c>
      <c r="AC42">
        <f t="shared" si="19"/>
        <v>-297.82122649318154</v>
      </c>
      <c r="AE42">
        <f t="shared" si="2"/>
        <v>0</v>
      </c>
      <c r="AF42">
        <f t="shared" si="26"/>
        <v>0</v>
      </c>
      <c r="AG42">
        <f t="shared" si="26"/>
        <v>-5.0371894330179141E-2</v>
      </c>
      <c r="AH42">
        <f t="shared" si="4"/>
        <v>-75.894232312460588</v>
      </c>
      <c r="AI42">
        <f t="shared" si="23"/>
        <v>-75.944604206790771</v>
      </c>
      <c r="AJ42">
        <f t="shared" si="6"/>
        <v>-31.122485476826512</v>
      </c>
      <c r="AK42">
        <f t="shared" si="20"/>
        <v>-23.026059837900565</v>
      </c>
      <c r="AL42">
        <f t="shared" si="24"/>
        <v>-130.09314952151786</v>
      </c>
      <c r="AN42">
        <f t="shared" si="27"/>
        <v>0</v>
      </c>
      <c r="AO42">
        <f t="shared" si="27"/>
        <v>0</v>
      </c>
      <c r="AP42">
        <f t="shared" si="27"/>
        <v>-1.5508855205444607E-3</v>
      </c>
      <c r="AQ42">
        <f t="shared" si="27"/>
        <v>-2.3366853192915062</v>
      </c>
      <c r="AR42">
        <f t="shared" si="27"/>
        <v>-2.3382362048120511</v>
      </c>
      <c r="AS42">
        <f t="shared" si="27"/>
        <v>-0.95822110189028986</v>
      </c>
      <c r="AT42">
        <f t="shared" si="27"/>
        <v>-0.70894262113138429</v>
      </c>
      <c r="AU42">
        <f t="shared" si="25"/>
        <v>-4.0053999278337251</v>
      </c>
      <c r="AW42">
        <v>39</v>
      </c>
      <c r="AX42">
        <f>IF(Z42&gt;0, (R42*SUMPRODUCT(K42:$K$98, X42:$X$98)-K42*$AZ$3)/Z42, 0)</f>
        <v>-295622.42045238009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2.7489917407021513E-2</v>
      </c>
      <c r="L43" s="2">
        <v>40</v>
      </c>
      <c r="M43" s="6">
        <v>0.66919700000000004</v>
      </c>
      <c r="Q43" s="4">
        <f t="shared" si="22"/>
        <v>50</v>
      </c>
      <c r="R43">
        <f t="shared" si="0"/>
        <v>50000</v>
      </c>
      <c r="S43">
        <f t="shared" si="1"/>
        <v>-828797.02399789507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-297.82122649318154</v>
      </c>
      <c r="AC43">
        <f t="shared" si="19"/>
        <v>-267.85816123191967</v>
      </c>
      <c r="AE43">
        <f t="shared" si="2"/>
        <v>0</v>
      </c>
      <c r="AF43">
        <f t="shared" si="26"/>
        <v>0</v>
      </c>
      <c r="AG43">
        <f t="shared" si="26"/>
        <v>-1.6159454816804454E-2</v>
      </c>
      <c r="AH43">
        <f t="shared" si="4"/>
        <v>-33.708720570072892</v>
      </c>
      <c r="AI43">
        <f t="shared" si="23"/>
        <v>-33.724880024889693</v>
      </c>
      <c r="AJ43">
        <f t="shared" si="6"/>
        <v>-29.963065261261875</v>
      </c>
      <c r="AK43">
        <f t="shared" si="20"/>
        <v>-20.847485854522709</v>
      </c>
      <c r="AL43">
        <f t="shared" si="24"/>
        <v>-84.535431140674277</v>
      </c>
      <c r="AN43">
        <f t="shared" si="27"/>
        <v>0</v>
      </c>
      <c r="AO43">
        <f t="shared" si="27"/>
        <v>0</v>
      </c>
      <c r="AP43">
        <f t="shared" si="27"/>
        <v>-4.442220782564504E-4</v>
      </c>
      <c r="AQ43">
        <f t="shared" si="27"/>
        <v>-0.9266499443676709</v>
      </c>
      <c r="AR43">
        <f t="shared" si="27"/>
        <v>-0.92709416644592724</v>
      </c>
      <c r="AS43">
        <f t="shared" si="27"/>
        <v>-0.82368218929328441</v>
      </c>
      <c r="AT43">
        <f t="shared" si="27"/>
        <v>-0.57309566428487857</v>
      </c>
      <c r="AU43">
        <f t="shared" si="25"/>
        <v>-2.3238720200240901</v>
      </c>
      <c r="AW43">
        <v>40</v>
      </c>
      <c r="AX43">
        <f>IF(Z43&gt;0, (R43*SUMPRODUCT(K43:$K$98, X43:$X$98)-K43*$AZ$3)/Z43, 0)</f>
        <v>-828797.02399789507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2.4544569113412063E-2</v>
      </c>
      <c r="L44" s="2">
        <v>41</v>
      </c>
      <c r="M44" s="6">
        <v>0.74928899999999998</v>
      </c>
      <c r="Q44" s="4">
        <f t="shared" si="22"/>
        <v>50</v>
      </c>
      <c r="R44">
        <f t="shared" si="0"/>
        <v>50000</v>
      </c>
      <c r="S44">
        <f t="shared" si="1"/>
        <v>-3084327.0399120674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-267.85816123191967</v>
      </c>
      <c r="AC44">
        <f t="shared" si="19"/>
        <v>-239.94574815793607</v>
      </c>
      <c r="AE44">
        <f t="shared" si="2"/>
        <v>0</v>
      </c>
      <c r="AF44">
        <f t="shared" si="26"/>
        <v>0</v>
      </c>
      <c r="AG44">
        <f t="shared" si="26"/>
        <v>-3.8897585284078176E-3</v>
      </c>
      <c r="AH44">
        <f t="shared" si="4"/>
        <v>-12.108101740228593</v>
      </c>
      <c r="AI44">
        <f t="shared" si="23"/>
        <v>-12.111991498757</v>
      </c>
      <c r="AJ44">
        <f t="shared" si="6"/>
        <v>-27.9124130739836</v>
      </c>
      <c r="AK44">
        <f t="shared" si="20"/>
        <v>-18.750071286234377</v>
      </c>
      <c r="AL44">
        <f t="shared" si="24"/>
        <v>-58.774475858974981</v>
      </c>
      <c r="AN44">
        <f t="shared" si="27"/>
        <v>0</v>
      </c>
      <c r="AO44">
        <f t="shared" si="27"/>
        <v>0</v>
      </c>
      <c r="AP44">
        <f t="shared" si="27"/>
        <v>-9.5472447034989684E-5</v>
      </c>
      <c r="AQ44">
        <f t="shared" si="27"/>
        <v>-0.29718813999526555</v>
      </c>
      <c r="AR44">
        <f t="shared" si="27"/>
        <v>-0.29728361244230056</v>
      </c>
      <c r="AS44">
        <f t="shared" si="27"/>
        <v>-0.68509815181649691</v>
      </c>
      <c r="AT44">
        <f t="shared" si="27"/>
        <v>-0.46021242056638267</v>
      </c>
      <c r="AU44">
        <f t="shared" si="25"/>
        <v>-1.4425941848251802</v>
      </c>
      <c r="AW44">
        <v>41</v>
      </c>
      <c r="AX44">
        <f>IF(Z44&gt;0, (R44*SUMPRODUCT(K44:$K$98, X44:$X$98)-K44*$AZ$3)/Z44, 0)</f>
        <v>-3084327.0399120674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2.1914793851260769E-2</v>
      </c>
      <c r="L45" s="2">
        <v>42</v>
      </c>
      <c r="M45" s="6">
        <v>0.83297500000000002</v>
      </c>
      <c r="Q45" s="4">
        <f t="shared" si="22"/>
        <v>50</v>
      </c>
      <c r="R45">
        <f t="shared" si="0"/>
        <v>50000</v>
      </c>
      <c r="S45">
        <f t="shared" si="1"/>
        <v>-17558735.993482567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-239.94574815793607</v>
      </c>
      <c r="AC45">
        <f t="shared" si="19"/>
        <v>-214.49377288868919</v>
      </c>
      <c r="AE45">
        <f t="shared" si="2"/>
        <v>0</v>
      </c>
      <c r="AF45">
        <f t="shared" si="26"/>
        <v>0</v>
      </c>
      <c r="AG45">
        <f t="shared" si="26"/>
        <v>-6.1078933292323763E-4</v>
      </c>
      <c r="AH45">
        <f t="shared" si="4"/>
        <v>-3.2400716102005021</v>
      </c>
      <c r="AI45">
        <f t="shared" si="23"/>
        <v>-3.2406823995334251</v>
      </c>
      <c r="AJ45">
        <f t="shared" si="6"/>
        <v>-25.451975269246873</v>
      </c>
      <c r="AK45">
        <f t="shared" si="20"/>
        <v>-16.796202371055525</v>
      </c>
      <c r="AL45">
        <f t="shared" si="24"/>
        <v>-45.488860039835828</v>
      </c>
      <c r="AN45">
        <f t="shared" si="27"/>
        <v>0</v>
      </c>
      <c r="AO45">
        <f t="shared" si="27"/>
        <v>0</v>
      </c>
      <c r="AP45">
        <f t="shared" si="27"/>
        <v>-1.3385322317561834E-5</v>
      </c>
      <c r="AQ45">
        <f t="shared" si="27"/>
        <v>-7.1005501400866547E-2</v>
      </c>
      <c r="AR45">
        <f t="shared" si="27"/>
        <v>-7.1018886723184099E-2</v>
      </c>
      <c r="AS45">
        <f t="shared" si="27"/>
        <v>-0.55777479113293249</v>
      </c>
      <c r="AT45">
        <f t="shared" si="27"/>
        <v>-0.36808531244573917</v>
      </c>
      <c r="AU45">
        <f t="shared" si="25"/>
        <v>-0.99687899030185589</v>
      </c>
      <c r="AW45">
        <v>42</v>
      </c>
      <c r="AX45">
        <f>IF(Z45&gt;0, (R45*SUMPRODUCT(K45:$K$98, X45:$X$98)-K45*$AZ$3)/Z45, 0)</f>
        <v>-17558735.993482567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1.9566780224339969E-2</v>
      </c>
      <c r="L46" s="2">
        <v>43</v>
      </c>
      <c r="M46" s="6">
        <v>0.83526170899999996</v>
      </c>
      <c r="Q46" s="4">
        <f t="shared" si="22"/>
        <v>50</v>
      </c>
      <c r="R46">
        <f t="shared" si="0"/>
        <v>50000</v>
      </c>
      <c r="S46">
        <f t="shared" si="1"/>
        <v>-101348741.65260272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-214.49377288868919</v>
      </c>
      <c r="AC46">
        <f t="shared" si="19"/>
        <v>-191.57445391755238</v>
      </c>
      <c r="AE46">
        <f t="shared" si="2"/>
        <v>0</v>
      </c>
      <c r="AF46">
        <f t="shared" si="26"/>
        <v>0</v>
      </c>
      <c r="AG46">
        <f t="shared" si="26"/>
        <v>-9.4512497537571844E-5</v>
      </c>
      <c r="AH46">
        <f t="shared" si="4"/>
        <v>-0.51016894205643337</v>
      </c>
      <c r="AI46">
        <f t="shared" si="23"/>
        <v>-0.51026345455397093</v>
      </c>
      <c r="AJ46">
        <f t="shared" si="6"/>
        <v>-22.919318971136818</v>
      </c>
      <c r="AK46">
        <f t="shared" si="20"/>
        <v>-15.014564102208245</v>
      </c>
      <c r="AL46">
        <f t="shared" si="24"/>
        <v>-38.444146527899036</v>
      </c>
      <c r="AN46">
        <f t="shared" si="27"/>
        <v>0</v>
      </c>
      <c r="AO46">
        <f t="shared" si="27"/>
        <v>0</v>
      </c>
      <c r="AP46">
        <f t="shared" si="27"/>
        <v>-1.8493052677711409E-6</v>
      </c>
      <c r="AQ46">
        <f t="shared" si="27"/>
        <v>-9.9823635665022645E-3</v>
      </c>
      <c r="AR46">
        <f t="shared" si="27"/>
        <v>-9.9842128717700356E-3</v>
      </c>
      <c r="AS46">
        <f t="shared" si="27"/>
        <v>-0.44845727719977979</v>
      </c>
      <c r="AT46">
        <f t="shared" si="27"/>
        <v>-0.29378667595217312</v>
      </c>
      <c r="AU46">
        <f t="shared" si="25"/>
        <v>-0.752228166023723</v>
      </c>
      <c r="AW46">
        <v>43</v>
      </c>
      <c r="AX46">
        <f>IF(Z46&gt;0, (R46*SUMPRODUCT(K46:$K$98, X46:$X$98)-K46*$AZ$3)/Z46, 0)</f>
        <v>-101348741.65260272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1.7470339486017828E-2</v>
      </c>
      <c r="L47" s="2">
        <v>44</v>
      </c>
      <c r="M47" s="6">
        <v>0.83773177600000004</v>
      </c>
      <c r="Q47" s="4">
        <f t="shared" si="22"/>
        <v>50</v>
      </c>
      <c r="R47">
        <f t="shared" si="0"/>
        <v>50000</v>
      </c>
      <c r="S47">
        <f t="shared" si="1"/>
        <v>-594310289.67463529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-191.57445391755238</v>
      </c>
      <c r="AC47">
        <f t="shared" si="19"/>
        <v>-171.05736085921026</v>
      </c>
      <c r="AE47">
        <f t="shared" si="2"/>
        <v>0</v>
      </c>
      <c r="AF47">
        <f t="shared" si="26"/>
        <v>0</v>
      </c>
      <c r="AG47">
        <f t="shared" si="26"/>
        <v>-1.4391250145850441E-5</v>
      </c>
      <c r="AH47">
        <f t="shared" si="4"/>
        <v>-7.9176122416345682E-2</v>
      </c>
      <c r="AI47">
        <f t="shared" si="23"/>
        <v>-7.9190513666491533E-2</v>
      </c>
      <c r="AJ47">
        <f t="shared" si="6"/>
        <v>-20.517093058342112</v>
      </c>
      <c r="AK47">
        <f t="shared" si="20"/>
        <v>-13.410211774228667</v>
      </c>
      <c r="AL47">
        <f t="shared" si="24"/>
        <v>-34.006495346237273</v>
      </c>
      <c r="AN47">
        <f t="shared" si="27"/>
        <v>0</v>
      </c>
      <c r="AO47">
        <f t="shared" si="27"/>
        <v>0</v>
      </c>
      <c r="AP47">
        <f t="shared" si="27"/>
        <v>-2.514200256762108E-7</v>
      </c>
      <c r="AQ47">
        <f t="shared" si="27"/>
        <v>-1.3832337378000652E-3</v>
      </c>
      <c r="AR47">
        <f t="shared" si="27"/>
        <v>-1.3834851578257415E-3</v>
      </c>
      <c r="AS47">
        <f t="shared" si="27"/>
        <v>-0.3584405809954565</v>
      </c>
      <c r="AT47">
        <f t="shared" si="27"/>
        <v>-0.23428095227516829</v>
      </c>
      <c r="AU47">
        <f t="shared" si="25"/>
        <v>-0.59410501842845054</v>
      </c>
      <c r="AW47">
        <v>44</v>
      </c>
      <c r="AX47">
        <f>IF(Z47&gt;0, (R47*SUMPRODUCT(K47:$K$98, X47:$X$98)-K47*$AZ$3)/Z47, 0)</f>
        <v>-594310289.67463529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1.5598517398230203E-2</v>
      </c>
      <c r="L48" s="2">
        <v>45</v>
      </c>
      <c r="M48" s="6">
        <v>0.84045353700000003</v>
      </c>
      <c r="Q48" s="4">
        <f t="shared" si="22"/>
        <v>50</v>
      </c>
      <c r="R48">
        <f t="shared" si="0"/>
        <v>50000</v>
      </c>
      <c r="S48">
        <f t="shared" si="1"/>
        <v>-3548317936.8544044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-171.05736085921026</v>
      </c>
      <c r="AC48">
        <f t="shared" si="19"/>
        <v>-152.73099818052967</v>
      </c>
      <c r="AE48">
        <f t="shared" si="2"/>
        <v>0</v>
      </c>
      <c r="AF48">
        <f t="shared" si="26"/>
        <v>0</v>
      </c>
      <c r="AG48">
        <f t="shared" si="26"/>
        <v>-2.1521605574601666E-6</v>
      </c>
      <c r="AH48">
        <f t="shared" si="4"/>
        <v>-1.2095177086931769E-2</v>
      </c>
      <c r="AI48">
        <f t="shared" si="23"/>
        <v>-1.2097329247489229E-2</v>
      </c>
      <c r="AJ48">
        <f t="shared" si="6"/>
        <v>-18.326362678680596</v>
      </c>
      <c r="AK48">
        <f t="shared" si="20"/>
        <v>-11.97401526014472</v>
      </c>
      <c r="AL48">
        <f t="shared" si="24"/>
        <v>-30.312475268072802</v>
      </c>
      <c r="AN48">
        <f t="shared" si="27"/>
        <v>0</v>
      </c>
      <c r="AO48">
        <f t="shared" si="27"/>
        <v>0</v>
      </c>
      <c r="AP48">
        <f t="shared" si="27"/>
        <v>-3.3570513899327223E-8</v>
      </c>
      <c r="AQ48">
        <f t="shared" si="27"/>
        <v>-1.886668302251805E-4</v>
      </c>
      <c r="AR48">
        <f t="shared" si="27"/>
        <v>-1.8870040073907984E-4</v>
      </c>
      <c r="AS48">
        <f t="shared" si="27"/>
        <v>-0.28586408708967592</v>
      </c>
      <c r="AT48">
        <f t="shared" si="27"/>
        <v>-0.18677688536204137</v>
      </c>
      <c r="AU48">
        <f t="shared" si="25"/>
        <v>-0.47282967285245636</v>
      </c>
      <c r="AW48">
        <v>45</v>
      </c>
      <c r="AX48">
        <f>IF(Z48&gt;0, (R48*SUMPRODUCT(K48:$K$98, X48:$X$98)-K48*$AZ$3)/Z48, 0)</f>
        <v>-3548317936.8544044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1.3927247676991251E-2</v>
      </c>
      <c r="L49" s="2">
        <v>46</v>
      </c>
      <c r="M49" s="6">
        <v>0.84346351399999997</v>
      </c>
      <c r="Q49" s="4">
        <f t="shared" si="22"/>
        <v>50</v>
      </c>
      <c r="R49">
        <f t="shared" si="0"/>
        <v>50000</v>
      </c>
      <c r="S49">
        <f t="shared" si="1"/>
        <v>-21620177627.346268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-152.73099818052967</v>
      </c>
      <c r="AC49">
        <f t="shared" si="19"/>
        <v>-136.36712799698631</v>
      </c>
      <c r="AE49">
        <f t="shared" si="2"/>
        <v>0</v>
      </c>
      <c r="AF49">
        <f t="shared" si="26"/>
        <v>0</v>
      </c>
      <c r="AG49">
        <f t="shared" si="26"/>
        <v>-3.1537004539801385E-7</v>
      </c>
      <c r="AH49">
        <f t="shared" si="4"/>
        <v>-1.8152689064875511E-3</v>
      </c>
      <c r="AI49">
        <f t="shared" si="23"/>
        <v>-1.8155842765329492E-3</v>
      </c>
      <c r="AJ49">
        <f t="shared" si="6"/>
        <v>-16.363870183543355</v>
      </c>
      <c r="AK49">
        <f t="shared" si="20"/>
        <v>-10.691169872637078</v>
      </c>
      <c r="AL49">
        <f t="shared" si="24"/>
        <v>-27.056855640456966</v>
      </c>
      <c r="AN49">
        <f t="shared" si="27"/>
        <v>0</v>
      </c>
      <c r="AO49">
        <f t="shared" si="27"/>
        <v>0</v>
      </c>
      <c r="AP49">
        <f t="shared" si="27"/>
        <v>-4.3922367321621139E-9</v>
      </c>
      <c r="AQ49">
        <f t="shared" si="27"/>
        <v>-2.5281699660993195E-5</v>
      </c>
      <c r="AR49">
        <f t="shared" si="27"/>
        <v>-2.5286091897725359E-5</v>
      </c>
      <c r="AS49">
        <f t="shared" si="27"/>
        <v>-0.22790367300034059</v>
      </c>
      <c r="AT49">
        <f t="shared" si="27"/>
        <v>-0.14889857077300359</v>
      </c>
      <c r="AU49">
        <f t="shared" si="25"/>
        <v>-0.37682752986524193</v>
      </c>
      <c r="AW49">
        <v>46</v>
      </c>
      <c r="AX49">
        <f>IF(Z49&gt;0, (R49*SUMPRODUCT(K49:$K$98, X49:$X$98)-K49*$AZ$3)/Z49, 0)</f>
        <v>-21620177627.346268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1.2435042568742187E-2</v>
      </c>
      <c r="L50" s="2">
        <v>47</v>
      </c>
      <c r="M50" s="6">
        <v>0.84645297100000005</v>
      </c>
      <c r="Q50" s="4">
        <f t="shared" si="22"/>
        <v>50</v>
      </c>
      <c r="R50">
        <f t="shared" si="0"/>
        <v>50000</v>
      </c>
      <c r="S50">
        <f t="shared" si="1"/>
        <v>-134476719393.04016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-136.36712799698631</v>
      </c>
      <c r="AC50">
        <f t="shared" si="19"/>
        <v>-121.75638644799527</v>
      </c>
      <c r="AE50">
        <f t="shared" si="2"/>
        <v>0</v>
      </c>
      <c r="AF50">
        <f t="shared" si="26"/>
        <v>0</v>
      </c>
      <c r="AG50">
        <f t="shared" si="26"/>
        <v>-4.5270433052480001E-8</v>
      </c>
      <c r="AH50">
        <f t="shared" si="4"/>
        <v>-2.6694591189155368E-4</v>
      </c>
      <c r="AI50">
        <f t="shared" si="23"/>
        <v>-2.6699118232460616E-4</v>
      </c>
      <c r="AJ50">
        <f t="shared" si="6"/>
        <v>-14.610741548991044</v>
      </c>
      <c r="AK50">
        <f t="shared" si="20"/>
        <v>-9.5456989597890427</v>
      </c>
      <c r="AL50">
        <f t="shared" si="24"/>
        <v>-24.156707499962412</v>
      </c>
      <c r="AN50">
        <f t="shared" si="27"/>
        <v>0</v>
      </c>
      <c r="AO50">
        <f t="shared" si="27"/>
        <v>0</v>
      </c>
      <c r="AP50">
        <f t="shared" si="27"/>
        <v>-5.6293976211298209E-10</v>
      </c>
      <c r="AQ50">
        <f t="shared" si="27"/>
        <v>-3.3194837779231711E-6</v>
      </c>
      <c r="AR50">
        <f t="shared" si="27"/>
        <v>-3.3200467176852843E-6</v>
      </c>
      <c r="AS50">
        <f t="shared" si="27"/>
        <v>-0.18168519312259379</v>
      </c>
      <c r="AT50">
        <f t="shared" si="27"/>
        <v>-0.11870117291337476</v>
      </c>
      <c r="AU50">
        <f t="shared" si="25"/>
        <v>-0.30038968608268624</v>
      </c>
      <c r="AW50">
        <v>47</v>
      </c>
      <c r="AX50">
        <f>IF(Z50&gt;0, (R50*SUMPRODUCT(K50:$K$98, X50:$X$98)-K50*$AZ$3)/Z50, 0)</f>
        <v>-134476719393.04016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1.1102716579234095E-2</v>
      </c>
      <c r="L51" s="2">
        <v>48</v>
      </c>
      <c r="M51" s="6">
        <v>0.84968151000000003</v>
      </c>
      <c r="Q51" s="4">
        <f t="shared" si="22"/>
        <v>50</v>
      </c>
      <c r="R51">
        <f t="shared" si="0"/>
        <v>50000</v>
      </c>
      <c r="S51">
        <f t="shared" si="1"/>
        <v>-855685538475.77075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-121.75638644799527</v>
      </c>
      <c r="AC51">
        <f t="shared" si="19"/>
        <v>-108.71106224007666</v>
      </c>
      <c r="AE51">
        <f t="shared" si="2"/>
        <v>0</v>
      </c>
      <c r="AF51">
        <f t="shared" si="26"/>
        <v>0</v>
      </c>
      <c r="AG51">
        <f t="shared" si="26"/>
        <v>-6.3522788075700831E-9</v>
      </c>
      <c r="AH51">
        <f t="shared" si="4"/>
        <v>-3.8465449914385118E-5</v>
      </c>
      <c r="AI51">
        <f t="shared" si="23"/>
        <v>-3.8471802193192689E-5</v>
      </c>
      <c r="AJ51">
        <f t="shared" si="6"/>
        <v>-13.045324207918611</v>
      </c>
      <c r="AK51">
        <f t="shared" si="20"/>
        <v>-8.5229470513596688</v>
      </c>
      <c r="AL51">
        <f t="shared" si="24"/>
        <v>-21.568309731080475</v>
      </c>
      <c r="AN51">
        <f t="shared" si="27"/>
        <v>0</v>
      </c>
      <c r="AO51">
        <f t="shared" si="27"/>
        <v>0</v>
      </c>
      <c r="AP51">
        <f t="shared" si="27"/>
        <v>-7.0527551232725756E-11</v>
      </c>
      <c r="AQ51">
        <f t="shared" si="27"/>
        <v>-4.2707098849214235E-7</v>
      </c>
      <c r="AR51">
        <f t="shared" si="27"/>
        <v>-4.2714151604337507E-7</v>
      </c>
      <c r="AS51">
        <f t="shared" si="27"/>
        <v>-0.14483853736474187</v>
      </c>
      <c r="AT51">
        <f t="shared" si="27"/>
        <v>-9.4627865531065336E-2</v>
      </c>
      <c r="AU51">
        <f t="shared" si="25"/>
        <v>-0.23946683003732325</v>
      </c>
      <c r="AW51">
        <v>48</v>
      </c>
      <c r="AX51">
        <f>IF(Z51&gt;0, (R51*SUMPRODUCT(K51:$K$98, X51:$X$98)-K51*$AZ$3)/Z51, 0)</f>
        <v>-855685538475.77075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9.9131398028875842E-3</v>
      </c>
      <c r="L52" s="2">
        <v>49</v>
      </c>
      <c r="M52" s="6">
        <v>0.85306441600000005</v>
      </c>
      <c r="Q52" s="4">
        <f t="shared" si="22"/>
        <v>50</v>
      </c>
      <c r="R52">
        <f t="shared" si="0"/>
        <v>50000</v>
      </c>
      <c r="S52">
        <f t="shared" si="1"/>
        <v>-5579301783365.7148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-108.71106224007666</v>
      </c>
      <c r="AC52">
        <f t="shared" si="19"/>
        <v>-97.063448803395488</v>
      </c>
      <c r="AE52">
        <f t="shared" si="2"/>
        <v>0</v>
      </c>
      <c r="AF52">
        <f t="shared" si="26"/>
        <v>0</v>
      </c>
      <c r="AG52">
        <f t="shared" si="26"/>
        <v>-8.6985300824543269E-10</v>
      </c>
      <c r="AH52">
        <f t="shared" si="4"/>
        <v>-5.4189030112489488E-6</v>
      </c>
      <c r="AI52">
        <f t="shared" si="23"/>
        <v>-5.4197728642571939E-6</v>
      </c>
      <c r="AJ52">
        <f t="shared" si="6"/>
        <v>-11.647613436681169</v>
      </c>
      <c r="AK52">
        <f t="shared" si="20"/>
        <v>-7.6097743568053664</v>
      </c>
      <c r="AL52">
        <f t="shared" si="24"/>
        <v>-19.257393213259398</v>
      </c>
      <c r="AN52">
        <f t="shared" si="27"/>
        <v>0</v>
      </c>
      <c r="AO52">
        <f t="shared" si="27"/>
        <v>0</v>
      </c>
      <c r="AP52">
        <f t="shared" si="27"/>
        <v>-8.6229744786993009E-12</v>
      </c>
      <c r="AQ52">
        <f t="shared" si="27"/>
        <v>-5.3718343128799339E-8</v>
      </c>
      <c r="AR52">
        <f t="shared" si="27"/>
        <v>-5.3726966103278037E-8</v>
      </c>
      <c r="AS52">
        <f t="shared" si="27"/>
        <v>-0.11546442036781235</v>
      </c>
      <c r="AT52">
        <f t="shared" si="27"/>
        <v>-7.5436757067440546E-2</v>
      </c>
      <c r="AU52">
        <f t="shared" si="25"/>
        <v>-0.19090123116221897</v>
      </c>
      <c r="AW52">
        <v>49</v>
      </c>
      <c r="AX52">
        <f>IF(Z52&gt;0, (R52*SUMPRODUCT(K52:$K$98, X52:$X$98)-K52*$AZ$3)/Z52, 0)</f>
        <v>-5579301783365.7148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8.8510176811496272E-3</v>
      </c>
      <c r="L53" s="2">
        <v>50</v>
      </c>
      <c r="M53" s="6">
        <v>0.856559709</v>
      </c>
      <c r="Q53" s="4">
        <f t="shared" si="22"/>
        <v>50</v>
      </c>
      <c r="R53">
        <f t="shared" si="0"/>
        <v>50000</v>
      </c>
      <c r="S53">
        <f t="shared" si="1"/>
        <v>-37331449255791.211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-97.063448803395488</v>
      </c>
      <c r="AC53">
        <f t="shared" si="19"/>
        <v>-86.66379362162084</v>
      </c>
      <c r="AE53">
        <f t="shared" si="2"/>
        <v>0</v>
      </c>
      <c r="AF53">
        <f t="shared" si="26"/>
        <v>0</v>
      </c>
      <c r="AG53">
        <f t="shared" si="26"/>
        <v>-1.1607343854749588E-10</v>
      </c>
      <c r="AH53">
        <f t="shared" si="4"/>
        <v>-7.4508103961548252E-7</v>
      </c>
      <c r="AI53">
        <f t="shared" si="23"/>
        <v>-7.4519711305402999E-7</v>
      </c>
      <c r="AJ53">
        <f t="shared" si="6"/>
        <v>-10.399655181774648</v>
      </c>
      <c r="AK53">
        <f t="shared" si="20"/>
        <v>-6.7944414162376852</v>
      </c>
      <c r="AL53">
        <f t="shared" si="24"/>
        <v>-17.194097343209446</v>
      </c>
      <c r="AN53">
        <f t="shared" si="27"/>
        <v>0</v>
      </c>
      <c r="AO53">
        <f t="shared" si="27"/>
        <v>0</v>
      </c>
      <c r="AP53">
        <f t="shared" si="27"/>
        <v>-1.0273680568957207E-12</v>
      </c>
      <c r="AQ53">
        <f t="shared" si="27"/>
        <v>-6.5947254555259816E-9</v>
      </c>
      <c r="AR53">
        <f t="shared" si="27"/>
        <v>-6.5957528235828768E-9</v>
      </c>
      <c r="AS53">
        <f t="shared" si="27"/>
        <v>-9.2047531891746748E-2</v>
      </c>
      <c r="AT53">
        <f t="shared" si="27"/>
        <v>-6.0137721108655062E-2</v>
      </c>
      <c r="AU53">
        <f t="shared" si="25"/>
        <v>-0.15218525959615464</v>
      </c>
      <c r="AW53">
        <v>50</v>
      </c>
      <c r="AX53">
        <f>IF(Z53&gt;0, (R53*SUMPRODUCT(K53:$K$98, X53:$X$98)-K53*$AZ$3)/Z53, 0)</f>
        <v>-37331449255791.211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7.9026943581693102E-3</v>
      </c>
      <c r="L54" s="2">
        <v>51</v>
      </c>
      <c r="M54" s="6">
        <v>0.86031008399999997</v>
      </c>
      <c r="Q54" s="4">
        <f t="shared" si="22"/>
        <v>50</v>
      </c>
      <c r="R54">
        <f t="shared" si="0"/>
        <v>50000</v>
      </c>
      <c r="S54">
        <f t="shared" si="1"/>
        <v>-257010353247027.78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-86.66379362162084</v>
      </c>
      <c r="AC54">
        <f t="shared" si="19"/>
        <v>-77.378387167953989</v>
      </c>
      <c r="AE54">
        <f t="shared" si="2"/>
        <v>0</v>
      </c>
      <c r="AF54">
        <f t="shared" si="26"/>
        <v>0</v>
      </c>
      <c r="AG54">
        <f t="shared" si="26"/>
        <v>-1.5053554495055899E-11</v>
      </c>
      <c r="AH54">
        <f t="shared" si="4"/>
        <v>-9.9859149666965024E-8</v>
      </c>
      <c r="AI54">
        <f t="shared" si="23"/>
        <v>-9.9874203221460079E-8</v>
      </c>
      <c r="AJ54">
        <f t="shared" si="6"/>
        <v>-9.2854064536668517</v>
      </c>
      <c r="AK54">
        <f t="shared" si="20"/>
        <v>-6.0664655535134591</v>
      </c>
      <c r="AL54">
        <f t="shared" si="24"/>
        <v>-15.351872107054515</v>
      </c>
      <c r="AN54">
        <f t="shared" si="27"/>
        <v>0</v>
      </c>
      <c r="AO54">
        <f t="shared" si="27"/>
        <v>0</v>
      </c>
      <c r="AP54">
        <f t="shared" si="27"/>
        <v>-1.189636401784725E-13</v>
      </c>
      <c r="AQ54">
        <f t="shared" si="27"/>
        <v>-7.8915633868470923E-10</v>
      </c>
      <c r="AR54">
        <f t="shared" si="27"/>
        <v>-7.8927530232488773E-10</v>
      </c>
      <c r="AS54">
        <f t="shared" si="27"/>
        <v>-7.3379729194701926E-2</v>
      </c>
      <c r="AT54">
        <f t="shared" si="27"/>
        <v>-4.7941423103779274E-2</v>
      </c>
      <c r="AU54">
        <f t="shared" si="25"/>
        <v>-0.12132115308775651</v>
      </c>
      <c r="AW54">
        <v>51</v>
      </c>
      <c r="AX54">
        <f>IF(Z54&gt;0, (R54*SUMPRODUCT(K54:$K$98, X54:$X$98)-K54*$AZ$3)/Z54, 0)</f>
        <v>-257010353247027.78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7.0559771055083119E-3</v>
      </c>
      <c r="L55" s="2">
        <v>52</v>
      </c>
      <c r="M55" s="6">
        <v>0.86416701100000004</v>
      </c>
      <c r="Q55" s="4">
        <f t="shared" si="22"/>
        <v>50</v>
      </c>
      <c r="R55">
        <f t="shared" si="0"/>
        <v>50000</v>
      </c>
      <c r="S55">
        <f t="shared" si="1"/>
        <v>-1823635689740705.8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-77.378387167953989</v>
      </c>
      <c r="AC55">
        <f t="shared" si="19"/>
        <v>-69.08784568636672</v>
      </c>
      <c r="AE55">
        <f t="shared" si="2"/>
        <v>0</v>
      </c>
      <c r="AF55">
        <f t="shared" si="26"/>
        <v>0</v>
      </c>
      <c r="AG55">
        <f t="shared" si="26"/>
        <v>-1.89423375718727E-12</v>
      </c>
      <c r="AH55">
        <f t="shared" si="4"/>
        <v>-1.300878519291807E-8</v>
      </c>
      <c r="AI55">
        <f t="shared" si="23"/>
        <v>-1.3010679426675258E-8</v>
      </c>
      <c r="AJ55">
        <f t="shared" si="6"/>
        <v>-8.2905414815872689</v>
      </c>
      <c r="AK55">
        <f t="shared" si="20"/>
        <v>-5.4164871017567799</v>
      </c>
      <c r="AL55">
        <f t="shared" si="24"/>
        <v>-13.707028596354728</v>
      </c>
      <c r="AN55">
        <f t="shared" si="27"/>
        <v>0</v>
      </c>
      <c r="AO55">
        <f t="shared" si="27"/>
        <v>0</v>
      </c>
      <c r="AP55">
        <f t="shared" si="27"/>
        <v>-1.3365670023194368E-14</v>
      </c>
      <c r="AQ55">
        <f t="shared" si="27"/>
        <v>-9.1789690491705433E-11</v>
      </c>
      <c r="AR55">
        <f t="shared" si="27"/>
        <v>-9.1803056161728637E-11</v>
      </c>
      <c r="AS55">
        <f t="shared" si="27"/>
        <v>-5.8497870886346733E-2</v>
      </c>
      <c r="AT55">
        <f t="shared" si="27"/>
        <v>-3.8218608982276907E-2</v>
      </c>
      <c r="AU55">
        <f t="shared" si="25"/>
        <v>-9.6716479960426691E-2</v>
      </c>
      <c r="AW55">
        <v>52</v>
      </c>
      <c r="AX55">
        <f>IF(Z55&gt;0, (R55*SUMPRODUCT(K55:$K$98, X55:$X$98)-K55*$AZ$3)/Z55, 0)</f>
        <v>-1823635689740705.8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6.2999795584895634E-3</v>
      </c>
      <c r="L56" s="2">
        <v>53</v>
      </c>
      <c r="M56" s="6">
        <v>0.86825209999999997</v>
      </c>
      <c r="Q56" s="4">
        <f t="shared" si="22"/>
        <v>50</v>
      </c>
      <c r="R56">
        <f t="shared" si="0"/>
        <v>50000</v>
      </c>
      <c r="S56">
        <f t="shared" si="1"/>
        <v>-1.3373915702499442E+16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-69.08784568636672</v>
      </c>
      <c r="AC56">
        <f t="shared" si="19"/>
        <v>-61.685576505765269</v>
      </c>
      <c r="AE56">
        <f t="shared" si="2"/>
        <v>0</v>
      </c>
      <c r="AF56">
        <f t="shared" si="26"/>
        <v>0</v>
      </c>
      <c r="AG56">
        <f t="shared" si="26"/>
        <v>-2.3061898204666005E-13</v>
      </c>
      <c r="AH56">
        <f t="shared" si="4"/>
        <v>-1.6446724375687375E-9</v>
      </c>
      <c r="AI56">
        <f t="shared" si="23"/>
        <v>-1.6449030565507842E-9</v>
      </c>
      <c r="AJ56">
        <f t="shared" si="6"/>
        <v>-7.4022691806014507</v>
      </c>
      <c r="AK56">
        <f t="shared" si="20"/>
        <v>-4.8361491980456712</v>
      </c>
      <c r="AL56">
        <f t="shared" si="24"/>
        <v>-12.238418380292025</v>
      </c>
      <c r="AN56">
        <f t="shared" si="27"/>
        <v>0</v>
      </c>
      <c r="AO56">
        <f t="shared" si="27"/>
        <v>0</v>
      </c>
      <c r="AP56">
        <f t="shared" si="27"/>
        <v>-1.45289487269363E-15</v>
      </c>
      <c r="AQ56">
        <f t="shared" si="27"/>
        <v>-1.036140273709425E-11</v>
      </c>
      <c r="AR56">
        <f t="shared" si="27"/>
        <v>-1.0362855631966943E-11</v>
      </c>
      <c r="AS56">
        <f t="shared" si="27"/>
        <v>-4.6634144524226429E-2</v>
      </c>
      <c r="AT56">
        <f t="shared" si="27"/>
        <v>-3.0467641089493423E-2</v>
      </c>
      <c r="AU56">
        <f t="shared" si="25"/>
        <v>-7.7101785624082708E-2</v>
      </c>
      <c r="AW56">
        <v>53</v>
      </c>
      <c r="AX56">
        <f>IF(Z56&gt;0, (R56*SUMPRODUCT(K56:$K$98, X56:$X$98)-K56*$AZ$3)/Z56, 0)</f>
        <v>-1.3373915702499442E+16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5.6249817486513955E-3</v>
      </c>
      <c r="L57" s="2">
        <v>54</v>
      </c>
      <c r="M57" s="6">
        <v>0.87257664800000001</v>
      </c>
      <c r="Q57" s="4">
        <f t="shared" si="22"/>
        <v>50</v>
      </c>
      <c r="R57">
        <f t="shared" si="0"/>
        <v>50000</v>
      </c>
      <c r="S57">
        <f t="shared" si="1"/>
        <v>-1.0169183522326894E+17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-61.685576505765269</v>
      </c>
      <c r="AC57">
        <f t="shared" si="19"/>
        <v>-55.076407594442387</v>
      </c>
      <c r="AE57">
        <f t="shared" si="2"/>
        <v>0</v>
      </c>
      <c r="AF57">
        <f t="shared" si="26"/>
        <v>0</v>
      </c>
      <c r="AG57">
        <f t="shared" si="26"/>
        <v>-2.7080053906746635E-14</v>
      </c>
      <c r="AH57">
        <f t="shared" si="4"/>
        <v>-2.0123273831944679E-10</v>
      </c>
      <c r="AI57">
        <f t="shared" si="23"/>
        <v>-2.0125981837335355E-10</v>
      </c>
      <c r="AJ57">
        <f t="shared" si="6"/>
        <v>-6.6091689113228824</v>
      </c>
      <c r="AK57">
        <f t="shared" si="20"/>
        <v>-4.3179903554035697</v>
      </c>
      <c r="AL57">
        <f t="shared" si="24"/>
        <v>-10.927159266927712</v>
      </c>
      <c r="AN57">
        <f t="shared" si="27"/>
        <v>0</v>
      </c>
      <c r="AO57">
        <f t="shared" si="27"/>
        <v>0</v>
      </c>
      <c r="AP57">
        <f t="shared" si="27"/>
        <v>-1.5232480897794575E-16</v>
      </c>
      <c r="AQ57">
        <f t="shared" si="27"/>
        <v>-1.1319304802780305E-12</v>
      </c>
      <c r="AR57">
        <f t="shared" si="27"/>
        <v>-1.1320828050870085E-12</v>
      </c>
      <c r="AS57">
        <f t="shared" si="27"/>
        <v>-3.717645449994543E-2</v>
      </c>
      <c r="AT57">
        <f t="shared" si="27"/>
        <v>-2.4288616939997832E-2</v>
      </c>
      <c r="AU57">
        <f t="shared" si="25"/>
        <v>-6.1465071441075339E-2</v>
      </c>
      <c r="AW57">
        <v>54</v>
      </c>
      <c r="AX57">
        <f>IF(Z57&gt;0, (R57*SUMPRODUCT(K57:$K$98, X57:$X$98)-K57*$AZ$3)/Z57, 0)</f>
        <v>-1.0169183522326894E+17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5.0223051327244602E-3</v>
      </c>
      <c r="L58" s="2">
        <v>55</v>
      </c>
      <c r="M58" s="6">
        <v>0.87698101399999995</v>
      </c>
      <c r="Q58" s="4">
        <f t="shared" si="22"/>
        <v>50</v>
      </c>
      <c r="R58">
        <f t="shared" si="0"/>
        <v>50000</v>
      </c>
      <c r="S58">
        <f t="shared" si="1"/>
        <v>-8.0337193477695078E+17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-55.076407594442387</v>
      </c>
      <c r="AC58">
        <f t="shared" si="19"/>
        <v>-49.17536392361027</v>
      </c>
      <c r="AE58">
        <f t="shared" si="2"/>
        <v>0</v>
      </c>
      <c r="AF58">
        <f t="shared" si="26"/>
        <v>0</v>
      </c>
      <c r="AG58">
        <f t="shared" si="26"/>
        <v>-3.0605602333658432E-15</v>
      </c>
      <c r="AH58">
        <f t="shared" si="4"/>
        <v>-2.3748693134313326E-11</v>
      </c>
      <c r="AI58">
        <f t="shared" si="23"/>
        <v>-2.3751753694546692E-11</v>
      </c>
      <c r="AJ58">
        <f t="shared" si="6"/>
        <v>-5.9010436708321166</v>
      </c>
      <c r="AK58">
        <f t="shared" si="20"/>
        <v>-3.8553485316109675</v>
      </c>
      <c r="AL58">
        <f t="shared" si="24"/>
        <v>-9.7563922024668361</v>
      </c>
      <c r="AN58">
        <f t="shared" si="27"/>
        <v>0</v>
      </c>
      <c r="AO58">
        <f t="shared" si="27"/>
        <v>0</v>
      </c>
      <c r="AP58">
        <f t="shared" si="27"/>
        <v>-1.5371067369045647E-17</v>
      </c>
      <c r="AQ58">
        <f t="shared" si="27"/>
        <v>-1.1927318342395997E-13</v>
      </c>
      <c r="AR58">
        <f t="shared" si="27"/>
        <v>-1.1928855449132901E-13</v>
      </c>
      <c r="AS58">
        <f t="shared" si="27"/>
        <v>-2.9636841916451329E-2</v>
      </c>
      <c r="AT58">
        <f t="shared" si="27"/>
        <v>-1.9362736718751473E-2</v>
      </c>
      <c r="AU58">
        <f t="shared" si="25"/>
        <v>-4.8999578635322096E-2</v>
      </c>
      <c r="AW58">
        <v>55</v>
      </c>
      <c r="AX58">
        <f>IF(Z58&gt;0, (R58*SUMPRODUCT(K58:$K$98, X58:$X$98)-K58*$AZ$3)/Z58, 0)</f>
        <v>-8.0337193477695078E+17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4.4842010113611249E-3</v>
      </c>
      <c r="L59" s="2">
        <v>56</v>
      </c>
      <c r="M59" s="6">
        <v>0.88158379899999995</v>
      </c>
      <c r="Q59" s="4">
        <f t="shared" si="22"/>
        <v>50</v>
      </c>
      <c r="R59">
        <f t="shared" si="0"/>
        <v>50000</v>
      </c>
      <c r="S59">
        <f t="shared" si="1"/>
        <v>-6.616136368185088E+18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-49.17536392361027</v>
      </c>
      <c r="AC59">
        <f t="shared" si="19"/>
        <v>-43.906574931794985</v>
      </c>
      <c r="AE59">
        <f t="shared" si="2"/>
        <v>0</v>
      </c>
      <c r="AF59">
        <f t="shared" si="26"/>
        <v>0</v>
      </c>
      <c r="AG59">
        <f t="shared" si="26"/>
        <v>-3.3181431343319837E-16</v>
      </c>
      <c r="AH59">
        <f t="shared" si="4"/>
        <v>-2.6981403175989863E-12</v>
      </c>
      <c r="AI59">
        <f t="shared" si="23"/>
        <v>-2.6984721319124195E-12</v>
      </c>
      <c r="AJ59">
        <f t="shared" si="6"/>
        <v>-5.2687889918152848</v>
      </c>
      <c r="AK59">
        <f t="shared" si="20"/>
        <v>-3.4422754746527193</v>
      </c>
      <c r="AL59">
        <f t="shared" si="24"/>
        <v>-8.7110644664707024</v>
      </c>
      <c r="AN59">
        <f t="shared" si="27"/>
        <v>0</v>
      </c>
      <c r="AO59">
        <f t="shared" si="27"/>
        <v>0</v>
      </c>
      <c r="AP59">
        <f t="shared" si="27"/>
        <v>-1.4879220798812453E-18</v>
      </c>
      <c r="AQ59">
        <f t="shared" si="27"/>
        <v>-1.20990035409716E-14</v>
      </c>
      <c r="AR59">
        <f t="shared" si="27"/>
        <v>-1.2100491463051483E-14</v>
      </c>
      <c r="AS59">
        <f t="shared" si="27"/>
        <v>-2.3626308925746461E-2</v>
      </c>
      <c r="AT59">
        <f t="shared" si="27"/>
        <v>-1.543585516482132E-2</v>
      </c>
      <c r="AU59">
        <f t="shared" si="25"/>
        <v>-3.906216409057988E-2</v>
      </c>
      <c r="AW59">
        <v>56</v>
      </c>
      <c r="AX59">
        <f>IF(Z59&gt;0, (R59*SUMPRODUCT(K59:$K$98, X59:$X$98)-K59*$AZ$3)/Z59, 0)</f>
        <v>-6.616136368185088E+18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4.0037509030010042E-3</v>
      </c>
      <c r="L60" s="2">
        <v>57</v>
      </c>
      <c r="M60" s="6">
        <v>0.88621764599999997</v>
      </c>
      <c r="Q60" s="4">
        <f t="shared" si="22"/>
        <v>50</v>
      </c>
      <c r="R60">
        <f t="shared" si="0"/>
        <v>50000</v>
      </c>
      <c r="S60">
        <f t="shared" si="1"/>
        <v>-5.6919740078847812E+19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-43.906574931794985</v>
      </c>
      <c r="AC60">
        <f t="shared" si="19"/>
        <v>-39.202299046245535</v>
      </c>
      <c r="AE60">
        <f t="shared" si="2"/>
        <v>0</v>
      </c>
      <c r="AF60">
        <f t="shared" si="26"/>
        <v>0</v>
      </c>
      <c r="AG60">
        <f t="shared" si="26"/>
        <v>-3.4436470538991154E-17</v>
      </c>
      <c r="AH60">
        <f t="shared" si="4"/>
        <v>-2.9405969975987522E-13</v>
      </c>
      <c r="AI60">
        <f t="shared" si="23"/>
        <v>-2.940941362304142E-13</v>
      </c>
      <c r="AJ60">
        <f t="shared" si="6"/>
        <v>-4.7042758855494498</v>
      </c>
      <c r="AK60">
        <f t="shared" si="20"/>
        <v>-3.0734602452256494</v>
      </c>
      <c r="AL60">
        <f t="shared" si="24"/>
        <v>-7.7777361307753932</v>
      </c>
      <c r="AN60">
        <f t="shared" si="27"/>
        <v>0</v>
      </c>
      <c r="AO60">
        <f t="shared" si="27"/>
        <v>0</v>
      </c>
      <c r="AP60">
        <f t="shared" si="27"/>
        <v>-1.3787505001665332E-19</v>
      </c>
      <c r="AQ60">
        <f t="shared" si="27"/>
        <v>-1.1773417884498047E-15</v>
      </c>
      <c r="AR60">
        <f t="shared" si="27"/>
        <v>-1.1774796634998213E-15</v>
      </c>
      <c r="AS60">
        <f t="shared" si="27"/>
        <v>-1.883474882473446E-2</v>
      </c>
      <c r="AT60">
        <f t="shared" si="27"/>
        <v>-1.2305369232159882E-2</v>
      </c>
      <c r="AU60">
        <f t="shared" si="25"/>
        <v>-3.1140118056895517E-2</v>
      </c>
      <c r="AW60">
        <v>57</v>
      </c>
      <c r="AX60">
        <f>IF(Z60&gt;0, (R60*SUMPRODUCT(K60:$K$98, X60:$X$98)-K60*$AZ$3)/Z60, 0)</f>
        <v>-5.6919740078847812E+19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3.5747775919651821E-3</v>
      </c>
      <c r="L61" s="2">
        <v>58</v>
      </c>
      <c r="M61" s="6">
        <v>0.89077562700000001</v>
      </c>
      <c r="Q61" s="4">
        <f t="shared" si="22"/>
        <v>50</v>
      </c>
      <c r="R61">
        <f t="shared" si="0"/>
        <v>50000</v>
      </c>
      <c r="S61">
        <f t="shared" si="1"/>
        <v>-5.1218460709216348E+20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-39.202299046245535</v>
      </c>
      <c r="AC61">
        <f t="shared" si="19"/>
        <v>-35.002052719862078</v>
      </c>
      <c r="AE61">
        <f t="shared" si="2"/>
        <v>0</v>
      </c>
      <c r="AF61">
        <f t="shared" si="26"/>
        <v>0</v>
      </c>
      <c r="AG61">
        <f t="shared" si="26"/>
        <v>-3.4169371975643681E-18</v>
      </c>
      <c r="AH61">
        <f t="shared" si="4"/>
        <v>-3.0675168636036877E-14</v>
      </c>
      <c r="AI61">
        <f t="shared" si="23"/>
        <v>-3.0678585573234439E-14</v>
      </c>
      <c r="AJ61">
        <f t="shared" si="6"/>
        <v>-4.2002463263834571</v>
      </c>
      <c r="AK61">
        <f t="shared" si="20"/>
        <v>-2.7441609332371879</v>
      </c>
      <c r="AL61">
        <f t="shared" si="24"/>
        <v>-6.9444072596206761</v>
      </c>
      <c r="AN61">
        <f t="shared" si="27"/>
        <v>0</v>
      </c>
      <c r="AO61">
        <f t="shared" si="27"/>
        <v>0</v>
      </c>
      <c r="AP61">
        <f t="shared" si="27"/>
        <v>-1.2214790527005409E-20</v>
      </c>
      <c r="AQ61">
        <f t="shared" si="27"/>
        <v>-1.0965690546985779E-16</v>
      </c>
      <c r="AR61">
        <f t="shared" si="27"/>
        <v>-1.0966912026038478E-16</v>
      </c>
      <c r="AS61">
        <f t="shared" si="27"/>
        <v>-1.5014946448289657E-2</v>
      </c>
      <c r="AT61">
        <f t="shared" si="27"/>
        <v>-9.8097650128825611E-3</v>
      </c>
      <c r="AU61">
        <f t="shared" si="25"/>
        <v>-2.4824711461172329E-2</v>
      </c>
      <c r="AW61">
        <v>58</v>
      </c>
      <c r="AX61">
        <f>IF(Z61&gt;0, (R61*SUMPRODUCT(K61:$K$98, X61:$X$98)-K61*$AZ$3)/Z61, 0)</f>
        <v>-5.1218460709216348E+20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3.1917657071117694E-3</v>
      </c>
      <c r="L62" s="2">
        <v>59</v>
      </c>
      <c r="M62" s="6">
        <v>0.89544260600000003</v>
      </c>
      <c r="Q62" s="4">
        <f t="shared" si="22"/>
        <v>50</v>
      </c>
      <c r="R62">
        <f t="shared" si="0"/>
        <v>50000</v>
      </c>
      <c r="S62">
        <f t="shared" si="1"/>
        <v>-4.8362974650477073E+21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-35.002052719862078</v>
      </c>
      <c r="AC62">
        <f t="shared" si="19"/>
        <v>-31.251832785591141</v>
      </c>
      <c r="AE62">
        <f t="shared" si="2"/>
        <v>0</v>
      </c>
      <c r="AF62">
        <f t="shared" si="26"/>
        <v>0</v>
      </c>
      <c r="AG62">
        <f t="shared" si="26"/>
        <v>-3.2309667686334985E-19</v>
      </c>
      <c r="AH62">
        <f t="shared" si="4"/>
        <v>-3.0596711487253744E-15</v>
      </c>
      <c r="AI62">
        <f t="shared" si="23"/>
        <v>-3.0599942454022377E-15</v>
      </c>
      <c r="AJ62">
        <f t="shared" si="6"/>
        <v>-3.7502199342709375</v>
      </c>
      <c r="AK62">
        <f t="shared" si="20"/>
        <v>-2.4501436903903455</v>
      </c>
      <c r="AL62">
        <f t="shared" si="24"/>
        <v>-6.2003636246612857</v>
      </c>
      <c r="AN62">
        <f t="shared" si="27"/>
        <v>0</v>
      </c>
      <c r="AO62">
        <f t="shared" si="27"/>
        <v>0</v>
      </c>
      <c r="AP62">
        <f t="shared" si="27"/>
        <v>-1.0312488932942128E-21</v>
      </c>
      <c r="AQ62">
        <f t="shared" si="27"/>
        <v>-9.7657534475409236E-18</v>
      </c>
      <c r="AR62">
        <f t="shared" si="27"/>
        <v>-9.7667846964342187E-18</v>
      </c>
      <c r="AS62">
        <f t="shared" si="27"/>
        <v>-1.1969823380332933E-2</v>
      </c>
      <c r="AT62">
        <f t="shared" si="27"/>
        <v>-7.8202846084841817E-3</v>
      </c>
      <c r="AU62">
        <f t="shared" si="25"/>
        <v>-1.9790107988817123E-2</v>
      </c>
      <c r="AW62">
        <v>59</v>
      </c>
      <c r="AX62">
        <f>IF(Z62&gt;0, (R62*SUMPRODUCT(K62:$K$98, X62:$X$98)-K62*$AZ$3)/Z62, 0)</f>
        <v>-4.8362974650477073E+21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2.8497908099212226E-3</v>
      </c>
      <c r="L63" s="2">
        <v>60</v>
      </c>
      <c r="M63" s="6">
        <v>0.90019128800000003</v>
      </c>
      <c r="Q63" s="4">
        <f t="shared" si="22"/>
        <v>50</v>
      </c>
      <c r="R63">
        <f t="shared" si="0"/>
        <v>50000</v>
      </c>
      <c r="S63">
        <f t="shared" si="1"/>
        <v>-4.8081334655481339E+22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-31.251832785591141</v>
      </c>
      <c r="AC63">
        <f t="shared" si="19"/>
        <v>-27.903422129992091</v>
      </c>
      <c r="AE63">
        <f t="shared" si="2"/>
        <v>0</v>
      </c>
      <c r="AF63">
        <f t="shared" si="26"/>
        <v>0</v>
      </c>
      <c r="AG63">
        <f t="shared" si="26"/>
        <v>-2.9016896400577619E-20</v>
      </c>
      <c r="AH63">
        <f t="shared" si="4"/>
        <v>-2.9084881369413874E-16</v>
      </c>
      <c r="AI63">
        <f t="shared" si="23"/>
        <v>-2.908778305905393E-16</v>
      </c>
      <c r="AJ63">
        <f t="shared" si="6"/>
        <v>-3.34841065559905</v>
      </c>
      <c r="AK63">
        <f t="shared" si="20"/>
        <v>-2.1876282949913799</v>
      </c>
      <c r="AL63">
        <f t="shared" si="24"/>
        <v>-5.5360389505904308</v>
      </c>
      <c r="AN63">
        <f t="shared" si="27"/>
        <v>0</v>
      </c>
      <c r="AO63">
        <f t="shared" si="27"/>
        <v>0</v>
      </c>
      <c r="AP63">
        <f t="shared" si="27"/>
        <v>-8.26920846948023E-23</v>
      </c>
      <c r="AQ63">
        <f t="shared" si="27"/>
        <v>-8.2885827634204639E-19</v>
      </c>
      <c r="AR63">
        <f t="shared" si="27"/>
        <v>-8.2894096842674119E-19</v>
      </c>
      <c r="AS63">
        <f t="shared" si="27"/>
        <v>-9.5422699141684691E-3</v>
      </c>
      <c r="AT63">
        <f t="shared" si="27"/>
        <v>-6.2342830105900681E-3</v>
      </c>
      <c r="AU63">
        <f t="shared" si="25"/>
        <v>-1.577655292475854E-2</v>
      </c>
      <c r="AW63">
        <v>60</v>
      </c>
      <c r="AX63">
        <f>IF(Z63&gt;0, (R63*SUMPRODUCT(K63:$K$98, X63:$X$98)-K63*$AZ$3)/Z63, 0)</f>
        <v>-4.8081334655481339E+22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2.5444560802868059E-3</v>
      </c>
      <c r="L64" s="2">
        <v>61</v>
      </c>
      <c r="M64" s="6">
        <v>0.90499098499999997</v>
      </c>
      <c r="Q64" s="4">
        <f t="shared" si="22"/>
        <v>50</v>
      </c>
      <c r="R64">
        <f t="shared" si="0"/>
        <v>50000</v>
      </c>
      <c r="S64">
        <f t="shared" si="1"/>
        <v>-5.0500247632855403E+23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-27.903422129992091</v>
      </c>
      <c r="AC64">
        <f t="shared" si="19"/>
        <v>-24.913769758921507</v>
      </c>
      <c r="AE64">
        <f t="shared" si="2"/>
        <v>0</v>
      </c>
      <c r="AF64">
        <f t="shared" si="26"/>
        <v>0</v>
      </c>
      <c r="AG64">
        <f t="shared" si="26"/>
        <v>-2.4666977813701492E-21</v>
      </c>
      <c r="AH64">
        <f t="shared" si="4"/>
        <v>-2.6260029655201697E-17</v>
      </c>
      <c r="AI64">
        <f t="shared" si="23"/>
        <v>-2.6262496352983068E-17</v>
      </c>
      <c r="AJ64">
        <f t="shared" si="6"/>
        <v>-2.9896523710705836</v>
      </c>
      <c r="AK64">
        <f t="shared" si="20"/>
        <v>-1.9532395490994465</v>
      </c>
      <c r="AL64">
        <f t="shared" si="24"/>
        <v>-4.9428919201700303</v>
      </c>
      <c r="AN64">
        <f t="shared" si="27"/>
        <v>0</v>
      </c>
      <c r="AO64">
        <f t="shared" si="27"/>
        <v>0</v>
      </c>
      <c r="AP64">
        <f t="shared" si="27"/>
        <v>-6.2764041680372507E-24</v>
      </c>
      <c r="AQ64">
        <f t="shared" si="27"/>
        <v>-6.6817492124689789E-20</v>
      </c>
      <c r="AR64">
        <f t="shared" si="27"/>
        <v>-6.6823768528857832E-20</v>
      </c>
      <c r="AS64">
        <f t="shared" si="27"/>
        <v>-7.6070391535144125E-3</v>
      </c>
      <c r="AT64">
        <f t="shared" si="27"/>
        <v>-4.9699322469627461E-3</v>
      </c>
      <c r="AU64">
        <f t="shared" si="25"/>
        <v>-1.2576971400477159E-2</v>
      </c>
      <c r="AW64">
        <v>61</v>
      </c>
      <c r="AX64">
        <f>IF(Z64&gt;0, (R64*SUMPRODUCT(K64:$K$98, X64:$X$98)-K64*$AZ$3)/Z64, 0)</f>
        <v>-5.0500247632855403E+23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2.2718357859703624E-3</v>
      </c>
      <c r="L65" s="2">
        <v>62</v>
      </c>
      <c r="M65" s="6">
        <v>0.90981139099999997</v>
      </c>
      <c r="Q65" s="4">
        <f t="shared" si="22"/>
        <v>50</v>
      </c>
      <c r="R65">
        <f t="shared" si="0"/>
        <v>50000</v>
      </c>
      <c r="S65">
        <f t="shared" si="1"/>
        <v>-5.6229316579178305E+24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-24.913769758921507</v>
      </c>
      <c r="AC65">
        <f t="shared" si="19"/>
        <v>-22.244437284751346</v>
      </c>
      <c r="AE65">
        <f t="shared" si="2"/>
        <v>0</v>
      </c>
      <c r="AF65">
        <f t="shared" si="26"/>
        <v>0</v>
      </c>
      <c r="AG65">
        <f t="shared" si="26"/>
        <v>-1.9780106391145836E-22</v>
      </c>
      <c r="AH65">
        <f t="shared" si="4"/>
        <v>-2.2442297396449893E-18</v>
      </c>
      <c r="AI65">
        <f t="shared" si="23"/>
        <v>-2.2444275407089007E-18</v>
      </c>
      <c r="AJ65">
        <f t="shared" si="6"/>
        <v>-2.6693324741701616</v>
      </c>
      <c r="AK65">
        <f t="shared" si="20"/>
        <v>-1.7439638831245057</v>
      </c>
      <c r="AL65">
        <f t="shared" si="24"/>
        <v>-4.4132963572946675</v>
      </c>
      <c r="AN65">
        <f t="shared" si="27"/>
        <v>0</v>
      </c>
      <c r="AO65">
        <f t="shared" si="27"/>
        <v>0</v>
      </c>
      <c r="AP65">
        <f t="shared" si="27"/>
        <v>-4.4937153549706193E-25</v>
      </c>
      <c r="AQ65">
        <f t="shared" si="27"/>
        <v>-5.0985214344644363E-21</v>
      </c>
      <c r="AR65">
        <f t="shared" si="27"/>
        <v>-5.098970805999933E-21</v>
      </c>
      <c r="AS65">
        <f t="shared" si="27"/>
        <v>-6.0642850394725814E-3</v>
      </c>
      <c r="AT65">
        <f t="shared" si="27"/>
        <v>-3.9619995591220862E-3</v>
      </c>
      <c r="AU65">
        <f t="shared" si="25"/>
        <v>-1.0026284598594669E-2</v>
      </c>
      <c r="AW65">
        <v>62</v>
      </c>
      <c r="AX65">
        <f>IF(Z65&gt;0, (R65*SUMPRODUCT(K65:$K$98, X65:$X$98)-K65*$AZ$3)/Z65, 0)</f>
        <v>-5.6229316579178305E+24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2.0284248089021089E-3</v>
      </c>
      <c r="L66" s="2">
        <v>63</v>
      </c>
      <c r="M66" s="6">
        <v>0.91465739899999998</v>
      </c>
      <c r="Q66" s="4">
        <f t="shared" si="22"/>
        <v>50</v>
      </c>
      <c r="R66">
        <f t="shared" si="0"/>
        <v>50000</v>
      </c>
      <c r="S66">
        <f t="shared" si="1"/>
        <v>-6.6635271784278994E+25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-22.244437284751346</v>
      </c>
      <c r="AC66">
        <f t="shared" si="19"/>
        <v>-19.861104718527987</v>
      </c>
      <c r="AE66">
        <f t="shared" si="2"/>
        <v>0</v>
      </c>
      <c r="AF66">
        <f t="shared" si="26"/>
        <v>0</v>
      </c>
      <c r="AG66">
        <f t="shared" si="26"/>
        <v>-1.4902846635656507E-23</v>
      </c>
      <c r="AH66">
        <f t="shared" si="4"/>
        <v>-1.8092020663668728E-19</v>
      </c>
      <c r="AI66">
        <f t="shared" si="23"/>
        <v>-1.8093510948332293E-19</v>
      </c>
      <c r="AJ66">
        <f t="shared" si="6"/>
        <v>-2.3833325662233591</v>
      </c>
      <c r="AK66">
        <f t="shared" si="20"/>
        <v>-1.5571106099325944</v>
      </c>
      <c r="AL66">
        <f t="shared" si="24"/>
        <v>-3.9404431761559535</v>
      </c>
      <c r="AN66">
        <f t="shared" si="27"/>
        <v>0</v>
      </c>
      <c r="AO66">
        <f t="shared" si="27"/>
        <v>0</v>
      </c>
      <c r="AP66">
        <f t="shared" si="27"/>
        <v>-3.0229303839028989E-26</v>
      </c>
      <c r="AQ66">
        <f t="shared" si="27"/>
        <v>-3.6698303557355246E-22</v>
      </c>
      <c r="AR66">
        <f t="shared" si="27"/>
        <v>-3.6701326487739145E-22</v>
      </c>
      <c r="AS66">
        <f t="shared" si="27"/>
        <v>-4.8344109051917904E-3</v>
      </c>
      <c r="AT66">
        <f t="shared" si="27"/>
        <v>-3.1584817913919692E-3</v>
      </c>
      <c r="AU66">
        <f t="shared" si="25"/>
        <v>-7.9928926965837591E-3</v>
      </c>
      <c r="AW66">
        <v>63</v>
      </c>
      <c r="AX66">
        <f>IF(Z66&gt;0, (R66*SUMPRODUCT(K66:$K$98, X66:$X$98)-K66*$AZ$3)/Z66, 0)</f>
        <v>-6.6635271784278994E+25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1.8110935793768828E-3</v>
      </c>
      <c r="L67" s="2">
        <v>64</v>
      </c>
      <c r="M67" s="6">
        <v>0.91953785700000001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-8.4436515617784323E+26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-19.861104718527987</v>
      </c>
      <c r="AC67">
        <f t="shared" si="19"/>
        <v>-17.733129212971413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-1.3703731658551245E-20</v>
      </c>
      <c r="AI67">
        <f t="shared" si="23"/>
        <v>-1.3704781745061994E-20</v>
      </c>
      <c r="AJ67">
        <f t="shared" ref="AJ67:AJ79" si="33">AB67-AC67</f>
        <v>-2.1279755055565737</v>
      </c>
      <c r="AK67">
        <f t="shared" si="20"/>
        <v>-1.3902773302969591</v>
      </c>
      <c r="AL67">
        <f t="shared" si="24"/>
        <v>-3.5182528358535325</v>
      </c>
      <c r="AN67">
        <f t="shared" ref="AN67:AT79" si="34">AE67*$K67</f>
        <v>0</v>
      </c>
      <c r="AO67">
        <f t="shared" si="34"/>
        <v>0</v>
      </c>
      <c r="AP67">
        <f t="shared" si="34"/>
        <v>-1.9018049374072406E-27</v>
      </c>
      <c r="AQ67">
        <f t="shared" si="34"/>
        <v>-2.481874042030588E-23</v>
      </c>
      <c r="AR67">
        <f t="shared" si="34"/>
        <v>-2.4820642225243288E-23</v>
      </c>
      <c r="AS67">
        <f t="shared" si="34"/>
        <v>-3.8539627751847869E-3</v>
      </c>
      <c r="AT67">
        <f t="shared" si="34"/>
        <v>-2.5179223464540565E-3</v>
      </c>
      <c r="AU67">
        <f t="shared" si="25"/>
        <v>-6.371885121638843E-3</v>
      </c>
      <c r="AW67">
        <v>64</v>
      </c>
      <c r="AX67">
        <f>IF(Z67&gt;0, (R67*SUMPRODUCT(K67:$K$98, X67:$X$98)-K67*$AZ$3)/Z67, 0)</f>
        <v>-8.4436515617784323E+26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1.6170478387293595E-3</v>
      </c>
      <c r="L68" s="2">
        <v>65</v>
      </c>
      <c r="M68" s="6">
        <v>0.924425092</v>
      </c>
      <c r="Q68" s="4">
        <f t="shared" si="22"/>
        <v>50</v>
      </c>
      <c r="R68">
        <f t="shared" si="28"/>
        <v>50000</v>
      </c>
      <c r="S68">
        <f t="shared" si="29"/>
        <v>-1.1496736844420336E+28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-17.733129212971413</v>
      </c>
      <c r="AC68">
        <f t="shared" ref="AC68:AC79" si="45">S68*Z68</f>
        <v>-15.83315108301019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-9.7072631930682385E-22</v>
      </c>
      <c r="AI68">
        <f t="shared" si="23"/>
        <v>-9.7079517863315819E-22</v>
      </c>
      <c r="AJ68">
        <f t="shared" si="33"/>
        <v>-1.8999781299612231</v>
      </c>
      <c r="AK68">
        <f t="shared" ref="AK68:AK79" si="46">G68*SUM(AB68:AB68, AE68:AF68)</f>
        <v>-1.2413190449079989</v>
      </c>
      <c r="AL68">
        <f t="shared" si="24"/>
        <v>-3.141297174869222</v>
      </c>
      <c r="AN68">
        <f t="shared" si="34"/>
        <v>0</v>
      </c>
      <c r="AO68">
        <f t="shared" si="34"/>
        <v>0</v>
      </c>
      <c r="AP68">
        <f t="shared" si="34"/>
        <v>-1.1134882482538002E-28</v>
      </c>
      <c r="AQ68">
        <f t="shared" si="34"/>
        <v>-1.5697108966328057E-24</v>
      </c>
      <c r="AR68">
        <f t="shared" si="34"/>
        <v>-1.569822245457631E-24</v>
      </c>
      <c r="AS68">
        <f t="shared" si="34"/>
        <v>-3.0723555286868462E-3</v>
      </c>
      <c r="AT68">
        <f t="shared" si="34"/>
        <v>-2.0072722787420724E-3</v>
      </c>
      <c r="AU68">
        <f t="shared" si="25"/>
        <v>-5.0796278074289186E-3</v>
      </c>
      <c r="AW68">
        <v>65</v>
      </c>
      <c r="AX68">
        <f>IF(Z68&gt;0, (R68*SUMPRODUCT(K68:$K$98, X68:$X$98)-K68*$AZ$3)/Z68, 0)</f>
        <v>-1.1496736844420336E+28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1.4437927131512138E-3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50000</v>
      </c>
      <c r="S69">
        <f t="shared" si="29"/>
        <v>-1.6908348573178049E+29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-15.83315108301019</v>
      </c>
      <c r="AC69">
        <f t="shared" si="45"/>
        <v>-14.136742038401954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-6.3990330124764983E-23</v>
      </c>
      <c r="AI69">
        <f t="shared" si="23"/>
        <v>-6.3994510527711265E-23</v>
      </c>
      <c r="AJ69">
        <f t="shared" si="33"/>
        <v>-1.6964090446082363</v>
      </c>
      <c r="AK69">
        <f t="shared" si="46"/>
        <v>-1.1083205758107133</v>
      </c>
      <c r="AL69">
        <f t="shared" si="24"/>
        <v>-2.8047296204189496</v>
      </c>
      <c r="AN69">
        <f t="shared" si="34"/>
        <v>0</v>
      </c>
      <c r="AO69">
        <f t="shared" si="34"/>
        <v>0</v>
      </c>
      <c r="AP69">
        <f t="shared" si="34"/>
        <v>-6.0356353118721124E-30</v>
      </c>
      <c r="AQ69">
        <f t="shared" si="34"/>
        <v>-9.2388772346276288E-26</v>
      </c>
      <c r="AR69">
        <f t="shared" si="34"/>
        <v>-9.2394807981588164E-26</v>
      </c>
      <c r="AS69">
        <f t="shared" si="34"/>
        <v>-2.4492630171291841E-3</v>
      </c>
      <c r="AT69">
        <f t="shared" si="34"/>
        <v>-1.6001851711910653E-3</v>
      </c>
      <c r="AU69">
        <f t="shared" si="25"/>
        <v>-4.0494481883202489E-3</v>
      </c>
      <c r="AW69">
        <v>66</v>
      </c>
      <c r="AX69">
        <f>IF(Z69&gt;0, (R69*SUMPRODUCT(K69:$K$98, X69:$X$98)-K69*$AZ$3)/Z69, 0)</f>
        <v>-1.6908348573178049E+29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1.2891006367421552E-3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50000</v>
      </c>
      <c r="S70">
        <f t="shared" si="29"/>
        <v>-2.7418499837824276E+30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-14.136742038401954</v>
      </c>
      <c r="AC70">
        <f t="shared" si="45"/>
        <v>-12.622091105716029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-3.9084241957259764E-24</v>
      </c>
      <c r="AI70">
        <f t="shared" si="23"/>
        <v>-3.908654370447066E-24</v>
      </c>
      <c r="AJ70">
        <f t="shared" si="33"/>
        <v>-1.5146509326859245</v>
      </c>
      <c r="AK70">
        <f t="shared" si="46"/>
        <v>-0.98957194268813686</v>
      </c>
      <c r="AL70">
        <f t="shared" si="24"/>
        <v>-2.5042228753740616</v>
      </c>
      <c r="AN70">
        <f t="shared" si="34"/>
        <v>0</v>
      </c>
      <c r="AO70">
        <f t="shared" si="34"/>
        <v>0</v>
      </c>
      <c r="AP70">
        <f t="shared" si="34"/>
        <v>-2.96718379518155E-31</v>
      </c>
      <c r="AQ70">
        <f t="shared" si="34"/>
        <v>-5.038352119368802E-27</v>
      </c>
      <c r="AR70">
        <f t="shared" si="34"/>
        <v>-5.0386488377483204E-27</v>
      </c>
      <c r="AS70">
        <f t="shared" si="34"/>
        <v>-1.9525374817675246E-3</v>
      </c>
      <c r="AT70">
        <f t="shared" si="34"/>
        <v>-1.2756578214214488E-3</v>
      </c>
      <c r="AU70">
        <f t="shared" si="25"/>
        <v>-3.2281953031889736E-3</v>
      </c>
      <c r="AW70">
        <v>67</v>
      </c>
      <c r="AX70">
        <f>IF(Z70&gt;0, (R70*SUMPRODUCT(K70:$K$98, X70:$X$98)-K70*$AZ$3)/Z70, 0)</f>
        <v>-2.7418499837824276E+30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1.1509827113769242E-3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50000</v>
      </c>
      <c r="S71">
        <f t="shared" si="29"/>
        <v>-4.9513991878614359E+31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-12.622091105716029</v>
      </c>
      <c r="AC71">
        <f t="shared" si="45"/>
        <v>-11.269724201532169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-2.1649263089458164E-25</v>
      </c>
      <c r="AI71">
        <f t="shared" si="23"/>
        <v>-2.1650401123756546E-25</v>
      </c>
      <c r="AJ71">
        <f t="shared" si="33"/>
        <v>-1.3523669041838602</v>
      </c>
      <c r="AK71">
        <f t="shared" si="46"/>
        <v>-0.8835463774001221</v>
      </c>
      <c r="AL71">
        <f t="shared" si="24"/>
        <v>-2.2359132815839824</v>
      </c>
      <c r="AN71">
        <f t="shared" si="34"/>
        <v>0</v>
      </c>
      <c r="AO71">
        <f t="shared" si="34"/>
        <v>0</v>
      </c>
      <c r="AP71">
        <f t="shared" si="34"/>
        <v>-1.3098578023914152E-32</v>
      </c>
      <c r="AQ71">
        <f t="shared" si="34"/>
        <v>-2.4917927530016926E-28</v>
      </c>
      <c r="AR71">
        <f t="shared" si="34"/>
        <v>-2.4919237387819316E-28</v>
      </c>
      <c r="AS71">
        <f t="shared" si="34"/>
        <v>-1.5565509261539566E-3</v>
      </c>
      <c r="AT71">
        <f t="shared" si="34"/>
        <v>-1.0169466050872517E-3</v>
      </c>
      <c r="AU71">
        <f t="shared" si="25"/>
        <v>-2.5734975312412083E-3</v>
      </c>
      <c r="AW71">
        <v>68</v>
      </c>
      <c r="AX71">
        <f>IF(Z71&gt;0, (R71*SUMPRODUCT(K71:$K$98, X71:$X$98)-K71*$AZ$3)/Z71, 0)</f>
        <v>-4.9513991878614359E+31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1.027663135157968E-3</v>
      </c>
      <c r="L72" s="2">
        <v>69</v>
      </c>
      <c r="M72" s="6">
        <v>0.946138378</v>
      </c>
      <c r="Q72" s="4">
        <f t="shared" si="48"/>
        <v>50</v>
      </c>
      <c r="R72">
        <f t="shared" si="28"/>
        <v>50000</v>
      </c>
      <c r="S72">
        <f t="shared" si="29"/>
        <v>-1.0079180683329818E+33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-11.269724201532169</v>
      </c>
      <c r="AC72">
        <f t="shared" si="45"/>
        <v>-10.062253751368008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-1.0767379251793206E-26</v>
      </c>
      <c r="AI72">
        <f t="shared" si="23"/>
        <v>-1.0767878412095393E-26</v>
      </c>
      <c r="AJ72">
        <f t="shared" si="33"/>
        <v>-1.2074704501641609</v>
      </c>
      <c r="AK72">
        <f t="shared" si="46"/>
        <v>-0.78888069410725192</v>
      </c>
      <c r="AL72">
        <f t="shared" si="24"/>
        <v>-1.9963511442714128</v>
      </c>
      <c r="AN72">
        <f t="shared" si="34"/>
        <v>0</v>
      </c>
      <c r="AO72">
        <f t="shared" si="34"/>
        <v>0</v>
      </c>
      <c r="AP72">
        <f t="shared" si="34"/>
        <v>-5.1296864109145464E-34</v>
      </c>
      <c r="AQ72">
        <f t="shared" si="34"/>
        <v>-1.1065238719332662E-29</v>
      </c>
      <c r="AR72">
        <f t="shared" si="34"/>
        <v>-1.1065751687973753E-29</v>
      </c>
      <c r="AS72">
        <f t="shared" si="34"/>
        <v>-1.2408728684263045E-3</v>
      </c>
      <c r="AT72">
        <f t="shared" si="34"/>
        <v>-8.1070360737185243E-4</v>
      </c>
      <c r="AU72">
        <f t="shared" si="25"/>
        <v>-2.0515764757981568E-3</v>
      </c>
      <c r="AW72">
        <v>69</v>
      </c>
      <c r="AX72">
        <f>IF(Z72&gt;0, (R72*SUMPRODUCT(K72:$K$98, X72:$X$98)-K72*$AZ$3)/Z72, 0)</f>
        <v>-1.0079180683329818E+33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9.1755637067675712E-4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50000</v>
      </c>
      <c r="S73">
        <f t="shared" si="29"/>
        <v>-2.34810485288065E+34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-10.062253751368008</v>
      </c>
      <c r="AC73">
        <f t="shared" si="45"/>
        <v>-8.9841551351500062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-4.7503804764348744E-28</v>
      </c>
      <c r="AI73">
        <f t="shared" si="23"/>
        <v>-4.7505717829500864E-28</v>
      </c>
      <c r="AJ73">
        <f t="shared" si="33"/>
        <v>-1.0780986162180017</v>
      </c>
      <c r="AK73">
        <f t="shared" si="46"/>
        <v>-0.70435776259576066</v>
      </c>
      <c r="AL73">
        <f t="shared" si="24"/>
        <v>-1.7824563788137624</v>
      </c>
      <c r="AN73">
        <f t="shared" si="34"/>
        <v>0</v>
      </c>
      <c r="AO73">
        <f t="shared" si="34"/>
        <v>0</v>
      </c>
      <c r="AP73">
        <f t="shared" si="34"/>
        <v>-1.7553451178494266E-35</v>
      </c>
      <c r="AQ73">
        <f t="shared" si="34"/>
        <v>-4.3587418692913075E-31</v>
      </c>
      <c r="AR73">
        <f t="shared" si="34"/>
        <v>-4.3589174038030923E-31</v>
      </c>
      <c r="AS73">
        <f t="shared" si="34"/>
        <v>-9.8921625352862367E-4</v>
      </c>
      <c r="AT73">
        <f t="shared" si="34"/>
        <v>-6.4628795230536711E-4</v>
      </c>
      <c r="AU73">
        <f t="shared" si="25"/>
        <v>-1.6355042058339908E-3</v>
      </c>
      <c r="AW73">
        <v>70</v>
      </c>
      <c r="AX73">
        <f>IF(Z73&gt;0, (R73*SUMPRODUCT(K73:$K$98, X73:$X$98)-K73*$AZ$3)/Z73, 0)</f>
        <v>-2.34810485288065E+34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8.1924675953281884E-4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50000</v>
      </c>
      <c r="S74">
        <f t="shared" si="29"/>
        <v>-6.3838357146387228E+35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-8.9841551351500062</v>
      </c>
      <c r="AC74">
        <f t="shared" si="45"/>
        <v>-8.0215670849553629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-1.831107327068294E-29</v>
      </c>
      <c r="AI74">
        <f t="shared" si="23"/>
        <v>-1.8311701542418265E-29</v>
      </c>
      <c r="AJ74">
        <f t="shared" si="33"/>
        <v>-0.96258805019464333</v>
      </c>
      <c r="AK74">
        <f t="shared" si="46"/>
        <v>-0.6288908594605005</v>
      </c>
      <c r="AL74">
        <f t="shared" si="24"/>
        <v>-1.5914789096551438</v>
      </c>
      <c r="AN74">
        <f t="shared" si="34"/>
        <v>0</v>
      </c>
      <c r="AO74">
        <f t="shared" si="34"/>
        <v>0</v>
      </c>
      <c r="AP74">
        <f t="shared" si="34"/>
        <v>-5.1470958327259417E-37</v>
      </c>
      <c r="AQ74">
        <f t="shared" si="34"/>
        <v>-1.5001287440575013E-32</v>
      </c>
      <c r="AR74">
        <f t="shared" si="34"/>
        <v>-1.5001802150158284E-32</v>
      </c>
      <c r="AS74">
        <f t="shared" si="34"/>
        <v>-7.8859714088697595E-4</v>
      </c>
      <c r="AT74">
        <f t="shared" si="34"/>
        <v>-5.1521679871282438E-4</v>
      </c>
      <c r="AU74">
        <f t="shared" si="25"/>
        <v>-1.3038139395998003E-3</v>
      </c>
      <c r="AW74">
        <v>71</v>
      </c>
      <c r="AX74">
        <f>IF(Z74&gt;0, (R74*SUMPRODUCT(K74:$K$98, X74:$X$98)-K74*$AZ$3)/Z74, 0)</f>
        <v>-6.3838357146387228E+35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7.3147032101144531E-4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50000</v>
      </c>
      <c r="S75">
        <f t="shared" si="29"/>
        <v>-2.0814231767255943E+37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-8.0215670849553629</v>
      </c>
      <c r="AC75">
        <f t="shared" si="45"/>
        <v>-7.1621134687101451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-6.0478417095162345E-31</v>
      </c>
      <c r="AI75">
        <f t="shared" si="23"/>
        <v>-6.0480137579864544E-31</v>
      </c>
      <c r="AJ75">
        <f t="shared" si="33"/>
        <v>-0.85945361624521777</v>
      </c>
      <c r="AK75">
        <f t="shared" si="46"/>
        <v>-0.5615096959468755</v>
      </c>
      <c r="AL75">
        <f t="shared" si="24"/>
        <v>-1.4209633121920933</v>
      </c>
      <c r="AN75">
        <f t="shared" si="34"/>
        <v>0</v>
      </c>
      <c r="AO75">
        <f t="shared" si="34"/>
        <v>0</v>
      </c>
      <c r="AP75">
        <f t="shared" si="34"/>
        <v>-1.2584834974114628E-38</v>
      </c>
      <c r="AQ75">
        <f t="shared" si="34"/>
        <v>-4.4238167166862485E-34</v>
      </c>
      <c r="AR75">
        <f t="shared" si="34"/>
        <v>-4.4239425650359899E-34</v>
      </c>
      <c r="AS75">
        <f t="shared" si="34"/>
        <v>-6.2866481256933693E-4</v>
      </c>
      <c r="AT75">
        <f t="shared" si="34"/>
        <v>-4.1072767754530008E-4</v>
      </c>
      <c r="AU75">
        <f t="shared" si="25"/>
        <v>-1.0393924901146371E-3</v>
      </c>
      <c r="AW75">
        <v>72</v>
      </c>
      <c r="AX75">
        <f>IF(Z75&gt;0, (R75*SUMPRODUCT(K75:$K$98, X75:$X$98)-K75*$AZ$3)/Z75, 0)</f>
        <v>-2.0814231767255943E+37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6.5309850090307614E-4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50000</v>
      </c>
      <c r="S76">
        <f t="shared" si="29"/>
        <v>-8.4751126585622082E+38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-7.1621134687101451</v>
      </c>
      <c r="AC76">
        <f t="shared" si="45"/>
        <v>-6.3947441684912008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-1.6655532524377903E-32</v>
      </c>
      <c r="AI76">
        <f t="shared" si="23"/>
        <v>-1.6655909790405277E-32</v>
      </c>
      <c r="AJ76">
        <f t="shared" si="33"/>
        <v>-0.76736930021894434</v>
      </c>
      <c r="AK76">
        <f t="shared" si="46"/>
        <v>-0.50134794280971018</v>
      </c>
      <c r="AL76">
        <f t="shared" si="24"/>
        <v>-1.2687172430286546</v>
      </c>
      <c r="AN76">
        <f t="shared" si="34"/>
        <v>0</v>
      </c>
      <c r="AO76">
        <f t="shared" si="34"/>
        <v>0</v>
      </c>
      <c r="AP76">
        <f t="shared" si="34"/>
        <v>-2.4639187691982917E-40</v>
      </c>
      <c r="AQ76">
        <f t="shared" si="34"/>
        <v>-1.0877703323413637E-35</v>
      </c>
      <c r="AR76">
        <f t="shared" si="34"/>
        <v>-1.0877949715290555E-35</v>
      </c>
      <c r="AS76">
        <f t="shared" si="34"/>
        <v>-5.0116773961203509E-4</v>
      </c>
      <c r="AT76">
        <f t="shared" si="34"/>
        <v>-3.2742958987986285E-4</v>
      </c>
      <c r="AU76">
        <f t="shared" si="25"/>
        <v>-8.285973294918981E-4</v>
      </c>
      <c r="AW76">
        <v>73</v>
      </c>
      <c r="AX76">
        <f>IF(Z76&gt;0, (R76*SUMPRODUCT(K76:$K$98, X76:$X$98)-K76*$AZ$3)/Z76, 0)</f>
        <v>-8.4751126585622082E+38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5.8312366152060366E-4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50000</v>
      </c>
      <c r="S77">
        <f t="shared" si="29"/>
        <v>-4.5941212591829236E+40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-6.3947441684912008</v>
      </c>
      <c r="AC77">
        <f t="shared" si="45"/>
        <v>-5.7095930075814287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-3.6727934630588597E-34</v>
      </c>
      <c r="AI77">
        <f t="shared" si="23"/>
        <v>-3.6728556032668068E-34</v>
      </c>
      <c r="AJ77">
        <f t="shared" si="33"/>
        <v>-0.68515116090977202</v>
      </c>
      <c r="AK77">
        <f t="shared" si="46"/>
        <v>-0.44763209179438407</v>
      </c>
      <c r="AL77">
        <f t="shared" si="24"/>
        <v>-1.1327832527041561</v>
      </c>
      <c r="AN77">
        <f t="shared" si="34"/>
        <v>0</v>
      </c>
      <c r="AO77">
        <f t="shared" si="34"/>
        <v>0</v>
      </c>
      <c r="AP77">
        <f t="shared" si="34"/>
        <v>-3.6235425585669673E-42</v>
      </c>
      <c r="AQ77">
        <f t="shared" si="34"/>
        <v>-2.1416927721878201E-37</v>
      </c>
      <c r="AR77">
        <f t="shared" si="34"/>
        <v>-2.141729007613406E-37</v>
      </c>
      <c r="AS77">
        <f t="shared" si="34"/>
        <v>-3.9952785364479856E-4</v>
      </c>
      <c r="AT77">
        <f t="shared" si="34"/>
        <v>-2.6102486438126822E-4</v>
      </c>
      <c r="AU77">
        <f t="shared" si="25"/>
        <v>-6.6055271802606679E-4</v>
      </c>
      <c r="AW77">
        <v>74</v>
      </c>
      <c r="AX77">
        <f>IF(Z77&gt;0, (R77*SUMPRODUCT(K77:$K$98, X77:$X$98)-K77*$AZ$3)/Z77, 0)</f>
        <v>-4.5941212591829236E+40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5.2064612635768185E-4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50000</v>
      </c>
      <c r="S78">
        <f t="shared" si="29"/>
        <v>-3.7240885497235882E+42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-5.7095930075814287</v>
      </c>
      <c r="AC78">
        <f t="shared" si="45"/>
        <v>-5.0978508996262759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-6.0834363106298071E-36</v>
      </c>
      <c r="AI78">
        <f t="shared" si="23"/>
        <v>-6.0835047549059244E-36</v>
      </c>
      <c r="AJ78">
        <f t="shared" si="33"/>
        <v>-0.61174210795515283</v>
      </c>
      <c r="AK78">
        <f t="shared" si="46"/>
        <v>-0.39967151053070005</v>
      </c>
      <c r="AL78">
        <f t="shared" si="24"/>
        <v>-1.0114136184858529</v>
      </c>
      <c r="AN78">
        <f t="shared" si="34"/>
        <v>0</v>
      </c>
      <c r="AO78">
        <f t="shared" si="34"/>
        <v>0</v>
      </c>
      <c r="AP78">
        <f t="shared" si="34"/>
        <v>-3.5635247231654097E-44</v>
      </c>
      <c r="AQ78">
        <f t="shared" si="34"/>
        <v>-3.1673175500730762E-39</v>
      </c>
      <c r="AR78">
        <f t="shared" si="34"/>
        <v>-3.1673531853203084E-39</v>
      </c>
      <c r="AS78">
        <f t="shared" si="34"/>
        <v>-3.1850115883673316E-4</v>
      </c>
      <c r="AT78">
        <f t="shared" si="34"/>
        <v>-2.0808742377333243E-4</v>
      </c>
      <c r="AU78">
        <f t="shared" si="25"/>
        <v>-5.2658858261006559E-4</v>
      </c>
      <c r="AW78">
        <v>75</v>
      </c>
      <c r="AX78">
        <f>IF(Z78&gt;0, (R78*SUMPRODUCT(K78:$K$98, X78:$X$98)-K78*$AZ$3)/Z78, 0)</f>
        <v>-3.7240885497235882E+42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-5.0978508996262759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-6.8444276116966291E-38</v>
      </c>
      <c r="AI79">
        <f t="shared" si="23"/>
        <v>-6.8444276116966291E-38</v>
      </c>
      <c r="AJ79">
        <f t="shared" si="33"/>
        <v>-5.0978508996262759</v>
      </c>
      <c r="AK79">
        <f t="shared" si="46"/>
        <v>-0.35684956297383935</v>
      </c>
      <c r="AL79">
        <f t="shared" si="24"/>
        <v>-5.4547004626001154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-3.1817185028262583E-41</v>
      </c>
      <c r="AR79">
        <f t="shared" si="34"/>
        <v>-3.1817185028262583E-41</v>
      </c>
      <c r="AS79">
        <f t="shared" si="34"/>
        <v>-2.3698002889637891E-3</v>
      </c>
      <c r="AT79">
        <f t="shared" si="34"/>
        <v>-1.6588602022746526E-4</v>
      </c>
      <c r="AU79">
        <f t="shared" si="25"/>
        <v>-2.5356863091912547E-3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>SUM(AN3:AN79)</f>
        <v>18303.40082598403</v>
      </c>
      <c r="AO81" s="8">
        <f t="shared" ref="AO81:AU81" si="49">SUM(AO3:AO79)</f>
        <v>-1830.3400825984031</v>
      </c>
      <c r="AP81" s="8">
        <f t="shared" si="49"/>
        <v>-819.17434060500284</v>
      </c>
      <c r="AQ81" s="8">
        <f t="shared" si="49"/>
        <v>-9791.3931201018313</v>
      </c>
      <c r="AR81" s="8">
        <f t="shared" si="49"/>
        <v>5862.4932826787899</v>
      </c>
      <c r="AS81" s="8">
        <f t="shared" si="49"/>
        <v>-1499.1802329952679</v>
      </c>
      <c r="AT81" s="8">
        <f t="shared" si="49"/>
        <v>343.27573414094184</v>
      </c>
      <c r="AU81" s="8">
        <f t="shared" si="49"/>
        <v>4706.5887838244626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87A8-04E9-41A7-9933-135D5E0155BC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31415.015503761235</v>
      </c>
      <c r="K3">
        <v>1</v>
      </c>
      <c r="L3" s="2">
        <v>0</v>
      </c>
      <c r="O3">
        <f>$C$3</f>
        <v>31415.015503761235</v>
      </c>
      <c r="P3" s="2">
        <f>O3*C5</f>
        <v>3141.5015503761238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31415.015503761235</v>
      </c>
      <c r="AF3">
        <f t="shared" ref="AF3:AG34" si="3">-$Z3*P3</f>
        <v>-3141.5015503761238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27873.513953385111</v>
      </c>
      <c r="AJ3">
        <f t="shared" ref="AJ3:AJ66" si="6">AB3-AC3</f>
        <v>0</v>
      </c>
      <c r="AL3">
        <f t="shared" ref="AL3:AL23" si="7">SUM(AI3:AK3)</f>
        <v>27873.513953385111</v>
      </c>
      <c r="AN3">
        <f t="shared" ref="AN3:AU34" si="8">AE3*$K3</f>
        <v>31415.015503761235</v>
      </c>
      <c r="AO3">
        <f t="shared" si="8"/>
        <v>-3141.5015503761238</v>
      </c>
      <c r="AP3">
        <f t="shared" si="8"/>
        <v>-400</v>
      </c>
      <c r="AQ3">
        <f t="shared" si="8"/>
        <v>0</v>
      </c>
      <c r="AR3">
        <f t="shared" si="8"/>
        <v>27873.513953385111</v>
      </c>
      <c r="AS3">
        <f t="shared" si="8"/>
        <v>0</v>
      </c>
      <c r="AT3">
        <f t="shared" si="8"/>
        <v>0</v>
      </c>
      <c r="AU3">
        <f t="shared" si="8"/>
        <v>27873.513953385111</v>
      </c>
      <c r="AW3">
        <v>0</v>
      </c>
      <c r="AX3">
        <f>IF(Z3&gt;0, (R3*SUMPRODUCT(K3:$K$98, X3:$X$98)-K3*$AZ$3)/Z3, 0)</f>
        <v>0</v>
      </c>
      <c r="AZ3">
        <f>C6*ABS(SUMPRODUCT(X4:X69, K4:K69))/1</f>
        <v>19435.440450721395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1343.4066009117739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1303.6740072832072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-1303.6740072832072</v>
      </c>
      <c r="AK4">
        <f t="shared" ref="AK4:AK67" si="19">G4*SUM(AB4:AB4, AE4:AF4)</f>
        <v>0</v>
      </c>
      <c r="AL4">
        <f t="shared" si="7"/>
        <v>-2282.4740072832074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-913.14488291818259</v>
      </c>
      <c r="AR4">
        <f t="shared" si="8"/>
        <v>-913.14488291818259</v>
      </c>
      <c r="AS4">
        <f t="shared" si="8"/>
        <v>-1216.2272668002679</v>
      </c>
      <c r="AT4">
        <f t="shared" si="8"/>
        <v>0</v>
      </c>
      <c r="AU4">
        <f t="shared" si="8"/>
        <v>-2129.3721497184506</v>
      </c>
      <c r="AW4">
        <v>1</v>
      </c>
      <c r="AX4">
        <f>IF(Z4&gt;0, (R4*SUMPRODUCT(K4:$K$98, X4:$X$98)-K4*$AZ$3)/Z4, 0)</f>
        <v>1343.4066009117739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50000</v>
      </c>
      <c r="S5">
        <f t="shared" si="1"/>
        <v>2028.4011668445378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1303.6740072832072</v>
      </c>
      <c r="AC5">
        <f>S5*Z5</f>
        <v>1902.8946113979</v>
      </c>
      <c r="AE5">
        <f t="shared" si="2"/>
        <v>0</v>
      </c>
      <c r="AF5">
        <f t="shared" si="3"/>
        <v>0</v>
      </c>
      <c r="AG5">
        <f t="shared" si="3"/>
        <v>-46.906268900399994</v>
      </c>
      <c r="AH5">
        <f t="shared" si="4"/>
        <v>-1129.7190995999999</v>
      </c>
      <c r="AI5">
        <f t="shared" si="5"/>
        <v>-1176.6253685003999</v>
      </c>
      <c r="AJ5">
        <f t="shared" si="6"/>
        <v>-599.22060411469283</v>
      </c>
      <c r="AK5">
        <f t="shared" si="19"/>
        <v>53.450634298611497</v>
      </c>
      <c r="AL5">
        <f t="shared" si="7"/>
        <v>-1722.3953383164812</v>
      </c>
      <c r="AN5">
        <f t="shared" si="8"/>
        <v>0</v>
      </c>
      <c r="AO5">
        <f t="shared" si="8"/>
        <v>0</v>
      </c>
      <c r="AP5">
        <f t="shared" si="8"/>
        <v>-40.109926615827071</v>
      </c>
      <c r="AQ5">
        <f t="shared" si="8"/>
        <v>-966.03185978554404</v>
      </c>
      <c r="AR5">
        <f t="shared" si="8"/>
        <v>-1006.1417864013711</v>
      </c>
      <c r="AS5">
        <f t="shared" si="8"/>
        <v>-512.39834293294086</v>
      </c>
      <c r="AT5">
        <f t="shared" si="8"/>
        <v>45.706065938415207</v>
      </c>
      <c r="AU5">
        <f t="shared" si="8"/>
        <v>-1472.8340633958967</v>
      </c>
      <c r="AW5">
        <v>2</v>
      </c>
      <c r="AX5">
        <f>IF(Z5&gt;0, (R5*SUMPRODUCT(K5:$K$98, X5:$X$98)-K5*$AZ$3)/Z5, 0)</f>
        <v>2028.4011668445378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3">
        <v>5.8799999999999998E-2</v>
      </c>
      <c r="G6" s="13"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50000</v>
      </c>
      <c r="S6">
        <f t="shared" si="1"/>
        <v>2838.0837898897657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1902.8946113979</v>
      </c>
      <c r="AC6">
        <f t="shared" ref="AC6:AC69" si="22">S6*Z6</f>
        <v>2563.5700170791879</v>
      </c>
      <c r="AE6">
        <f t="shared" si="2"/>
        <v>0</v>
      </c>
      <c r="AF6">
        <f t="shared" si="3"/>
        <v>0</v>
      </c>
      <c r="AG6">
        <f t="shared" si="3"/>
        <v>-45.16374791701903</v>
      </c>
      <c r="AH6">
        <f t="shared" si="4"/>
        <v>-1273.4582943769594</v>
      </c>
      <c r="AI6">
        <f t="shared" si="5"/>
        <v>-1318.6220422939784</v>
      </c>
      <c r="AJ6">
        <f t="shared" si="6"/>
        <v>-660.67540568128788</v>
      </c>
      <c r="AK6">
        <f t="shared" si="19"/>
        <v>111.31933476677716</v>
      </c>
      <c r="AL6">
        <f t="shared" si="7"/>
        <v>-1867.978113208489</v>
      </c>
      <c r="AN6">
        <f t="shared" si="8"/>
        <v>0</v>
      </c>
      <c r="AO6">
        <f t="shared" si="8"/>
        <v>0</v>
      </c>
      <c r="AP6">
        <f t="shared" si="8"/>
        <v>-34.839768111840961</v>
      </c>
      <c r="AQ6">
        <f t="shared" si="8"/>
        <v>-982.35850039971956</v>
      </c>
      <c r="AR6">
        <f t="shared" si="8"/>
        <v>-1017.1982685115605</v>
      </c>
      <c r="AS6">
        <f t="shared" si="8"/>
        <v>-509.65163416959797</v>
      </c>
      <c r="AT6">
        <f t="shared" si="8"/>
        <v>85.872851313507553</v>
      </c>
      <c r="AU6">
        <f t="shared" si="8"/>
        <v>-1440.9770513676508</v>
      </c>
      <c r="AW6">
        <v>3</v>
      </c>
      <c r="AX6">
        <f>IF(Z6&gt;0, (R6*SUMPRODUCT(K6:$K$98, X6:$X$98)-K6*$AZ$3)/Z6, 0)</f>
        <v>2838.0837898897657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50000</v>
      </c>
      <c r="S7">
        <f t="shared" si="1"/>
        <v>3386.9315626777948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2563.5700170791879</v>
      </c>
      <c r="AC7">
        <f t="shared" si="22"/>
        <v>2933.022948552818</v>
      </c>
      <c r="AE7">
        <f t="shared" si="2"/>
        <v>0</v>
      </c>
      <c r="AF7">
        <f t="shared" si="3"/>
        <v>0</v>
      </c>
      <c r="AG7">
        <f t="shared" si="3"/>
        <v>-43.299117420516978</v>
      </c>
      <c r="AH7">
        <f t="shared" si="4"/>
        <v>-1412.9930173318576</v>
      </c>
      <c r="AI7">
        <f t="shared" si="5"/>
        <v>-1456.2921347523745</v>
      </c>
      <c r="AJ7">
        <f t="shared" si="6"/>
        <v>-369.45293147363009</v>
      </c>
      <c r="AK7">
        <f t="shared" si="19"/>
        <v>125.87128783858812</v>
      </c>
      <c r="AL7">
        <f t="shared" si="7"/>
        <v>-1699.8737783874165</v>
      </c>
      <c r="AN7">
        <f t="shared" si="8"/>
        <v>0</v>
      </c>
      <c r="AO7">
        <f t="shared" si="8"/>
        <v>0</v>
      </c>
      <c r="AP7">
        <f t="shared" si="8"/>
        <v>-30.389749290852059</v>
      </c>
      <c r="AQ7">
        <f t="shared" si="8"/>
        <v>-991.71775557006333</v>
      </c>
      <c r="AR7">
        <f t="shared" si="8"/>
        <v>-1022.1075048609154</v>
      </c>
      <c r="AS7">
        <f t="shared" si="8"/>
        <v>-259.30279024426153</v>
      </c>
      <c r="AT7">
        <f t="shared" si="8"/>
        <v>88.343530035067786</v>
      </c>
      <c r="AU7">
        <f t="shared" si="8"/>
        <v>-1193.0667650701091</v>
      </c>
      <c r="AW7">
        <v>4</v>
      </c>
      <c r="AX7">
        <f>IF(Z7&gt;0, (R7*SUMPRODUCT(K7:$K$98, X7:$X$98)-K7*$AZ$3)/Z7, 0)</f>
        <v>3386.9315626777948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50000</v>
      </c>
      <c r="S8">
        <f t="shared" si="1"/>
        <v>3448.1793223833138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2933.022948552818</v>
      </c>
      <c r="AC8">
        <f t="shared" si="22"/>
        <v>2849.1693814186165</v>
      </c>
      <c r="AE8">
        <f t="shared" si="2"/>
        <v>0</v>
      </c>
      <c r="AF8">
        <f t="shared" si="3"/>
        <v>0</v>
      </c>
      <c r="AG8">
        <f t="shared" si="3"/>
        <v>-41.314112681490798</v>
      </c>
      <c r="AH8">
        <f t="shared" si="4"/>
        <v>-1552.0135648210107</v>
      </c>
      <c r="AI8">
        <f t="shared" si="5"/>
        <v>-1593.3276775025015</v>
      </c>
      <c r="AJ8">
        <f t="shared" si="6"/>
        <v>83.853567134201512</v>
      </c>
      <c r="AK8">
        <f t="shared" si="19"/>
        <v>62.473388804175023</v>
      </c>
      <c r="AL8">
        <f t="shared" si="7"/>
        <v>-1447.0007215641249</v>
      </c>
      <c r="AN8">
        <f t="shared" si="8"/>
        <v>0</v>
      </c>
      <c r="AO8">
        <f t="shared" si="8"/>
        <v>0</v>
      </c>
      <c r="AP8">
        <f t="shared" si="8"/>
        <v>-27.066705520733908</v>
      </c>
      <c r="AQ8">
        <f t="shared" si="8"/>
        <v>-1016.7928438171393</v>
      </c>
      <c r="AR8">
        <f t="shared" si="8"/>
        <v>-1043.8595493378732</v>
      </c>
      <c r="AS8">
        <f t="shared" si="8"/>
        <v>54.936186721041416</v>
      </c>
      <c r="AT8">
        <f t="shared" si="8"/>
        <v>40.929084709653822</v>
      </c>
      <c r="AU8">
        <f t="shared" si="8"/>
        <v>-947.99427790717789</v>
      </c>
      <c r="AW8">
        <v>5</v>
      </c>
      <c r="AX8">
        <f>IF(Z8&gt;0, (R8*SUMPRODUCT(K8:$K$98, X8:$X$98)-K8*$AZ$3)/Z8, 0)</f>
        <v>3448.1793223833138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50000</v>
      </c>
      <c r="S9">
        <f t="shared" si="1"/>
        <v>3197.447506798927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2849.1693814186165</v>
      </c>
      <c r="AC9">
        <f t="shared" si="22"/>
        <v>2506.4704007970231</v>
      </c>
      <c r="AE9">
        <f t="shared" si="2"/>
        <v>0</v>
      </c>
      <c r="AF9">
        <f t="shared" si="3"/>
        <v>0</v>
      </c>
      <c r="AG9">
        <f t="shared" si="3"/>
        <v>-39.194863957381045</v>
      </c>
      <c r="AH9">
        <f t="shared" si="4"/>
        <v>-1706.1075972948438</v>
      </c>
      <c r="AI9">
        <f t="shared" si="5"/>
        <v>-1745.3024612522249</v>
      </c>
      <c r="AJ9">
        <f t="shared" si="6"/>
        <v>342.69898062159336</v>
      </c>
      <c r="AK9">
        <f t="shared" si="19"/>
        <v>16.810099350369835</v>
      </c>
      <c r="AL9">
        <f t="shared" si="7"/>
        <v>-1385.7933812802617</v>
      </c>
      <c r="AN9">
        <f t="shared" si="8"/>
        <v>0</v>
      </c>
      <c r="AO9">
        <f t="shared" si="8"/>
        <v>0</v>
      </c>
      <c r="AP9">
        <f t="shared" si="8"/>
        <v>-24.318867122210758</v>
      </c>
      <c r="AQ9">
        <f t="shared" si="8"/>
        <v>-1058.5724701053389</v>
      </c>
      <c r="AR9">
        <f t="shared" si="8"/>
        <v>-1082.8913372275497</v>
      </c>
      <c r="AS9">
        <f t="shared" si="8"/>
        <v>212.63120039696344</v>
      </c>
      <c r="AT9">
        <f t="shared" si="8"/>
        <v>10.430003606016372</v>
      </c>
      <c r="AU9">
        <f t="shared" si="8"/>
        <v>-859.83013322456986</v>
      </c>
      <c r="AW9">
        <v>6</v>
      </c>
      <c r="AX9">
        <f>IF(Z9&gt;0, (R9*SUMPRODUCT(K9:$K$98, X9:$X$98)-K9*$AZ$3)/Z9, 0)</f>
        <v>3197.447506798927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50000</v>
      </c>
      <c r="S10">
        <f t="shared" si="1"/>
        <v>2796.2686242240325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2506.4704007970231</v>
      </c>
      <c r="AC10">
        <f t="shared" si="22"/>
        <v>2066.8029678059684</v>
      </c>
      <c r="AE10">
        <f t="shared" si="2"/>
        <v>0</v>
      </c>
      <c r="AF10">
        <f t="shared" si="3"/>
        <v>0</v>
      </c>
      <c r="AG10">
        <f t="shared" si="3"/>
        <v>-36.956445276775021</v>
      </c>
      <c r="AH10">
        <f t="shared" si="4"/>
        <v>-1846.4700410322212</v>
      </c>
      <c r="AI10">
        <f t="shared" si="5"/>
        <v>-1883.4264863089961</v>
      </c>
      <c r="AJ10">
        <f t="shared" si="6"/>
        <v>439.66743299105474</v>
      </c>
      <c r="AK10">
        <f t="shared" si="19"/>
        <v>10.276528643267795</v>
      </c>
      <c r="AL10">
        <f t="shared" si="7"/>
        <v>-1433.4825246746736</v>
      </c>
      <c r="AN10">
        <f t="shared" si="8"/>
        <v>0</v>
      </c>
      <c r="AO10">
        <f t="shared" si="8"/>
        <v>0</v>
      </c>
      <c r="AP10">
        <f t="shared" si="8"/>
        <v>-21.753170117504322</v>
      </c>
      <c r="AQ10">
        <f t="shared" si="8"/>
        <v>-1086.8625653423289</v>
      </c>
      <c r="AR10">
        <f t="shared" si="8"/>
        <v>-1108.6157354598331</v>
      </c>
      <c r="AS10">
        <f t="shared" si="8"/>
        <v>258.79546567189368</v>
      </c>
      <c r="AT10">
        <f t="shared" si="8"/>
        <v>6.0489333895675461</v>
      </c>
      <c r="AU10">
        <f t="shared" si="8"/>
        <v>-843.771336398372</v>
      </c>
      <c r="AW10">
        <v>7</v>
      </c>
      <c r="AX10">
        <f>IF(Z10&gt;0, (R10*SUMPRODUCT(K10:$K$98, X10:$X$98)-K10*$AZ$3)/Z10, 0)</f>
        <v>2796.2686242240325</v>
      </c>
    </row>
    <row r="11" spans="1:52" x14ac:dyDescent="0.25">
      <c r="A11" t="s">
        <v>33</v>
      </c>
      <c r="C11" s="12">
        <f>AU71</f>
        <v>8078.1468438243073</v>
      </c>
      <c r="E11">
        <v>2011</v>
      </c>
      <c r="F11" s="13">
        <v>1.5E-3</v>
      </c>
      <c r="G11" s="13"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50000</v>
      </c>
      <c r="S11">
        <f t="shared" si="1"/>
        <v>2237.1746878246145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2066.8029678059684</v>
      </c>
      <c r="AC11">
        <f t="shared" si="22"/>
        <v>1549.5498708451814</v>
      </c>
      <c r="AE11">
        <f t="shared" si="2"/>
        <v>0</v>
      </c>
      <c r="AF11">
        <f t="shared" si="3"/>
        <v>0</v>
      </c>
      <c r="AG11">
        <f t="shared" si="3"/>
        <v>-34.631847912420596</v>
      </c>
      <c r="AH11">
        <f t="shared" si="4"/>
        <v>-1955.0329115866753</v>
      </c>
      <c r="AI11">
        <f t="shared" si="5"/>
        <v>-1989.6647594990959</v>
      </c>
      <c r="AJ11">
        <f t="shared" si="6"/>
        <v>517.25309696078693</v>
      </c>
      <c r="AK11">
        <f t="shared" si="19"/>
        <v>4.9603271227343235</v>
      </c>
      <c r="AL11">
        <f t="shared" si="7"/>
        <v>-1467.4513354155747</v>
      </c>
      <c r="AN11">
        <f t="shared" si="8"/>
        <v>0</v>
      </c>
      <c r="AO11">
        <f t="shared" si="8"/>
        <v>0</v>
      </c>
      <c r="AP11">
        <f t="shared" si="8"/>
        <v>-19.369891641907245</v>
      </c>
      <c r="AQ11">
        <f t="shared" si="8"/>
        <v>-1093.4667924611329</v>
      </c>
      <c r="AR11">
        <f t="shared" si="8"/>
        <v>-1112.8366841030402</v>
      </c>
      <c r="AS11">
        <f t="shared" si="8"/>
        <v>289.30412448415888</v>
      </c>
      <c r="AT11">
        <f t="shared" si="8"/>
        <v>2.7743538005466424</v>
      </c>
      <c r="AU11">
        <f t="shared" si="8"/>
        <v>-820.75820581833466</v>
      </c>
      <c r="AW11">
        <v>8</v>
      </c>
      <c r="AX11">
        <f>IF(Z11&gt;0, (R11*SUMPRODUCT(K11:$K$98, X11:$X$98)-K11*$AZ$3)/Z11, 0)</f>
        <v>2237.1746878246145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50000</v>
      </c>
      <c r="S12">
        <f t="shared" si="1"/>
        <v>1545.5508429740739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1549.5498708451814</v>
      </c>
      <c r="AC12">
        <f t="shared" si="22"/>
        <v>996.34956836918172</v>
      </c>
      <c r="AE12">
        <f t="shared" si="2"/>
        <v>0</v>
      </c>
      <c r="AF12">
        <f t="shared" si="3"/>
        <v>0</v>
      </c>
      <c r="AG12">
        <f t="shared" si="3"/>
        <v>-32.23283054383139</v>
      </c>
      <c r="AH12">
        <f t="shared" si="4"/>
        <v>-2052.6988894649935</v>
      </c>
      <c r="AI12">
        <f t="shared" si="5"/>
        <v>-2084.9317200088249</v>
      </c>
      <c r="AJ12">
        <f t="shared" si="6"/>
        <v>553.20030247599971</v>
      </c>
      <c r="AK12">
        <f t="shared" si="19"/>
        <v>3.5639647029439172</v>
      </c>
      <c r="AL12">
        <f t="shared" si="7"/>
        <v>-1528.1674528298813</v>
      </c>
      <c r="AN12">
        <f t="shared" si="8"/>
        <v>0</v>
      </c>
      <c r="AO12">
        <f t="shared" si="8"/>
        <v>0</v>
      </c>
      <c r="AP12">
        <f t="shared" si="8"/>
        <v>-17.132092091693472</v>
      </c>
      <c r="AQ12">
        <f t="shared" si="8"/>
        <v>-1091.0312813828054</v>
      </c>
      <c r="AR12">
        <f t="shared" si="8"/>
        <v>-1108.1633734744989</v>
      </c>
      <c r="AS12">
        <f t="shared" si="8"/>
        <v>294.03184167408716</v>
      </c>
      <c r="AT12">
        <f t="shared" si="8"/>
        <v>1.8942851270648109</v>
      </c>
      <c r="AU12">
        <f t="shared" si="8"/>
        <v>-812.23724667334693</v>
      </c>
      <c r="AW12">
        <v>9</v>
      </c>
      <c r="AX12">
        <f>IF(Z12&gt;0, (R12*SUMPRODUCT(K12:$K$98, X12:$X$98)-K12*$AZ$3)/Z12, 0)</f>
        <v>1545.5508429740739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50000</v>
      </c>
      <c r="S13">
        <f t="shared" si="1"/>
        <v>698.30683219222476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996.34956836918172</v>
      </c>
      <c r="AC13">
        <f t="shared" si="22"/>
        <v>415.93373092320513</v>
      </c>
      <c r="AE13">
        <f t="shared" si="2"/>
        <v>0</v>
      </c>
      <c r="AF13">
        <f t="shared" si="3"/>
        <v>0</v>
      </c>
      <c r="AG13">
        <f t="shared" si="3"/>
        <v>-29.781588246634104</v>
      </c>
      <c r="AH13">
        <f t="shared" si="4"/>
        <v>-2128.9139917589755</v>
      </c>
      <c r="AI13">
        <f t="shared" si="5"/>
        <v>-2158.6955800056098</v>
      </c>
      <c r="AJ13">
        <f t="shared" si="6"/>
        <v>580.41583744597665</v>
      </c>
      <c r="AK13">
        <f t="shared" si="19"/>
        <v>1.9926991367383635</v>
      </c>
      <c r="AL13">
        <f t="shared" si="7"/>
        <v>-1576.2870434228948</v>
      </c>
      <c r="AN13">
        <f t="shared" si="8"/>
        <v>0</v>
      </c>
      <c r="AO13">
        <f t="shared" si="8"/>
        <v>0</v>
      </c>
      <c r="AP13">
        <f t="shared" si="8"/>
        <v>-15.046797293064989</v>
      </c>
      <c r="AQ13">
        <f t="shared" si="8"/>
        <v>-1075.6087628062455</v>
      </c>
      <c r="AR13">
        <f t="shared" si="8"/>
        <v>-1090.6555600993106</v>
      </c>
      <c r="AS13">
        <f t="shared" si="8"/>
        <v>293.24827740579661</v>
      </c>
      <c r="AT13">
        <f t="shared" si="8"/>
        <v>1.0067878089059434</v>
      </c>
      <c r="AU13">
        <f t="shared" si="8"/>
        <v>-796.40049488460807</v>
      </c>
      <c r="AW13">
        <v>10</v>
      </c>
      <c r="AX13">
        <f>IF(Z13&gt;0, (R13*SUMPRODUCT(K13:$K$98, X13:$X$98)-K13*$AZ$3)/Z13, 0)</f>
        <v>698.30683219222476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9"/>
        <v>5.1800000000000006E-2</v>
      </c>
      <c r="I14" s="5">
        <f t="shared" si="10"/>
        <v>1.0518000000000001</v>
      </c>
      <c r="J14">
        <f t="shared" si="11"/>
        <v>0.95075109336375729</v>
      </c>
      <c r="K14">
        <f t="shared" si="20"/>
        <v>0.48035581109819386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50000</v>
      </c>
      <c r="S14">
        <f t="shared" si="1"/>
        <v>-322.57341453864382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415.93373092320513</v>
      </c>
      <c r="AC14">
        <f t="shared" si="22"/>
        <v>-176.07402562403149</v>
      </c>
      <c r="AE14">
        <f t="shared" si="2"/>
        <v>0</v>
      </c>
      <c r="AF14">
        <f t="shared" si="3"/>
        <v>0</v>
      </c>
      <c r="AG14">
        <f t="shared" si="3"/>
        <v>-27.292085721921467</v>
      </c>
      <c r="AH14">
        <f t="shared" si="4"/>
        <v>-2191.6866422462972</v>
      </c>
      <c r="AI14">
        <f t="shared" si="5"/>
        <v>-2218.9787279682187</v>
      </c>
      <c r="AJ14">
        <f t="shared" si="6"/>
        <v>592.00775654723657</v>
      </c>
      <c r="AK14">
        <f t="shared" si="19"/>
        <v>0.74868071566176919</v>
      </c>
      <c r="AL14">
        <f t="shared" si="7"/>
        <v>-1626.2222907053203</v>
      </c>
      <c r="AN14">
        <f t="shared" si="8"/>
        <v>0</v>
      </c>
      <c r="AO14">
        <f t="shared" si="8"/>
        <v>0</v>
      </c>
      <c r="AP14">
        <f t="shared" si="8"/>
        <v>-13.109911973515022</v>
      </c>
      <c r="AQ14">
        <f t="shared" si="8"/>
        <v>-1052.789414709297</v>
      </c>
      <c r="AR14">
        <f t="shared" si="8"/>
        <v>-1065.8993266828122</v>
      </c>
      <c r="AS14">
        <f t="shared" si="8"/>
        <v>284.37436607266989</v>
      </c>
      <c r="AT14">
        <f t="shared" si="8"/>
        <v>0.35963313242528538</v>
      </c>
      <c r="AU14">
        <f t="shared" si="8"/>
        <v>-781.16532747771691</v>
      </c>
      <c r="AW14">
        <v>11</v>
      </c>
      <c r="AX14">
        <f>IF(Z14&gt;0, (R14*SUMPRODUCT(K14:$K$98, X14:$X$98)-K14*$AZ$3)/Z14, 0)</f>
        <v>-322.57341453864382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9"/>
        <v>5.4100000000000002E-2</v>
      </c>
      <c r="I15" s="5">
        <f t="shared" si="10"/>
        <v>1.0541</v>
      </c>
      <c r="J15">
        <f t="shared" si="11"/>
        <v>0.94867659614837296</v>
      </c>
      <c r="K15">
        <f t="shared" si="20"/>
        <v>0.45570231581272541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50000</v>
      </c>
      <c r="S15">
        <f t="shared" si="1"/>
        <v>-1513.150054576915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-176.07402562403149</v>
      </c>
      <c r="AC15">
        <f t="shared" si="22"/>
        <v>-749.71190081046461</v>
      </c>
      <c r="AE15">
        <f t="shared" si="2"/>
        <v>0</v>
      </c>
      <c r="AF15">
        <f t="shared" si="3"/>
        <v>0</v>
      </c>
      <c r="AG15">
        <f t="shared" si="3"/>
        <v>-24.773217254388172</v>
      </c>
      <c r="AH15">
        <f t="shared" si="4"/>
        <v>-2245.9476103140837</v>
      </c>
      <c r="AI15">
        <f t="shared" si="5"/>
        <v>-2270.720827568472</v>
      </c>
      <c r="AJ15">
        <f t="shared" si="6"/>
        <v>573.63787518643312</v>
      </c>
      <c r="AK15">
        <f t="shared" si="19"/>
        <v>-0.72190350505852918</v>
      </c>
      <c r="AL15">
        <f t="shared" si="7"/>
        <v>-1697.8048558870973</v>
      </c>
      <c r="AN15">
        <f t="shared" si="8"/>
        <v>0</v>
      </c>
      <c r="AO15">
        <f t="shared" si="8"/>
        <v>0</v>
      </c>
      <c r="AP15">
        <f t="shared" si="8"/>
        <v>-11.289212472956457</v>
      </c>
      <c r="AQ15">
        <f t="shared" si="8"/>
        <v>-1023.4835272141845</v>
      </c>
      <c r="AR15">
        <f t="shared" si="8"/>
        <v>-1034.772739687141</v>
      </c>
      <c r="AS15">
        <f t="shared" si="8"/>
        <v>261.40810816034872</v>
      </c>
      <c r="AT15">
        <f t="shared" si="8"/>
        <v>-0.32897309904849525</v>
      </c>
      <c r="AU15">
        <f t="shared" si="8"/>
        <v>-773.69360462584075</v>
      </c>
      <c r="AW15">
        <v>12</v>
      </c>
      <c r="AX15">
        <f>IF(Z15&gt;0, (R15*SUMPRODUCT(K15:$K$98, X15:$X$98)-K15*$AZ$3)/Z15, 0)</f>
        <v>-1513.150054576915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9"/>
        <v>5.7100000000000005E-2</v>
      </c>
      <c r="I16" s="5">
        <f t="shared" si="10"/>
        <v>1.0570999999999999</v>
      </c>
      <c r="J16">
        <f t="shared" si="11"/>
        <v>0.94598429666067552</v>
      </c>
      <c r="K16">
        <f t="shared" si="20"/>
        <v>0.43108723471074206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50000</v>
      </c>
      <c r="S16">
        <f t="shared" si="1"/>
        <v>-2908.8136452497019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-749.71190081046461</v>
      </c>
      <c r="AC16">
        <f t="shared" si="22"/>
        <v>-1294.7904850773757</v>
      </c>
      <c r="AE16">
        <f t="shared" si="2"/>
        <v>0</v>
      </c>
      <c r="AF16">
        <f t="shared" si="3"/>
        <v>0</v>
      </c>
      <c r="AG16">
        <f t="shared" si="3"/>
        <v>-22.256332700994097</v>
      </c>
      <c r="AH16">
        <f t="shared" si="4"/>
        <v>-2269.1523808501934</v>
      </c>
      <c r="AI16">
        <f t="shared" si="5"/>
        <v>-2291.4087135511872</v>
      </c>
      <c r="AJ16">
        <f t="shared" si="6"/>
        <v>545.07858426691109</v>
      </c>
      <c r="AK16">
        <f t="shared" si="19"/>
        <v>-5.3229544957542991</v>
      </c>
      <c r="AL16">
        <f t="shared" si="7"/>
        <v>-1751.6530837800306</v>
      </c>
      <c r="AN16">
        <f t="shared" si="8"/>
        <v>0</v>
      </c>
      <c r="AO16">
        <f t="shared" si="8"/>
        <v>0</v>
      </c>
      <c r="AP16">
        <f t="shared" si="8"/>
        <v>-9.5944209188738068</v>
      </c>
      <c r="AQ16">
        <f t="shared" si="8"/>
        <v>-978.20262499800651</v>
      </c>
      <c r="AR16">
        <f t="shared" si="8"/>
        <v>-987.79704591688017</v>
      </c>
      <c r="AS16">
        <f t="shared" si="8"/>
        <v>234.9764195916689</v>
      </c>
      <c r="AT16">
        <f t="shared" si="8"/>
        <v>-2.2946577340658334</v>
      </c>
      <c r="AU16">
        <f t="shared" si="8"/>
        <v>-755.1152840592772</v>
      </c>
      <c r="AW16">
        <v>13</v>
      </c>
      <c r="AX16">
        <f>IF(Z16&gt;0, (R16*SUMPRODUCT(K16:$K$98, X16:$X$98)-K16*$AZ$3)/Z16, 0)</f>
        <v>-2908.8136452497019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9"/>
        <v>6.3799999999999996E-2</v>
      </c>
      <c r="I17" s="5">
        <f t="shared" si="10"/>
        <v>1.0638000000000001</v>
      </c>
      <c r="J17">
        <f t="shared" si="11"/>
        <v>0.94002632073698056</v>
      </c>
      <c r="K17">
        <f t="shared" si="20"/>
        <v>0.40523334716181802</v>
      </c>
      <c r="L17" s="2">
        <v>14</v>
      </c>
      <c r="M17" s="6">
        <v>0.10148</v>
      </c>
      <c r="Q17" s="4">
        <f t="shared" si="21"/>
        <v>50</v>
      </c>
      <c r="R17">
        <f t="shared" si="0"/>
        <v>50000</v>
      </c>
      <c r="S17">
        <f t="shared" si="1"/>
        <v>-4476.5962185840272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-1294.7904850773757</v>
      </c>
      <c r="AC17">
        <f t="shared" si="22"/>
        <v>-1770.5114181986228</v>
      </c>
      <c r="AE17">
        <f t="shared" si="2"/>
        <v>0</v>
      </c>
      <c r="AF17">
        <f t="shared" si="3"/>
        <v>0</v>
      </c>
      <c r="AG17">
        <f t="shared" si="3"/>
        <v>-19.775196731487274</v>
      </c>
      <c r="AH17">
        <f t="shared" si="4"/>
        <v>-2258.5726424968811</v>
      </c>
      <c r="AI17">
        <f t="shared" si="5"/>
        <v>-2278.3478392283682</v>
      </c>
      <c r="AJ17">
        <f t="shared" si="6"/>
        <v>475.72093312124707</v>
      </c>
      <c r="AK17">
        <f t="shared" si="19"/>
        <v>-17.868108694067786</v>
      </c>
      <c r="AL17">
        <f t="shared" si="7"/>
        <v>-1820.495014801189</v>
      </c>
      <c r="AN17">
        <f t="shared" si="8"/>
        <v>0</v>
      </c>
      <c r="AO17">
        <f t="shared" si="8"/>
        <v>0</v>
      </c>
      <c r="AP17">
        <f t="shared" si="8"/>
        <v>-8.0135691622840319</v>
      </c>
      <c r="AQ17">
        <f t="shared" si="8"/>
        <v>-915.24895172712331</v>
      </c>
      <c r="AR17">
        <f t="shared" si="8"/>
        <v>-923.26252088940726</v>
      </c>
      <c r="AS17">
        <f t="shared" si="8"/>
        <v>192.77798604366632</v>
      </c>
      <c r="AT17">
        <f t="shared" si="8"/>
        <v>-7.2407534935482696</v>
      </c>
      <c r="AU17">
        <f t="shared" si="8"/>
        <v>-737.72528833928925</v>
      </c>
      <c r="AW17">
        <v>14</v>
      </c>
      <c r="AX17">
        <f>IF(Z17&gt;0, (R17*SUMPRODUCT(K17:$K$98, X17:$X$98)-K17*$AZ$3)/Z17, 0)</f>
        <v>-4476.5962185840272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9"/>
        <v>7.1599999999999997E-2</v>
      </c>
      <c r="I18" s="5">
        <f t="shared" si="10"/>
        <v>1.0716000000000001</v>
      </c>
      <c r="J18">
        <f t="shared" si="11"/>
        <v>0.93318402388951094</v>
      </c>
      <c r="K18">
        <f t="shared" si="20"/>
        <v>0.3781572855186805</v>
      </c>
      <c r="L18" s="2">
        <v>15</v>
      </c>
      <c r="M18" s="6">
        <v>0.112611</v>
      </c>
      <c r="Q18" s="4">
        <f t="shared" si="21"/>
        <v>50</v>
      </c>
      <c r="R18">
        <f t="shared" si="0"/>
        <v>50000</v>
      </c>
      <c r="S18">
        <f t="shared" si="1"/>
        <v>-6223.2218006922803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-1770.5114181986228</v>
      </c>
      <c r="AC18">
        <f t="shared" si="22"/>
        <v>-2159.5251862204841</v>
      </c>
      <c r="AE18">
        <f t="shared" si="2"/>
        <v>0</v>
      </c>
      <c r="AF18">
        <f t="shared" si="3"/>
        <v>0</v>
      </c>
      <c r="AG18">
        <f t="shared" si="3"/>
        <v>-17.350540085042891</v>
      </c>
      <c r="AH18">
        <f t="shared" si="4"/>
        <v>-2226.9046791295136</v>
      </c>
      <c r="AI18">
        <f t="shared" si="5"/>
        <v>-2244.2552192145563</v>
      </c>
      <c r="AJ18">
        <f t="shared" si="6"/>
        <v>389.01376802186132</v>
      </c>
      <c r="AK18">
        <f t="shared" si="19"/>
        <v>-38.243046633090252</v>
      </c>
      <c r="AL18">
        <f t="shared" si="7"/>
        <v>-1893.4844978257852</v>
      </c>
      <c r="AN18">
        <f t="shared" si="8"/>
        <v>0</v>
      </c>
      <c r="AO18">
        <f t="shared" si="8"/>
        <v>0</v>
      </c>
      <c r="AP18">
        <f t="shared" si="8"/>
        <v>-6.5612331408428757</v>
      </c>
      <c r="AQ18">
        <f t="shared" si="8"/>
        <v>-842.12022856846511</v>
      </c>
      <c r="AR18">
        <f t="shared" si="8"/>
        <v>-848.68146170930788</v>
      </c>
      <c r="AS18">
        <f t="shared" si="8"/>
        <v>147.10839054454075</v>
      </c>
      <c r="AT18">
        <f t="shared" si="8"/>
        <v>-14.461886704733724</v>
      </c>
      <c r="AU18">
        <f t="shared" si="8"/>
        <v>-716.03495786950077</v>
      </c>
      <c r="AW18">
        <v>15</v>
      </c>
      <c r="AX18">
        <f>IF(Z18&gt;0, (R18*SUMPRODUCT(K18:$K$98, X18:$X$98)-K18*$AZ$3)/Z18, 0)</f>
        <v>-6223.2218006922803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9"/>
        <v>7.2300000000000003E-2</v>
      </c>
      <c r="I19" s="5">
        <f t="shared" si="10"/>
        <v>1.0723</v>
      </c>
      <c r="J19">
        <f t="shared" si="11"/>
        <v>0.93257483913084027</v>
      </c>
      <c r="K19">
        <f t="shared" si="20"/>
        <v>0.3526599697087387</v>
      </c>
      <c r="L19" s="2">
        <v>16</v>
      </c>
      <c r="M19" s="6">
        <v>0.125163</v>
      </c>
      <c r="Q19" s="4">
        <f t="shared" si="21"/>
        <v>50</v>
      </c>
      <c r="R19">
        <f t="shared" si="0"/>
        <v>50000</v>
      </c>
      <c r="S19">
        <f t="shared" si="1"/>
        <v>-8350.6460438243703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-2159.5251862204841</v>
      </c>
      <c r="AC19">
        <f t="shared" si="22"/>
        <v>-2506.0938517115892</v>
      </c>
      <c r="AE19">
        <f t="shared" si="2"/>
        <v>0</v>
      </c>
      <c r="AF19">
        <f t="shared" si="3"/>
        <v>0</v>
      </c>
      <c r="AG19">
        <f t="shared" si="3"/>
        <v>-15.005389035528239</v>
      </c>
      <c r="AH19">
        <f t="shared" si="4"/>
        <v>-2171.6456486642232</v>
      </c>
      <c r="AI19">
        <f t="shared" si="5"/>
        <v>-2186.6510376997517</v>
      </c>
      <c r="AJ19">
        <f t="shared" si="6"/>
        <v>346.56866549110509</v>
      </c>
      <c r="AK19">
        <f t="shared" si="19"/>
        <v>-48.157411652716796</v>
      </c>
      <c r="AL19">
        <f t="shared" si="7"/>
        <v>-1888.2397838613633</v>
      </c>
      <c r="AN19">
        <f t="shared" si="8"/>
        <v>0</v>
      </c>
      <c r="AO19">
        <f t="shared" si="8"/>
        <v>0</v>
      </c>
      <c r="AP19">
        <f t="shared" si="8"/>
        <v>-5.2918000427372283</v>
      </c>
      <c r="AQ19">
        <f t="shared" si="8"/>
        <v>-765.85248867603912</v>
      </c>
      <c r="AR19">
        <f t="shared" si="8"/>
        <v>-771.14428871877647</v>
      </c>
      <c r="AS19">
        <f t="shared" si="8"/>
        <v>122.22089507409112</v>
      </c>
      <c r="AT19">
        <f t="shared" si="8"/>
        <v>-16.983191334698365</v>
      </c>
      <c r="AU19">
        <f t="shared" si="8"/>
        <v>-665.90658497938364</v>
      </c>
      <c r="AW19">
        <v>16</v>
      </c>
      <c r="AX19">
        <f>IF(Z19&gt;0, (R19*SUMPRODUCT(K19:$K$98, X19:$X$98)-K19*$AZ$3)/Z19, 0)</f>
        <v>-8350.6460438243703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9"/>
        <v>5.4300000000000001E-2</v>
      </c>
      <c r="I20" s="5">
        <f t="shared" si="10"/>
        <v>1.0543</v>
      </c>
      <c r="J20">
        <f t="shared" si="11"/>
        <v>0.9484966328369534</v>
      </c>
      <c r="K20">
        <f t="shared" si="20"/>
        <v>0.33449679380512065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50000</v>
      </c>
      <c r="S20">
        <f t="shared" si="1"/>
        <v>-11436.363731215981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-2506.0938517115892</v>
      </c>
      <c r="AC20">
        <f t="shared" si="22"/>
        <v>-2918.9370167168813</v>
      </c>
      <c r="AE20">
        <f t="shared" si="2"/>
        <v>0</v>
      </c>
      <c r="AF20">
        <f t="shared" si="3"/>
        <v>0</v>
      </c>
      <c r="AG20">
        <f t="shared" si="3"/>
        <v>-12.761648218434738</v>
      </c>
      <c r="AH20">
        <f t="shared" si="4"/>
        <v>-2093.6869267382194</v>
      </c>
      <c r="AI20">
        <f t="shared" si="5"/>
        <v>-2106.4485749566543</v>
      </c>
      <c r="AJ20">
        <f t="shared" si="6"/>
        <v>412.84316500529212</v>
      </c>
      <c r="AK20">
        <f t="shared" si="19"/>
        <v>-10.776203562359834</v>
      </c>
      <c r="AL20">
        <f t="shared" si="7"/>
        <v>-1704.381613513722</v>
      </c>
      <c r="AN20">
        <f t="shared" si="8"/>
        <v>0</v>
      </c>
      <c r="AO20">
        <f t="shared" si="8"/>
        <v>0</v>
      </c>
      <c r="AP20">
        <f t="shared" si="8"/>
        <v>-4.2687304127352501</v>
      </c>
      <c r="AQ20">
        <f t="shared" si="8"/>
        <v>-700.33156422563093</v>
      </c>
      <c r="AR20">
        <f t="shared" si="8"/>
        <v>-704.60029463836622</v>
      </c>
      <c r="AS20">
        <f t="shared" si="8"/>
        <v>138.09471503862861</v>
      </c>
      <c r="AT20">
        <f t="shared" si="8"/>
        <v>-3.6046055410006841</v>
      </c>
      <c r="AU20">
        <f t="shared" si="8"/>
        <v>-570.11018514073828</v>
      </c>
      <c r="AW20">
        <v>17</v>
      </c>
      <c r="AX20">
        <f>IF(Z20&gt;0, (R20*SUMPRODUCT(K20:$K$98, X20:$X$98)-K20*$AZ$3)/Z20, 0)</f>
        <v>-11436.363731215981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9"/>
        <v>5.16E-2</v>
      </c>
      <c r="I21" s="5">
        <f t="shared" si="10"/>
        <v>1.0516000000000001</v>
      </c>
      <c r="J21">
        <f t="shared" si="11"/>
        <v>0.95093191327500948</v>
      </c>
      <c r="K21">
        <f t="shared" si="20"/>
        <v>0.31808367611745975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50000</v>
      </c>
      <c r="S21">
        <f t="shared" si="1"/>
        <v>-15506.066932811356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-2918.9370167168813</v>
      </c>
      <c r="AC21">
        <f t="shared" si="22"/>
        <v>-3300.2724095132967</v>
      </c>
      <c r="AE21">
        <f t="shared" si="2"/>
        <v>0</v>
      </c>
      <c r="AF21">
        <f t="shared" si="3"/>
        <v>0</v>
      </c>
      <c r="AG21">
        <f t="shared" si="3"/>
        <v>-10.641874641111635</v>
      </c>
      <c r="AH21">
        <f t="shared" si="4"/>
        <v>-1992.1570951387544</v>
      </c>
      <c r="AI21">
        <f t="shared" si="5"/>
        <v>-2002.798969779866</v>
      </c>
      <c r="AJ21">
        <f t="shared" si="6"/>
        <v>381.33539279641536</v>
      </c>
      <c r="AK21">
        <f t="shared" si="19"/>
        <v>-4.6702992267470105</v>
      </c>
      <c r="AL21">
        <f t="shared" si="7"/>
        <v>-1626.1338762101975</v>
      </c>
      <c r="AN21">
        <f t="shared" si="8"/>
        <v>0</v>
      </c>
      <c r="AO21">
        <f t="shared" si="8"/>
        <v>0</v>
      </c>
      <c r="AP21">
        <f t="shared" si="8"/>
        <v>-3.3850066066259612</v>
      </c>
      <c r="AQ21">
        <f t="shared" si="8"/>
        <v>-633.67265222521496</v>
      </c>
      <c r="AR21">
        <f t="shared" si="8"/>
        <v>-637.05765883184097</v>
      </c>
      <c r="AS21">
        <f t="shared" si="8"/>
        <v>121.29656357437928</v>
      </c>
      <c r="AT21">
        <f t="shared" si="8"/>
        <v>-1.4855459466122187</v>
      </c>
      <c r="AU21">
        <f t="shared" si="8"/>
        <v>-517.24664120407385</v>
      </c>
      <c r="AW21">
        <v>18</v>
      </c>
      <c r="AX21">
        <f>IF(Z21&gt;0, (R21*SUMPRODUCT(K21:$K$98, X21:$X$98)-K21*$AZ$3)/Z21, 0)</f>
        <v>-15506.066932811356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9"/>
        <v>7.1000000000000008E-2</v>
      </c>
      <c r="I22" s="5">
        <f t="shared" si="10"/>
        <v>1.071</v>
      </c>
      <c r="J22">
        <f t="shared" si="11"/>
        <v>0.93370681605975725</v>
      </c>
      <c r="K22">
        <f t="shared" si="20"/>
        <v>0.29699689646821636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50000</v>
      </c>
      <c r="S22">
        <f t="shared" si="1"/>
        <v>-20321.667832037543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-3300.2724095132967</v>
      </c>
      <c r="AC22">
        <f t="shared" si="22"/>
        <v>-3524.1142115681578</v>
      </c>
      <c r="AE22">
        <f t="shared" si="2"/>
        <v>0</v>
      </c>
      <c r="AF22">
        <f t="shared" si="3"/>
        <v>0</v>
      </c>
      <c r="AG22">
        <f t="shared" si="3"/>
        <v>-8.670829187583502</v>
      </c>
      <c r="AH22">
        <f t="shared" si="4"/>
        <v>-1864.6267071170162</v>
      </c>
      <c r="AI22">
        <f t="shared" si="5"/>
        <v>-1873.2975363045996</v>
      </c>
      <c r="AJ22">
        <f t="shared" si="6"/>
        <v>223.84180205486109</v>
      </c>
      <c r="AK22">
        <f t="shared" si="19"/>
        <v>-69.305720599779235</v>
      </c>
      <c r="AL22">
        <f t="shared" si="7"/>
        <v>-1718.7614548495178</v>
      </c>
      <c r="AN22">
        <f t="shared" si="8"/>
        <v>0</v>
      </c>
      <c r="AO22">
        <f t="shared" si="8"/>
        <v>0</v>
      </c>
      <c r="AP22">
        <f t="shared" si="8"/>
        <v>-2.5752093585183258</v>
      </c>
      <c r="AQ22">
        <f t="shared" si="8"/>
        <v>-553.78834508550369</v>
      </c>
      <c r="AR22">
        <f t="shared" si="8"/>
        <v>-556.36355444402193</v>
      </c>
      <c r="AS22">
        <f t="shared" si="8"/>
        <v>66.480320510146555</v>
      </c>
      <c r="AT22">
        <f t="shared" si="8"/>
        <v>-20.583583925627764</v>
      </c>
      <c r="AU22">
        <f t="shared" si="8"/>
        <v>-510.46681785950318</v>
      </c>
      <c r="AW22">
        <v>19</v>
      </c>
      <c r="AX22">
        <f>IF(Z22&gt;0, (R22*SUMPRODUCT(K22:$K$98, X22:$X$98)-K22*$AZ$3)/Z22, 0)</f>
        <v>-20321.667832037543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0.26517580041805033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50000</v>
      </c>
      <c r="S23">
        <f t="shared" si="1"/>
        <v>-25187.2538794885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-3524.1142115681578</v>
      </c>
      <c r="AC23">
        <f t="shared" si="22"/>
        <v>-3459.4455392939735</v>
      </c>
      <c r="AE23">
        <f t="shared" si="2"/>
        <v>0</v>
      </c>
      <c r="AF23">
        <f t="shared" si="3"/>
        <v>0</v>
      </c>
      <c r="AG23">
        <f t="shared" si="3"/>
        <v>-6.8674527914915098</v>
      </c>
      <c r="AH23">
        <f t="shared" si="4"/>
        <v>-1716.668104216157</v>
      </c>
      <c r="AI23">
        <f t="shared" si="5"/>
        <v>-1723.5355570076485</v>
      </c>
      <c r="AJ23">
        <f t="shared" si="6"/>
        <v>-64.668672274184246</v>
      </c>
      <c r="AK23">
        <f t="shared" si="19"/>
        <v>-246.68799480977106</v>
      </c>
      <c r="AL23">
        <f t="shared" si="7"/>
        <v>-2034.8922240916038</v>
      </c>
      <c r="AN23">
        <f t="shared" si="8"/>
        <v>0</v>
      </c>
      <c r="AO23">
        <f t="shared" si="8"/>
        <v>0</v>
      </c>
      <c r="AP23">
        <f t="shared" si="8"/>
        <v>-1.8210822908169353</v>
      </c>
      <c r="AQ23">
        <f t="shared" si="8"/>
        <v>-455.21883858765648</v>
      </c>
      <c r="AR23">
        <f t="shared" si="8"/>
        <v>-457.03992087847342</v>
      </c>
      <c r="AS23">
        <f t="shared" si="8"/>
        <v>-17.148566932279387</v>
      </c>
      <c r="AT23">
        <f t="shared" si="8"/>
        <v>-65.415686477204886</v>
      </c>
      <c r="AU23">
        <f t="shared" si="8"/>
        <v>-539.60417428795768</v>
      </c>
      <c r="AW23">
        <v>20</v>
      </c>
      <c r="AX23">
        <f>IF(Z23&gt;0, (R23*SUMPRODUCT(K23:$K$98, X23:$X$98)-K23*$AZ$3)/Z23, 0)</f>
        <v>-25187.2538794885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0.23676410751611635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50000</v>
      </c>
      <c r="S24">
        <f t="shared" si="1"/>
        <v>-31969.732896332869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-3459.4455392939735</v>
      </c>
      <c r="AC24">
        <f t="shared" si="22"/>
        <v>-3362.4706123819083</v>
      </c>
      <c r="AE24">
        <f t="shared" si="2"/>
        <v>0</v>
      </c>
      <c r="AF24">
        <f t="shared" si="3"/>
        <v>0</v>
      </c>
      <c r="AG24">
        <f t="shared" si="3"/>
        <v>-5.2588343845181216</v>
      </c>
      <c r="AH24">
        <f t="shared" si="4"/>
        <v>-1539.9438790584734</v>
      </c>
      <c r="AI24">
        <f t="shared" ref="AI24:AI69" si="23">SUM(AE24:AH24)</f>
        <v>-1545.2027134429916</v>
      </c>
      <c r="AJ24">
        <f t="shared" si="6"/>
        <v>-96.974926912065257</v>
      </c>
      <c r="AK24">
        <f t="shared" si="19"/>
        <v>-242.16118775057816</v>
      </c>
      <c r="AL24">
        <f t="shared" ref="AL24:AL69" si="24">SUM(AI24:AK24)</f>
        <v>-1884.338828105635</v>
      </c>
      <c r="AN24">
        <f t="shared" si="8"/>
        <v>0</v>
      </c>
      <c r="AO24">
        <f t="shared" si="8"/>
        <v>0</v>
      </c>
      <c r="AP24">
        <f t="shared" si="8"/>
        <v>-1.245103229625498</v>
      </c>
      <c r="AQ24">
        <f t="shared" si="8"/>
        <v>-364.60343815018564</v>
      </c>
      <c r="AR24">
        <f t="shared" si="8"/>
        <v>-365.84854137981119</v>
      </c>
      <c r="AS24">
        <f t="shared" si="8"/>
        <v>-22.960182021775744</v>
      </c>
      <c r="AT24">
        <f t="shared" si="8"/>
        <v>-57.335077492808324</v>
      </c>
      <c r="AU24">
        <f t="shared" si="8"/>
        <v>-446.14380089439527</v>
      </c>
      <c r="AW24">
        <v>21</v>
      </c>
      <c r="AX24">
        <f>IF(Z24&gt;0, (R24*SUMPRODUCT(K24:$K$98, X24:$X$98)-K24*$AZ$3)/Z24, 0)</f>
        <v>-31969.732896332869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0.21139652456796101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50000</v>
      </c>
      <c r="S25">
        <f t="shared" si="1"/>
        <v>-41800.242108145721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-3362.4706123819083</v>
      </c>
      <c r="AC25">
        <f t="shared" si="22"/>
        <v>-3234.0439027644852</v>
      </c>
      <c r="AE25">
        <f t="shared" si="2"/>
        <v>0</v>
      </c>
      <c r="AF25">
        <f t="shared" si="3"/>
        <v>0</v>
      </c>
      <c r="AG25">
        <f t="shared" si="3"/>
        <v>-3.8684511615953756</v>
      </c>
      <c r="AH25">
        <f t="shared" si="4"/>
        <v>-1337.7948790775652</v>
      </c>
      <c r="AI25">
        <f t="shared" si="23"/>
        <v>-1341.6633302391606</v>
      </c>
      <c r="AJ25">
        <f t="shared" si="6"/>
        <v>-128.42670961742306</v>
      </c>
      <c r="AK25">
        <f t="shared" si="19"/>
        <v>-235.37294286673361</v>
      </c>
      <c r="AL25">
        <f t="shared" si="24"/>
        <v>-1705.4629827233173</v>
      </c>
      <c r="AN25">
        <f t="shared" si="8"/>
        <v>0</v>
      </c>
      <c r="AO25">
        <f t="shared" si="8"/>
        <v>0</v>
      </c>
      <c r="AP25">
        <f t="shared" si="8"/>
        <v>-0.8177771310221541</v>
      </c>
      <c r="AQ25">
        <f t="shared" si="8"/>
        <v>-282.80518802181291</v>
      </c>
      <c r="AR25">
        <f t="shared" si="8"/>
        <v>-283.62296515283509</v>
      </c>
      <c r="AS25">
        <f t="shared" si="8"/>
        <v>-27.148960074821968</v>
      </c>
      <c r="AT25">
        <f t="shared" si="8"/>
        <v>-49.757022099360732</v>
      </c>
      <c r="AU25">
        <f t="shared" si="8"/>
        <v>-360.52894732701782</v>
      </c>
      <c r="AW25">
        <v>22</v>
      </c>
      <c r="AX25">
        <f>IF(Z25&gt;0, (R25*SUMPRODUCT(K25:$K$98, X25:$X$98)-K25*$AZ$3)/Z25, 0)</f>
        <v>-41800.242108145721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0.18874689693567948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50000</v>
      </c>
      <c r="S26">
        <f t="shared" si="1"/>
        <v>-56745.101576233639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-3234.0439027644852</v>
      </c>
      <c r="AC26">
        <f t="shared" si="22"/>
        <v>-3076.6436017080769</v>
      </c>
      <c r="AE26">
        <f t="shared" si="2"/>
        <v>0</v>
      </c>
      <c r="AF26">
        <f t="shared" si="3"/>
        <v>0</v>
      </c>
      <c r="AG26">
        <f t="shared" si="3"/>
        <v>-2.7109332050228079</v>
      </c>
      <c r="AH26">
        <f t="shared" si="4"/>
        <v>-1118.8334449566144</v>
      </c>
      <c r="AI26">
        <f t="shared" si="23"/>
        <v>-1121.5443781616373</v>
      </c>
      <c r="AJ26">
        <f t="shared" si="6"/>
        <v>-157.40030105640835</v>
      </c>
      <c r="AK26">
        <f t="shared" si="19"/>
        <v>-226.38307319351398</v>
      </c>
      <c r="AL26">
        <f t="shared" si="24"/>
        <v>-1505.3277524115597</v>
      </c>
      <c r="AN26">
        <f t="shared" si="8"/>
        <v>0</v>
      </c>
      <c r="AO26">
        <f t="shared" si="8"/>
        <v>0</v>
      </c>
      <c r="AP26">
        <f t="shared" si="8"/>
        <v>-0.51168023024795117</v>
      </c>
      <c r="AQ26">
        <f t="shared" si="8"/>
        <v>-211.17634092341731</v>
      </c>
      <c r="AR26">
        <f t="shared" si="8"/>
        <v>-211.68802115366529</v>
      </c>
      <c r="AS26">
        <f t="shared" si="8"/>
        <v>-29.708818401138828</v>
      </c>
      <c r="AT26">
        <f t="shared" si="8"/>
        <v>-42.729102584038564</v>
      </c>
      <c r="AU26">
        <f t="shared" si="8"/>
        <v>-284.12594213884267</v>
      </c>
      <c r="AW26">
        <v>23</v>
      </c>
      <c r="AX26">
        <f>IF(Z26&gt;0, (R26*SUMPRODUCT(K26:$K$98, X26:$X$98)-K26*$AZ$3)/Z26, 0)</f>
        <v>-56745.101576233639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0.16852401512114237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50000</v>
      </c>
      <c r="S27">
        <f t="shared" si="1"/>
        <v>-80670.781319642541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-3076.6436017080769</v>
      </c>
      <c r="AC27">
        <f t="shared" si="22"/>
        <v>-2894.7793273830816</v>
      </c>
      <c r="AE27">
        <f t="shared" si="2"/>
        <v>0</v>
      </c>
      <c r="AF27">
        <f t="shared" si="3"/>
        <v>0</v>
      </c>
      <c r="AG27">
        <f t="shared" si="3"/>
        <v>-1.7941931886794751</v>
      </c>
      <c r="AH27">
        <f t="shared" si="4"/>
        <v>-889.63068429310476</v>
      </c>
      <c r="AI27">
        <f t="shared" si="23"/>
        <v>-891.42487748178428</v>
      </c>
      <c r="AJ27">
        <f t="shared" si="6"/>
        <v>-181.86427432499522</v>
      </c>
      <c r="AK27">
        <f t="shared" si="19"/>
        <v>-215.36505211956541</v>
      </c>
      <c r="AL27">
        <f t="shared" si="24"/>
        <v>-1288.654203926345</v>
      </c>
      <c r="AN27">
        <f t="shared" si="8"/>
        <v>0</v>
      </c>
      <c r="AO27">
        <f t="shared" si="8"/>
        <v>0</v>
      </c>
      <c r="AP27">
        <f t="shared" si="8"/>
        <v>-0.3023646400592705</v>
      </c>
      <c r="AQ27">
        <f t="shared" si="8"/>
        <v>-149.92413489204341</v>
      </c>
      <c r="AR27">
        <f t="shared" si="8"/>
        <v>-150.22649953210271</v>
      </c>
      <c r="AS27">
        <f t="shared" si="8"/>
        <v>-30.64849771634108</v>
      </c>
      <c r="AT27">
        <f t="shared" si="8"/>
        <v>-36.294183299963258</v>
      </c>
      <c r="AU27">
        <f t="shared" si="8"/>
        <v>-217.16918054840704</v>
      </c>
      <c r="AW27">
        <v>24</v>
      </c>
      <c r="AX27">
        <f>IF(Z27&gt;0, (R27*SUMPRODUCT(K27:$K$98, X27:$X$98)-K27*$AZ$3)/Z27, 0)</f>
        <v>-80670.781319642541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0.15046787064387712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50000</v>
      </c>
      <c r="S28">
        <f t="shared" si="1"/>
        <v>-121374.43573153339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-2894.7793273830816</v>
      </c>
      <c r="AC28">
        <f t="shared" si="22"/>
        <v>-2693.7743415176142</v>
      </c>
      <c r="AE28">
        <f t="shared" si="2"/>
        <v>0</v>
      </c>
      <c r="AF28">
        <f t="shared" si="3"/>
        <v>0</v>
      </c>
      <c r="AG28">
        <f t="shared" si="3"/>
        <v>-1.1096959278459346</v>
      </c>
      <c r="AH28">
        <f t="shared" si="4"/>
        <v>-666.55532894674559</v>
      </c>
      <c r="AI28">
        <f t="shared" si="23"/>
        <v>-667.6650248745915</v>
      </c>
      <c r="AJ28">
        <f t="shared" si="6"/>
        <v>-201.00498586546746</v>
      </c>
      <c r="AK28">
        <f t="shared" si="19"/>
        <v>-202.63455291681572</v>
      </c>
      <c r="AL28">
        <f t="shared" si="24"/>
        <v>-1071.3045636568747</v>
      </c>
      <c r="AN28">
        <f t="shared" si="8"/>
        <v>0</v>
      </c>
      <c r="AO28">
        <f t="shared" si="8"/>
        <v>0</v>
      </c>
      <c r="AP28">
        <f t="shared" si="8"/>
        <v>-0.1669735833251593</v>
      </c>
      <c r="AQ28">
        <f t="shared" si="8"/>
        <v>-100.29516101294588</v>
      </c>
      <c r="AR28">
        <f t="shared" si="8"/>
        <v>-100.46213459627103</v>
      </c>
      <c r="AS28">
        <f t="shared" si="8"/>
        <v>-30.244792211979508</v>
      </c>
      <c r="AT28">
        <f t="shared" si="8"/>
        <v>-30.489989696267301</v>
      </c>
      <c r="AU28">
        <f t="shared" si="8"/>
        <v>-161.19691650451784</v>
      </c>
      <c r="AW28">
        <v>25</v>
      </c>
      <c r="AX28">
        <f>IF(Z28&gt;0, (R28*SUMPRODUCT(K28:$K$98, X28:$X$98)-K28*$AZ$3)/Z28, 0)</f>
        <v>-121374.43573153339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0.13434631307489028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50000</v>
      </c>
      <c r="S29">
        <f t="shared" si="1"/>
        <v>-195690.82103056324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-2693.7743415176142</v>
      </c>
      <c r="AC29">
        <f t="shared" si="22"/>
        <v>-2480.7399304256392</v>
      </c>
      <c r="AE29">
        <f t="shared" si="2"/>
        <v>0</v>
      </c>
      <c r="AF29">
        <f t="shared" si="3"/>
        <v>0</v>
      </c>
      <c r="AG29">
        <f t="shared" si="3"/>
        <v>-0.63384166854668011</v>
      </c>
      <c r="AH29">
        <f t="shared" si="4"/>
        <v>-464.75730002079513</v>
      </c>
      <c r="AI29">
        <f t="shared" si="23"/>
        <v>-465.39114168934179</v>
      </c>
      <c r="AJ29">
        <f t="shared" si="6"/>
        <v>-213.03441109197502</v>
      </c>
      <c r="AK29">
        <f t="shared" si="19"/>
        <v>-188.56420390623302</v>
      </c>
      <c r="AL29">
        <f t="shared" si="24"/>
        <v>-866.98975668754986</v>
      </c>
      <c r="AN29">
        <f t="shared" si="8"/>
        <v>0</v>
      </c>
      <c r="AO29">
        <f t="shared" si="8"/>
        <v>0</v>
      </c>
      <c r="AP29">
        <f t="shared" si="8"/>
        <v>-8.5154291242483124E-2</v>
      </c>
      <c r="AQ29">
        <f t="shared" si="8"/>
        <v>-62.438429732434457</v>
      </c>
      <c r="AR29">
        <f t="shared" si="8"/>
        <v>-62.523584023676939</v>
      </c>
      <c r="AS29">
        <f t="shared" si="8"/>
        <v>-28.620387688287355</v>
      </c>
      <c r="AT29">
        <f t="shared" si="8"/>
        <v>-25.332905572704231</v>
      </c>
      <c r="AU29">
        <f t="shared" si="8"/>
        <v>-116.47687728466852</v>
      </c>
      <c r="AW29">
        <v>26</v>
      </c>
      <c r="AX29">
        <f>IF(Z29&gt;0, (R29*SUMPRODUCT(K29:$K$98, X29:$X$98)-K29*$AZ$3)/Z29, 0)</f>
        <v>-195690.82103056324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0.11995206524543775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50000</v>
      </c>
      <c r="S30">
        <f t="shared" si="1"/>
        <v>-343900.01510577009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-2480.7399304256392</v>
      </c>
      <c r="AC30">
        <f t="shared" si="22"/>
        <v>-2263.4198136358236</v>
      </c>
      <c r="AE30">
        <f t="shared" si="2"/>
        <v>0</v>
      </c>
      <c r="AF30">
        <f t="shared" si="3"/>
        <v>0</v>
      </c>
      <c r="AG30">
        <f t="shared" si="3"/>
        <v>-0.32908108668440805</v>
      </c>
      <c r="AH30">
        <f t="shared" si="4"/>
        <v>-298.42216517680521</v>
      </c>
      <c r="AI30">
        <f t="shared" si="23"/>
        <v>-298.75124626348963</v>
      </c>
      <c r="AJ30">
        <f t="shared" si="6"/>
        <v>-217.32011678981553</v>
      </c>
      <c r="AK30">
        <f t="shared" si="19"/>
        <v>-173.65179512979475</v>
      </c>
      <c r="AL30">
        <f t="shared" si="24"/>
        <v>-689.72315818309994</v>
      </c>
      <c r="AN30">
        <f t="shared" si="8"/>
        <v>0</v>
      </c>
      <c r="AO30">
        <f t="shared" si="8"/>
        <v>0</v>
      </c>
      <c r="AP30">
        <f t="shared" si="8"/>
        <v>-3.9473955981007669E-2</v>
      </c>
      <c r="AQ30">
        <f t="shared" si="8"/>
        <v>-35.796355027972936</v>
      </c>
      <c r="AR30">
        <f t="shared" si="8"/>
        <v>-35.835828983953952</v>
      </c>
      <c r="AS30">
        <f t="shared" si="8"/>
        <v>-26.067996828318105</v>
      </c>
      <c r="AT30">
        <f t="shared" si="8"/>
        <v>-20.829891459396528</v>
      </c>
      <c r="AU30">
        <f t="shared" si="8"/>
        <v>-82.733717271668581</v>
      </c>
      <c r="AW30">
        <v>27</v>
      </c>
      <c r="AX30">
        <f>IF(Z30&gt;0, (R30*SUMPRODUCT(K30:$K$98, X30:$X$98)-K30*$AZ$3)/Z30, 0)</f>
        <v>-343900.01510577009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0.10710005825485512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50000</v>
      </c>
      <c r="S31">
        <f t="shared" si="1"/>
        <v>-675920.35875310958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-2263.4198136358236</v>
      </c>
      <c r="AC31">
        <f t="shared" si="22"/>
        <v>-2049.4317521260728</v>
      </c>
      <c r="AE31">
        <f t="shared" si="2"/>
        <v>0</v>
      </c>
      <c r="AF31">
        <f t="shared" si="3"/>
        <v>0</v>
      </c>
      <c r="AG31">
        <f t="shared" si="3"/>
        <v>-0.15160304950029324</v>
      </c>
      <c r="AH31">
        <f t="shared" si="4"/>
        <v>-174.18722631727076</v>
      </c>
      <c r="AI31">
        <f t="shared" si="23"/>
        <v>-174.33882936677105</v>
      </c>
      <c r="AJ31">
        <f t="shared" si="6"/>
        <v>-213.98806150975088</v>
      </c>
      <c r="AK31">
        <f t="shared" si="19"/>
        <v>-158.43938695450768</v>
      </c>
      <c r="AL31">
        <f t="shared" si="24"/>
        <v>-546.76627783102958</v>
      </c>
      <c r="AN31">
        <f t="shared" si="8"/>
        <v>0</v>
      </c>
      <c r="AO31">
        <f t="shared" si="8"/>
        <v>0</v>
      </c>
      <c r="AP31">
        <f t="shared" si="8"/>
        <v>-1.623669543309509E-2</v>
      </c>
      <c r="AQ31">
        <f t="shared" si="8"/>
        <v>-18.655462085831331</v>
      </c>
      <c r="AR31">
        <f t="shared" si="8"/>
        <v>-18.671698781264425</v>
      </c>
      <c r="AS31">
        <f t="shared" si="8"/>
        <v>-22.918133853537839</v>
      </c>
      <c r="AT31">
        <f t="shared" si="8"/>
        <v>-16.968867572691305</v>
      </c>
      <c r="AU31">
        <f t="shared" si="8"/>
        <v>-58.558700207493565</v>
      </c>
      <c r="AW31">
        <v>28</v>
      </c>
      <c r="AX31">
        <f>IF(Z31&gt;0, (R31*SUMPRODUCT(K31:$K$98, X31:$X$98)-K31*$AZ$3)/Z31, 0)</f>
        <v>-675920.35875310958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9.562505201326349E-2</v>
      </c>
      <c r="L32" s="2">
        <v>29</v>
      </c>
      <c r="M32" s="6">
        <v>0.595055</v>
      </c>
      <c r="Q32" s="4">
        <f t="shared" si="21"/>
        <v>50</v>
      </c>
      <c r="R32">
        <f t="shared" si="0"/>
        <v>50000</v>
      </c>
      <c r="S32">
        <f t="shared" si="1"/>
        <v>-1540767.8756819002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-2049.4317521260728</v>
      </c>
      <c r="AC32">
        <f t="shared" si="22"/>
        <v>-1845.0654137317938</v>
      </c>
      <c r="AE32">
        <f t="shared" si="2"/>
        <v>0</v>
      </c>
      <c r="AF32">
        <f t="shared" si="3"/>
        <v>0</v>
      </c>
      <c r="AG32">
        <f t="shared" si="3"/>
        <v>-5.9874866384893317E-2</v>
      </c>
      <c r="AH32">
        <f t="shared" si="4"/>
        <v>-90.212152620396992</v>
      </c>
      <c r="AI32">
        <f t="shared" si="23"/>
        <v>-90.27202748678188</v>
      </c>
      <c r="AJ32">
        <f t="shared" si="6"/>
        <v>-204.36633839427896</v>
      </c>
      <c r="AK32">
        <f t="shared" si="19"/>
        <v>-143.46022264882509</v>
      </c>
      <c r="AL32">
        <f t="shared" si="24"/>
        <v>-438.09858852988594</v>
      </c>
      <c r="AN32">
        <f t="shared" si="8"/>
        <v>0</v>
      </c>
      <c r="AO32">
        <f t="shared" si="8"/>
        <v>0</v>
      </c>
      <c r="AP32">
        <f t="shared" si="8"/>
        <v>-5.7255372123426254E-3</v>
      </c>
      <c r="AQ32">
        <f t="shared" si="8"/>
        <v>-8.6265417865539273</v>
      </c>
      <c r="AR32">
        <f t="shared" si="8"/>
        <v>-8.6322673237662695</v>
      </c>
      <c r="AS32">
        <f t="shared" si="8"/>
        <v>-19.542541738713133</v>
      </c>
      <c r="AT32">
        <f t="shared" si="8"/>
        <v>-13.71839125262826</v>
      </c>
      <c r="AU32">
        <f t="shared" si="8"/>
        <v>-41.893200315107663</v>
      </c>
      <c r="AW32">
        <v>29</v>
      </c>
      <c r="AX32">
        <f>IF(Z32&gt;0, (R32*SUMPRODUCT(K32:$K$98, X32:$X$98)-K32*$AZ$3)/Z32, 0)</f>
        <v>-1540767.8756819002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8.5379510726128108E-2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50000</v>
      </c>
      <c r="S33">
        <f t="shared" si="1"/>
        <v>-4306961.1135824043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-1845.0654137317938</v>
      </c>
      <c r="AC33">
        <f t="shared" si="22"/>
        <v>-1654.5653479468206</v>
      </c>
      <c r="AE33">
        <f t="shared" si="2"/>
        <v>0</v>
      </c>
      <c r="AF33">
        <f t="shared" si="3"/>
        <v>0</v>
      </c>
      <c r="AG33">
        <f t="shared" si="3"/>
        <v>-1.9208036760872928E-2</v>
      </c>
      <c r="AH33">
        <f t="shared" si="4"/>
        <v>-40.068080960171457</v>
      </c>
      <c r="AI33">
        <f t="shared" si="23"/>
        <v>-40.08728899693233</v>
      </c>
      <c r="AJ33">
        <f t="shared" si="6"/>
        <v>-190.50006578497323</v>
      </c>
      <c r="AK33">
        <f t="shared" si="19"/>
        <v>-129.15457896122558</v>
      </c>
      <c r="AL33">
        <f t="shared" si="24"/>
        <v>-359.74193374313114</v>
      </c>
      <c r="AN33">
        <f t="shared" si="8"/>
        <v>0</v>
      </c>
      <c r="AO33">
        <f t="shared" si="8"/>
        <v>0</v>
      </c>
      <c r="AP33">
        <f t="shared" si="8"/>
        <v>-1.6399727806528132E-3</v>
      </c>
      <c r="AQ33">
        <f t="shared" si="8"/>
        <v>-3.4209931481143285</v>
      </c>
      <c r="AR33">
        <f t="shared" si="8"/>
        <v>-3.422633120894981</v>
      </c>
      <c r="AS33">
        <f t="shared" si="8"/>
        <v>-16.264802410016234</v>
      </c>
      <c r="AT33">
        <f t="shared" si="8"/>
        <v>-11.02715475974852</v>
      </c>
      <c r="AU33">
        <f t="shared" si="8"/>
        <v>-30.714590290659732</v>
      </c>
      <c r="AW33">
        <v>30</v>
      </c>
      <c r="AX33">
        <f>IF(Z33&gt;0, (R33*SUMPRODUCT(K33:$K$98, X33:$X$98)-K33*$AZ$3)/Z33, 0)</f>
        <v>-4306961.1135824043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7.6231706005471522E-2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50000</v>
      </c>
      <c r="S34">
        <f t="shared" si="1"/>
        <v>-16006999.885692248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-1654.5653479468206</v>
      </c>
      <c r="AC34">
        <f t="shared" si="22"/>
        <v>-1480.1947271917857</v>
      </c>
      <c r="AE34">
        <f t="shared" si="2"/>
        <v>0</v>
      </c>
      <c r="AF34">
        <f t="shared" si="3"/>
        <v>0</v>
      </c>
      <c r="AG34">
        <f t="shared" si="3"/>
        <v>-4.6235857367464845E-3</v>
      </c>
      <c r="AH34">
        <f t="shared" si="4"/>
        <v>-14.392370656517715</v>
      </c>
      <c r="AI34">
        <f t="shared" si="23"/>
        <v>-14.396994242254461</v>
      </c>
      <c r="AJ34">
        <f t="shared" si="6"/>
        <v>-174.37062075503491</v>
      </c>
      <c r="AK34">
        <f t="shared" si="19"/>
        <v>-115.81957435627746</v>
      </c>
      <c r="AL34">
        <f t="shared" si="24"/>
        <v>-304.58718935356683</v>
      </c>
      <c r="AN34">
        <f t="shared" si="8"/>
        <v>0</v>
      </c>
      <c r="AO34">
        <f t="shared" si="8"/>
        <v>0</v>
      </c>
      <c r="AP34">
        <f t="shared" si="8"/>
        <v>-3.5246382857474946E-4</v>
      </c>
      <c r="AQ34">
        <f t="shared" si="8"/>
        <v>-1.0971549686094335</v>
      </c>
      <c r="AR34">
        <f t="shared" si="8"/>
        <v>-1.0975074324380083</v>
      </c>
      <c r="AS34">
        <f t="shared" si="8"/>
        <v>-13.292569897389392</v>
      </c>
      <c r="AT34">
        <f t="shared" si="8"/>
        <v>-8.8291237420065922</v>
      </c>
      <c r="AU34">
        <f t="shared" ref="AU34:AU69" si="25">AL34*$K34</f>
        <v>-23.219201071833993</v>
      </c>
      <c r="AW34">
        <v>31</v>
      </c>
      <c r="AX34">
        <f>IF(Z34&gt;0, (R34*SUMPRODUCT(K34:$K$98, X34:$X$98)-K34*$AZ$3)/Z34, 0)</f>
        <v>-16006999.885692248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6.8064023219171002E-2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50000</v>
      </c>
      <c r="S35">
        <f t="shared" si="1"/>
        <v>-91082340.05710955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-1480.1947271917857</v>
      </c>
      <c r="AC35">
        <f t="shared" si="22"/>
        <v>-1322.5493697468692</v>
      </c>
      <c r="AE35">
        <f t="shared" si="2"/>
        <v>0</v>
      </c>
      <c r="AF35">
        <f t="shared" ref="AF35:AG69" si="26">-$Z35*P35</f>
        <v>0</v>
      </c>
      <c r="AG35">
        <f t="shared" si="26"/>
        <v>-7.260185503126167E-4</v>
      </c>
      <c r="AH35">
        <f t="shared" si="4"/>
        <v>-3.8513313290664031</v>
      </c>
      <c r="AI35">
        <f t="shared" si="23"/>
        <v>-3.8520573476167157</v>
      </c>
      <c r="AJ35">
        <f t="shared" si="6"/>
        <v>-157.6453574449165</v>
      </c>
      <c r="AK35">
        <f t="shared" si="19"/>
        <v>-103.613630903425</v>
      </c>
      <c r="AL35">
        <f t="shared" si="24"/>
        <v>-265.11104569595824</v>
      </c>
      <c r="AN35">
        <f t="shared" ref="AN35:AT69" si="27">AE35*$K35</f>
        <v>0</v>
      </c>
      <c r="AO35">
        <f t="shared" si="27"/>
        <v>0</v>
      </c>
      <c r="AP35">
        <f t="shared" si="27"/>
        <v>-4.9415743466026814E-5</v>
      </c>
      <c r="AQ35">
        <f t="shared" si="27"/>
        <v>-0.26213710500629639</v>
      </c>
      <c r="AR35">
        <f t="shared" si="27"/>
        <v>-0.2621865207497624</v>
      </c>
      <c r="AS35">
        <f t="shared" si="27"/>
        <v>-10.729977269525309</v>
      </c>
      <c r="AT35">
        <f t="shared" si="27"/>
        <v>-7.0523605796333335</v>
      </c>
      <c r="AU35">
        <f t="shared" si="25"/>
        <v>-18.044524369908405</v>
      </c>
      <c r="AW35">
        <v>32</v>
      </c>
      <c r="AX35">
        <f>IF(Z35&gt;0, (R35*SUMPRODUCT(K35:$K$98, X35:$X$98)-K35*$AZ$3)/Z35, 0)</f>
        <v>-91082340.05710955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6.0771449302831244E-2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50000</v>
      </c>
      <c r="S36">
        <f t="shared" si="1"/>
        <v>-525657357.61452097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-1322.5493697468692</v>
      </c>
      <c r="AC36">
        <f t="shared" si="22"/>
        <v>-1181.0771207683699</v>
      </c>
      <c r="AE36">
        <f t="shared" si="2"/>
        <v>0</v>
      </c>
      <c r="AF36">
        <f t="shared" si="26"/>
        <v>0</v>
      </c>
      <c r="AG36">
        <f t="shared" si="26"/>
        <v>-1.1234286970967182E-4</v>
      </c>
      <c r="AH36">
        <f t="shared" si="4"/>
        <v>-0.60641549509981874</v>
      </c>
      <c r="AI36">
        <f t="shared" si="23"/>
        <v>-0.60652783796952836</v>
      </c>
      <c r="AJ36">
        <f t="shared" si="6"/>
        <v>-141.47224897849924</v>
      </c>
      <c r="AK36">
        <f t="shared" si="19"/>
        <v>-92.578455882280849</v>
      </c>
      <c r="AL36">
        <f t="shared" si="24"/>
        <v>-234.65723269874962</v>
      </c>
      <c r="AN36">
        <f t="shared" si="27"/>
        <v>0</v>
      </c>
      <c r="AO36">
        <f t="shared" si="27"/>
        <v>0</v>
      </c>
      <c r="AP36">
        <f t="shared" si="27"/>
        <v>-6.8272390110958975E-6</v>
      </c>
      <c r="AQ36">
        <f t="shared" si="27"/>
        <v>-3.6852748516909943E-2</v>
      </c>
      <c r="AR36">
        <f t="shared" si="27"/>
        <v>-3.685957575592104E-2</v>
      </c>
      <c r="AS36">
        <f t="shared" si="27"/>
        <v>-8.5974736065543862</v>
      </c>
      <c r="AT36">
        <f t="shared" si="27"/>
        <v>-5.6261269381844299</v>
      </c>
      <c r="AU36">
        <f t="shared" si="25"/>
        <v>-14.260460120494736</v>
      </c>
      <c r="AW36">
        <v>33</v>
      </c>
      <c r="AX36">
        <f>IF(Z36&gt;0, (R36*SUMPRODUCT(K36:$K$98, X36:$X$98)-K36*$AZ$3)/Z36, 0)</f>
        <v>-525657357.61452097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5.4260222591813609E-2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50000</v>
      </c>
      <c r="S37">
        <f t="shared" si="1"/>
        <v>-3082398131.5742064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-1181.0771207683699</v>
      </c>
      <c r="AC37">
        <f t="shared" si="22"/>
        <v>-1054.5654145137569</v>
      </c>
      <c r="AE37">
        <f t="shared" si="2"/>
        <v>0</v>
      </c>
      <c r="AF37">
        <f t="shared" si="26"/>
        <v>0</v>
      </c>
      <c r="AG37">
        <f t="shared" si="26"/>
        <v>-1.7106249249755118E-5</v>
      </c>
      <c r="AH37">
        <f t="shared" si="4"/>
        <v>-9.4113191762819973E-2</v>
      </c>
      <c r="AI37">
        <f t="shared" si="23"/>
        <v>-9.4130298012069721E-2</v>
      </c>
      <c r="AJ37">
        <f t="shared" si="6"/>
        <v>-126.51170625461305</v>
      </c>
      <c r="AK37">
        <f t="shared" si="19"/>
        <v>-82.675398453785903</v>
      </c>
      <c r="AL37">
        <f t="shared" si="24"/>
        <v>-209.28123500641101</v>
      </c>
      <c r="AN37">
        <f t="shared" si="27"/>
        <v>0</v>
      </c>
      <c r="AO37">
        <f t="shared" si="27"/>
        <v>0</v>
      </c>
      <c r="AP37">
        <f t="shared" si="27"/>
        <v>-9.281888920027572E-7</v>
      </c>
      <c r="AQ37">
        <f t="shared" si="27"/>
        <v>-5.1066027338766504E-3</v>
      </c>
      <c r="AR37">
        <f t="shared" si="27"/>
        <v>-5.107530922768653E-3</v>
      </c>
      <c r="AS37">
        <f t="shared" si="27"/>
        <v>-6.8645533418454416</v>
      </c>
      <c r="AT37">
        <f t="shared" si="27"/>
        <v>-4.4859855229693055</v>
      </c>
      <c r="AU37">
        <f t="shared" si="25"/>
        <v>-11.355646395737516</v>
      </c>
      <c r="AW37">
        <v>34</v>
      </c>
      <c r="AX37">
        <f>IF(Z37&gt;0, (R37*SUMPRODUCT(K37:$K$98, X37:$X$98)-K37*$AZ$3)/Z37, 0)</f>
        <v>-3082398131.5742064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4.8446627314119292E-2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50000</v>
      </c>
      <c r="S38">
        <f t="shared" si="1"/>
        <v>-18403339061.585609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-1054.5654145137569</v>
      </c>
      <c r="AC38">
        <f t="shared" si="22"/>
        <v>-941.58073629226783</v>
      </c>
      <c r="AE38">
        <f t="shared" si="2"/>
        <v>0</v>
      </c>
      <c r="AF38">
        <f t="shared" si="26"/>
        <v>0</v>
      </c>
      <c r="AG38">
        <f t="shared" si="26"/>
        <v>-2.5581790704972816E-6</v>
      </c>
      <c r="AH38">
        <f t="shared" si="4"/>
        <v>-1.4377007686760286E-2</v>
      </c>
      <c r="AI38">
        <f t="shared" si="23"/>
        <v>-1.4379565865830784E-2</v>
      </c>
      <c r="AJ38">
        <f t="shared" si="6"/>
        <v>-112.98467822148905</v>
      </c>
      <c r="AK38">
        <f t="shared" si="19"/>
        <v>-73.819579015962987</v>
      </c>
      <c r="AL38">
        <f t="shared" si="24"/>
        <v>-186.81863680331787</v>
      </c>
      <c r="AN38">
        <f t="shared" si="27"/>
        <v>0</v>
      </c>
      <c r="AO38">
        <f t="shared" si="27"/>
        <v>0</v>
      </c>
      <c r="AP38">
        <f t="shared" si="27"/>
        <v>-1.239351480311619E-7</v>
      </c>
      <c r="AQ38">
        <f t="shared" si="27"/>
        <v>-6.9651753329270396E-4</v>
      </c>
      <c r="AR38">
        <f t="shared" si="27"/>
        <v>-6.9664146844073511E-4</v>
      </c>
      <c r="AS38">
        <f t="shared" si="27"/>
        <v>-5.4737265980021705</v>
      </c>
      <c r="AT38">
        <f t="shared" si="27"/>
        <v>-3.5763096330715398</v>
      </c>
      <c r="AU38">
        <f t="shared" si="25"/>
        <v>-9.0507328725421505</v>
      </c>
      <c r="AW38">
        <v>35</v>
      </c>
      <c r="AX38">
        <f>IF(Z38&gt;0, (R38*SUMPRODUCT(K38:$K$98, X38:$X$98)-K38*$AZ$3)/Z38, 0)</f>
        <v>-18403339061.585609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4.3255917244749365E-2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50000</v>
      </c>
      <c r="S39">
        <f t="shared" si="1"/>
        <v>-112132924107.47469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-941.58073629226783</v>
      </c>
      <c r="AC39">
        <f t="shared" si="22"/>
        <v>-840.69769635960199</v>
      </c>
      <c r="AE39">
        <f t="shared" si="2"/>
        <v>0</v>
      </c>
      <c r="AF39">
        <f t="shared" si="26"/>
        <v>0</v>
      </c>
      <c r="AG39">
        <f t="shared" si="26"/>
        <v>-3.7486657154941783E-7</v>
      </c>
      <c r="AH39">
        <f t="shared" si="4"/>
        <v>-2.157730708242891E-3</v>
      </c>
      <c r="AI39">
        <f t="shared" si="23"/>
        <v>-2.1581055748144404E-3</v>
      </c>
      <c r="AJ39">
        <f t="shared" si="6"/>
        <v>-100.88303993266584</v>
      </c>
      <c r="AK39">
        <f t="shared" si="19"/>
        <v>-65.910651540458758</v>
      </c>
      <c r="AL39">
        <f t="shared" si="24"/>
        <v>-166.7958495786994</v>
      </c>
      <c r="AN39">
        <f t="shared" si="27"/>
        <v>0</v>
      </c>
      <c r="AO39">
        <f t="shared" si="27"/>
        <v>0</v>
      </c>
      <c r="AP39">
        <f t="shared" si="27"/>
        <v>-1.6215197396764536E-8</v>
      </c>
      <c r="AQ39">
        <f t="shared" si="27"/>
        <v>-9.3334620952208934E-5</v>
      </c>
      <c r="AR39">
        <f t="shared" si="27"/>
        <v>-9.3350836149605696E-5</v>
      </c>
      <c r="AS39">
        <f t="shared" si="27"/>
        <v>-4.3637884267261393</v>
      </c>
      <c r="AT39">
        <f t="shared" si="27"/>
        <v>-2.8510256885815961</v>
      </c>
      <c r="AU39">
        <f t="shared" si="25"/>
        <v>-7.2149074661438846</v>
      </c>
      <c r="AW39">
        <v>36</v>
      </c>
      <c r="AX39">
        <f>IF(Z39&gt;0, (R39*SUMPRODUCT(K39:$K$98, X39:$X$98)-K39*$AZ$3)/Z39, 0)</f>
        <v>-112132924107.47469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3.8621354682811929E-2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50000</v>
      </c>
      <c r="S40">
        <f t="shared" si="1"/>
        <v>-697462663286.07898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-840.69769635960199</v>
      </c>
      <c r="AC40">
        <f t="shared" si="22"/>
        <v>-750.62302500654516</v>
      </c>
      <c r="AE40">
        <f t="shared" si="2"/>
        <v>0</v>
      </c>
      <c r="AF40">
        <f t="shared" si="26"/>
        <v>0</v>
      </c>
      <c r="AG40">
        <f t="shared" si="26"/>
        <v>-5.3810982617334843E-8</v>
      </c>
      <c r="AH40">
        <f t="shared" si="4"/>
        <v>-3.1730692321658884E-4</v>
      </c>
      <c r="AI40">
        <f t="shared" si="23"/>
        <v>-3.1736073419920619E-4</v>
      </c>
      <c r="AJ40">
        <f t="shared" si="6"/>
        <v>-90.074671353056829</v>
      </c>
      <c r="AK40">
        <f t="shared" si="19"/>
        <v>-58.848838745172145</v>
      </c>
      <c r="AL40">
        <f t="shared" si="24"/>
        <v>-148.92382745896316</v>
      </c>
      <c r="AN40">
        <f t="shared" si="27"/>
        <v>0</v>
      </c>
      <c r="AO40">
        <f t="shared" si="27"/>
        <v>0</v>
      </c>
      <c r="AP40">
        <f t="shared" si="27"/>
        <v>-2.0782530454947162E-9</v>
      </c>
      <c r="AQ40">
        <f t="shared" si="27"/>
        <v>-1.2254823224859649E-5</v>
      </c>
      <c r="AR40">
        <f t="shared" si="27"/>
        <v>-1.2256901477905144E-5</v>
      </c>
      <c r="AS40">
        <f t="shared" si="27"/>
        <v>-3.4788058302641267</v>
      </c>
      <c r="AT40">
        <f t="shared" si="27"/>
        <v>-2.2728218738488981</v>
      </c>
      <c r="AU40">
        <f t="shared" si="25"/>
        <v>-5.7516399610145026</v>
      </c>
      <c r="AW40">
        <v>37</v>
      </c>
      <c r="AX40">
        <f>IF(Z40&gt;0, (R40*SUMPRODUCT(K40:$K$98, X40:$X$98)-K40*$AZ$3)/Z40, 0)</f>
        <v>-697462663286.07898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3.4483352395367789E-2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50000</v>
      </c>
      <c r="S41">
        <f t="shared" si="1"/>
        <v>-4438007640893.0332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-750.62302500654516</v>
      </c>
      <c r="AC41">
        <f t="shared" si="22"/>
        <v>-670.1991402187989</v>
      </c>
      <c r="AE41">
        <f t="shared" si="2"/>
        <v>0</v>
      </c>
      <c r="AF41">
        <f t="shared" si="26"/>
        <v>0</v>
      </c>
      <c r="AG41">
        <f t="shared" si="26"/>
        <v>-7.550675826280673E-9</v>
      </c>
      <c r="AH41">
        <f t="shared" si="4"/>
        <v>-4.5722196964880821E-5</v>
      </c>
      <c r="AI41">
        <f t="shared" si="23"/>
        <v>-4.5729747640707104E-5</v>
      </c>
      <c r="AJ41">
        <f t="shared" si="6"/>
        <v>-80.42388478774626</v>
      </c>
      <c r="AK41">
        <f t="shared" si="19"/>
        <v>-52.543611750458169</v>
      </c>
      <c r="AL41">
        <f t="shared" si="24"/>
        <v>-132.96754226795207</v>
      </c>
      <c r="AN41">
        <f t="shared" si="27"/>
        <v>0</v>
      </c>
      <c r="AO41">
        <f t="shared" si="27"/>
        <v>0</v>
      </c>
      <c r="AP41">
        <f t="shared" si="27"/>
        <v>-2.6037261534082128E-10</v>
      </c>
      <c r="AQ41">
        <f t="shared" si="27"/>
        <v>-1.5766546302304008E-6</v>
      </c>
      <c r="AR41">
        <f t="shared" si="27"/>
        <v>-1.5769150028457417E-6</v>
      </c>
      <c r="AS41">
        <f t="shared" si="27"/>
        <v>-2.773285160140313</v>
      </c>
      <c r="AT41">
        <f t="shared" si="27"/>
        <v>-1.8118798801164369</v>
      </c>
      <c r="AU41">
        <f t="shared" si="25"/>
        <v>-4.5851666171717529</v>
      </c>
      <c r="AW41">
        <v>38</v>
      </c>
      <c r="AX41">
        <f>IF(Z41&gt;0, (R41*SUMPRODUCT(K41:$K$98, X41:$X$98)-K41*$AZ$3)/Z41, 0)</f>
        <v>-4438007640893.0332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3.0788707495864095E-2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50000</v>
      </c>
      <c r="S42">
        <f t="shared" si="1"/>
        <v>-28937013416377.359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-670.1991402187989</v>
      </c>
      <c r="AC42">
        <f t="shared" si="22"/>
        <v>-598.39209086458789</v>
      </c>
      <c r="AE42">
        <f t="shared" si="2"/>
        <v>0</v>
      </c>
      <c r="AF42">
        <f t="shared" si="26"/>
        <v>0</v>
      </c>
      <c r="AG42">
        <f t="shared" si="26"/>
        <v>-1.0339562038664267E-9</v>
      </c>
      <c r="AH42">
        <f t="shared" si="4"/>
        <v>-6.4412128641514397E-6</v>
      </c>
      <c r="AI42">
        <f t="shared" si="23"/>
        <v>-6.4422468203553057E-6</v>
      </c>
      <c r="AJ42">
        <f t="shared" si="6"/>
        <v>-71.807049354211017</v>
      </c>
      <c r="AK42">
        <f t="shared" si="19"/>
        <v>-46.913939815315928</v>
      </c>
      <c r="AL42">
        <f t="shared" si="24"/>
        <v>-118.72099561177376</v>
      </c>
      <c r="AN42">
        <f t="shared" si="27"/>
        <v>0</v>
      </c>
      <c r="AO42">
        <f t="shared" si="27"/>
        <v>0</v>
      </c>
      <c r="AP42">
        <f t="shared" si="27"/>
        <v>-3.1834175124377437E-11</v>
      </c>
      <c r="AQ42">
        <f t="shared" si="27"/>
        <v>-1.9831661879295567E-7</v>
      </c>
      <c r="AR42">
        <f t="shared" si="27"/>
        <v>-1.9834845296808004E-7</v>
      </c>
      <c r="AS42">
        <f t="shared" si="27"/>
        <v>-2.2108462387078798</v>
      </c>
      <c r="AT42">
        <f t="shared" si="27"/>
        <v>-1.4444195704523346</v>
      </c>
      <c r="AU42">
        <f t="shared" si="25"/>
        <v>-3.6552660075086671</v>
      </c>
      <c r="AW42">
        <v>39</v>
      </c>
      <c r="AX42">
        <f>IF(Z42&gt;0, (R42*SUMPRODUCT(K42:$K$98, X42:$X$98)-K42*$AZ$3)/Z42, 0)</f>
        <v>-28937013416377.359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2.7489917407021513E-2</v>
      </c>
      <c r="L43" s="2">
        <v>40</v>
      </c>
      <c r="M43" s="6">
        <v>0.856559709</v>
      </c>
      <c r="Q43" s="4">
        <f t="shared" si="21"/>
        <v>50</v>
      </c>
      <c r="R43">
        <f t="shared" si="0"/>
        <v>50000</v>
      </c>
      <c r="S43">
        <f t="shared" si="1"/>
        <v>-193619325441855.84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-598.39209086458789</v>
      </c>
      <c r="AC43">
        <f t="shared" si="22"/>
        <v>-534.27865273177463</v>
      </c>
      <c r="AE43">
        <f t="shared" si="2"/>
        <v>0</v>
      </c>
      <c r="AF43">
        <f t="shared" si="26"/>
        <v>0</v>
      </c>
      <c r="AG43">
        <f t="shared" si="26"/>
        <v>-1.3797141672519132E-10</v>
      </c>
      <c r="AH43">
        <f t="shared" si="4"/>
        <v>-8.8564522510257112E-7</v>
      </c>
      <c r="AI43">
        <f t="shared" si="23"/>
        <v>-8.8578319651929629E-7</v>
      </c>
      <c r="AJ43">
        <f t="shared" si="6"/>
        <v>-64.113438132813258</v>
      </c>
      <c r="AK43">
        <f t="shared" si="19"/>
        <v>-41.887446360521153</v>
      </c>
      <c r="AL43">
        <f t="shared" si="24"/>
        <v>-106.00088537911761</v>
      </c>
      <c r="AN43">
        <f t="shared" si="27"/>
        <v>0</v>
      </c>
      <c r="AO43">
        <f t="shared" si="27"/>
        <v>0</v>
      </c>
      <c r="AP43">
        <f t="shared" si="27"/>
        <v>-3.7928228503052555E-12</v>
      </c>
      <c r="AQ43">
        <f t="shared" si="27"/>
        <v>-2.4346314089992657E-8</v>
      </c>
      <c r="AR43">
        <f t="shared" si="27"/>
        <v>-2.4350106912842961E-8</v>
      </c>
      <c r="AS43">
        <f t="shared" si="27"/>
        <v>-1.7624731189512199</v>
      </c>
      <c r="AT43">
        <f t="shared" si="27"/>
        <v>-1.1514824408417703</v>
      </c>
      <c r="AU43">
        <f t="shared" si="25"/>
        <v>-2.9139555841430971</v>
      </c>
      <c r="AW43">
        <v>40</v>
      </c>
      <c r="AX43">
        <f>IF(Z43&gt;0, (R43*SUMPRODUCT(K43:$K$98, X43:$X$98)-K43*$AZ$3)/Z43, 0)</f>
        <v>-193619325441855.84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2.4544569113412063E-2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50000</v>
      </c>
      <c r="S44">
        <f t="shared" si="1"/>
        <v>-1332982571472189.8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-534.27865273177463</v>
      </c>
      <c r="AC44">
        <f t="shared" si="22"/>
        <v>-477.03451138904057</v>
      </c>
      <c r="AE44">
        <f t="shared" si="2"/>
        <v>0</v>
      </c>
      <c r="AF44">
        <f t="shared" si="26"/>
        <v>0</v>
      </c>
      <c r="AG44">
        <f t="shared" si="26"/>
        <v>-1.7893501445491067E-11</v>
      </c>
      <c r="AH44">
        <f t="shared" si="4"/>
        <v>-1.1869820111244835E-7</v>
      </c>
      <c r="AI44">
        <f t="shared" si="23"/>
        <v>-1.1871609461389384E-7</v>
      </c>
      <c r="AJ44">
        <f t="shared" si="6"/>
        <v>-57.244141342734054</v>
      </c>
      <c r="AK44">
        <f t="shared" si="19"/>
        <v>-37.399505691224228</v>
      </c>
      <c r="AL44">
        <f t="shared" si="24"/>
        <v>-94.643647152674376</v>
      </c>
      <c r="AN44">
        <f t="shared" si="27"/>
        <v>0</v>
      </c>
      <c r="AO44">
        <f t="shared" si="27"/>
        <v>0</v>
      </c>
      <c r="AP44">
        <f t="shared" si="27"/>
        <v>-4.3918828290979413E-13</v>
      </c>
      <c r="AQ44">
        <f t="shared" si="27"/>
        <v>-2.9133962008421732E-9</v>
      </c>
      <c r="AR44">
        <f t="shared" si="27"/>
        <v>-2.9138353891250831E-9</v>
      </c>
      <c r="AS44">
        <f t="shared" si="27"/>
        <v>-1.4050327835246648</v>
      </c>
      <c r="AT44">
        <f t="shared" si="27"/>
        <v>-0.91795475224570089</v>
      </c>
      <c r="AU44">
        <f t="shared" si="25"/>
        <v>-2.3229875386842012</v>
      </c>
      <c r="AW44">
        <v>41</v>
      </c>
      <c r="AX44">
        <f>IF(Z44&gt;0, (R44*SUMPRODUCT(K44:$K$98, X44:$X$98)-K44*$AZ$3)/Z44, 0)</f>
        <v>-1332982571472189.8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2.1914793851260769E-2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50000</v>
      </c>
      <c r="S45">
        <f t="shared" si="1"/>
        <v>-9458274969930036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-477.03451138904057</v>
      </c>
      <c r="AC45">
        <f t="shared" si="22"/>
        <v>-425.92367088563225</v>
      </c>
      <c r="AE45">
        <f t="shared" si="2"/>
        <v>0</v>
      </c>
      <c r="AF45">
        <f t="shared" si="26"/>
        <v>0</v>
      </c>
      <c r="AG45">
        <f t="shared" si="26"/>
        <v>-2.2515927705619604E-12</v>
      </c>
      <c r="AH45">
        <f t="shared" si="4"/>
        <v>-1.5462973660474198E-8</v>
      </c>
      <c r="AI45">
        <f t="shared" si="23"/>
        <v>-1.5465225253244758E-8</v>
      </c>
      <c r="AJ45">
        <f t="shared" si="6"/>
        <v>-51.110840503408326</v>
      </c>
      <c r="AK45">
        <f t="shared" si="19"/>
        <v>-33.392415797232843</v>
      </c>
      <c r="AL45">
        <f t="shared" si="24"/>
        <v>-84.503256316106388</v>
      </c>
      <c r="AN45">
        <f t="shared" si="27"/>
        <v>0</v>
      </c>
      <c r="AO45">
        <f t="shared" si="27"/>
        <v>0</v>
      </c>
      <c r="AP45">
        <f t="shared" si="27"/>
        <v>-4.9343191403854451E-14</v>
      </c>
      <c r="AQ45">
        <f t="shared" si="27"/>
        <v>-3.3886788009676716E-10</v>
      </c>
      <c r="AR45">
        <f t="shared" si="27"/>
        <v>-3.3891722328817097E-10</v>
      </c>
      <c r="AS45">
        <f t="shared" si="27"/>
        <v>-1.1200835331968626</v>
      </c>
      <c r="AT45">
        <f t="shared" si="27"/>
        <v>-0.7317879083919413</v>
      </c>
      <c r="AU45">
        <f t="shared" si="25"/>
        <v>-1.8518714419277209</v>
      </c>
      <c r="AW45">
        <v>42</v>
      </c>
      <c r="AX45">
        <f>IF(Z45&gt;0, (R45*SUMPRODUCT(K45:$K$98, X45:$X$98)-K45*$AZ$3)/Z45, 0)</f>
        <v>-9458274969930036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1.9566780224339969E-2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50000</v>
      </c>
      <c r="S46">
        <f t="shared" si="1"/>
        <v>-6.9363729197921024E+16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-425.92367088563225</v>
      </c>
      <c r="AC46">
        <f t="shared" si="22"/>
        <v>-380.28899186246957</v>
      </c>
      <c r="AE46">
        <f t="shared" si="2"/>
        <v>0</v>
      </c>
      <c r="AF46">
        <f t="shared" si="26"/>
        <v>0</v>
      </c>
      <c r="AG46">
        <f t="shared" si="26"/>
        <v>-2.7412669147110073E-13</v>
      </c>
      <c r="AH46">
        <f t="shared" si="4"/>
        <v>-1.9549501513852403E-9</v>
      </c>
      <c r="AI46">
        <f t="shared" si="23"/>
        <v>-1.9552242780767114E-9</v>
      </c>
      <c r="AJ46">
        <f t="shared" si="6"/>
        <v>-45.634679023162676</v>
      </c>
      <c r="AK46">
        <f t="shared" si="19"/>
        <v>-29.81465696199426</v>
      </c>
      <c r="AL46">
        <f t="shared" si="24"/>
        <v>-75.449335987112164</v>
      </c>
      <c r="AN46">
        <f t="shared" si="27"/>
        <v>0</v>
      </c>
      <c r="AO46">
        <f t="shared" si="27"/>
        <v>0</v>
      </c>
      <c r="AP46">
        <f t="shared" si="27"/>
        <v>-5.3637767256404781E-15</v>
      </c>
      <c r="AQ46">
        <f t="shared" si="27"/>
        <v>-3.8252079961695149E-11</v>
      </c>
      <c r="AR46">
        <f t="shared" si="27"/>
        <v>-3.8257443738420788E-11</v>
      </c>
      <c r="AS46">
        <f t="shared" si="27"/>
        <v>-0.89292373505452149</v>
      </c>
      <c r="AT46">
        <f t="shared" si="27"/>
        <v>-0.58337684023942926</v>
      </c>
      <c r="AU46">
        <f t="shared" si="25"/>
        <v>-1.4763005753322083</v>
      </c>
      <c r="AW46">
        <v>43</v>
      </c>
      <c r="AX46">
        <f>IF(Z46&gt;0, (R46*SUMPRODUCT(K46:$K$98, X46:$X$98)-K46*$AZ$3)/Z46, 0)</f>
        <v>-6.9363729197921024E+16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1.7470339486017828E-2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50000</v>
      </c>
      <c r="S47">
        <f t="shared" si="1"/>
        <v>-5.2742406016120608E+17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-380.28899186246957</v>
      </c>
      <c r="AC47">
        <f t="shared" si="22"/>
        <v>-339.54374273438145</v>
      </c>
      <c r="AE47">
        <f t="shared" si="2"/>
        <v>0</v>
      </c>
      <c r="AF47">
        <f t="shared" si="26"/>
        <v>0</v>
      </c>
      <c r="AG47">
        <f t="shared" si="26"/>
        <v>-3.218887498520646E-14</v>
      </c>
      <c r="AH47">
        <f t="shared" si="4"/>
        <v>-2.3919654957118326E-10</v>
      </c>
      <c r="AI47">
        <f t="shared" si="23"/>
        <v>-2.3922873844616845E-10</v>
      </c>
      <c r="AJ47">
        <f t="shared" si="6"/>
        <v>-40.745249128088119</v>
      </c>
      <c r="AK47">
        <f t="shared" si="19"/>
        <v>-26.620229430372873</v>
      </c>
      <c r="AL47">
        <f t="shared" si="24"/>
        <v>-67.365478558700218</v>
      </c>
      <c r="AN47">
        <f t="shared" si="27"/>
        <v>0</v>
      </c>
      <c r="AO47">
        <f t="shared" si="27"/>
        <v>0</v>
      </c>
      <c r="AP47">
        <f t="shared" si="27"/>
        <v>-5.6235057366454393E-16</v>
      </c>
      <c r="AQ47">
        <f t="shared" si="27"/>
        <v>-4.1788449248926636E-12</v>
      </c>
      <c r="AR47">
        <f t="shared" si="27"/>
        <v>-4.1794072754663278E-12</v>
      </c>
      <c r="AS47">
        <f t="shared" si="27"/>
        <v>-0.71183333471007137</v>
      </c>
      <c r="AT47">
        <f t="shared" si="27"/>
        <v>-0.46506444534429708</v>
      </c>
      <c r="AU47">
        <f t="shared" si="25"/>
        <v>-1.1768977800585478</v>
      </c>
      <c r="AW47">
        <v>44</v>
      </c>
      <c r="AX47">
        <f>IF(Z47&gt;0, (R47*SUMPRODUCT(K47:$K$98, X47:$X$98)-K47*$AZ$3)/Z47, 0)</f>
        <v>-5.2742406016120608E+17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1.5598517398230203E-2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50000</v>
      </c>
      <c r="S48">
        <f t="shared" si="1"/>
        <v>-4.166683458208107E+18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-339.54374273438145</v>
      </c>
      <c r="AC48">
        <f t="shared" si="22"/>
        <v>-303.16405601284424</v>
      </c>
      <c r="AE48">
        <f t="shared" si="2"/>
        <v>0</v>
      </c>
      <c r="AF48">
        <f t="shared" si="26"/>
        <v>0</v>
      </c>
      <c r="AG48">
        <f t="shared" si="26"/>
        <v>-3.6379540113088014E-15</v>
      </c>
      <c r="AH48">
        <f t="shared" si="4"/>
        <v>-2.8229032224045594E-11</v>
      </c>
      <c r="AI48">
        <f t="shared" si="23"/>
        <v>-2.8232670178056904E-11</v>
      </c>
      <c r="AJ48">
        <f t="shared" si="6"/>
        <v>-36.379686721537212</v>
      </c>
      <c r="AK48">
        <f t="shared" si="19"/>
        <v>-23.768061991406704</v>
      </c>
      <c r="AL48">
        <f t="shared" si="24"/>
        <v>-60.147748712972145</v>
      </c>
      <c r="AN48">
        <f t="shared" si="27"/>
        <v>0</v>
      </c>
      <c r="AO48">
        <f t="shared" si="27"/>
        <v>0</v>
      </c>
      <c r="AP48">
        <f t="shared" si="27"/>
        <v>-5.6746688939361699E-17</v>
      </c>
      <c r="AQ48">
        <f t="shared" si="27"/>
        <v>-4.4033105028197625E-13</v>
      </c>
      <c r="AR48">
        <f t="shared" si="27"/>
        <v>-4.4038779697091564E-13</v>
      </c>
      <c r="AS48">
        <f t="shared" si="27"/>
        <v>-0.56746917626806248</v>
      </c>
      <c r="AT48">
        <f t="shared" si="27"/>
        <v>-0.37074652849517148</v>
      </c>
      <c r="AU48">
        <f t="shared" si="25"/>
        <v>-0.93821570476367433</v>
      </c>
      <c r="AW48">
        <v>45</v>
      </c>
      <c r="AX48">
        <f>IF(Z48&gt;0, (R48*SUMPRODUCT(K48:$K$98, X48:$X$98)-K48*$AZ$3)/Z48, 0)</f>
        <v>-4.166683458208107E+18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1.3927247676991251E-2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50000</v>
      </c>
      <c r="S49">
        <f t="shared" si="1"/>
        <v>-3.4314549425005355E+19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-303.16405601284424</v>
      </c>
      <c r="AC49">
        <f t="shared" si="22"/>
        <v>-270.68219286861131</v>
      </c>
      <c r="AE49">
        <f t="shared" si="2"/>
        <v>0</v>
      </c>
      <c r="AF49">
        <f t="shared" si="26"/>
        <v>0</v>
      </c>
      <c r="AG49">
        <f t="shared" si="26"/>
        <v>-3.944131533188113E-16</v>
      </c>
      <c r="AH49">
        <f t="shared" si="4"/>
        <v>-3.207161317876902E-12</v>
      </c>
      <c r="AI49">
        <f t="shared" si="23"/>
        <v>-3.2075557310302207E-12</v>
      </c>
      <c r="AJ49">
        <f t="shared" si="6"/>
        <v>-32.481863144232932</v>
      </c>
      <c r="AK49">
        <f t="shared" si="19"/>
        <v>-21.2214839208991</v>
      </c>
      <c r="AL49">
        <f t="shared" si="24"/>
        <v>-53.703347065135233</v>
      </c>
      <c r="AN49">
        <f t="shared" si="27"/>
        <v>0</v>
      </c>
      <c r="AO49">
        <f t="shared" si="27"/>
        <v>0</v>
      </c>
      <c r="AP49">
        <f t="shared" si="27"/>
        <v>-5.493089673334209E-18</v>
      </c>
      <c r="AQ49">
        <f t="shared" si="27"/>
        <v>-4.4666930014137281E-14</v>
      </c>
      <c r="AR49">
        <f t="shared" si="27"/>
        <v>-4.4672423103810618E-14</v>
      </c>
      <c r="AS49">
        <f t="shared" si="27"/>
        <v>-0.45238295301986586</v>
      </c>
      <c r="AT49">
        <f t="shared" si="27"/>
        <v>-0.2955568626396492</v>
      </c>
      <c r="AU49">
        <f t="shared" si="25"/>
        <v>-0.74793981565955958</v>
      </c>
      <c r="AW49">
        <v>46</v>
      </c>
      <c r="AX49">
        <f>IF(Z49&gt;0, (R49*SUMPRODUCT(K49:$K$98, X49:$X$98)-K49*$AZ$3)/Z49, 0)</f>
        <v>-3.4314549425005355E+19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1.2435042568742187E-2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50000</v>
      </c>
      <c r="S50">
        <f t="shared" si="1"/>
        <v>-2.9521387188847621E+20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-270.68219286861131</v>
      </c>
      <c r="AC50">
        <f t="shared" si="22"/>
        <v>-241.68052934697442</v>
      </c>
      <c r="AE50">
        <f t="shared" si="2"/>
        <v>0</v>
      </c>
      <c r="AF50">
        <f t="shared" si="26"/>
        <v>0</v>
      </c>
      <c r="AG50">
        <f t="shared" si="26"/>
        <v>-4.0933125499989168E-17</v>
      </c>
      <c r="AH50">
        <f t="shared" si="4"/>
        <v>-3.4953589628563401E-13</v>
      </c>
      <c r="AI50">
        <f t="shared" si="23"/>
        <v>-3.4957682941113398E-13</v>
      </c>
      <c r="AJ50">
        <f t="shared" si="6"/>
        <v>-29.001663521636885</v>
      </c>
      <c r="AK50">
        <f t="shared" si="19"/>
        <v>-18.947753500802794</v>
      </c>
      <c r="AL50">
        <f t="shared" si="24"/>
        <v>-47.949417022440031</v>
      </c>
      <c r="AN50">
        <f t="shared" si="27"/>
        <v>0</v>
      </c>
      <c r="AO50">
        <f t="shared" si="27"/>
        <v>0</v>
      </c>
      <c r="AP50">
        <f t="shared" si="27"/>
        <v>-5.0900515806403167E-19</v>
      </c>
      <c r="AQ50">
        <f t="shared" si="27"/>
        <v>-4.346493749615313E-15</v>
      </c>
      <c r="AR50">
        <f t="shared" si="27"/>
        <v>-4.347002754773377E-15</v>
      </c>
      <c r="AS50">
        <f t="shared" si="27"/>
        <v>-0.36063692045589213</v>
      </c>
      <c r="AT50">
        <f t="shared" si="27"/>
        <v>-0.23561612136451654</v>
      </c>
      <c r="AU50">
        <f t="shared" si="25"/>
        <v>-0.59625304182041305</v>
      </c>
      <c r="AW50">
        <v>47</v>
      </c>
      <c r="AX50">
        <f>IF(Z50&gt;0, (R50*SUMPRODUCT(K50:$K$98, X50:$X$98)-K50*$AZ$3)/Z50, 0)</f>
        <v>-2.9521387188847621E+20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1.1102716579234095E-2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50000</v>
      </c>
      <c r="S51">
        <f t="shared" si="1"/>
        <v>-2.656442224997879E+21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-241.68052934697442</v>
      </c>
      <c r="AC51">
        <f t="shared" si="22"/>
        <v>-215.7861869169414</v>
      </c>
      <c r="AE51">
        <f t="shared" si="2"/>
        <v>0</v>
      </c>
      <c r="AF51">
        <f t="shared" si="26"/>
        <v>0</v>
      </c>
      <c r="AG51">
        <f t="shared" si="26"/>
        <v>-4.0615637126667359E-18</v>
      </c>
      <c r="AH51">
        <f t="shared" si="4"/>
        <v>-3.6462230532322543E-14</v>
      </c>
      <c r="AI51">
        <f t="shared" si="23"/>
        <v>-3.6466292096035207E-14</v>
      </c>
      <c r="AJ51">
        <f t="shared" si="6"/>
        <v>-25.894342430033021</v>
      </c>
      <c r="AK51">
        <f t="shared" si="19"/>
        <v>-16.91763705428821</v>
      </c>
      <c r="AL51">
        <f t="shared" si="24"/>
        <v>-42.81197948432127</v>
      </c>
      <c r="AN51">
        <f t="shared" si="27"/>
        <v>0</v>
      </c>
      <c r="AO51">
        <f t="shared" si="27"/>
        <v>0</v>
      </c>
      <c r="AP51">
        <f t="shared" si="27"/>
        <v>-4.5094390770240551E-20</v>
      </c>
      <c r="AQ51">
        <f t="shared" si="27"/>
        <v>-4.0482981144707313E-16</v>
      </c>
      <c r="AR51">
        <f t="shared" si="27"/>
        <v>-4.0487490583784331E-16</v>
      </c>
      <c r="AS51">
        <f t="shared" si="27"/>
        <v>-0.28749754500629249</v>
      </c>
      <c r="AT51">
        <f t="shared" si="27"/>
        <v>-0.18783172940411078</v>
      </c>
      <c r="AU51">
        <f t="shared" si="25"/>
        <v>-0.47532927441040373</v>
      </c>
      <c r="AW51">
        <v>48</v>
      </c>
      <c r="AX51">
        <f>IF(Z51&gt;0, (R51*SUMPRODUCT(K51:$K$98, X51:$X$98)-K51*$AZ$3)/Z51, 0)</f>
        <v>-2.656442224997879E+21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9.9131398028875842E-3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50000</v>
      </c>
      <c r="S52">
        <f t="shared" si="1"/>
        <v>-2.5083426211774392E+22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-215.7861869169414</v>
      </c>
      <c r="AC52">
        <f t="shared" si="22"/>
        <v>-192.66623831869768</v>
      </c>
      <c r="AE52">
        <f t="shared" si="2"/>
        <v>0</v>
      </c>
      <c r="AF52">
        <f t="shared" si="26"/>
        <v>0</v>
      </c>
      <c r="AG52">
        <f t="shared" si="26"/>
        <v>-3.8405088023473117E-19</v>
      </c>
      <c r="AH52">
        <f t="shared" si="4"/>
        <v>-3.6368971953053374E-15</v>
      </c>
      <c r="AI52">
        <f t="shared" si="23"/>
        <v>-3.6372812461855723E-15</v>
      </c>
      <c r="AJ52">
        <f t="shared" si="6"/>
        <v>-23.119948598243724</v>
      </c>
      <c r="AK52">
        <f t="shared" si="19"/>
        <v>-15.1050330841859</v>
      </c>
      <c r="AL52">
        <f t="shared" si="24"/>
        <v>-38.224981682429629</v>
      </c>
      <c r="AN52">
        <f t="shared" si="27"/>
        <v>0</v>
      </c>
      <c r="AO52">
        <f t="shared" si="27"/>
        <v>0</v>
      </c>
      <c r="AP52">
        <f t="shared" si="27"/>
        <v>-3.8071500671889261E-21</v>
      </c>
      <c r="AQ52">
        <f t="shared" si="27"/>
        <v>-3.6053070345791561E-17</v>
      </c>
      <c r="AR52">
        <f t="shared" si="27"/>
        <v>-3.6056877495858753E-17</v>
      </c>
      <c r="AS52">
        <f t="shared" si="27"/>
        <v>-0.22919128268996486</v>
      </c>
      <c r="AT52">
        <f t="shared" si="27"/>
        <v>-0.14973830469077704</v>
      </c>
      <c r="AU52">
        <f t="shared" si="25"/>
        <v>-0.37892958738074195</v>
      </c>
      <c r="AW52">
        <v>49</v>
      </c>
      <c r="AX52">
        <f>IF(Z52&gt;0, (R52*SUMPRODUCT(K52:$K$98, X52:$X$98)-K52*$AZ$3)/Z52, 0)</f>
        <v>-2.5083426211774392E+22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8.8510176811496272E-3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50000</v>
      </c>
      <c r="S53">
        <f t="shared" si="1"/>
        <v>-2.4937353806513631E+23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-192.66623831869768</v>
      </c>
      <c r="AC53">
        <f t="shared" si="22"/>
        <v>-172.02342707026574</v>
      </c>
      <c r="AE53">
        <f t="shared" si="2"/>
        <v>0</v>
      </c>
      <c r="AF53">
        <f t="shared" si="26"/>
        <v>0</v>
      </c>
      <c r="AG53">
        <f t="shared" si="26"/>
        <v>-3.4491114896347437E-20</v>
      </c>
      <c r="AH53">
        <f t="shared" si="4"/>
        <v>-3.4571925653603644E-16</v>
      </c>
      <c r="AI53">
        <f t="shared" si="23"/>
        <v>-3.4575374765093277E-16</v>
      </c>
      <c r="AJ53">
        <f t="shared" si="6"/>
        <v>-20.64281124843194</v>
      </c>
      <c r="AK53">
        <f t="shared" si="19"/>
        <v>-13.486636682308839</v>
      </c>
      <c r="AL53">
        <f t="shared" si="24"/>
        <v>-34.129447930740781</v>
      </c>
      <c r="AN53">
        <f t="shared" si="27"/>
        <v>0</v>
      </c>
      <c r="AO53">
        <f t="shared" si="27"/>
        <v>0</v>
      </c>
      <c r="AP53">
        <f t="shared" si="27"/>
        <v>-3.0528146779013444E-22</v>
      </c>
      <c r="AQ53">
        <f t="shared" si="27"/>
        <v>-3.0599672523143624E-18</v>
      </c>
      <c r="AR53">
        <f t="shared" si="27"/>
        <v>-3.0602725337821522E-18</v>
      </c>
      <c r="AS53">
        <f t="shared" si="27"/>
        <v>-0.18270988734850552</v>
      </c>
      <c r="AT53">
        <f t="shared" si="27"/>
        <v>-0.11937045973435668</v>
      </c>
      <c r="AU53">
        <f t="shared" si="25"/>
        <v>-0.30208034708286219</v>
      </c>
      <c r="AW53">
        <v>50</v>
      </c>
      <c r="AX53">
        <f>IF(Z53&gt;0, (R53*SUMPRODUCT(K53:$K$98, X53:$X$98)-K53*$AZ$3)/Z53, 0)</f>
        <v>-2.4937353806513631E+23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7.9026943581693102E-3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50000</v>
      </c>
      <c r="S54">
        <f t="shared" si="1"/>
        <v>-2.6191921492210512E+24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-172.02342707026574</v>
      </c>
      <c r="AC54">
        <f t="shared" si="22"/>
        <v>-153.59234559845157</v>
      </c>
      <c r="AE54">
        <f t="shared" si="2"/>
        <v>0</v>
      </c>
      <c r="AF54">
        <f t="shared" si="26"/>
        <v>0</v>
      </c>
      <c r="AG54">
        <f t="shared" si="26"/>
        <v>-2.9320557035903227E-21</v>
      </c>
      <c r="AH54">
        <f t="shared" si="4"/>
        <v>-3.121414804379364E-17</v>
      </c>
      <c r="AI54">
        <f t="shared" si="23"/>
        <v>-3.1217080099497233E-17</v>
      </c>
      <c r="AJ54">
        <f t="shared" si="6"/>
        <v>-18.431081471814167</v>
      </c>
      <c r="AK54">
        <f t="shared" si="19"/>
        <v>-12.041639894918603</v>
      </c>
      <c r="AL54">
        <f t="shared" si="24"/>
        <v>-30.47272136673277</v>
      </c>
      <c r="AN54">
        <f t="shared" si="27"/>
        <v>0</v>
      </c>
      <c r="AO54">
        <f t="shared" si="27"/>
        <v>0</v>
      </c>
      <c r="AP54">
        <f t="shared" si="27"/>
        <v>-2.3171140066601391E-23</v>
      </c>
      <c r="AQ54">
        <f t="shared" si="27"/>
        <v>-2.466758716407496E-19</v>
      </c>
      <c r="AR54">
        <f t="shared" si="27"/>
        <v>-2.4669904278081625E-19</v>
      </c>
      <c r="AS54">
        <f t="shared" si="27"/>
        <v>-0.14565520356226472</v>
      </c>
      <c r="AT54">
        <f t="shared" si="27"/>
        <v>-9.5161399660679727E-2</v>
      </c>
      <c r="AU54">
        <f t="shared" si="25"/>
        <v>-0.24081660322294446</v>
      </c>
      <c r="AW54">
        <v>51</v>
      </c>
      <c r="AX54">
        <f>IF(Z54&gt;0, (R54*SUMPRODUCT(K54:$K$98, X54:$X$98)-K54*$AZ$3)/Z54, 0)</f>
        <v>-2.6191921492210512E+24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7.0559771055083119E-3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50000</v>
      </c>
      <c r="S55">
        <f t="shared" si="1"/>
        <v>-2.9163299477452756E+25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-153.59234559845157</v>
      </c>
      <c r="AC55">
        <f t="shared" si="22"/>
        <v>-137.1360228557603</v>
      </c>
      <c r="AE55">
        <f t="shared" si="2"/>
        <v>0</v>
      </c>
      <c r="AF55">
        <f t="shared" si="26"/>
        <v>0</v>
      </c>
      <c r="AG55">
        <f t="shared" si="26"/>
        <v>-2.3511746838142462E-22</v>
      </c>
      <c r="AH55">
        <f t="shared" si="4"/>
        <v>-2.6676176781729949E-18</v>
      </c>
      <c r="AI55">
        <f t="shared" si="23"/>
        <v>-2.6678527956413764E-18</v>
      </c>
      <c r="AJ55">
        <f t="shared" si="6"/>
        <v>-16.45632274269127</v>
      </c>
      <c r="AK55">
        <f t="shared" si="19"/>
        <v>-10.751464191891611</v>
      </c>
      <c r="AL55">
        <f t="shared" si="24"/>
        <v>-27.207786934582881</v>
      </c>
      <c r="AN55">
        <f t="shared" si="27"/>
        <v>0</v>
      </c>
      <c r="AO55">
        <f t="shared" si="27"/>
        <v>0</v>
      </c>
      <c r="AP55">
        <f t="shared" si="27"/>
        <v>-1.6589834740044065E-24</v>
      </c>
      <c r="AQ55">
        <f t="shared" si="27"/>
        <v>-1.8822649263437892E-20</v>
      </c>
      <c r="AR55">
        <f t="shared" si="27"/>
        <v>-1.8824308246911897E-20</v>
      </c>
      <c r="AS55">
        <f t="shared" si="27"/>
        <v>-0.11611543651328536</v>
      </c>
      <c r="AT55">
        <f t="shared" si="27"/>
        <v>-7.5862085188679623E-2</v>
      </c>
      <c r="AU55">
        <f t="shared" si="25"/>
        <v>-0.19197752170196497</v>
      </c>
      <c r="AW55">
        <v>52</v>
      </c>
      <c r="AX55">
        <f>IF(Z55&gt;0, (R55*SUMPRODUCT(K55:$K$98, X55:$X$98)-K55*$AZ$3)/Z55, 0)</f>
        <v>-2.9163299477452756E+25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6.2999795584895634E-3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50000</v>
      </c>
      <c r="S56">
        <f t="shared" si="1"/>
        <v>-3.456034156257184E+26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-137.1360228557603</v>
      </c>
      <c r="AC56">
        <f t="shared" si="22"/>
        <v>-122.44287754978596</v>
      </c>
      <c r="AE56">
        <f t="shared" si="2"/>
        <v>0</v>
      </c>
      <c r="AF56">
        <f t="shared" si="26"/>
        <v>0</v>
      </c>
      <c r="AG56">
        <f t="shared" si="26"/>
        <v>-1.7714361608391794E-23</v>
      </c>
      <c r="AH56">
        <f t="shared" si="4"/>
        <v>-2.1505193208921856E-19</v>
      </c>
      <c r="AI56">
        <f t="shared" si="23"/>
        <v>-2.1506964645082696E-19</v>
      </c>
      <c r="AJ56">
        <f t="shared" si="6"/>
        <v>-14.69314530597434</v>
      </c>
      <c r="AK56">
        <f t="shared" si="19"/>
        <v>-9.5995215999032215</v>
      </c>
      <c r="AL56">
        <f t="shared" si="24"/>
        <v>-24.29266690587756</v>
      </c>
      <c r="AN56">
        <f t="shared" si="27"/>
        <v>0</v>
      </c>
      <c r="AO56">
        <f t="shared" si="27"/>
        <v>0</v>
      </c>
      <c r="AP56">
        <f t="shared" si="27"/>
        <v>-1.116001160245606E-25</v>
      </c>
      <c r="AQ56">
        <f t="shared" si="27"/>
        <v>-1.3548227761757627E-21</v>
      </c>
      <c r="AR56">
        <f t="shared" si="27"/>
        <v>-1.3549343762917873E-21</v>
      </c>
      <c r="AS56">
        <f t="shared" si="27"/>
        <v>-9.2566515077555228E-2</v>
      </c>
      <c r="AT56">
        <f t="shared" si="27"/>
        <v>-6.0476789850669323E-2</v>
      </c>
      <c r="AU56">
        <f t="shared" si="25"/>
        <v>-0.15304330492822454</v>
      </c>
      <c r="AW56">
        <v>53</v>
      </c>
      <c r="AX56">
        <f>IF(Z56&gt;0, (R56*SUMPRODUCT(K56:$K$98, X56:$X$98)-K56*$AZ$3)/Z56, 0)</f>
        <v>-3.456034156257184E+26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5.6249817486513955E-3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50000</v>
      </c>
      <c r="S57">
        <f t="shared" si="1"/>
        <v>-4.3792945417122574E+27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-122.44287754978596</v>
      </c>
      <c r="AC57">
        <f t="shared" si="22"/>
        <v>-109.3239978123089</v>
      </c>
      <c r="AE57">
        <f t="shared" si="2"/>
        <v>0</v>
      </c>
      <c r="AF57">
        <f t="shared" si="26"/>
        <v>0</v>
      </c>
      <c r="AG57">
        <f t="shared" si="26"/>
        <v>-1.2481918808042126E-24</v>
      </c>
      <c r="AH57">
        <f t="shared" si="4"/>
        <v>-1.6289026111503663E-20</v>
      </c>
      <c r="AI57">
        <f t="shared" si="23"/>
        <v>-1.6290274303384467E-20</v>
      </c>
      <c r="AJ57">
        <f t="shared" si="6"/>
        <v>-13.118879737477059</v>
      </c>
      <c r="AK57">
        <f t="shared" si="19"/>
        <v>-8.5710014284850189</v>
      </c>
      <c r="AL57">
        <f t="shared" si="24"/>
        <v>-21.689881165962078</v>
      </c>
      <c r="AN57">
        <f t="shared" si="27"/>
        <v>0</v>
      </c>
      <c r="AO57">
        <f t="shared" si="27"/>
        <v>0</v>
      </c>
      <c r="AP57">
        <f t="shared" si="27"/>
        <v>-7.0210565483385537E-27</v>
      </c>
      <c r="AQ57">
        <f t="shared" si="27"/>
        <v>-9.1625474580514114E-23</v>
      </c>
      <c r="AR57">
        <f t="shared" si="27"/>
        <v>-9.1632495637062457E-23</v>
      </c>
      <c r="AS57">
        <f t="shared" si="27"/>
        <v>-7.3793459086061067E-2</v>
      </c>
      <c r="AT57">
        <f t="shared" si="27"/>
        <v>-4.8211726602893273E-2</v>
      </c>
      <c r="AU57">
        <f t="shared" si="25"/>
        <v>-0.12200518568895434</v>
      </c>
      <c r="AW57">
        <v>54</v>
      </c>
      <c r="AX57">
        <f>IF(Z57&gt;0, (R57*SUMPRODUCT(K57:$K$98, X57:$X$98)-K57*$AZ$3)/Z57, 0)</f>
        <v>-4.3792945417122574E+27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5.0223051327244602E-3</v>
      </c>
      <c r="L58" s="2">
        <v>55</v>
      </c>
      <c r="M58" s="6">
        <v>0.924425092</v>
      </c>
      <c r="Q58" s="4">
        <f t="shared" si="21"/>
        <v>50</v>
      </c>
      <c r="R58">
        <f t="shared" si="0"/>
        <v>50000</v>
      </c>
      <c r="S58">
        <f t="shared" si="1"/>
        <v>-5.9627752924077127E+28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-109.3239978123089</v>
      </c>
      <c r="AC58">
        <f t="shared" si="22"/>
        <v>-97.610712332418657</v>
      </c>
      <c r="AE58">
        <f t="shared" si="2"/>
        <v>0</v>
      </c>
      <c r="AF58">
        <f t="shared" si="26"/>
        <v>0</v>
      </c>
      <c r="AG58">
        <f t="shared" si="26"/>
        <v>-8.1850067750083179E-26</v>
      </c>
      <c r="AH58">
        <f t="shared" si="4"/>
        <v>-1.1538598942460874E-21</v>
      </c>
      <c r="AI58">
        <f t="shared" si="23"/>
        <v>-1.1539417443138375E-21</v>
      </c>
      <c r="AJ58">
        <f t="shared" si="6"/>
        <v>-11.713285479890246</v>
      </c>
      <c r="AK58">
        <f t="shared" si="19"/>
        <v>-7.6526798468616235</v>
      </c>
      <c r="AL58">
        <f t="shared" si="24"/>
        <v>-19.365965326751869</v>
      </c>
      <c r="AN58">
        <f t="shared" si="27"/>
        <v>0</v>
      </c>
      <c r="AO58">
        <f t="shared" si="27"/>
        <v>0</v>
      </c>
      <c r="AP58">
        <f t="shared" si="27"/>
        <v>-4.1107601537508754E-28</v>
      </c>
      <c r="AQ58">
        <f t="shared" si="27"/>
        <v>-5.7950364693170275E-24</v>
      </c>
      <c r="AR58">
        <f t="shared" si="27"/>
        <v>-5.7954475453324025E-24</v>
      </c>
      <c r="AS58">
        <f t="shared" si="27"/>
        <v>-5.8827693786719676E-2</v>
      </c>
      <c r="AT58">
        <f t="shared" si="27"/>
        <v>-3.8434093273990166E-2</v>
      </c>
      <c r="AU58">
        <f t="shared" si="25"/>
        <v>-9.7261787060709842E-2</v>
      </c>
      <c r="AW58">
        <v>55</v>
      </c>
      <c r="AX58">
        <f>IF(Z58&gt;0, (R58*SUMPRODUCT(K58:$K$98, X58:$X$98)-K58*$AZ$3)/Z58, 0)</f>
        <v>-5.9627752924077127E+28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4.4842010113611249E-3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50000</v>
      </c>
      <c r="S59">
        <f t="shared" si="1"/>
        <v>-8.7695042925588158E+29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-97.610712332418657</v>
      </c>
      <c r="AC59">
        <f t="shared" si="22"/>
        <v>-87.152421725373799</v>
      </c>
      <c r="AE59">
        <f t="shared" si="2"/>
        <v>0</v>
      </c>
      <c r="AF59">
        <f t="shared" si="26"/>
        <v>0</v>
      </c>
      <c r="AG59">
        <f t="shared" si="26"/>
        <v>-4.9690620369115508E-27</v>
      </c>
      <c r="AH59">
        <f t="shared" si="4"/>
        <v>-7.6062505035670798E-23</v>
      </c>
      <c r="AI59">
        <f t="shared" si="23"/>
        <v>-7.6067474097707706E-23</v>
      </c>
      <c r="AJ59">
        <f t="shared" si="6"/>
        <v>-10.458290607044859</v>
      </c>
      <c r="AK59">
        <f t="shared" si="19"/>
        <v>-6.8327498632693064</v>
      </c>
      <c r="AL59">
        <f t="shared" si="24"/>
        <v>-17.291040470314165</v>
      </c>
      <c r="AN59">
        <f t="shared" si="27"/>
        <v>0</v>
      </c>
      <c r="AO59">
        <f t="shared" si="27"/>
        <v>0</v>
      </c>
      <c r="AP59">
        <f t="shared" si="27"/>
        <v>-2.2282273011434947E-29</v>
      </c>
      <c r="AQ59">
        <f t="shared" si="27"/>
        <v>-3.4107956200761566E-25</v>
      </c>
      <c r="AR59">
        <f t="shared" si="27"/>
        <v>-3.4110184428062707E-25</v>
      </c>
      <c r="AS59">
        <f t="shared" si="27"/>
        <v>-4.6897077317219107E-2</v>
      </c>
      <c r="AT59">
        <f t="shared" si="27"/>
        <v>-3.0639423847249811E-2</v>
      </c>
      <c r="AU59">
        <f t="shared" si="25"/>
        <v>-7.7536501164468918E-2</v>
      </c>
      <c r="AW59">
        <v>56</v>
      </c>
      <c r="AX59">
        <f>IF(Z59&gt;0, (R59*SUMPRODUCT(K59:$K$98, X59:$X$98)-K59*$AZ$3)/Z59, 0)</f>
        <v>-8.7695042925588158E+29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4.0037509030010042E-3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50000</v>
      </c>
      <c r="S60">
        <f t="shared" si="1"/>
        <v>-1.4220587598054811E+31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-87.152421725373799</v>
      </c>
      <c r="AC60">
        <f t="shared" si="22"/>
        <v>-77.814662254798023</v>
      </c>
      <c r="AE60">
        <f t="shared" si="2"/>
        <v>0</v>
      </c>
      <c r="AF60">
        <f t="shared" si="26"/>
        <v>0</v>
      </c>
      <c r="AG60">
        <f t="shared" si="26"/>
        <v>-2.7359861791309541E-28</v>
      </c>
      <c r="AH60">
        <f t="shared" si="4"/>
        <v>-4.64577279862934E-24</v>
      </c>
      <c r="AI60">
        <f t="shared" si="23"/>
        <v>-4.6460463972472531E-24</v>
      </c>
      <c r="AJ60">
        <f t="shared" si="6"/>
        <v>-9.3377594705757758</v>
      </c>
      <c r="AK60">
        <f t="shared" si="19"/>
        <v>-6.1006695207761661</v>
      </c>
      <c r="AL60">
        <f t="shared" si="24"/>
        <v>-15.438428991351941</v>
      </c>
      <c r="AN60">
        <f t="shared" si="27"/>
        <v>0</v>
      </c>
      <c r="AO60">
        <f t="shared" si="27"/>
        <v>0</v>
      </c>
      <c r="AP60">
        <f t="shared" si="27"/>
        <v>-1.0954207135293826E-30</v>
      </c>
      <c r="AQ60">
        <f t="shared" si="27"/>
        <v>-1.8600517037649723E-26</v>
      </c>
      <c r="AR60">
        <f t="shared" si="27"/>
        <v>-1.8601612458363252E-26</v>
      </c>
      <c r="AS60">
        <f t="shared" si="27"/>
        <v>-3.7386062912323943E-2</v>
      </c>
      <c r="AT60">
        <f t="shared" si="27"/>
        <v>-2.442556110271828E-2</v>
      </c>
      <c r="AU60">
        <f t="shared" si="25"/>
        <v>-6.1811624015042213E-2</v>
      </c>
      <c r="AW60">
        <v>57</v>
      </c>
      <c r="AX60">
        <f>IF(Z60&gt;0, (R60*SUMPRODUCT(K60:$K$98, X60:$X$98)-K60*$AZ$3)/Z60, 0)</f>
        <v>-1.4220587598054811E+31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3.5747775919651821E-3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50000</v>
      </c>
      <c r="S61">
        <f t="shared" si="1"/>
        <v>-2.5680400569102863E+32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-77.814662254798023</v>
      </c>
      <c r="AC61">
        <f t="shared" si="22"/>
        <v>-69.477377013212518</v>
      </c>
      <c r="AE61">
        <f t="shared" si="2"/>
        <v>0</v>
      </c>
      <c r="AF61">
        <f t="shared" si="26"/>
        <v>0</v>
      </c>
      <c r="AG61">
        <f t="shared" si="26"/>
        <v>-1.3527315671392524E-29</v>
      </c>
      <c r="AH61">
        <f t="shared" si="4"/>
        <v>-2.5733531606257191E-25</v>
      </c>
      <c r="AI61">
        <f t="shared" si="23"/>
        <v>-2.5734884337824331E-25</v>
      </c>
      <c r="AJ61">
        <f t="shared" si="6"/>
        <v>-8.337285241585505</v>
      </c>
      <c r="AK61">
        <f t="shared" si="19"/>
        <v>-5.4470263578358624</v>
      </c>
      <c r="AL61">
        <f t="shared" si="24"/>
        <v>-13.784311599421368</v>
      </c>
      <c r="AN61">
        <f t="shared" si="27"/>
        <v>0</v>
      </c>
      <c r="AO61">
        <f t="shared" si="27"/>
        <v>0</v>
      </c>
      <c r="AP61">
        <f t="shared" si="27"/>
        <v>-4.8357144941533434E-32</v>
      </c>
      <c r="AQ61">
        <f t="shared" si="27"/>
        <v>-9.1991652148175981E-28</v>
      </c>
      <c r="AR61">
        <f t="shared" si="27"/>
        <v>-9.1996487862670146E-28</v>
      </c>
      <c r="AS61">
        <f t="shared" si="27"/>
        <v>-2.9803940459441881E-2</v>
      </c>
      <c r="AT61">
        <f t="shared" si="27"/>
        <v>-1.9471907766835359E-2</v>
      </c>
      <c r="AU61">
        <f t="shared" si="25"/>
        <v>-4.9275848226277244E-2</v>
      </c>
      <c r="AW61">
        <v>58</v>
      </c>
      <c r="AX61">
        <f>IF(Z61&gt;0, (R61*SUMPRODUCT(K61:$K$98, X61:$X$98)-K61*$AZ$3)/Z61, 0)</f>
        <v>-2.5680400569102863E+32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3.1917657071117694E-3</v>
      </c>
      <c r="L62" s="2">
        <v>59</v>
      </c>
      <c r="M62" s="6">
        <v>0.946138378</v>
      </c>
      <c r="Q62" s="4">
        <f t="shared" si="21"/>
        <v>50</v>
      </c>
      <c r="R62">
        <f t="shared" si="0"/>
        <v>50000</v>
      </c>
      <c r="S62">
        <f t="shared" si="1"/>
        <v>-5.2275606860950421E+33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-69.477377013212518</v>
      </c>
      <c r="AC62">
        <f t="shared" si="22"/>
        <v>-62.033372333225451</v>
      </c>
      <c r="AE62">
        <f t="shared" si="2"/>
        <v>0</v>
      </c>
      <c r="AF62">
        <f t="shared" si="26"/>
        <v>0</v>
      </c>
      <c r="AG62">
        <f t="shared" si="26"/>
        <v>-5.9333000665329457E-31</v>
      </c>
      <c r="AH62">
        <f t="shared" si="4"/>
        <v>-1.2798712508025303E-26</v>
      </c>
      <c r="AI62">
        <f t="shared" si="23"/>
        <v>-1.2799305838031957E-26</v>
      </c>
      <c r="AJ62">
        <f t="shared" si="6"/>
        <v>-7.4440046799870672</v>
      </c>
      <c r="AK62">
        <f t="shared" si="19"/>
        <v>-4.8634163909248764</v>
      </c>
      <c r="AL62">
        <f t="shared" si="24"/>
        <v>-12.307421070911943</v>
      </c>
      <c r="AN62">
        <f t="shared" si="27"/>
        <v>0</v>
      </c>
      <c r="AO62">
        <f t="shared" si="27"/>
        <v>0</v>
      </c>
      <c r="AP62">
        <f t="shared" si="27"/>
        <v>-1.8937703682363835E-33</v>
      </c>
      <c r="AQ62">
        <f t="shared" si="27"/>
        <v>-4.0850491678297628E-29</v>
      </c>
      <c r="AR62">
        <f t="shared" si="27"/>
        <v>-4.0852385448665867E-29</v>
      </c>
      <c r="AS62">
        <f t="shared" si="27"/>
        <v>-2.3759518861162243E-2</v>
      </c>
      <c r="AT62">
        <f t="shared" si="27"/>
        <v>-1.5522885655959308E-2</v>
      </c>
      <c r="AU62">
        <f t="shared" si="25"/>
        <v>-3.9282404517121547E-2</v>
      </c>
      <c r="AW62">
        <v>59</v>
      </c>
      <c r="AX62">
        <f>IF(Z62&gt;0, (R62*SUMPRODUCT(K62:$K$98, X62:$X$98)-K62*$AZ$3)/Z62, 0)</f>
        <v>-5.2275606860950421E+33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2.8497908099212226E-3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50000</v>
      </c>
      <c r="S63">
        <f t="shared" si="1"/>
        <v>-1.2178430967161386E+35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-62.033372333225451</v>
      </c>
      <c r="AC63">
        <f t="shared" si="22"/>
        <v>-55.386939583237016</v>
      </c>
      <c r="AE63">
        <f t="shared" si="2"/>
        <v>0</v>
      </c>
      <c r="AF63">
        <f t="shared" si="26"/>
        <v>0</v>
      </c>
      <c r="AG63">
        <f t="shared" si="26"/>
        <v>-2.2739768256101918E-32</v>
      </c>
      <c r="AH63">
        <f t="shared" si="4"/>
        <v>-5.6465693833065972E-28</v>
      </c>
      <c r="AI63">
        <f t="shared" si="23"/>
        <v>-5.6467967809891578E-28</v>
      </c>
      <c r="AJ63">
        <f t="shared" si="6"/>
        <v>-6.6464327499884348</v>
      </c>
      <c r="AK63">
        <f t="shared" si="19"/>
        <v>-4.3423360633257824</v>
      </c>
      <c r="AL63">
        <f t="shared" si="24"/>
        <v>-10.988768813314216</v>
      </c>
      <c r="AN63">
        <f t="shared" si="27"/>
        <v>0</v>
      </c>
      <c r="AO63">
        <f t="shared" si="27"/>
        <v>0</v>
      </c>
      <c r="AP63">
        <f t="shared" si="27"/>
        <v>-6.4803582595977593E-35</v>
      </c>
      <c r="AQ63">
        <f t="shared" si="27"/>
        <v>-1.6091541536129685E-30</v>
      </c>
      <c r="AR63">
        <f t="shared" si="27"/>
        <v>-1.6092189571955643E-30</v>
      </c>
      <c r="AS63">
        <f t="shared" si="27"/>
        <v>-1.894094296967648E-2</v>
      </c>
      <c r="AT63">
        <f t="shared" si="27"/>
        <v>-1.2374749406855314E-2</v>
      </c>
      <c r="AU63">
        <f t="shared" si="25"/>
        <v>-3.1315692376531791E-2</v>
      </c>
      <c r="AW63">
        <v>60</v>
      </c>
      <c r="AX63">
        <f>IF(Z63&gt;0, (R63*SUMPRODUCT(K63:$K$98, X63:$X$98)-K63*$AZ$3)/Z63, 0)</f>
        <v>-1.2178430967161386E+35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2.5444560802868059E-3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50000</v>
      </c>
      <c r="S64">
        <f t="shared" si="1"/>
        <v>-3.3109723554742241E+36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-55.386939583237016</v>
      </c>
      <c r="AC64">
        <f t="shared" si="22"/>
        <v>-49.452624627890195</v>
      </c>
      <c r="AE64">
        <f t="shared" si="2"/>
        <v>0</v>
      </c>
      <c r="AF64">
        <f t="shared" si="26"/>
        <v>0</v>
      </c>
      <c r="AG64">
        <f t="shared" si="26"/>
        <v>-7.4679911697431244E-34</v>
      </c>
      <c r="AH64">
        <f t="shared" si="4"/>
        <v>-2.1765571456566587E-29</v>
      </c>
      <c r="AI64">
        <f t="shared" si="23"/>
        <v>-2.1766318255683561E-29</v>
      </c>
      <c r="AJ64">
        <f t="shared" si="6"/>
        <v>-5.9343149553468209</v>
      </c>
      <c r="AK64">
        <f t="shared" si="19"/>
        <v>-3.8770857708265916</v>
      </c>
      <c r="AL64">
        <f t="shared" si="24"/>
        <v>-9.811400726173412</v>
      </c>
      <c r="AN64">
        <f t="shared" si="27"/>
        <v>0</v>
      </c>
      <c r="AO64">
        <f t="shared" si="27"/>
        <v>0</v>
      </c>
      <c r="AP64">
        <f t="shared" si="27"/>
        <v>-1.9001975539381067E-36</v>
      </c>
      <c r="AQ64">
        <f t="shared" si="27"/>
        <v>-5.5381540633577802E-32</v>
      </c>
      <c r="AR64">
        <f t="shared" si="27"/>
        <v>-5.5383440831131742E-32</v>
      </c>
      <c r="AS64">
        <f t="shared" si="27"/>
        <v>-1.5099603770469143E-2</v>
      </c>
      <c r="AT64">
        <f t="shared" si="27"/>
        <v>-9.8650744633731781E-3</v>
      </c>
      <c r="AU64">
        <f t="shared" si="25"/>
        <v>-2.4964678233842321E-2</v>
      </c>
      <c r="AW64">
        <v>61</v>
      </c>
      <c r="AX64">
        <f>IF(Z64&gt;0, (R64*SUMPRODUCT(K64:$K$98, X64:$X$98)-K64*$AZ$3)/Z64, 0)</f>
        <v>-3.3109723554742241E+36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2.2718357859703624E-3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50000</v>
      </c>
      <c r="S65">
        <f t="shared" si="1"/>
        <v>-1.0795288140606266E+38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-49.452624627890195</v>
      </c>
      <c r="AC65">
        <f t="shared" si="22"/>
        <v>-44.154129132044808</v>
      </c>
      <c r="AE65">
        <f t="shared" si="2"/>
        <v>0</v>
      </c>
      <c r="AF65">
        <f t="shared" si="26"/>
        <v>0</v>
      </c>
      <c r="AG65">
        <f t="shared" si="26"/>
        <v>-2.0450648726067771E-35</v>
      </c>
      <c r="AH65">
        <f t="shared" si="4"/>
        <v>-7.1888047707850154E-31</v>
      </c>
      <c r="AI65">
        <f t="shared" si="23"/>
        <v>-7.1890092772722761E-31</v>
      </c>
      <c r="AJ65">
        <f t="shared" si="6"/>
        <v>-5.2984954958453869</v>
      </c>
      <c r="AK65">
        <f t="shared" si="19"/>
        <v>-3.4616837239523139</v>
      </c>
      <c r="AL65">
        <f t="shared" si="24"/>
        <v>-8.7601792197977009</v>
      </c>
      <c r="AN65">
        <f t="shared" si="27"/>
        <v>0</v>
      </c>
      <c r="AO65">
        <f t="shared" si="27"/>
        <v>0</v>
      </c>
      <c r="AP65">
        <f t="shared" si="27"/>
        <v>-4.6460515622189964E-38</v>
      </c>
      <c r="AQ65">
        <f t="shared" si="27"/>
        <v>-1.6331783936623866E-33</v>
      </c>
      <c r="AR65">
        <f t="shared" si="27"/>
        <v>-1.6332248541780088E-33</v>
      </c>
      <c r="AS65">
        <f t="shared" si="27"/>
        <v>-1.2037311679264329E-2</v>
      </c>
      <c r="AT65">
        <f t="shared" si="27"/>
        <v>-7.8643769637860156E-3</v>
      </c>
      <c r="AU65">
        <f t="shared" si="25"/>
        <v>-1.9901688643050346E-2</v>
      </c>
      <c r="AW65">
        <v>62</v>
      </c>
      <c r="AX65">
        <f>IF(Z65&gt;0, (R65*SUMPRODUCT(K65:$K$98, X65:$X$98)-K65*$AZ$3)/Z65, 0)</f>
        <v>-1.0795288140606266E+38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2.0284248089021089E-3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50000</v>
      </c>
      <c r="S66">
        <f t="shared" si="1"/>
        <v>-4.3956118196593304E+39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-44.154129132044808</v>
      </c>
      <c r="AC66">
        <f t="shared" si="22"/>
        <v>-39.423329582182866</v>
      </c>
      <c r="AE66">
        <f t="shared" si="2"/>
        <v>0</v>
      </c>
      <c r="AF66">
        <f t="shared" si="26"/>
        <v>0</v>
      </c>
      <c r="AG66">
        <f t="shared" si="26"/>
        <v>-4.4843961659515079E-37</v>
      </c>
      <c r="AH66">
        <f t="shared" si="4"/>
        <v>-1.9797702622211942E-32</v>
      </c>
      <c r="AI66">
        <f t="shared" si="23"/>
        <v>-1.9798151061828536E-32</v>
      </c>
      <c r="AJ66">
        <f t="shared" si="6"/>
        <v>-4.730799549861942</v>
      </c>
      <c r="AK66">
        <f t="shared" si="19"/>
        <v>-3.0907890392431367</v>
      </c>
      <c r="AL66">
        <f t="shared" si="24"/>
        <v>-7.8215885891050787</v>
      </c>
      <c r="AN66">
        <f t="shared" si="27"/>
        <v>0</v>
      </c>
      <c r="AO66">
        <f t="shared" si="27"/>
        <v>0</v>
      </c>
      <c r="AP66">
        <f t="shared" si="27"/>
        <v>-9.0962604359615376E-40</v>
      </c>
      <c r="AQ66">
        <f t="shared" si="27"/>
        <v>-4.0158151158161042E-35</v>
      </c>
      <c r="AR66">
        <f t="shared" si="27"/>
        <v>-4.0159060784204635E-35</v>
      </c>
      <c r="AS66">
        <f t="shared" si="27"/>
        <v>-9.5960711728828932E-3</v>
      </c>
      <c r="AT66">
        <f t="shared" si="27"/>
        <v>-6.2694331662834927E-3</v>
      </c>
      <c r="AU66">
        <f t="shared" si="25"/>
        <v>-1.5865504339166385E-2</v>
      </c>
      <c r="AW66">
        <v>63</v>
      </c>
      <c r="AX66">
        <f>IF(Z66&gt;0, (R66*SUMPRODUCT(K66:$K$98, X66:$X$98)-K66*$AZ$3)/Z66, 0)</f>
        <v>-4.3956118196593304E+39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1.8110935793768828E-3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-2.3827380851877346E+41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-39.423329582182866</v>
      </c>
      <c r="AC67">
        <f t="shared" si="22"/>
        <v>-35.199401412663271</v>
      </c>
      <c r="AE67">
        <f t="shared" ref="AE67:AE69" si="30">$Z67*O67</f>
        <v>0</v>
      </c>
      <c r="AF67">
        <f t="shared" si="26"/>
        <v>0</v>
      </c>
      <c r="AG67">
        <f t="shared" si="26"/>
        <v>-7.3863345769054435E-39</v>
      </c>
      <c r="AH67">
        <f t="shared" ref="AH67:AH69" si="31">-X67*R67</f>
        <v>-4.3656888585229384E-34</v>
      </c>
      <c r="AI67">
        <f t="shared" si="23"/>
        <v>-4.3657627218687073E-34</v>
      </c>
      <c r="AJ67">
        <f t="shared" ref="AJ67:AJ69" si="32">AB67-AC67</f>
        <v>-4.2239281695195956</v>
      </c>
      <c r="AK67">
        <f t="shared" si="19"/>
        <v>-2.759633070752801</v>
      </c>
      <c r="AL67">
        <f t="shared" si="24"/>
        <v>-6.9835612402723966</v>
      </c>
      <c r="AN67">
        <f t="shared" si="27"/>
        <v>0</v>
      </c>
      <c r="AO67">
        <f t="shared" si="27"/>
        <v>0</v>
      </c>
      <c r="AP67">
        <f t="shared" si="27"/>
        <v>-1.3377343127362914E-41</v>
      </c>
      <c r="AQ67">
        <f t="shared" si="27"/>
        <v>-7.9066710612280866E-37</v>
      </c>
      <c r="AR67">
        <f t="shared" si="27"/>
        <v>-7.9068048346593586E-37</v>
      </c>
      <c r="AS67">
        <f t="shared" si="27"/>
        <v>-7.6499291875660892E-3</v>
      </c>
      <c r="AT67">
        <f t="shared" si="27"/>
        <v>-4.9979537358765085E-3</v>
      </c>
      <c r="AU67">
        <f t="shared" si="25"/>
        <v>-1.2647882923442598E-2</v>
      </c>
      <c r="AW67">
        <v>64</v>
      </c>
      <c r="AX67">
        <f>IF(Z67&gt;0, (R67*SUMPRODUCT(K67:$K$98, X67:$X$98)-K67*$AZ$3)/Z67, 0)</f>
        <v>-2.3827380851877346E+41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1.6170478387293595E-3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50000</v>
      </c>
      <c r="S68">
        <f t="shared" si="29"/>
        <v>-1.9314961707423613E+43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-35.199401412663271</v>
      </c>
      <c r="AC68">
        <f t="shared" si="22"/>
        <v>-31.4280369755922</v>
      </c>
      <c r="AE68">
        <f t="shared" si="30"/>
        <v>0</v>
      </c>
      <c r="AF68">
        <f t="shared" si="26"/>
        <v>0</v>
      </c>
      <c r="AG68">
        <f t="shared" si="26"/>
        <v>-8.1356715720313818E-41</v>
      </c>
      <c r="AH68">
        <f t="shared" si="31"/>
        <v>-7.2311145154160759E-36</v>
      </c>
      <c r="AI68">
        <f t="shared" si="23"/>
        <v>-7.2311958721317957E-36</v>
      </c>
      <c r="AJ68">
        <f t="shared" si="32"/>
        <v>-3.7713644370710711</v>
      </c>
      <c r="AK68">
        <f t="shared" ref="AK68:AK69" si="42">G68*SUM(AB68:AB68, AE68:AF68)</f>
        <v>-2.4639580988864291</v>
      </c>
      <c r="AL68">
        <f t="shared" si="24"/>
        <v>-6.2353225359575006</v>
      </c>
      <c r="AN68">
        <f t="shared" si="27"/>
        <v>0</v>
      </c>
      <c r="AO68">
        <f t="shared" si="27"/>
        <v>0</v>
      </c>
      <c r="AP68">
        <f t="shared" si="27"/>
        <v>-1.3155770132165238E-43</v>
      </c>
      <c r="AQ68">
        <f t="shared" si="27"/>
        <v>-1.1693058098758066E-38</v>
      </c>
      <c r="AR68">
        <f t="shared" si="27"/>
        <v>-1.1693189656459386E-38</v>
      </c>
      <c r="AS68">
        <f t="shared" si="27"/>
        <v>-6.098476712026543E-3</v>
      </c>
      <c r="AT68">
        <f t="shared" si="27"/>
        <v>-3.9843381185240018E-3</v>
      </c>
      <c r="AU68">
        <f t="shared" si="25"/>
        <v>-1.0082814830550546E-2</v>
      </c>
      <c r="AW68">
        <v>65</v>
      </c>
      <c r="AX68">
        <f>IF(Z68&gt;0, (R68*SUMPRODUCT(K68:$K$98, X68:$X$98)-K68*$AZ$3)/Z68, 0)</f>
        <v>-1.9314961707423613E+43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1.4437927131512138E-3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-31.4280369755922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-8.1356715720313819E-38</v>
      </c>
      <c r="AI69">
        <f t="shared" si="23"/>
        <v>-8.1356715720313819E-38</v>
      </c>
      <c r="AJ69">
        <f t="shared" si="32"/>
        <v>-31.4280369755922</v>
      </c>
      <c r="AK69">
        <f t="shared" si="42"/>
        <v>-2.199962588291454</v>
      </c>
      <c r="AL69">
        <f t="shared" si="24"/>
        <v>-33.627999563883655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-1.174622333229039E-40</v>
      </c>
      <c r="AR69">
        <f t="shared" si="27"/>
        <v>-1.174622333229039E-40</v>
      </c>
      <c r="AS69">
        <f t="shared" si="27"/>
        <v>-4.5375570774006932E-2</v>
      </c>
      <c r="AT69">
        <f t="shared" si="27"/>
        <v>-3.1762899541804852E-3</v>
      </c>
      <c r="AU69">
        <f t="shared" si="25"/>
        <v>-4.8551860728187415E-2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6">SUM(AN3:AN69)</f>
        <v>31415.015503761235</v>
      </c>
      <c r="AO71" s="8">
        <f t="shared" si="46"/>
        <v>-3141.5015503761238</v>
      </c>
      <c r="AP71" s="8">
        <f t="shared" si="46"/>
        <v>-699.12968322999529</v>
      </c>
      <c r="AQ71" s="8">
        <f t="shared" si="46"/>
        <v>-19435.440450721388</v>
      </c>
      <c r="AR71" s="8">
        <f t="shared" si="46"/>
        <v>8138.9438194337181</v>
      </c>
      <c r="AS71" s="8">
        <f t="shared" si="46"/>
        <v>136.33428348658092</v>
      </c>
      <c r="AT71" s="8">
        <f t="shared" si="46"/>
        <v>-197.13125909599111</v>
      </c>
      <c r="AU71" s="8">
        <f t="shared" si="46"/>
        <v>8078.1468438243073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C0CC7-97C6-47B2-AB90-2F9AE4B7A41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8042.7145724427155</v>
      </c>
      <c r="K3">
        <v>1</v>
      </c>
      <c r="L3" s="2">
        <v>0</v>
      </c>
      <c r="O3">
        <f>$C$3</f>
        <v>8042.7145724427155</v>
      </c>
      <c r="P3">
        <f>O3*C5</f>
        <v>804.27145724427157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8042.7145724427155</v>
      </c>
      <c r="AF3">
        <f t="shared" ref="AF3:AG34" si="4">-$Z3*P3</f>
        <v>-804.27145724427157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6838.4431151984436</v>
      </c>
      <c r="AJ3">
        <f t="shared" ref="AJ3:AJ66" si="7">AB3-AC3</f>
        <v>0</v>
      </c>
      <c r="AL3">
        <f t="shared" ref="AL3:AL34" si="8">SUM(AI3:AK3)</f>
        <v>6838.4431151984436</v>
      </c>
      <c r="AN3">
        <f t="shared" ref="AN3:AU34" si="9">AE3*$K3</f>
        <v>8042.7145724427155</v>
      </c>
      <c r="AO3">
        <f t="shared" si="9"/>
        <v>-804.27145724427157</v>
      </c>
      <c r="AP3">
        <f t="shared" si="9"/>
        <v>-400</v>
      </c>
      <c r="AQ3">
        <f t="shared" si="9"/>
        <v>0</v>
      </c>
      <c r="AR3">
        <f t="shared" si="9"/>
        <v>6838.4431151984436</v>
      </c>
      <c r="AS3">
        <f t="shared" si="9"/>
        <v>0</v>
      </c>
      <c r="AT3">
        <f t="shared" si="9"/>
        <v>0</v>
      </c>
      <c r="AU3">
        <f t="shared" si="9"/>
        <v>6838.4431151984436</v>
      </c>
      <c r="AW3">
        <v>0</v>
      </c>
      <c r="AX3">
        <f>IF(Z3&gt;0, (R3*SUMPRODUCT(K3:$K$98, X3:$X$98)-K3*$AZ$3)/Z3, 0)</f>
        <v>0</v>
      </c>
      <c r="AZ3">
        <f>C6*SUMPRODUCT(X4:X98, K4:K98)/1</f>
        <v>3696.6720570198763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250.76075650719196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247.96223612252015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-247.96223612252015</v>
      </c>
      <c r="AK4">
        <f>G4*SUM(AB4, AE4:AF4)</f>
        <v>0</v>
      </c>
      <c r="AL4">
        <f t="shared" si="8"/>
        <v>-363.97433612252019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-108.23033865099356</v>
      </c>
      <c r="AR4">
        <f t="shared" si="9"/>
        <v>-108.23033865099356</v>
      </c>
      <c r="AS4">
        <f t="shared" si="9"/>
        <v>-231.32963534146856</v>
      </c>
      <c r="AT4">
        <f t="shared" si="9"/>
        <v>0</v>
      </c>
      <c r="AU4">
        <f t="shared" si="9"/>
        <v>-339.55997399246218</v>
      </c>
      <c r="AW4">
        <v>1</v>
      </c>
      <c r="AX4">
        <f>IF(Z4&gt;0, (R4*SUMPRODUCT(K4:$K$98, X4:$X$98)-K4*$AZ$3)/Z4, 0)</f>
        <v>250.76075650719196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100000</v>
      </c>
      <c r="S5">
        <f t="shared" si="1"/>
        <v>437.0946052551086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247.96223612252015</v>
      </c>
      <c r="AC5">
        <f t="shared" si="2"/>
        <v>427.3878037058621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-115.90330659342058</v>
      </c>
      <c r="AI5">
        <f t="shared" si="6"/>
        <v>-164.79292895062386</v>
      </c>
      <c r="AJ5">
        <f t="shared" si="7"/>
        <v>-179.42556758334194</v>
      </c>
      <c r="AK5">
        <f>G5*SUM(AB5, AE5:AF5)</f>
        <v>10.166451681023327</v>
      </c>
      <c r="AL5">
        <f t="shared" si="8"/>
        <v>-334.05204485294246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-99.109846742770074</v>
      </c>
      <c r="AR5">
        <f t="shared" si="9"/>
        <v>-140.91575480138781</v>
      </c>
      <c r="AS5">
        <f t="shared" si="9"/>
        <v>-153.42824141592715</v>
      </c>
      <c r="AT5">
        <f t="shared" si="9"/>
        <v>8.6934143437215514</v>
      </c>
      <c r="AU5">
        <f t="shared" si="9"/>
        <v>-285.65058187359341</v>
      </c>
      <c r="AW5">
        <v>2</v>
      </c>
      <c r="AX5">
        <f>IF(Z5&gt;0, (R5*SUMPRODUCT(K5:$K$98, X5:$X$98)-K5*$AZ$3)/Z5, 0)</f>
        <v>437.0946052551086</v>
      </c>
    </row>
    <row r="6" spans="1:52" x14ac:dyDescent="0.25">
      <c r="A6" t="s">
        <v>16</v>
      </c>
      <c r="C6" s="2">
        <v>100000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100000</v>
      </c>
      <c r="S6">
        <f t="shared" si="1"/>
        <v>659.54333955182028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427.3878037058621</v>
      </c>
      <c r="AC6">
        <f t="shared" si="2"/>
        <v>637.68197116330657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-116.07423029669562</v>
      </c>
      <c r="AI6">
        <f t="shared" si="6"/>
        <v>-164.41691931517852</v>
      </c>
      <c r="AJ6">
        <f t="shared" si="7"/>
        <v>-210.29416745744447</v>
      </c>
      <c r="AK6">
        <f>G6*SUM(AB6, AE6:AF6)</f>
        <v>25.002186516792936</v>
      </c>
      <c r="AL6">
        <f t="shared" si="8"/>
        <v>-349.70890025583003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-89.540825414389531</v>
      </c>
      <c r="AR6">
        <f t="shared" si="9"/>
        <v>-126.83286057500806</v>
      </c>
      <c r="AS6">
        <f t="shared" si="9"/>
        <v>-162.2230299166367</v>
      </c>
      <c r="AT6">
        <f t="shared" si="9"/>
        <v>19.286937437843097</v>
      </c>
      <c r="AU6">
        <f t="shared" si="9"/>
        <v>-269.76895305380162</v>
      </c>
      <c r="AW6">
        <v>3</v>
      </c>
      <c r="AX6">
        <f>IF(Z6&gt;0, (R6*SUMPRODUCT(K6:$K$98, X6:$X$98)-K6*$AZ$3)/Z6, 0)</f>
        <v>659.54333955182028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100000</v>
      </c>
      <c r="S7">
        <f t="shared" si="1"/>
        <v>842.30198203483894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637.68197116330657</v>
      </c>
      <c r="AC7">
        <f t="shared" si="2"/>
        <v>805.25924704621775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-116.32169488938338</v>
      </c>
      <c r="AI7">
        <f t="shared" si="6"/>
        <v>-164.12279617023677</v>
      </c>
      <c r="AJ7">
        <f t="shared" si="7"/>
        <v>-167.57727588291118</v>
      </c>
      <c r="AK7">
        <f>G7*SUM(AB7, AE7:AF7)</f>
        <v>31.310184784118352</v>
      </c>
      <c r="AL7">
        <f t="shared" si="8"/>
        <v>-300.3898872690296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-81.641090058346535</v>
      </c>
      <c r="AR7">
        <f t="shared" si="9"/>
        <v>-115.1905841425707</v>
      </c>
      <c r="AS7">
        <f t="shared" si="9"/>
        <v>-117.61513176969544</v>
      </c>
      <c r="AT7">
        <f t="shared" si="9"/>
        <v>21.975243896974721</v>
      </c>
      <c r="AU7">
        <f t="shared" si="9"/>
        <v>-210.83047201529141</v>
      </c>
      <c r="AW7">
        <v>4</v>
      </c>
      <c r="AX7">
        <f>IF(Z7&gt;0, (R7*SUMPRODUCT(K7:$K$98, X7:$X$98)-K7*$AZ$3)/Z7, 0)</f>
        <v>842.30198203483894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100000</v>
      </c>
      <c r="S8">
        <f t="shared" si="1"/>
        <v>948.16822376453683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805.25924704621775</v>
      </c>
      <c r="AC8">
        <f t="shared" si="2"/>
        <v>896.29632116270614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-116.92942871578001</v>
      </c>
      <c r="AI8">
        <f t="shared" si="6"/>
        <v>-164.19405426946696</v>
      </c>
      <c r="AJ8">
        <f t="shared" si="7"/>
        <v>-91.037074116488384</v>
      </c>
      <c r="AK8">
        <f>G8*SUM(AB8, AE8:AF8)</f>
        <v>17.152021962084437</v>
      </c>
      <c r="AL8">
        <f t="shared" si="8"/>
        <v>-238.07910642387091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-76.605648974171828</v>
      </c>
      <c r="AR8">
        <f t="shared" si="9"/>
        <v>-107.57079909786164</v>
      </c>
      <c r="AS8">
        <f t="shared" si="9"/>
        <v>-59.642420389780071</v>
      </c>
      <c r="AT8">
        <f t="shared" si="9"/>
        <v>11.237049458426076</v>
      </c>
      <c r="AU8">
        <f t="shared" si="9"/>
        <v>-155.97617002921564</v>
      </c>
      <c r="AW8">
        <v>5</v>
      </c>
      <c r="AX8">
        <f>IF(Z8&gt;0, (R8*SUMPRODUCT(K8:$K$98, X8:$X$98)-K8*$AZ$3)/Z8, 0)</f>
        <v>948.16822376453683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100000</v>
      </c>
      <c r="S9">
        <f t="shared" si="1"/>
        <v>1014.1774102347863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896.29632116270614</v>
      </c>
      <c r="AC9">
        <f t="shared" si="2"/>
        <v>947.90510366497892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-118.54573076071777</v>
      </c>
      <c r="AI9">
        <f t="shared" si="6"/>
        <v>-165.27843719348749</v>
      </c>
      <c r="AJ9">
        <f t="shared" si="7"/>
        <v>-51.608782502272788</v>
      </c>
      <c r="AK9">
        <f t="shared" ref="AK9:AK72" si="22">G9*SUM(AB9:AB9, AE9:AF9)</f>
        <v>5.2881482948599663</v>
      </c>
      <c r="AL9">
        <f t="shared" si="8"/>
        <v>-211.5990714009003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-73.552950136783679</v>
      </c>
      <c r="AR9">
        <f t="shared" si="9"/>
        <v>-102.54875119978983</v>
      </c>
      <c r="AS9">
        <f t="shared" si="9"/>
        <v>-32.021213937023951</v>
      </c>
      <c r="AT9">
        <f t="shared" si="9"/>
        <v>3.2810874364835514</v>
      </c>
      <c r="AU9">
        <f t="shared" si="9"/>
        <v>-131.28887770033023</v>
      </c>
      <c r="AW9">
        <v>6</v>
      </c>
      <c r="AX9">
        <f>IF(Z9&gt;0, (R9*SUMPRODUCT(K9:$K$98, X9:$X$98)-K9*$AZ$3)/Z9, 0)</f>
        <v>1014.1774102347863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100000</v>
      </c>
      <c r="S10">
        <f t="shared" si="1"/>
        <v>1073.551074691379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947.90510366497892</v>
      </c>
      <c r="AC10">
        <f t="shared" si="2"/>
        <v>992.06952466008136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-120.66777355675181</v>
      </c>
      <c r="AI10">
        <f t="shared" si="6"/>
        <v>-166.87281903841546</v>
      </c>
      <c r="AJ10">
        <f t="shared" si="7"/>
        <v>-44.164420995102432</v>
      </c>
      <c r="AK10">
        <f t="shared" si="22"/>
        <v>3.8864109250264138</v>
      </c>
      <c r="AL10">
        <f t="shared" si="8"/>
        <v>-207.15082910849148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-71.027031583313914</v>
      </c>
      <c r="AR10">
        <f t="shared" si="9"/>
        <v>-98.22407954401983</v>
      </c>
      <c r="AS10">
        <f t="shared" si="9"/>
        <v>-25.99590290279615</v>
      </c>
      <c r="AT10">
        <f t="shared" si="9"/>
        <v>2.2876052435637391</v>
      </c>
      <c r="AU10">
        <f t="shared" si="9"/>
        <v>-121.93237720325224</v>
      </c>
      <c r="AW10">
        <v>7</v>
      </c>
      <c r="AX10">
        <f>IF(Z10&gt;0, (R10*SUMPRODUCT(K10:$K$98, X10:$X$98)-K10*$AZ$3)/Z10, 0)</f>
        <v>1073.551074691379</v>
      </c>
    </row>
    <row r="11" spans="1:52" x14ac:dyDescent="0.25">
      <c r="A11" t="s">
        <v>33</v>
      </c>
      <c r="C11" s="12">
        <f>AU100</f>
        <v>2068.1266043424025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100000</v>
      </c>
      <c r="S11">
        <f t="shared" si="1"/>
        <v>1126.6920533520706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992.06952466008136</v>
      </c>
      <c r="AC11">
        <f t="shared" si="2"/>
        <v>1029.3837169620133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-122.63003891015461</v>
      </c>
      <c r="AI11">
        <f t="shared" si="6"/>
        <v>-168.31171891754656</v>
      </c>
      <c r="AJ11">
        <f t="shared" si="7"/>
        <v>-37.314192301931939</v>
      </c>
      <c r="AK11">
        <f t="shared" si="22"/>
        <v>2.3809668591841953</v>
      </c>
      <c r="AL11">
        <f t="shared" si="8"/>
        <v>-203.24494436029431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-68.588039879923926</v>
      </c>
      <c r="AR11">
        <f t="shared" si="9"/>
        <v>-94.138198046508919</v>
      </c>
      <c r="AS11">
        <f t="shared" si="9"/>
        <v>-20.870150025534485</v>
      </c>
      <c r="AT11">
        <f t="shared" si="9"/>
        <v>1.3316953280113488</v>
      </c>
      <c r="AU11">
        <f t="shared" si="9"/>
        <v>-113.67665274403207</v>
      </c>
      <c r="AW11">
        <v>8</v>
      </c>
      <c r="AX11">
        <f>IF(Z11&gt;0, (R11*SUMPRODUCT(K11:$K$98, X11:$X$98)-K11*$AZ$3)/Z11, 0)</f>
        <v>1126.6920533520706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100000</v>
      </c>
      <c r="S12">
        <f t="shared" si="1"/>
        <v>1177.4859741831408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1029.3837169620133</v>
      </c>
      <c r="AC12">
        <f t="shared" si="2"/>
        <v>1063.5557890505374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-125.44125375677818</v>
      </c>
      <c r="AI12">
        <f t="shared" si="6"/>
        <v>-170.60339633721782</v>
      </c>
      <c r="AJ12">
        <f t="shared" si="7"/>
        <v>-34.172072088524146</v>
      </c>
      <c r="AK12">
        <f t="shared" si="22"/>
        <v>2.3675825490126305</v>
      </c>
      <c r="AL12">
        <f t="shared" si="8"/>
        <v>-202.40788587672932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-66.673359900435287</v>
      </c>
      <c r="AR12">
        <f t="shared" si="9"/>
        <v>-90.677518787261789</v>
      </c>
      <c r="AS12">
        <f t="shared" si="9"/>
        <v>-18.162819588198502</v>
      </c>
      <c r="AT12">
        <f t="shared" si="9"/>
        <v>1.2583952938670262</v>
      </c>
      <c r="AU12">
        <f t="shared" si="9"/>
        <v>-107.58194308159327</v>
      </c>
      <c r="AW12">
        <v>9</v>
      </c>
      <c r="AX12">
        <f>IF(Z12&gt;0, (R12*SUMPRODUCT(K12:$K$98, X12:$X$98)-K12*$AZ$3)/Z12, 0)</f>
        <v>1177.4859741831408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100000</v>
      </c>
      <c r="S13">
        <f t="shared" si="1"/>
        <v>1225.1873873481352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1063.5557890505374</v>
      </c>
      <c r="AC13">
        <f t="shared" si="2"/>
        <v>1094.0028339214803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-128.34755753934368</v>
      </c>
      <c r="AI13">
        <f t="shared" si="6"/>
        <v>-172.99390491520927</v>
      </c>
      <c r="AJ13">
        <f t="shared" si="7"/>
        <v>-30.447044870942818</v>
      </c>
      <c r="AK13">
        <f t="shared" si="22"/>
        <v>2.1271115781010748</v>
      </c>
      <c r="AL13">
        <f t="shared" si="8"/>
        <v>-201.31383820805101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-64.846094350685433</v>
      </c>
      <c r="AR13">
        <f t="shared" si="9"/>
        <v>-87.403136415637704</v>
      </c>
      <c r="AS13">
        <f t="shared" si="9"/>
        <v>-15.383011428133228</v>
      </c>
      <c r="AT13">
        <f t="shared" si="9"/>
        <v>1.0746981144981671</v>
      </c>
      <c r="AU13">
        <f t="shared" si="9"/>
        <v>-101.71144972927276</v>
      </c>
      <c r="AW13">
        <v>10</v>
      </c>
      <c r="AX13">
        <f>IF(Z13&gt;0, (R13*SUMPRODUCT(K13:$K$98, X13:$X$98)-K13*$AZ$3)/Z13, 0)</f>
        <v>1225.1873873481352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1.47693E-3</v>
      </c>
      <c r="Q14" s="4">
        <f t="shared" si="21"/>
        <v>50</v>
      </c>
      <c r="R14">
        <f t="shared" si="0"/>
        <v>100000</v>
      </c>
      <c r="S14">
        <f t="shared" si="1"/>
        <v>1270.1549147264732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1094.0028339214803</v>
      </c>
      <c r="AC14">
        <f t="shared" si="2"/>
        <v>1121.1389270142502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-131.87905965967428</v>
      </c>
      <c r="AI14">
        <f t="shared" si="6"/>
        <v>-176.01300403195137</v>
      </c>
      <c r="AJ14">
        <f t="shared" si="7"/>
        <v>-27.136093092769897</v>
      </c>
      <c r="AK14">
        <f t="shared" si="22"/>
        <v>1.9692051010586644</v>
      </c>
      <c r="AL14">
        <f t="shared" si="8"/>
        <v>-201.1798920236626</v>
      </c>
      <c r="AN14">
        <f t="shared" si="9"/>
        <v>0</v>
      </c>
      <c r="AO14">
        <f t="shared" si="9"/>
        <v>0</v>
      </c>
      <c r="AP14">
        <f t="shared" si="9"/>
        <v>-21.199996645907724</v>
      </c>
      <c r="AQ14">
        <f t="shared" si="9"/>
        <v>-63.348872669689939</v>
      </c>
      <c r="AR14">
        <f t="shared" si="9"/>
        <v>-84.54886931559767</v>
      </c>
      <c r="AS14">
        <f t="shared" si="9"/>
        <v>-13.03498000761358</v>
      </c>
      <c r="AT14">
        <f t="shared" si="9"/>
        <v>0.94591911353773561</v>
      </c>
      <c r="AU14">
        <f t="shared" si="9"/>
        <v>-96.637930209673513</v>
      </c>
      <c r="AW14">
        <v>11</v>
      </c>
      <c r="AX14">
        <f>IF(Z14&gt;0, (R14*SUMPRODUCT(K14:$K$98, X14:$X$98)-K14*$AZ$3)/Z14, 0)</f>
        <v>1270.1549147264732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1.553883E-3</v>
      </c>
      <c r="Q15" s="4">
        <f t="shared" si="21"/>
        <v>50</v>
      </c>
      <c r="R15">
        <f t="shared" si="0"/>
        <v>100000</v>
      </c>
      <c r="S15">
        <f t="shared" si="1"/>
        <v>1316.8499658698277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1121.1389270142502</v>
      </c>
      <c r="AC15">
        <f t="shared" si="2"/>
        <v>1148.925941474223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-137.15797176605406</v>
      </c>
      <c r="AI15">
        <f t="shared" si="6"/>
        <v>-180.78199770872533</v>
      </c>
      <c r="AJ15">
        <f t="shared" si="7"/>
        <v>-27.787014459972852</v>
      </c>
      <c r="AK15">
        <f t="shared" si="22"/>
        <v>4.5966696007584265</v>
      </c>
      <c r="AL15">
        <f t="shared" si="8"/>
        <v>-203.97234256793976</v>
      </c>
      <c r="AN15">
        <f t="shared" si="9"/>
        <v>0</v>
      </c>
      <c r="AO15">
        <f t="shared" si="9"/>
        <v>0</v>
      </c>
      <c r="AP15">
        <f t="shared" si="9"/>
        <v>-19.879569647149715</v>
      </c>
      <c r="AQ15">
        <f t="shared" si="9"/>
        <v>-62.50320536596724</v>
      </c>
      <c r="AR15">
        <f t="shared" si="9"/>
        <v>-82.382775013116955</v>
      </c>
      <c r="AS15">
        <f t="shared" si="9"/>
        <v>-12.662606838931316</v>
      </c>
      <c r="AT15">
        <f t="shared" si="9"/>
        <v>2.0947129820915711</v>
      </c>
      <c r="AU15">
        <f t="shared" si="9"/>
        <v>-92.950668869956701</v>
      </c>
      <c r="AW15">
        <v>12</v>
      </c>
      <c r="AX15">
        <f>IF(Z15&gt;0, (R15*SUMPRODUCT(K15:$K$98, X15:$X$98)-K15*$AZ$3)/Z15, 0)</f>
        <v>1316.8499658698277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100000</v>
      </c>
      <c r="S16">
        <f t="shared" si="1"/>
        <v>1365.4019071091564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1148.925941474223</v>
      </c>
      <c r="AC16">
        <f t="shared" si="2"/>
        <v>1177.4166185992353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-143.33362983074542</v>
      </c>
      <c r="AI16">
        <f t="shared" si="6"/>
        <v>-186.44974869907463</v>
      </c>
      <c r="AJ16">
        <f t="shared" si="7"/>
        <v>-28.490677125012326</v>
      </c>
      <c r="AK16">
        <f t="shared" si="22"/>
        <v>8.1573741844669847</v>
      </c>
      <c r="AL16">
        <f t="shared" si="8"/>
        <v>-206.78305163961997</v>
      </c>
      <c r="AN16">
        <f t="shared" si="9"/>
        <v>0</v>
      </c>
      <c r="AO16">
        <f t="shared" si="9"/>
        <v>0</v>
      </c>
      <c r="AP16">
        <f t="shared" si="9"/>
        <v>-18.586808454407681</v>
      </c>
      <c r="AQ16">
        <f t="shared" si="9"/>
        <v>-61.78929812478917</v>
      </c>
      <c r="AR16">
        <f t="shared" si="9"/>
        <v>-80.376106579196858</v>
      </c>
      <c r="AS16">
        <f t="shared" si="9"/>
        <v>-12.281967216858158</v>
      </c>
      <c r="AT16">
        <f t="shared" si="9"/>
        <v>3.516539879682667</v>
      </c>
      <c r="AU16">
        <f t="shared" si="9"/>
        <v>-89.141533916372353</v>
      </c>
      <c r="AW16">
        <v>13</v>
      </c>
      <c r="AX16">
        <f>IF(Z16&gt;0, (R16*SUMPRODUCT(K16:$K$98, X16:$X$98)-K16*$AZ$3)/Z16, 0)</f>
        <v>1365.4019071091564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1.733774E-3</v>
      </c>
      <c r="Q17" s="4">
        <f t="shared" si="21"/>
        <v>50</v>
      </c>
      <c r="R17">
        <f t="shared" si="0"/>
        <v>100000</v>
      </c>
      <c r="S17">
        <f t="shared" si="1"/>
        <v>1421.2565868552697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1177.4166185992353</v>
      </c>
      <c r="AC17">
        <f t="shared" si="2"/>
        <v>1211.200664141888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-149.50721174963715</v>
      </c>
      <c r="AI17">
        <f t="shared" si="6"/>
        <v>-192.11741582340824</v>
      </c>
      <c r="AJ17">
        <f t="shared" si="7"/>
        <v>-33.78404554265262</v>
      </c>
      <c r="AK17">
        <f t="shared" si="22"/>
        <v>16.248349336669449</v>
      </c>
      <c r="AL17">
        <f t="shared" si="8"/>
        <v>-209.65311202939142</v>
      </c>
      <c r="AN17">
        <f t="shared" si="9"/>
        <v>0</v>
      </c>
      <c r="AO17">
        <f t="shared" si="9"/>
        <v>0</v>
      </c>
      <c r="AP17">
        <f t="shared" si="9"/>
        <v>-17.267075620062393</v>
      </c>
      <c r="AQ17">
        <f t="shared" si="9"/>
        <v>-60.585307842136153</v>
      </c>
      <c r="AR17">
        <f t="shared" si="9"/>
        <v>-77.852383462198546</v>
      </c>
      <c r="AS17">
        <f t="shared" si="9"/>
        <v>-13.690421855916421</v>
      </c>
      <c r="AT17">
        <f t="shared" si="9"/>
        <v>6.5843729875530661</v>
      </c>
      <c r="AU17">
        <f t="shared" si="9"/>
        <v>-84.958432330561905</v>
      </c>
      <c r="AW17">
        <v>14</v>
      </c>
      <c r="AX17">
        <f>IF(Z17&gt;0, (R17*SUMPRODUCT(K17:$K$98, X17:$X$98)-K17*$AZ$3)/Z17, 0)</f>
        <v>1421.2565868552697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100000</v>
      </c>
      <c r="S18">
        <f t="shared" si="1"/>
        <v>1485.1833393079598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1211.200664141888</v>
      </c>
      <c r="AC18">
        <f t="shared" si="2"/>
        <v>1250.7066767900856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-155.92914431408826</v>
      </c>
      <c r="AI18">
        <f t="shared" si="6"/>
        <v>-198.03528177496457</v>
      </c>
      <c r="AJ18">
        <f t="shared" si="7"/>
        <v>-39.506012648197611</v>
      </c>
      <c r="AK18">
        <f t="shared" si="22"/>
        <v>26.161934345464783</v>
      </c>
      <c r="AL18">
        <f t="shared" si="8"/>
        <v>-211.37936007769741</v>
      </c>
      <c r="AN18">
        <f t="shared" si="9"/>
        <v>0</v>
      </c>
      <c r="AO18">
        <f t="shared" si="9"/>
        <v>0</v>
      </c>
      <c r="AP18">
        <f t="shared" si="9"/>
        <v>-15.922742645881417</v>
      </c>
      <c r="AQ18">
        <f t="shared" si="9"/>
        <v>-58.965741947066213</v>
      </c>
      <c r="AR18">
        <f t="shared" si="9"/>
        <v>-74.88848459294762</v>
      </c>
      <c r="AS18">
        <f t="shared" si="9"/>
        <v>-14.939486504709068</v>
      </c>
      <c r="AT18">
        <f t="shared" si="9"/>
        <v>9.8933260759988997</v>
      </c>
      <c r="AU18">
        <f t="shared" si="9"/>
        <v>-79.934645021657801</v>
      </c>
      <c r="AW18">
        <v>15</v>
      </c>
      <c r="AX18">
        <f>IF(Z18&gt;0, (R18*SUMPRODUCT(K18:$K$98, X18:$X$98)-K18*$AZ$3)/Z18, 0)</f>
        <v>1485.1833393079598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1.940649E-3</v>
      </c>
      <c r="Q19" s="4">
        <f t="shared" si="21"/>
        <v>50</v>
      </c>
      <c r="R19">
        <f t="shared" si="0"/>
        <v>100000</v>
      </c>
      <c r="S19">
        <f t="shared" si="1"/>
        <v>1545.543510844901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1250.7066767900856</v>
      </c>
      <c r="AC19">
        <f t="shared" si="2"/>
        <v>1285.9961497266427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-163.42646711462436</v>
      </c>
      <c r="AI19">
        <f t="shared" si="6"/>
        <v>-205.02982996733462</v>
      </c>
      <c r="AJ19">
        <f t="shared" si="7"/>
        <v>-35.289472936557104</v>
      </c>
      <c r="AK19">
        <f t="shared" si="22"/>
        <v>27.890758892418908</v>
      </c>
      <c r="AL19">
        <f t="shared" si="8"/>
        <v>-212.42854401147281</v>
      </c>
      <c r="AN19">
        <f t="shared" si="9"/>
        <v>0</v>
      </c>
      <c r="AO19">
        <f t="shared" si="9"/>
        <v>0</v>
      </c>
      <c r="AP19">
        <f t="shared" si="9"/>
        <v>-14.671840683418463</v>
      </c>
      <c r="AQ19">
        <f t="shared" si="9"/>
        <v>-57.633972942249606</v>
      </c>
      <c r="AR19">
        <f t="shared" si="9"/>
        <v>-72.30581362566808</v>
      </c>
      <c r="AS19">
        <f t="shared" si="9"/>
        <v>-12.445184456843583</v>
      </c>
      <c r="AT19">
        <f t="shared" si="9"/>
        <v>9.8359541861541864</v>
      </c>
      <c r="AU19">
        <f t="shared" si="9"/>
        <v>-74.91504389635746</v>
      </c>
      <c r="AW19">
        <v>16</v>
      </c>
      <c r="AX19">
        <f>IF(Z19&gt;0, (R19*SUMPRODUCT(K19:$K$98, X19:$X$98)-K19*$AZ$3)/Z19, 0)</f>
        <v>1545.543510844901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100000</v>
      </c>
      <c r="S20">
        <f t="shared" si="1"/>
        <v>1575.9633495756575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1285.9961497266427</v>
      </c>
      <c r="AC20">
        <f t="shared" si="2"/>
        <v>1295.5054816140339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-170.62229721719828</v>
      </c>
      <c r="AI20">
        <f t="shared" si="6"/>
        <v>-211.72431529277284</v>
      </c>
      <c r="AJ20">
        <f t="shared" si="7"/>
        <v>-9.5093318873912267</v>
      </c>
      <c r="AK20">
        <f t="shared" si="22"/>
        <v>5.5297834438245639</v>
      </c>
      <c r="AL20">
        <f t="shared" si="8"/>
        <v>-215.70386373633951</v>
      </c>
      <c r="AN20">
        <f t="shared" si="9"/>
        <v>0</v>
      </c>
      <c r="AO20">
        <f t="shared" si="9"/>
        <v>0</v>
      </c>
      <c r="AP20">
        <f t="shared" si="9"/>
        <v>-13.748493265199803</v>
      </c>
      <c r="AQ20">
        <f t="shared" si="9"/>
        <v>-57.072611370817185</v>
      </c>
      <c r="AR20">
        <f t="shared" si="9"/>
        <v>-70.821104636016997</v>
      </c>
      <c r="AS20">
        <f t="shared" si="9"/>
        <v>-3.1808410275611618</v>
      </c>
      <c r="AT20">
        <f t="shared" si="9"/>
        <v>1.8496948323959552</v>
      </c>
      <c r="AU20">
        <f t="shared" si="9"/>
        <v>-72.152250831182201</v>
      </c>
      <c r="AW20">
        <v>17</v>
      </c>
      <c r="AX20">
        <f>IF(Z20&gt;0, (R20*SUMPRODUCT(K20:$K$98, X20:$X$98)-K20*$AZ$3)/Z20, 0)</f>
        <v>1575.9633495756575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100000</v>
      </c>
      <c r="S21">
        <f t="shared" si="1"/>
        <v>1599.824555536647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1295.5054816140339</v>
      </c>
      <c r="AC21">
        <f t="shared" si="2"/>
        <v>1299.1067837677717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-178.91766011122908</v>
      </c>
      <c r="AI21">
        <f t="shared" si="6"/>
        <v>-219.51919917599227</v>
      </c>
      <c r="AJ21">
        <f t="shared" si="7"/>
        <v>-3.6013021537378336</v>
      </c>
      <c r="AK21">
        <f t="shared" si="22"/>
        <v>2.0728087705824545</v>
      </c>
      <c r="AL21">
        <f t="shared" si="8"/>
        <v>-221.04769255914766</v>
      </c>
      <c r="AN21">
        <f t="shared" si="9"/>
        <v>0</v>
      </c>
      <c r="AO21">
        <f t="shared" si="9"/>
        <v>0</v>
      </c>
      <c r="AP21">
        <f t="shared" si="9"/>
        <v>-12.914686801746525</v>
      </c>
      <c r="AQ21">
        <f t="shared" si="9"/>
        <v>-56.910787050513939</v>
      </c>
      <c r="AR21">
        <f t="shared" si="9"/>
        <v>-69.825473852260458</v>
      </c>
      <c r="AS21">
        <f t="shared" si="9"/>
        <v>-1.1455154278706552</v>
      </c>
      <c r="AT21">
        <f t="shared" si="9"/>
        <v>0.65932663363537936</v>
      </c>
      <c r="AU21">
        <f t="shared" si="9"/>
        <v>-70.311662646495748</v>
      </c>
      <c r="AW21">
        <v>18</v>
      </c>
      <c r="AX21">
        <f>IF(Z21&gt;0, (R21*SUMPRODUCT(K21:$K$98, X21:$X$98)-K21*$AZ$3)/Z21, 0)</f>
        <v>1599.824555536647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2.312424E-3</v>
      </c>
      <c r="Q22" s="4">
        <f t="shared" si="21"/>
        <v>50</v>
      </c>
      <c r="R22">
        <f t="shared" si="0"/>
        <v>100000</v>
      </c>
      <c r="S22">
        <f t="shared" si="1"/>
        <v>1646.0013198347128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1299.1067837677717</v>
      </c>
      <c r="AC22">
        <f t="shared" si="2"/>
        <v>1320.146905819151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-187.77594674059193</v>
      </c>
      <c r="AI22">
        <f t="shared" si="6"/>
        <v>-227.87758244133721</v>
      </c>
      <c r="AJ22">
        <f t="shared" si="7"/>
        <v>-21.040122051379285</v>
      </c>
      <c r="AK22">
        <f t="shared" si="22"/>
        <v>27.281242459123209</v>
      </c>
      <c r="AL22">
        <f t="shared" si="8"/>
        <v>-221.63646203359329</v>
      </c>
      <c r="AN22">
        <f t="shared" si="9"/>
        <v>0</v>
      </c>
      <c r="AO22">
        <f t="shared" si="9"/>
        <v>0</v>
      </c>
      <c r="AP22">
        <f t="shared" si="9"/>
        <v>-11.910061346420372</v>
      </c>
      <c r="AQ22">
        <f t="shared" si="9"/>
        <v>-55.768873413336891</v>
      </c>
      <c r="AR22">
        <f t="shared" si="9"/>
        <v>-67.678934759757269</v>
      </c>
      <c r="AS22">
        <f t="shared" si="9"/>
        <v>-6.2488509505721295</v>
      </c>
      <c r="AT22">
        <f t="shared" si="9"/>
        <v>8.1024443421565238</v>
      </c>
      <c r="AU22">
        <f t="shared" si="9"/>
        <v>-65.825341368172872</v>
      </c>
      <c r="AW22">
        <v>19</v>
      </c>
      <c r="AX22">
        <f>IF(Z22&gt;0, (R22*SUMPRODUCT(K22:$K$98, X22:$X$98)-K22*$AZ$3)/Z22, 0)</f>
        <v>1646.0013198347128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100000</v>
      </c>
      <c r="S23">
        <f t="shared" si="1"/>
        <v>1744.8761785670411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1320.146905819151</v>
      </c>
      <c r="AC23">
        <f t="shared" si="2"/>
        <v>1382.0101889982088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-197.32691574358623</v>
      </c>
      <c r="AI23">
        <f t="shared" si="6"/>
        <v>-236.92887162945226</v>
      </c>
      <c r="AJ23">
        <f t="shared" si="7"/>
        <v>-61.863283179057817</v>
      </c>
      <c r="AK23">
        <f t="shared" si="22"/>
        <v>92.410283407340586</v>
      </c>
      <c r="AL23">
        <f t="shared" si="8"/>
        <v>-206.38187140116949</v>
      </c>
      <c r="AN23">
        <f t="shared" si="9"/>
        <v>0</v>
      </c>
      <c r="AO23">
        <f t="shared" si="9"/>
        <v>0</v>
      </c>
      <c r="AP23">
        <f t="shared" si="9"/>
        <v>-10.501480350154841</v>
      </c>
      <c r="AQ23">
        <f t="shared" si="9"/>
        <v>-52.326322826330653</v>
      </c>
      <c r="AR23">
        <f t="shared" si="9"/>
        <v>-62.827803176485503</v>
      </c>
      <c r="AS23">
        <f t="shared" si="9"/>
        <v>-16.404645633495164</v>
      </c>
      <c r="AT23">
        <f t="shared" si="9"/>
        <v>24.504970869400417</v>
      </c>
      <c r="AU23">
        <f t="shared" si="9"/>
        <v>-54.727477940580251</v>
      </c>
      <c r="AW23">
        <v>20</v>
      </c>
      <c r="AX23">
        <f>IF(Z23&gt;0, (R23*SUMPRODUCT(K23:$K$98, X23:$X$98)-K23*$AZ$3)/Z23, 0)</f>
        <v>1744.8761785670411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100000</v>
      </c>
      <c r="S24">
        <f t="shared" si="1"/>
        <v>1834.5634390029197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1382.0101889982088</v>
      </c>
      <c r="AC24">
        <f t="shared" si="2"/>
        <v>1434.7125774150877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-207.29564604544797</v>
      </c>
      <c r="AI24">
        <f t="shared" si="6"/>
        <v>-246.39793454943259</v>
      </c>
      <c r="AJ24">
        <f t="shared" si="7"/>
        <v>-52.702388416878875</v>
      </c>
      <c r="AK24">
        <f t="shared" si="22"/>
        <v>96.740713229874629</v>
      </c>
      <c r="AL24">
        <f t="shared" si="8"/>
        <v>-202.35960973643682</v>
      </c>
      <c r="AN24">
        <f t="shared" si="9"/>
        <v>0</v>
      </c>
      <c r="AO24">
        <f t="shared" si="9"/>
        <v>0</v>
      </c>
      <c r="AP24">
        <f t="shared" si="9"/>
        <v>-9.2580184394836174</v>
      </c>
      <c r="AQ24">
        <f t="shared" si="9"/>
        <v>-49.080168627927243</v>
      </c>
      <c r="AR24">
        <f t="shared" si="9"/>
        <v>-58.338187067410857</v>
      </c>
      <c r="AS24">
        <f t="shared" si="9"/>
        <v>-12.478033957490036</v>
      </c>
      <c r="AT24">
        <f t="shared" si="9"/>
        <v>22.904728628343815</v>
      </c>
      <c r="AU24">
        <f t="shared" si="9"/>
        <v>-47.911492396557072</v>
      </c>
      <c r="AW24">
        <v>21</v>
      </c>
      <c r="AX24">
        <f>IF(Z24&gt;0, (R24*SUMPRODUCT(K24:$K$98, X24:$X$98)-K24*$AZ$3)/Z24, 0)</f>
        <v>1834.5634390029197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100000</v>
      </c>
      <c r="S25">
        <f t="shared" si="1"/>
        <v>1916.2474671704122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1434.7125774150877</v>
      </c>
      <c r="AC25">
        <f t="shared" si="2"/>
        <v>1479.4080438257406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-219.13923496218692</v>
      </c>
      <c r="AI25">
        <f t="shared" si="6"/>
        <v>-257.74093096365061</v>
      </c>
      <c r="AJ25">
        <f t="shared" si="7"/>
        <v>-44.695466410652898</v>
      </c>
      <c r="AK25">
        <f t="shared" si="22"/>
        <v>100.42988041905615</v>
      </c>
      <c r="AL25">
        <f t="shared" si="8"/>
        <v>-202.00651695524738</v>
      </c>
      <c r="AN25">
        <f t="shared" si="9"/>
        <v>0</v>
      </c>
      <c r="AO25">
        <f t="shared" si="9"/>
        <v>0</v>
      </c>
      <c r="AP25">
        <f t="shared" si="9"/>
        <v>-8.1602643771383825</v>
      </c>
      <c r="AQ25">
        <f t="shared" si="9"/>
        <v>-46.325272667488129</v>
      </c>
      <c r="AR25">
        <f t="shared" si="9"/>
        <v>-54.485537044626511</v>
      </c>
      <c r="AS25">
        <f t="shared" si="9"/>
        <v>-9.4484662631560621</v>
      </c>
      <c r="AT25">
        <f t="shared" si="9"/>
        <v>21.230527683364389</v>
      </c>
      <c r="AU25">
        <f t="shared" si="9"/>
        <v>-42.703475624418182</v>
      </c>
      <c r="AW25">
        <v>22</v>
      </c>
      <c r="AX25">
        <f>IF(Z25&gt;0, (R25*SUMPRODUCT(K25:$K$98, X25:$X$98)-K25*$AZ$3)/Z25, 0)</f>
        <v>1916.2474671704122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100000</v>
      </c>
      <c r="S26">
        <f t="shared" si="1"/>
        <v>1990.6004596457963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1479.4080438257406</v>
      </c>
      <c r="AC26">
        <f t="shared" si="2"/>
        <v>1516.8110167284121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-232.69102349682316</v>
      </c>
      <c r="AI26">
        <f t="shared" si="6"/>
        <v>-270.79035702652379</v>
      </c>
      <c r="AJ26">
        <f t="shared" si="7"/>
        <v>-37.402972902671536</v>
      </c>
      <c r="AK26">
        <f t="shared" si="22"/>
        <v>103.55856306780186</v>
      </c>
      <c r="AL26">
        <f t="shared" si="8"/>
        <v>-204.63476686139347</v>
      </c>
      <c r="AN26">
        <f t="shared" si="9"/>
        <v>0</v>
      </c>
      <c r="AO26">
        <f t="shared" si="9"/>
        <v>0</v>
      </c>
      <c r="AP26">
        <f t="shared" si="9"/>
        <v>-7.1911309790484852</v>
      </c>
      <c r="AQ26">
        <f t="shared" si="9"/>
        <v>-43.919708629812654</v>
      </c>
      <c r="AR26">
        <f t="shared" si="9"/>
        <v>-51.110839608861134</v>
      </c>
      <c r="AS26">
        <f t="shared" si="9"/>
        <v>-7.0596950715485569</v>
      </c>
      <c r="AT26">
        <f t="shared" si="9"/>
        <v>19.546357430165461</v>
      </c>
      <c r="AU26">
        <f t="shared" si="9"/>
        <v>-38.62417725024423</v>
      </c>
      <c r="AW26">
        <v>23</v>
      </c>
      <c r="AX26">
        <f>IF(Z26&gt;0, (R26*SUMPRODUCT(K26:$K$98, X26:$X$98)-K26*$AZ$3)/Z26, 0)</f>
        <v>1990.6004596457963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100000</v>
      </c>
      <c r="S27">
        <f t="shared" si="1"/>
        <v>2061.3706157870779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1516.8110167284121</v>
      </c>
      <c r="AC27">
        <f t="shared" si="2"/>
        <v>1547.6486702148143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-358.05753651212672</v>
      </c>
      <c r="AI27">
        <f t="shared" si="6"/>
        <v>-395.59684793827432</v>
      </c>
      <c r="AJ27">
        <f t="shared" si="7"/>
        <v>-30.837653486402132</v>
      </c>
      <c r="AK27">
        <f t="shared" si="22"/>
        <v>106.17677117098886</v>
      </c>
      <c r="AL27">
        <f t="shared" si="8"/>
        <v>-320.25773025368761</v>
      </c>
      <c r="AN27">
        <f t="shared" si="9"/>
        <v>0</v>
      </c>
      <c r="AO27">
        <f t="shared" si="9"/>
        <v>0</v>
      </c>
      <c r="AP27">
        <f t="shared" si="9"/>
        <v>-6.3262754864173667</v>
      </c>
      <c r="AQ27">
        <f t="shared" si="9"/>
        <v>-60.341293697408631</v>
      </c>
      <c r="AR27">
        <f t="shared" si="9"/>
        <v>-66.667569183826004</v>
      </c>
      <c r="AS27">
        <f t="shared" si="9"/>
        <v>-5.1968851824429816</v>
      </c>
      <c r="AT27">
        <f t="shared" si="9"/>
        <v>17.893335790333801</v>
      </c>
      <c r="AU27">
        <f t="shared" si="9"/>
        <v>-53.971118575935186</v>
      </c>
      <c r="AW27">
        <v>24</v>
      </c>
      <c r="AX27">
        <f>IF(Z27&gt;0, (R27*SUMPRODUCT(K27:$K$98, X27:$X$98)-K27*$AZ$3)/Z27, 0)</f>
        <v>2061.3706157870779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100000</v>
      </c>
      <c r="S28">
        <f t="shared" si="1"/>
        <v>2104.7347271522603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1547.6486702148143</v>
      </c>
      <c r="AC28">
        <f t="shared" si="2"/>
        <v>1554.0550212640262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-491.68990105968095</v>
      </c>
      <c r="AI28">
        <f t="shared" si="6"/>
        <v>-528.60797442103717</v>
      </c>
      <c r="AJ28">
        <f t="shared" si="7"/>
        <v>-6.4063510492119349</v>
      </c>
      <c r="AK28">
        <f t="shared" si="22"/>
        <v>108.33540691503701</v>
      </c>
      <c r="AL28">
        <f t="shared" si="8"/>
        <v>-426.67891855521208</v>
      </c>
      <c r="AN28">
        <f t="shared" si="9"/>
        <v>0</v>
      </c>
      <c r="AO28">
        <f t="shared" si="9"/>
        <v>0</v>
      </c>
      <c r="AP28">
        <f t="shared" si="9"/>
        <v>-5.5549838869577197</v>
      </c>
      <c r="AQ28">
        <f t="shared" si="9"/>
        <v>-73.983532429548816</v>
      </c>
      <c r="AR28">
        <f t="shared" si="9"/>
        <v>-79.538516316506531</v>
      </c>
      <c r="AS28">
        <f t="shared" si="9"/>
        <v>-0.96395000097208794</v>
      </c>
      <c r="AT28">
        <f t="shared" si="9"/>
        <v>16.300997993843581</v>
      </c>
      <c r="AU28">
        <f t="shared" si="9"/>
        <v>-64.201468323635027</v>
      </c>
      <c r="AW28">
        <v>25</v>
      </c>
      <c r="AX28">
        <f>IF(Z28&gt;0, (R28*SUMPRODUCT(K28:$K$98, X28:$X$98)-K28*$AZ$3)/Z28, 0)</f>
        <v>2104.7347271522603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100000</v>
      </c>
      <c r="S29">
        <f t="shared" si="1"/>
        <v>2124.6291213577283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1554.0550212640262</v>
      </c>
      <c r="AC29">
        <f t="shared" si="2"/>
        <v>1539.6676002153879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-630.1915122783513</v>
      </c>
      <c r="AI29">
        <f t="shared" si="6"/>
        <v>-666.42530914995484</v>
      </c>
      <c r="AJ29">
        <f t="shared" si="7"/>
        <v>14.387421048638316</v>
      </c>
      <c r="AK29">
        <f t="shared" si="22"/>
        <v>108.78385148848184</v>
      </c>
      <c r="AL29">
        <f t="shared" si="8"/>
        <v>-543.25403661283462</v>
      </c>
      <c r="AN29">
        <f t="shared" si="9"/>
        <v>0</v>
      </c>
      <c r="AO29">
        <f t="shared" si="9"/>
        <v>0</v>
      </c>
      <c r="AP29">
        <f t="shared" si="9"/>
        <v>-4.8678770184044273</v>
      </c>
      <c r="AQ29">
        <f t="shared" si="9"/>
        <v>-84.663906205685947</v>
      </c>
      <c r="AR29">
        <f t="shared" si="9"/>
        <v>-89.531783224090375</v>
      </c>
      <c r="AS29">
        <f t="shared" si="9"/>
        <v>1.9328969725406295</v>
      </c>
      <c r="AT29">
        <f t="shared" si="9"/>
        <v>14.614709369563951</v>
      </c>
      <c r="AU29">
        <f t="shared" si="9"/>
        <v>-72.984176881985789</v>
      </c>
      <c r="AW29">
        <v>26</v>
      </c>
      <c r="AX29">
        <f>IF(Z29&gt;0, (R29*SUMPRODUCT(K29:$K$98, X29:$X$98)-K29*$AZ$3)/Z29, 0)</f>
        <v>2124.6291213577283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100000</v>
      </c>
      <c r="S30">
        <f t="shared" si="1"/>
        <v>2125.48078047749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1539.6676002153879</v>
      </c>
      <c r="AC30">
        <f t="shared" si="2"/>
        <v>1508.2145077426585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-784.17183189524349</v>
      </c>
      <c r="AI30">
        <f t="shared" si="6"/>
        <v>-819.65120488218338</v>
      </c>
      <c r="AJ30">
        <f t="shared" si="7"/>
        <v>31.453092472729395</v>
      </c>
      <c r="AK30">
        <f t="shared" si="22"/>
        <v>107.77673201507716</v>
      </c>
      <c r="AL30">
        <f t="shared" si="8"/>
        <v>-680.4213803943768</v>
      </c>
      <c r="AN30">
        <f t="shared" si="9"/>
        <v>0</v>
      </c>
      <c r="AO30">
        <f t="shared" si="9"/>
        <v>0</v>
      </c>
      <c r="AP30">
        <f t="shared" si="9"/>
        <v>-4.2558240633966324</v>
      </c>
      <c r="AQ30">
        <f t="shared" si="9"/>
        <v>-94.063030743132686</v>
      </c>
      <c r="AR30">
        <f t="shared" si="9"/>
        <v>-98.31885480652933</v>
      </c>
      <c r="AS30">
        <f t="shared" si="9"/>
        <v>3.7728634004596233</v>
      </c>
      <c r="AT30">
        <f t="shared" si="9"/>
        <v>12.928041590612596</v>
      </c>
      <c r="AU30">
        <f t="shared" si="9"/>
        <v>-81.617949815457109</v>
      </c>
      <c r="AW30">
        <v>27</v>
      </c>
      <c r="AX30">
        <f>IF(Z30&gt;0, (R30*SUMPRODUCT(K30:$K$98, X30:$X$98)-K30*$AZ$3)/Z30, 0)</f>
        <v>2125.48078047749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100000</v>
      </c>
      <c r="S31">
        <f t="shared" si="1"/>
        <v>2109.2801957909983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1508.2145077426585</v>
      </c>
      <c r="AC31">
        <f t="shared" si="2"/>
        <v>1461.6611321182363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-952.47924720738752</v>
      </c>
      <c r="AI31">
        <f t="shared" si="6"/>
        <v>-987.12758684085429</v>
      </c>
      <c r="AJ31">
        <f t="shared" si="7"/>
        <v>46.553375624422188</v>
      </c>
      <c r="AK31">
        <f t="shared" si="22"/>
        <v>105.5750155419861</v>
      </c>
      <c r="AL31">
        <f t="shared" si="8"/>
        <v>-834.99919567444601</v>
      </c>
      <c r="AN31">
        <f t="shared" si="9"/>
        <v>0</v>
      </c>
      <c r="AO31">
        <f t="shared" si="9"/>
        <v>0</v>
      </c>
      <c r="AP31">
        <f t="shared" si="9"/>
        <v>-3.7108391931782974</v>
      </c>
      <c r="AQ31">
        <f t="shared" si="9"/>
        <v>-102.01058286245176</v>
      </c>
      <c r="AR31">
        <f t="shared" si="9"/>
        <v>-105.72142205563006</v>
      </c>
      <c r="AS31">
        <f t="shared" si="9"/>
        <v>4.9858692413357684</v>
      </c>
      <c r="AT31">
        <f t="shared" si="9"/>
        <v>11.307090314803947</v>
      </c>
      <c r="AU31">
        <f t="shared" si="9"/>
        <v>-89.428462499490337</v>
      </c>
      <c r="AW31">
        <v>28</v>
      </c>
      <c r="AX31">
        <f>IF(Z31&gt;0, (R31*SUMPRODUCT(K31:$K$98, X31:$X$98)-K31*$AZ$3)/Z31, 0)</f>
        <v>2109.2801957909983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100000</v>
      </c>
      <c r="S32">
        <f t="shared" si="1"/>
        <v>2077.9440588566372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1461.6611321182363</v>
      </c>
      <c r="AC32">
        <f t="shared" si="2"/>
        <v>1402.0698841832052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-1129.8130587680846</v>
      </c>
      <c r="AI32">
        <f t="shared" si="6"/>
        <v>-1163.5500084758328</v>
      </c>
      <c r="AJ32">
        <f t="shared" si="7"/>
        <v>59.591247935031106</v>
      </c>
      <c r="AK32">
        <f t="shared" si="22"/>
        <v>102.31627924827656</v>
      </c>
      <c r="AL32">
        <f t="shared" si="8"/>
        <v>-1001.6424812925251</v>
      </c>
      <c r="AN32">
        <f t="shared" si="9"/>
        <v>0</v>
      </c>
      <c r="AO32">
        <f t="shared" si="9"/>
        <v>0</v>
      </c>
      <c r="AP32">
        <f t="shared" si="9"/>
        <v>-3.2260975705722634</v>
      </c>
      <c r="AQ32">
        <f t="shared" si="9"/>
        <v>-108.0384325099624</v>
      </c>
      <c r="AR32">
        <f t="shared" si="9"/>
        <v>-111.26453008053468</v>
      </c>
      <c r="AS32">
        <f t="shared" si="9"/>
        <v>5.6984161833226299</v>
      </c>
      <c r="AT32">
        <f t="shared" si="9"/>
        <v>9.7839995249200378</v>
      </c>
      <c r="AU32">
        <f t="shared" si="9"/>
        <v>-95.782114372292014</v>
      </c>
      <c r="AW32">
        <v>29</v>
      </c>
      <c r="AX32">
        <f>IF(Z32&gt;0, (R32*SUMPRODUCT(K32:$K$98, X32:$X$98)-K32*$AZ$3)/Z32, 0)</f>
        <v>2077.9440588566372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1.9576E-2</v>
      </c>
      <c r="Q33" s="4">
        <f t="shared" si="21"/>
        <v>50</v>
      </c>
      <c r="R33">
        <f t="shared" si="0"/>
        <v>100000</v>
      </c>
      <c r="S33">
        <f t="shared" si="1"/>
        <v>2034.118224627714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1402.0698841832052</v>
      </c>
      <c r="AC33">
        <f t="shared" si="2"/>
        <v>1331.9058578584402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-1320.8690549577525</v>
      </c>
      <c r="AI33">
        <f t="shared" si="6"/>
        <v>-1353.6082006409442</v>
      </c>
      <c r="AJ33">
        <f t="shared" si="7"/>
        <v>70.164026324765018</v>
      </c>
      <c r="AK33">
        <f t="shared" si="22"/>
        <v>98.144891892824376</v>
      </c>
      <c r="AL33">
        <f t="shared" si="8"/>
        <v>-1185.2992824233547</v>
      </c>
      <c r="AN33">
        <f t="shared" si="9"/>
        <v>0</v>
      </c>
      <c r="AO33">
        <f t="shared" si="9"/>
        <v>0</v>
      </c>
      <c r="AP33">
        <f t="shared" si="9"/>
        <v>-2.7952522400223372</v>
      </c>
      <c r="AQ33">
        <f t="shared" si="9"/>
        <v>-112.77515364557613</v>
      </c>
      <c r="AR33">
        <f t="shared" si="9"/>
        <v>-115.57040588559846</v>
      </c>
      <c r="AS33">
        <f t="shared" si="9"/>
        <v>5.9905702381836097</v>
      </c>
      <c r="AT33">
        <f t="shared" si="9"/>
        <v>8.3795628500780825</v>
      </c>
      <c r="AU33">
        <f t="shared" si="9"/>
        <v>-101.20027279733677</v>
      </c>
      <c r="AW33">
        <v>30</v>
      </c>
      <c r="AX33">
        <f>IF(Z33&gt;0, (R33*SUMPRODUCT(K33:$K$98, X33:$X$98)-K33*$AZ$3)/Z33, 0)</f>
        <v>2034.118224627714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100000</v>
      </c>
      <c r="S34">
        <f t="shared" si="1"/>
        <v>1979.4113426056772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1331.9058578584402</v>
      </c>
      <c r="AC34">
        <f t="shared" si="2"/>
        <v>1252.9471383067892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-1524.5310578835054</v>
      </c>
      <c r="AI34">
        <f t="shared" si="6"/>
        <v>-1556.1805465809234</v>
      </c>
      <c r="AJ34">
        <f t="shared" si="7"/>
        <v>78.958719551651029</v>
      </c>
      <c r="AK34">
        <f t="shared" si="22"/>
        <v>93.233410050090825</v>
      </c>
      <c r="AL34">
        <f t="shared" si="8"/>
        <v>-1383.9884169791815</v>
      </c>
      <c r="AN34">
        <f t="shared" si="9"/>
        <v>0</v>
      </c>
      <c r="AO34">
        <f t="shared" si="9"/>
        <v>0</v>
      </c>
      <c r="AP34">
        <f t="shared" si="9"/>
        <v>-2.412694517605066</v>
      </c>
      <c r="AQ34">
        <f t="shared" si="9"/>
        <v>-116.21760340078586</v>
      </c>
      <c r="AR34">
        <f t="shared" si="9"/>
        <v>-118.63029791839094</v>
      </c>
      <c r="AS34">
        <f t="shared" si="9"/>
        <v>6.0191578954299372</v>
      </c>
      <c r="AT34">
        <f t="shared" si="9"/>
        <v>7.1073419048260975</v>
      </c>
      <c r="AU34">
        <f t="shared" ref="AU34:AU97" si="23">AL34*$K34</f>
        <v>-105.5037981181349</v>
      </c>
      <c r="AW34">
        <v>31</v>
      </c>
      <c r="AX34">
        <f>IF(Z34&gt;0, (R34*SUMPRODUCT(K34:$K$98, X34:$X$98)-K34*$AZ$3)/Z34, 0)</f>
        <v>1979.4113426056772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2.7149E-2</v>
      </c>
      <c r="Q35" s="4">
        <f t="shared" si="21"/>
        <v>50</v>
      </c>
      <c r="R35">
        <f t="shared" si="0"/>
        <v>100000</v>
      </c>
      <c r="S35">
        <f t="shared" si="1"/>
        <v>1914.6365183683745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1252.9471383067892</v>
      </c>
      <c r="AC35">
        <f t="shared" si="2"/>
        <v>1166.9227796327227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-1718.5039372924048</v>
      </c>
      <c r="AI35">
        <f t="shared" ref="AI35:AI66" si="25">SUM(AE35:AH35)</f>
        <v>-1748.9776791342024</v>
      </c>
      <c r="AJ35">
        <f t="shared" si="7"/>
        <v>86.024358674066434</v>
      </c>
      <c r="AK35">
        <f t="shared" si="22"/>
        <v>87.706299681475244</v>
      </c>
      <c r="AL35">
        <f t="shared" ref="AL35:AL98" si="26">SUM(AI35:AK35)</f>
        <v>-1575.2470207786607</v>
      </c>
      <c r="AN35">
        <f t="shared" ref="AN35:AT66" si="27">AE35*$K35</f>
        <v>0</v>
      </c>
      <c r="AO35">
        <f t="shared" si="27"/>
        <v>0</v>
      </c>
      <c r="AP35">
        <f t="shared" si="27"/>
        <v>-2.0741654722951393</v>
      </c>
      <c r="AQ35">
        <f t="shared" si="27"/>
        <v>-116.96829189010703</v>
      </c>
      <c r="AR35">
        <f t="shared" si="27"/>
        <v>-119.04245736240216</v>
      </c>
      <c r="AS35">
        <f t="shared" si="27"/>
        <v>5.8551639462059519</v>
      </c>
      <c r="AT35">
        <f t="shared" si="27"/>
        <v>5.9696436179875016</v>
      </c>
      <c r="AU35">
        <f t="shared" si="23"/>
        <v>-107.21764979820871</v>
      </c>
      <c r="AW35">
        <v>32</v>
      </c>
      <c r="AX35">
        <f>IF(Z35&gt;0, (R35*SUMPRODUCT(K35:$K$98, X35:$X$98)-K35*$AZ$3)/Z35, 0)</f>
        <v>1914.6365183683745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100000</v>
      </c>
      <c r="S36">
        <f t="shared" si="1"/>
        <v>1843.0438425619295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1166.9227796327227</v>
      </c>
      <c r="AC36">
        <f t="shared" si="2"/>
        <v>1076.9127419629008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-1906.8029745249637</v>
      </c>
      <c r="AI36">
        <f t="shared" si="25"/>
        <v>-1936.0185774610809</v>
      </c>
      <c r="AJ36">
        <f t="shared" si="7"/>
        <v>90.010037669821941</v>
      </c>
      <c r="AK36">
        <f t="shared" si="22"/>
        <v>81.6845945742906</v>
      </c>
      <c r="AL36">
        <f t="shared" si="26"/>
        <v>-1764.3239452169682</v>
      </c>
      <c r="AN36">
        <f t="shared" si="27"/>
        <v>0</v>
      </c>
      <c r="AO36">
        <f t="shared" si="27"/>
        <v>0</v>
      </c>
      <c r="AP36">
        <f t="shared" si="27"/>
        <v>-1.7754745326838941</v>
      </c>
      <c r="AQ36">
        <f t="shared" si="27"/>
        <v>-115.87918029683165</v>
      </c>
      <c r="AR36">
        <f t="shared" si="27"/>
        <v>-117.65465482951554</v>
      </c>
      <c r="AS36">
        <f t="shared" si="27"/>
        <v>5.470040440997515</v>
      </c>
      <c r="AT36">
        <f t="shared" si="27"/>
        <v>4.9640911979938256</v>
      </c>
      <c r="AU36">
        <f t="shared" si="23"/>
        <v>-107.22052319052419</v>
      </c>
      <c r="AW36">
        <v>33</v>
      </c>
      <c r="AX36">
        <f>IF(Z36&gt;0, (R36*SUMPRODUCT(K36:$K$98, X36:$X$98)-K36*$AZ$3)/Z36, 0)</f>
        <v>1843.0438425619295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100000</v>
      </c>
      <c r="S37">
        <f t="shared" si="1"/>
        <v>1766.9228908150067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1076.9127419629008</v>
      </c>
      <c r="AC37">
        <f t="shared" si="2"/>
        <v>985.10343150560948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-2094.40814328437</v>
      </c>
      <c r="AI37">
        <f t="shared" si="25"/>
        <v>-2122.2843861194838</v>
      </c>
      <c r="AJ37">
        <f t="shared" si="7"/>
        <v>91.809310457291303</v>
      </c>
      <c r="AK37">
        <f t="shared" si="22"/>
        <v>75.383891937403064</v>
      </c>
      <c r="AL37">
        <f t="shared" si="26"/>
        <v>-1955.0911837247895</v>
      </c>
      <c r="AN37">
        <f t="shared" si="27"/>
        <v>0</v>
      </c>
      <c r="AO37">
        <f t="shared" si="27"/>
        <v>0</v>
      </c>
      <c r="AP37">
        <f t="shared" si="27"/>
        <v>-1.5125711412567266</v>
      </c>
      <c r="AQ37">
        <f t="shared" si="27"/>
        <v>-113.64305205271697</v>
      </c>
      <c r="AR37">
        <f t="shared" si="27"/>
        <v>-115.1556231939737</v>
      </c>
      <c r="AS37">
        <f t="shared" si="27"/>
        <v>4.9815936214135466</v>
      </c>
      <c r="AT37">
        <f t="shared" si="27"/>
        <v>4.0903467563607139</v>
      </c>
      <c r="AU37">
        <f t="shared" si="23"/>
        <v>-106.08368281619944</v>
      </c>
      <c r="AW37">
        <v>34</v>
      </c>
      <c r="AX37">
        <f>IF(Z37&gt;0, (R37*SUMPRODUCT(K37:$K$98, X37:$X$98)-K37*$AZ$3)/Z37, 0)</f>
        <v>1766.9228908150067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100000</v>
      </c>
      <c r="S38">
        <f t="shared" si="1"/>
        <v>1688.2347069008545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985.10343150560948</v>
      </c>
      <c r="AC38">
        <f t="shared" si="2"/>
        <v>892.95133466676793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-2302.3546482377228</v>
      </c>
      <c r="AI38">
        <f t="shared" si="25"/>
        <v>-2328.8009513203665</v>
      </c>
      <c r="AJ38">
        <f t="shared" si="7"/>
        <v>92.152096838841544</v>
      </c>
      <c r="AK38">
        <f t="shared" si="22"/>
        <v>68.957240205392665</v>
      </c>
      <c r="AL38">
        <f t="shared" si="26"/>
        <v>-2167.691614276132</v>
      </c>
      <c r="AN38">
        <f t="shared" si="27"/>
        <v>0</v>
      </c>
      <c r="AO38">
        <f t="shared" si="27"/>
        <v>0</v>
      </c>
      <c r="AP38">
        <f t="shared" si="27"/>
        <v>-1.2812341892810906</v>
      </c>
      <c r="AQ38">
        <f t="shared" si="27"/>
        <v>-111.54131758810318</v>
      </c>
      <c r="AR38">
        <f t="shared" si="27"/>
        <v>-112.82255177738426</v>
      </c>
      <c r="AS38">
        <f t="shared" si="27"/>
        <v>4.464458291765987</v>
      </c>
      <c r="AT38">
        <f t="shared" si="27"/>
        <v>3.3407457168408614</v>
      </c>
      <c r="AU38">
        <f t="shared" si="23"/>
        <v>-105.0173477687774</v>
      </c>
      <c r="AW38">
        <v>35</v>
      </c>
      <c r="AX38">
        <f>IF(Z38&gt;0, (R38*SUMPRODUCT(K38:$K$98, X38:$X$98)-K38*$AZ$3)/Z38, 0)</f>
        <v>1688.2347069008545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100000</v>
      </c>
      <c r="S39">
        <f t="shared" si="1"/>
        <v>1605.3092394969401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892.95133466676793</v>
      </c>
      <c r="AC39">
        <f t="shared" si="2"/>
        <v>800.59836994819625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-2491.7706764467034</v>
      </c>
      <c r="AI39">
        <f t="shared" si="25"/>
        <v>-2516.7066311602975</v>
      </c>
      <c r="AJ39">
        <f t="shared" si="7"/>
        <v>92.352964718571684</v>
      </c>
      <c r="AK39">
        <f t="shared" si="22"/>
        <v>62.50659342667376</v>
      </c>
      <c r="AL39">
        <f t="shared" si="26"/>
        <v>-2361.8470730150525</v>
      </c>
      <c r="AN39">
        <f t="shared" si="27"/>
        <v>0</v>
      </c>
      <c r="AO39">
        <f t="shared" si="27"/>
        <v>0</v>
      </c>
      <c r="AP39">
        <f t="shared" si="27"/>
        <v>-1.0786275935100422</v>
      </c>
      <c r="AQ39">
        <f t="shared" si="27"/>
        <v>-107.78382617327175</v>
      </c>
      <c r="AR39">
        <f t="shared" si="27"/>
        <v>-108.8624537667818</v>
      </c>
      <c r="AS39">
        <f t="shared" si="27"/>
        <v>3.9948121991737944</v>
      </c>
      <c r="AT39">
        <f t="shared" si="27"/>
        <v>2.7037800325153949</v>
      </c>
      <c r="AU39">
        <f t="shared" si="23"/>
        <v>-102.16386153509262</v>
      </c>
      <c r="AW39">
        <v>36</v>
      </c>
      <c r="AX39">
        <f>IF(Z39&gt;0, (R39*SUMPRODUCT(K39:$K$98, X39:$X$98)-K39*$AZ$3)/Z39, 0)</f>
        <v>1605.3092394969401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100000</v>
      </c>
      <c r="S40">
        <f t="shared" si="1"/>
        <v>1519.0933366033225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800.59836994819625</v>
      </c>
      <c r="AC40">
        <f t="shared" si="2"/>
        <v>709.94700169414909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-2638.2738806076782</v>
      </c>
      <c r="AI40">
        <f t="shared" si="25"/>
        <v>-2661.6413388338324</v>
      </c>
      <c r="AJ40">
        <f t="shared" si="7"/>
        <v>90.651368254047156</v>
      </c>
      <c r="AK40">
        <f t="shared" si="22"/>
        <v>56.041885896373742</v>
      </c>
      <c r="AL40">
        <f t="shared" si="26"/>
        <v>-2514.9480846834113</v>
      </c>
      <c r="AN40">
        <f t="shared" si="27"/>
        <v>0</v>
      </c>
      <c r="AO40">
        <f t="shared" si="27"/>
        <v>0</v>
      </c>
      <c r="AP40">
        <f t="shared" si="27"/>
        <v>-0.90248289218809563</v>
      </c>
      <c r="AQ40">
        <f t="shared" si="27"/>
        <v>-101.89371129334775</v>
      </c>
      <c r="AR40">
        <f t="shared" si="27"/>
        <v>-102.79619418553584</v>
      </c>
      <c r="AS40">
        <f t="shared" si="27"/>
        <v>3.5010786458217527</v>
      </c>
      <c r="AT40">
        <f t="shared" si="27"/>
        <v>2.1644135522975256</v>
      </c>
      <c r="AU40">
        <f t="shared" si="23"/>
        <v>-97.130701987416558</v>
      </c>
      <c r="AW40">
        <v>37</v>
      </c>
      <c r="AX40">
        <f>IF(Z40&gt;0, (R40*SUMPRODUCT(K40:$K$98, X40:$X$98)-K40*$AZ$3)/Z40, 0)</f>
        <v>1519.0933366033225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100000</v>
      </c>
      <c r="S41">
        <f t="shared" si="1"/>
        <v>1433.0713142110169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709.94700169414909</v>
      </c>
      <c r="AC41">
        <f t="shared" si="2"/>
        <v>623.3501278286808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-2770.0719679612325</v>
      </c>
      <c r="AI41">
        <f t="shared" si="25"/>
        <v>-2791.8207156211447</v>
      </c>
      <c r="AJ41">
        <f t="shared" si="7"/>
        <v>86.596873865468297</v>
      </c>
      <c r="AK41">
        <f t="shared" si="22"/>
        <v>49.69629011859044</v>
      </c>
      <c r="AL41">
        <f t="shared" si="26"/>
        <v>-2655.5275516370862</v>
      </c>
      <c r="AN41">
        <f t="shared" si="27"/>
        <v>0</v>
      </c>
      <c r="AO41">
        <f t="shared" si="27"/>
        <v>0</v>
      </c>
      <c r="AP41">
        <f t="shared" si="27"/>
        <v>-0.74996972971468023</v>
      </c>
      <c r="AQ41">
        <f t="shared" si="27"/>
        <v>-95.521367831737138</v>
      </c>
      <c r="AR41">
        <f t="shared" si="27"/>
        <v>-96.271337561451816</v>
      </c>
      <c r="AS41">
        <f t="shared" si="27"/>
        <v>2.9861505178401586</v>
      </c>
      <c r="AT41">
        <f t="shared" si="27"/>
        <v>1.7136946849017882</v>
      </c>
      <c r="AU41">
        <f t="shared" si="23"/>
        <v>-91.571492358709875</v>
      </c>
      <c r="AW41">
        <v>38</v>
      </c>
      <c r="AX41">
        <f>IF(Z41&gt;0, (R41*SUMPRODUCT(K41:$K$98, X41:$X$98)-K41*$AZ$3)/Z41, 0)</f>
        <v>1433.0713142110169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100000</v>
      </c>
      <c r="S42">
        <f t="shared" si="1"/>
        <v>1347.3303547589026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623.3501278286808</v>
      </c>
      <c r="AC42">
        <f t="shared" si="2"/>
        <v>541.48665055755009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-2872.9225708837512</v>
      </c>
      <c r="AI42">
        <f t="shared" si="25"/>
        <v>-2893.0173697816222</v>
      </c>
      <c r="AJ42">
        <f t="shared" si="7"/>
        <v>81.863477271130705</v>
      </c>
      <c r="AK42">
        <f t="shared" si="22"/>
        <v>43.634508948007657</v>
      </c>
      <c r="AL42">
        <f t="shared" si="26"/>
        <v>-2767.5193835624837</v>
      </c>
      <c r="AN42">
        <f t="shared" si="27"/>
        <v>0</v>
      </c>
      <c r="AO42">
        <f t="shared" si="27"/>
        <v>0</v>
      </c>
      <c r="AP42">
        <f t="shared" si="27"/>
        <v>-0.61869288545476619</v>
      </c>
      <c r="AQ42">
        <f t="shared" si="27"/>
        <v>-88.4535726932057</v>
      </c>
      <c r="AR42">
        <f t="shared" si="27"/>
        <v>-89.072265578660463</v>
      </c>
      <c r="AS42">
        <f t="shared" si="27"/>
        <v>2.5204706562951618</v>
      </c>
      <c r="AT42">
        <f t="shared" si="27"/>
        <v>1.3434501327258723</v>
      </c>
      <c r="AU42">
        <f t="shared" si="23"/>
        <v>-85.208344789639426</v>
      </c>
      <c r="AW42">
        <v>39</v>
      </c>
      <c r="AX42">
        <f>IF(Z42&gt;0, (R42*SUMPRODUCT(K42:$K$98, X42:$X$98)-K42*$AZ$3)/Z42, 0)</f>
        <v>1347.3303547589026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100000</v>
      </c>
      <c r="S43">
        <f t="shared" si="1"/>
        <v>1263.1733701233668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541.48665055755009</v>
      </c>
      <c r="AC43">
        <f t="shared" si="2"/>
        <v>465.22762300774286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-2957.6328809842635</v>
      </c>
      <c r="AI43">
        <f t="shared" si="25"/>
        <v>-2976.0479154526638</v>
      </c>
      <c r="AJ43">
        <f t="shared" si="7"/>
        <v>76.259027549807229</v>
      </c>
      <c r="AK43">
        <f t="shared" si="22"/>
        <v>37.904065539028508</v>
      </c>
      <c r="AL43">
        <f t="shared" si="26"/>
        <v>-2861.8848223638279</v>
      </c>
      <c r="AN43">
        <f t="shared" si="27"/>
        <v>0</v>
      </c>
      <c r="AO43">
        <f t="shared" si="27"/>
        <v>0</v>
      </c>
      <c r="AP43">
        <f t="shared" si="27"/>
        <v>-0.50622777658377793</v>
      </c>
      <c r="AQ43">
        <f t="shared" si="27"/>
        <v>-81.305083618548494</v>
      </c>
      <c r="AR43">
        <f t="shared" si="27"/>
        <v>-81.811311395132265</v>
      </c>
      <c r="AS43">
        <f t="shared" si="27"/>
        <v>2.0963543688839787</v>
      </c>
      <c r="AT43">
        <f t="shared" si="27"/>
        <v>1.0419796310582241</v>
      </c>
      <c r="AU43">
        <f t="shared" si="23"/>
        <v>-78.67297739519006</v>
      </c>
      <c r="AW43">
        <v>40</v>
      </c>
      <c r="AX43">
        <f>IF(Z43&gt;0, (R43*SUMPRODUCT(K43:$K$98, X43:$X$98)-K43*$AZ$3)/Z43, 0)</f>
        <v>1263.1733701233668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100000</v>
      </c>
      <c r="S44">
        <f t="shared" si="1"/>
        <v>1180.9744627794075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465.22762300774286</v>
      </c>
      <c r="AC44">
        <f t="shared" si="2"/>
        <v>394.81052612437162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-3030.8568630161285</v>
      </c>
      <c r="AI44">
        <f t="shared" si="25"/>
        <v>-3047.5723187083368</v>
      </c>
      <c r="AJ44">
        <f t="shared" si="7"/>
        <v>70.417096883371244</v>
      </c>
      <c r="AK44">
        <f t="shared" si="22"/>
        <v>32.565933610542004</v>
      </c>
      <c r="AL44">
        <f t="shared" si="26"/>
        <v>-2944.5892882144235</v>
      </c>
      <c r="AN44">
        <f t="shared" si="27"/>
        <v>0</v>
      </c>
      <c r="AO44">
        <f t="shared" si="27"/>
        <v>0</v>
      </c>
      <c r="AP44">
        <f t="shared" si="27"/>
        <v>-0.41027365749958156</v>
      </c>
      <c r="AQ44">
        <f t="shared" si="27"/>
        <v>-74.391075747158638</v>
      </c>
      <c r="AR44">
        <f t="shared" si="27"/>
        <v>-74.801349404658225</v>
      </c>
      <c r="AS44">
        <f t="shared" si="27"/>
        <v>1.7283573012197386</v>
      </c>
      <c r="AT44">
        <f t="shared" si="27"/>
        <v>0.79931680824673701</v>
      </c>
      <c r="AU44">
        <f t="shared" si="23"/>
        <v>-72.273675295191751</v>
      </c>
      <c r="AW44">
        <v>41</v>
      </c>
      <c r="AX44">
        <f>IF(Z44&gt;0, (R44*SUMPRODUCT(K44:$K$98, X44:$X$98)-K44*$AZ$3)/Z44, 0)</f>
        <v>1180.9744627794075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100000</v>
      </c>
      <c r="S45">
        <f t="shared" si="1"/>
        <v>1099.2079930538878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394.81052612437162</v>
      </c>
      <c r="AC45">
        <f t="shared" si="2"/>
        <v>330.14086710504972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-3062.1711900783907</v>
      </c>
      <c r="AI45">
        <f t="shared" si="25"/>
        <v>-3077.1884056186377</v>
      </c>
      <c r="AJ45">
        <f t="shared" si="7"/>
        <v>64.669659019321898</v>
      </c>
      <c r="AK45">
        <f t="shared" si="22"/>
        <v>27.636736828706017</v>
      </c>
      <c r="AL45">
        <f t="shared" si="26"/>
        <v>-2984.8820097706098</v>
      </c>
      <c r="AN45">
        <f t="shared" si="27"/>
        <v>0</v>
      </c>
      <c r="AO45">
        <f t="shared" si="27"/>
        <v>0</v>
      </c>
      <c r="AP45">
        <f t="shared" si="27"/>
        <v>-0.32909918278446115</v>
      </c>
      <c r="AQ45">
        <f t="shared" si="27"/>
        <v>-67.106850367837794</v>
      </c>
      <c r="AR45">
        <f t="shared" si="27"/>
        <v>-67.435949550622254</v>
      </c>
      <c r="AS45">
        <f t="shared" si="27"/>
        <v>1.4172222458397661</v>
      </c>
      <c r="AT45">
        <f t="shared" si="27"/>
        <v>0.60565339032263865</v>
      </c>
      <c r="AU45">
        <f t="shared" si="23"/>
        <v>-65.413073914459844</v>
      </c>
      <c r="AW45">
        <v>42</v>
      </c>
      <c r="AX45">
        <f>IF(Z45&gt;0, (R45*SUMPRODUCT(K45:$K$98, X45:$X$98)-K45*$AZ$3)/Z45, 0)</f>
        <v>1099.2079930538878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0.10148</v>
      </c>
      <c r="Q46" s="4">
        <f t="shared" si="21"/>
        <v>50</v>
      </c>
      <c r="R46">
        <f t="shared" si="0"/>
        <v>100000</v>
      </c>
      <c r="S46">
        <f t="shared" si="1"/>
        <v>1018.1814098355283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330.14086710504972</v>
      </c>
      <c r="AC46">
        <f t="shared" si="2"/>
        <v>271.71385310135179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-3047.8940660485177</v>
      </c>
      <c r="AI46">
        <f t="shared" si="25"/>
        <v>-3061.2371624003381</v>
      </c>
      <c r="AJ46">
        <f t="shared" si="7"/>
        <v>58.427014003697934</v>
      </c>
      <c r="AK46">
        <f t="shared" si="22"/>
        <v>23.109860697353483</v>
      </c>
      <c r="AL46">
        <f t="shared" si="26"/>
        <v>-2979.7002876992869</v>
      </c>
      <c r="AN46">
        <f t="shared" si="27"/>
        <v>0</v>
      </c>
      <c r="AO46">
        <f t="shared" si="27"/>
        <v>0</v>
      </c>
      <c r="AP46">
        <f t="shared" si="27"/>
        <v>-0.26108143382825838</v>
      </c>
      <c r="AQ46">
        <f t="shared" si="27"/>
        <v>-59.637473337441278</v>
      </c>
      <c r="AR46">
        <f t="shared" si="27"/>
        <v>-59.898554771269538</v>
      </c>
      <c r="AS46">
        <f t="shared" si="27"/>
        <v>1.1432285421747912</v>
      </c>
      <c r="AT46">
        <f t="shared" si="27"/>
        <v>0.45218556528022763</v>
      </c>
      <c r="AU46">
        <f t="shared" si="23"/>
        <v>-58.303140663814524</v>
      </c>
      <c r="AW46">
        <v>43</v>
      </c>
      <c r="AX46">
        <f>IF(Z46&gt;0, (R46*SUMPRODUCT(K46:$K$98, X46:$X$98)-K46*$AZ$3)/Z46, 0)</f>
        <v>1018.1814098355283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0.112611</v>
      </c>
      <c r="Q47" s="4">
        <f t="shared" si="21"/>
        <v>50</v>
      </c>
      <c r="R47">
        <f t="shared" si="0"/>
        <v>100000</v>
      </c>
      <c r="S47">
        <f t="shared" si="1"/>
        <v>938.85973980696645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271.71385310135179</v>
      </c>
      <c r="AC47">
        <f t="shared" si="2"/>
        <v>219.82623366046411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-3005.1588465496502</v>
      </c>
      <c r="AI47">
        <f t="shared" si="25"/>
        <v>-3016.8659325146773</v>
      </c>
      <c r="AJ47">
        <f t="shared" si="7"/>
        <v>51.887619440887676</v>
      </c>
      <c r="AK47">
        <f t="shared" si="22"/>
        <v>19.019969717094629</v>
      </c>
      <c r="AL47">
        <f t="shared" si="26"/>
        <v>-2945.958343356695</v>
      </c>
      <c r="AN47">
        <f t="shared" si="27"/>
        <v>0</v>
      </c>
      <c r="AO47">
        <f t="shared" si="27"/>
        <v>0</v>
      </c>
      <c r="AP47">
        <f t="shared" si="27"/>
        <v>-0.20452676620101942</v>
      </c>
      <c r="AQ47">
        <f t="shared" si="27"/>
        <v>-52.501145258632143</v>
      </c>
      <c r="AR47">
        <f t="shared" si="27"/>
        <v>-52.705672024833163</v>
      </c>
      <c r="AS47">
        <f t="shared" si="27"/>
        <v>0.90649432675360631</v>
      </c>
      <c r="AT47">
        <f t="shared" si="27"/>
        <v>0.33228532797142163</v>
      </c>
      <c r="AU47">
        <f t="shared" si="23"/>
        <v>-51.466892370108134</v>
      </c>
      <c r="AW47">
        <v>44</v>
      </c>
      <c r="AX47">
        <f>IF(Z47&gt;0, (R47*SUMPRODUCT(K47:$K$98, X47:$X$98)-K47*$AZ$3)/Z47, 0)</f>
        <v>938.85973980696645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0.125163</v>
      </c>
      <c r="Q48" s="4">
        <f t="shared" si="21"/>
        <v>50</v>
      </c>
      <c r="R48">
        <f t="shared" si="0"/>
        <v>100000</v>
      </c>
      <c r="S48">
        <f t="shared" si="1"/>
        <v>860.49086689390276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219.82623366046411</v>
      </c>
      <c r="AC48">
        <f t="shared" si="2"/>
        <v>174.24460080946909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-2930.5880012813932</v>
      </c>
      <c r="AI48">
        <f t="shared" si="25"/>
        <v>-2940.7127223861294</v>
      </c>
      <c r="AJ48">
        <f t="shared" si="7"/>
        <v>45.581632850995021</v>
      </c>
      <c r="AK48">
        <f t="shared" si="22"/>
        <v>15.387836356232489</v>
      </c>
      <c r="AL48">
        <f t="shared" si="26"/>
        <v>-2879.7432531789018</v>
      </c>
      <c r="AN48">
        <f t="shared" si="27"/>
        <v>0</v>
      </c>
      <c r="AO48">
        <f t="shared" si="27"/>
        <v>0</v>
      </c>
      <c r="AP48">
        <f t="shared" si="27"/>
        <v>-0.15793063830445631</v>
      </c>
      <c r="AQ48">
        <f t="shared" si="27"/>
        <v>-45.712827925032492</v>
      </c>
      <c r="AR48">
        <f t="shared" si="27"/>
        <v>-45.870758563336942</v>
      </c>
      <c r="AS48">
        <f t="shared" si="27"/>
        <v>0.71100589306598727</v>
      </c>
      <c r="AT48">
        <f t="shared" si="27"/>
        <v>0.24002743312381172</v>
      </c>
      <c r="AU48">
        <f t="shared" si="23"/>
        <v>-44.919725237147148</v>
      </c>
      <c r="AW48">
        <v>45</v>
      </c>
      <c r="AX48">
        <f>IF(Z48&gt;0, (R48*SUMPRODUCT(K48:$K$98, X48:$X$98)-K48*$AZ$3)/Z48, 0)</f>
        <v>860.49086689390276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100000</v>
      </c>
      <c r="S49">
        <f t="shared" si="1"/>
        <v>782.21649280611291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174.24460080946909</v>
      </c>
      <c r="AC49">
        <f t="shared" si="2"/>
        <v>134.7099089626841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-2825.3844220454771</v>
      </c>
      <c r="AI49">
        <f t="shared" si="25"/>
        <v>-2833.9952037281432</v>
      </c>
      <c r="AJ49">
        <f t="shared" si="7"/>
        <v>39.534691846784995</v>
      </c>
      <c r="AK49">
        <f t="shared" si="22"/>
        <v>12.197122056662838</v>
      </c>
      <c r="AL49">
        <f t="shared" si="26"/>
        <v>-2782.2633898246954</v>
      </c>
      <c r="AN49">
        <f t="shared" si="27"/>
        <v>0</v>
      </c>
      <c r="AO49">
        <f t="shared" si="27"/>
        <v>0</v>
      </c>
      <c r="AP49">
        <f t="shared" si="27"/>
        <v>-0.11992448918699039</v>
      </c>
      <c r="AQ49">
        <f t="shared" si="27"/>
        <v>-39.349828628540138</v>
      </c>
      <c r="AR49">
        <f t="shared" si="27"/>
        <v>-39.46975311772713</v>
      </c>
      <c r="AS49">
        <f t="shared" si="27"/>
        <v>0.55060944518370125</v>
      </c>
      <c r="AT49">
        <f t="shared" si="27"/>
        <v>0.16987233982963626</v>
      </c>
      <c r="AU49">
        <f t="shared" si="23"/>
        <v>-38.749271332713796</v>
      </c>
      <c r="AW49">
        <v>46</v>
      </c>
      <c r="AX49">
        <f>IF(Z49&gt;0, (R49*SUMPRODUCT(K49:$K$98, X49:$X$98)-K49*$AZ$3)/Z49, 0)</f>
        <v>782.21649280611291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100000</v>
      </c>
      <c r="S50">
        <f t="shared" si="1"/>
        <v>702.43329000461233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134.7099089626841</v>
      </c>
      <c r="AC50">
        <f t="shared" si="2"/>
        <v>100.8762732611506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-2688.3721491451861</v>
      </c>
      <c r="AI50">
        <f t="shared" si="25"/>
        <v>-2695.5526369364529</v>
      </c>
      <c r="AJ50">
        <f t="shared" si="7"/>
        <v>33.833635701533495</v>
      </c>
      <c r="AK50">
        <f t="shared" si="22"/>
        <v>9.4296936273878877</v>
      </c>
      <c r="AL50">
        <f t="shared" si="26"/>
        <v>-2652.2893076075316</v>
      </c>
      <c r="AN50">
        <f t="shared" si="27"/>
        <v>0</v>
      </c>
      <c r="AO50">
        <f t="shared" si="27"/>
        <v>0</v>
      </c>
      <c r="AP50">
        <f t="shared" si="27"/>
        <v>-8.9289671348736929E-2</v>
      </c>
      <c r="AQ50">
        <f t="shared" si="27"/>
        <v>-33.430022115241307</v>
      </c>
      <c r="AR50">
        <f t="shared" si="27"/>
        <v>-33.519311786590045</v>
      </c>
      <c r="AS50">
        <f t="shared" si="27"/>
        <v>0.42072270020388447</v>
      </c>
      <c r="AT50">
        <f t="shared" si="27"/>
        <v>0.11725864166676532</v>
      </c>
      <c r="AU50">
        <f t="shared" si="23"/>
        <v>-32.981330444719397</v>
      </c>
      <c r="AW50">
        <v>47</v>
      </c>
      <c r="AX50">
        <f>IF(Z50&gt;0, (R50*SUMPRODUCT(K50:$K$98, X50:$X$98)-K50*$AZ$3)/Z50, 0)</f>
        <v>702.43329000461233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100000</v>
      </c>
      <c r="S51">
        <f t="shared" si="1"/>
        <v>618.50138789646621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100.8762732611506</v>
      </c>
      <c r="AC51">
        <f t="shared" si="2"/>
        <v>72.371423402165178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-2516.272697669227</v>
      </c>
      <c r="AI51">
        <f t="shared" si="25"/>
        <v>-2522.1232442337464</v>
      </c>
      <c r="AJ51">
        <f t="shared" si="7"/>
        <v>28.504849858985423</v>
      </c>
      <c r="AK51">
        <f t="shared" si="22"/>
        <v>7.0613391282805429</v>
      </c>
      <c r="AL51">
        <f t="shared" si="26"/>
        <v>-2486.5570552464806</v>
      </c>
      <c r="AN51">
        <f t="shared" si="27"/>
        <v>0</v>
      </c>
      <c r="AO51">
        <f t="shared" si="27"/>
        <v>0</v>
      </c>
      <c r="AP51">
        <f t="shared" si="27"/>
        <v>-6.4956960339472555E-2</v>
      </c>
      <c r="AQ51">
        <f t="shared" si="27"/>
        <v>-27.937462598286228</v>
      </c>
      <c r="AR51">
        <f t="shared" si="27"/>
        <v>-28.0024195586257</v>
      </c>
      <c r="AS51">
        <f t="shared" si="27"/>
        <v>0.31648126911793611</v>
      </c>
      <c r="AT51">
        <f t="shared" si="27"/>
        <v>7.8400047011154814E-2</v>
      </c>
      <c r="AU51">
        <f t="shared" si="23"/>
        <v>-27.607538242496609</v>
      </c>
      <c r="AW51">
        <v>48</v>
      </c>
      <c r="AX51">
        <f>IF(Z51&gt;0, (R51*SUMPRODUCT(K51:$K$98, X51:$X$98)-K51*$AZ$3)/Z51, 0)</f>
        <v>618.50138789646621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100000</v>
      </c>
      <c r="S52">
        <f t="shared" si="1"/>
        <v>526.91190181241143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72.371423402165178</v>
      </c>
      <c r="AC52">
        <f t="shared" si="2"/>
        <v>48.83143603267888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-2316.6058198734286</v>
      </c>
      <c r="AI52">
        <f t="shared" si="25"/>
        <v>-2321.2395580623661</v>
      </c>
      <c r="AJ52">
        <f t="shared" si="7"/>
        <v>23.539987369486298</v>
      </c>
      <c r="AK52">
        <f t="shared" si="22"/>
        <v>5.0659996381515633</v>
      </c>
      <c r="AL52">
        <f t="shared" si="26"/>
        <v>-2292.6335710547282</v>
      </c>
      <c r="AN52">
        <f t="shared" si="27"/>
        <v>0</v>
      </c>
      <c r="AO52">
        <f t="shared" si="27"/>
        <v>0</v>
      </c>
      <c r="AP52">
        <f t="shared" si="27"/>
        <v>-4.5934894476918196E-2</v>
      </c>
      <c r="AQ52">
        <f t="shared" si="27"/>
        <v>-22.964837360588309</v>
      </c>
      <c r="AR52">
        <f t="shared" si="27"/>
        <v>-23.010772255065227</v>
      </c>
      <c r="AS52">
        <f t="shared" si="27"/>
        <v>0.23335518575192563</v>
      </c>
      <c r="AT52">
        <f t="shared" si="27"/>
        <v>5.021996265437436E-2</v>
      </c>
      <c r="AU52">
        <f t="shared" si="23"/>
        <v>-22.727197106658927</v>
      </c>
      <c r="AW52">
        <v>49</v>
      </c>
      <c r="AX52">
        <f>IF(Z52&gt;0, (R52*SUMPRODUCT(K52:$K$98, X52:$X$98)-K52*$AZ$3)/Z52, 0)</f>
        <v>526.91190181241143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100000</v>
      </c>
      <c r="S53">
        <f t="shared" si="1"/>
        <v>419.81476703834619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48.83143603267888</v>
      </c>
      <c r="AC53">
        <f t="shared" si="2"/>
        <v>29.792915840661948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-2078.1203680220078</v>
      </c>
      <c r="AI53">
        <f t="shared" si="25"/>
        <v>-2081.6687086450452</v>
      </c>
      <c r="AJ53">
        <f t="shared" si="7"/>
        <v>19.038520192016932</v>
      </c>
      <c r="AK53">
        <f t="shared" si="22"/>
        <v>3.4182005222875218</v>
      </c>
      <c r="AL53">
        <f t="shared" si="26"/>
        <v>-2059.2119879307406</v>
      </c>
      <c r="AN53">
        <f t="shared" si="27"/>
        <v>0</v>
      </c>
      <c r="AO53">
        <f t="shared" si="27"/>
        <v>0</v>
      </c>
      <c r="AP53">
        <f t="shared" si="27"/>
        <v>-3.1406425593244483E-2</v>
      </c>
      <c r="AQ53">
        <f t="shared" si="27"/>
        <v>-18.393480120919961</v>
      </c>
      <c r="AR53">
        <f t="shared" si="27"/>
        <v>-18.424886546513207</v>
      </c>
      <c r="AS53">
        <f t="shared" si="27"/>
        <v>0.16851027884246605</v>
      </c>
      <c r="AT53">
        <f t="shared" si="27"/>
        <v>3.0254553260481747E-2</v>
      </c>
      <c r="AU53">
        <f t="shared" si="23"/>
        <v>-18.226121714410258</v>
      </c>
      <c r="AW53">
        <v>50</v>
      </c>
      <c r="AX53">
        <f>IF(Z53&gt;0, (R53*SUMPRODUCT(K53:$K$98, X53:$X$98)-K53*$AZ$3)/Z53, 0)</f>
        <v>419.81476703834619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100000</v>
      </c>
      <c r="S54">
        <f t="shared" si="1"/>
        <v>285.51654052391632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29.792915840661948</v>
      </c>
      <c r="AC54">
        <f t="shared" si="2"/>
        <v>14.90507604882356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-1805.3247421889091</v>
      </c>
      <c r="AI54">
        <f t="shared" si="25"/>
        <v>-1807.9349370346215</v>
      </c>
      <c r="AJ54">
        <f t="shared" si="7"/>
        <v>14.887839791838388</v>
      </c>
      <c r="AK54">
        <f t="shared" si="22"/>
        <v>2.0855041088463366</v>
      </c>
      <c r="AL54">
        <f t="shared" si="26"/>
        <v>-1790.9615931339367</v>
      </c>
      <c r="AN54">
        <f t="shared" si="27"/>
        <v>0</v>
      </c>
      <c r="AO54">
        <f t="shared" si="27"/>
        <v>0</v>
      </c>
      <c r="AP54">
        <f t="shared" si="27"/>
        <v>-2.062757208093444E-2</v>
      </c>
      <c r="AQ54">
        <f t="shared" si="27"/>
        <v>-14.266929654759757</v>
      </c>
      <c r="AR54">
        <f t="shared" si="27"/>
        <v>-14.28755722684069</v>
      </c>
      <c r="AS54">
        <f t="shared" si="27"/>
        <v>0.11765404752828978</v>
      </c>
      <c r="AT54">
        <f t="shared" si="27"/>
        <v>1.6481101554918859E-2</v>
      </c>
      <c r="AU54">
        <f t="shared" si="23"/>
        <v>-14.153422077757481</v>
      </c>
      <c r="AW54">
        <v>51</v>
      </c>
      <c r="AX54">
        <f>IF(Z54&gt;0, (R54*SUMPRODUCT(K54:$K$98, X54:$X$98)-K54*$AZ$3)/Z54, 0)</f>
        <v>285.51654052391632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100000</v>
      </c>
      <c r="S55">
        <f t="shared" si="1"/>
        <v>103.00238833637508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14.90507604882356</v>
      </c>
      <c r="AC55">
        <f t="shared" si="2"/>
        <v>3.7681824021723607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-1509.8411065539128</v>
      </c>
      <c r="AI55">
        <f t="shared" si="25"/>
        <v>-1511.6702788978912</v>
      </c>
      <c r="AJ55">
        <f t="shared" si="7"/>
        <v>11.136893646651199</v>
      </c>
      <c r="AK55">
        <f t="shared" si="22"/>
        <v>1.0433553234176494</v>
      </c>
      <c r="AL55">
        <f t="shared" si="26"/>
        <v>-1499.4900299278222</v>
      </c>
      <c r="AN55">
        <f t="shared" si="27"/>
        <v>0</v>
      </c>
      <c r="AO55">
        <f t="shared" si="27"/>
        <v>0</v>
      </c>
      <c r="AP55">
        <f t="shared" si="27"/>
        <v>-1.2906598181140389E-2</v>
      </c>
      <c r="AQ55">
        <f t="shared" si="27"/>
        <v>-10.653404280799744</v>
      </c>
      <c r="AR55">
        <f t="shared" si="27"/>
        <v>-10.666310878980886</v>
      </c>
      <c r="AS55">
        <f t="shared" si="27"/>
        <v>7.858166659725184E-2</v>
      </c>
      <c r="AT55">
        <f t="shared" si="27"/>
        <v>7.3618912749451541E-3</v>
      </c>
      <c r="AU55">
        <f t="shared" si="23"/>
        <v>-10.580367321108687</v>
      </c>
      <c r="AW55">
        <v>52</v>
      </c>
      <c r="AX55">
        <f>IF(Z55&gt;0, (R55*SUMPRODUCT(K55:$K$98, X55:$X$98)-K55*$AZ$3)/Z55, 0)</f>
        <v>103.00238833637508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100000</v>
      </c>
      <c r="S56">
        <f t="shared" si="1"/>
        <v>-168.94539738274597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3.7681824021723607</v>
      </c>
      <c r="AC56">
        <f t="shared" si="2"/>
        <v>-4.0905468713876161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-1200.5370261786388</v>
      </c>
      <c r="AI56">
        <f t="shared" si="25"/>
        <v>-1201.7476382860882</v>
      </c>
      <c r="AJ56">
        <f t="shared" si="7"/>
        <v>7.8587292735599767</v>
      </c>
      <c r="AK56">
        <f t="shared" si="22"/>
        <v>0.2637727681520653</v>
      </c>
      <c r="AL56">
        <f t="shared" si="26"/>
        <v>-1193.6251362443763</v>
      </c>
      <c r="AN56">
        <f t="shared" si="27"/>
        <v>0</v>
      </c>
      <c r="AO56">
        <f t="shared" si="27"/>
        <v>0</v>
      </c>
      <c r="AP56">
        <f t="shared" si="27"/>
        <v>-7.6268315301903844E-3</v>
      </c>
      <c r="AQ56">
        <f t="shared" si="27"/>
        <v>-7.5633587241352744</v>
      </c>
      <c r="AR56">
        <f t="shared" si="27"/>
        <v>-7.5709855556654659</v>
      </c>
      <c r="AS56">
        <f t="shared" si="27"/>
        <v>4.9509833779131387E-2</v>
      </c>
      <c r="AT56">
        <f t="shared" si="27"/>
        <v>1.6617630474442184E-3</v>
      </c>
      <c r="AU56">
        <f t="shared" si="23"/>
        <v>-7.519813958838891</v>
      </c>
      <c r="AW56">
        <v>53</v>
      </c>
      <c r="AX56">
        <f>IF(Z56&gt;0, (R56*SUMPRODUCT(K56:$K$98, X56:$X$98)-K56*$AZ$3)/Z56, 0)</f>
        <v>-168.94539738274597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100000</v>
      </c>
      <c r="S57">
        <f t="shared" si="1"/>
        <v>-611.59248731575417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-4.0905468713876161</v>
      </c>
      <c r="AC57">
        <f t="shared" si="2"/>
        <v>-9.1586600533445139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-899.50174440431317</v>
      </c>
      <c r="AI57">
        <f t="shared" si="25"/>
        <v>-900.25049951848575</v>
      </c>
      <c r="AJ57">
        <f t="shared" si="7"/>
        <v>5.0681131819568979</v>
      </c>
      <c r="AK57">
        <f t="shared" si="22"/>
        <v>-0.28633828099713315</v>
      </c>
      <c r="AL57">
        <f t="shared" si="26"/>
        <v>-895.46872461752605</v>
      </c>
      <c r="AN57">
        <f t="shared" si="27"/>
        <v>0</v>
      </c>
      <c r="AO57">
        <f t="shared" si="27"/>
        <v>0</v>
      </c>
      <c r="AP57">
        <f t="shared" si="27"/>
        <v>-4.2117338514303937E-3</v>
      </c>
      <c r="AQ57">
        <f t="shared" si="27"/>
        <v>-5.0596808951543544</v>
      </c>
      <c r="AR57">
        <f t="shared" si="27"/>
        <v>-5.0638926290057844</v>
      </c>
      <c r="AS57">
        <f t="shared" si="27"/>
        <v>2.8508044148607099E-2</v>
      </c>
      <c r="AT57">
        <f t="shared" si="27"/>
        <v>-1.6106476045490887E-3</v>
      </c>
      <c r="AU57">
        <f t="shared" si="23"/>
        <v>-5.0369952324617264</v>
      </c>
      <c r="AW57">
        <v>54</v>
      </c>
      <c r="AX57">
        <f>IF(Z57&gt;0, (R57*SUMPRODUCT(K57:$K$98, X57:$X$98)-K57*$AZ$3)/Z57, 0)</f>
        <v>-611.59248731575417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100000</v>
      </c>
      <c r="S58">
        <f t="shared" si="1"/>
        <v>-1401.8083508287734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-9.1586600533445139</v>
      </c>
      <c r="AC58">
        <f t="shared" si="2"/>
        <v>-11.990443142982466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-627.1797462844138</v>
      </c>
      <c r="AI58">
        <f t="shared" si="25"/>
        <v>-627.60742397430249</v>
      </c>
      <c r="AJ58">
        <f t="shared" si="7"/>
        <v>2.8317830896379519</v>
      </c>
      <c r="AK58">
        <f t="shared" si="22"/>
        <v>-0.64110620373411609</v>
      </c>
      <c r="AL58">
        <f t="shared" si="26"/>
        <v>-625.41674708839867</v>
      </c>
      <c r="AN58">
        <f t="shared" si="27"/>
        <v>0</v>
      </c>
      <c r="AO58">
        <f t="shared" si="27"/>
        <v>0</v>
      </c>
      <c r="AP58">
        <f t="shared" si="27"/>
        <v>-2.1479278570797049E-3</v>
      </c>
      <c r="AQ58">
        <f t="shared" si="27"/>
        <v>-3.1498880589050362</v>
      </c>
      <c r="AR58">
        <f t="shared" si="27"/>
        <v>-3.1520359867621157</v>
      </c>
      <c r="AS58">
        <f t="shared" si="27"/>
        <v>1.4222078745851015E-2</v>
      </c>
      <c r="AT58">
        <f t="shared" si="27"/>
        <v>-3.2198309776353446E-3</v>
      </c>
      <c r="AU58">
        <f t="shared" si="23"/>
        <v>-3.1410337389939</v>
      </c>
      <c r="AW58">
        <v>55</v>
      </c>
      <c r="AX58">
        <f>IF(Z58&gt;0, (R58*SUMPRODUCT(K58:$K$98, X58:$X$98)-K58*$AZ$3)/Z58, 0)</f>
        <v>-1401.8083508287734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100000</v>
      </c>
      <c r="S59">
        <f t="shared" si="1"/>
        <v>-2961.3829071514342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-11.990443142982466</v>
      </c>
      <c r="AC59">
        <f t="shared" si="2"/>
        <v>-13.151136732676431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-402.71414312988662</v>
      </c>
      <c r="AI59">
        <f t="shared" si="25"/>
        <v>-402.93618697131149</v>
      </c>
      <c r="AJ59">
        <f t="shared" si="7"/>
        <v>1.160693589693965</v>
      </c>
      <c r="AK59">
        <f t="shared" si="22"/>
        <v>-0.83933102000877269</v>
      </c>
      <c r="AL59">
        <f t="shared" si="26"/>
        <v>-402.61482440162632</v>
      </c>
      <c r="AN59">
        <f t="shared" si="27"/>
        <v>0</v>
      </c>
      <c r="AO59">
        <f t="shared" si="27"/>
        <v>0</v>
      </c>
      <c r="AP59">
        <f t="shared" si="27"/>
        <v>-9.956892182838629E-4</v>
      </c>
      <c r="AQ59">
        <f t="shared" si="27"/>
        <v>-1.8058511679124665</v>
      </c>
      <c r="AR59">
        <f t="shared" si="27"/>
        <v>-1.8068468571307503</v>
      </c>
      <c r="AS59">
        <f t="shared" si="27"/>
        <v>5.2047833687860522E-3</v>
      </c>
      <c r="AT59">
        <f t="shared" si="27"/>
        <v>-3.7637290087901031E-3</v>
      </c>
      <c r="AU59">
        <f t="shared" si="23"/>
        <v>-1.8054058027707545</v>
      </c>
      <c r="AW59">
        <v>56</v>
      </c>
      <c r="AX59">
        <f>IF(Z59&gt;0, (R59*SUMPRODUCT(K59:$K$98, X59:$X$98)-K59*$AZ$3)/Z59, 0)</f>
        <v>-2961.3829071514342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100000</v>
      </c>
      <c r="S60">
        <f t="shared" si="1"/>
        <v>-6442.7611070186113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-13.151136732676431</v>
      </c>
      <c r="AC60">
        <f t="shared" si="2"/>
        <v>-13.180921410221865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-235.06182775991581</v>
      </c>
      <c r="AI60">
        <f t="shared" si="25"/>
        <v>-235.16412024904648</v>
      </c>
      <c r="AJ60">
        <f t="shared" si="7"/>
        <v>2.9784677545434235E-2</v>
      </c>
      <c r="AK60">
        <f t="shared" si="22"/>
        <v>-0.92057957128735024</v>
      </c>
      <c r="AL60">
        <f t="shared" si="26"/>
        <v>-236.05491514278842</v>
      </c>
      <c r="AN60">
        <f t="shared" si="27"/>
        <v>0</v>
      </c>
      <c r="AO60">
        <f t="shared" si="27"/>
        <v>0</v>
      </c>
      <c r="AP60">
        <f t="shared" si="27"/>
        <v>-4.0955364572707115E-4</v>
      </c>
      <c r="AQ60">
        <f t="shared" si="27"/>
        <v>-0.94112900515482945</v>
      </c>
      <c r="AR60">
        <f t="shared" si="27"/>
        <v>-0.94153855880055659</v>
      </c>
      <c r="AS60">
        <f t="shared" si="27"/>
        <v>1.1925042961812605E-4</v>
      </c>
      <c r="AT60">
        <f t="shared" si="27"/>
        <v>-3.6857712898260057E-3</v>
      </c>
      <c r="AU60">
        <f t="shared" si="23"/>
        <v>-0.94510507966076451</v>
      </c>
      <c r="AW60">
        <v>57</v>
      </c>
      <c r="AX60">
        <f>IF(Z60&gt;0, (R60*SUMPRODUCT(K60:$K$98, X60:$X$98)-K60*$AZ$3)/Z60, 0)</f>
        <v>-6442.7611070186113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0.595055</v>
      </c>
      <c r="Q61" s="4">
        <f t="shared" si="21"/>
        <v>50</v>
      </c>
      <c r="R61">
        <f t="shared" si="0"/>
        <v>100000</v>
      </c>
      <c r="S61">
        <f t="shared" si="1"/>
        <v>-15515.22968371941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-13.180921410221865</v>
      </c>
      <c r="AC61">
        <f t="shared" si="2"/>
        <v>-12.536276763263277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-121.73931423928109</v>
      </c>
      <c r="AI61">
        <f t="shared" si="25"/>
        <v>-121.77971414640079</v>
      </c>
      <c r="AJ61">
        <f t="shared" si="7"/>
        <v>-0.64464464695858759</v>
      </c>
      <c r="AK61">
        <f t="shared" si="22"/>
        <v>-0.92266449871553069</v>
      </c>
      <c r="AL61">
        <f t="shared" si="26"/>
        <v>-123.34702329207491</v>
      </c>
      <c r="AN61">
        <f t="shared" si="27"/>
        <v>0</v>
      </c>
      <c r="AO61">
        <f t="shared" si="27"/>
        <v>0</v>
      </c>
      <c r="AP61">
        <f t="shared" si="27"/>
        <v>-1.444206826889983E-4</v>
      </c>
      <c r="AQ61">
        <f t="shared" si="27"/>
        <v>-0.43519097260378986</v>
      </c>
      <c r="AR61">
        <f t="shared" si="27"/>
        <v>-0.43533539328647886</v>
      </c>
      <c r="AS61">
        <f t="shared" si="27"/>
        <v>-2.3044612387278646E-3</v>
      </c>
      <c r="AT61">
        <f t="shared" si="27"/>
        <v>-3.2983203749100665E-3</v>
      </c>
      <c r="AU61">
        <f t="shared" si="23"/>
        <v>-0.44093817490011677</v>
      </c>
      <c r="AW61">
        <v>58</v>
      </c>
      <c r="AX61">
        <f>IF(Z61&gt;0, (R61*SUMPRODUCT(K61:$K$98, X61:$X$98)-K61*$AZ$3)/Z61, 0)</f>
        <v>-15515.22968371941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100000</v>
      </c>
      <c r="S62">
        <f t="shared" si="1"/>
        <v>-44580.368800266464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-12.536276763263277</v>
      </c>
      <c r="AC62">
        <f t="shared" si="2"/>
        <v>-11.555598403622943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-54.070993289571291</v>
      </c>
      <c r="AI62">
        <f t="shared" si="25"/>
        <v>-54.083953700975016</v>
      </c>
      <c r="AJ62">
        <f t="shared" si="7"/>
        <v>-0.98067835964033456</v>
      </c>
      <c r="AK62">
        <f t="shared" si="22"/>
        <v>-0.87753937342842947</v>
      </c>
      <c r="AL62">
        <f t="shared" si="26"/>
        <v>-55.942171434043779</v>
      </c>
      <c r="AN62">
        <f t="shared" si="27"/>
        <v>0</v>
      </c>
      <c r="AO62">
        <f t="shared" si="27"/>
        <v>0</v>
      </c>
      <c r="AP62">
        <f t="shared" si="27"/>
        <v>-4.1366596668463142E-5</v>
      </c>
      <c r="AQ62">
        <f t="shared" si="27"/>
        <v>-0.17258194213112424</v>
      </c>
      <c r="AR62">
        <f t="shared" si="27"/>
        <v>-0.17262330872779272</v>
      </c>
      <c r="AS62">
        <f t="shared" si="27"/>
        <v>-3.1300955580066425E-3</v>
      </c>
      <c r="AT62">
        <f t="shared" si="27"/>
        <v>-2.8009000787492101E-3</v>
      </c>
      <c r="AU62">
        <f t="shared" si="23"/>
        <v>-0.17855430436454856</v>
      </c>
      <c r="AW62">
        <v>59</v>
      </c>
      <c r="AX62">
        <f>IF(Z62&gt;0, (R62*SUMPRODUCT(K62:$K$98, X62:$X$98)-K62*$AZ$3)/Z62, 0)</f>
        <v>-44580.368800266464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100000</v>
      </c>
      <c r="S63">
        <f t="shared" si="1"/>
        <v>-167707.88406115872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-11.555598403622943</v>
      </c>
      <c r="AC63">
        <f t="shared" si="2"/>
        <v>-10.464011299107527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-19.422187400568291</v>
      </c>
      <c r="AI63">
        <f t="shared" si="25"/>
        <v>-19.425307114157693</v>
      </c>
      <c r="AJ63">
        <f t="shared" si="7"/>
        <v>-1.0915871045154155</v>
      </c>
      <c r="AK63">
        <f t="shared" si="22"/>
        <v>-0.80889188825360603</v>
      </c>
      <c r="AL63">
        <f t="shared" si="26"/>
        <v>-21.325786106926714</v>
      </c>
      <c r="AN63">
        <f t="shared" si="27"/>
        <v>0</v>
      </c>
      <c r="AO63">
        <f t="shared" si="27"/>
        <v>0</v>
      </c>
      <c r="AP63">
        <f t="shared" si="27"/>
        <v>-8.8905311166628851E-6</v>
      </c>
      <c r="AQ63">
        <f t="shared" si="27"/>
        <v>-5.5349171162707274E-2</v>
      </c>
      <c r="AR63">
        <f t="shared" si="27"/>
        <v>-5.5358061693823943E-2</v>
      </c>
      <c r="AS63">
        <f t="shared" si="27"/>
        <v>-3.1107948986765482E-3</v>
      </c>
      <c r="AT63">
        <f t="shared" si="27"/>
        <v>-2.3051726693649509E-3</v>
      </c>
      <c r="AU63">
        <f t="shared" si="23"/>
        <v>-6.0774029261865432E-2</v>
      </c>
      <c r="AW63">
        <v>60</v>
      </c>
      <c r="AX63">
        <f>IF(Z63&gt;0, (R63*SUMPRODUCT(K63:$K$98, X63:$X$98)-K63*$AZ$3)/Z63, 0)</f>
        <v>-167707.88406115872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100000</v>
      </c>
      <c r="S64">
        <f t="shared" si="1"/>
        <v>-958476.74821653392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-10.464011299107527</v>
      </c>
      <c r="AC64">
        <f t="shared" si="2"/>
        <v>-9.3906381071929665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-5.1972868542635116</v>
      </c>
      <c r="AI64">
        <f t="shared" si="25"/>
        <v>-5.1977767272898872</v>
      </c>
      <c r="AJ64">
        <f t="shared" si="7"/>
        <v>-1.0733731919145608</v>
      </c>
      <c r="AK64">
        <f t="shared" si="22"/>
        <v>-0.73248079093752694</v>
      </c>
      <c r="AL64">
        <f t="shared" si="26"/>
        <v>-7.0036307101419748</v>
      </c>
      <c r="AN64">
        <f t="shared" si="27"/>
        <v>0</v>
      </c>
      <c r="AO64">
        <f t="shared" si="27"/>
        <v>0</v>
      </c>
      <c r="AP64">
        <f t="shared" si="27"/>
        <v>-1.2464604005303481E-6</v>
      </c>
      <c r="AQ64">
        <f t="shared" si="27"/>
        <v>-1.3224268137325478E-2</v>
      </c>
      <c r="AR64">
        <f t="shared" si="27"/>
        <v>-1.3225514597726008E-2</v>
      </c>
      <c r="AS64">
        <f t="shared" si="27"/>
        <v>-2.7311509445838607E-3</v>
      </c>
      <c r="AT64">
        <f t="shared" si="27"/>
        <v>-1.8637652021942792E-3</v>
      </c>
      <c r="AU64">
        <f t="shared" si="23"/>
        <v>-1.7820430744504148E-2</v>
      </c>
      <c r="AW64">
        <v>61</v>
      </c>
      <c r="AX64">
        <f>IF(Z64&gt;0, (R64*SUMPRODUCT(K64:$K$98, X64:$X$98)-K64*$AZ$3)/Z64, 0)</f>
        <v>-958476.74821653392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100000</v>
      </c>
      <c r="S65">
        <f t="shared" si="1"/>
        <v>-5538153.2304881066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-9.3906381071929665</v>
      </c>
      <c r="AC65">
        <f t="shared" si="2"/>
        <v>-8.396074551154161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-0.81834436240726927</v>
      </c>
      <c r="AI65">
        <f t="shared" si="25"/>
        <v>-0.8184201645221777</v>
      </c>
      <c r="AJ65">
        <f t="shared" si="7"/>
        <v>-0.99456355603880553</v>
      </c>
      <c r="AK65">
        <f t="shared" si="22"/>
        <v>-0.65734466750350773</v>
      </c>
      <c r="AL65">
        <f t="shared" si="26"/>
        <v>-2.4703283880644911</v>
      </c>
      <c r="AN65">
        <f t="shared" si="27"/>
        <v>0</v>
      </c>
      <c r="AO65">
        <f t="shared" si="27"/>
        <v>0</v>
      </c>
      <c r="AP65">
        <f t="shared" si="27"/>
        <v>-1.7220995730110863E-7</v>
      </c>
      <c r="AQ65">
        <f t="shared" si="27"/>
        <v>-1.8591440077639337E-3</v>
      </c>
      <c r="AR65">
        <f t="shared" si="27"/>
        <v>-1.8593162177212349E-3</v>
      </c>
      <c r="AS65">
        <f t="shared" si="27"/>
        <v>-2.2594850780308985E-3</v>
      </c>
      <c r="AT65">
        <f t="shared" si="27"/>
        <v>-1.4933791393512579E-3</v>
      </c>
      <c r="AU65">
        <f t="shared" si="23"/>
        <v>-5.6121804351033913E-3</v>
      </c>
      <c r="AW65">
        <v>62</v>
      </c>
      <c r="AX65">
        <f>IF(Z65&gt;0, (R65*SUMPRODUCT(K65:$K$98, X65:$X$98)-K65*$AZ$3)/Z65, 0)</f>
        <v>-5538153.2304881066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100000</v>
      </c>
      <c r="S66">
        <f t="shared" si="1"/>
        <v>-32481192.666039679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-8.396074551154161</v>
      </c>
      <c r="AC66">
        <f t="shared" si="2"/>
        <v>-7.498123137861807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-0.12700368069351642</v>
      </c>
      <c r="AI66">
        <f t="shared" si="25"/>
        <v>-0.12701522294692896</v>
      </c>
      <c r="AJ66">
        <f t="shared" si="7"/>
        <v>-0.89795141329235406</v>
      </c>
      <c r="AK66">
        <f t="shared" si="22"/>
        <v>-0.5877252185807913</v>
      </c>
      <c r="AL66">
        <f t="shared" si="26"/>
        <v>-1.6126918548200744</v>
      </c>
      <c r="AN66">
        <f t="shared" si="27"/>
        <v>0</v>
      </c>
      <c r="AO66">
        <f t="shared" si="27"/>
        <v>0</v>
      </c>
      <c r="AP66">
        <f t="shared" si="27"/>
        <v>-2.3412593172638948E-8</v>
      </c>
      <c r="AQ66">
        <f t="shared" si="27"/>
        <v>-2.5761741674061052E-4</v>
      </c>
      <c r="AR66">
        <f t="shared" si="27"/>
        <v>-2.5764082933378313E-4</v>
      </c>
      <c r="AS66">
        <f t="shared" si="27"/>
        <v>-1.8214269239109218E-3</v>
      </c>
      <c r="AT66">
        <f t="shared" si="27"/>
        <v>-1.1921564141866919E-3</v>
      </c>
      <c r="AU66">
        <f t="shared" si="23"/>
        <v>-3.271224167431397E-3</v>
      </c>
      <c r="AW66">
        <v>63</v>
      </c>
      <c r="AX66">
        <f>IF(Z66&gt;0, (R66*SUMPRODUCT(K66:$K$98, X66:$X$98)-K66*$AZ$3)/Z66, 0)</f>
        <v>-32481192.666039679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-193933322.67455849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-7.498123137861807</v>
      </c>
      <c r="AC67">
        <f t="shared" ref="AC67:AC98" si="30">S67*Z67</f>
        <v>-6.6949784719748706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-1.9401455411045578E-2</v>
      </c>
      <c r="AI67">
        <f t="shared" ref="AI67:AI98" si="34">SUM(AE67:AH67)</f>
        <v>-1.9403181514218472E-2</v>
      </c>
      <c r="AJ67">
        <f t="shared" ref="AJ67:AJ98" si="35">AB67-AC67</f>
        <v>-0.80314466588693634</v>
      </c>
      <c r="AK67">
        <f t="shared" si="22"/>
        <v>-0.5248686196503265</v>
      </c>
      <c r="AL67">
        <f t="shared" si="26"/>
        <v>-1.3474164670514814</v>
      </c>
      <c r="AN67">
        <f t="shared" ref="AN67:AU98" si="36">AE67*$K67</f>
        <v>0</v>
      </c>
      <c r="AO67">
        <f t="shared" si="36"/>
        <v>0</v>
      </c>
      <c r="AP67">
        <f t="shared" si="36"/>
        <v>-3.1261343737733048E-9</v>
      </c>
      <c r="AQ67">
        <f t="shared" si="36"/>
        <v>-3.5137851325511523E-5</v>
      </c>
      <c r="AR67">
        <f t="shared" si="36"/>
        <v>-3.5140977459885295E-5</v>
      </c>
      <c r="AS67">
        <f t="shared" si="36"/>
        <v>-1.4545701476986221E-3</v>
      </c>
      <c r="AT67">
        <f t="shared" si="36"/>
        <v>-9.5058618706511352E-4</v>
      </c>
      <c r="AU67">
        <f t="shared" si="23"/>
        <v>-2.4402973122236212E-3</v>
      </c>
      <c r="AW67">
        <v>64</v>
      </c>
      <c r="AX67">
        <f>IF(Z67&gt;0, (R67*SUMPRODUCT(K67:$K$98, X67:$X$98)-K67*$AZ$3)/Z67, 0)</f>
        <v>-193933322.67455849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100000</v>
      </c>
      <c r="S68">
        <f t="shared" si="29"/>
        <v>-1181655498.1199651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-6.6949784719748706</v>
      </c>
      <c r="AC68">
        <f t="shared" si="30"/>
        <v>-5.9776901425907703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-2.911810095474161E-3</v>
      </c>
      <c r="AI68">
        <f t="shared" si="34"/>
        <v>-2.9120630325675904E-3</v>
      </c>
      <c r="AJ68">
        <f t="shared" si="35"/>
        <v>-0.71728832938410036</v>
      </c>
      <c r="AK68">
        <f t="shared" si="22"/>
        <v>-0.46864849303824097</v>
      </c>
      <c r="AL68">
        <f t="shared" si="26"/>
        <v>-1.1888488854549091</v>
      </c>
      <c r="AN68">
        <f t="shared" si="36"/>
        <v>0</v>
      </c>
      <c r="AO68">
        <f t="shared" si="36"/>
        <v>0</v>
      </c>
      <c r="AP68">
        <f t="shared" si="36"/>
        <v>-4.0901138026477748E-10</v>
      </c>
      <c r="AQ68">
        <f t="shared" si="36"/>
        <v>-4.7085362216768224E-6</v>
      </c>
      <c r="AR68">
        <f t="shared" si="36"/>
        <v>-4.7089452330570866E-6</v>
      </c>
      <c r="AS68">
        <f t="shared" si="36"/>
        <v>-1.1598895427763524E-3</v>
      </c>
      <c r="AT68">
        <f t="shared" si="36"/>
        <v>-7.5782703279125884E-4</v>
      </c>
      <c r="AU68">
        <f t="shared" si="23"/>
        <v>-1.9224255208006686E-3</v>
      </c>
      <c r="AW68">
        <v>65</v>
      </c>
      <c r="AX68">
        <f>IF(Z68&gt;0, (R68*SUMPRODUCT(K68:$K$98, X68:$X$98)-K68*$AZ$3)/Z68, 0)</f>
        <v>-1181655498.1199651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100000</v>
      </c>
      <c r="S69">
        <f t="shared" si="29"/>
        <v>-7349858616.1572084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-5.9776901425907703</v>
      </c>
      <c r="AC69">
        <f t="shared" si="30"/>
        <v>-5.3372274696667921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-4.2819870841913371E-4</v>
      </c>
      <c r="AI69">
        <f t="shared" si="34"/>
        <v>-4.2823501678741939E-4</v>
      </c>
      <c r="AJ69">
        <f t="shared" si="35"/>
        <v>-0.64046267292397818</v>
      </c>
      <c r="AK69">
        <f t="shared" si="22"/>
        <v>-0.41843830998135395</v>
      </c>
      <c r="AL69">
        <f t="shared" si="26"/>
        <v>-1.0593292179221196</v>
      </c>
      <c r="AN69">
        <f t="shared" si="36"/>
        <v>0</v>
      </c>
      <c r="AO69">
        <f t="shared" si="36"/>
        <v>0</v>
      </c>
      <c r="AP69">
        <f t="shared" si="36"/>
        <v>-5.242175755731967E-11</v>
      </c>
      <c r="AQ69">
        <f t="shared" si="36"/>
        <v>-6.1823017499630656E-7</v>
      </c>
      <c r="AR69">
        <f t="shared" si="36"/>
        <v>-6.1828259675386382E-7</v>
      </c>
      <c r="AS69">
        <f t="shared" si="36"/>
        <v>-9.2469534021298887E-4</v>
      </c>
      <c r="AT69">
        <f t="shared" si="36"/>
        <v>-6.0413818285438761E-4</v>
      </c>
      <c r="AU69">
        <f t="shared" si="23"/>
        <v>-1.5294518056641305E-3</v>
      </c>
      <c r="AW69">
        <v>66</v>
      </c>
      <c r="AX69">
        <f>IF(Z69&gt;0, (R69*SUMPRODUCT(K69:$K$98, X69:$X$98)-K69*$AZ$3)/Z69, 0)</f>
        <v>-7349858616.1572084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100000</v>
      </c>
      <c r="S70">
        <f t="shared" si="29"/>
        <v>-46767710450.360619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-5.3372274696667921</v>
      </c>
      <c r="AC70">
        <f t="shared" si="30"/>
        <v>-4.7653822115932156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-6.1701098381277487E-5</v>
      </c>
      <c r="AI70">
        <f t="shared" si="34"/>
        <v>-6.1706193116689708E-5</v>
      </c>
      <c r="AJ70">
        <f t="shared" si="35"/>
        <v>-0.57184525807357645</v>
      </c>
      <c r="AK70">
        <f t="shared" si="22"/>
        <v>-0.37360592287667549</v>
      </c>
      <c r="AL70">
        <f t="shared" si="26"/>
        <v>-0.94551288714336867</v>
      </c>
      <c r="AN70">
        <f t="shared" si="36"/>
        <v>0</v>
      </c>
      <c r="AO70">
        <f t="shared" si="36"/>
        <v>0</v>
      </c>
      <c r="AP70">
        <f t="shared" si="36"/>
        <v>-6.5676266639189145E-12</v>
      </c>
      <c r="AQ70">
        <f t="shared" si="36"/>
        <v>-7.9538925210995167E-8</v>
      </c>
      <c r="AR70">
        <f t="shared" si="36"/>
        <v>-7.9545492837659098E-8</v>
      </c>
      <c r="AS70">
        <f t="shared" si="36"/>
        <v>-7.3716608630062944E-4</v>
      </c>
      <c r="AT70">
        <f t="shared" si="36"/>
        <v>-4.8161563307096286E-4</v>
      </c>
      <c r="AU70">
        <f t="shared" si="23"/>
        <v>-1.21886126486443E-3</v>
      </c>
      <c r="AW70">
        <v>67</v>
      </c>
      <c r="AX70">
        <f>IF(Z70&gt;0, (R70*SUMPRODUCT(K70:$K$98, X70:$X$98)-K70*$AZ$3)/Z70, 0)</f>
        <v>-46767710450.360619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100000</v>
      </c>
      <c r="S71">
        <f t="shared" si="29"/>
        <v>-304938159942.82745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-4.7653822115932156</v>
      </c>
      <c r="AC71">
        <f t="shared" si="30"/>
        <v>-4.2548056158609358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-8.6922749781910884E-6</v>
      </c>
      <c r="AI71">
        <f t="shared" si="34"/>
        <v>-8.6929726287600849E-6</v>
      </c>
      <c r="AJ71">
        <f t="shared" si="35"/>
        <v>-0.51057659573227987</v>
      </c>
      <c r="AK71">
        <f t="shared" si="22"/>
        <v>-0.3335767548115251</v>
      </c>
      <c r="AL71">
        <f t="shared" si="26"/>
        <v>-0.84416204351643365</v>
      </c>
      <c r="AN71">
        <f t="shared" si="36"/>
        <v>0</v>
      </c>
      <c r="AO71">
        <f t="shared" si="36"/>
        <v>0</v>
      </c>
      <c r="AP71">
        <f t="shared" si="36"/>
        <v>-8.0298374349795308E-13</v>
      </c>
      <c r="AQ71">
        <f t="shared" si="36"/>
        <v>-1.0004658222432173E-8</v>
      </c>
      <c r="AR71">
        <f t="shared" si="36"/>
        <v>-1.0005461206175672E-8</v>
      </c>
      <c r="AS71">
        <f t="shared" si="36"/>
        <v>-5.8766483452153922E-4</v>
      </c>
      <c r="AT71">
        <f t="shared" si="36"/>
        <v>-3.8394107770528459E-4</v>
      </c>
      <c r="AU71">
        <f t="shared" si="23"/>
        <v>-9.7161591768802984E-4</v>
      </c>
      <c r="AW71">
        <v>68</v>
      </c>
      <c r="AX71">
        <f>IF(Z71&gt;0, (R71*SUMPRODUCT(K71:$K$98, X71:$X$98)-K71*$AZ$3)/Z71, 0)</f>
        <v>-304938159942.82745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0.856559709</v>
      </c>
      <c r="Q72" s="4">
        <f t="shared" si="48"/>
        <v>50</v>
      </c>
      <c r="R72">
        <f t="shared" si="28"/>
        <v>100000</v>
      </c>
      <c r="S72">
        <f t="shared" si="29"/>
        <v>-2040359870499.3862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-4.2548056158609358</v>
      </c>
      <c r="AC72">
        <f t="shared" si="30"/>
        <v>-3.798933594373445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-1.1951587367277062E-6</v>
      </c>
      <c r="AI72">
        <f t="shared" si="34"/>
        <v>-1.1952518314226494E-6</v>
      </c>
      <c r="AJ72">
        <f t="shared" si="35"/>
        <v>-0.45587202148749073</v>
      </c>
      <c r="AK72">
        <f t="shared" si="22"/>
        <v>-0.29783639311026555</v>
      </c>
      <c r="AL72">
        <f t="shared" si="26"/>
        <v>-0.75370960984958768</v>
      </c>
      <c r="AN72">
        <f t="shared" si="36"/>
        <v>0</v>
      </c>
      <c r="AO72">
        <f t="shared" si="36"/>
        <v>0</v>
      </c>
      <c r="AP72">
        <f t="shared" si="36"/>
        <v>-9.5669986071996634E-14</v>
      </c>
      <c r="AQ72">
        <f t="shared" si="36"/>
        <v>-1.2282205743970309E-9</v>
      </c>
      <c r="AR72">
        <f t="shared" si="36"/>
        <v>-1.2283162443831028E-9</v>
      </c>
      <c r="AS72">
        <f t="shared" si="36"/>
        <v>-4.6848287083263527E-4</v>
      </c>
      <c r="AT72">
        <f t="shared" si="36"/>
        <v>-3.0607548150783653E-4</v>
      </c>
      <c r="AU72">
        <f t="shared" si="23"/>
        <v>-7.7455958065671615E-4</v>
      </c>
      <c r="AW72">
        <v>69</v>
      </c>
      <c r="AX72">
        <f>IF(Z72&gt;0, (R72*SUMPRODUCT(K72:$K$98, X72:$X$98)-K72*$AZ$3)/Z72, 0)</f>
        <v>-2040359870499.3862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100000</v>
      </c>
      <c r="S73">
        <f t="shared" si="29"/>
        <v>-14046966342039.031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-3.798933594373445</v>
      </c>
      <c r="AC73">
        <f t="shared" si="30"/>
        <v>-3.3919049960551049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-1.601806096532334E-7</v>
      </c>
      <c r="AI73">
        <f t="shared" si="34"/>
        <v>-1.6019268309640063E-7</v>
      </c>
      <c r="AJ73">
        <f t="shared" si="35"/>
        <v>-0.40702859831834015</v>
      </c>
      <c r="AK73">
        <f t="shared" ref="AK73:AK98" si="49">G73*SUM(AB73:AB73, AE73:AF73)</f>
        <v>-0.26592535160614117</v>
      </c>
      <c r="AL73">
        <f t="shared" si="26"/>
        <v>-0.67295411011716444</v>
      </c>
      <c r="AN73">
        <f t="shared" si="36"/>
        <v>0</v>
      </c>
      <c r="AO73">
        <f t="shared" si="36"/>
        <v>0</v>
      </c>
      <c r="AP73">
        <f t="shared" si="36"/>
        <v>-1.1078064694105731E-14</v>
      </c>
      <c r="AQ73">
        <f t="shared" si="36"/>
        <v>-1.4697473884621116E-10</v>
      </c>
      <c r="AR73">
        <f t="shared" si="36"/>
        <v>-1.4698581691090526E-10</v>
      </c>
      <c r="AS73">
        <f t="shared" si="36"/>
        <v>-3.7347168343462378E-4</v>
      </c>
      <c r="AT73">
        <f t="shared" si="36"/>
        <v>-2.4400150049067143E-4</v>
      </c>
      <c r="AU73">
        <f t="shared" si="23"/>
        <v>-6.1747333091111221E-4</v>
      </c>
      <c r="AW73">
        <v>70</v>
      </c>
      <c r="AX73">
        <f>IF(Z73&gt;0, (R73*SUMPRODUCT(K73:$K$98, X73:$X$98)-K73*$AZ$3)/Z73, 0)</f>
        <v>-14046966342039.031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100000</v>
      </c>
      <c r="S74">
        <f t="shared" si="29"/>
        <v>-99671273281908.094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-3.3919049960551049</v>
      </c>
      <c r="AC74">
        <f t="shared" si="30"/>
        <v>-3.0284866037497928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-2.0866942588626034E-8</v>
      </c>
      <c r="AI74">
        <f t="shared" si="34"/>
        <v>-2.086846182606729E-8</v>
      </c>
      <c r="AJ74">
        <f t="shared" si="35"/>
        <v>-0.36341839230531203</v>
      </c>
      <c r="AK74">
        <f t="shared" si="49"/>
        <v>-0.23743334972385735</v>
      </c>
      <c r="AL74">
        <f t="shared" si="26"/>
        <v>-0.6008517628976312</v>
      </c>
      <c r="AN74">
        <f t="shared" si="36"/>
        <v>0</v>
      </c>
      <c r="AO74">
        <f t="shared" si="36"/>
        <v>0</v>
      </c>
      <c r="AP74">
        <f t="shared" si="36"/>
        <v>-1.2446303507095482E-15</v>
      </c>
      <c r="AQ74">
        <f t="shared" si="36"/>
        <v>-1.7095175097089249E-11</v>
      </c>
      <c r="AR74">
        <f t="shared" si="36"/>
        <v>-1.7096419727439958E-11</v>
      </c>
      <c r="AS74">
        <f t="shared" si="36"/>
        <v>-2.9772934025075357E-4</v>
      </c>
      <c r="AT74">
        <f t="shared" si="36"/>
        <v>-1.9451650236629265E-4</v>
      </c>
      <c r="AU74">
        <f t="shared" si="23"/>
        <v>-4.9224585971346599E-4</v>
      </c>
      <c r="AW74">
        <v>71</v>
      </c>
      <c r="AX74">
        <f>IF(Z74&gt;0, (R74*SUMPRODUCT(K74:$K$98, X74:$X$98)-K74*$AZ$3)/Z74, 0)</f>
        <v>-99671273281908.094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100000</v>
      </c>
      <c r="S75">
        <f t="shared" si="29"/>
        <v>-730954770373145.13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-3.0284866037497928</v>
      </c>
      <c r="AC75">
        <f t="shared" si="30"/>
        <v>-2.7040058962202034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-2.6381621975375319E-9</v>
      </c>
      <c r="AI75">
        <f t="shared" si="34"/>
        <v>-2.6383471615056063E-9</v>
      </c>
      <c r="AJ75">
        <f t="shared" si="35"/>
        <v>-0.32448070752958946</v>
      </c>
      <c r="AK75">
        <f t="shared" si="49"/>
        <v>-0.21199406226248552</v>
      </c>
      <c r="AL75">
        <f t="shared" si="26"/>
        <v>-0.53647477243042219</v>
      </c>
      <c r="AN75">
        <f t="shared" si="36"/>
        <v>0</v>
      </c>
      <c r="AO75">
        <f t="shared" si="36"/>
        <v>0</v>
      </c>
      <c r="AP75">
        <f t="shared" si="36"/>
        <v>-1.3529565310281338E-16</v>
      </c>
      <c r="AQ75">
        <f t="shared" si="36"/>
        <v>-1.9297373495130385E-12</v>
      </c>
      <c r="AR75">
        <f t="shared" si="36"/>
        <v>-1.9298726451661415E-12</v>
      </c>
      <c r="AS75">
        <f t="shared" si="36"/>
        <v>-2.3734800729868969E-4</v>
      </c>
      <c r="AT75">
        <f t="shared" si="36"/>
        <v>-1.550673647756606E-4</v>
      </c>
      <c r="AU75">
        <f t="shared" si="23"/>
        <v>-3.9241537400422301E-4</v>
      </c>
      <c r="AW75">
        <v>72</v>
      </c>
      <c r="AX75">
        <f>IF(Z75&gt;0, (R75*SUMPRODUCT(K75:$K$98, X75:$X$98)-K75*$AZ$3)/Z75, 0)</f>
        <v>-730954770373145.13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100000</v>
      </c>
      <c r="S76">
        <f t="shared" si="29"/>
        <v>-5557993165053100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-2.7040058962202034</v>
      </c>
      <c r="AC76">
        <f t="shared" si="30"/>
        <v>-2.4142909787697366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-3.227904785259947E-10</v>
      </c>
      <c r="AI76">
        <f t="shared" si="34"/>
        <v>-3.228121976151252E-10</v>
      </c>
      <c r="AJ76">
        <f t="shared" si="35"/>
        <v>-0.28971491745046674</v>
      </c>
      <c r="AK76">
        <f t="shared" si="49"/>
        <v>-0.18928041273541427</v>
      </c>
      <c r="AL76">
        <f t="shared" si="26"/>
        <v>-0.47899533050869325</v>
      </c>
      <c r="AN76">
        <f t="shared" si="36"/>
        <v>0</v>
      </c>
      <c r="AO76">
        <f t="shared" si="36"/>
        <v>0</v>
      </c>
      <c r="AP76">
        <f t="shared" si="36"/>
        <v>-1.4184704552108524E-17</v>
      </c>
      <c r="AQ76">
        <f t="shared" si="36"/>
        <v>-2.1081397763111374E-13</v>
      </c>
      <c r="AR76">
        <f t="shared" si="36"/>
        <v>-2.1082816233566583E-13</v>
      </c>
      <c r="AS76">
        <f t="shared" si="36"/>
        <v>-1.8921237827615827E-4</v>
      </c>
      <c r="AT76">
        <f t="shared" si="36"/>
        <v>-1.2361875380781457E-4</v>
      </c>
      <c r="AU76">
        <f t="shared" si="23"/>
        <v>-3.1283113229480105E-4</v>
      </c>
      <c r="AW76">
        <v>73</v>
      </c>
      <c r="AX76">
        <f>IF(Z76&gt;0, (R76*SUMPRODUCT(K76:$K$98, X76:$X$98)-K76*$AZ$3)/Z76, 0)</f>
        <v>-5557993165053100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100000</v>
      </c>
      <c r="S77">
        <f t="shared" si="29"/>
        <v>-4.3908497793187264E+16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-2.4142909787697366</v>
      </c>
      <c r="AC77">
        <f t="shared" si="30"/>
        <v>-2.1556169453303071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-3.8094457617640986E-11</v>
      </c>
      <c r="AI77">
        <f t="shared" si="34"/>
        <v>-3.8096912287071355E-11</v>
      </c>
      <c r="AJ77">
        <f t="shared" si="35"/>
        <v>-0.25867403343942952</v>
      </c>
      <c r="AK77">
        <f t="shared" si="49"/>
        <v>-0.16900036851388159</v>
      </c>
      <c r="AL77">
        <f t="shared" si="26"/>
        <v>-0.42767440199140805</v>
      </c>
      <c r="AN77">
        <f t="shared" si="36"/>
        <v>0</v>
      </c>
      <c r="AO77">
        <f t="shared" si="36"/>
        <v>0</v>
      </c>
      <c r="AP77">
        <f t="shared" si="36"/>
        <v>-1.4313758260615094E-18</v>
      </c>
      <c r="AQ77">
        <f t="shared" si="36"/>
        <v>-2.2213779609640264E-14</v>
      </c>
      <c r="AR77">
        <f t="shared" si="36"/>
        <v>-2.2215210985466323E-14</v>
      </c>
      <c r="AS77">
        <f t="shared" si="36"/>
        <v>-1.5083894951950321E-4</v>
      </c>
      <c r="AT77">
        <f t="shared" si="36"/>
        <v>-9.8548113686145966E-5</v>
      </c>
      <c r="AU77">
        <f t="shared" si="23"/>
        <v>-2.4938706322786441E-4</v>
      </c>
      <c r="AW77">
        <v>74</v>
      </c>
      <c r="AX77">
        <f>IF(Z77&gt;0, (R77*SUMPRODUCT(K77:$K$98, X77:$X$98)-K77*$AZ$3)/Z77, 0)</f>
        <v>-4.3908497793187264E+16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100000</v>
      </c>
      <c r="S78">
        <f t="shared" si="29"/>
        <v>-3.6160661898469146E+17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-2.1556169453303071</v>
      </c>
      <c r="AC78">
        <f t="shared" si="30"/>
        <v>-1.9246579869020797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-4.3279936034339172E-12</v>
      </c>
      <c r="AI78">
        <f t="shared" si="34"/>
        <v>-4.3282597293682687E-12</v>
      </c>
      <c r="AJ78">
        <f t="shared" si="35"/>
        <v>-0.23095895842822745</v>
      </c>
      <c r="AK78">
        <f t="shared" si="49"/>
        <v>-0.1508931861731215</v>
      </c>
      <c r="AL78">
        <f t="shared" si="26"/>
        <v>-0.38185214460567718</v>
      </c>
      <c r="AN78">
        <f t="shared" si="36"/>
        <v>0</v>
      </c>
      <c r="AO78">
        <f t="shared" si="36"/>
        <v>0</v>
      </c>
      <c r="AP78">
        <f t="shared" si="36"/>
        <v>-1.3855743684359438E-19</v>
      </c>
      <c r="AQ78">
        <f t="shared" si="36"/>
        <v>-2.2533531045286939E-15</v>
      </c>
      <c r="AR78">
        <f t="shared" si="36"/>
        <v>-2.2534916619655376E-15</v>
      </c>
      <c r="AS78">
        <f t="shared" si="36"/>
        <v>-1.2024788705326149E-4</v>
      </c>
      <c r="AT78">
        <f t="shared" si="36"/>
        <v>-7.856195287480423E-5</v>
      </c>
      <c r="AU78">
        <f t="shared" si="23"/>
        <v>-1.9880983993031921E-4</v>
      </c>
      <c r="AW78">
        <v>75</v>
      </c>
      <c r="AX78">
        <f>IF(Z78&gt;0, (R78*SUMPRODUCT(K78:$K$98, X78:$X$98)-K78*$AZ$3)/Z78, 0)</f>
        <v>-3.6160661898469146E+17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100000</v>
      </c>
      <c r="S79">
        <f t="shared" si="29"/>
        <v>-3.1109628970730747E+18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-1.9246579869020797</v>
      </c>
      <c r="AC79">
        <f t="shared" si="30"/>
        <v>-1.718444631162573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-4.7169099816164284E-13</v>
      </c>
      <c r="AI79">
        <f t="shared" si="34"/>
        <v>-4.7171861733757037E-13</v>
      </c>
      <c r="AJ79">
        <f t="shared" si="35"/>
        <v>-0.20621335573950672</v>
      </c>
      <c r="AK79">
        <f t="shared" si="49"/>
        <v>-0.13472605908314558</v>
      </c>
      <c r="AL79">
        <f t="shared" si="26"/>
        <v>-0.34093941482312401</v>
      </c>
      <c r="AN79">
        <f t="shared" si="36"/>
        <v>0</v>
      </c>
      <c r="AO79">
        <f t="shared" si="36"/>
        <v>0</v>
      </c>
      <c r="AP79">
        <f t="shared" si="36"/>
        <v>-1.2839122285566568E-20</v>
      </c>
      <c r="AQ79">
        <f t="shared" si="36"/>
        <v>-2.1927150984879263E-16</v>
      </c>
      <c r="AR79">
        <f t="shared" si="36"/>
        <v>-2.1928434897107824E-16</v>
      </c>
      <c r="AS79">
        <f t="shared" si="36"/>
        <v>-9.5860879347315009E-5</v>
      </c>
      <c r="AT79">
        <f t="shared" si="36"/>
        <v>-6.2629107840246362E-5</v>
      </c>
      <c r="AU79">
        <f t="shared" si="23"/>
        <v>-1.5848998718778065E-4</v>
      </c>
      <c r="AW79">
        <v>76</v>
      </c>
      <c r="AX79">
        <f>IF(Z79&gt;0, (R79*SUMPRODUCT(K79:$K$98, X79:$X$98)-K79*$AZ$3)/Z79, 0)</f>
        <v>-3.1109628970730747E+18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100000</v>
      </c>
      <c r="S80">
        <f t="shared" si="29"/>
        <v>-2.79935802044851E+19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-1.718444631162573</v>
      </c>
      <c r="AC80">
        <f t="shared" si="30"/>
        <v>-1.5343255635380117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-4.9204977508051213E-14</v>
      </c>
      <c r="AI80">
        <f t="shared" si="34"/>
        <v>-4.9207718003465397E-14</v>
      </c>
      <c r="AJ80">
        <f t="shared" si="35"/>
        <v>-0.18411906762456121</v>
      </c>
      <c r="AK80">
        <f t="shared" si="49"/>
        <v>-0.12029112418138012</v>
      </c>
      <c r="AL80">
        <f t="shared" si="26"/>
        <v>-0.30441019180599055</v>
      </c>
      <c r="AN80">
        <f t="shared" si="36"/>
        <v>0</v>
      </c>
      <c r="AO80">
        <f t="shared" si="36"/>
        <v>0</v>
      </c>
      <c r="AP80">
        <f t="shared" si="36"/>
        <v>-1.1374588023711335E-21</v>
      </c>
      <c r="AQ80">
        <f t="shared" si="36"/>
        <v>-2.0422816435812916E-17</v>
      </c>
      <c r="AR80">
        <f t="shared" si="36"/>
        <v>-2.0423953894615288E-17</v>
      </c>
      <c r="AS80">
        <f t="shared" si="36"/>
        <v>-7.6419706112337249E-5</v>
      </c>
      <c r="AT80">
        <f t="shared" si="36"/>
        <v>-4.992754132672706E-5</v>
      </c>
      <c r="AU80">
        <f t="shared" si="23"/>
        <v>-1.2634724743908475E-4</v>
      </c>
      <c r="AW80">
        <v>77</v>
      </c>
      <c r="AX80">
        <f>IF(Z80&gt;0, (R80*SUMPRODUCT(K80:$K$98, X80:$X$98)-K80*$AZ$3)/Z80, 0)</f>
        <v>-2.79935802044851E+19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100000</v>
      </c>
      <c r="S81">
        <f t="shared" si="29"/>
        <v>-2.6432907023345893E+20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-1.5343255635380117</v>
      </c>
      <c r="AC81">
        <f t="shared" si="30"/>
        <v>-1.3699335388732248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-4.9079127108106422E-15</v>
      </c>
      <c r="AI81">
        <f t="shared" si="34"/>
        <v>-4.9081718449152762E-15</v>
      </c>
      <c r="AJ81">
        <f t="shared" si="35"/>
        <v>-0.16439202466478697</v>
      </c>
      <c r="AK81">
        <f t="shared" si="49"/>
        <v>-0.10740278944766084</v>
      </c>
      <c r="AL81">
        <f t="shared" si="26"/>
        <v>-0.27179481411245271</v>
      </c>
      <c r="AN81">
        <f t="shared" si="36"/>
        <v>0</v>
      </c>
      <c r="AO81">
        <f t="shared" si="36"/>
        <v>0</v>
      </c>
      <c r="AP81">
        <f t="shared" si="36"/>
        <v>-9.6031375120156573E-23</v>
      </c>
      <c r="AQ81">
        <f t="shared" si="36"/>
        <v>-1.8188019182372262E-18</v>
      </c>
      <c r="AR81">
        <f t="shared" si="36"/>
        <v>-1.8188979496123465E-18</v>
      </c>
      <c r="AS81">
        <f t="shared" si="36"/>
        <v>-6.0921321837003609E-5</v>
      </c>
      <c r="AT81">
        <f t="shared" si="36"/>
        <v>-3.9801930266842366E-5</v>
      </c>
      <c r="AU81">
        <f t="shared" si="23"/>
        <v>-1.007232521038478E-4</v>
      </c>
      <c r="AW81">
        <v>78</v>
      </c>
      <c r="AX81">
        <f>IF(Z81&gt;0, (R81*SUMPRODUCT(K81:$K$98, X81:$X$98)-K81*$AZ$3)/Z81, 0)</f>
        <v>-2.6432907023345893E+20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100000</v>
      </c>
      <c r="S82">
        <f t="shared" si="29"/>
        <v>-2.6278975966466492E+21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-1.3699335388732248</v>
      </c>
      <c r="AC82">
        <f t="shared" si="30"/>
        <v>-1.2231549454225219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-4.6654052683025205E-16</v>
      </c>
      <c r="AI82">
        <f t="shared" si="34"/>
        <v>-4.6656379933042447E-16</v>
      </c>
      <c r="AJ82">
        <f t="shared" si="35"/>
        <v>-0.14677859345070288</v>
      </c>
      <c r="AK82">
        <f t="shared" si="49"/>
        <v>-9.5895347721125748E-2</v>
      </c>
      <c r="AL82">
        <f t="shared" si="26"/>
        <v>-0.24267394117182911</v>
      </c>
      <c r="AN82">
        <f t="shared" si="36"/>
        <v>0</v>
      </c>
      <c r="AO82">
        <f t="shared" si="36"/>
        <v>0</v>
      </c>
      <c r="AP82">
        <f t="shared" si="36"/>
        <v>-7.7004054563661666E-24</v>
      </c>
      <c r="AQ82">
        <f t="shared" si="36"/>
        <v>-1.5436894153183014E-19</v>
      </c>
      <c r="AR82">
        <f t="shared" si="36"/>
        <v>-1.543766419372865E-19</v>
      </c>
      <c r="AS82">
        <f t="shared" si="36"/>
        <v>-4.8566104780774635E-5</v>
      </c>
      <c r="AT82">
        <f t="shared" si="36"/>
        <v>-3.1729855123439385E-5</v>
      </c>
      <c r="AU82">
        <f t="shared" si="23"/>
        <v>-8.0295959904214183E-5</v>
      </c>
      <c r="AW82">
        <v>79</v>
      </c>
      <c r="AX82">
        <f>IF(Z82&gt;0, (R82*SUMPRODUCT(K82:$K$98, X82:$X$98)-K82*$AZ$3)/Z82, 0)</f>
        <v>-2.6278975966466492E+21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100000</v>
      </c>
      <c r="S83">
        <f t="shared" si="29"/>
        <v>-2.7601039017603932E+22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-1.2231549454225219</v>
      </c>
      <c r="AC83">
        <f t="shared" si="30"/>
        <v>-1.0921026298415373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-4.2122805708946751E-17</v>
      </c>
      <c r="AI83">
        <f t="shared" si="34"/>
        <v>-4.2124784081262997E-17</v>
      </c>
      <c r="AJ83">
        <f t="shared" si="35"/>
        <v>-0.13105231558098462</v>
      </c>
      <c r="AK83">
        <f t="shared" si="49"/>
        <v>-8.5620846179576535E-2</v>
      </c>
      <c r="AL83">
        <f t="shared" si="26"/>
        <v>-0.21667316176056123</v>
      </c>
      <c r="AN83">
        <f t="shared" si="36"/>
        <v>0</v>
      </c>
      <c r="AO83">
        <f t="shared" si="36"/>
        <v>0</v>
      </c>
      <c r="AP83">
        <f t="shared" si="36"/>
        <v>-5.8446775263063719E-25</v>
      </c>
      <c r="AQ83">
        <f t="shared" si="36"/>
        <v>-1.2444281283671769E-20</v>
      </c>
      <c r="AR83">
        <f t="shared" si="36"/>
        <v>-1.24448657514244E-20</v>
      </c>
      <c r="AS83">
        <f t="shared" si="36"/>
        <v>-3.8716601387734845E-5</v>
      </c>
      <c r="AT83">
        <f t="shared" si="36"/>
        <v>-2.5294846239986741E-5</v>
      </c>
      <c r="AU83">
        <f t="shared" si="23"/>
        <v>-6.4011447627721613E-5</v>
      </c>
      <c r="AW83">
        <v>80</v>
      </c>
      <c r="AX83">
        <f>IF(Z83&gt;0, (R83*SUMPRODUCT(K83:$K$98, X83:$X$98)-K83*$AZ$3)/Z83, 0)</f>
        <v>-2.7601039017603932E+22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100000</v>
      </c>
      <c r="S84">
        <f t="shared" si="29"/>
        <v>-3.073227624779767E+23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-1.0921026298415373</v>
      </c>
      <c r="AC84">
        <f t="shared" si="30"/>
        <v>-0.97509163378708685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-3.5998913379208825E-18</v>
      </c>
      <c r="AI84">
        <f t="shared" si="34"/>
        <v>-3.6000499808450062E-18</v>
      </c>
      <c r="AJ84">
        <f t="shared" si="35"/>
        <v>-0.11701099605445042</v>
      </c>
      <c r="AK84">
        <f t="shared" si="49"/>
        <v>-7.6447184088907619E-2</v>
      </c>
      <c r="AL84">
        <f t="shared" si="26"/>
        <v>-0.19345818014335803</v>
      </c>
      <c r="AN84">
        <f t="shared" si="36"/>
        <v>0</v>
      </c>
      <c r="AO84">
        <f t="shared" si="36"/>
        <v>0</v>
      </c>
      <c r="AP84">
        <f t="shared" si="36"/>
        <v>-4.1846121507863334E-26</v>
      </c>
      <c r="AQ84">
        <f t="shared" si="36"/>
        <v>-9.49563248242007E-22</v>
      </c>
      <c r="AR84">
        <f t="shared" si="36"/>
        <v>-9.4960509436351466E-22</v>
      </c>
      <c r="AS84">
        <f t="shared" si="36"/>
        <v>-3.0864637585885524E-5</v>
      </c>
      <c r="AT84">
        <f t="shared" si="36"/>
        <v>-2.0164896556111878E-5</v>
      </c>
      <c r="AU84">
        <f t="shared" si="23"/>
        <v>-5.1029534141997399E-5</v>
      </c>
      <c r="AW84">
        <v>81</v>
      </c>
      <c r="AX84">
        <f>IF(Z84&gt;0, (R84*SUMPRODUCT(K84:$K$98, X84:$X$98)-K84*$AZ$3)/Z84, 0)</f>
        <v>-3.073227624779767E+23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100000</v>
      </c>
      <c r="S85">
        <f t="shared" si="29"/>
        <v>-3.6419677579361838E+24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-0.97509163378708685</v>
      </c>
      <c r="AC85">
        <f t="shared" si="30"/>
        <v>-0.8706175301670418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-2.9020784869792085E-19</v>
      </c>
      <c r="AI85">
        <f t="shared" si="34"/>
        <v>-2.9021980126845459E-19</v>
      </c>
      <c r="AJ85">
        <f t="shared" si="35"/>
        <v>-0.10447410362004506</v>
      </c>
      <c r="AK85">
        <f t="shared" si="49"/>
        <v>-6.825641436509608E-2</v>
      </c>
      <c r="AL85">
        <f t="shared" si="26"/>
        <v>-0.17273051798514114</v>
      </c>
      <c r="AN85">
        <f t="shared" si="36"/>
        <v>0</v>
      </c>
      <c r="AO85">
        <f t="shared" si="36"/>
        <v>0</v>
      </c>
      <c r="AP85">
        <f t="shared" si="36"/>
        <v>-2.8149961037182737E-27</v>
      </c>
      <c r="AQ85">
        <f t="shared" si="36"/>
        <v>-6.8347972601107549E-23</v>
      </c>
      <c r="AR85">
        <f t="shared" si="36"/>
        <v>-6.8350787597211272E-23</v>
      </c>
      <c r="AS85">
        <f t="shared" si="36"/>
        <v>-2.4605100116299053E-5</v>
      </c>
      <c r="AT85">
        <f t="shared" si="36"/>
        <v>-1.6075332075982043E-5</v>
      </c>
      <c r="AU85">
        <f t="shared" si="23"/>
        <v>-4.0680432192281099E-5</v>
      </c>
      <c r="AW85">
        <v>82</v>
      </c>
      <c r="AX85">
        <f>IF(Z85&gt;0, (R85*SUMPRODUCT(K85:$K$98, X85:$X$98)-K85*$AZ$3)/Z85, 0)</f>
        <v>-3.6419677579361838E+24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100000</v>
      </c>
      <c r="S86">
        <f t="shared" si="29"/>
        <v>-4.614899275386404E+25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-0.8706175301670418</v>
      </c>
      <c r="AC86">
        <f t="shared" si="30"/>
        <v>-0.77733708050628725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-2.1981682188479776E-20</v>
      </c>
      <c r="AI86">
        <f t="shared" si="34"/>
        <v>-2.1982524392213942E-20</v>
      </c>
      <c r="AJ86">
        <f t="shared" si="35"/>
        <v>-9.328044966075455E-2</v>
      </c>
      <c r="AK86">
        <f t="shared" si="49"/>
        <v>-6.0943227111692928E-2</v>
      </c>
      <c r="AL86">
        <f t="shared" si="26"/>
        <v>-0.15422367677244747</v>
      </c>
      <c r="AN86">
        <f t="shared" si="36"/>
        <v>0</v>
      </c>
      <c r="AO86">
        <f t="shared" si="36"/>
        <v>0</v>
      </c>
      <c r="AP86">
        <f t="shared" si="36"/>
        <v>-1.7709880178985718E-28</v>
      </c>
      <c r="AQ86">
        <f t="shared" si="36"/>
        <v>-4.6223133654936621E-24</v>
      </c>
      <c r="AR86">
        <f t="shared" si="36"/>
        <v>-4.6224904642954522E-24</v>
      </c>
      <c r="AS86">
        <f t="shared" si="36"/>
        <v>-1.9615035169243512E-5</v>
      </c>
      <c r="AT86">
        <f t="shared" si="36"/>
        <v>-1.281515631057242E-5</v>
      </c>
      <c r="AU86">
        <f t="shared" si="23"/>
        <v>-3.243019147981593E-5</v>
      </c>
      <c r="AW86">
        <v>83</v>
      </c>
      <c r="AX86">
        <f>IF(Z86&gt;0, (R86*SUMPRODUCT(K86:$K$98, X86:$X$98)-K86*$AZ$3)/Z86, 0)</f>
        <v>-4.614899275386404E+25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0.924425092</v>
      </c>
      <c r="Q87" s="4">
        <f t="shared" si="48"/>
        <v>50</v>
      </c>
      <c r="R87">
        <f t="shared" si="28"/>
        <v>100000</v>
      </c>
      <c r="S87">
        <f t="shared" si="29"/>
        <v>-6.2835708158294351E+26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-0.77733708050628725</v>
      </c>
      <c r="AC87">
        <f t="shared" si="30"/>
        <v>-0.6940509647377564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-1.5571085288787125E-21</v>
      </c>
      <c r="AI87">
        <f t="shared" si="34"/>
        <v>-1.5571637563110977E-21</v>
      </c>
      <c r="AJ87">
        <f t="shared" si="35"/>
        <v>-8.3286115768530844E-2</v>
      </c>
      <c r="AK87">
        <f t="shared" si="49"/>
        <v>-5.4413595635440112E-2</v>
      </c>
      <c r="AL87">
        <f t="shared" si="26"/>
        <v>-0.13769971140397097</v>
      </c>
      <c r="AN87">
        <f t="shared" si="36"/>
        <v>0</v>
      </c>
      <c r="AO87">
        <f t="shared" si="36"/>
        <v>0</v>
      </c>
      <c r="AP87">
        <f t="shared" si="36"/>
        <v>-1.0368962173464396E-29</v>
      </c>
      <c r="AQ87">
        <f t="shared" si="36"/>
        <v>-2.9234745738871156E-25</v>
      </c>
      <c r="AR87">
        <f t="shared" si="36"/>
        <v>-2.9235782635088504E-25</v>
      </c>
      <c r="AS87">
        <f t="shared" si="36"/>
        <v>-1.563698594486887E-5</v>
      </c>
      <c r="AT87">
        <f t="shared" si="36"/>
        <v>-1.0216164150647654E-5</v>
      </c>
      <c r="AU87">
        <f t="shared" si="23"/>
        <v>-2.5853150095516529E-5</v>
      </c>
      <c r="AW87">
        <v>84</v>
      </c>
      <c r="AX87">
        <f>IF(Z87&gt;0, (R87*SUMPRODUCT(K87:$K$98, X87:$X$98)-K87*$AZ$3)/Z87, 0)</f>
        <v>-6.2835708158294351E+26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100000</v>
      </c>
      <c r="S88">
        <f t="shared" si="29"/>
        <v>-9.2413009948867393E+27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-0.6940509647377564</v>
      </c>
      <c r="AC88">
        <f t="shared" si="30"/>
        <v>-0.61968836137299677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-1.0264467628135062E-22</v>
      </c>
      <c r="AI88">
        <f t="shared" si="34"/>
        <v>-1.0264802910127129E-22</v>
      </c>
      <c r="AJ88">
        <f t="shared" si="35"/>
        <v>-7.4362603364759639E-2</v>
      </c>
      <c r="AK88">
        <f t="shared" si="49"/>
        <v>-4.8583567531642953E-2</v>
      </c>
      <c r="AL88">
        <f t="shared" si="26"/>
        <v>-0.12294617089640258</v>
      </c>
      <c r="AN88">
        <f t="shared" si="36"/>
        <v>0</v>
      </c>
      <c r="AO88">
        <f t="shared" si="36"/>
        <v>0</v>
      </c>
      <c r="AP88">
        <f t="shared" si="36"/>
        <v>-5.6204701163009736E-31</v>
      </c>
      <c r="AQ88">
        <f t="shared" si="36"/>
        <v>-1.7206749819114363E-26</v>
      </c>
      <c r="AR88">
        <f t="shared" si="36"/>
        <v>-1.7207311866125993E-26</v>
      </c>
      <c r="AS88">
        <f t="shared" si="36"/>
        <v>-1.2465709458600813E-5</v>
      </c>
      <c r="AT88">
        <f t="shared" si="36"/>
        <v>-8.1442635129525308E-6</v>
      </c>
      <c r="AU88">
        <f t="shared" si="23"/>
        <v>-2.0609972971553344E-5</v>
      </c>
      <c r="AW88">
        <v>85</v>
      </c>
      <c r="AX88">
        <f>IF(Z88&gt;0, (R88*SUMPRODUCT(K88:$K$98, X88:$X$98)-K88*$AZ$3)/Z88, 0)</f>
        <v>-9.2413009948867393E+27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100000</v>
      </c>
      <c r="S89">
        <f t="shared" si="29"/>
        <v>-1.4985650948285509E+29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-0.61968836137299677</v>
      </c>
      <c r="AC89">
        <f t="shared" si="30"/>
        <v>-0.55329317979731851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-6.269368130439304E-24</v>
      </c>
      <c r="AI89">
        <f t="shared" si="34"/>
        <v>-6.269552738095557E-24</v>
      </c>
      <c r="AJ89">
        <f t="shared" si="35"/>
        <v>-6.6395181575678253E-2</v>
      </c>
      <c r="AK89">
        <f t="shared" si="49"/>
        <v>-4.3378185296109775E-2</v>
      </c>
      <c r="AL89">
        <f t="shared" si="26"/>
        <v>-0.10977336687178803</v>
      </c>
      <c r="AN89">
        <f t="shared" si="36"/>
        <v>0</v>
      </c>
      <c r="AO89">
        <f t="shared" si="36"/>
        <v>0</v>
      </c>
      <c r="AP89">
        <f t="shared" si="36"/>
        <v>-2.7630840812377694E-32</v>
      </c>
      <c r="AQ89">
        <f t="shared" si="36"/>
        <v>-9.3835714250702368E-28</v>
      </c>
      <c r="AR89">
        <f t="shared" si="36"/>
        <v>-9.3838477334783615E-28</v>
      </c>
      <c r="AS89">
        <f t="shared" si="36"/>
        <v>-9.9375872597264129E-6</v>
      </c>
      <c r="AT89">
        <f t="shared" si="36"/>
        <v>-6.4925570096879209E-6</v>
      </c>
      <c r="AU89">
        <f t="shared" si="23"/>
        <v>-1.6430144269414334E-5</v>
      </c>
      <c r="AW89">
        <v>86</v>
      </c>
      <c r="AX89">
        <f>IF(Z89&gt;0, (R89*SUMPRODUCT(K89:$K$98, X89:$X$98)-K89*$AZ$3)/Z89, 0)</f>
        <v>-1.4985650948285509E+29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0.94055780700000002</v>
      </c>
      <c r="Q90" s="4">
        <f t="shared" si="48"/>
        <v>50</v>
      </c>
      <c r="R90">
        <f t="shared" si="28"/>
        <v>100000</v>
      </c>
      <c r="S90">
        <f t="shared" si="29"/>
        <v>-2.7061998422158692E+30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-0.55329317979731851</v>
      </c>
      <c r="AC90">
        <f t="shared" si="30"/>
        <v>-0.49401176767617733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-3.4726834464121929E-25</v>
      </c>
      <c r="AI90">
        <f t="shared" si="34"/>
        <v>-3.4727747204858902E-25</v>
      </c>
      <c r="AJ90">
        <f t="shared" si="35"/>
        <v>-5.9281412121141186E-2</v>
      </c>
      <c r="AK90">
        <f t="shared" si="49"/>
        <v>-3.8730522585812298E-2</v>
      </c>
      <c r="AL90">
        <f t="shared" si="26"/>
        <v>-9.8011934706953491E-2</v>
      </c>
      <c r="AN90">
        <f t="shared" si="36"/>
        <v>0</v>
      </c>
      <c r="AO90">
        <f t="shared" si="36"/>
        <v>0</v>
      </c>
      <c r="AP90">
        <f t="shared" si="36"/>
        <v>-1.2197583608909397E-33</v>
      </c>
      <c r="AQ90">
        <f t="shared" si="36"/>
        <v>-4.6407862571528687E-29</v>
      </c>
      <c r="AR90">
        <f t="shared" si="36"/>
        <v>-4.6409082329889577E-29</v>
      </c>
      <c r="AS90">
        <f t="shared" si="36"/>
        <v>-7.9221837210829041E-6</v>
      </c>
      <c r="AT90">
        <f t="shared" si="36"/>
        <v>-5.1758266977741714E-6</v>
      </c>
      <c r="AU90">
        <f t="shared" si="23"/>
        <v>-1.3098010418857077E-5</v>
      </c>
      <c r="AW90">
        <v>87</v>
      </c>
      <c r="AX90">
        <f>IF(Z90&gt;0, (R90*SUMPRODUCT(K90:$K$98, X90:$X$98)-K90*$AZ$3)/Z90, 0)</f>
        <v>-2.7061998422158692E+30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0.946138378</v>
      </c>
      <c r="Q91" s="4">
        <f t="shared" si="48"/>
        <v>50</v>
      </c>
      <c r="R91">
        <f t="shared" si="28"/>
        <v>100000</v>
      </c>
      <c r="S91">
        <f t="shared" si="29"/>
        <v>-5.5088018840737674E+31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-0.49401176767617733</v>
      </c>
      <c r="AC91">
        <f t="shared" si="30"/>
        <v>-0.44108193542515822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-1.7271580808287079E-26</v>
      </c>
      <c r="AI91">
        <f t="shared" si="34"/>
        <v>-1.7271981151178971E-26</v>
      </c>
      <c r="AJ91">
        <f t="shared" si="35"/>
        <v>-5.2929832251019104E-2</v>
      </c>
      <c r="AK91">
        <f t="shared" si="49"/>
        <v>-3.4580823737332414E-2</v>
      </c>
      <c r="AL91">
        <f t="shared" si="26"/>
        <v>-8.7510655988351518E-2</v>
      </c>
      <c r="AN91">
        <f t="shared" si="36"/>
        <v>0</v>
      </c>
      <c r="AO91">
        <f t="shared" si="36"/>
        <v>0</v>
      </c>
      <c r="AP91">
        <f t="shared" si="36"/>
        <v>-4.7768375139944576E-35</v>
      </c>
      <c r="AQ91">
        <f t="shared" si="36"/>
        <v>-2.0608217805808794E-30</v>
      </c>
      <c r="AR91">
        <f t="shared" si="36"/>
        <v>-2.0608695489560195E-30</v>
      </c>
      <c r="AS91">
        <f t="shared" si="36"/>
        <v>-6.3155163592816737E-6</v>
      </c>
      <c r="AT91">
        <f t="shared" si="36"/>
        <v>-4.1261373547306853E-6</v>
      </c>
      <c r="AU91">
        <f t="shared" si="23"/>
        <v>-1.0441653714012359E-5</v>
      </c>
      <c r="AW91">
        <v>88</v>
      </c>
      <c r="AX91">
        <f>IF(Z91&gt;0, (R91*SUMPRODUCT(K91:$K$98, X91:$X$98)-K91*$AZ$3)/Z91, 0)</f>
        <v>-5.5088018840737674E+31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0.95167433300000004</v>
      </c>
      <c r="Q92" s="4">
        <f t="shared" si="48"/>
        <v>50</v>
      </c>
      <c r="R92">
        <f t="shared" si="28"/>
        <v>100000</v>
      </c>
      <c r="S92">
        <f t="shared" si="29"/>
        <v>-1.2833626902775513E+33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-0.44108193542515822</v>
      </c>
      <c r="AC92">
        <f t="shared" si="30"/>
        <v>-0.39382315662960554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-7.6199210922370054E-28</v>
      </c>
      <c r="AI92">
        <f t="shared" si="34"/>
        <v>-7.6200745263206102E-28</v>
      </c>
      <c r="AJ92">
        <f t="shared" si="35"/>
        <v>-4.7258778795552681E-2</v>
      </c>
      <c r="AK92">
        <f t="shared" si="49"/>
        <v>-3.0875735479761079E-2</v>
      </c>
      <c r="AL92">
        <f t="shared" si="26"/>
        <v>-7.813451427531376E-2</v>
      </c>
      <c r="AN92">
        <f t="shared" si="36"/>
        <v>0</v>
      </c>
      <c r="AO92">
        <f t="shared" si="36"/>
        <v>0</v>
      </c>
      <c r="AP92">
        <f t="shared" si="36"/>
        <v>-1.634602534593385E-36</v>
      </c>
      <c r="AQ92">
        <f t="shared" si="36"/>
        <v>-8.1178458124643802E-32</v>
      </c>
      <c r="AR92">
        <f t="shared" si="36"/>
        <v>-8.1180092727178403E-32</v>
      </c>
      <c r="AS92">
        <f t="shared" si="36"/>
        <v>-5.0346909751926511E-6</v>
      </c>
      <c r="AT92">
        <f t="shared" si="36"/>
        <v>-3.2893314371258649E-6</v>
      </c>
      <c r="AU92">
        <f t="shared" si="23"/>
        <v>-8.3240224123185156E-6</v>
      </c>
      <c r="AW92">
        <v>89</v>
      </c>
      <c r="AX92">
        <f>IF(Z92&gt;0, (R92*SUMPRODUCT(K92:$K$98, X92:$X$98)-K92*$AZ$3)/Z92, 0)</f>
        <v>-1.2833626902775513E+33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100000</v>
      </c>
      <c r="S93">
        <f t="shared" si="29"/>
        <v>-3.4891016757525995E+34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-0.39382315662960554</v>
      </c>
      <c r="AC93">
        <f t="shared" si="30"/>
        <v>-0.35162781841929064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-2.9372159583623422E-29</v>
      </c>
      <c r="AI93">
        <f t="shared" si="34"/>
        <v>-2.9372663478108447E-29</v>
      </c>
      <c r="AJ93">
        <f t="shared" si="35"/>
        <v>-4.2195338210314903E-2</v>
      </c>
      <c r="AK93">
        <f t="shared" si="49"/>
        <v>-2.7567620964072389E-2</v>
      </c>
      <c r="AL93">
        <f t="shared" si="26"/>
        <v>-6.9762959174387296E-2</v>
      </c>
      <c r="AN93">
        <f t="shared" si="36"/>
        <v>0</v>
      </c>
      <c r="AO93">
        <f t="shared" si="36"/>
        <v>0</v>
      </c>
      <c r="AP93">
        <f t="shared" si="36"/>
        <v>-4.79304941712924E-38</v>
      </c>
      <c r="AQ93">
        <f t="shared" si="36"/>
        <v>-2.7938827781707203E-33</v>
      </c>
      <c r="AR93">
        <f t="shared" si="36"/>
        <v>-2.793930708664892E-33</v>
      </c>
      <c r="AS93">
        <f t="shared" si="36"/>
        <v>-4.013624820784958E-6</v>
      </c>
      <c r="AT93">
        <f t="shared" si="36"/>
        <v>-2.6222348829128383E-6</v>
      </c>
      <c r="AU93">
        <f t="shared" si="23"/>
        <v>-6.6358597036977971E-6</v>
      </c>
      <c r="AW93">
        <v>90</v>
      </c>
      <c r="AX93">
        <f>IF(Z93&gt;0, (R93*SUMPRODUCT(K93:$K$98, X93:$X$98)-K93*$AZ$3)/Z93, 0)</f>
        <v>-3.4891016757525995E+34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100000</v>
      </c>
      <c r="S94">
        <f t="shared" si="29"/>
        <v>-1.1376071406741354E+36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-0.35162781841929064</v>
      </c>
      <c r="AC94">
        <f t="shared" si="30"/>
        <v>-0.31395340930293802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-9.7011338004317272E-31</v>
      </c>
      <c r="AI94">
        <f t="shared" si="34"/>
        <v>-9.7012717889332389E-31</v>
      </c>
      <c r="AJ94">
        <f t="shared" si="35"/>
        <v>-3.7674409116352614E-2</v>
      </c>
      <c r="AK94">
        <f t="shared" si="49"/>
        <v>-2.4613947289350346E-2</v>
      </c>
      <c r="AL94">
        <f t="shared" si="26"/>
        <v>-6.228835640570296E-2</v>
      </c>
      <c r="AN94">
        <f t="shared" si="36"/>
        <v>0</v>
      </c>
      <c r="AO94">
        <f t="shared" si="36"/>
        <v>0</v>
      </c>
      <c r="AP94">
        <f t="shared" si="36"/>
        <v>-1.1719178717020676E-39</v>
      </c>
      <c r="AQ94">
        <f t="shared" si="36"/>
        <v>-8.2390430737987774E-35</v>
      </c>
      <c r="AR94">
        <f t="shared" si="36"/>
        <v>-8.2391602655859468E-35</v>
      </c>
      <c r="AS94">
        <f t="shared" si="36"/>
        <v>-3.1996371339165821E-6</v>
      </c>
      <c r="AT94">
        <f t="shared" si="36"/>
        <v>-2.0904295941588313E-6</v>
      </c>
      <c r="AU94">
        <f t="shared" si="23"/>
        <v>-5.290066728075413E-6</v>
      </c>
      <c r="AW94">
        <v>91</v>
      </c>
      <c r="AX94">
        <f>IF(Z94&gt;0, (R94*SUMPRODUCT(K94:$K$98, X94:$X$98)-K94*$AZ$3)/Z94, 0)</f>
        <v>-1.1376071406741354E+36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100000</v>
      </c>
      <c r="S95">
        <f t="shared" si="29"/>
        <v>-4.6320944179959971E+37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-0.31395340930293802</v>
      </c>
      <c r="AC95">
        <f t="shared" si="30"/>
        <v>-0.28031554402048037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-2.6716563907780695E-32</v>
      </c>
      <c r="AI95">
        <f t="shared" si="34"/>
        <v>-2.6716866487476537E-32</v>
      </c>
      <c r="AJ95">
        <f t="shared" si="35"/>
        <v>-3.3637865282457657E-2</v>
      </c>
      <c r="AK95">
        <f t="shared" si="49"/>
        <v>-2.1976738651205665E-2</v>
      </c>
      <c r="AL95">
        <f t="shared" si="26"/>
        <v>-5.5614603933663326E-2</v>
      </c>
      <c r="AN95">
        <f t="shared" si="36"/>
        <v>0</v>
      </c>
      <c r="AO95">
        <f t="shared" si="36"/>
        <v>0</v>
      </c>
      <c r="AP95">
        <f t="shared" si="36"/>
        <v>-2.2944364753172169E-41</v>
      </c>
      <c r="AQ95">
        <f t="shared" si="36"/>
        <v>-2.0258946508240962E-36</v>
      </c>
      <c r="AR95">
        <f t="shared" si="36"/>
        <v>-2.0259175951888497E-36</v>
      </c>
      <c r="AS95">
        <f t="shared" si="36"/>
        <v>-2.5507311335431905E-6</v>
      </c>
      <c r="AT95">
        <f t="shared" si="36"/>
        <v>-1.6664776739148842E-6</v>
      </c>
      <c r="AU95">
        <f t="shared" si="23"/>
        <v>-4.2172088074580749E-6</v>
      </c>
      <c r="AW95">
        <v>92</v>
      </c>
      <c r="AX95">
        <f>IF(Z95&gt;0, (R95*SUMPRODUCT(K95:$K$98, X95:$X$98)-K95*$AZ$3)/Z95, 0)</f>
        <v>-4.6320944179959971E+37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100000</v>
      </c>
      <c r="S96">
        <f t="shared" si="29"/>
        <v>-2.5109286799579001E+39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-0.28031554402048037</v>
      </c>
      <c r="AC96">
        <f t="shared" si="30"/>
        <v>-0.25028173573257173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-5.891401018386607E-34</v>
      </c>
      <c r="AI96">
        <f t="shared" si="34"/>
        <v>-5.8914508568662361E-34</v>
      </c>
      <c r="AJ96">
        <f t="shared" si="35"/>
        <v>-3.0033808287908637E-2</v>
      </c>
      <c r="AK96">
        <f t="shared" si="49"/>
        <v>-1.9622088081433627E-2</v>
      </c>
      <c r="AL96">
        <f t="shared" si="26"/>
        <v>-4.9655896369342263E-2</v>
      </c>
      <c r="AN96">
        <f t="shared" si="36"/>
        <v>0</v>
      </c>
      <c r="AO96">
        <f t="shared" si="36"/>
        <v>0</v>
      </c>
      <c r="AP96">
        <f t="shared" si="36"/>
        <v>-3.3742947698496861E-43</v>
      </c>
      <c r="AQ96">
        <f t="shared" si="36"/>
        <v>-3.9887500163245141E-38</v>
      </c>
      <c r="AR96">
        <f t="shared" si="36"/>
        <v>-3.9887837592722123E-38</v>
      </c>
      <c r="AS96">
        <f t="shared" si="36"/>
        <v>-2.0334272429394064E-6</v>
      </c>
      <c r="AT96">
        <f t="shared" si="36"/>
        <v>-1.3285057987204112E-6</v>
      </c>
      <c r="AU96">
        <f t="shared" si="23"/>
        <v>-3.3619330416598178E-6</v>
      </c>
      <c r="AW96">
        <v>93</v>
      </c>
      <c r="AX96">
        <f>IF(Z96&gt;0, (R96*SUMPRODUCT(K96:$K$98, X96:$X$98)-K96*$AZ$3)/Z96, 0)</f>
        <v>-2.5109286799579001E+39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100000</v>
      </c>
      <c r="S97">
        <f t="shared" si="29"/>
        <v>-2.0354100857727055E+41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-0.25028173573257173</v>
      </c>
      <c r="AC97">
        <f t="shared" si="30"/>
        <v>-0.22346583547551041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-9.7582298695024437E-36</v>
      </c>
      <c r="AI97">
        <f t="shared" si="34"/>
        <v>-9.758284764050976E-36</v>
      </c>
      <c r="AJ97">
        <f t="shared" si="35"/>
        <v>-2.681590025706132E-2</v>
      </c>
      <c r="AK97">
        <f t="shared" si="49"/>
        <v>-1.7519721501280023E-2</v>
      </c>
      <c r="AL97">
        <f t="shared" si="26"/>
        <v>-4.433562175834134E-2</v>
      </c>
      <c r="AN97">
        <f t="shared" si="36"/>
        <v>0</v>
      </c>
      <c r="AO97">
        <f t="shared" si="36"/>
        <v>0</v>
      </c>
      <c r="AP97">
        <f t="shared" si="36"/>
        <v>-3.3184053012371791E-45</v>
      </c>
      <c r="AQ97">
        <f t="shared" si="36"/>
        <v>-5.898903004959523E-40</v>
      </c>
      <c r="AR97">
        <f t="shared" si="36"/>
        <v>-5.898936189012535E-40</v>
      </c>
      <c r="AS97">
        <f t="shared" si="36"/>
        <v>-1.6210357485167484E-6</v>
      </c>
      <c r="AT97">
        <f t="shared" si="36"/>
        <v>-1.05907668903094E-6</v>
      </c>
      <c r="AU97">
        <f t="shared" si="23"/>
        <v>-2.6801124375476882E-6</v>
      </c>
      <c r="AW97">
        <v>94</v>
      </c>
      <c r="AX97">
        <f>IF(Z97&gt;0, (R97*SUMPRODUCT(K97:$K$98, X97:$X$98)-K97*$AZ$3)/Z97, 0)</f>
        <v>-2.0354100857727055E+41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-0.22346583547551041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-1.0978909706575213E-37</v>
      </c>
      <c r="AI98">
        <f t="shared" si="34"/>
        <v>-1.0978909706575213E-37</v>
      </c>
      <c r="AJ98">
        <f t="shared" si="35"/>
        <v>-0.22346583547551041</v>
      </c>
      <c r="AK98">
        <f t="shared" si="49"/>
        <v>-1.564260848328573E-2</v>
      </c>
      <c r="AL98">
        <f t="shared" si="26"/>
        <v>-0.23910844395879613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-5.925723752209248E-42</v>
      </c>
      <c r="AR98">
        <f t="shared" si="36"/>
        <v>-5.925723752209248E-42</v>
      </c>
      <c r="AS98">
        <f t="shared" si="36"/>
        <v>-1.2061277890749583E-5</v>
      </c>
      <c r="AT98">
        <f t="shared" si="36"/>
        <v>-8.4428945235247092E-7</v>
      </c>
      <c r="AU98">
        <f t="shared" si="36"/>
        <v>-1.2905567343102054E-5</v>
      </c>
      <c r="AW98">
        <v>95</v>
      </c>
    </row>
    <row r="100" spans="5:50" x14ac:dyDescent="0.25">
      <c r="AN100" s="8">
        <f t="shared" ref="AN100:AU100" si="50">SUM(AN3:AN98)</f>
        <v>8042.7145724427155</v>
      </c>
      <c r="AO100" s="8">
        <f t="shared" si="50"/>
        <v>-804.27145724427157</v>
      </c>
      <c r="AP100" s="8">
        <f t="shared" si="50"/>
        <v>-898.54180116418445</v>
      </c>
      <c r="AQ100" s="8">
        <f t="shared" si="50"/>
        <v>-3696.6720570198759</v>
      </c>
      <c r="AR100" s="8">
        <f t="shared" si="50"/>
        <v>2643.2292570143836</v>
      </c>
      <c r="AS100" s="8">
        <f t="shared" si="50"/>
        <v>-905.71594069225762</v>
      </c>
      <c r="AT100" s="8">
        <f t="shared" si="50"/>
        <v>330.61328802027504</v>
      </c>
      <c r="AU100" s="8">
        <f t="shared" si="50"/>
        <v>2068.1266043424025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4B03-4F9B-4D84-8155-B576ADF1F811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'S.35.04.B'!C3*(1+C12)</f>
        <v>16104.897863468055</v>
      </c>
      <c r="K3">
        <v>1</v>
      </c>
      <c r="L3" s="2">
        <v>0</v>
      </c>
      <c r="O3">
        <f>$C$3</f>
        <v>16104.897863468055</v>
      </c>
      <c r="P3">
        <f>O3*C5</f>
        <v>1610.4897863468057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16104.897863468055</v>
      </c>
      <c r="AF3">
        <f t="shared" ref="AF3:AG34" si="4">-$Z3*P3</f>
        <v>-1610.4897863468057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14094.40807712125</v>
      </c>
      <c r="AJ3">
        <f t="shared" ref="AJ3:AJ66" si="7">AB3-AC3</f>
        <v>0</v>
      </c>
      <c r="AL3">
        <f t="shared" ref="AL3:AL34" si="8">SUM(AI3:AK3)</f>
        <v>14094.40807712125</v>
      </c>
      <c r="AN3">
        <f t="shared" ref="AN3:AU34" si="9">AE3*$K3</f>
        <v>16104.897863468055</v>
      </c>
      <c r="AO3">
        <f t="shared" si="9"/>
        <v>-1610.4897863468057</v>
      </c>
      <c r="AP3">
        <f t="shared" si="9"/>
        <v>-400</v>
      </c>
      <c r="AQ3">
        <f t="shared" si="9"/>
        <v>0</v>
      </c>
      <c r="AR3">
        <f t="shared" si="9"/>
        <v>14094.40807712125</v>
      </c>
      <c r="AS3">
        <f t="shared" si="9"/>
        <v>0</v>
      </c>
      <c r="AT3">
        <f t="shared" si="9"/>
        <v>0</v>
      </c>
      <c r="AU3">
        <f t="shared" si="9"/>
        <v>14094.40807712125</v>
      </c>
      <c r="AW3">
        <v>0</v>
      </c>
      <c r="AX3">
        <f>IF(Z3&gt;0, (R3*SUMPRODUCT(K3:$K$98, X3:$X$98)-K3*$AZ$3)/Z3, 0)</f>
        <v>0</v>
      </c>
      <c r="AZ3">
        <f>C6*SUMPRODUCT(X4:X89, K4:K89)/1</f>
        <v>8096.8828573744449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549.39041614045016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543.11584797576506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-543.11584797576506</v>
      </c>
      <c r="AK4">
        <f>G4*SUM(AB4, AE4:AF4)</f>
        <v>0</v>
      </c>
      <c r="AL4">
        <f t="shared" si="8"/>
        <v>-685.21224797576508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-132.56497807631311</v>
      </c>
      <c r="AR4">
        <f t="shared" si="9"/>
        <v>-132.56497807631311</v>
      </c>
      <c r="AS4">
        <f t="shared" si="9"/>
        <v>-506.68518329673014</v>
      </c>
      <c r="AT4">
        <f t="shared" si="9"/>
        <v>0</v>
      </c>
      <c r="AU4">
        <f t="shared" si="9"/>
        <v>-639.25016137304328</v>
      </c>
      <c r="AW4">
        <v>1</v>
      </c>
      <c r="AX4">
        <f>IF(Z4&gt;0, (R4*SUMPRODUCT(K4:$K$98, X4:$X$98)-K4*$AZ$3)/Z4, 0)</f>
        <v>549.39041614045016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100000</v>
      </c>
      <c r="S5">
        <f t="shared" si="1"/>
        <v>1064.8517132475552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543.11584797576506</v>
      </c>
      <c r="AC5">
        <f t="shared" si="2"/>
        <v>1040.6084298034657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-146.00620356394799</v>
      </c>
      <c r="AI5">
        <f t="shared" si="6"/>
        <v>-194.86786274416602</v>
      </c>
      <c r="AJ5">
        <f t="shared" si="7"/>
        <v>-497.49258182770063</v>
      </c>
      <c r="AK5">
        <f>G5*SUM(AB5, AE5:AF5)</f>
        <v>22.267749767006368</v>
      </c>
      <c r="AL5">
        <f t="shared" si="8"/>
        <v>-670.09269480486023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-124.85107529743266</v>
      </c>
      <c r="AR5">
        <f t="shared" si="9"/>
        <v>-166.6330718192107</v>
      </c>
      <c r="AS5">
        <f t="shared" si="9"/>
        <v>-425.40989545338272</v>
      </c>
      <c r="AT5">
        <f t="shared" si="9"/>
        <v>19.04133136128867</v>
      </c>
      <c r="AU5">
        <f t="shared" si="9"/>
        <v>-573.00163591130467</v>
      </c>
      <c r="AW5">
        <v>2</v>
      </c>
      <c r="AX5">
        <f>IF(Z5&gt;0, (R5*SUMPRODUCT(K5:$K$98, X5:$X$98)-K5*$AZ$3)/Z5, 0)</f>
        <v>1064.8517132475552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100000</v>
      </c>
      <c r="S6">
        <f t="shared" si="1"/>
        <v>1649.6327833382907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1040.6084298034657</v>
      </c>
      <c r="AC6">
        <f t="shared" si="2"/>
        <v>1593.4501603429035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-151.85060310386945</v>
      </c>
      <c r="AI6">
        <f t="shared" si="6"/>
        <v>-200.14772039073335</v>
      </c>
      <c r="AJ6">
        <f t="shared" si="7"/>
        <v>-552.84173053943778</v>
      </c>
      <c r="AK6">
        <f>G6*SUM(AB6, AE6:AF6)</f>
        <v>60.875593143502748</v>
      </c>
      <c r="AL6">
        <f t="shared" si="8"/>
        <v>-692.1138577866684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-117.13907821605778</v>
      </c>
      <c r="AR6">
        <f t="shared" si="9"/>
        <v>-154.39595888584489</v>
      </c>
      <c r="AS6">
        <f t="shared" si="9"/>
        <v>-426.46765565009304</v>
      </c>
      <c r="AT6">
        <f t="shared" si="9"/>
        <v>46.960043101099608</v>
      </c>
      <c r="AU6">
        <f t="shared" si="9"/>
        <v>-533.90357143483834</v>
      </c>
      <c r="AW6">
        <v>3</v>
      </c>
      <c r="AX6">
        <f>IF(Z6&gt;0, (R6*SUMPRODUCT(K6:$K$98, X6:$X$98)-K6*$AZ$3)/Z6, 0)</f>
        <v>1649.6327833382907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100000</v>
      </c>
      <c r="S7">
        <f t="shared" si="1"/>
        <v>2136.2623085226569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1593.4501603429035</v>
      </c>
      <c r="AC7">
        <f t="shared" si="2"/>
        <v>2039.4811752816879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-158.68780979052269</v>
      </c>
      <c r="AI7">
        <f t="shared" si="6"/>
        <v>-206.42261199962269</v>
      </c>
      <c r="AJ7">
        <f t="shared" si="7"/>
        <v>-446.03101493878444</v>
      </c>
      <c r="AK7">
        <f>G7*SUM(AB7, AE7:AF7)</f>
        <v>78.238402872836559</v>
      </c>
      <c r="AL7">
        <f t="shared" si="8"/>
        <v>-574.21522406557051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-111.37600584817703</v>
      </c>
      <c r="AR7">
        <f t="shared" si="9"/>
        <v>-144.87896752507211</v>
      </c>
      <c r="AS7">
        <f t="shared" si="9"/>
        <v>-313.04958455137279</v>
      </c>
      <c r="AT7">
        <f t="shared" si="9"/>
        <v>54.91209959618142</v>
      </c>
      <c r="AU7">
        <f t="shared" si="9"/>
        <v>-403.01645248026341</v>
      </c>
      <c r="AW7">
        <v>4</v>
      </c>
      <c r="AX7">
        <f>IF(Z7&gt;0, (R7*SUMPRODUCT(K7:$K$98, X7:$X$98)-K7*$AZ$3)/Z7, 0)</f>
        <v>2136.2623085226569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100000</v>
      </c>
      <c r="S8">
        <f t="shared" si="1"/>
        <v>2444.4515826951979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2039.4811752816879</v>
      </c>
      <c r="AC8">
        <f t="shared" si="2"/>
        <v>2306.3250509334257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-165.5227179305603</v>
      </c>
      <c r="AI8">
        <f t="shared" si="6"/>
        <v>-212.69741075860404</v>
      </c>
      <c r="AJ8">
        <f t="shared" si="7"/>
        <v>-266.84387565173779</v>
      </c>
      <c r="AK8">
        <f t="shared" ref="AK8:AK71" si="22">G8*SUM(AB8:AB8, AE8:AF8)</f>
        <v>43.440949033499955</v>
      </c>
      <c r="AL8">
        <f t="shared" si="8"/>
        <v>-436.10033737684188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-108.44126552487087</v>
      </c>
      <c r="AR8">
        <f t="shared" si="9"/>
        <v>-139.34749673578074</v>
      </c>
      <c r="AS8">
        <f t="shared" si="9"/>
        <v>-174.82124469086628</v>
      </c>
      <c r="AT8">
        <f t="shared" si="9"/>
        <v>28.460090238310435</v>
      </c>
      <c r="AU8">
        <f t="shared" si="9"/>
        <v>-285.70865118833655</v>
      </c>
      <c r="AW8">
        <v>5</v>
      </c>
      <c r="AX8">
        <f>IF(Z8&gt;0, (R8*SUMPRODUCT(K8:$K$98, X8:$X$98)-K8*$AZ$3)/Z8, 0)</f>
        <v>2444.4515826951979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100000</v>
      </c>
      <c r="S9">
        <f t="shared" si="1"/>
        <v>2658.6156352273874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2306.3250509334257</v>
      </c>
      <c r="AC9">
        <f t="shared" si="2"/>
        <v>2478.7140068284525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-172.6325805251137</v>
      </c>
      <c r="AI9">
        <f t="shared" si="6"/>
        <v>-219.24921013461443</v>
      </c>
      <c r="AJ9">
        <f t="shared" si="7"/>
        <v>-172.38895589502681</v>
      </c>
      <c r="AK9">
        <f t="shared" si="22"/>
        <v>13.607317800507211</v>
      </c>
      <c r="AL9">
        <f t="shared" si="8"/>
        <v>-378.03084822913405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-107.11170706752746</v>
      </c>
      <c r="AR9">
        <f t="shared" si="9"/>
        <v>-136.0354870401143</v>
      </c>
      <c r="AS9">
        <f t="shared" si="9"/>
        <v>-106.96054759384685</v>
      </c>
      <c r="AT9">
        <f t="shared" si="9"/>
        <v>8.4428039816658504</v>
      </c>
      <c r="AU9">
        <f t="shared" si="9"/>
        <v>-234.55323065229533</v>
      </c>
      <c r="AW9">
        <v>6</v>
      </c>
      <c r="AX9">
        <f>IF(Z9&gt;0, (R9*SUMPRODUCT(K9:$K$98, X9:$X$98)-K9*$AZ$3)/Z9, 0)</f>
        <v>2658.6156352273874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100000</v>
      </c>
      <c r="S10">
        <f t="shared" si="1"/>
        <v>2854.3647595692742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2478.7140068284525</v>
      </c>
      <c r="AC10">
        <f t="shared" si="2"/>
        <v>2629.4406337086048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-180.93303127009597</v>
      </c>
      <c r="AI10">
        <f t="shared" si="6"/>
        <v>-226.99302806786665</v>
      </c>
      <c r="AJ10">
        <f t="shared" si="7"/>
        <v>-150.72662688015225</v>
      </c>
      <c r="AK10">
        <f t="shared" si="22"/>
        <v>10.162727427996655</v>
      </c>
      <c r="AL10">
        <f t="shared" si="8"/>
        <v>-367.55692752002227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-106.50015118114162</v>
      </c>
      <c r="AR10">
        <f t="shared" si="9"/>
        <v>-133.61182110636784</v>
      </c>
      <c r="AS10">
        <f t="shared" si="9"/>
        <v>-88.720165892742827</v>
      </c>
      <c r="AT10">
        <f t="shared" si="9"/>
        <v>5.9819481268662233</v>
      </c>
      <c r="AU10">
        <f t="shared" si="9"/>
        <v>-216.35003887224445</v>
      </c>
      <c r="AW10">
        <v>7</v>
      </c>
      <c r="AX10">
        <f>IF(Z10&gt;0, (R10*SUMPRODUCT(K10:$K$98, X10:$X$98)-K10*$AZ$3)/Z10, 0)</f>
        <v>2854.3647595692742</v>
      </c>
    </row>
    <row r="11" spans="1:52" x14ac:dyDescent="0.25">
      <c r="A11" t="s">
        <v>33</v>
      </c>
      <c r="C11" s="12">
        <f>AU91</f>
        <v>4141.2594506060668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100000</v>
      </c>
      <c r="S11">
        <f t="shared" si="1"/>
        <v>3032.9033069576835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2629.4406337086048</v>
      </c>
      <c r="AC11">
        <f t="shared" si="2"/>
        <v>2760.2420837765094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-188.89969282712599</v>
      </c>
      <c r="AI11">
        <f t="shared" si="6"/>
        <v>-234.40463981050539</v>
      </c>
      <c r="AJ11">
        <f t="shared" si="7"/>
        <v>-130.80145006790463</v>
      </c>
      <c r="AK11">
        <f t="shared" si="22"/>
        <v>6.3106575209006506</v>
      </c>
      <c r="AL11">
        <f t="shared" si="8"/>
        <v>-358.89543235750938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-105.65322966605885</v>
      </c>
      <c r="AR11">
        <f t="shared" si="9"/>
        <v>-131.1045395259255</v>
      </c>
      <c r="AS11">
        <f t="shared" si="9"/>
        <v>-73.15838071438813</v>
      </c>
      <c r="AT11">
        <f t="shared" si="9"/>
        <v>3.5296052546243946</v>
      </c>
      <c r="AU11">
        <f t="shared" si="9"/>
        <v>-200.73331498568925</v>
      </c>
      <c r="AW11">
        <v>8</v>
      </c>
      <c r="AX11">
        <f>IF(Z11&gt;0, (R11*SUMPRODUCT(K11:$K$98, X11:$X$98)-K11*$AZ$3)/Z11, 0)</f>
        <v>3032.9033069576835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100000</v>
      </c>
      <c r="S12">
        <f t="shared" si="1"/>
        <v>3203.1270693490483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2760.2420837765094</v>
      </c>
      <c r="AC12">
        <f t="shared" si="2"/>
        <v>2879.6660522457832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-198.08367128790832</v>
      </c>
      <c r="AI12">
        <f t="shared" si="6"/>
        <v>-243.03452696580996</v>
      </c>
      <c r="AJ12">
        <f t="shared" si="7"/>
        <v>-119.42396846927386</v>
      </c>
      <c r="AK12">
        <f t="shared" si="22"/>
        <v>6.3485567926859714</v>
      </c>
      <c r="AL12">
        <f t="shared" si="8"/>
        <v>-356.10993864239782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-105.28357705819407</v>
      </c>
      <c r="AR12">
        <f t="shared" si="9"/>
        <v>-129.17543471019331</v>
      </c>
      <c r="AS12">
        <f t="shared" si="9"/>
        <v>-63.475108802154224</v>
      </c>
      <c r="AT12">
        <f t="shared" si="9"/>
        <v>3.374325424934085</v>
      </c>
      <c r="AU12">
        <f t="shared" si="9"/>
        <v>-189.27621808741344</v>
      </c>
      <c r="AW12">
        <v>9</v>
      </c>
      <c r="AX12">
        <f>IF(Z12&gt;0, (R12*SUMPRODUCT(K12:$K$98, X12:$X$98)-K12*$AZ$3)/Z12, 0)</f>
        <v>3203.1270693490483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100000</v>
      </c>
      <c r="S13">
        <f t="shared" si="1"/>
        <v>3364.0560198419153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2879.6660522457832</v>
      </c>
      <c r="AC13">
        <f t="shared" si="2"/>
        <v>2987.1069279832718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-207.89087498023213</v>
      </c>
      <c r="AI13">
        <f t="shared" si="6"/>
        <v>-252.28827666386465</v>
      </c>
      <c r="AJ13">
        <f t="shared" si="7"/>
        <v>-107.44087573748857</v>
      </c>
      <c r="AK13">
        <f t="shared" si="22"/>
        <v>5.7593321044915662</v>
      </c>
      <c r="AL13">
        <f t="shared" si="8"/>
        <v>-353.9698202968616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-105.03442022636263</v>
      </c>
      <c r="AR13">
        <f t="shared" si="9"/>
        <v>-127.46568540738944</v>
      </c>
      <c r="AS13">
        <f t="shared" si="9"/>
        <v>-54.28323918869863</v>
      </c>
      <c r="AT13">
        <f t="shared" si="9"/>
        <v>2.9098348282187465</v>
      </c>
      <c r="AU13">
        <f t="shared" si="9"/>
        <v>-178.8390897678693</v>
      </c>
      <c r="AW13">
        <v>10</v>
      </c>
      <c r="AX13">
        <f>IF(Z13&gt;0, (R13*SUMPRODUCT(K13:$K$98, X13:$X$98)-K13*$AZ$3)/Z13, 0)</f>
        <v>3364.0560198419153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100000</v>
      </c>
      <c r="S14">
        <f t="shared" si="1"/>
        <v>3516.4776361423233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2987.1069279832718</v>
      </c>
      <c r="AC14">
        <f t="shared" si="2"/>
        <v>3083.5426368911449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-218.46496254260009</v>
      </c>
      <c r="AI14">
        <f t="shared" si="6"/>
        <v>-262.309157728125</v>
      </c>
      <c r="AJ14">
        <f t="shared" si="7"/>
        <v>-96.43570890787305</v>
      </c>
      <c r="AK14">
        <f t="shared" si="22"/>
        <v>5.3767924703698888</v>
      </c>
      <c r="AL14">
        <f t="shared" si="8"/>
        <v>-353.36807416562817</v>
      </c>
      <c r="AN14">
        <f t="shared" si="9"/>
        <v>0</v>
      </c>
      <c r="AO14">
        <f t="shared" si="9"/>
        <v>0</v>
      </c>
      <c r="AP14">
        <f t="shared" si="9"/>
        <v>-21.060813940290341</v>
      </c>
      <c r="AQ14">
        <f t="shared" si="9"/>
        <v>-104.9409142786872</v>
      </c>
      <c r="AR14">
        <f t="shared" si="9"/>
        <v>-126.00172821897755</v>
      </c>
      <c r="AS14">
        <f t="shared" si="9"/>
        <v>-46.323453171270678</v>
      </c>
      <c r="AT14">
        <f t="shared" si="9"/>
        <v>2.5827735082111896</v>
      </c>
      <c r="AU14">
        <f t="shared" si="9"/>
        <v>-169.74240788203704</v>
      </c>
      <c r="AW14">
        <v>11</v>
      </c>
      <c r="AX14">
        <f>IF(Z14&gt;0, (R14*SUMPRODUCT(K14:$K$98, X14:$X$98)-K14*$AZ$3)/Z14, 0)</f>
        <v>3516.4776361423233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100000</v>
      </c>
      <c r="S15">
        <f t="shared" si="1"/>
        <v>3670.7606730387015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3083.5426368911449</v>
      </c>
      <c r="AC15">
        <f t="shared" si="2"/>
        <v>3178.218185963728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-229.50156281472638</v>
      </c>
      <c r="AI15">
        <f t="shared" si="6"/>
        <v>-272.79256526698867</v>
      </c>
      <c r="AJ15">
        <f t="shared" si="7"/>
        <v>-94.675549072583181</v>
      </c>
      <c r="AK15">
        <f t="shared" si="22"/>
        <v>12.642524811253695</v>
      </c>
      <c r="AL15">
        <f t="shared" si="8"/>
        <v>-354.82558952831818</v>
      </c>
      <c r="AN15">
        <f t="shared" si="9"/>
        <v>0</v>
      </c>
      <c r="AO15">
        <f t="shared" si="9"/>
        <v>0</v>
      </c>
      <c r="AP15">
        <f t="shared" si="9"/>
        <v>-19.727810071350302</v>
      </c>
      <c r="AQ15">
        <f t="shared" si="9"/>
        <v>-104.58439365731049</v>
      </c>
      <c r="AR15">
        <f t="shared" si="9"/>
        <v>-124.31220372866078</v>
      </c>
      <c r="AS15">
        <f t="shared" si="9"/>
        <v>-43.143866963217484</v>
      </c>
      <c r="AT15">
        <f t="shared" si="9"/>
        <v>5.7612278342081478</v>
      </c>
      <c r="AU15">
        <f t="shared" si="9"/>
        <v>-161.69484285767012</v>
      </c>
      <c r="AW15">
        <v>12</v>
      </c>
      <c r="AX15">
        <f>IF(Z15&gt;0, (R15*SUMPRODUCT(K15:$K$98, X15:$X$98)-K15*$AZ$3)/Z15, 0)</f>
        <v>3670.7606730387015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100000</v>
      </c>
      <c r="S16">
        <f t="shared" si="1"/>
        <v>3829.1827314623483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3178.218185963728</v>
      </c>
      <c r="AC16">
        <f t="shared" si="2"/>
        <v>3272.9392205139493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-242.61386023910566</v>
      </c>
      <c r="AI16">
        <f t="shared" si="6"/>
        <v>-285.35064573672577</v>
      </c>
      <c r="AJ16">
        <f t="shared" si="7"/>
        <v>-94.721034550221248</v>
      </c>
      <c r="AK16">
        <f t="shared" si="22"/>
        <v>22.565349120342471</v>
      </c>
      <c r="AL16">
        <f t="shared" si="8"/>
        <v>-357.50633116660453</v>
      </c>
      <c r="AN16">
        <f t="shared" si="9"/>
        <v>0</v>
      </c>
      <c r="AO16">
        <f t="shared" si="9"/>
        <v>0</v>
      </c>
      <c r="AP16">
        <f t="shared" si="9"/>
        <v>-18.4232826805952</v>
      </c>
      <c r="AQ16">
        <f t="shared" si="9"/>
        <v>-104.58773811297452</v>
      </c>
      <c r="AR16">
        <f t="shared" si="9"/>
        <v>-123.01102079356971</v>
      </c>
      <c r="AS16">
        <f t="shared" si="9"/>
        <v>-40.833028853195536</v>
      </c>
      <c r="AT16">
        <f t="shared" si="9"/>
        <v>9.7276339525709119</v>
      </c>
      <c r="AU16">
        <f t="shared" si="9"/>
        <v>-154.11641569419433</v>
      </c>
      <c r="AW16">
        <v>13</v>
      </c>
      <c r="AX16">
        <f>IF(Z16&gt;0, (R16*SUMPRODUCT(K16:$K$98, X16:$X$98)-K16*$AZ$3)/Z16, 0)</f>
        <v>3829.1827314623483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100000</v>
      </c>
      <c r="S17">
        <f t="shared" si="1"/>
        <v>4003.839043199011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3272.9392205139493</v>
      </c>
      <c r="AC17">
        <f t="shared" si="2"/>
        <v>3377.6873812923441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-257.6173429796541</v>
      </c>
      <c r="AI17">
        <f t="shared" si="6"/>
        <v>-299.79795195080817</v>
      </c>
      <c r="AJ17">
        <f t="shared" si="7"/>
        <v>-104.74816077839478</v>
      </c>
      <c r="AK17">
        <f t="shared" si="22"/>
        <v>45.166561243092502</v>
      </c>
      <c r="AL17">
        <f t="shared" si="8"/>
        <v>-359.37955148611047</v>
      </c>
      <c r="AN17">
        <f t="shared" si="9"/>
        <v>0</v>
      </c>
      <c r="AO17">
        <f t="shared" si="9"/>
        <v>0</v>
      </c>
      <c r="AP17">
        <f t="shared" si="9"/>
        <v>-17.092989358704578</v>
      </c>
      <c r="AQ17">
        <f t="shared" si="9"/>
        <v>-104.39513818257932</v>
      </c>
      <c r="AR17">
        <f t="shared" si="9"/>
        <v>-121.48812754128389</v>
      </c>
      <c r="AS17">
        <f t="shared" si="9"/>
        <v>-42.447447801273178</v>
      </c>
      <c r="AT17">
        <f t="shared" si="9"/>
        <v>18.302996792327619</v>
      </c>
      <c r="AU17">
        <f t="shared" si="9"/>
        <v>-145.63257855022945</v>
      </c>
      <c r="AW17">
        <v>14</v>
      </c>
      <c r="AX17">
        <f>IF(Z17&gt;0, (R17*SUMPRODUCT(K17:$K$98, X17:$X$98)-K17*$AZ$3)/Z17, 0)</f>
        <v>4003.839043199011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100000</v>
      </c>
      <c r="S18">
        <f t="shared" si="1"/>
        <v>4201.725025401327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3377.6873812923441</v>
      </c>
      <c r="AC18">
        <f t="shared" si="2"/>
        <v>3492.5239424732981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-396.41336311090618</v>
      </c>
      <c r="AI18">
        <f t="shared" si="6"/>
        <v>-437.97395931079325</v>
      </c>
      <c r="AJ18">
        <f t="shared" si="7"/>
        <v>-114.83656118095405</v>
      </c>
      <c r="AK18">
        <f t="shared" si="22"/>
        <v>72.958047435914636</v>
      </c>
      <c r="AL18">
        <f t="shared" si="8"/>
        <v>-479.85247305583266</v>
      </c>
      <c r="AN18">
        <f t="shared" si="9"/>
        <v>0</v>
      </c>
      <c r="AO18">
        <f t="shared" si="9"/>
        <v>0</v>
      </c>
      <c r="AP18">
        <f t="shared" si="9"/>
        <v>-15.716442243487291</v>
      </c>
      <c r="AQ18">
        <f t="shared" si="9"/>
        <v>-149.9066013373513</v>
      </c>
      <c r="AR18">
        <f t="shared" si="9"/>
        <v>-165.62304358083858</v>
      </c>
      <c r="AS18">
        <f t="shared" si="9"/>
        <v>-43.426282254489465</v>
      </c>
      <c r="AT18">
        <f t="shared" si="9"/>
        <v>27.589617175108607</v>
      </c>
      <c r="AU18">
        <f t="shared" si="9"/>
        <v>-181.45970866021946</v>
      </c>
      <c r="AW18">
        <v>15</v>
      </c>
      <c r="AX18">
        <f>IF(Z18&gt;0, (R18*SUMPRODUCT(K18:$K$98, X18:$X$98)-K18*$AZ$3)/Z18, 0)</f>
        <v>4201.725025401327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100000</v>
      </c>
      <c r="S19">
        <f t="shared" si="1"/>
        <v>4341.5979103039044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3492.5239424732981</v>
      </c>
      <c r="AC19">
        <f t="shared" si="2"/>
        <v>3549.066120426527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-544.36068902612124</v>
      </c>
      <c r="AI19">
        <f t="shared" si="6"/>
        <v>-585.23349891949636</v>
      </c>
      <c r="AJ19">
        <f t="shared" si="7"/>
        <v>-56.542177953228929</v>
      </c>
      <c r="AK19">
        <f t="shared" si="22"/>
        <v>77.883283917154543</v>
      </c>
      <c r="AL19">
        <f t="shared" si="8"/>
        <v>-563.8923929555707</v>
      </c>
      <c r="AN19">
        <f t="shared" si="9"/>
        <v>0</v>
      </c>
      <c r="AO19">
        <f t="shared" si="9"/>
        <v>0</v>
      </c>
      <c r="AP19">
        <f t="shared" si="9"/>
        <v>-14.41420389890872</v>
      </c>
      <c r="AQ19">
        <f t="shared" si="9"/>
        <v>-191.97422410258005</v>
      </c>
      <c r="AR19">
        <f t="shared" si="9"/>
        <v>-206.38842800148873</v>
      </c>
      <c r="AS19">
        <f t="shared" si="9"/>
        <v>-19.940162764251827</v>
      </c>
      <c r="AT19">
        <f t="shared" si="9"/>
        <v>27.466316547040815</v>
      </c>
      <c r="AU19">
        <f t="shared" si="9"/>
        <v>-198.86227421869975</v>
      </c>
      <c r="AW19">
        <v>16</v>
      </c>
      <c r="AX19">
        <f>IF(Z19&gt;0, (R19*SUMPRODUCT(K19:$K$98, X19:$X$98)-K19*$AZ$3)/Z19, 0)</f>
        <v>4341.5979103039044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100000</v>
      </c>
      <c r="S20">
        <f t="shared" si="1"/>
        <v>4367.6139929986921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3549.066120426527</v>
      </c>
      <c r="AC20">
        <f t="shared" si="2"/>
        <v>3504.1570039334301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-697.69886487991391</v>
      </c>
      <c r="AI20">
        <f t="shared" si="6"/>
        <v>-737.81409724191531</v>
      </c>
      <c r="AJ20">
        <f t="shared" si="7"/>
        <v>44.909116493096917</v>
      </c>
      <c r="AK20">
        <f t="shared" si="22"/>
        <v>15.260984317834067</v>
      </c>
      <c r="AL20">
        <f t="shared" si="8"/>
        <v>-677.64399643098432</v>
      </c>
      <c r="AN20">
        <f t="shared" si="9"/>
        <v>0</v>
      </c>
      <c r="AO20">
        <f t="shared" si="9"/>
        <v>0</v>
      </c>
      <c r="AP20">
        <f t="shared" si="9"/>
        <v>-13.418416607836901</v>
      </c>
      <c r="AQ20">
        <f t="shared" si="9"/>
        <v>-233.37803334380331</v>
      </c>
      <c r="AR20">
        <f t="shared" si="9"/>
        <v>-246.79644995164017</v>
      </c>
      <c r="AS20">
        <f t="shared" si="9"/>
        <v>15.021955479561582</v>
      </c>
      <c r="AT20">
        <f t="shared" si="9"/>
        <v>5.104750324625722</v>
      </c>
      <c r="AU20">
        <f t="shared" si="9"/>
        <v>-226.66974414745289</v>
      </c>
      <c r="AW20">
        <v>17</v>
      </c>
      <c r="AX20">
        <f>IF(Z20&gt;0, (R20*SUMPRODUCT(K20:$K$98, X20:$X$98)-K20*$AZ$3)/Z20, 0)</f>
        <v>4367.6139929986921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100000</v>
      </c>
      <c r="S21">
        <f t="shared" si="1"/>
        <v>4332.5797593530233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3504.1570039334301</v>
      </c>
      <c r="AC21">
        <f t="shared" si="2"/>
        <v>3403.6740618309186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-868.1738587784356</v>
      </c>
      <c r="AI21">
        <f t="shared" si="6"/>
        <v>-907.45385188742785</v>
      </c>
      <c r="AJ21">
        <f t="shared" si="7"/>
        <v>100.48294210251152</v>
      </c>
      <c r="AK21">
        <f t="shared" si="22"/>
        <v>5.6066512062934883</v>
      </c>
      <c r="AL21">
        <f t="shared" si="8"/>
        <v>-801.36425857862287</v>
      </c>
      <c r="AN21">
        <f t="shared" si="9"/>
        <v>0</v>
      </c>
      <c r="AO21">
        <f t="shared" si="9"/>
        <v>0</v>
      </c>
      <c r="AP21">
        <f t="shared" si="9"/>
        <v>-12.494324605976733</v>
      </c>
      <c r="AQ21">
        <f t="shared" si="9"/>
        <v>-276.15193250932515</v>
      </c>
      <c r="AR21">
        <f t="shared" si="9"/>
        <v>-288.64625711530186</v>
      </c>
      <c r="AS21">
        <f t="shared" si="9"/>
        <v>31.961983611064731</v>
      </c>
      <c r="AT21">
        <f t="shared" si="9"/>
        <v>1.783384226406223</v>
      </c>
      <c r="AU21">
        <f t="shared" si="9"/>
        <v>-254.90088927783094</v>
      </c>
      <c r="AW21">
        <v>18</v>
      </c>
      <c r="AX21">
        <f>IF(Z21&gt;0, (R21*SUMPRODUCT(K21:$K$98, X21:$X$98)-K21*$AZ$3)/Z21, 0)</f>
        <v>4332.5797593530233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100000</v>
      </c>
      <c r="S22">
        <f t="shared" si="1"/>
        <v>4299.0936645456586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3403.6740618309186</v>
      </c>
      <c r="AC22">
        <f t="shared" si="2"/>
        <v>3298.259313980785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-1054.5106950040051</v>
      </c>
      <c r="AI22">
        <f t="shared" si="6"/>
        <v>-1092.8706328344053</v>
      </c>
      <c r="AJ22">
        <f t="shared" si="7"/>
        <v>105.41474785013361</v>
      </c>
      <c r="AK22">
        <f t="shared" si="22"/>
        <v>71.47715529844929</v>
      </c>
      <c r="AL22">
        <f t="shared" si="8"/>
        <v>-915.97872968582249</v>
      </c>
      <c r="AN22">
        <f t="shared" si="9"/>
        <v>0</v>
      </c>
      <c r="AO22">
        <f t="shared" si="9"/>
        <v>0</v>
      </c>
      <c r="AP22">
        <f t="shared" si="9"/>
        <v>-11.392782484342614</v>
      </c>
      <c r="AQ22">
        <f t="shared" si="9"/>
        <v>-313.1864037087314</v>
      </c>
      <c r="AR22">
        <f t="shared" si="9"/>
        <v>-324.57918619307401</v>
      </c>
      <c r="AS22">
        <f t="shared" si="9"/>
        <v>31.307852953469265</v>
      </c>
      <c r="AT22">
        <f t="shared" si="9"/>
        <v>21.228493292016168</v>
      </c>
      <c r="AU22">
        <f t="shared" si="9"/>
        <v>-272.04283994758856</v>
      </c>
      <c r="AW22">
        <v>19</v>
      </c>
      <c r="AX22">
        <f>IF(Z22&gt;0, (R22*SUMPRODUCT(K22:$K$98, X22:$X$98)-K22*$AZ$3)/Z22, 0)</f>
        <v>4299.0936645456586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100000</v>
      </c>
      <c r="S23">
        <f t="shared" si="1"/>
        <v>4340.890088901524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3298.259313980785</v>
      </c>
      <c r="AC23">
        <f t="shared" si="2"/>
        <v>3242.7245973835088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-1250.8408527736929</v>
      </c>
      <c r="AI23">
        <f t="shared" si="6"/>
        <v>-1288.1917707994023</v>
      </c>
      <c r="AJ23">
        <f t="shared" si="7"/>
        <v>55.534716597276201</v>
      </c>
      <c r="AK23">
        <f t="shared" si="22"/>
        <v>230.87815197865498</v>
      </c>
      <c r="AL23">
        <f t="shared" si="8"/>
        <v>-1001.7789022234712</v>
      </c>
      <c r="AN23">
        <f t="shared" si="9"/>
        <v>0</v>
      </c>
      <c r="AO23">
        <f t="shared" si="9"/>
        <v>0</v>
      </c>
      <c r="AP23">
        <f t="shared" si="9"/>
        <v>-9.9045595838164893</v>
      </c>
      <c r="AQ23">
        <f t="shared" si="9"/>
        <v>-331.69272432986065</v>
      </c>
      <c r="AR23">
        <f t="shared" si="9"/>
        <v>-341.59728391367713</v>
      </c>
      <c r="AS23">
        <f t="shared" si="9"/>
        <v>14.726462924672301</v>
      </c>
      <c r="AT23">
        <f t="shared" si="9"/>
        <v>61.22329874998011</v>
      </c>
      <c r="AU23">
        <f t="shared" si="9"/>
        <v>-265.64752223902474</v>
      </c>
      <c r="AW23">
        <v>20</v>
      </c>
      <c r="AX23">
        <f>IF(Z23&gt;0, (R23*SUMPRODUCT(K23:$K$98, X23:$X$98)-K23*$AZ$3)/Z23, 0)</f>
        <v>4340.890088901524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1.9576E-2</v>
      </c>
      <c r="Q24" s="4">
        <f t="shared" si="21"/>
        <v>50</v>
      </c>
      <c r="R24">
        <f t="shared" si="0"/>
        <v>100000</v>
      </c>
      <c r="S24">
        <f t="shared" si="1"/>
        <v>4332.9723649580455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3242.7245973835088</v>
      </c>
      <c r="AC24">
        <f t="shared" si="2"/>
        <v>3141.0780222603034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-1462.3631425425765</v>
      </c>
      <c r="AI24">
        <f t="shared" si="6"/>
        <v>-1498.6093698167576</v>
      </c>
      <c r="AJ24">
        <f t="shared" si="7"/>
        <v>101.64657512320537</v>
      </c>
      <c r="AK24">
        <f t="shared" si="22"/>
        <v>226.99072181684565</v>
      </c>
      <c r="AL24">
        <f t="shared" si="8"/>
        <v>-1169.9720728767065</v>
      </c>
      <c r="AN24">
        <f t="shared" si="9"/>
        <v>0</v>
      </c>
      <c r="AO24">
        <f t="shared" si="9"/>
        <v>0</v>
      </c>
      <c r="AP24">
        <f t="shared" si="9"/>
        <v>-8.5818056513977954</v>
      </c>
      <c r="AQ24">
        <f t="shared" si="9"/>
        <v>-346.23510430855634</v>
      </c>
      <c r="AR24">
        <f t="shared" si="9"/>
        <v>-354.81690995995416</v>
      </c>
      <c r="AS24">
        <f t="shared" si="9"/>
        <v>24.066260641115594</v>
      </c>
      <c r="AT24">
        <f t="shared" si="9"/>
        <v>53.743255665404497</v>
      </c>
      <c r="AU24">
        <f t="shared" si="9"/>
        <v>-277.00739365343406</v>
      </c>
      <c r="AW24">
        <v>21</v>
      </c>
      <c r="AX24">
        <f>IF(Z24&gt;0, (R24*SUMPRODUCT(K24:$K$98, X24:$X$98)-K24*$AZ$3)/Z24, 0)</f>
        <v>4332.9723649580455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100000</v>
      </c>
      <c r="S25">
        <f t="shared" si="1"/>
        <v>4281.1852381480248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3141.0780222603034</v>
      </c>
      <c r="AC25">
        <f t="shared" si="2"/>
        <v>3000.2412654576906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-1687.8418192495158</v>
      </c>
      <c r="AI25">
        <f t="shared" si="6"/>
        <v>-1722.8816633413303</v>
      </c>
      <c r="AJ25">
        <f t="shared" si="7"/>
        <v>140.83675680261285</v>
      </c>
      <c r="AK25">
        <f t="shared" si="22"/>
        <v>219.87546155822128</v>
      </c>
      <c r="AL25">
        <f t="shared" si="8"/>
        <v>-1362.1694449804961</v>
      </c>
      <c r="AN25">
        <f t="shared" si="9"/>
        <v>0</v>
      </c>
      <c r="AO25">
        <f t="shared" si="9"/>
        <v>0</v>
      </c>
      <c r="AP25">
        <f t="shared" si="9"/>
        <v>-7.4073012624127879</v>
      </c>
      <c r="AQ25">
        <f t="shared" si="9"/>
        <v>-356.80389460981229</v>
      </c>
      <c r="AR25">
        <f t="shared" si="9"/>
        <v>-364.21119587222506</v>
      </c>
      <c r="AS25">
        <f t="shared" si="9"/>
        <v>29.772400919495499</v>
      </c>
      <c r="AT25">
        <f t="shared" si="9"/>
        <v>46.480908411184288</v>
      </c>
      <c r="AU25">
        <f t="shared" si="9"/>
        <v>-287.95788654154529</v>
      </c>
      <c r="AW25">
        <v>22</v>
      </c>
      <c r="AX25">
        <f>IF(Z25&gt;0, (R25*SUMPRODUCT(K25:$K$98, X25:$X$98)-K25*$AZ$3)/Z25, 0)</f>
        <v>4281.1852381480248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2.7149E-2</v>
      </c>
      <c r="Q26" s="4">
        <f t="shared" si="21"/>
        <v>50</v>
      </c>
      <c r="R26">
        <f t="shared" si="0"/>
        <v>100000</v>
      </c>
      <c r="S26">
        <f t="shared" si="1"/>
        <v>4189.3655146092469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3000.2412654576906</v>
      </c>
      <c r="AC26">
        <f t="shared" si="2"/>
        <v>2826.8287525496139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-1902.5934544973438</v>
      </c>
      <c r="AI26">
        <f t="shared" si="6"/>
        <v>-1936.3316034209915</v>
      </c>
      <c r="AJ26">
        <f t="shared" si="7"/>
        <v>173.41251290807668</v>
      </c>
      <c r="AK26">
        <f t="shared" si="22"/>
        <v>210.01688858203835</v>
      </c>
      <c r="AL26">
        <f t="shared" si="8"/>
        <v>-1552.9022019308766</v>
      </c>
      <c r="AN26">
        <f t="shared" si="9"/>
        <v>0</v>
      </c>
      <c r="AO26">
        <f t="shared" si="9"/>
        <v>0</v>
      </c>
      <c r="AP26">
        <f t="shared" si="9"/>
        <v>-6.3679709176923351</v>
      </c>
      <c r="AQ26">
        <f t="shared" si="9"/>
        <v>-359.10861066650853</v>
      </c>
      <c r="AR26">
        <f t="shared" si="9"/>
        <v>-365.47658158420086</v>
      </c>
      <c r="AS26">
        <f t="shared" si="9"/>
        <v>32.731073701217937</v>
      </c>
      <c r="AT26">
        <f t="shared" si="9"/>
        <v>39.640036023946074</v>
      </c>
      <c r="AU26">
        <f t="shared" si="9"/>
        <v>-293.10547185903687</v>
      </c>
      <c r="AW26">
        <v>23</v>
      </c>
      <c r="AX26">
        <f>IF(Z26&gt;0, (R26*SUMPRODUCT(K26:$K$98, X26:$X$98)-K26*$AZ$3)/Z26, 0)</f>
        <v>4189.3655146092469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100000</v>
      </c>
      <c r="S27">
        <f t="shared" si="1"/>
        <v>4067.7744178400312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2826.8287525496139</v>
      </c>
      <c r="AC27">
        <f t="shared" si="2"/>
        <v>2631.4624469739401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-2111.0634544504833</v>
      </c>
      <c r="AI27">
        <f t="shared" si="6"/>
        <v>-2143.4086901576693</v>
      </c>
      <c r="AJ27">
        <f t="shared" si="7"/>
        <v>195.36630557567378</v>
      </c>
      <c r="AK27">
        <f t="shared" si="22"/>
        <v>197.878012678473</v>
      </c>
      <c r="AL27">
        <f t="shared" si="8"/>
        <v>-1750.1643719035226</v>
      </c>
      <c r="AN27">
        <f t="shared" si="9"/>
        <v>0</v>
      </c>
      <c r="AO27">
        <f t="shared" si="9"/>
        <v>0</v>
      </c>
      <c r="AP27">
        <f t="shared" si="9"/>
        <v>-5.4509489914147231</v>
      </c>
      <c r="AQ27">
        <f t="shared" si="9"/>
        <v>-355.76488951950432</v>
      </c>
      <c r="AR27">
        <f t="shared" si="9"/>
        <v>-361.21583851091901</v>
      </c>
      <c r="AS27">
        <f t="shared" si="9"/>
        <v>32.923914234996566</v>
      </c>
      <c r="AT27">
        <f t="shared" si="9"/>
        <v>33.347197200768584</v>
      </c>
      <c r="AU27">
        <f t="shared" si="9"/>
        <v>-294.94472707515388</v>
      </c>
      <c r="AW27">
        <v>24</v>
      </c>
      <c r="AX27">
        <f>IF(Z27&gt;0, (R27*SUMPRODUCT(K27:$K$98, X27:$X$98)-K27*$AZ$3)/Z27, 0)</f>
        <v>4067.7744178400312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100000</v>
      </c>
      <c r="S28">
        <f t="shared" si="1"/>
        <v>3923.7000160867547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2631.4624469739401</v>
      </c>
      <c r="AC28">
        <f t="shared" si="2"/>
        <v>2421.8960441426807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-2318.7652573767482</v>
      </c>
      <c r="AI28">
        <f t="shared" si="6"/>
        <v>-2349.6276580981739</v>
      </c>
      <c r="AJ28">
        <f t="shared" si="7"/>
        <v>209.56640283125944</v>
      </c>
      <c r="AK28">
        <f t="shared" si="22"/>
        <v>184.20237128817584</v>
      </c>
      <c r="AL28">
        <f t="shared" si="8"/>
        <v>-1955.8588839787387</v>
      </c>
      <c r="AN28">
        <f t="shared" si="9"/>
        <v>0</v>
      </c>
      <c r="AO28">
        <f t="shared" si="9"/>
        <v>0</v>
      </c>
      <c r="AP28">
        <f t="shared" si="9"/>
        <v>-4.6437997195109872</v>
      </c>
      <c r="AQ28">
        <f t="shared" si="9"/>
        <v>-348.89967080048098</v>
      </c>
      <c r="AR28">
        <f t="shared" si="9"/>
        <v>-353.54347051999196</v>
      </c>
      <c r="AS28">
        <f t="shared" si="9"/>
        <v>31.533010392516591</v>
      </c>
      <c r="AT28">
        <f t="shared" si="9"/>
        <v>27.716538575284666</v>
      </c>
      <c r="AU28">
        <f t="shared" si="9"/>
        <v>-294.29392155219074</v>
      </c>
      <c r="AW28">
        <v>25</v>
      </c>
      <c r="AX28">
        <f>IF(Z28&gt;0, (R28*SUMPRODUCT(K28:$K$98, X28:$X$98)-K28*$AZ$3)/Z28, 0)</f>
        <v>3923.7000160867547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100000</v>
      </c>
      <c r="S29">
        <f t="shared" si="1"/>
        <v>3762.9520084245432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2421.8960441426807</v>
      </c>
      <c r="AC29">
        <f t="shared" si="2"/>
        <v>2203.5307364567043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-2548.9874003839946</v>
      </c>
      <c r="AI29">
        <f t="shared" si="6"/>
        <v>-2578.2666833980138</v>
      </c>
      <c r="AJ29">
        <f t="shared" si="7"/>
        <v>218.3653076859764</v>
      </c>
      <c r="AK29">
        <f t="shared" si="22"/>
        <v>169.53272308998766</v>
      </c>
      <c r="AL29">
        <f t="shared" si="8"/>
        <v>-2190.3686526220499</v>
      </c>
      <c r="AN29">
        <f t="shared" si="9"/>
        <v>0</v>
      </c>
      <c r="AO29">
        <f t="shared" si="9"/>
        <v>0</v>
      </c>
      <c r="AP29">
        <f t="shared" si="9"/>
        <v>-3.9335637224097781</v>
      </c>
      <c r="AQ29">
        <f t="shared" si="9"/>
        <v>-342.44705931593882</v>
      </c>
      <c r="AR29">
        <f t="shared" si="9"/>
        <v>-346.38062303834857</v>
      </c>
      <c r="AS29">
        <f t="shared" si="9"/>
        <v>29.336573991074932</v>
      </c>
      <c r="AT29">
        <f t="shared" si="9"/>
        <v>22.776096292686162</v>
      </c>
      <c r="AU29">
        <f t="shared" si="9"/>
        <v>-294.2679527545875</v>
      </c>
      <c r="AW29">
        <v>26</v>
      </c>
      <c r="AX29">
        <f>IF(Z29&gt;0, (R29*SUMPRODUCT(K29:$K$98, X29:$X$98)-K29*$AZ$3)/Z29, 0)</f>
        <v>3762.9520084245432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100000</v>
      </c>
      <c r="S30">
        <f t="shared" si="1"/>
        <v>3581.7400665043324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2203.5307364567043</v>
      </c>
      <c r="AC30">
        <f t="shared" si="2"/>
        <v>1977.6322156358588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-2758.6940455809154</v>
      </c>
      <c r="AI30">
        <f t="shared" si="6"/>
        <v>-2786.3011887420043</v>
      </c>
      <c r="AJ30">
        <f t="shared" si="7"/>
        <v>225.89852082084553</v>
      </c>
      <c r="AK30">
        <f t="shared" si="22"/>
        <v>154.24715155196932</v>
      </c>
      <c r="AL30">
        <f t="shared" si="8"/>
        <v>-2406.1555163691896</v>
      </c>
      <c r="AN30">
        <f t="shared" si="9"/>
        <v>0</v>
      </c>
      <c r="AO30">
        <f t="shared" si="9"/>
        <v>0</v>
      </c>
      <c r="AP30">
        <f t="shared" si="9"/>
        <v>-3.3115338376990682</v>
      </c>
      <c r="AQ30">
        <f t="shared" si="9"/>
        <v>-330.91104814772257</v>
      </c>
      <c r="AR30">
        <f t="shared" si="9"/>
        <v>-334.22258198542164</v>
      </c>
      <c r="AS30">
        <f t="shared" si="9"/>
        <v>27.096994108349943</v>
      </c>
      <c r="AT30">
        <f t="shared" si="9"/>
        <v>18.50226438688475</v>
      </c>
      <c r="AU30">
        <f t="shared" si="9"/>
        <v>-288.62332349018698</v>
      </c>
      <c r="AW30">
        <v>27</v>
      </c>
      <c r="AX30">
        <f>IF(Z30&gt;0, (R30*SUMPRODUCT(K30:$K$98, X30:$X$98)-K30*$AZ$3)/Z30, 0)</f>
        <v>3581.7400665043324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100000</v>
      </c>
      <c r="S31">
        <f t="shared" si="1"/>
        <v>3383.7262880968242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1977.6322156358588</v>
      </c>
      <c r="AC31">
        <f t="shared" si="2"/>
        <v>1750.7823625730407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-2920.8909607295204</v>
      </c>
      <c r="AI31">
        <f t="shared" si="6"/>
        <v>-2946.7615869786337</v>
      </c>
      <c r="AJ31">
        <f t="shared" si="7"/>
        <v>226.84985306281806</v>
      </c>
      <c r="AK31">
        <f t="shared" si="22"/>
        <v>138.43425509451012</v>
      </c>
      <c r="AL31">
        <f t="shared" si="8"/>
        <v>-2581.4774788213053</v>
      </c>
      <c r="AN31">
        <f t="shared" si="9"/>
        <v>0</v>
      </c>
      <c r="AO31">
        <f t="shared" si="9"/>
        <v>0</v>
      </c>
      <c r="AP31">
        <f t="shared" si="9"/>
        <v>-2.7707455783696062</v>
      </c>
      <c r="AQ31">
        <f t="shared" si="9"/>
        <v>-312.82759205021136</v>
      </c>
      <c r="AR31">
        <f t="shared" si="9"/>
        <v>-315.59833762858096</v>
      </c>
      <c r="AS31">
        <f t="shared" si="9"/>
        <v>24.29563247813314</v>
      </c>
      <c r="AT31">
        <f t="shared" si="9"/>
        <v>14.826316785089508</v>
      </c>
      <c r="AU31">
        <f t="shared" si="9"/>
        <v>-276.47638836535833</v>
      </c>
      <c r="AW31">
        <v>28</v>
      </c>
      <c r="AX31">
        <f>IF(Z31&gt;0, (R31*SUMPRODUCT(K31:$K$98, X31:$X$98)-K31*$AZ$3)/Z31, 0)</f>
        <v>3383.7262880968242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100000</v>
      </c>
      <c r="S32">
        <f t="shared" si="1"/>
        <v>3178.9054968737219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1750.7823625730407</v>
      </c>
      <c r="AC32">
        <f t="shared" si="2"/>
        <v>1530.8665518486373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-3066.8075180748733</v>
      </c>
      <c r="AI32">
        <f t="shared" si="6"/>
        <v>-3090.886034302458</v>
      </c>
      <c r="AJ32">
        <f t="shared" si="7"/>
        <v>219.9158107244034</v>
      </c>
      <c r="AK32">
        <f t="shared" si="22"/>
        <v>122.55476538011285</v>
      </c>
      <c r="AL32">
        <f t="shared" si="8"/>
        <v>-2748.4154581979419</v>
      </c>
      <c r="AN32">
        <f t="shared" si="9"/>
        <v>0</v>
      </c>
      <c r="AO32">
        <f t="shared" si="9"/>
        <v>0</v>
      </c>
      <c r="AP32">
        <f t="shared" si="9"/>
        <v>-2.3025093666649883</v>
      </c>
      <c r="AQ32">
        <f t="shared" si="9"/>
        <v>-293.26362843057728</v>
      </c>
      <c r="AR32">
        <f t="shared" si="9"/>
        <v>-295.56613779724228</v>
      </c>
      <c r="AS32">
        <f t="shared" si="9"/>
        <v>21.029460839060082</v>
      </c>
      <c r="AT32">
        <f t="shared" si="9"/>
        <v>11.719305813946596</v>
      </c>
      <c r="AU32">
        <f t="shared" si="9"/>
        <v>-262.81737114423561</v>
      </c>
      <c r="AW32">
        <v>29</v>
      </c>
      <c r="AX32">
        <f>IF(Z32&gt;0, (R32*SUMPRODUCT(K32:$K$98, X32:$X$98)-K32*$AZ$3)/Z32, 0)</f>
        <v>3178.9054968737219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100000</v>
      </c>
      <c r="S33">
        <f t="shared" si="1"/>
        <v>2967.8979861699268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1530.8665518486373</v>
      </c>
      <c r="AC33">
        <f t="shared" si="2"/>
        <v>1320.5598710303884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-3180.6756795990177</v>
      </c>
      <c r="AI33">
        <f t="shared" si="6"/>
        <v>-3202.923072824527</v>
      </c>
      <c r="AJ33">
        <f t="shared" si="7"/>
        <v>210.30668081824888</v>
      </c>
      <c r="AK33">
        <f t="shared" si="22"/>
        <v>107.16065862940462</v>
      </c>
      <c r="AL33">
        <f t="shared" si="8"/>
        <v>-2885.4557333768735</v>
      </c>
      <c r="AN33">
        <f t="shared" si="9"/>
        <v>0</v>
      </c>
      <c r="AO33">
        <f t="shared" si="9"/>
        <v>0</v>
      </c>
      <c r="AP33">
        <f t="shared" si="9"/>
        <v>-1.8994715485257583</v>
      </c>
      <c r="AQ33">
        <f t="shared" si="9"/>
        <v>-271.56453330265913</v>
      </c>
      <c r="AR33">
        <f t="shared" si="9"/>
        <v>-273.46400485118488</v>
      </c>
      <c r="AS33">
        <f t="shared" si="9"/>
        <v>17.955881510698081</v>
      </c>
      <c r="AT33">
        <f t="shared" si="9"/>
        <v>9.1493246028682051</v>
      </c>
      <c r="AU33">
        <f t="shared" si="9"/>
        <v>-246.35879873761863</v>
      </c>
      <c r="AW33">
        <v>30</v>
      </c>
      <c r="AX33">
        <f>IF(Z33&gt;0, (R33*SUMPRODUCT(K33:$K$98, X33:$X$98)-K33*$AZ$3)/Z33, 0)</f>
        <v>2967.8979861699268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100000</v>
      </c>
      <c r="S34">
        <f t="shared" si="1"/>
        <v>2754.2700738094886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1320.5598710303884</v>
      </c>
      <c r="AC34">
        <f t="shared" si="2"/>
        <v>1123.0640409530229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-3274.4603245033559</v>
      </c>
      <c r="AI34">
        <f t="shared" si="6"/>
        <v>-3294.8480136343583</v>
      </c>
      <c r="AJ34">
        <f t="shared" si="7"/>
        <v>197.49583007736555</v>
      </c>
      <c r="AK34">
        <f t="shared" si="22"/>
        <v>92.439190972127193</v>
      </c>
      <c r="AL34">
        <f t="shared" si="8"/>
        <v>-3004.9129925848656</v>
      </c>
      <c r="AN34">
        <f t="shared" si="9"/>
        <v>0</v>
      </c>
      <c r="AO34">
        <f t="shared" si="9"/>
        <v>0</v>
      </c>
      <c r="AP34">
        <f t="shared" si="9"/>
        <v>-1.5541883239655292</v>
      </c>
      <c r="AQ34">
        <f t="shared" si="9"/>
        <v>-249.61769678412071</v>
      </c>
      <c r="AR34">
        <f t="shared" si="9"/>
        <v>-251.17188510808623</v>
      </c>
      <c r="AS34">
        <f t="shared" si="9"/>
        <v>15.055444055764291</v>
      </c>
      <c r="AT34">
        <f t="shared" si="9"/>
        <v>7.0467972295708377</v>
      </c>
      <c r="AU34">
        <f t="shared" ref="AU34:AU89" si="23">AL34*$K34</f>
        <v>-229.06964382275109</v>
      </c>
      <c r="AW34">
        <v>31</v>
      </c>
      <c r="AX34">
        <f>IF(Z34&gt;0, (R34*SUMPRODUCT(K34:$K$98, X34:$X$98)-K34*$AZ$3)/Z34, 0)</f>
        <v>2754.2700738094886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100000</v>
      </c>
      <c r="S35">
        <f t="shared" si="1"/>
        <v>2538.5730867485559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1123.0640409530229</v>
      </c>
      <c r="AC35">
        <f t="shared" si="2"/>
        <v>939.57911490577135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-3355.5282033151766</v>
      </c>
      <c r="AI35">
        <f t="shared" ref="AI35:AI66" si="25">SUM(AE35:AH35)</f>
        <v>-3374.0342514532113</v>
      </c>
      <c r="AJ35">
        <f t="shared" si="7"/>
        <v>183.48492604725152</v>
      </c>
      <c r="AK35">
        <f t="shared" si="22"/>
        <v>78.614482866711612</v>
      </c>
      <c r="AL35">
        <f t="shared" ref="AL35:AL89" si="26">SUM(AI35:AK35)</f>
        <v>-3111.9348425392482</v>
      </c>
      <c r="AN35">
        <f t="shared" ref="AN35:AT66" si="27">AE35*$K35</f>
        <v>0</v>
      </c>
      <c r="AO35">
        <f t="shared" si="27"/>
        <v>0</v>
      </c>
      <c r="AP35">
        <f t="shared" si="27"/>
        <v>-1.2595960901623022</v>
      </c>
      <c r="AQ35">
        <f t="shared" si="27"/>
        <v>-228.39074954302734</v>
      </c>
      <c r="AR35">
        <f t="shared" si="27"/>
        <v>-229.65034563318963</v>
      </c>
      <c r="AS35">
        <f t="shared" si="27"/>
        <v>12.488722266848002</v>
      </c>
      <c r="AT35">
        <f t="shared" si="27"/>
        <v>5.35081798720298</v>
      </c>
      <c r="AU35">
        <f t="shared" si="23"/>
        <v>-211.81080537913866</v>
      </c>
      <c r="AW35">
        <v>32</v>
      </c>
      <c r="AX35">
        <f>IF(Z35&gt;0, (R35*SUMPRODUCT(K35:$K$98, X35:$X$98)-K35*$AZ$3)/Z35, 0)</f>
        <v>2538.5730867485559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100000</v>
      </c>
      <c r="S36">
        <f t="shared" si="1"/>
        <v>2316.3738024222771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939.57911490577135</v>
      </c>
      <c r="AC36">
        <f t="shared" si="2"/>
        <v>770.23548209209162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-3390.1969825991614</v>
      </c>
      <c r="AI36">
        <f t="shared" si="25"/>
        <v>-3406.8228717645165</v>
      </c>
      <c r="AJ36">
        <f t="shared" si="7"/>
        <v>169.34363281367973</v>
      </c>
      <c r="AK36">
        <f t="shared" si="22"/>
        <v>65.770538043404002</v>
      </c>
      <c r="AL36">
        <f t="shared" si="26"/>
        <v>-3171.7087009074326</v>
      </c>
      <c r="AN36">
        <f t="shared" si="27"/>
        <v>0</v>
      </c>
      <c r="AO36">
        <f t="shared" si="27"/>
        <v>0</v>
      </c>
      <c r="AP36">
        <f t="shared" si="27"/>
        <v>-1.0103793805268595</v>
      </c>
      <c r="AQ36">
        <f t="shared" si="27"/>
        <v>-206.02718405463639</v>
      </c>
      <c r="AR36">
        <f t="shared" si="27"/>
        <v>-207.03756343516326</v>
      </c>
      <c r="AS36">
        <f t="shared" si="27"/>
        <v>10.291257996293808</v>
      </c>
      <c r="AT36">
        <f t="shared" si="27"/>
        <v>3.99697091832466</v>
      </c>
      <c r="AU36">
        <f t="shared" si="23"/>
        <v>-192.74933452054478</v>
      </c>
      <c r="AW36">
        <v>33</v>
      </c>
      <c r="AX36">
        <f>IF(Z36&gt;0, (R36*SUMPRODUCT(K36:$K$98, X36:$X$98)-K36*$AZ$3)/Z36, 0)</f>
        <v>2316.3738024222771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0.10148</v>
      </c>
      <c r="Q37" s="4">
        <f t="shared" si="21"/>
        <v>50</v>
      </c>
      <c r="R37">
        <f t="shared" si="0"/>
        <v>100000</v>
      </c>
      <c r="S37">
        <f t="shared" si="1"/>
        <v>2088.1084812819345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770.23548209209162</v>
      </c>
      <c r="AC37">
        <f t="shared" si="2"/>
        <v>616.9289379743725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-3374.3904650004401</v>
      </c>
      <c r="AI37">
        <f t="shared" si="25"/>
        <v>-3389.1629000416415</v>
      </c>
      <c r="AJ37">
        <f t="shared" si="7"/>
        <v>153.30654411771911</v>
      </c>
      <c r="AK37">
        <f t="shared" si="22"/>
        <v>53.916483746446417</v>
      </c>
      <c r="AL37">
        <f t="shared" si="26"/>
        <v>-3181.939872177476</v>
      </c>
      <c r="AN37">
        <f t="shared" si="27"/>
        <v>0</v>
      </c>
      <c r="AO37">
        <f t="shared" si="27"/>
        <v>0</v>
      </c>
      <c r="AP37">
        <f t="shared" si="27"/>
        <v>-0.80155561355868321</v>
      </c>
      <c r="AQ37">
        <f t="shared" si="27"/>
        <v>-183.09517774261732</v>
      </c>
      <c r="AR37">
        <f t="shared" si="27"/>
        <v>-183.89673335617601</v>
      </c>
      <c r="AS37">
        <f t="shared" si="27"/>
        <v>8.3184472086091326</v>
      </c>
      <c r="AT37">
        <f t="shared" si="27"/>
        <v>2.9255204094500833</v>
      </c>
      <c r="AU37">
        <f t="shared" si="23"/>
        <v>-172.65276573811678</v>
      </c>
      <c r="AW37">
        <v>34</v>
      </c>
      <c r="AX37">
        <f>IF(Z37&gt;0, (R37*SUMPRODUCT(K37:$K$98, X37:$X$98)-K37*$AZ$3)/Z37, 0)</f>
        <v>2088.1084812819345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0.112611</v>
      </c>
      <c r="Q38" s="4">
        <f t="shared" si="21"/>
        <v>50</v>
      </c>
      <c r="R38">
        <f t="shared" si="0"/>
        <v>100000</v>
      </c>
      <c r="S38">
        <f t="shared" si="1"/>
        <v>1855.1785280878921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616.9289379743725</v>
      </c>
      <c r="AC38">
        <f t="shared" si="2"/>
        <v>480.90576017543134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-3327.0773648494123</v>
      </c>
      <c r="AI38">
        <f t="shared" si="25"/>
        <v>-3340.0385368577768</v>
      </c>
      <c r="AJ38">
        <f t="shared" si="7"/>
        <v>136.02317779894116</v>
      </c>
      <c r="AK38">
        <f t="shared" si="22"/>
        <v>43.185025658206079</v>
      </c>
      <c r="AL38">
        <f t="shared" si="26"/>
        <v>-3160.8303334006296</v>
      </c>
      <c r="AN38">
        <f t="shared" si="27"/>
        <v>0</v>
      </c>
      <c r="AO38">
        <f t="shared" si="27"/>
        <v>0</v>
      </c>
      <c r="AP38">
        <f t="shared" si="27"/>
        <v>-0.62792506984342811</v>
      </c>
      <c r="AQ38">
        <f t="shared" si="27"/>
        <v>-161.18567714010157</v>
      </c>
      <c r="AR38">
        <f t="shared" si="27"/>
        <v>-161.813602209945</v>
      </c>
      <c r="AS38">
        <f t="shared" si="27"/>
        <v>6.5898642009074875</v>
      </c>
      <c r="AT38">
        <f t="shared" si="27"/>
        <v>2.0921688436137891</v>
      </c>
      <c r="AU38">
        <f t="shared" si="23"/>
        <v>-153.13156916542374</v>
      </c>
      <c r="AW38">
        <v>35</v>
      </c>
      <c r="AX38">
        <f>IF(Z38&gt;0, (R38*SUMPRODUCT(K38:$K$98, X38:$X$98)-K38*$AZ$3)/Z38, 0)</f>
        <v>1855.1785280878921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0.125163</v>
      </c>
      <c r="Q39" s="4">
        <f t="shared" si="21"/>
        <v>50</v>
      </c>
      <c r="R39">
        <f t="shared" si="0"/>
        <v>100000</v>
      </c>
      <c r="S39">
        <f t="shared" si="1"/>
        <v>1613.6093172252758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480.90576017543134</v>
      </c>
      <c r="AC39">
        <f t="shared" si="2"/>
        <v>361.74865441361214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-3244.5183441658419</v>
      </c>
      <c r="AI39">
        <f t="shared" si="25"/>
        <v>-3255.7276452820397</v>
      </c>
      <c r="AJ39">
        <f t="shared" si="7"/>
        <v>119.1571057618192</v>
      </c>
      <c r="AK39">
        <f t="shared" si="22"/>
        <v>33.663403212280194</v>
      </c>
      <c r="AL39">
        <f t="shared" si="26"/>
        <v>-3102.9071363079402</v>
      </c>
      <c r="AN39">
        <f t="shared" si="27"/>
        <v>0</v>
      </c>
      <c r="AO39">
        <f t="shared" si="27"/>
        <v>0</v>
      </c>
      <c r="AP39">
        <f t="shared" si="27"/>
        <v>-0.48486860145373284</v>
      </c>
      <c r="AQ39">
        <f t="shared" si="27"/>
        <v>-140.34461699430889</v>
      </c>
      <c r="AR39">
        <f t="shared" si="27"/>
        <v>-140.82948559576263</v>
      </c>
      <c r="AS39">
        <f t="shared" si="27"/>
        <v>5.1542499059570988</v>
      </c>
      <c r="AT39">
        <f t="shared" si="27"/>
        <v>1.456141383527022</v>
      </c>
      <c r="AU39">
        <f t="shared" si="23"/>
        <v>-134.21909430627849</v>
      </c>
      <c r="AW39">
        <v>36</v>
      </c>
      <c r="AX39">
        <f>IF(Z39&gt;0, (R39*SUMPRODUCT(K39:$K$98, X39:$X$98)-K39*$AZ$3)/Z39, 0)</f>
        <v>1613.6093172252758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100000</v>
      </c>
      <c r="S40">
        <f t="shared" si="1"/>
        <v>1358.043157634386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361.74865441361214</v>
      </c>
      <c r="AC40">
        <f t="shared" si="2"/>
        <v>258.92954757848383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-3128.0451508839519</v>
      </c>
      <c r="AI40">
        <f t="shared" si="25"/>
        <v>-3137.5783364135459</v>
      </c>
      <c r="AJ40">
        <f t="shared" si="7"/>
        <v>102.81910683512831</v>
      </c>
      <c r="AK40">
        <f t="shared" si="22"/>
        <v>25.322405808952851</v>
      </c>
      <c r="AL40">
        <f t="shared" si="26"/>
        <v>-3009.4368237694648</v>
      </c>
      <c r="AN40">
        <f t="shared" si="27"/>
        <v>0</v>
      </c>
      <c r="AO40">
        <f t="shared" si="27"/>
        <v>0</v>
      </c>
      <c r="AP40">
        <f t="shared" si="27"/>
        <v>-0.36818453959549785</v>
      </c>
      <c r="AQ40">
        <f t="shared" si="27"/>
        <v>-120.80934123613906</v>
      </c>
      <c r="AR40">
        <f t="shared" si="27"/>
        <v>-121.17752577573457</v>
      </c>
      <c r="AS40">
        <f t="shared" si="27"/>
        <v>3.9710131932494228</v>
      </c>
      <c r="AT40">
        <f t="shared" si="27"/>
        <v>0.97798561616966517</v>
      </c>
      <c r="AU40">
        <f t="shared" si="23"/>
        <v>-116.22852696631547</v>
      </c>
      <c r="AW40">
        <v>37</v>
      </c>
      <c r="AX40">
        <f>IF(Z40&gt;0, (R40*SUMPRODUCT(K40:$K$98, X40:$X$98)-K40*$AZ$3)/Z40, 0)</f>
        <v>1358.043157634386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100000</v>
      </c>
      <c r="S41">
        <f t="shared" si="1"/>
        <v>1079.4473358725393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258.92954757848383</v>
      </c>
      <c r="AC41">
        <f t="shared" si="2"/>
        <v>171.62512612732752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-2976.355854194524</v>
      </c>
      <c r="AI41">
        <f t="shared" si="25"/>
        <v>-2984.3055299417247</v>
      </c>
      <c r="AJ41">
        <f t="shared" si="7"/>
        <v>87.304421451156315</v>
      </c>
      <c r="AK41">
        <f t="shared" si="22"/>
        <v>18.125068330493871</v>
      </c>
      <c r="AL41">
        <f t="shared" si="26"/>
        <v>-2878.8760401600744</v>
      </c>
      <c r="AN41">
        <f t="shared" si="27"/>
        <v>0</v>
      </c>
      <c r="AO41">
        <f t="shared" si="27"/>
        <v>0</v>
      </c>
      <c r="AP41">
        <f t="shared" si="27"/>
        <v>-0.27413147021963186</v>
      </c>
      <c r="AQ41">
        <f t="shared" si="27"/>
        <v>-102.63472777420569</v>
      </c>
      <c r="AR41">
        <f t="shared" si="27"/>
        <v>-102.90885924442532</v>
      </c>
      <c r="AS41">
        <f t="shared" si="27"/>
        <v>3.01054913057393</v>
      </c>
      <c r="AT41">
        <f t="shared" si="27"/>
        <v>0.62501311843054064</v>
      </c>
      <c r="AU41">
        <f t="shared" si="23"/>
        <v>-99.273296995420836</v>
      </c>
      <c r="AW41">
        <v>38</v>
      </c>
      <c r="AX41">
        <f>IF(Z41&gt;0, (R41*SUMPRODUCT(K41:$K$98, X41:$X$98)-K41*$AZ$3)/Z41, 0)</f>
        <v>1079.4473358725393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100000</v>
      </c>
      <c r="S42">
        <f t="shared" si="1"/>
        <v>763.48157958750244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171.62512612732752</v>
      </c>
      <c r="AC42">
        <f t="shared" si="2"/>
        <v>98.905505303999178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-2785.8207714430496</v>
      </c>
      <c r="AI42">
        <f t="shared" si="25"/>
        <v>-2792.2980400470569</v>
      </c>
      <c r="AJ42">
        <f t="shared" si="7"/>
        <v>72.719620823328341</v>
      </c>
      <c r="AK42">
        <f t="shared" si="22"/>
        <v>12.013758828912927</v>
      </c>
      <c r="AL42">
        <f t="shared" si="26"/>
        <v>-2707.5646603948157</v>
      </c>
      <c r="AN42">
        <f t="shared" si="27"/>
        <v>0</v>
      </c>
      <c r="AO42">
        <f t="shared" si="27"/>
        <v>0</v>
      </c>
      <c r="AP42">
        <f t="shared" si="27"/>
        <v>-0.19942672842092185</v>
      </c>
      <c r="AQ42">
        <f t="shared" si="27"/>
        <v>-85.771820867862516</v>
      </c>
      <c r="AR42">
        <f t="shared" si="27"/>
        <v>-85.971247596283447</v>
      </c>
      <c r="AS42">
        <f t="shared" si="27"/>
        <v>2.2389431347396038</v>
      </c>
      <c r="AT42">
        <f t="shared" si="27"/>
        <v>0.36988810650925485</v>
      </c>
      <c r="AU42">
        <f t="shared" si="23"/>
        <v>-83.362416355034583</v>
      </c>
      <c r="AW42">
        <v>39</v>
      </c>
      <c r="AX42">
        <f>IF(Z42&gt;0, (R42*SUMPRODUCT(K42:$K$98, X42:$X$98)-K42*$AZ$3)/Z42, 0)</f>
        <v>763.48157958750244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100000</v>
      </c>
      <c r="S43">
        <f t="shared" si="1"/>
        <v>388.33061601950942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98.905505303999178</v>
      </c>
      <c r="AC43">
        <f t="shared" si="2"/>
        <v>39.843601356562829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-2564.7651855171093</v>
      </c>
      <c r="AI43">
        <f t="shared" si="25"/>
        <v>-2569.895298842318</v>
      </c>
      <c r="AJ43">
        <f t="shared" si="7"/>
        <v>59.061903947436349</v>
      </c>
      <c r="AK43">
        <f t="shared" si="22"/>
        <v>6.9233853712799434</v>
      </c>
      <c r="AL43">
        <f t="shared" si="26"/>
        <v>-2503.9100095236017</v>
      </c>
      <c r="AN43">
        <f t="shared" si="27"/>
        <v>0</v>
      </c>
      <c r="AO43">
        <f t="shared" si="27"/>
        <v>0</v>
      </c>
      <c r="AP43">
        <f t="shared" si="27"/>
        <v>-0.14102639159864436</v>
      </c>
      <c r="AQ43">
        <f t="shared" si="27"/>
        <v>-70.505183118269542</v>
      </c>
      <c r="AR43">
        <f t="shared" si="27"/>
        <v>-70.646209509868186</v>
      </c>
      <c r="AS43">
        <f t="shared" si="27"/>
        <v>1.6236068614164632</v>
      </c>
      <c r="AT43">
        <f t="shared" si="27"/>
        <v>0.19032329203346662</v>
      </c>
      <c r="AU43">
        <f t="shared" si="23"/>
        <v>-68.832279356418255</v>
      </c>
      <c r="AW43">
        <v>40</v>
      </c>
      <c r="AX43">
        <f>IF(Z43&gt;0, (R43*SUMPRODUCT(K43:$K$98, X43:$X$98)-K43*$AZ$3)/Z43, 0)</f>
        <v>388.33061601950942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100000</v>
      </c>
      <c r="S44">
        <f t="shared" si="1"/>
        <v>-86.719302383753742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39.843601356562829</v>
      </c>
      <c r="AC44">
        <f t="shared" si="2"/>
        <v>-6.8134416541831797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-2300.7327036362426</v>
      </c>
      <c r="AI44">
        <f t="shared" si="25"/>
        <v>-2304.6611494763811</v>
      </c>
      <c r="AJ44">
        <f t="shared" si="7"/>
        <v>46.657043010746008</v>
      </c>
      <c r="AK44">
        <f t="shared" si="22"/>
        <v>2.7890520949593984</v>
      </c>
      <c r="AL44">
        <f t="shared" si="26"/>
        <v>-2255.2150543706757</v>
      </c>
      <c r="AN44">
        <f t="shared" si="27"/>
        <v>0</v>
      </c>
      <c r="AO44">
        <f t="shared" si="27"/>
        <v>0</v>
      </c>
      <c r="AP44">
        <f t="shared" si="27"/>
        <v>-9.6422010431572377E-2</v>
      </c>
      <c r="AQ44">
        <f t="shared" si="27"/>
        <v>-56.470492855887152</v>
      </c>
      <c r="AR44">
        <f t="shared" si="27"/>
        <v>-56.566914866318726</v>
      </c>
      <c r="AS44">
        <f t="shared" si="27"/>
        <v>1.1451770168046946</v>
      </c>
      <c r="AT44">
        <f t="shared" si="27"/>
        <v>6.8456081905637664E-2</v>
      </c>
      <c r="AU44">
        <f t="shared" si="23"/>
        <v>-55.353281767608394</v>
      </c>
      <c r="AW44">
        <v>41</v>
      </c>
      <c r="AX44">
        <f>IF(Z44&gt;0, (R44*SUMPRODUCT(K44:$K$98, X44:$X$98)-K44*$AZ$3)/Z44, 0)</f>
        <v>-86.719302383753742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100000</v>
      </c>
      <c r="S45">
        <f t="shared" si="1"/>
        <v>-726.53632608151281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-6.8134416541831797</v>
      </c>
      <c r="AC45">
        <f t="shared" si="2"/>
        <v>-41.990952271210148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-1998.7146745456009</v>
      </c>
      <c r="AI45">
        <f t="shared" si="25"/>
        <v>-2001.6044785900651</v>
      </c>
      <c r="AJ45">
        <f t="shared" si="7"/>
        <v>35.177510617026968</v>
      </c>
      <c r="AK45">
        <f t="shared" si="22"/>
        <v>-0.47694091579282261</v>
      </c>
      <c r="AL45">
        <f t="shared" si="26"/>
        <v>-1966.903908888831</v>
      </c>
      <c r="AN45">
        <f t="shared" si="27"/>
        <v>0</v>
      </c>
      <c r="AO45">
        <f t="shared" si="27"/>
        <v>0</v>
      </c>
      <c r="AP45">
        <f t="shared" si="27"/>
        <v>-6.3329459904972282E-2</v>
      </c>
      <c r="AQ45">
        <f t="shared" si="27"/>
        <v>-43.801420060156602</v>
      </c>
      <c r="AR45">
        <f t="shared" si="27"/>
        <v>-43.864749520061579</v>
      </c>
      <c r="AS45">
        <f t="shared" si="27"/>
        <v>0.77090789337268295</v>
      </c>
      <c r="AT45">
        <f t="shared" si="27"/>
        <v>-1.045206184883123E-2</v>
      </c>
      <c r="AU45">
        <f t="shared" si="23"/>
        <v>-43.104293688537723</v>
      </c>
      <c r="AW45">
        <v>42</v>
      </c>
      <c r="AX45">
        <f>IF(Z45&gt;0, (R45*SUMPRODUCT(K45:$K$98, X45:$X$98)-K45*$AZ$3)/Z45, 0)</f>
        <v>-726.53632608151281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100000</v>
      </c>
      <c r="S46">
        <f t="shared" si="1"/>
        <v>-1648.8130083484868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-41.990952271210148</v>
      </c>
      <c r="AC46">
        <f t="shared" si="2"/>
        <v>-66.780781046670114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-1671.5782514798648</v>
      </c>
      <c r="AI46">
        <f t="shared" si="25"/>
        <v>-1673.6033683581443</v>
      </c>
      <c r="AJ46">
        <f t="shared" si="7"/>
        <v>24.789828775459966</v>
      </c>
      <c r="AK46">
        <f t="shared" si="22"/>
        <v>-2.9393666589847105</v>
      </c>
      <c r="AL46">
        <f t="shared" si="26"/>
        <v>-1651.7529062416691</v>
      </c>
      <c r="AN46">
        <f t="shared" si="27"/>
        <v>0</v>
      </c>
      <c r="AO46">
        <f t="shared" si="27"/>
        <v>0</v>
      </c>
      <c r="AP46">
        <f t="shared" si="27"/>
        <v>-3.9625016885898624E-2</v>
      </c>
      <c r="AQ46">
        <f t="shared" si="27"/>
        <v>-32.707404274493001</v>
      </c>
      <c r="AR46">
        <f t="shared" si="27"/>
        <v>-32.747029291378901</v>
      </c>
      <c r="AS46">
        <f t="shared" si="27"/>
        <v>0.48505713144844398</v>
      </c>
      <c r="AT46">
        <f t="shared" si="27"/>
        <v>-5.7513941415106282E-2</v>
      </c>
      <c r="AU46">
        <f t="shared" si="23"/>
        <v>-32.319486101345561</v>
      </c>
      <c r="AW46">
        <v>43</v>
      </c>
      <c r="AX46">
        <f>IF(Z46&gt;0, (R46*SUMPRODUCT(K46:$K$98, X46:$X$98)-K46*$AZ$3)/Z46, 0)</f>
        <v>-1648.8130083484868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100000</v>
      </c>
      <c r="S47">
        <f t="shared" si="1"/>
        <v>-3078.1855708175726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-66.780781046670114</v>
      </c>
      <c r="AC47">
        <f t="shared" si="2"/>
        <v>-82.513550245541154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-1329.140910487502</v>
      </c>
      <c r="AI47">
        <f t="shared" si="25"/>
        <v>-1330.481205741755</v>
      </c>
      <c r="AJ47">
        <f t="shared" si="7"/>
        <v>15.73276919887104</v>
      </c>
      <c r="AK47">
        <f t="shared" si="22"/>
        <v>-4.6746546732669083</v>
      </c>
      <c r="AL47">
        <f t="shared" si="26"/>
        <v>-1319.4230912161511</v>
      </c>
      <c r="AN47">
        <f t="shared" si="27"/>
        <v>0</v>
      </c>
      <c r="AO47">
        <f t="shared" si="27"/>
        <v>0</v>
      </c>
      <c r="AP47">
        <f t="shared" si="27"/>
        <v>-2.3415413103299643E-2</v>
      </c>
      <c r="AQ47">
        <f t="shared" si="27"/>
        <v>-23.220542930971494</v>
      </c>
      <c r="AR47">
        <f t="shared" si="27"/>
        <v>-23.243958344074795</v>
      </c>
      <c r="AS47">
        <f t="shared" si="27"/>
        <v>0.27485681895944181</v>
      </c>
      <c r="AT47">
        <f t="shared" si="27"/>
        <v>-8.1667804121872634E-2</v>
      </c>
      <c r="AU47">
        <f t="shared" si="23"/>
        <v>-23.050769329237227</v>
      </c>
      <c r="AW47">
        <v>44</v>
      </c>
      <c r="AX47">
        <f>IF(Z47&gt;0, (R47*SUMPRODUCT(K47:$K$98, X47:$X$98)-K47*$AZ$3)/Z47, 0)</f>
        <v>-3078.1855708175726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100000</v>
      </c>
      <c r="S48">
        <f t="shared" si="1"/>
        <v>-5463.3405578230513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-82.513550245541154</v>
      </c>
      <c r="AC48">
        <f t="shared" si="2"/>
        <v>-90.578169001850199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-995.85813804358747</v>
      </c>
      <c r="AI48">
        <f t="shared" si="25"/>
        <v>-996.68710127627617</v>
      </c>
      <c r="AJ48">
        <f t="shared" si="7"/>
        <v>8.064618756309045</v>
      </c>
      <c r="AK48">
        <f t="shared" si="22"/>
        <v>-5.7759485171878815</v>
      </c>
      <c r="AL48">
        <f t="shared" si="26"/>
        <v>-994.39843103715498</v>
      </c>
      <c r="AN48">
        <f t="shared" si="27"/>
        <v>0</v>
      </c>
      <c r="AO48">
        <f t="shared" si="27"/>
        <v>0</v>
      </c>
      <c r="AP48">
        <f t="shared" si="27"/>
        <v>-1.2930597407588489E-2</v>
      </c>
      <c r="AQ48">
        <f t="shared" si="27"/>
        <v>-15.533910492442034</v>
      </c>
      <c r="AR48">
        <f t="shared" si="27"/>
        <v>-15.546841089849622</v>
      </c>
      <c r="AS48">
        <f t="shared" si="27"/>
        <v>0.12579609598038027</v>
      </c>
      <c r="AT48">
        <f t="shared" si="27"/>
        <v>-9.0096233436637113E-2</v>
      </c>
      <c r="AU48">
        <f t="shared" si="23"/>
        <v>-15.511141227305879</v>
      </c>
      <c r="AW48">
        <v>45</v>
      </c>
      <c r="AX48">
        <f>IF(Z48&gt;0, (R48*SUMPRODUCT(K48:$K$98, X48:$X$98)-K48*$AZ$3)/Z48, 0)</f>
        <v>-5463.3405578230513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100000</v>
      </c>
      <c r="S49">
        <f t="shared" si="1"/>
        <v>-9776.313927233854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-90.578169001850199</v>
      </c>
      <c r="AC49">
        <f t="shared" si="2"/>
        <v>-92.580004338343599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-694.36447259707063</v>
      </c>
      <c r="AI49">
        <f t="shared" si="25"/>
        <v>-694.83796396113394</v>
      </c>
      <c r="AJ49">
        <f t="shared" si="7"/>
        <v>2.0018353364934001</v>
      </c>
      <c r="AK49">
        <f t="shared" si="22"/>
        <v>-6.3404718301295144</v>
      </c>
      <c r="AL49">
        <f t="shared" si="26"/>
        <v>-699.1766004547701</v>
      </c>
      <c r="AN49">
        <f t="shared" si="27"/>
        <v>0</v>
      </c>
      <c r="AO49">
        <f t="shared" si="27"/>
        <v>0</v>
      </c>
      <c r="AP49">
        <f t="shared" si="27"/>
        <v>-6.5944315002262775E-3</v>
      </c>
      <c r="AQ49">
        <f t="shared" si="27"/>
        <v>-9.6705859879628076</v>
      </c>
      <c r="AR49">
        <f t="shared" si="27"/>
        <v>-9.6771804194630331</v>
      </c>
      <c r="AS49">
        <f t="shared" si="27"/>
        <v>2.7880056539896707E-2</v>
      </c>
      <c r="AT49">
        <f t="shared" si="27"/>
        <v>-8.8305321567199752E-2</v>
      </c>
      <c r="AU49">
        <f t="shared" si="23"/>
        <v>-9.7376056844903367</v>
      </c>
      <c r="AW49">
        <v>46</v>
      </c>
      <c r="AX49">
        <f>IF(Z49&gt;0, (R49*SUMPRODUCT(K49:$K$98, X49:$X$98)-K49*$AZ$3)/Z49, 0)</f>
        <v>-9776.313927233854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100000</v>
      </c>
      <c r="S50">
        <f t="shared" si="1"/>
        <v>-18339.609079850612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-92.580004338343599</v>
      </c>
      <c r="AC50">
        <f t="shared" si="2"/>
        <v>-90.168380365637972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-445.85367314294302</v>
      </c>
      <c r="AI50">
        <f t="shared" si="25"/>
        <v>-446.09950275679427</v>
      </c>
      <c r="AJ50">
        <f t="shared" si="7"/>
        <v>-2.4116239727056268</v>
      </c>
      <c r="AK50">
        <f t="shared" si="22"/>
        <v>-6.4806003036840529</v>
      </c>
      <c r="AL50">
        <f t="shared" si="26"/>
        <v>-454.99172703318396</v>
      </c>
      <c r="AN50">
        <f t="shared" si="27"/>
        <v>0</v>
      </c>
      <c r="AO50">
        <f t="shared" si="27"/>
        <v>0</v>
      </c>
      <c r="AP50">
        <f t="shared" si="27"/>
        <v>-3.0569017128973031E-3</v>
      </c>
      <c r="AQ50">
        <f t="shared" si="27"/>
        <v>-5.5442094049625616</v>
      </c>
      <c r="AR50">
        <f t="shared" si="27"/>
        <v>-5.5472663066754597</v>
      </c>
      <c r="AS50">
        <f t="shared" si="27"/>
        <v>-2.9988646760393617E-2</v>
      </c>
      <c r="AT50">
        <f t="shared" si="27"/>
        <v>-8.0586540647314742E-2</v>
      </c>
      <c r="AU50">
        <f t="shared" si="23"/>
        <v>-5.6578414940831676</v>
      </c>
      <c r="AW50">
        <v>47</v>
      </c>
      <c r="AX50">
        <f>IF(Z50&gt;0, (R50*SUMPRODUCT(K50:$K$98, X50:$X$98)-K50*$AZ$3)/Z50, 0)</f>
        <v>-18339.609079850612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100000</v>
      </c>
      <c r="S51">
        <f t="shared" si="1"/>
        <v>-37494.351532124783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-90.168380365637972</v>
      </c>
      <c r="AC51">
        <f t="shared" si="2"/>
        <v>-84.924902305718021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-260.24211245208318</v>
      </c>
      <c r="AI51">
        <f t="shared" si="25"/>
        <v>-260.35536271356983</v>
      </c>
      <c r="AJ51">
        <f t="shared" si="7"/>
        <v>-5.2434780599199513</v>
      </c>
      <c r="AK51">
        <f t="shared" si="22"/>
        <v>-6.3117866255946584</v>
      </c>
      <c r="AL51">
        <f t="shared" si="26"/>
        <v>-271.91062739908443</v>
      </c>
      <c r="AN51">
        <f t="shared" si="27"/>
        <v>0</v>
      </c>
      <c r="AO51">
        <f t="shared" si="27"/>
        <v>0</v>
      </c>
      <c r="AP51">
        <f t="shared" si="27"/>
        <v>-1.2573855558105421E-3</v>
      </c>
      <c r="AQ51">
        <f t="shared" si="27"/>
        <v>-2.8893944165366476</v>
      </c>
      <c r="AR51">
        <f t="shared" si="27"/>
        <v>-2.8906518020924583</v>
      </c>
      <c r="AS51">
        <f t="shared" si="27"/>
        <v>-5.8216850788723469E-2</v>
      </c>
      <c r="AT51">
        <f t="shared" si="27"/>
        <v>-7.0077978012577841E-2</v>
      </c>
      <c r="AU51">
        <f t="shared" si="23"/>
        <v>-3.0189466308937591</v>
      </c>
      <c r="AW51">
        <v>48</v>
      </c>
      <c r="AX51">
        <f>IF(Z51&gt;0, (R51*SUMPRODUCT(K51:$K$98, X51:$X$98)-K51*$AZ$3)/Z51, 0)</f>
        <v>-37494.351532124783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0.595055</v>
      </c>
      <c r="Q52" s="4">
        <f t="shared" si="21"/>
        <v>50</v>
      </c>
      <c r="R52">
        <f t="shared" si="0"/>
        <v>100000</v>
      </c>
      <c r="S52">
        <f t="shared" si="1"/>
        <v>-87398.373766065211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-84.924902305718021</v>
      </c>
      <c r="AC52">
        <f t="shared" si="2"/>
        <v>-78.182432914323854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-134.78026869788951</v>
      </c>
      <c r="AI52">
        <f t="shared" si="25"/>
        <v>-134.82499632241235</v>
      </c>
      <c r="AJ52">
        <f t="shared" si="7"/>
        <v>-6.7424693913941667</v>
      </c>
      <c r="AK52">
        <f t="shared" si="22"/>
        <v>-5.9447431614002619</v>
      </c>
      <c r="AL52">
        <f t="shared" si="26"/>
        <v>-147.51220887520677</v>
      </c>
      <c r="AN52">
        <f t="shared" si="27"/>
        <v>0</v>
      </c>
      <c r="AO52">
        <f t="shared" si="27"/>
        <v>0</v>
      </c>
      <c r="AP52">
        <f t="shared" si="27"/>
        <v>-4.4339119494606652E-4</v>
      </c>
      <c r="AQ52">
        <f t="shared" si="27"/>
        <v>-1.3360956462729321</v>
      </c>
      <c r="AR52">
        <f t="shared" si="27"/>
        <v>-1.3365390374678781</v>
      </c>
      <c r="AS52">
        <f t="shared" si="27"/>
        <v>-6.6839041693580736E-2</v>
      </c>
      <c r="AT52">
        <f t="shared" si="27"/>
        <v>-5.8931070051220703E-2</v>
      </c>
      <c r="AU52">
        <f t="shared" si="23"/>
        <v>-1.4623091492126794</v>
      </c>
      <c r="AW52">
        <v>49</v>
      </c>
      <c r="AX52">
        <f>IF(Z52&gt;0, (R52*SUMPRODUCT(K52:$K$98, X52:$X$98)-K52*$AZ$3)/Z52, 0)</f>
        <v>-87398.373766065211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100000</v>
      </c>
      <c r="S53">
        <f t="shared" si="1"/>
        <v>-247124.73164609217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-78.182432914323854</v>
      </c>
      <c r="AC53">
        <f t="shared" si="2"/>
        <v>-70.91865016065853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-59.863184295634156</v>
      </c>
      <c r="AI53">
        <f t="shared" si="25"/>
        <v>-59.877533051763962</v>
      </c>
      <c r="AJ53">
        <f t="shared" si="7"/>
        <v>-7.2637827536653248</v>
      </c>
      <c r="AK53">
        <f t="shared" si="22"/>
        <v>-5.4727703040026707</v>
      </c>
      <c r="AL53">
        <f t="shared" si="26"/>
        <v>-72.614086109431952</v>
      </c>
      <c r="AN53">
        <f t="shared" si="27"/>
        <v>0</v>
      </c>
      <c r="AO53">
        <f t="shared" si="27"/>
        <v>0</v>
      </c>
      <c r="AP53">
        <f t="shared" si="27"/>
        <v>-1.2700109420739545E-4</v>
      </c>
      <c r="AQ53">
        <f t="shared" si="27"/>
        <v>-0.52985010265057664</v>
      </c>
      <c r="AR53">
        <f t="shared" si="27"/>
        <v>-0.52997710374478402</v>
      </c>
      <c r="AS53">
        <f t="shared" si="27"/>
        <v>-6.4291869584721523E-2</v>
      </c>
      <c r="AT53">
        <f t="shared" si="27"/>
        <v>-4.8439586725598262E-2</v>
      </c>
      <c r="AU53">
        <f t="shared" si="23"/>
        <v>-0.64270856005510379</v>
      </c>
      <c r="AW53">
        <v>50</v>
      </c>
      <c r="AX53">
        <f>IF(Z53&gt;0, (R53*SUMPRODUCT(K53:$K$98, X53:$X$98)-K53*$AZ$3)/Z53, 0)</f>
        <v>-247124.73164609217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100000</v>
      </c>
      <c r="S54">
        <f t="shared" si="1"/>
        <v>-923158.95006637706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-70.91865016065853</v>
      </c>
      <c r="AC54">
        <f t="shared" si="2"/>
        <v>-63.770037406221419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-21.502730263488772</v>
      </c>
      <c r="AI54">
        <f t="shared" si="25"/>
        <v>-21.506184166925532</v>
      </c>
      <c r="AJ54">
        <f t="shared" si="7"/>
        <v>-7.1486127544371101</v>
      </c>
      <c r="AK54">
        <f t="shared" si="22"/>
        <v>-4.9643055112460974</v>
      </c>
      <c r="AL54">
        <f t="shared" si="26"/>
        <v>-33.619102432608742</v>
      </c>
      <c r="AN54">
        <f t="shared" si="27"/>
        <v>0</v>
      </c>
      <c r="AO54">
        <f t="shared" si="27"/>
        <v>0</v>
      </c>
      <c r="AP54">
        <f t="shared" si="27"/>
        <v>-2.7295143203353901E-5</v>
      </c>
      <c r="AQ54">
        <f t="shared" si="27"/>
        <v>-0.16992950513850921</v>
      </c>
      <c r="AR54">
        <f t="shared" si="27"/>
        <v>-0.16995680028171256</v>
      </c>
      <c r="AS54">
        <f t="shared" si="27"/>
        <v>-5.6493301683227325E-2</v>
      </c>
      <c r="AT54">
        <f t="shared" si="27"/>
        <v>-3.9231389155953346E-2</v>
      </c>
      <c r="AU54">
        <f t="shared" si="23"/>
        <v>-0.26568149112089323</v>
      </c>
      <c r="AW54">
        <v>51</v>
      </c>
      <c r="AX54">
        <f>IF(Z54&gt;0, (R54*SUMPRODUCT(K54:$K$98, X54:$X$98)-K54*$AZ$3)/Z54, 0)</f>
        <v>-923158.95006637706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100000</v>
      </c>
      <c r="S55">
        <f t="shared" si="1"/>
        <v>-5262679.2714890726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-63.770037406221419</v>
      </c>
      <c r="AC55">
        <f t="shared" si="2"/>
        <v>-57.084196503245899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-5.7540304304722314</v>
      </c>
      <c r="AI55">
        <f t="shared" si="25"/>
        <v>-5.7545727796593891</v>
      </c>
      <c r="AJ55">
        <f t="shared" si="7"/>
        <v>-6.6858409029755208</v>
      </c>
      <c r="AK55">
        <f t="shared" si="22"/>
        <v>-4.4639026184355002</v>
      </c>
      <c r="AL55">
        <f t="shared" si="26"/>
        <v>-16.904316301070409</v>
      </c>
      <c r="AN55">
        <f t="shared" si="27"/>
        <v>0</v>
      </c>
      <c r="AO55">
        <f t="shared" si="27"/>
        <v>0</v>
      </c>
      <c r="AP55">
        <f t="shared" si="27"/>
        <v>-3.826803447773789E-6</v>
      </c>
      <c r="AQ55">
        <f t="shared" si="27"/>
        <v>-4.0600306981810198E-2</v>
      </c>
      <c r="AR55">
        <f t="shared" si="27"/>
        <v>-4.0604133785257977E-2</v>
      </c>
      <c r="AS55">
        <f t="shared" si="27"/>
        <v>-4.7175140342466296E-2</v>
      </c>
      <c r="AT55">
        <f t="shared" si="27"/>
        <v>-3.1497194676899494E-2</v>
      </c>
      <c r="AU55">
        <f t="shared" si="23"/>
        <v>-0.11927646880462375</v>
      </c>
      <c r="AW55">
        <v>52</v>
      </c>
      <c r="AX55">
        <f>IF(Z55&gt;0, (R55*SUMPRODUCT(K55:$K$98, X55:$X$98)-K55*$AZ$3)/Z55, 0)</f>
        <v>-5262679.2714890726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100000</v>
      </c>
      <c r="S56">
        <f t="shared" si="1"/>
        <v>-30387419.258410897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-57.084196503245899</v>
      </c>
      <c r="AC56">
        <f t="shared" si="2"/>
        <v>-51.003573231554476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-0.90600701787973281</v>
      </c>
      <c r="AI56">
        <f t="shared" si="25"/>
        <v>-0.90609094006607882</v>
      </c>
      <c r="AJ56">
        <f t="shared" si="7"/>
        <v>-6.0806232716914224</v>
      </c>
      <c r="AK56">
        <f t="shared" si="22"/>
        <v>-3.9958937552272134</v>
      </c>
      <c r="AL56">
        <f t="shared" si="26"/>
        <v>-10.982607966984714</v>
      </c>
      <c r="AN56">
        <f t="shared" si="27"/>
        <v>0</v>
      </c>
      <c r="AO56">
        <f t="shared" si="27"/>
        <v>0</v>
      </c>
      <c r="AP56">
        <f t="shared" si="27"/>
        <v>-5.2870805848341422E-7</v>
      </c>
      <c r="AQ56">
        <f t="shared" si="27"/>
        <v>-5.707825692490405E-3</v>
      </c>
      <c r="AR56">
        <f t="shared" si="27"/>
        <v>-5.7083544005488889E-3</v>
      </c>
      <c r="AS56">
        <f t="shared" si="27"/>
        <v>-3.8307802314531889E-2</v>
      </c>
      <c r="AT56">
        <f t="shared" si="27"/>
        <v>-2.5174048975827545E-2</v>
      </c>
      <c r="AU56">
        <f t="shared" si="23"/>
        <v>-6.9190205690908321E-2</v>
      </c>
      <c r="AW56">
        <v>53</v>
      </c>
      <c r="AX56">
        <f>IF(Z56&gt;0, (R56*SUMPRODUCT(K56:$K$98, X56:$X$98)-K56*$AZ$3)/Z56, 0)</f>
        <v>-30387419.258410897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100000</v>
      </c>
      <c r="S57">
        <f t="shared" si="1"/>
        <v>-178202657.76595503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-51.003573231554476</v>
      </c>
      <c r="AC57">
        <f t="shared" si="2"/>
        <v>-45.543902862003016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-0.14060856442683842</v>
      </c>
      <c r="AI57">
        <f t="shared" si="25"/>
        <v>-0.14062134310910751</v>
      </c>
      <c r="AJ57">
        <f t="shared" si="7"/>
        <v>-5.4596703695514606</v>
      </c>
      <c r="AK57">
        <f t="shared" si="22"/>
        <v>-3.5702501262088138</v>
      </c>
      <c r="AL57">
        <f t="shared" si="26"/>
        <v>-9.1705418388693829</v>
      </c>
      <c r="AN57">
        <f t="shared" si="27"/>
        <v>0</v>
      </c>
      <c r="AO57">
        <f t="shared" si="27"/>
        <v>0</v>
      </c>
      <c r="AP57">
        <f t="shared" si="27"/>
        <v>-7.1879854535497835E-8</v>
      </c>
      <c r="AQ57">
        <f t="shared" si="27"/>
        <v>-7.9092060860503992E-4</v>
      </c>
      <c r="AR57">
        <f t="shared" si="27"/>
        <v>-7.9099248845957543E-4</v>
      </c>
      <c r="AS57">
        <f t="shared" si="27"/>
        <v>-3.0710546182379787E-2</v>
      </c>
      <c r="AT57">
        <f t="shared" si="27"/>
        <v>-2.0082591798044919E-2</v>
      </c>
      <c r="AU57">
        <f t="shared" si="23"/>
        <v>-5.1584130468884284E-2</v>
      </c>
      <c r="AW57">
        <v>54</v>
      </c>
      <c r="AX57">
        <f>IF(Z57&gt;0, (R57*SUMPRODUCT(K57:$K$98, X57:$X$98)-K57*$AZ$3)/Z57, 0)</f>
        <v>-178202657.76595503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100000</v>
      </c>
      <c r="S58">
        <f t="shared" si="1"/>
        <v>-1063965162.3073851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-45.543902862003016</v>
      </c>
      <c r="AC58">
        <f t="shared" si="2"/>
        <v>-40.664891822572372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-2.1479777422527109E-2</v>
      </c>
      <c r="AI58">
        <f t="shared" si="25"/>
        <v>-2.1481688429262253E-2</v>
      </c>
      <c r="AJ58">
        <f t="shared" si="7"/>
        <v>-4.8790110394306438</v>
      </c>
      <c r="AK58">
        <f t="shared" si="22"/>
        <v>-3.1880732003402112</v>
      </c>
      <c r="AL58">
        <f t="shared" si="26"/>
        <v>-8.0885659282001185</v>
      </c>
      <c r="AN58">
        <f t="shared" si="27"/>
        <v>0</v>
      </c>
      <c r="AO58">
        <f t="shared" si="27"/>
        <v>0</v>
      </c>
      <c r="AP58">
        <f t="shared" si="27"/>
        <v>-9.5976589345876819E-9</v>
      </c>
      <c r="AQ58">
        <f t="shared" si="27"/>
        <v>-1.0787799639893688E-4</v>
      </c>
      <c r="AR58">
        <f t="shared" si="27"/>
        <v>-1.0788759405787146E-4</v>
      </c>
      <c r="AS58">
        <f t="shared" si="27"/>
        <v>-2.4503882185951828E-2</v>
      </c>
      <c r="AT58">
        <f t="shared" si="27"/>
        <v>-1.6011476397569939E-2</v>
      </c>
      <c r="AU58">
        <f t="shared" si="23"/>
        <v>-4.062324617757964E-2</v>
      </c>
      <c r="AW58">
        <v>55</v>
      </c>
      <c r="AX58">
        <f>IF(Z58&gt;0, (R58*SUMPRODUCT(K58:$K$98, X58:$X$98)-K58*$AZ$3)/Z58, 0)</f>
        <v>-1063965162.3073851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100000</v>
      </c>
      <c r="S59">
        <f t="shared" si="1"/>
        <v>-6482831643.839323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-40.664891822572372</v>
      </c>
      <c r="AC59">
        <f t="shared" si="2"/>
        <v>-36.30803366481944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-3.2237289122054444E-3</v>
      </c>
      <c r="AI59">
        <f t="shared" si="25"/>
        <v>-3.2240089444171348E-3</v>
      </c>
      <c r="AJ59">
        <f t="shared" si="7"/>
        <v>-4.3568581577529315</v>
      </c>
      <c r="AK59">
        <f t="shared" si="22"/>
        <v>-2.8465424275800664</v>
      </c>
      <c r="AL59">
        <f t="shared" si="26"/>
        <v>-7.2066245942774145</v>
      </c>
      <c r="AN59">
        <f t="shared" si="27"/>
        <v>0</v>
      </c>
      <c r="AO59">
        <f t="shared" si="27"/>
        <v>0</v>
      </c>
      <c r="AP59">
        <f t="shared" si="27"/>
        <v>-1.2557207268758776E-9</v>
      </c>
      <c r="AQ59">
        <f t="shared" si="27"/>
        <v>-1.4455848448465752E-5</v>
      </c>
      <c r="AR59">
        <f t="shared" si="27"/>
        <v>-1.4457104169192629E-5</v>
      </c>
      <c r="AS59">
        <f t="shared" si="27"/>
        <v>-1.9537027757352662E-2</v>
      </c>
      <c r="AT59">
        <f t="shared" si="27"/>
        <v>-1.2764468432636886E-2</v>
      </c>
      <c r="AU59">
        <f t="shared" si="23"/>
        <v>-3.231595329415874E-2</v>
      </c>
      <c r="AW59">
        <v>56</v>
      </c>
      <c r="AX59">
        <f>IF(Z59&gt;0, (R59*SUMPRODUCT(K59:$K$98, X59:$X$98)-K59*$AZ$3)/Z59, 0)</f>
        <v>-6482831643.839323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100000</v>
      </c>
      <c r="S60">
        <f t="shared" si="1"/>
        <v>-40322985730.678291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-36.30803366481944</v>
      </c>
      <c r="AC60">
        <f t="shared" si="2"/>
        <v>-32.417899874463139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-4.740681951221152E-4</v>
      </c>
      <c r="AI60">
        <f t="shared" si="25"/>
        <v>-4.7410839291412766E-4</v>
      </c>
      <c r="AJ60">
        <f t="shared" si="7"/>
        <v>-3.8901337903563018</v>
      </c>
      <c r="AK60">
        <f t="shared" si="22"/>
        <v>-2.5415623565373613</v>
      </c>
      <c r="AL60">
        <f t="shared" si="26"/>
        <v>-6.4321702552865769</v>
      </c>
      <c r="AN60">
        <f t="shared" si="27"/>
        <v>0</v>
      </c>
      <c r="AO60">
        <f t="shared" si="27"/>
        <v>0</v>
      </c>
      <c r="AP60">
        <f t="shared" si="27"/>
        <v>-1.6094194606852916E-10</v>
      </c>
      <c r="AQ60">
        <f t="shared" si="27"/>
        <v>-1.8980509643042251E-6</v>
      </c>
      <c r="AR60">
        <f t="shared" si="27"/>
        <v>-1.8982119062502935E-6</v>
      </c>
      <c r="AS60">
        <f t="shared" si="27"/>
        <v>-1.5575126675933762E-2</v>
      </c>
      <c r="AT60">
        <f t="shared" si="27"/>
        <v>-1.017578258001982E-2</v>
      </c>
      <c r="AU60">
        <f t="shared" si="23"/>
        <v>-2.5752807467859833E-2</v>
      </c>
      <c r="AW60">
        <v>57</v>
      </c>
      <c r="AX60">
        <f>IF(Z60&gt;0, (R60*SUMPRODUCT(K60:$K$98, X60:$X$98)-K60*$AZ$3)/Z60, 0)</f>
        <v>-40322985730.678291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100000</v>
      </c>
      <c r="S61">
        <f t="shared" si="1"/>
        <v>-256578216468.06525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-32.417899874463139</v>
      </c>
      <c r="AC61">
        <f t="shared" si="2"/>
        <v>-28.944555124116995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-6.8310641231624156E-5</v>
      </c>
      <c r="AI61">
        <f t="shared" si="25"/>
        <v>-6.8316281725100674E-5</v>
      </c>
      <c r="AJ61">
        <f t="shared" si="7"/>
        <v>-3.4733447503461434</v>
      </c>
      <c r="AK61">
        <f t="shared" si="22"/>
        <v>-2.26925299121242</v>
      </c>
      <c r="AL61">
        <f t="shared" si="26"/>
        <v>-5.7426660578402888</v>
      </c>
      <c r="AN61">
        <f t="shared" si="27"/>
        <v>0</v>
      </c>
      <c r="AO61">
        <f t="shared" si="27"/>
        <v>0</v>
      </c>
      <c r="AP61">
        <f t="shared" si="27"/>
        <v>-2.0163509687497722E-11</v>
      </c>
      <c r="AQ61">
        <f t="shared" si="27"/>
        <v>-2.441953495675829E-7</v>
      </c>
      <c r="AR61">
        <f t="shared" si="27"/>
        <v>-2.4421551307727034E-7</v>
      </c>
      <c r="AS61">
        <f t="shared" si="27"/>
        <v>-1.2416434982707293E-2</v>
      </c>
      <c r="AT61">
        <f t="shared" si="27"/>
        <v>-8.1120747434861203E-3</v>
      </c>
      <c r="AU61">
        <f t="shared" si="23"/>
        <v>-2.0528753941706494E-2</v>
      </c>
      <c r="AW61">
        <v>58</v>
      </c>
      <c r="AX61">
        <f>IF(Z61&gt;0, (R61*SUMPRODUCT(K61:$K$98, X61:$X$98)-K61*$AZ$3)/Z61, 0)</f>
        <v>-256578216468.06525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100000</v>
      </c>
      <c r="S62">
        <f t="shared" si="1"/>
        <v>-1672959565970.481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-28.944555124116995</v>
      </c>
      <c r="AC62">
        <f t="shared" si="2"/>
        <v>-25.843353003672075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-9.6234085470026188E-6</v>
      </c>
      <c r="AI62">
        <f t="shared" si="25"/>
        <v>-9.624180931270874E-6</v>
      </c>
      <c r="AJ62">
        <f t="shared" si="7"/>
        <v>-3.1012021204449205</v>
      </c>
      <c r="AK62">
        <f t="shared" si="22"/>
        <v>-2.0261188586881897</v>
      </c>
      <c r="AL62">
        <f t="shared" si="26"/>
        <v>-5.1273306033140411</v>
      </c>
      <c r="AN62">
        <f t="shared" si="27"/>
        <v>0</v>
      </c>
      <c r="AO62">
        <f t="shared" si="27"/>
        <v>0</v>
      </c>
      <c r="AP62">
        <f t="shared" si="27"/>
        <v>-2.4652696201313904E-12</v>
      </c>
      <c r="AQ62">
        <f t="shared" si="27"/>
        <v>-3.071566538584926E-8</v>
      </c>
      <c r="AR62">
        <f t="shared" si="27"/>
        <v>-3.0718130655469391E-8</v>
      </c>
      <c r="AS62">
        <f t="shared" si="27"/>
        <v>-9.8983105788584009E-3</v>
      </c>
      <c r="AT62">
        <f t="shared" si="27"/>
        <v>-6.4668966916934011E-3</v>
      </c>
      <c r="AU62">
        <f t="shared" si="23"/>
        <v>-1.6365237988682457E-2</v>
      </c>
      <c r="AW62">
        <v>59</v>
      </c>
      <c r="AX62">
        <f>IF(Z62&gt;0, (R62*SUMPRODUCT(K62:$K$98, X62:$X$98)-K62*$AZ$3)/Z62, 0)</f>
        <v>-1672959565970.481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0.856559709</v>
      </c>
      <c r="Q63" s="4">
        <f t="shared" si="21"/>
        <v>50</v>
      </c>
      <c r="R63">
        <f t="shared" si="0"/>
        <v>100000</v>
      </c>
      <c r="S63">
        <f t="shared" si="1"/>
        <v>-11193874719094.875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-25.843353003672075</v>
      </c>
      <c r="AC63">
        <f t="shared" si="2"/>
        <v>-23.074422351673213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-1.3231864881066838E-6</v>
      </c>
      <c r="AI63">
        <f t="shared" si="25"/>
        <v>-1.3232895552882036E-6</v>
      </c>
      <c r="AJ63">
        <f t="shared" si="7"/>
        <v>-2.7689306519988612</v>
      </c>
      <c r="AK63">
        <f t="shared" si="22"/>
        <v>-1.8090347102570454</v>
      </c>
      <c r="AL63">
        <f t="shared" si="26"/>
        <v>-4.5779666855454622</v>
      </c>
      <c r="AN63">
        <f t="shared" si="27"/>
        <v>0</v>
      </c>
      <c r="AO63">
        <f t="shared" si="27"/>
        <v>0</v>
      </c>
      <c r="AP63">
        <f t="shared" si="27"/>
        <v>-2.9371990669981448E-13</v>
      </c>
      <c r="AQ63">
        <f t="shared" si="27"/>
        <v>-3.7708046936183645E-9</v>
      </c>
      <c r="AR63">
        <f t="shared" si="27"/>
        <v>-3.7710984135250642E-9</v>
      </c>
      <c r="AS63">
        <f t="shared" si="27"/>
        <v>-7.8908731253755342E-3</v>
      </c>
      <c r="AT63">
        <f t="shared" si="27"/>
        <v>-5.1553704921190298E-3</v>
      </c>
      <c r="AU63">
        <f t="shared" si="23"/>
        <v>-1.3046247388592978E-2</v>
      </c>
      <c r="AW63">
        <v>60</v>
      </c>
      <c r="AX63">
        <f>IF(Z63&gt;0, (R63*SUMPRODUCT(K63:$K$98, X63:$X$98)-K63*$AZ$3)/Z63, 0)</f>
        <v>-11193874719094.875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100000</v>
      </c>
      <c r="S64">
        <f t="shared" si="1"/>
        <v>-77064827467377.031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-23.074422351673213</v>
      </c>
      <c r="AC64">
        <f t="shared" si="2"/>
        <v>-20.602162817306048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-1.773394711820091E-7</v>
      </c>
      <c r="AI64">
        <f t="shared" si="25"/>
        <v>-1.7735283795612277E-7</v>
      </c>
      <c r="AJ64">
        <f t="shared" si="7"/>
        <v>-2.4722595343671649</v>
      </c>
      <c r="AK64">
        <f t="shared" si="22"/>
        <v>-1.6152095646171252</v>
      </c>
      <c r="AL64">
        <f t="shared" si="26"/>
        <v>-4.0874692763371279</v>
      </c>
      <c r="AN64">
        <f t="shared" si="27"/>
        <v>0</v>
      </c>
      <c r="AO64">
        <f t="shared" si="27"/>
        <v>0</v>
      </c>
      <c r="AP64">
        <f t="shared" si="27"/>
        <v>-3.4011169667345348E-14</v>
      </c>
      <c r="AQ64">
        <f t="shared" si="27"/>
        <v>-4.5123249572390985E-10</v>
      </c>
      <c r="AR64">
        <f t="shared" si="27"/>
        <v>-4.5126650689357723E-10</v>
      </c>
      <c r="AS64">
        <f t="shared" si="27"/>
        <v>-6.2905558042675603E-3</v>
      </c>
      <c r="AT64">
        <f t="shared" si="27"/>
        <v>-4.1098297976274491E-3</v>
      </c>
      <c r="AU64">
        <f t="shared" si="23"/>
        <v>-1.0400386053161516E-2</v>
      </c>
      <c r="AW64">
        <v>61</v>
      </c>
      <c r="AX64">
        <f>IF(Z64&gt;0, (R64*SUMPRODUCT(K64:$K$98, X64:$X$98)-K64*$AZ$3)/Z64, 0)</f>
        <v>-77064827467377.031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100000</v>
      </c>
      <c r="S65">
        <f t="shared" si="1"/>
        <v>-546819098994654.19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-20.602162817306048</v>
      </c>
      <c r="AC65">
        <f t="shared" si="2"/>
        <v>-18.394788230134093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-2.3102250465043013E-8</v>
      </c>
      <c r="AI65">
        <f t="shared" si="25"/>
        <v>-2.3103932446183023E-8</v>
      </c>
      <c r="AJ65">
        <f t="shared" si="7"/>
        <v>-2.2073745871719552</v>
      </c>
      <c r="AK65">
        <f t="shared" si="22"/>
        <v>-1.4421513972114235</v>
      </c>
      <c r="AL65">
        <f t="shared" si="26"/>
        <v>-3.649526007487311</v>
      </c>
      <c r="AN65">
        <f t="shared" si="27"/>
        <v>0</v>
      </c>
      <c r="AO65">
        <f t="shared" si="27"/>
        <v>0</v>
      </c>
      <c r="AP65">
        <f t="shared" si="27"/>
        <v>-3.8211849452037527E-15</v>
      </c>
      <c r="AQ65">
        <f t="shared" si="27"/>
        <v>-5.2484519342935163E-11</v>
      </c>
      <c r="AR65">
        <f t="shared" si="27"/>
        <v>-5.2488340527880368E-11</v>
      </c>
      <c r="AS65">
        <f t="shared" si="27"/>
        <v>-5.0147925801788031E-3</v>
      </c>
      <c r="AT65">
        <f t="shared" si="27"/>
        <v>-3.2763311529720707E-3</v>
      </c>
      <c r="AU65">
        <f t="shared" si="23"/>
        <v>-8.2911237856392143E-3</v>
      </c>
      <c r="AW65">
        <v>62</v>
      </c>
      <c r="AX65">
        <f>IF(Z65&gt;0, (R65*SUMPRODUCT(K65:$K$98, X65:$X$98)-K65*$AZ$3)/Z65, 0)</f>
        <v>-546819098994654.19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100000</v>
      </c>
      <c r="S66">
        <f t="shared" si="1"/>
        <v>-4010182831814392.5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-18.394788230134093</v>
      </c>
      <c r="AC66">
        <f t="shared" si="2"/>
        <v>-16.423918062665873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-2.9207673139495346E-9</v>
      </c>
      <c r="AI66">
        <f t="shared" si="25"/>
        <v>-2.9209720916211703E-9</v>
      </c>
      <c r="AJ66">
        <f t="shared" si="7"/>
        <v>-1.9708701674682203</v>
      </c>
      <c r="AK66">
        <f t="shared" si="22"/>
        <v>-1.2876351761093867</v>
      </c>
      <c r="AL66">
        <f t="shared" si="26"/>
        <v>-3.2585053464985791</v>
      </c>
      <c r="AN66">
        <f t="shared" si="27"/>
        <v>0</v>
      </c>
      <c r="AO66">
        <f t="shared" si="27"/>
        <v>0</v>
      </c>
      <c r="AP66">
        <f t="shared" si="27"/>
        <v>-4.1537610945551096E-16</v>
      </c>
      <c r="AQ66">
        <f t="shared" si="27"/>
        <v>-5.9245568806456104E-12</v>
      </c>
      <c r="AR66">
        <f t="shared" si="27"/>
        <v>-5.9249722567550655E-12</v>
      </c>
      <c r="AS66">
        <f t="shared" si="27"/>
        <v>-3.9977619428175921E-3</v>
      </c>
      <c r="AT66">
        <f t="shared" si="27"/>
        <v>-2.6118711360353162E-3</v>
      </c>
      <c r="AU66">
        <f t="shared" si="23"/>
        <v>-6.6096330847778811E-3</v>
      </c>
      <c r="AW66">
        <v>63</v>
      </c>
      <c r="AX66">
        <f>IF(Z66&gt;0, (R66*SUMPRODUCT(K66:$K$98, X66:$X$98)-K66*$AZ$3)/Z66, 0)</f>
        <v>-4010182831814392.5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-3.0492404828895004E+16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-16.423918062665873</v>
      </c>
      <c r="AC67">
        <f t="shared" ref="AC67:AC89" si="30">S67*Z67</f>
        <v>-14.664212555956881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-3.5736842860263248E-10</v>
      </c>
      <c r="AI67">
        <f t="shared" ref="AI67:AI89" si="34">SUM(AE67:AH67)</f>
        <v>-3.5739247428325075E-10</v>
      </c>
      <c r="AJ67">
        <f t="shared" ref="AJ67:AJ89" si="35">AB67-AC67</f>
        <v>-1.7597055067089915</v>
      </c>
      <c r="AK67">
        <f t="shared" si="22"/>
        <v>-1.1496742643866111</v>
      </c>
      <c r="AL67">
        <f t="shared" si="26"/>
        <v>-2.9093797714529952</v>
      </c>
      <c r="AN67">
        <f t="shared" ref="AN67:AT89" si="36">AE67*$K67</f>
        <v>0</v>
      </c>
      <c r="AO67">
        <f t="shared" si="36"/>
        <v>0</v>
      </c>
      <c r="AP67">
        <f t="shared" si="36"/>
        <v>-4.3548977779450869E-17</v>
      </c>
      <c r="AQ67">
        <f t="shared" si="36"/>
        <v>-6.4722766651423362E-13</v>
      </c>
      <c r="AR67">
        <f t="shared" si="36"/>
        <v>-6.4727121549201317E-13</v>
      </c>
      <c r="AS67">
        <f t="shared" si="36"/>
        <v>-3.1869913447947987E-3</v>
      </c>
      <c r="AT67">
        <f t="shared" si="36"/>
        <v>-2.082167678605432E-3</v>
      </c>
      <c r="AU67">
        <f t="shared" si="23"/>
        <v>-5.2691590240475025E-3</v>
      </c>
      <c r="AW67">
        <v>64</v>
      </c>
      <c r="AX67">
        <f>IF(Z67&gt;0, (R67*SUMPRODUCT(K67:$K$98, X67:$X$98)-K67*$AZ$3)/Z67, 0)</f>
        <v>-3.0492404828895004E+16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100000</v>
      </c>
      <c r="S68">
        <f t="shared" si="29"/>
        <v>-2.4089192814357491E+17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-14.664212555956881</v>
      </c>
      <c r="AC68">
        <f t="shared" si="30"/>
        <v>-13.093046924962071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-4.2175210741817477E-11</v>
      </c>
      <c r="AI68">
        <f t="shared" si="34"/>
        <v>-4.2177928360258634E-11</v>
      </c>
      <c r="AJ68">
        <f t="shared" si="35"/>
        <v>-1.5711656309948108</v>
      </c>
      <c r="AK68">
        <f t="shared" si="22"/>
        <v>-1.0264948789169819</v>
      </c>
      <c r="AL68">
        <f t="shared" si="26"/>
        <v>-2.5976605099539709</v>
      </c>
      <c r="AN68">
        <f t="shared" si="36"/>
        <v>0</v>
      </c>
      <c r="AO68">
        <f t="shared" si="36"/>
        <v>0</v>
      </c>
      <c r="AP68">
        <f t="shared" si="36"/>
        <v>-4.3945190267589931E-18</v>
      </c>
      <c r="AQ68">
        <f t="shared" si="36"/>
        <v>-6.8199333378011218E-14</v>
      </c>
      <c r="AR68">
        <f t="shared" si="36"/>
        <v>-6.8203727897037988E-14</v>
      </c>
      <c r="AS68">
        <f t="shared" si="36"/>
        <v>-2.5406499878860094E-3</v>
      </c>
      <c r="AT68">
        <f t="shared" si="36"/>
        <v>-1.6598913254194613E-3</v>
      </c>
      <c r="AU68">
        <f t="shared" si="23"/>
        <v>-4.2005413133736746E-3</v>
      </c>
      <c r="AW68">
        <v>65</v>
      </c>
      <c r="AX68">
        <f>IF(Z68&gt;0, (R68*SUMPRODUCT(K68:$K$98, X68:$X$98)-K68*$AZ$3)/Z68, 0)</f>
        <v>-2.4089192814357491E+17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100000</v>
      </c>
      <c r="S69">
        <f t="shared" si="29"/>
        <v>-1.9838555189700972E+18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-13.093046924962071</v>
      </c>
      <c r="AC69">
        <f t="shared" si="30"/>
        <v>-11.690220468716195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-4.7916167791698561E-12</v>
      </c>
      <c r="AI69">
        <f t="shared" si="34"/>
        <v>-4.7919114130370138E-12</v>
      </c>
      <c r="AJ69">
        <f t="shared" si="35"/>
        <v>-1.4028264562458759</v>
      </c>
      <c r="AK69">
        <f t="shared" si="22"/>
        <v>-0.91651328474734506</v>
      </c>
      <c r="AL69">
        <f t="shared" si="26"/>
        <v>-2.319339740998013</v>
      </c>
      <c r="AN69">
        <f t="shared" si="36"/>
        <v>0</v>
      </c>
      <c r="AO69">
        <f t="shared" si="36"/>
        <v>0</v>
      </c>
      <c r="AP69">
        <f t="shared" si="36"/>
        <v>-4.2539023044948908E-19</v>
      </c>
      <c r="AQ69">
        <f t="shared" si="36"/>
        <v>-6.9181013899785271E-15</v>
      </c>
      <c r="AR69">
        <f t="shared" si="36"/>
        <v>-6.918526780208977E-15</v>
      </c>
      <c r="AS69">
        <f t="shared" si="36"/>
        <v>-2.0253906153435359E-3</v>
      </c>
      <c r="AT69">
        <f t="shared" si="36"/>
        <v>-1.3232552020245004E-3</v>
      </c>
      <c r="AU69">
        <f t="shared" si="23"/>
        <v>-3.3486458173749545E-3</v>
      </c>
      <c r="AW69">
        <v>66</v>
      </c>
      <c r="AX69">
        <f>IF(Z69&gt;0, (R69*SUMPRODUCT(K69:$K$98, X69:$X$98)-K69*$AZ$3)/Z69, 0)</f>
        <v>-1.9838555189700972E+18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100000</v>
      </c>
      <c r="S70">
        <f t="shared" si="29"/>
        <v>-1.7067444534058416E+19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-11.690220468716195</v>
      </c>
      <c r="AC70">
        <f t="shared" si="30"/>
        <v>-10.437696847068038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-5.222194643683041E-13</v>
      </c>
      <c r="AI70">
        <f t="shared" si="34"/>
        <v>-5.2225004216460581E-13</v>
      </c>
      <c r="AJ70">
        <f t="shared" si="35"/>
        <v>-1.252523621648157</v>
      </c>
      <c r="AK70">
        <f t="shared" si="22"/>
        <v>-0.81831543281013375</v>
      </c>
      <c r="AL70">
        <f t="shared" si="26"/>
        <v>-2.0708390544588129</v>
      </c>
      <c r="AN70">
        <f t="shared" si="36"/>
        <v>0</v>
      </c>
      <c r="AO70">
        <f t="shared" si="36"/>
        <v>0</v>
      </c>
      <c r="AP70">
        <f t="shared" si="36"/>
        <v>-3.9417856682723643E-20</v>
      </c>
      <c r="AQ70">
        <f t="shared" si="36"/>
        <v>-6.7319344403632798E-16</v>
      </c>
      <c r="AR70">
        <f t="shared" si="36"/>
        <v>-6.7323286189301075E-16</v>
      </c>
      <c r="AS70">
        <f t="shared" si="36"/>
        <v>-1.6146289982012295E-3</v>
      </c>
      <c r="AT70">
        <f t="shared" si="36"/>
        <v>-1.0548909454914756E-3</v>
      </c>
      <c r="AU70">
        <f t="shared" si="23"/>
        <v>-2.6695199436933782E-3</v>
      </c>
      <c r="AW70">
        <v>67</v>
      </c>
      <c r="AX70">
        <f>IF(Z70&gt;0, (R70*SUMPRODUCT(K70:$K$98, X70:$X$98)-K70*$AZ$3)/Z70, 0)</f>
        <v>-1.7067444534058416E+19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100000</v>
      </c>
      <c r="S71">
        <f t="shared" si="29"/>
        <v>-1.5357909858046843E+20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-10.437696847068038</v>
      </c>
      <c r="AC71">
        <f t="shared" si="30"/>
        <v>-9.3193721848821767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-5.4475911345892021E-14</v>
      </c>
      <c r="AI71">
        <f t="shared" si="34"/>
        <v>-5.4478945408557783E-14</v>
      </c>
      <c r="AJ71">
        <f t="shared" si="35"/>
        <v>-1.1183246621858611</v>
      </c>
      <c r="AK71">
        <f t="shared" si="22"/>
        <v>-0.73063877929476273</v>
      </c>
      <c r="AL71">
        <f t="shared" si="26"/>
        <v>-1.8489634414806781</v>
      </c>
      <c r="AN71">
        <f t="shared" si="36"/>
        <v>0</v>
      </c>
      <c r="AO71">
        <f t="shared" si="36"/>
        <v>0</v>
      </c>
      <c r="AP71">
        <f t="shared" si="36"/>
        <v>-3.4921536735242054E-21</v>
      </c>
      <c r="AQ71">
        <f t="shared" si="36"/>
        <v>-6.2700832145623749E-17</v>
      </c>
      <c r="AR71">
        <f t="shared" si="36"/>
        <v>-6.270432429929727E-17</v>
      </c>
      <c r="AS71">
        <f t="shared" si="36"/>
        <v>-1.2871723518823653E-3</v>
      </c>
      <c r="AT71">
        <f t="shared" si="36"/>
        <v>-8.4095260322981208E-4</v>
      </c>
      <c r="AU71">
        <f t="shared" si="23"/>
        <v>-2.1281249551122401E-3</v>
      </c>
      <c r="AW71">
        <v>68</v>
      </c>
      <c r="AX71">
        <f>IF(Z71&gt;0, (R71*SUMPRODUCT(K71:$K$98, X71:$X$98)-K71*$AZ$3)/Z71, 0)</f>
        <v>-1.5357909858046843E+20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100000</v>
      </c>
      <c r="S72">
        <f t="shared" si="29"/>
        <v>-1.4501689329671303E+21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-9.3193721848821767</v>
      </c>
      <c r="AC72">
        <f t="shared" si="30"/>
        <v>-8.3208680222162279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-5.4336579603912904E-15</v>
      </c>
      <c r="AI72">
        <f t="shared" si="34"/>
        <v>-5.4339448534501976E-15</v>
      </c>
      <c r="AJ72">
        <f t="shared" si="35"/>
        <v>-0.99850416266594877</v>
      </c>
      <c r="AK72">
        <f t="shared" ref="AK72:AK89" si="49">G72*SUM(AB72:AB72, AE72:AF72)</f>
        <v>-0.65235605294175247</v>
      </c>
      <c r="AL72">
        <f t="shared" si="26"/>
        <v>-1.6508602156077066</v>
      </c>
      <c r="AN72">
        <f t="shared" si="36"/>
        <v>0</v>
      </c>
      <c r="AO72">
        <f t="shared" si="36"/>
        <v>0</v>
      </c>
      <c r="AP72">
        <f t="shared" si="36"/>
        <v>-2.9482942037140675E-22</v>
      </c>
      <c r="AQ72">
        <f t="shared" si="36"/>
        <v>-5.5839699749517632E-18</v>
      </c>
      <c r="AR72">
        <f t="shared" si="36"/>
        <v>-5.5842648043721349E-18</v>
      </c>
      <c r="AS72">
        <f t="shared" si="36"/>
        <v>-1.0261259182735706E-3</v>
      </c>
      <c r="AT72">
        <f t="shared" si="36"/>
        <v>-6.7040226660539874E-4</v>
      </c>
      <c r="AU72">
        <f t="shared" si="23"/>
        <v>-1.6965281848789746E-3</v>
      </c>
      <c r="AW72">
        <v>69</v>
      </c>
      <c r="AX72">
        <f>IF(Z72&gt;0, (R72*SUMPRODUCT(K72:$K$98, X72:$X$98)-K72*$AZ$3)/Z72, 0)</f>
        <v>-1.4501689329671303E+21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100000</v>
      </c>
      <c r="S73">
        <f t="shared" si="29"/>
        <v>-1.441723927795807E+22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-8.3208680222162279</v>
      </c>
      <c r="AC73">
        <f t="shared" si="30"/>
        <v>-7.4293464484073466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-5.165172644314686E-16</v>
      </c>
      <c r="AI73">
        <f t="shared" si="34"/>
        <v>-5.1654302992757079E-16</v>
      </c>
      <c r="AJ73">
        <f t="shared" si="35"/>
        <v>-0.89152157380888131</v>
      </c>
      <c r="AK73">
        <f t="shared" si="49"/>
        <v>-0.58246076155513604</v>
      </c>
      <c r="AL73">
        <f t="shared" si="26"/>
        <v>-1.4739823353640178</v>
      </c>
      <c r="AN73">
        <f t="shared" si="36"/>
        <v>0</v>
      </c>
      <c r="AO73">
        <f t="shared" si="36"/>
        <v>0</v>
      </c>
      <c r="AP73">
        <f t="shared" si="36"/>
        <v>-2.3641295092198742E-23</v>
      </c>
      <c r="AQ73">
        <f t="shared" si="36"/>
        <v>-4.739337065436252E-19</v>
      </c>
      <c r="AR73">
        <f t="shared" si="36"/>
        <v>-4.7395734783871741E-19</v>
      </c>
      <c r="AS73">
        <f t="shared" si="36"/>
        <v>-8.1802129964410775E-4</v>
      </c>
      <c r="AT73">
        <f t="shared" si="36"/>
        <v>-5.3444058243415067E-4</v>
      </c>
      <c r="AU73">
        <f t="shared" si="23"/>
        <v>-1.3524618820782589E-3</v>
      </c>
      <c r="AW73">
        <v>70</v>
      </c>
      <c r="AX73">
        <f>IF(Z73&gt;0, (R73*SUMPRODUCT(K73:$K$98, X73:$X$98)-K73*$AZ$3)/Z73, 0)</f>
        <v>-1.441723927795807E+22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100000</v>
      </c>
      <c r="S74">
        <f t="shared" si="29"/>
        <v>-1.5142552904071888E+23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-7.4293464484073466</v>
      </c>
      <c r="AC74">
        <f t="shared" si="30"/>
        <v>-6.6333450432208449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-4.6635083393043826E-17</v>
      </c>
      <c r="AI74">
        <f t="shared" si="34"/>
        <v>-4.6637273692488455E-17</v>
      </c>
      <c r="AJ74">
        <f t="shared" si="35"/>
        <v>-0.79600140518650164</v>
      </c>
      <c r="AK74">
        <f t="shared" si="49"/>
        <v>-0.52005425138851435</v>
      </c>
      <c r="AL74">
        <f t="shared" si="26"/>
        <v>-1.3160556565750161</v>
      </c>
      <c r="AN74">
        <f t="shared" si="36"/>
        <v>0</v>
      </c>
      <c r="AO74">
        <f t="shared" si="36"/>
        <v>0</v>
      </c>
      <c r="AP74">
        <f t="shared" si="36"/>
        <v>-1.794395722421563E-24</v>
      </c>
      <c r="AQ74">
        <f t="shared" si="36"/>
        <v>-3.8205640950293926E-20</v>
      </c>
      <c r="AR74">
        <f t="shared" si="36"/>
        <v>-3.8207435346016348E-20</v>
      </c>
      <c r="AS74">
        <f t="shared" si="36"/>
        <v>-6.5212157178261179E-4</v>
      </c>
      <c r="AT74">
        <f t="shared" si="36"/>
        <v>-4.2605276023130635E-4</v>
      </c>
      <c r="AU74">
        <f t="shared" si="23"/>
        <v>-1.0781743320139182E-3</v>
      </c>
      <c r="AW74">
        <v>71</v>
      </c>
      <c r="AX74">
        <f>IF(Z74&gt;0, (R74*SUMPRODUCT(K74:$K$98, X74:$X$98)-K74*$AZ$3)/Z74, 0)</f>
        <v>-1.5142552904071888E+23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100000</v>
      </c>
      <c r="S75">
        <f t="shared" si="29"/>
        <v>-1.6860420314177995E+24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-6.6333450432208449</v>
      </c>
      <c r="AC75">
        <f t="shared" si="30"/>
        <v>-5.9226295028757541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-3.9855187688549225E-18</v>
      </c>
      <c r="AI75">
        <f t="shared" si="34"/>
        <v>-3.985694405920681E-18</v>
      </c>
      <c r="AJ75">
        <f t="shared" si="35"/>
        <v>-0.71071554034509088</v>
      </c>
      <c r="AK75">
        <f t="shared" si="49"/>
        <v>-0.46433415302545922</v>
      </c>
      <c r="AL75">
        <f t="shared" si="26"/>
        <v>-1.1750496933705501</v>
      </c>
      <c r="AN75">
        <f t="shared" si="36"/>
        <v>0</v>
      </c>
      <c r="AO75">
        <f t="shared" si="36"/>
        <v>0</v>
      </c>
      <c r="AP75">
        <f t="shared" si="36"/>
        <v>-1.2847330087190641E-25</v>
      </c>
      <c r="AQ75">
        <f t="shared" si="36"/>
        <v>-2.9152886932514505E-21</v>
      </c>
      <c r="AR75">
        <f t="shared" si="36"/>
        <v>-2.9154171665523222E-21</v>
      </c>
      <c r="AS75">
        <f t="shared" si="36"/>
        <v>-5.1986732444404642E-4</v>
      </c>
      <c r="AT75">
        <f t="shared" si="36"/>
        <v>-3.396466519701102E-4</v>
      </c>
      <c r="AU75">
        <f t="shared" si="23"/>
        <v>-8.5951397641415668E-4</v>
      </c>
      <c r="AW75">
        <v>72</v>
      </c>
      <c r="AX75">
        <f>IF(Z75&gt;0, (R75*SUMPRODUCT(K75:$K$98, X75:$X$98)-K75*$AZ$3)/Z75, 0)</f>
        <v>-1.6860420314177995E+24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100000</v>
      </c>
      <c r="S76">
        <f t="shared" si="29"/>
        <v>-1.9980657037693038E+25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-5.9226295028757541</v>
      </c>
      <c r="AC76">
        <f t="shared" si="30"/>
        <v>-5.2880620561390659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-3.212954834693934E-19</v>
      </c>
      <c r="AI76">
        <f t="shared" si="34"/>
        <v>-3.2130871642275966E-19</v>
      </c>
      <c r="AJ76">
        <f t="shared" si="35"/>
        <v>-0.63456744673668819</v>
      </c>
      <c r="AK76">
        <f t="shared" si="49"/>
        <v>-0.41458406520130281</v>
      </c>
      <c r="AL76">
        <f t="shared" si="26"/>
        <v>-1.0491515119379911</v>
      </c>
      <c r="AN76">
        <f t="shared" si="36"/>
        <v>0</v>
      </c>
      <c r="AO76">
        <f t="shared" si="36"/>
        <v>0</v>
      </c>
      <c r="AP76">
        <f t="shared" si="36"/>
        <v>-8.6424220060223235E-27</v>
      </c>
      <c r="AQ76">
        <f t="shared" si="36"/>
        <v>-2.0983759860078992E-22</v>
      </c>
      <c r="AR76">
        <f t="shared" si="36"/>
        <v>-2.0984624102279594E-22</v>
      </c>
      <c r="AS76">
        <f t="shared" si="36"/>
        <v>-4.1443504818562368E-4</v>
      </c>
      <c r="AT76">
        <f t="shared" si="36"/>
        <v>-2.7076423148127403E-4</v>
      </c>
      <c r="AU76">
        <f t="shared" si="23"/>
        <v>-6.8519927966689776E-4</v>
      </c>
      <c r="AW76">
        <v>73</v>
      </c>
      <c r="AX76">
        <f>IF(Z76&gt;0, (R76*SUMPRODUCT(K76:$K$98, X76:$X$98)-K76*$AZ$3)/Z76, 0)</f>
        <v>-1.9980657037693038E+25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100000</v>
      </c>
      <c r="S77">
        <f t="shared" si="29"/>
        <v>-2.5318378913174796E+26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-5.2880620561390659</v>
      </c>
      <c r="AC77">
        <f t="shared" si="30"/>
        <v>-4.721483978695594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-2.4336403160376563E-20</v>
      </c>
      <c r="AI77">
        <f t="shared" si="34"/>
        <v>-2.433733558262897E-20</v>
      </c>
      <c r="AJ77">
        <f t="shared" si="35"/>
        <v>-0.56657807744347188</v>
      </c>
      <c r="AK77">
        <f t="shared" si="49"/>
        <v>-0.37016434392973463</v>
      </c>
      <c r="AL77">
        <f t="shared" si="26"/>
        <v>-0.93674242137320651</v>
      </c>
      <c r="AN77">
        <f t="shared" si="36"/>
        <v>0</v>
      </c>
      <c r="AO77">
        <f t="shared" si="36"/>
        <v>0</v>
      </c>
      <c r="AP77">
        <f t="shared" si="36"/>
        <v>-5.4371747790597463E-28</v>
      </c>
      <c r="AQ77">
        <f t="shared" si="36"/>
        <v>-1.4191132519120371E-23</v>
      </c>
      <c r="AR77">
        <f t="shared" si="36"/>
        <v>-1.419167623659828E-23</v>
      </c>
      <c r="AS77">
        <f t="shared" si="36"/>
        <v>-3.3038508305614149E-4</v>
      </c>
      <c r="AT77">
        <f t="shared" si="36"/>
        <v>-2.1585158759667889E-4</v>
      </c>
      <c r="AU77">
        <f t="shared" si="23"/>
        <v>-5.4623667065282035E-4</v>
      </c>
      <c r="AW77">
        <v>74</v>
      </c>
      <c r="AX77">
        <f>IF(Z77&gt;0, (R77*SUMPRODUCT(K77:$K$98, X77:$X$98)-K77*$AZ$3)/Z77, 0)</f>
        <v>-2.5318378913174796E+26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100000</v>
      </c>
      <c r="S78">
        <f t="shared" si="29"/>
        <v>-3.4473087569092425E+27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-4.721483978695594</v>
      </c>
      <c r="AC78">
        <f t="shared" si="30"/>
        <v>-4.2156106952639236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-1.7239090529255746E-21</v>
      </c>
      <c r="AI78">
        <f t="shared" si="34"/>
        <v>-1.7239701964289933E-21</v>
      </c>
      <c r="AJ78">
        <f t="shared" si="35"/>
        <v>-0.50587328343167037</v>
      </c>
      <c r="AK78">
        <f t="shared" si="49"/>
        <v>-0.33050387850869162</v>
      </c>
      <c r="AL78">
        <f t="shared" si="26"/>
        <v>-0.83637716194036194</v>
      </c>
      <c r="AN78">
        <f t="shared" si="36"/>
        <v>0</v>
      </c>
      <c r="AO78">
        <f t="shared" si="36"/>
        <v>0</v>
      </c>
      <c r="AP78">
        <f t="shared" si="36"/>
        <v>-3.1834128206853849E-29</v>
      </c>
      <c r="AQ78">
        <f t="shared" si="36"/>
        <v>-8.9754657059864043E-25</v>
      </c>
      <c r="AR78">
        <f t="shared" si="36"/>
        <v>-8.975784047268472E-25</v>
      </c>
      <c r="AS78">
        <f t="shared" si="36"/>
        <v>-2.6338096544654087E-4</v>
      </c>
      <c r="AT78">
        <f t="shared" si="36"/>
        <v>-1.7207556409174019E-4</v>
      </c>
      <c r="AU78">
        <f t="shared" si="23"/>
        <v>-4.3545652953828104E-4</v>
      </c>
      <c r="AW78">
        <v>75</v>
      </c>
      <c r="AX78">
        <f>IF(Z78&gt;0, (R78*SUMPRODUCT(K78:$K$98, X78:$X$98)-K78*$AZ$3)/Z78, 0)</f>
        <v>-3.4473087569092425E+27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100000</v>
      </c>
      <c r="S79">
        <f t="shared" si="29"/>
        <v>-5.0699862830625161E+28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-4.2156106952639236</v>
      </c>
      <c r="AC79">
        <f t="shared" si="30"/>
        <v>-3.76393812077136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-1.1364017561669804E-22</v>
      </c>
      <c r="AI79">
        <f t="shared" si="34"/>
        <v>-1.1364388759727414E-22</v>
      </c>
      <c r="AJ79">
        <f t="shared" si="35"/>
        <v>-0.45167257449256359</v>
      </c>
      <c r="AK79">
        <f t="shared" si="49"/>
        <v>-0.29509274866847468</v>
      </c>
      <c r="AL79">
        <f t="shared" si="26"/>
        <v>-0.74676532316103827</v>
      </c>
      <c r="AN79">
        <f t="shared" si="36"/>
        <v>0</v>
      </c>
      <c r="AO79">
        <f t="shared" si="36"/>
        <v>0</v>
      </c>
      <c r="AP79">
        <f t="shared" si="36"/>
        <v>-1.7255609893437916E-30</v>
      </c>
      <c r="AQ79">
        <f t="shared" si="36"/>
        <v>-5.2827068958429034E-26</v>
      </c>
      <c r="AR79">
        <f t="shared" si="36"/>
        <v>-5.2828794519418374E-26</v>
      </c>
      <c r="AS79">
        <f t="shared" si="36"/>
        <v>-2.0996569311745956E-4</v>
      </c>
      <c r="AT79">
        <f t="shared" si="36"/>
        <v>-1.3717758617007349E-4</v>
      </c>
      <c r="AU79">
        <f t="shared" si="23"/>
        <v>-3.4714327928753305E-4</v>
      </c>
      <c r="AW79">
        <v>76</v>
      </c>
      <c r="AX79">
        <f>IF(Z79&gt;0, (R79*SUMPRODUCT(K79:$K$98, X79:$X$98)-K79*$AZ$3)/Z79, 0)</f>
        <v>-5.0699862830625161E+28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100000</v>
      </c>
      <c r="S80">
        <f t="shared" si="29"/>
        <v>-8.2214663057299952E+29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-3.76393812077136</v>
      </c>
      <c r="AC80">
        <f t="shared" si="30"/>
        <v>-3.3606590364029998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-6.9409551587070102E-24</v>
      </c>
      <c r="AI80">
        <f t="shared" si="34"/>
        <v>-6.9411595418980018E-24</v>
      </c>
      <c r="AJ80">
        <f t="shared" si="35"/>
        <v>-0.40327908436836024</v>
      </c>
      <c r="AK80">
        <f t="shared" si="49"/>
        <v>-0.26347566845399523</v>
      </c>
      <c r="AL80">
        <f t="shared" si="26"/>
        <v>-0.66675475282235541</v>
      </c>
      <c r="AN80">
        <f t="shared" si="36"/>
        <v>0</v>
      </c>
      <c r="AO80">
        <f t="shared" si="36"/>
        <v>0</v>
      </c>
      <c r="AP80">
        <f t="shared" si="36"/>
        <v>-8.4830450161678315E-32</v>
      </c>
      <c r="AQ80">
        <f t="shared" si="36"/>
        <v>-2.8808844201237032E-27</v>
      </c>
      <c r="AR80">
        <f t="shared" si="36"/>
        <v>-2.8809692505738643E-27</v>
      </c>
      <c r="AS80">
        <f t="shared" si="36"/>
        <v>-1.6738336504899514E-4</v>
      </c>
      <c r="AT80">
        <f t="shared" si="36"/>
        <v>-1.093571318320101E-4</v>
      </c>
      <c r="AU80">
        <f t="shared" si="23"/>
        <v>-2.7674049688100518E-4</v>
      </c>
      <c r="AW80">
        <v>77</v>
      </c>
      <c r="AX80">
        <f>IF(Z80&gt;0, (R80*SUMPRODUCT(K80:$K$98, X80:$X$98)-K80*$AZ$3)/Z80, 0)</f>
        <v>-8.2214663057299952E+29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100000</v>
      </c>
      <c r="S81">
        <f t="shared" si="29"/>
        <v>-1.4846823068366653E+31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-3.3606590364029998</v>
      </c>
      <c r="AC81">
        <f t="shared" si="30"/>
        <v>-3.0005884253598207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-3.844684118149261E-25</v>
      </c>
      <c r="AI81">
        <f t="shared" si="34"/>
        <v>-3.8447851696810109E-25</v>
      </c>
      <c r="AJ81">
        <f t="shared" si="35"/>
        <v>-0.36007061104317906</v>
      </c>
      <c r="AK81">
        <f t="shared" si="49"/>
        <v>-0.23524613254821</v>
      </c>
      <c r="AL81">
        <f t="shared" si="26"/>
        <v>-0.59531674359138909</v>
      </c>
      <c r="AN81">
        <f t="shared" si="36"/>
        <v>0</v>
      </c>
      <c r="AO81">
        <f t="shared" si="36"/>
        <v>0</v>
      </c>
      <c r="AP81">
        <f t="shared" si="36"/>
        <v>-3.7448245439022978E-33</v>
      </c>
      <c r="AQ81">
        <f t="shared" si="36"/>
        <v>-1.4247846816230529E-28</v>
      </c>
      <c r="AR81">
        <f t="shared" si="36"/>
        <v>-1.4248221298684918E-28</v>
      </c>
      <c r="AS81">
        <f t="shared" si="36"/>
        <v>-1.3343699382094648E-4</v>
      </c>
      <c r="AT81">
        <f t="shared" si="36"/>
        <v>-8.7178835963018235E-5</v>
      </c>
      <c r="AU81">
        <f t="shared" si="23"/>
        <v>-2.2061582978396473E-4</v>
      </c>
      <c r="AW81">
        <v>78</v>
      </c>
      <c r="AX81">
        <f>IF(Z81&gt;0, (R81*SUMPRODUCT(K81:$K$98, X81:$X$98)-K81*$AZ$3)/Z81, 0)</f>
        <v>-1.4846823068366653E+31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100000</v>
      </c>
      <c r="S82">
        <f t="shared" si="29"/>
        <v>-3.0222530359974732E+32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-3.0005884253598207</v>
      </c>
      <c r="AC82">
        <f t="shared" si="30"/>
        <v>-2.6790968083569826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-1.9121746468874967E-26</v>
      </c>
      <c r="AI82">
        <f t="shared" si="34"/>
        <v>-1.9122189697283782E-26</v>
      </c>
      <c r="AJ82">
        <f t="shared" si="35"/>
        <v>-0.32149161700283813</v>
      </c>
      <c r="AK82">
        <f t="shared" si="49"/>
        <v>-0.21004118977518746</v>
      </c>
      <c r="AL82">
        <f t="shared" si="26"/>
        <v>-0.53153280677802561</v>
      </c>
      <c r="AN82">
        <f t="shared" si="36"/>
        <v>0</v>
      </c>
      <c r="AO82">
        <f t="shared" si="36"/>
        <v>0</v>
      </c>
      <c r="AP82">
        <f t="shared" si="36"/>
        <v>-1.4665542732229032E-34</v>
      </c>
      <c r="AQ82">
        <f t="shared" si="36"/>
        <v>-6.3270039640398389E-30</v>
      </c>
      <c r="AR82">
        <f t="shared" si="36"/>
        <v>-6.3271506194671608E-30</v>
      </c>
      <c r="AS82">
        <f t="shared" si="36"/>
        <v>-1.0637515451287175E-4</v>
      </c>
      <c r="AT82">
        <f t="shared" si="36"/>
        <v>-6.9498434281742842E-5</v>
      </c>
      <c r="AU82">
        <f t="shared" si="23"/>
        <v>-1.758735887946146E-4</v>
      </c>
      <c r="AW82">
        <v>79</v>
      </c>
      <c r="AX82">
        <f>IF(Z82&gt;0, (R82*SUMPRODUCT(K82:$K$98, X82:$X$98)-K82*$AZ$3)/Z82, 0)</f>
        <v>-3.0222530359974732E+32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100000</v>
      </c>
      <c r="S83">
        <f t="shared" si="29"/>
        <v>-7.0408173475807616E+33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-2.6790968083569826</v>
      </c>
      <c r="AC83">
        <f t="shared" si="30"/>
        <v>-2.3920507217473057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-8.4361820064946157E-28</v>
      </c>
      <c r="AI83">
        <f t="shared" si="34"/>
        <v>-8.4363518767386276E-28</v>
      </c>
      <c r="AJ83">
        <f t="shared" si="35"/>
        <v>-0.2870460866096769</v>
      </c>
      <c r="AK83">
        <f t="shared" si="49"/>
        <v>-0.1875367765849888</v>
      </c>
      <c r="AL83">
        <f t="shared" si="26"/>
        <v>-0.47458286319466569</v>
      </c>
      <c r="AN83">
        <f t="shared" si="36"/>
        <v>0</v>
      </c>
      <c r="AO83">
        <f t="shared" si="36"/>
        <v>0</v>
      </c>
      <c r="AP83">
        <f t="shared" si="36"/>
        <v>-5.0184527422292741E-36</v>
      </c>
      <c r="AQ83">
        <f t="shared" si="36"/>
        <v>-2.4922893924601893E-31</v>
      </c>
      <c r="AR83">
        <f t="shared" si="36"/>
        <v>-2.4923395769876117E-31</v>
      </c>
      <c r="AS83">
        <f t="shared" si="36"/>
        <v>-8.4801621901205138E-5</v>
      </c>
      <c r="AT83">
        <f t="shared" si="36"/>
        <v>-5.5403726308787329E-5</v>
      </c>
      <c r="AU83">
        <f t="shared" si="23"/>
        <v>-1.4020534820999246E-4</v>
      </c>
      <c r="AW83">
        <v>80</v>
      </c>
      <c r="AX83">
        <f>IF(Z83&gt;0, (R83*SUMPRODUCT(K83:$K$98, X83:$X$98)-K83*$AZ$3)/Z83, 0)</f>
        <v>-7.0408173475807616E+33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100000</v>
      </c>
      <c r="S84">
        <f t="shared" si="29"/>
        <v>-1.9141999212084875E+35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-2.3920507217473057</v>
      </c>
      <c r="AC84">
        <f t="shared" si="30"/>
        <v>-2.1357595729886656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-3.2518563010277568E-29</v>
      </c>
      <c r="AI84">
        <f t="shared" si="34"/>
        <v>-3.2519120882929563E-29</v>
      </c>
      <c r="AJ84">
        <f t="shared" si="35"/>
        <v>-0.25629114875864012</v>
      </c>
      <c r="AK84">
        <f t="shared" si="49"/>
        <v>-0.16744355052231141</v>
      </c>
      <c r="AL84">
        <f t="shared" si="26"/>
        <v>-0.42373469928095153</v>
      </c>
      <c r="AN84">
        <f t="shared" si="36"/>
        <v>0</v>
      </c>
      <c r="AO84">
        <f t="shared" si="36"/>
        <v>0</v>
      </c>
      <c r="AP84">
        <f t="shared" si="36"/>
        <v>-1.4715315486168704E-37</v>
      </c>
      <c r="AQ84">
        <f t="shared" si="36"/>
        <v>-8.5776012167176647E-33</v>
      </c>
      <c r="AR84">
        <f t="shared" si="36"/>
        <v>-8.5777483698725259E-33</v>
      </c>
      <c r="AS84">
        <f t="shared" si="36"/>
        <v>-6.7603333786037272E-5</v>
      </c>
      <c r="AT84">
        <f t="shared" si="36"/>
        <v>-4.4167511406877653E-5</v>
      </c>
      <c r="AU84">
        <f t="shared" si="23"/>
        <v>-1.1177084519291492E-4</v>
      </c>
      <c r="AW84">
        <v>81</v>
      </c>
      <c r="AX84">
        <f>IF(Z84&gt;0, (R84*SUMPRODUCT(K84:$K$98, X84:$X$98)-K84*$AZ$3)/Z84, 0)</f>
        <v>-1.9141999212084875E+35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100000</v>
      </c>
      <c r="S85">
        <f t="shared" si="29"/>
        <v>-6.241169508409177E+36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-2.1357595729886656</v>
      </c>
      <c r="AC85">
        <f t="shared" si="30"/>
        <v>-1.9069281901684516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-1.0740338307856754E-30</v>
      </c>
      <c r="AI85">
        <f t="shared" si="34"/>
        <v>-1.0740491077957581E-30</v>
      </c>
      <c r="AJ85">
        <f t="shared" si="35"/>
        <v>-0.22883138282021398</v>
      </c>
      <c r="AK85">
        <f t="shared" si="49"/>
        <v>-0.14950317010920661</v>
      </c>
      <c r="AL85">
        <f t="shared" si="26"/>
        <v>-0.37833455292942059</v>
      </c>
      <c r="AN85">
        <f t="shared" si="36"/>
        <v>0</v>
      </c>
      <c r="AO85">
        <f t="shared" si="36"/>
        <v>0</v>
      </c>
      <c r="AP85">
        <f t="shared" si="36"/>
        <v>-3.5979477166133848E-39</v>
      </c>
      <c r="AQ85">
        <f t="shared" si="36"/>
        <v>-2.5294986048296992E-34</v>
      </c>
      <c r="AR85">
        <f t="shared" si="36"/>
        <v>-2.529534584306865E-34</v>
      </c>
      <c r="AS85">
        <f t="shared" si="36"/>
        <v>-5.389296379626686E-5</v>
      </c>
      <c r="AT85">
        <f t="shared" si="36"/>
        <v>-3.521006968022771E-5</v>
      </c>
      <c r="AU85">
        <f t="shared" si="23"/>
        <v>-8.910303347649457E-5</v>
      </c>
      <c r="AW85">
        <v>82</v>
      </c>
      <c r="AX85">
        <f>IF(Z85&gt;0, (R85*SUMPRODUCT(K85:$K$98, X85:$X$98)-K85*$AZ$3)/Z85, 0)</f>
        <v>-6.241169508409177E+36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100000</v>
      </c>
      <c r="S86">
        <f t="shared" si="29"/>
        <v>-2.5412715346123242E+38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-1.9069281901684516</v>
      </c>
      <c r="AC86">
        <f t="shared" si="30"/>
        <v>-1.7026144555075458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-2.9578494709584316E-32</v>
      </c>
      <c r="AI86">
        <f t="shared" si="34"/>
        <v>-2.9578829702211493E-32</v>
      </c>
      <c r="AJ86">
        <f t="shared" si="35"/>
        <v>-0.20431373466090585</v>
      </c>
      <c r="AK86">
        <f t="shared" si="49"/>
        <v>-0.13348497331179163</v>
      </c>
      <c r="AL86">
        <f t="shared" si="26"/>
        <v>-0.33779870797269751</v>
      </c>
      <c r="AN86">
        <f t="shared" si="36"/>
        <v>0</v>
      </c>
      <c r="AO86">
        <f t="shared" si="36"/>
        <v>0</v>
      </c>
      <c r="AP86">
        <f t="shared" si="36"/>
        <v>-7.0442329421022302E-41</v>
      </c>
      <c r="AQ86">
        <f t="shared" si="36"/>
        <v>-6.2197729115994745E-36</v>
      </c>
      <c r="AR86">
        <f t="shared" si="36"/>
        <v>-6.2198433539288948E-36</v>
      </c>
      <c r="AS86">
        <f t="shared" si="36"/>
        <v>-4.2963140781462844E-5</v>
      </c>
      <c r="AT86">
        <f t="shared" si="36"/>
        <v>-2.806925197722235E-5</v>
      </c>
      <c r="AU86">
        <f t="shared" si="23"/>
        <v>-7.1032392758685201E-5</v>
      </c>
      <c r="AW86">
        <v>83</v>
      </c>
      <c r="AX86">
        <f>IF(Z86&gt;0, (R86*SUMPRODUCT(K86:$K$98, X86:$X$98)-K86*$AZ$3)/Z86, 0)</f>
        <v>-2.5412715346123242E+38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100000</v>
      </c>
      <c r="S87">
        <f t="shared" si="29"/>
        <v>-1.3775521403510818E+40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-1.7026144555075458</v>
      </c>
      <c r="AC87">
        <f t="shared" si="30"/>
        <v>-1.5201914781317372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-6.5224994672177219E-34</v>
      </c>
      <c r="AI87">
        <f t="shared" si="34"/>
        <v>-6.5225546444931805E-34</v>
      </c>
      <c r="AJ87">
        <f t="shared" si="35"/>
        <v>-0.18242297737580859</v>
      </c>
      <c r="AK87">
        <f t="shared" si="49"/>
        <v>-0.11918301188552821</v>
      </c>
      <c r="AL87">
        <f t="shared" si="26"/>
        <v>-0.3016059892613368</v>
      </c>
      <c r="AN87">
        <f t="shared" si="36"/>
        <v>0</v>
      </c>
      <c r="AO87">
        <f t="shared" si="36"/>
        <v>0</v>
      </c>
      <c r="AP87">
        <f t="shared" si="36"/>
        <v>-1.0359545199808722E-42</v>
      </c>
      <c r="AQ87">
        <f t="shared" si="36"/>
        <v>-1.2246006618648839E-37</v>
      </c>
      <c r="AR87">
        <f t="shared" si="36"/>
        <v>-1.2246110214100836E-37</v>
      </c>
      <c r="AS87">
        <f t="shared" si="36"/>
        <v>-3.4249952791344699E-5</v>
      </c>
      <c r="AT87">
        <f t="shared" si="36"/>
        <v>-2.2376635823678525E-5</v>
      </c>
      <c r="AU87">
        <f t="shared" si="23"/>
        <v>-5.6626588615023228E-5</v>
      </c>
      <c r="AW87">
        <v>84</v>
      </c>
      <c r="AX87">
        <f>IF(Z87&gt;0, (R87*SUMPRODUCT(K87:$K$98, X87:$X$98)-K87*$AZ$3)/Z87, 0)</f>
        <v>-1.3775521403510818E+40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100000</v>
      </c>
      <c r="S88">
        <f t="shared" si="29"/>
        <v>-1.1166719080987181E+42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-1.5201914781317372</v>
      </c>
      <c r="AC88">
        <f t="shared" si="30"/>
        <v>-1.3573138197604797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-1.0803550619992998E-35</v>
      </c>
      <c r="AI88">
        <f t="shared" si="34"/>
        <v>-1.0803611394953393E-35</v>
      </c>
      <c r="AJ88">
        <f t="shared" si="35"/>
        <v>-0.16287765837125745</v>
      </c>
      <c r="AK88">
        <f t="shared" si="49"/>
        <v>-0.10641340346922161</v>
      </c>
      <c r="AL88">
        <f t="shared" si="26"/>
        <v>-0.26929106184047907</v>
      </c>
      <c r="AN88">
        <f t="shared" si="36"/>
        <v>0</v>
      </c>
      <c r="AO88">
        <f t="shared" si="36"/>
        <v>0</v>
      </c>
      <c r="AP88">
        <f t="shared" si="36"/>
        <v>-1.0187956907802297E-44</v>
      </c>
      <c r="AQ88">
        <f t="shared" si="36"/>
        <v>-1.8110436840077231E-39</v>
      </c>
      <c r="AR88">
        <f t="shared" si="36"/>
        <v>-1.8110538719646311E-39</v>
      </c>
      <c r="AS88">
        <f t="shared" si="36"/>
        <v>-2.7303852671671438E-5</v>
      </c>
      <c r="AT88">
        <f t="shared" si="36"/>
        <v>-1.7838517078825352E-5</v>
      </c>
      <c r="AU88">
        <f t="shared" si="23"/>
        <v>-4.5142369750496797E-5</v>
      </c>
      <c r="AW88">
        <v>85</v>
      </c>
      <c r="AX88">
        <f>IF(Z88&gt;0, (R88*SUMPRODUCT(K88:$K$98, X88:$X$98)-K88*$AZ$3)/Z88, 0)</f>
        <v>-1.1166719080987181E+42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-1.3573138197604797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-1.2154992078841551E-37</v>
      </c>
      <c r="AI89">
        <f t="shared" si="34"/>
        <v>-1.2154992078841551E-37</v>
      </c>
      <c r="AJ89">
        <f t="shared" si="35"/>
        <v>-1.3573138197604797</v>
      </c>
      <c r="AK89">
        <f t="shared" si="49"/>
        <v>-9.5011967383233586E-2</v>
      </c>
      <c r="AL89">
        <f t="shared" si="26"/>
        <v>-1.4523257871437134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-1.8192780192504103E-41</v>
      </c>
      <c r="AR89">
        <f t="shared" si="36"/>
        <v>-1.8192780192504103E-41</v>
      </c>
      <c r="AS89">
        <f t="shared" si="36"/>
        <v>-2.031536657118412E-4</v>
      </c>
      <c r="AT89">
        <f t="shared" si="36"/>
        <v>-1.4220756599828884E-5</v>
      </c>
      <c r="AU89">
        <f t="shared" si="23"/>
        <v>-2.1737442231167009E-4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16104.897863468055</v>
      </c>
      <c r="AO91" s="8">
        <f t="shared" si="50"/>
        <v>-1610.4897863468057</v>
      </c>
      <c r="AP91" s="8">
        <f t="shared" si="50"/>
        <v>-878.54174429319153</v>
      </c>
      <c r="AQ91" s="8">
        <f t="shared" si="50"/>
        <v>-8096.8828573744468</v>
      </c>
      <c r="AR91" s="8">
        <f t="shared" si="50"/>
        <v>5518.9834754536087</v>
      </c>
      <c r="AS91" s="8">
        <f t="shared" si="50"/>
        <v>-2034.3269751543123</v>
      </c>
      <c r="AT91" s="8">
        <f t="shared" si="50"/>
        <v>656.60295030677253</v>
      </c>
      <c r="AU91" s="8">
        <f t="shared" si="50"/>
        <v>4141.2594506060668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CEA6-DEC1-4265-9CA2-69845FCAD998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'S.45.04.B'!C3*(1+C12)</f>
        <v>35332.530455471388</v>
      </c>
      <c r="K3">
        <v>1</v>
      </c>
      <c r="L3" s="2">
        <v>0</v>
      </c>
      <c r="O3">
        <f>$C$3</f>
        <v>35332.530455471388</v>
      </c>
      <c r="P3">
        <f>O3*C5</f>
        <v>3533.2530455471388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35332.530455471388</v>
      </c>
      <c r="AF3">
        <f t="shared" ref="AF3:AG34" si="4">-$Z3*P3</f>
        <v>-3533.2530455471388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31399.277409924249</v>
      </c>
      <c r="AJ3">
        <f t="shared" ref="AJ3:AJ66" si="7">AB3-AC3</f>
        <v>0</v>
      </c>
      <c r="AL3">
        <f t="shared" ref="AL3:AL34" si="8">SUM(AI3:AK3)</f>
        <v>31399.277409924249</v>
      </c>
      <c r="AN3">
        <f t="shared" ref="AN3:AU34" si="9">AE3*$K3</f>
        <v>35332.530455471388</v>
      </c>
      <c r="AO3">
        <f t="shared" si="9"/>
        <v>-3533.2530455471388</v>
      </c>
      <c r="AP3">
        <f t="shared" si="9"/>
        <v>-400</v>
      </c>
      <c r="AQ3">
        <f t="shared" si="9"/>
        <v>0</v>
      </c>
      <c r="AR3">
        <f t="shared" si="9"/>
        <v>31399.277409924249</v>
      </c>
      <c r="AS3">
        <f t="shared" si="9"/>
        <v>0</v>
      </c>
      <c r="AT3">
        <f t="shared" si="9"/>
        <v>0</v>
      </c>
      <c r="AU3">
        <f t="shared" si="9"/>
        <v>31399.277409924249</v>
      </c>
      <c r="AW3">
        <v>0</v>
      </c>
      <c r="AX3">
        <f>IF(Z3&gt;0, (R3*SUMPRODUCT(K3:$K$98, X3:$X$98)-K3*$AZ$3)/Z3, 0)</f>
        <v>0</v>
      </c>
      <c r="AZ3">
        <f>C6*ABS(SUMPRODUCT(X4:X79, K4:K79))/1</f>
        <v>19582.786240203666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1330.1314264747843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1313.5575433068807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-1313.5575433068807</v>
      </c>
      <c r="AK4">
        <f>G4*SUM(AB4, AE4:AF4)</f>
        <v>0</v>
      </c>
      <c r="AL4">
        <f t="shared" si="8"/>
        <v>-1559.5910433068807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-229.53027334639424</v>
      </c>
      <c r="AR4">
        <f t="shared" si="9"/>
        <v>-229.53027334639424</v>
      </c>
      <c r="AS4">
        <f t="shared" si="9"/>
        <v>-1225.4478433686731</v>
      </c>
      <c r="AT4">
        <f t="shared" si="9"/>
        <v>0</v>
      </c>
      <c r="AU4">
        <f t="shared" si="9"/>
        <v>-1454.9781167150672</v>
      </c>
      <c r="AW4">
        <v>1</v>
      </c>
      <c r="AX4">
        <f>IF(Z4&gt;0, (R4*SUMPRODUCT(K4:$K$98, X4:$X$98)-K4*$AZ$3)/Z4, 0)</f>
        <v>1330.1314264747843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100000</v>
      </c>
      <c r="S5">
        <f t="shared" si="1"/>
        <v>2674.5081503250253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1313.5575433068807</v>
      </c>
      <c r="AC5">
        <f t="shared" si="2"/>
        <v>2607.8584444954176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-258.46283128246</v>
      </c>
      <c r="AI5">
        <f t="shared" si="6"/>
        <v>-307.21681328431879</v>
      </c>
      <c r="AJ5">
        <f t="shared" si="7"/>
        <v>-1294.300901188537</v>
      </c>
      <c r="AK5">
        <f>G5*SUM(AB5, AE5:AF5)</f>
        <v>53.855859275582112</v>
      </c>
      <c r="AL5">
        <f t="shared" si="8"/>
        <v>-1547.6618551972736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-221.0136392999265</v>
      </c>
      <c r="AR5">
        <f t="shared" si="9"/>
        <v>-262.70356020316922</v>
      </c>
      <c r="AS5">
        <f t="shared" si="9"/>
        <v>-1106.7670778868614</v>
      </c>
      <c r="AT5">
        <f t="shared" si="9"/>
        <v>46.052577065183876</v>
      </c>
      <c r="AU5">
        <f t="shared" si="9"/>
        <v>-1323.4180610248468</v>
      </c>
      <c r="AW5">
        <v>2</v>
      </c>
      <c r="AX5">
        <f>IF(Z5&gt;0, (R5*SUMPRODUCT(K5:$K$98, X5:$X$98)-K5*$AZ$3)/Z5, 0)</f>
        <v>2674.5081503250253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100000</v>
      </c>
      <c r="S6">
        <f t="shared" si="1"/>
        <v>4182.3177476576293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2607.8584444954176</v>
      </c>
      <c r="AC6">
        <f t="shared" si="2"/>
        <v>4025.8846168114233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-273.22979615780906</v>
      </c>
      <c r="AI6">
        <f t="shared" si="6"/>
        <v>-321.35962344157031</v>
      </c>
      <c r="AJ6">
        <f t="shared" si="7"/>
        <v>-1418.0261723160056</v>
      </c>
      <c r="AK6">
        <f>G6*SUM(AB6, AE6:AF6)</f>
        <v>152.55971900298195</v>
      </c>
      <c r="AL6">
        <f t="shared" si="8"/>
        <v>-1586.8260767545942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-210.7722051073734</v>
      </c>
      <c r="AR6">
        <f t="shared" si="9"/>
        <v>-247.90003659093628</v>
      </c>
      <c r="AS6">
        <f t="shared" si="9"/>
        <v>-1093.8796113817273</v>
      </c>
      <c r="AT6">
        <f t="shared" si="9"/>
        <v>117.68609733269291</v>
      </c>
      <c r="AU6">
        <f t="shared" si="9"/>
        <v>-1224.0935506399708</v>
      </c>
      <c r="AW6">
        <v>3</v>
      </c>
      <c r="AX6">
        <f>IF(Z6&gt;0, (R6*SUMPRODUCT(K6:$K$98, X6:$X$98)-K6*$AZ$3)/Z6, 0)</f>
        <v>4182.3177476576293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100000</v>
      </c>
      <c r="S7">
        <f t="shared" si="1"/>
        <v>5449.2574868284792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4025.8846168114233</v>
      </c>
      <c r="AC7">
        <f t="shared" si="2"/>
        <v>5177.1723235727804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-290.12659886651301</v>
      </c>
      <c r="AI7">
        <f t="shared" si="6"/>
        <v>-337.63006457800338</v>
      </c>
      <c r="AJ7">
        <f t="shared" si="7"/>
        <v>-1151.2877067613572</v>
      </c>
      <c r="AK7">
        <f>G7*SUM(AB7, AE7:AF7)</f>
        <v>197.67093468544087</v>
      </c>
      <c r="AL7">
        <f t="shared" si="8"/>
        <v>-1291.2468366539197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-203.62712053763755</v>
      </c>
      <c r="AR7">
        <f t="shared" si="9"/>
        <v>-236.96771728464495</v>
      </c>
      <c r="AS7">
        <f t="shared" si="9"/>
        <v>-808.03828933333273</v>
      </c>
      <c r="AT7">
        <f t="shared" si="9"/>
        <v>138.73654949679147</v>
      </c>
      <c r="AU7">
        <f t="shared" si="9"/>
        <v>-906.26945712118618</v>
      </c>
      <c r="AW7">
        <v>4</v>
      </c>
      <c r="AX7">
        <f>IF(Z7&gt;0, (R7*SUMPRODUCT(K7:$K$98, X7:$X$98)-K7*$AZ$3)/Z7, 0)</f>
        <v>5449.2574868284792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100000</v>
      </c>
      <c r="S8">
        <f t="shared" si="1"/>
        <v>6290.2098841260467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5177.1723235727804</v>
      </c>
      <c r="AC8">
        <f t="shared" si="2"/>
        <v>5888.2921768612796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-446.43757075658681</v>
      </c>
      <c r="AI8">
        <f t="shared" si="6"/>
        <v>-493.242783025584</v>
      </c>
      <c r="AJ8">
        <f t="shared" si="7"/>
        <v>-711.11985328849914</v>
      </c>
      <c r="AK8">
        <f t="shared" ref="AK8:AK71" si="22">G8*SUM(AB8:AB8, AE8:AF8)</f>
        <v>110.27377049210023</v>
      </c>
      <c r="AL8">
        <f t="shared" si="8"/>
        <v>-1094.0888658219828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-292.4810307368391</v>
      </c>
      <c r="AR8">
        <f t="shared" si="9"/>
        <v>-323.14519886474272</v>
      </c>
      <c r="AS8">
        <f t="shared" si="9"/>
        <v>-465.88612001173362</v>
      </c>
      <c r="AT8">
        <f t="shared" si="9"/>
        <v>72.245232412019703</v>
      </c>
      <c r="AU8">
        <f t="shared" si="9"/>
        <v>-716.78608646445662</v>
      </c>
      <c r="AW8">
        <v>5</v>
      </c>
      <c r="AX8">
        <f>IF(Z8&gt;0, (R8*SUMPRODUCT(K8:$K$98, X8:$X$98)-K8*$AZ$3)/Z8, 0)</f>
        <v>6290.2098841260467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100000</v>
      </c>
      <c r="S9">
        <f t="shared" si="1"/>
        <v>6816.1299659649685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5888.2921768612796</v>
      </c>
      <c r="AC9">
        <f t="shared" si="2"/>
        <v>6275.0155131292286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-613.05467029932549</v>
      </c>
      <c r="AI9">
        <f t="shared" si="6"/>
        <v>-659.0853031104831</v>
      </c>
      <c r="AJ9">
        <f t="shared" si="7"/>
        <v>-386.72333626794898</v>
      </c>
      <c r="AK9">
        <f t="shared" si="22"/>
        <v>34.740923843481546</v>
      </c>
      <c r="AL9">
        <f t="shared" si="8"/>
        <v>-1011.0677155349504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-380.37624220028579</v>
      </c>
      <c r="AR9">
        <f t="shared" si="9"/>
        <v>-408.93643427297729</v>
      </c>
      <c r="AS9">
        <f t="shared" si="9"/>
        <v>-239.94657662250219</v>
      </c>
      <c r="AT9">
        <f t="shared" si="9"/>
        <v>21.555372958332978</v>
      </c>
      <c r="AU9">
        <f t="shared" si="9"/>
        <v>-627.32763793714639</v>
      </c>
      <c r="AW9">
        <v>6</v>
      </c>
      <c r="AX9">
        <f>IF(Z9&gt;0, (R9*SUMPRODUCT(K9:$K$98, X9:$X$98)-K9*$AZ$3)/Z9, 0)</f>
        <v>6816.1299659649685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100000</v>
      </c>
      <c r="S10">
        <f t="shared" si="1"/>
        <v>7214.0367407981003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6275.0155131292286</v>
      </c>
      <c r="AC10">
        <f t="shared" si="2"/>
        <v>6518.2364091324398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-785.74290208645971</v>
      </c>
      <c r="AI10">
        <f t="shared" si="6"/>
        <v>-830.92035711846245</v>
      </c>
      <c r="AJ10">
        <f t="shared" si="7"/>
        <v>-243.22089600321124</v>
      </c>
      <c r="AK10">
        <f t="shared" si="22"/>
        <v>25.727563603829839</v>
      </c>
      <c r="AL10">
        <f t="shared" si="8"/>
        <v>-1048.413689517844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-462.50116562076062</v>
      </c>
      <c r="AR10">
        <f t="shared" si="9"/>
        <v>-489.09335698080628</v>
      </c>
      <c r="AS10">
        <f t="shared" si="9"/>
        <v>-143.16381046027328</v>
      </c>
      <c r="AT10">
        <f t="shared" si="9"/>
        <v>15.143666107268558</v>
      </c>
      <c r="AU10">
        <f t="shared" si="9"/>
        <v>-617.11350133381109</v>
      </c>
      <c r="AW10">
        <v>7</v>
      </c>
      <c r="AX10">
        <f>IF(Z10&gt;0, (R10*SUMPRODUCT(K10:$K$98, X10:$X$98)-K10*$AZ$3)/Z10, 0)</f>
        <v>7214.0367407981003</v>
      </c>
    </row>
    <row r="11" spans="1:52" x14ac:dyDescent="0.25">
      <c r="A11" t="s">
        <v>33</v>
      </c>
      <c r="C11" s="12">
        <f>AU81</f>
        <v>9085.507831406916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100000</v>
      </c>
      <c r="S11">
        <f t="shared" si="1"/>
        <v>7493.3774647814107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6518.2364091324398</v>
      </c>
      <c r="AC11">
        <f t="shared" si="2"/>
        <v>6629.663088779409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-977.730481802604</v>
      </c>
      <c r="AI11">
        <f t="shared" si="6"/>
        <v>-1021.9672970433854</v>
      </c>
      <c r="AJ11">
        <f t="shared" si="7"/>
        <v>-111.42667964696921</v>
      </c>
      <c r="AK11">
        <f t="shared" si="22"/>
        <v>15.643767381917854</v>
      </c>
      <c r="AL11">
        <f t="shared" si="8"/>
        <v>-1117.7502093084368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-546.85310282602507</v>
      </c>
      <c r="AR11">
        <f t="shared" si="9"/>
        <v>-571.59513564979761</v>
      </c>
      <c r="AS11">
        <f t="shared" si="9"/>
        <v>-62.321904284097698</v>
      </c>
      <c r="AT11">
        <f t="shared" si="9"/>
        <v>8.7496942070560273</v>
      </c>
      <c r="AU11">
        <f t="shared" si="9"/>
        <v>-625.16734572683924</v>
      </c>
      <c r="AW11">
        <v>8</v>
      </c>
      <c r="AX11">
        <f>IF(Z11&gt;0, (R11*SUMPRODUCT(K11:$K$98, X11:$X$98)-K11*$AZ$3)/Z11, 0)</f>
        <v>7493.3774647814107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100000</v>
      </c>
      <c r="S12">
        <f t="shared" si="1"/>
        <v>7670.2218901334163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6629.663088779409</v>
      </c>
      <c r="AC12">
        <f t="shared" si="2"/>
        <v>6627.172395076519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-1187.5815419540183</v>
      </c>
      <c r="AI12">
        <f t="shared" si="6"/>
        <v>-1230.7821982714149</v>
      </c>
      <c r="AJ12">
        <f t="shared" si="7"/>
        <v>2.4906937028899847</v>
      </c>
      <c r="AK12">
        <f t="shared" si="22"/>
        <v>15.24822510419264</v>
      </c>
      <c r="AL12">
        <f t="shared" si="8"/>
        <v>-1213.0432794643323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-631.21221437517477</v>
      </c>
      <c r="AR12">
        <f t="shared" si="9"/>
        <v>-654.17382246121599</v>
      </c>
      <c r="AS12">
        <f t="shared" si="9"/>
        <v>1.3238301809109481</v>
      </c>
      <c r="AT12">
        <f t="shared" si="9"/>
        <v>8.1045937422301471</v>
      </c>
      <c r="AU12">
        <f t="shared" si="9"/>
        <v>-644.74539853807494</v>
      </c>
      <c r="AW12">
        <v>9</v>
      </c>
      <c r="AX12">
        <f>IF(Z12&gt;0, (R12*SUMPRODUCT(K12:$K$98, X12:$X$98)-K12*$AZ$3)/Z12, 0)</f>
        <v>7670.2218901334163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100000</v>
      </c>
      <c r="S13">
        <f t="shared" si="1"/>
        <v>7738.6831381721195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6627.172395076519</v>
      </c>
      <c r="AC13">
        <f t="shared" si="2"/>
        <v>6510.4467504765325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-1408.6870011976687</v>
      </c>
      <c r="AI13">
        <f t="shared" si="6"/>
        <v>-1450.7513074512924</v>
      </c>
      <c r="AJ13">
        <f t="shared" si="7"/>
        <v>116.72564459998648</v>
      </c>
      <c r="AK13">
        <f t="shared" si="22"/>
        <v>13.254344790153038</v>
      </c>
      <c r="AL13">
        <f t="shared" si="8"/>
        <v>-1320.7713180611529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-711.72254417265685</v>
      </c>
      <c r="AR13">
        <f t="shared" si="9"/>
        <v>-732.9750403199439</v>
      </c>
      <c r="AS13">
        <f t="shared" si="9"/>
        <v>58.974259487213338</v>
      </c>
      <c r="AT13">
        <f t="shared" si="9"/>
        <v>6.6966018621375856</v>
      </c>
      <c r="AU13">
        <f t="shared" si="9"/>
        <v>-667.30417897059294</v>
      </c>
      <c r="AW13">
        <v>10</v>
      </c>
      <c r="AX13">
        <f>IF(Z13&gt;0, (R13*SUMPRODUCT(K13:$K$98, X13:$X$98)-K13*$AZ$3)/Z13, 0)</f>
        <v>7738.6831381721195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1.9576E-2</v>
      </c>
      <c r="Q14" s="4">
        <f t="shared" si="21"/>
        <v>50</v>
      </c>
      <c r="R14">
        <f t="shared" si="0"/>
        <v>100000</v>
      </c>
      <c r="S14">
        <f t="shared" si="1"/>
        <v>7699.6066102010464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6510.4467504765325</v>
      </c>
      <c r="AC14">
        <f t="shared" si="2"/>
        <v>6285.991534005012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-1646.9017184418794</v>
      </c>
      <c r="AI14">
        <f t="shared" si="6"/>
        <v>-1687.7219307737462</v>
      </c>
      <c r="AJ14">
        <f t="shared" si="7"/>
        <v>224.45521647152054</v>
      </c>
      <c r="AK14">
        <f t="shared" si="22"/>
        <v>11.718804150857759</v>
      </c>
      <c r="AL14">
        <f t="shared" si="8"/>
        <v>-1451.5479101513679</v>
      </c>
      <c r="AN14">
        <f t="shared" si="9"/>
        <v>0</v>
      </c>
      <c r="AO14">
        <f t="shared" si="9"/>
        <v>0</v>
      </c>
      <c r="AP14">
        <f t="shared" si="9"/>
        <v>-19.608226203874292</v>
      </c>
      <c r="AQ14">
        <f t="shared" si="9"/>
        <v>-791.09881076115835</v>
      </c>
      <c r="AR14">
        <f t="shared" si="9"/>
        <v>-810.70703696503267</v>
      </c>
      <c r="AS14">
        <f t="shared" si="9"/>
        <v>107.81836756339793</v>
      </c>
      <c r="AT14">
        <f t="shared" si="9"/>
        <v>5.6291956729861594</v>
      </c>
      <c r="AU14">
        <f t="shared" si="9"/>
        <v>-697.25947372864857</v>
      </c>
      <c r="AW14">
        <v>11</v>
      </c>
      <c r="AX14">
        <f>IF(Z14&gt;0, (R14*SUMPRODUCT(K14:$K$98, X14:$X$98)-K14*$AZ$3)/Z14, 0)</f>
        <v>7699.6066102010464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100000</v>
      </c>
      <c r="S15">
        <f t="shared" si="1"/>
        <v>7574.0439830520272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6285.991534005012</v>
      </c>
      <c r="AC15">
        <f t="shared" si="2"/>
        <v>5977.6768514930482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-1900.8340074457019</v>
      </c>
      <c r="AI15">
        <f t="shared" si="6"/>
        <v>-1940.2956006505269</v>
      </c>
      <c r="AJ15">
        <f t="shared" si="7"/>
        <v>308.31468251196384</v>
      </c>
      <c r="AK15">
        <f t="shared" si="22"/>
        <v>25.772565289420552</v>
      </c>
      <c r="AL15">
        <f t="shared" si="8"/>
        <v>-1606.2083528491426</v>
      </c>
      <c r="AN15">
        <f t="shared" si="9"/>
        <v>0</v>
      </c>
      <c r="AO15">
        <f t="shared" si="9"/>
        <v>0</v>
      </c>
      <c r="AP15">
        <f t="shared" si="9"/>
        <v>-17.982739409098514</v>
      </c>
      <c r="AQ15">
        <f t="shared" si="9"/>
        <v>-866.21445916858966</v>
      </c>
      <c r="AR15">
        <f t="shared" si="9"/>
        <v>-884.19719857768814</v>
      </c>
      <c r="AS15">
        <f t="shared" si="9"/>
        <v>140.49971481976712</v>
      </c>
      <c r="AT15">
        <f t="shared" si="9"/>
        <v>11.744617686823609</v>
      </c>
      <c r="AU15">
        <f t="shared" si="9"/>
        <v>-731.95286607109745</v>
      </c>
      <c r="AW15">
        <v>12</v>
      </c>
      <c r="AX15">
        <f>IF(Z15&gt;0, (R15*SUMPRODUCT(K15:$K$98, X15:$X$98)-K15*$AZ$3)/Z15, 0)</f>
        <v>7574.0439830520272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2.7149E-2</v>
      </c>
      <c r="Q16" s="4">
        <f t="shared" si="21"/>
        <v>50</v>
      </c>
      <c r="R16">
        <f t="shared" si="0"/>
        <v>100000</v>
      </c>
      <c r="S16">
        <f t="shared" si="1"/>
        <v>7360.7064871388302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5977.6768514930482</v>
      </c>
      <c r="AC16">
        <f t="shared" si="2"/>
        <v>5593.4942638298744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-2142.6855878355937</v>
      </c>
      <c r="AI16">
        <f t="shared" si="6"/>
        <v>-2180.6812223144525</v>
      </c>
      <c r="AJ16">
        <f t="shared" si="7"/>
        <v>384.18258766317376</v>
      </c>
      <c r="AK16">
        <f t="shared" si="22"/>
        <v>42.441505645600643</v>
      </c>
      <c r="AL16">
        <f t="shared" si="8"/>
        <v>-1754.057129005678</v>
      </c>
      <c r="AN16">
        <f t="shared" si="9"/>
        <v>0</v>
      </c>
      <c r="AO16">
        <f t="shared" si="9"/>
        <v>0</v>
      </c>
      <c r="AP16">
        <f t="shared" si="9"/>
        <v>-16.379432998571481</v>
      </c>
      <c r="AQ16">
        <f t="shared" si="9"/>
        <v>-923.68440491460694</v>
      </c>
      <c r="AR16">
        <f t="shared" si="9"/>
        <v>-940.0638379131783</v>
      </c>
      <c r="AS16">
        <f t="shared" si="9"/>
        <v>165.61620933973484</v>
      </c>
      <c r="AT16">
        <f t="shared" si="9"/>
        <v>18.295991305722328</v>
      </c>
      <c r="AU16">
        <f t="shared" si="9"/>
        <v>-756.15163726772107</v>
      </c>
      <c r="AW16">
        <v>13</v>
      </c>
      <c r="AX16">
        <f>IF(Z16&gt;0, (R16*SUMPRODUCT(K16:$K$98, X16:$X$98)-K16*$AZ$3)/Z16, 0)</f>
        <v>7360.7064871388302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100000</v>
      </c>
      <c r="S17">
        <f t="shared" si="1"/>
        <v>7104.7692425840705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5593.4942638298744</v>
      </c>
      <c r="AC17">
        <f t="shared" si="2"/>
        <v>5176.1010122641137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-2377.4628406111697</v>
      </c>
      <c r="AI17">
        <f t="shared" si="6"/>
        <v>-2413.8897873249343</v>
      </c>
      <c r="AJ17">
        <f t="shared" si="7"/>
        <v>417.39325156576069</v>
      </c>
      <c r="AK17">
        <f t="shared" si="22"/>
        <v>77.190220840852263</v>
      </c>
      <c r="AL17">
        <f t="shared" si="8"/>
        <v>-1919.3063149183213</v>
      </c>
      <c r="AN17">
        <f t="shared" si="9"/>
        <v>0</v>
      </c>
      <c r="AO17">
        <f t="shared" si="9"/>
        <v>0</v>
      </c>
      <c r="AP17">
        <f t="shared" si="9"/>
        <v>-14.761413543704135</v>
      </c>
      <c r="AQ17">
        <f t="shared" si="9"/>
        <v>-963.42722465370809</v>
      </c>
      <c r="AR17">
        <f t="shared" si="9"/>
        <v>-978.18863819741216</v>
      </c>
      <c r="AS17">
        <f t="shared" si="9"/>
        <v>169.14166441474794</v>
      </c>
      <c r="AT17">
        <f t="shared" si="9"/>
        <v>31.280051559498485</v>
      </c>
      <c r="AU17">
        <f t="shared" si="9"/>
        <v>-777.76692222316569</v>
      </c>
      <c r="AW17">
        <v>14</v>
      </c>
      <c r="AX17">
        <f>IF(Z17&gt;0, (R17*SUMPRODUCT(K17:$K$98, X17:$X$98)-K17*$AZ$3)/Z17, 0)</f>
        <v>7104.7692425840705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100000</v>
      </c>
      <c r="S18">
        <f t="shared" si="1"/>
        <v>6822.9420133453978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5176.1010122641137</v>
      </c>
      <c r="AC18">
        <f t="shared" si="2"/>
        <v>4742.8985149945411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-2611.3749560163774</v>
      </c>
      <c r="AI18">
        <f t="shared" si="6"/>
        <v>-2646.1319457849963</v>
      </c>
      <c r="AJ18">
        <f t="shared" si="7"/>
        <v>433.20249726957263</v>
      </c>
      <c r="AK18">
        <f t="shared" si="22"/>
        <v>111.80378186490486</v>
      </c>
      <c r="AL18">
        <f t="shared" si="8"/>
        <v>-2101.1256666505187</v>
      </c>
      <c r="AN18">
        <f t="shared" si="9"/>
        <v>0</v>
      </c>
      <c r="AO18">
        <f t="shared" si="9"/>
        <v>0</v>
      </c>
      <c r="AP18">
        <f t="shared" si="9"/>
        <v>-13.143608903701532</v>
      </c>
      <c r="AQ18">
        <f t="shared" si="9"/>
        <v>-987.51046483861694</v>
      </c>
      <c r="AR18">
        <f t="shared" si="9"/>
        <v>-1000.6540737423185</v>
      </c>
      <c r="AS18">
        <f t="shared" si="9"/>
        <v>163.81868044737519</v>
      </c>
      <c r="AT18">
        <f t="shared" si="9"/>
        <v>42.279414660755101</v>
      </c>
      <c r="AU18">
        <f t="shared" si="9"/>
        <v>-794.55597863418814</v>
      </c>
      <c r="AW18">
        <v>15</v>
      </c>
      <c r="AX18">
        <f>IF(Z18&gt;0, (R18*SUMPRODUCT(K18:$K$98, X18:$X$98)-K18*$AZ$3)/Z18, 0)</f>
        <v>6822.9420133453978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100000</v>
      </c>
      <c r="S19">
        <f t="shared" si="1"/>
        <v>6451.5743446290498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4742.8985149945411</v>
      </c>
      <c r="AC19">
        <f t="shared" si="2"/>
        <v>4254.6965353609812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-2870.6492989697845</v>
      </c>
      <c r="AI19">
        <f t="shared" si="6"/>
        <v>-2903.6233941912324</v>
      </c>
      <c r="AJ19">
        <f t="shared" si="7"/>
        <v>488.20197963355986</v>
      </c>
      <c r="AK19">
        <f t="shared" si="22"/>
        <v>105.76663688437827</v>
      </c>
      <c r="AL19">
        <f t="shared" si="8"/>
        <v>-2309.6547776732941</v>
      </c>
      <c r="AN19">
        <f t="shared" si="9"/>
        <v>0</v>
      </c>
      <c r="AO19">
        <f t="shared" si="9"/>
        <v>0</v>
      </c>
      <c r="AP19">
        <f t="shared" si="9"/>
        <v>-11.628643421968906</v>
      </c>
      <c r="AQ19">
        <f t="shared" si="9"/>
        <v>-1012.3630948190962</v>
      </c>
      <c r="AR19">
        <f t="shared" si="9"/>
        <v>-1023.991738241065</v>
      </c>
      <c r="AS19">
        <f t="shared" si="9"/>
        <v>172.16929534931748</v>
      </c>
      <c r="AT19">
        <f t="shared" si="9"/>
        <v>37.299658959840009</v>
      </c>
      <c r="AU19">
        <f t="shared" si="9"/>
        <v>-814.5227839319075</v>
      </c>
      <c r="AW19">
        <v>16</v>
      </c>
      <c r="AX19">
        <f>IF(Z19&gt;0, (R19*SUMPRODUCT(K19:$K$98, X19:$X$98)-K19*$AZ$3)/Z19, 0)</f>
        <v>6451.5743446290498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100000</v>
      </c>
      <c r="S20">
        <f t="shared" si="1"/>
        <v>5786.2812998753734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4254.6965353609812</v>
      </c>
      <c r="AC20">
        <f t="shared" si="2"/>
        <v>3598.0190317056549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-3106.8192517648276</v>
      </c>
      <c r="AI20">
        <f t="shared" si="6"/>
        <v>-3137.9101964081788</v>
      </c>
      <c r="AJ20">
        <f t="shared" si="7"/>
        <v>656.67750365532629</v>
      </c>
      <c r="AK20">
        <f t="shared" si="22"/>
        <v>18.295195102052219</v>
      </c>
      <c r="AL20">
        <f t="shared" si="8"/>
        <v>-2462.9374976508002</v>
      </c>
      <c r="AN20">
        <f t="shared" si="9"/>
        <v>0</v>
      </c>
      <c r="AO20">
        <f t="shared" si="9"/>
        <v>0</v>
      </c>
      <c r="AP20">
        <f t="shared" si="9"/>
        <v>-10.399821299573425</v>
      </c>
      <c r="AQ20">
        <f t="shared" si="9"/>
        <v>-1039.2210786473588</v>
      </c>
      <c r="AR20">
        <f t="shared" si="9"/>
        <v>-1049.6208999469322</v>
      </c>
      <c r="AS20">
        <f t="shared" si="9"/>
        <v>219.65651953665704</v>
      </c>
      <c r="AT20">
        <f t="shared" si="9"/>
        <v>6.1196841036756142</v>
      </c>
      <c r="AU20">
        <f t="shared" si="9"/>
        <v>-823.84469630659953</v>
      </c>
      <c r="AW20">
        <v>17</v>
      </c>
      <c r="AX20">
        <f>IF(Z20&gt;0, (R20*SUMPRODUCT(K20:$K$98, X20:$X$98)-K20*$AZ$3)/Z20, 0)</f>
        <v>5786.2812998753734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100000</v>
      </c>
      <c r="S21">
        <f t="shared" si="1"/>
        <v>4942.8240089961009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3598.0190317056549</v>
      </c>
      <c r="AC21">
        <f t="shared" si="2"/>
        <v>2880.2125282710658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-3289.4841251558305</v>
      </c>
      <c r="AI21">
        <f t="shared" si="6"/>
        <v>-3318.61941829017</v>
      </c>
      <c r="AJ21">
        <f t="shared" si="7"/>
        <v>717.8065034345891</v>
      </c>
      <c r="AK21">
        <f t="shared" si="22"/>
        <v>5.7568304507290478</v>
      </c>
      <c r="AL21">
        <f t="shared" si="8"/>
        <v>-2595.0560844048518</v>
      </c>
      <c r="AN21">
        <f t="shared" si="9"/>
        <v>0</v>
      </c>
      <c r="AO21">
        <f t="shared" si="9"/>
        <v>0</v>
      </c>
      <c r="AP21">
        <f t="shared" si="9"/>
        <v>-9.2674611449305431</v>
      </c>
      <c r="AQ21">
        <f t="shared" si="9"/>
        <v>-1046.3312030595926</v>
      </c>
      <c r="AR21">
        <f t="shared" si="9"/>
        <v>-1055.5986642045232</v>
      </c>
      <c r="AS21">
        <f t="shared" si="9"/>
        <v>228.3225313534941</v>
      </c>
      <c r="AT21">
        <f t="shared" si="9"/>
        <v>1.8311537925528283</v>
      </c>
      <c r="AU21">
        <f t="shared" si="9"/>
        <v>-825.44497905847618</v>
      </c>
      <c r="AW21">
        <v>18</v>
      </c>
      <c r="AX21">
        <f>IF(Z21&gt;0, (R21*SUMPRODUCT(K21:$K$98, X21:$X$98)-K21*$AZ$3)/Z21, 0)</f>
        <v>4942.8240089961009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100000</v>
      </c>
      <c r="S22">
        <f t="shared" si="1"/>
        <v>4142.8190440311364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2880.2125282710658</v>
      </c>
      <c r="AC22">
        <f t="shared" si="2"/>
        <v>2246.8192235768829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-3453.8141893171592</v>
      </c>
      <c r="AI22">
        <f t="shared" si="6"/>
        <v>-3480.9312224254968</v>
      </c>
      <c r="AJ22">
        <f t="shared" si="7"/>
        <v>633.39330469418292</v>
      </c>
      <c r="AK22">
        <f t="shared" si="22"/>
        <v>60.484463093692383</v>
      </c>
      <c r="AL22">
        <f t="shared" si="8"/>
        <v>-2787.0534546376216</v>
      </c>
      <c r="AN22">
        <f t="shared" si="9"/>
        <v>0</v>
      </c>
      <c r="AO22">
        <f t="shared" si="9"/>
        <v>0</v>
      </c>
      <c r="AP22">
        <f t="shared" si="9"/>
        <v>-8.0536746746021599</v>
      </c>
      <c r="AQ22">
        <f t="shared" si="9"/>
        <v>-1025.772095205085</v>
      </c>
      <c r="AR22">
        <f t="shared" si="9"/>
        <v>-1033.8257698796872</v>
      </c>
      <c r="AS22">
        <f t="shared" si="9"/>
        <v>188.11584573791967</v>
      </c>
      <c r="AT22">
        <f t="shared" si="9"/>
        <v>17.96369782337301</v>
      </c>
      <c r="AU22">
        <f t="shared" si="9"/>
        <v>-827.74622631839441</v>
      </c>
      <c r="AW22">
        <v>19</v>
      </c>
      <c r="AX22">
        <f>IF(Z22&gt;0, (R22*SUMPRODUCT(K22:$K$98, X22:$X$98)-K22*$AZ$3)/Z22, 0)</f>
        <v>4142.8190440311364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100000</v>
      </c>
      <c r="S23">
        <f t="shared" si="1"/>
        <v>3680.313011270151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2246.8192235768829</v>
      </c>
      <c r="AC23">
        <f t="shared" si="2"/>
        <v>1844.1928502511864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-3582.0516054789732</v>
      </c>
      <c r="AI23">
        <f t="shared" si="6"/>
        <v>-3607.1064424534879</v>
      </c>
      <c r="AJ23">
        <f t="shared" si="7"/>
        <v>402.62637332569648</v>
      </c>
      <c r="AK23">
        <f t="shared" si="22"/>
        <v>157.27734565038182</v>
      </c>
      <c r="AL23">
        <f t="shared" si="8"/>
        <v>-3047.2027234774096</v>
      </c>
      <c r="AN23">
        <f t="shared" si="9"/>
        <v>0</v>
      </c>
      <c r="AO23">
        <f t="shared" si="9"/>
        <v>0</v>
      </c>
      <c r="AP23">
        <f t="shared" si="9"/>
        <v>-6.6439364490607273</v>
      </c>
      <c r="AQ23">
        <f t="shared" si="9"/>
        <v>-949.87340162164901</v>
      </c>
      <c r="AR23">
        <f t="shared" si="9"/>
        <v>-956.51733807070968</v>
      </c>
      <c r="AS23">
        <f t="shared" si="9"/>
        <v>106.76677081605831</v>
      </c>
      <c r="AT23">
        <f t="shared" si="9"/>
        <v>41.706146020466363</v>
      </c>
      <c r="AU23">
        <f t="shared" si="9"/>
        <v>-808.04442123418494</v>
      </c>
      <c r="AW23">
        <v>20</v>
      </c>
      <c r="AX23">
        <f>IF(Z23&gt;0, (R23*SUMPRODUCT(K23:$K$98, X23:$X$98)-K23*$AZ$3)/Z23, 0)</f>
        <v>3680.313011270151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100000</v>
      </c>
      <c r="S24">
        <f t="shared" si="1"/>
        <v>3159.1265964740383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1844.1928502511864</v>
      </c>
      <c r="AC24">
        <f t="shared" si="2"/>
        <v>1450.6995574504281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-3687.671125256988</v>
      </c>
      <c r="AI24">
        <f t="shared" si="6"/>
        <v>-3710.6315782991292</v>
      </c>
      <c r="AJ24">
        <f t="shared" si="7"/>
        <v>393.49329280075835</v>
      </c>
      <c r="AK24">
        <f t="shared" si="22"/>
        <v>129.09349951758307</v>
      </c>
      <c r="AL24">
        <f t="shared" si="8"/>
        <v>-3188.0447859807878</v>
      </c>
      <c r="AN24">
        <f t="shared" si="9"/>
        <v>0</v>
      </c>
      <c r="AO24">
        <f t="shared" si="9"/>
        <v>0</v>
      </c>
      <c r="AP24">
        <f t="shared" si="9"/>
        <v>-5.4362111726882523</v>
      </c>
      <c r="AQ24">
        <f t="shared" si="9"/>
        <v>-873.10816278442326</v>
      </c>
      <c r="AR24">
        <f t="shared" si="9"/>
        <v>-878.54437395711147</v>
      </c>
      <c r="AS24">
        <f t="shared" si="9"/>
        <v>93.165088283549395</v>
      </c>
      <c r="AT24">
        <f t="shared" si="9"/>
        <v>30.564707199412751</v>
      </c>
      <c r="AU24">
        <f t="shared" si="9"/>
        <v>-754.81457847414936</v>
      </c>
      <c r="AW24">
        <v>21</v>
      </c>
      <c r="AX24">
        <f>IF(Z24&gt;0, (R24*SUMPRODUCT(K24:$K$98, X24:$X$98)-K24*$AZ$3)/Z24, 0)</f>
        <v>3159.1265964740383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100000</v>
      </c>
      <c r="S25">
        <f t="shared" si="1"/>
        <v>2577.4689016813741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1450.6995574504281</v>
      </c>
      <c r="AC25">
        <f t="shared" si="2"/>
        <v>1074.359348970368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-3778.9691243938469</v>
      </c>
      <c r="AI25">
        <f t="shared" si="6"/>
        <v>-3799.8104883433698</v>
      </c>
      <c r="AJ25">
        <f t="shared" si="7"/>
        <v>376.34020848006003</v>
      </c>
      <c r="AK25">
        <f t="shared" si="22"/>
        <v>101.54896902152997</v>
      </c>
      <c r="AL25">
        <f t="shared" si="8"/>
        <v>-3321.9213108417798</v>
      </c>
      <c r="AN25">
        <f t="shared" si="9"/>
        <v>0</v>
      </c>
      <c r="AO25">
        <f t="shared" si="9"/>
        <v>0</v>
      </c>
      <c r="AP25">
        <f t="shared" si="9"/>
        <v>-4.4057919061851205</v>
      </c>
      <c r="AQ25">
        <f t="shared" si="9"/>
        <v>-798.86093934649</v>
      </c>
      <c r="AR25">
        <f t="shared" si="9"/>
        <v>-803.26673125267507</v>
      </c>
      <c r="AS25">
        <f t="shared" si="9"/>
        <v>79.557012127866585</v>
      </c>
      <c r="AT25">
        <f t="shared" si="9"/>
        <v>21.467099124610971</v>
      </c>
      <c r="AU25">
        <f t="shared" si="9"/>
        <v>-702.24262000019758</v>
      </c>
      <c r="AW25">
        <v>22</v>
      </c>
      <c r="AX25">
        <f>IF(Z25&gt;0, (R25*SUMPRODUCT(K25:$K$98, X25:$X$98)-K25*$AZ$3)/Z25, 0)</f>
        <v>2577.4689016813741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100000</v>
      </c>
      <c r="S26">
        <f t="shared" si="1"/>
        <v>1920.1115693032166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1074.359348970368</v>
      </c>
      <c r="AC26">
        <f t="shared" si="2"/>
        <v>719.04122596705702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-3818.0128273688856</v>
      </c>
      <c r="AI26">
        <f t="shared" si="6"/>
        <v>-3836.736771265229</v>
      </c>
      <c r="AJ26">
        <f t="shared" si="7"/>
        <v>355.31812300331103</v>
      </c>
      <c r="AK26">
        <f t="shared" si="22"/>
        <v>75.205154427925777</v>
      </c>
      <c r="AL26">
        <f t="shared" si="8"/>
        <v>-3406.2134938339923</v>
      </c>
      <c r="AN26">
        <f t="shared" si="9"/>
        <v>0</v>
      </c>
      <c r="AO26">
        <f t="shared" si="9"/>
        <v>0</v>
      </c>
      <c r="AP26">
        <f t="shared" si="9"/>
        <v>-3.5340863088325274</v>
      </c>
      <c r="AQ26">
        <f t="shared" si="9"/>
        <v>-720.6380736264972</v>
      </c>
      <c r="AR26">
        <f t="shared" si="9"/>
        <v>-724.17215993532977</v>
      </c>
      <c r="AS26">
        <f t="shared" si="9"/>
        <v>67.065193141885032</v>
      </c>
      <c r="AT26">
        <f t="shared" si="9"/>
        <v>14.194739531839566</v>
      </c>
      <c r="AU26">
        <f t="shared" si="9"/>
        <v>-642.91222726160527</v>
      </c>
      <c r="AW26">
        <v>23</v>
      </c>
      <c r="AX26">
        <f>IF(Z26&gt;0, (R26*SUMPRODUCT(K26:$K$98, X26:$X$98)-K26*$AZ$3)/Z26, 0)</f>
        <v>1920.1115693032166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0.10148</v>
      </c>
      <c r="Q27" s="4">
        <f t="shared" si="21"/>
        <v>50</v>
      </c>
      <c r="R27">
        <f t="shared" si="0"/>
        <v>100000</v>
      </c>
      <c r="S27">
        <f t="shared" si="1"/>
        <v>1185.4091477143409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719.04122596705702</v>
      </c>
      <c r="AC27">
        <f t="shared" si="2"/>
        <v>394.42352407554199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-3800.2116532018085</v>
      </c>
      <c r="AI27">
        <f t="shared" si="6"/>
        <v>-3816.8482518325873</v>
      </c>
      <c r="AJ27">
        <f t="shared" si="7"/>
        <v>324.61770189151503</v>
      </c>
      <c r="AK27">
        <f t="shared" si="22"/>
        <v>50.332885817693999</v>
      </c>
      <c r="AL27">
        <f t="shared" si="8"/>
        <v>-3441.897664123378</v>
      </c>
      <c r="AN27">
        <f t="shared" si="9"/>
        <v>0</v>
      </c>
      <c r="AO27">
        <f t="shared" si="9"/>
        <v>0</v>
      </c>
      <c r="AP27">
        <f t="shared" si="9"/>
        <v>-2.8036663992177475</v>
      </c>
      <c r="AQ27">
        <f t="shared" si="9"/>
        <v>-640.42692610772303</v>
      </c>
      <c r="AR27">
        <f t="shared" si="9"/>
        <v>-643.23059250694075</v>
      </c>
      <c r="AS27">
        <f t="shared" si="9"/>
        <v>54.705878502156168</v>
      </c>
      <c r="AT27">
        <f t="shared" si="9"/>
        <v>8.4823000106317963</v>
      </c>
      <c r="AU27">
        <f t="shared" si="9"/>
        <v>-580.04241399415275</v>
      </c>
      <c r="AW27">
        <v>24</v>
      </c>
      <c r="AX27">
        <f>IF(Z27&gt;0, (R27*SUMPRODUCT(K27:$K$98, X27:$X$98)-K27*$AZ$3)/Z27, 0)</f>
        <v>1185.4091477143409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0.112611</v>
      </c>
      <c r="Q28" s="4">
        <f t="shared" si="21"/>
        <v>50</v>
      </c>
      <c r="R28">
        <f t="shared" si="0"/>
        <v>100000</v>
      </c>
      <c r="S28">
        <f t="shared" si="1"/>
        <v>368.5275086245851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394.42352407554199</v>
      </c>
      <c r="AC28">
        <f t="shared" si="2"/>
        <v>107.58621558833647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-3746.9280168212686</v>
      </c>
      <c r="AI28">
        <f t="shared" si="6"/>
        <v>-3761.524785457329</v>
      </c>
      <c r="AJ28">
        <f t="shared" si="7"/>
        <v>286.83730848720552</v>
      </c>
      <c r="AK28">
        <f t="shared" si="22"/>
        <v>27.609646685287942</v>
      </c>
      <c r="AL28">
        <f t="shared" si="8"/>
        <v>-3447.0778302848357</v>
      </c>
      <c r="AN28">
        <f t="shared" si="9"/>
        <v>0</v>
      </c>
      <c r="AO28">
        <f t="shared" si="9"/>
        <v>0</v>
      </c>
      <c r="AP28">
        <f t="shared" si="9"/>
        <v>-2.1963446949493393</v>
      </c>
      <c r="AQ28">
        <f t="shared" si="9"/>
        <v>-563.79228014698162</v>
      </c>
      <c r="AR28">
        <f t="shared" si="9"/>
        <v>-565.98862484193103</v>
      </c>
      <c r="AS28">
        <f t="shared" si="9"/>
        <v>43.159799029290717</v>
      </c>
      <c r="AT28">
        <f t="shared" si="9"/>
        <v>4.154364745965057</v>
      </c>
      <c r="AU28">
        <f t="shared" si="9"/>
        <v>-518.67446106667524</v>
      </c>
      <c r="AW28">
        <v>25</v>
      </c>
      <c r="AX28">
        <f>IF(Z28&gt;0, (R28*SUMPRODUCT(K28:$K$98, X28:$X$98)-K28*$AZ$3)/Z28, 0)</f>
        <v>368.5275086245851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0.125163</v>
      </c>
      <c r="Q29" s="4">
        <f t="shared" si="21"/>
        <v>50</v>
      </c>
      <c r="R29">
        <f t="shared" si="0"/>
        <v>100000</v>
      </c>
      <c r="S29">
        <f t="shared" si="1"/>
        <v>-556.4915633042757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107.58621558833647</v>
      </c>
      <c r="AC29">
        <f t="shared" si="2"/>
        <v>-140.5010488260391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-3653.9507055904564</v>
      </c>
      <c r="AI29">
        <f t="shared" si="6"/>
        <v>-3666.5745311873611</v>
      </c>
      <c r="AJ29">
        <f t="shared" si="7"/>
        <v>248.08726441437557</v>
      </c>
      <c r="AK29">
        <f t="shared" si="22"/>
        <v>7.5310350911835542</v>
      </c>
      <c r="AL29">
        <f t="shared" si="8"/>
        <v>-3410.9562316818019</v>
      </c>
      <c r="AN29">
        <f t="shared" si="9"/>
        <v>0</v>
      </c>
      <c r="AO29">
        <f t="shared" si="9"/>
        <v>0</v>
      </c>
      <c r="AP29">
        <f t="shared" si="9"/>
        <v>-1.6959644258445552</v>
      </c>
      <c r="AQ29">
        <f t="shared" si="9"/>
        <v>-490.89480545347169</v>
      </c>
      <c r="AR29">
        <f t="shared" si="9"/>
        <v>-492.59076987931627</v>
      </c>
      <c r="AS29">
        <f t="shared" si="9"/>
        <v>33.329609294906788</v>
      </c>
      <c r="AT29">
        <f t="shared" si="9"/>
        <v>1.0117667981381306</v>
      </c>
      <c r="AU29">
        <f t="shared" si="9"/>
        <v>-458.24939378627136</v>
      </c>
      <c r="AW29">
        <v>26</v>
      </c>
      <c r="AX29">
        <f>IF(Z29&gt;0, (R29*SUMPRODUCT(K29:$K$98, X29:$X$98)-K29*$AZ$3)/Z29, 0)</f>
        <v>-556.4915633042757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100000</v>
      </c>
      <c r="S30">
        <f t="shared" si="1"/>
        <v>-1627.7475026314435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-140.5010488260391</v>
      </c>
      <c r="AC30">
        <f t="shared" si="2"/>
        <v>-349.51637594682575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-3522.7795234209948</v>
      </c>
      <c r="AI30">
        <f t="shared" si="6"/>
        <v>-3533.5157210002199</v>
      </c>
      <c r="AJ30">
        <f t="shared" si="7"/>
        <v>209.01532712078665</v>
      </c>
      <c r="AK30">
        <f t="shared" si="22"/>
        <v>-9.8350734178227377</v>
      </c>
      <c r="AL30">
        <f t="shared" si="8"/>
        <v>-3334.3354672972559</v>
      </c>
      <c r="AN30">
        <f t="shared" si="9"/>
        <v>0</v>
      </c>
      <c r="AO30">
        <f t="shared" si="9"/>
        <v>0</v>
      </c>
      <c r="AP30">
        <f t="shared" si="9"/>
        <v>-1.2878290725111115</v>
      </c>
      <c r="AQ30">
        <f t="shared" si="9"/>
        <v>-422.56467923868729</v>
      </c>
      <c r="AR30">
        <f t="shared" si="9"/>
        <v>-423.85250831119839</v>
      </c>
      <c r="AS30">
        <f t="shared" si="9"/>
        <v>25.071820156089114</v>
      </c>
      <c r="AT30">
        <f t="shared" si="9"/>
        <v>-1.1797373683083434</v>
      </c>
      <c r="AU30">
        <f t="shared" si="9"/>
        <v>-399.9604255234176</v>
      </c>
      <c r="AW30">
        <v>27</v>
      </c>
      <c r="AX30">
        <f>IF(Z30&gt;0, (R30*SUMPRODUCT(K30:$K$98, X30:$X$98)-K30*$AZ$3)/Z30, 0)</f>
        <v>-1627.7475026314435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100000</v>
      </c>
      <c r="S31">
        <f t="shared" si="1"/>
        <v>-2906.3498339319399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-349.51637594682575</v>
      </c>
      <c r="AC31">
        <f t="shared" si="2"/>
        <v>-520.40294953133048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-3351.9482462098458</v>
      </c>
      <c r="AI31">
        <f t="shared" si="6"/>
        <v>-3360.9011076901738</v>
      </c>
      <c r="AJ31">
        <f t="shared" si="7"/>
        <v>170.88657358450473</v>
      </c>
      <c r="AK31">
        <f t="shared" si="22"/>
        <v>-24.466146316277804</v>
      </c>
      <c r="AL31">
        <f t="shared" si="8"/>
        <v>-3214.480680421947</v>
      </c>
      <c r="AN31">
        <f t="shared" si="9"/>
        <v>0</v>
      </c>
      <c r="AO31">
        <f t="shared" si="9"/>
        <v>0</v>
      </c>
      <c r="AP31">
        <f t="shared" si="9"/>
        <v>-0.95885198609076161</v>
      </c>
      <c r="AQ31">
        <f t="shared" si="9"/>
        <v>-358.99385243633395</v>
      </c>
      <c r="AR31">
        <f t="shared" si="9"/>
        <v>-359.95270442242474</v>
      </c>
      <c r="AS31">
        <f t="shared" si="9"/>
        <v>18.301961985873042</v>
      </c>
      <c r="AT31">
        <f t="shared" si="9"/>
        <v>-2.6203256957451617</v>
      </c>
      <c r="AU31">
        <f t="shared" si="9"/>
        <v>-344.27106813229688</v>
      </c>
      <c r="AW31">
        <v>28</v>
      </c>
      <c r="AX31">
        <f>IF(Z31&gt;0, (R31*SUMPRODUCT(K31:$K$98, X31:$X$98)-K31*$AZ$3)/Z31, 0)</f>
        <v>-2906.3498339319399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100000</v>
      </c>
      <c r="S32">
        <f t="shared" si="1"/>
        <v>-4487.4281922254058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-520.40294953133048</v>
      </c>
      <c r="AC32">
        <f t="shared" si="2"/>
        <v>-654.6842076335729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-3137.3691542742513</v>
      </c>
      <c r="AI32">
        <f t="shared" si="6"/>
        <v>-3144.6638025626389</v>
      </c>
      <c r="AJ32">
        <f t="shared" si="7"/>
        <v>134.28125810224242</v>
      </c>
      <c r="AK32">
        <f t="shared" si="22"/>
        <v>-36.428206467193135</v>
      </c>
      <c r="AL32">
        <f t="shared" si="8"/>
        <v>-3046.8107509275892</v>
      </c>
      <c r="AN32">
        <f t="shared" si="9"/>
        <v>0</v>
      </c>
      <c r="AO32">
        <f t="shared" si="9"/>
        <v>0</v>
      </c>
      <c r="AP32">
        <f t="shared" si="9"/>
        <v>-0.69755112199551339</v>
      </c>
      <c r="AQ32">
        <f t="shared" si="9"/>
        <v>-300.01108856228376</v>
      </c>
      <c r="AR32">
        <f t="shared" si="9"/>
        <v>-300.70863968427932</v>
      </c>
      <c r="AS32">
        <f t="shared" si="9"/>
        <v>12.840652290433392</v>
      </c>
      <c r="AT32">
        <f t="shared" si="9"/>
        <v>-3.4834491381752448</v>
      </c>
      <c r="AU32">
        <f t="shared" si="9"/>
        <v>-291.35143653202113</v>
      </c>
      <c r="AW32">
        <v>29</v>
      </c>
      <c r="AX32">
        <f>IF(Z32&gt;0, (R32*SUMPRODUCT(K32:$K$98, X32:$X$98)-K32*$AZ$3)/Z32, 0)</f>
        <v>-4487.4281922254058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100000</v>
      </c>
      <c r="S33">
        <f t="shared" si="1"/>
        <v>-6525.8329532852531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-654.6842076335729</v>
      </c>
      <c r="AC33">
        <f t="shared" si="2"/>
        <v>-754.05905125470326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-2888.4181148630478</v>
      </c>
      <c r="AI33">
        <f t="shared" si="6"/>
        <v>-2894.1956076111196</v>
      </c>
      <c r="AJ33">
        <f t="shared" si="7"/>
        <v>99.374843621130367</v>
      </c>
      <c r="AK33">
        <f t="shared" si="22"/>
        <v>-45.827894534350108</v>
      </c>
      <c r="AL33">
        <f t="shared" si="8"/>
        <v>-2840.6486585243392</v>
      </c>
      <c r="AN33">
        <f t="shared" si="9"/>
        <v>0</v>
      </c>
      <c r="AO33">
        <f t="shared" si="9"/>
        <v>0</v>
      </c>
      <c r="AP33">
        <f t="shared" si="9"/>
        <v>-0.49327950405414506</v>
      </c>
      <c r="AQ33">
        <f t="shared" si="9"/>
        <v>-246.61172541949233</v>
      </c>
      <c r="AR33">
        <f t="shared" si="9"/>
        <v>-247.10500492354643</v>
      </c>
      <c r="AS33">
        <f t="shared" si="9"/>
        <v>8.4845755268576042</v>
      </c>
      <c r="AT33">
        <f t="shared" si="9"/>
        <v>-3.9127632129514129</v>
      </c>
      <c r="AU33">
        <f t="shared" si="9"/>
        <v>-242.53319260964025</v>
      </c>
      <c r="AW33">
        <v>30</v>
      </c>
      <c r="AX33">
        <f>IF(Z33&gt;0, (R33*SUMPRODUCT(K33:$K$98, X33:$X$98)-K33*$AZ$3)/Z33, 0)</f>
        <v>-6525.8329532852531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100000</v>
      </c>
      <c r="S34">
        <f t="shared" si="1"/>
        <v>-9284.5505257155401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-754.05905125470326</v>
      </c>
      <c r="AC34">
        <f t="shared" si="2"/>
        <v>-821.53127226245124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-2591.066837684361</v>
      </c>
      <c r="AI34">
        <f t="shared" si="6"/>
        <v>-2595.4910220861102</v>
      </c>
      <c r="AJ34">
        <f t="shared" si="7"/>
        <v>67.472221007747976</v>
      </c>
      <c r="AK34">
        <f t="shared" si="22"/>
        <v>-52.784133587829231</v>
      </c>
      <c r="AL34">
        <f t="shared" si="8"/>
        <v>-2580.8029346661915</v>
      </c>
      <c r="AN34">
        <f t="shared" si="9"/>
        <v>0</v>
      </c>
      <c r="AO34">
        <f t="shared" si="9"/>
        <v>0</v>
      </c>
      <c r="AP34">
        <f t="shared" si="9"/>
        <v>-0.33726312462813413</v>
      </c>
      <c r="AQ34">
        <f t="shared" si="9"/>
        <v>-197.521445410881</v>
      </c>
      <c r="AR34">
        <f t="shared" si="9"/>
        <v>-197.85870853550915</v>
      </c>
      <c r="AS34">
        <f t="shared" si="9"/>
        <v>5.1435225153988435</v>
      </c>
      <c r="AT34">
        <f t="shared" si="9"/>
        <v>-4.0238245534209325</v>
      </c>
      <c r="AU34">
        <f t="shared" ref="AU34:AU79" si="23">AL34*$K34</f>
        <v>-196.73901057353123</v>
      </c>
      <c r="AW34">
        <v>31</v>
      </c>
      <c r="AX34">
        <f>IF(Z34&gt;0, (R34*SUMPRODUCT(K34:$K$98, X34:$X$98)-K34*$AZ$3)/Z34, 0)</f>
        <v>-9284.5505257155401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100000</v>
      </c>
      <c r="S35">
        <f t="shared" si="1"/>
        <v>-13198.8557233295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-821.53127226245124</v>
      </c>
      <c r="AC35">
        <f t="shared" si="2"/>
        <v>-859.10673159141777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-2250.9365399219323</v>
      </c>
      <c r="AI35">
        <f t="shared" ref="AI35:AI66" si="25">SUM(AE35:AH35)</f>
        <v>-2254.1910142097031</v>
      </c>
      <c r="AJ35">
        <f t="shared" si="7"/>
        <v>37.575459328966531</v>
      </c>
      <c r="AK35">
        <f t="shared" si="22"/>
        <v>-57.507189058371594</v>
      </c>
      <c r="AL35">
        <f t="shared" ref="AL35:AL79" si="26">SUM(AI35:AK35)</f>
        <v>-2274.1227439391082</v>
      </c>
      <c r="AN35">
        <f t="shared" ref="AN35:AT66" si="27">AE35*$K35</f>
        <v>0</v>
      </c>
      <c r="AO35">
        <f t="shared" si="27"/>
        <v>0</v>
      </c>
      <c r="AP35">
        <f t="shared" si="27"/>
        <v>-0.22151261348901935</v>
      </c>
      <c r="AQ35">
        <f t="shared" si="27"/>
        <v>-153.20779691812683</v>
      </c>
      <c r="AR35">
        <f t="shared" si="27"/>
        <v>-153.42930953161587</v>
      </c>
      <c r="AS35">
        <f t="shared" si="27"/>
        <v>2.5575369362377938</v>
      </c>
      <c r="AT35">
        <f t="shared" si="27"/>
        <v>-3.9141706513382606</v>
      </c>
      <c r="AU35">
        <f t="shared" si="23"/>
        <v>-154.78594324671633</v>
      </c>
      <c r="AW35">
        <v>32</v>
      </c>
      <c r="AX35">
        <f>IF(Z35&gt;0, (R35*SUMPRODUCT(K35:$K$98, X35:$X$98)-K35*$AZ$3)/Z35, 0)</f>
        <v>-13198.8557233295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100000</v>
      </c>
      <c r="S36">
        <f t="shared" si="1"/>
        <v>-19062.499726502563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-859.10673159141777</v>
      </c>
      <c r="AC36">
        <f t="shared" si="2"/>
        <v>-869.50561236497845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-1882.5181070180788</v>
      </c>
      <c r="AI36">
        <f t="shared" si="25"/>
        <v>-1884.7987775094628</v>
      </c>
      <c r="AJ36">
        <f t="shared" si="7"/>
        <v>10.398880773560677</v>
      </c>
      <c r="AK36">
        <f t="shared" si="22"/>
        <v>-60.137471211399252</v>
      </c>
      <c r="AL36">
        <f t="shared" si="26"/>
        <v>-1934.5373679473014</v>
      </c>
      <c r="AN36">
        <f t="shared" si="27"/>
        <v>0</v>
      </c>
      <c r="AO36">
        <f t="shared" si="27"/>
        <v>0</v>
      </c>
      <c r="AP36">
        <f t="shared" si="27"/>
        <v>-0.13859965114360265</v>
      </c>
      <c r="AQ36">
        <f t="shared" si="27"/>
        <v>-114.40335370231102</v>
      </c>
      <c r="AR36">
        <f t="shared" si="27"/>
        <v>-114.54195335345462</v>
      </c>
      <c r="AS36">
        <f t="shared" si="27"/>
        <v>0.63195505573662925</v>
      </c>
      <c r="AT36">
        <f t="shared" si="27"/>
        <v>-3.6546412829240231</v>
      </c>
      <c r="AU36">
        <f t="shared" si="23"/>
        <v>-117.56463958064202</v>
      </c>
      <c r="AW36">
        <v>33</v>
      </c>
      <c r="AX36">
        <f>IF(Z36&gt;0, (R36*SUMPRODUCT(K36:$K$98, X36:$X$98)-K36*$AZ$3)/Z36, 0)</f>
        <v>-19062.499726502563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100000</v>
      </c>
      <c r="S37">
        <f t="shared" si="1"/>
        <v>-28368.360859699289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-869.50561236497845</v>
      </c>
      <c r="AC37">
        <f t="shared" si="2"/>
        <v>-856.40100522392686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-1496.8679022690421</v>
      </c>
      <c r="AI37">
        <f t="shared" si="25"/>
        <v>-1498.3773321043777</v>
      </c>
      <c r="AJ37">
        <f t="shared" si="7"/>
        <v>-13.104607141051588</v>
      </c>
      <c r="AK37">
        <f t="shared" si="22"/>
        <v>-60.8653928655485</v>
      </c>
      <c r="AL37">
        <f t="shared" si="26"/>
        <v>-1572.3473321109777</v>
      </c>
      <c r="AN37">
        <f t="shared" si="27"/>
        <v>0</v>
      </c>
      <c r="AO37">
        <f t="shared" si="27"/>
        <v>0</v>
      </c>
      <c r="AP37">
        <f t="shared" si="27"/>
        <v>-8.1901998852033378E-2</v>
      </c>
      <c r="AQ37">
        <f t="shared" si="27"/>
        <v>-81.220385567659321</v>
      </c>
      <c r="AR37">
        <f t="shared" si="27"/>
        <v>-81.302287566511353</v>
      </c>
      <c r="AS37">
        <f t="shared" si="27"/>
        <v>-0.71105890045172937</v>
      </c>
      <c r="AT37">
        <f t="shared" si="27"/>
        <v>-3.3025697650228456</v>
      </c>
      <c r="AU37">
        <f t="shared" si="23"/>
        <v>-85.315916231985923</v>
      </c>
      <c r="AW37">
        <v>34</v>
      </c>
      <c r="AX37">
        <f>IF(Z37&gt;0, (R37*SUMPRODUCT(K37:$K$98, X37:$X$98)-K37*$AZ$3)/Z37, 0)</f>
        <v>-28368.360859699289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100000</v>
      </c>
      <c r="S38">
        <f t="shared" si="1"/>
        <v>-44119.531487749693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-856.40100522392686</v>
      </c>
      <c r="AC38">
        <f t="shared" si="2"/>
        <v>-823.77499718144088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-1121.5274996720341</v>
      </c>
      <c r="AI38">
        <f t="shared" si="25"/>
        <v>-1122.4610714591804</v>
      </c>
      <c r="AJ38">
        <f t="shared" si="7"/>
        <v>-32.626008042485978</v>
      </c>
      <c r="AK38">
        <f t="shared" si="22"/>
        <v>-59.948070365674887</v>
      </c>
      <c r="AL38">
        <f t="shared" si="26"/>
        <v>-1215.0351498673413</v>
      </c>
      <c r="AN38">
        <f t="shared" si="27"/>
        <v>0</v>
      </c>
      <c r="AO38">
        <f t="shared" si="27"/>
        <v>0</v>
      </c>
      <c r="AP38">
        <f t="shared" si="27"/>
        <v>-4.5228404442848827E-2</v>
      </c>
      <c r="AQ38">
        <f t="shared" si="27"/>
        <v>-54.33422479914708</v>
      </c>
      <c r="AR38">
        <f t="shared" si="27"/>
        <v>-54.379453203589939</v>
      </c>
      <c r="AS38">
        <f t="shared" si="27"/>
        <v>-1.5806200523817768</v>
      </c>
      <c r="AT38">
        <f t="shared" si="27"/>
        <v>-2.9042818232064502</v>
      </c>
      <c r="AU38">
        <f t="shared" si="23"/>
        <v>-58.864355079178161</v>
      </c>
      <c r="AW38">
        <v>35</v>
      </c>
      <c r="AX38">
        <f>IF(Z38&gt;0, (R38*SUMPRODUCT(K38:$K$98, X38:$X$98)-K38*$AZ$3)/Z38, 0)</f>
        <v>-44119.531487749693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100000</v>
      </c>
      <c r="S39">
        <f t="shared" si="1"/>
        <v>-72805.627016208527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-823.77499718144088</v>
      </c>
      <c r="AC39">
        <f t="shared" si="2"/>
        <v>-776.46065625724384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-781.98773606728139</v>
      </c>
      <c r="AI39">
        <f t="shared" si="25"/>
        <v>-782.52097826852253</v>
      </c>
      <c r="AJ39">
        <f t="shared" si="7"/>
        <v>-47.31434092419704</v>
      </c>
      <c r="AK39">
        <f t="shared" si="22"/>
        <v>-57.664249802700866</v>
      </c>
      <c r="AL39">
        <f t="shared" si="26"/>
        <v>-887.49956899542042</v>
      </c>
      <c r="AN39">
        <f t="shared" si="27"/>
        <v>0</v>
      </c>
      <c r="AO39">
        <f t="shared" si="27"/>
        <v>0</v>
      </c>
      <c r="AP39">
        <f t="shared" si="27"/>
        <v>-2.3065880528293399E-2</v>
      </c>
      <c r="AQ39">
        <f t="shared" si="27"/>
        <v>-33.82559679773523</v>
      </c>
      <c r="AR39">
        <f t="shared" si="27"/>
        <v>-33.848662678263523</v>
      </c>
      <c r="AS39">
        <f t="shared" si="27"/>
        <v>-2.0466252155069253</v>
      </c>
      <c r="AT39">
        <f t="shared" si="27"/>
        <v>-2.4943200174461837</v>
      </c>
      <c r="AU39">
        <f t="shared" si="23"/>
        <v>-38.389607911216636</v>
      </c>
      <c r="AW39">
        <v>36</v>
      </c>
      <c r="AX39">
        <f>IF(Z39&gt;0, (R39*SUMPRODUCT(K39:$K$98, X39:$X$98)-K39*$AZ$3)/Z39, 0)</f>
        <v>-72805.627016208527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100000</v>
      </c>
      <c r="S40">
        <f t="shared" si="1"/>
        <v>-129948.54445110615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-776.46065625724384</v>
      </c>
      <c r="AC40">
        <f t="shared" si="2"/>
        <v>-719.52860508770755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-502.11685395466549</v>
      </c>
      <c r="AI40">
        <f t="shared" si="25"/>
        <v>-502.39370530691684</v>
      </c>
      <c r="AJ40">
        <f t="shared" si="7"/>
        <v>-56.932051169536294</v>
      </c>
      <c r="AK40">
        <f t="shared" si="22"/>
        <v>-54.352245938007073</v>
      </c>
      <c r="AL40">
        <f t="shared" si="26"/>
        <v>-613.67800241446014</v>
      </c>
      <c r="AN40">
        <f t="shared" si="27"/>
        <v>0</v>
      </c>
      <c r="AO40">
        <f t="shared" si="27"/>
        <v>0</v>
      </c>
      <c r="AP40">
        <f t="shared" si="27"/>
        <v>-1.0692374269716079E-2</v>
      </c>
      <c r="AQ40">
        <f t="shared" si="27"/>
        <v>-19.392433108800812</v>
      </c>
      <c r="AR40">
        <f t="shared" si="27"/>
        <v>-19.403125483070529</v>
      </c>
      <c r="AS40">
        <f t="shared" si="27"/>
        <v>-2.1987929410386591</v>
      </c>
      <c r="AT40">
        <f t="shared" si="27"/>
        <v>-2.0991573681791951</v>
      </c>
      <c r="AU40">
        <f t="shared" si="23"/>
        <v>-23.701075792288378</v>
      </c>
      <c r="AW40">
        <v>37</v>
      </c>
      <c r="AX40">
        <f>IF(Z40&gt;0, (R40*SUMPRODUCT(K40:$K$98, X40:$X$98)-K40*$AZ$3)/Z40, 0)</f>
        <v>-129948.54445110615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100000</v>
      </c>
      <c r="S41">
        <f t="shared" si="1"/>
        <v>-257911.03561130023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-719.52860508770755</v>
      </c>
      <c r="AC41">
        <f t="shared" si="2"/>
        <v>-657.88742394001611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-293.08259333115819</v>
      </c>
      <c r="AI41">
        <f t="shared" si="25"/>
        <v>-293.21013487322148</v>
      </c>
      <c r="AJ41">
        <f t="shared" si="7"/>
        <v>-61.641181147691441</v>
      </c>
      <c r="AK41">
        <f t="shared" si="22"/>
        <v>-50.36700235613953</v>
      </c>
      <c r="AL41">
        <f t="shared" si="26"/>
        <v>-405.21831837705247</v>
      </c>
      <c r="AN41">
        <f t="shared" si="27"/>
        <v>0</v>
      </c>
      <c r="AO41">
        <f t="shared" si="27"/>
        <v>0</v>
      </c>
      <c r="AP41">
        <f t="shared" si="27"/>
        <v>-4.3980599400164477E-3</v>
      </c>
      <c r="AQ41">
        <f t="shared" si="27"/>
        <v>-10.106470346786598</v>
      </c>
      <c r="AR41">
        <f t="shared" si="27"/>
        <v>-10.110868406726615</v>
      </c>
      <c r="AS41">
        <f t="shared" si="27"/>
        <v>-2.1255945715825453</v>
      </c>
      <c r="AT41">
        <f t="shared" si="27"/>
        <v>-1.7368230913450791</v>
      </c>
      <c r="AU41">
        <f t="shared" si="23"/>
        <v>-13.97328606965424</v>
      </c>
      <c r="AW41">
        <v>38</v>
      </c>
      <c r="AX41">
        <f>IF(Z41&gt;0, (R41*SUMPRODUCT(K41:$K$98, X41:$X$98)-K41*$AZ$3)/Z41, 0)</f>
        <v>-257911.03561130023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0.595055</v>
      </c>
      <c r="Q42" s="4">
        <f t="shared" si="21"/>
        <v>50</v>
      </c>
      <c r="R42">
        <f t="shared" si="0"/>
        <v>100000</v>
      </c>
      <c r="S42">
        <f t="shared" si="1"/>
        <v>-591244.84090476017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-657.88742394001611</v>
      </c>
      <c r="AC42">
        <f t="shared" si="2"/>
        <v>-595.64245298636308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-151.78846462492118</v>
      </c>
      <c r="AI42">
        <f t="shared" si="25"/>
        <v>-151.83883651925134</v>
      </c>
      <c r="AJ42">
        <f t="shared" si="7"/>
        <v>-62.244970953653024</v>
      </c>
      <c r="AK42">
        <f t="shared" si="22"/>
        <v>-46.05211967580113</v>
      </c>
      <c r="AL42">
        <f t="shared" si="26"/>
        <v>-260.13592714870549</v>
      </c>
      <c r="AN42">
        <f t="shared" si="27"/>
        <v>0</v>
      </c>
      <c r="AO42">
        <f t="shared" si="27"/>
        <v>0</v>
      </c>
      <c r="AP42">
        <f t="shared" si="27"/>
        <v>-1.5508855205444607E-3</v>
      </c>
      <c r="AQ42">
        <f t="shared" si="27"/>
        <v>-4.6733706385830125</v>
      </c>
      <c r="AR42">
        <f t="shared" si="27"/>
        <v>-4.6749215241035564</v>
      </c>
      <c r="AS42">
        <f t="shared" si="27"/>
        <v>-1.9164422037805797</v>
      </c>
      <c r="AT42">
        <f t="shared" si="27"/>
        <v>-1.4178852422627686</v>
      </c>
      <c r="AU42">
        <f t="shared" si="23"/>
        <v>-8.0092489701469045</v>
      </c>
      <c r="AW42">
        <v>39</v>
      </c>
      <c r="AX42">
        <f>IF(Z42&gt;0, (R42*SUMPRODUCT(K42:$K$98, X42:$X$98)-K42*$AZ$3)/Z42, 0)</f>
        <v>-591244.84090476017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100000</v>
      </c>
      <c r="S43">
        <f t="shared" si="1"/>
        <v>-1657594.0479957901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-595.64245298636308</v>
      </c>
      <c r="AC43">
        <f t="shared" si="2"/>
        <v>-535.71632246383933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-67.417441140145783</v>
      </c>
      <c r="AI43">
        <f t="shared" si="25"/>
        <v>-67.433600594962584</v>
      </c>
      <c r="AJ43">
        <f t="shared" si="7"/>
        <v>-59.926130522523749</v>
      </c>
      <c r="AK43">
        <f t="shared" si="22"/>
        <v>-41.694971709045419</v>
      </c>
      <c r="AL43">
        <f t="shared" si="26"/>
        <v>-169.05470282653175</v>
      </c>
      <c r="AN43">
        <f t="shared" si="27"/>
        <v>0</v>
      </c>
      <c r="AO43">
        <f t="shared" si="27"/>
        <v>0</v>
      </c>
      <c r="AP43">
        <f t="shared" si="27"/>
        <v>-4.442220782564504E-4</v>
      </c>
      <c r="AQ43">
        <f t="shared" si="27"/>
        <v>-1.8532998887353418</v>
      </c>
      <c r="AR43">
        <f t="shared" si="27"/>
        <v>-1.8537441108135981</v>
      </c>
      <c r="AS43">
        <f t="shared" si="27"/>
        <v>-1.6473643785865688</v>
      </c>
      <c r="AT43">
        <f t="shared" si="27"/>
        <v>-1.1461913285697571</v>
      </c>
      <c r="AU43">
        <f t="shared" si="23"/>
        <v>-4.6472998179699241</v>
      </c>
      <c r="AW43">
        <v>40</v>
      </c>
      <c r="AX43">
        <f>IF(Z43&gt;0, (R43*SUMPRODUCT(K43:$K$98, X43:$X$98)-K43*$AZ$3)/Z43, 0)</f>
        <v>-1657594.0479957901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100000</v>
      </c>
      <c r="S44">
        <f t="shared" si="1"/>
        <v>-6168654.0798241347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-535.71632246383933</v>
      </c>
      <c r="AC44">
        <f t="shared" si="2"/>
        <v>-479.89149631587213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-24.216203480457185</v>
      </c>
      <c r="AI44">
        <f t="shared" si="25"/>
        <v>-24.220093238985594</v>
      </c>
      <c r="AJ44">
        <f t="shared" si="7"/>
        <v>-55.824826147967201</v>
      </c>
      <c r="AK44">
        <f t="shared" si="22"/>
        <v>-37.500142572468754</v>
      </c>
      <c r="AL44">
        <f t="shared" si="26"/>
        <v>-117.54506195942156</v>
      </c>
      <c r="AN44">
        <f t="shared" si="27"/>
        <v>0</v>
      </c>
      <c r="AO44">
        <f t="shared" si="27"/>
        <v>0</v>
      </c>
      <c r="AP44">
        <f t="shared" si="27"/>
        <v>-9.5472447034989684E-5</v>
      </c>
      <c r="AQ44">
        <f t="shared" si="27"/>
        <v>-0.59437627999053111</v>
      </c>
      <c r="AR44">
        <f t="shared" si="27"/>
        <v>-0.59447175243756611</v>
      </c>
      <c r="AS44">
        <f t="shared" si="27"/>
        <v>-1.3701963036329938</v>
      </c>
      <c r="AT44">
        <f t="shared" si="27"/>
        <v>-0.92042484113276535</v>
      </c>
      <c r="AU44">
        <f t="shared" si="23"/>
        <v>-2.8850928972033256</v>
      </c>
      <c r="AW44">
        <v>41</v>
      </c>
      <c r="AX44">
        <f>IF(Z44&gt;0, (R44*SUMPRODUCT(K44:$K$98, X44:$X$98)-K44*$AZ$3)/Z44, 0)</f>
        <v>-6168654.0798241347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100000</v>
      </c>
      <c r="S45">
        <f t="shared" si="1"/>
        <v>-35117471.986965135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-479.89149631587213</v>
      </c>
      <c r="AC45">
        <f t="shared" si="2"/>
        <v>-428.98754577737839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-6.4801432204010041</v>
      </c>
      <c r="AI45">
        <f t="shared" si="25"/>
        <v>-6.4807540097339276</v>
      </c>
      <c r="AJ45">
        <f t="shared" si="7"/>
        <v>-50.903950538493746</v>
      </c>
      <c r="AK45">
        <f t="shared" si="22"/>
        <v>-33.59240474211105</v>
      </c>
      <c r="AL45">
        <f t="shared" si="26"/>
        <v>-90.977109290338717</v>
      </c>
      <c r="AN45">
        <f t="shared" si="27"/>
        <v>0</v>
      </c>
      <c r="AO45">
        <f t="shared" si="27"/>
        <v>0</v>
      </c>
      <c r="AP45">
        <f t="shared" si="27"/>
        <v>-1.3385322317561834E-5</v>
      </c>
      <c r="AQ45">
        <f t="shared" si="27"/>
        <v>-0.14201100280173309</v>
      </c>
      <c r="AR45">
        <f t="shared" si="27"/>
        <v>-0.14202438812405066</v>
      </c>
      <c r="AS45">
        <f t="shared" si="27"/>
        <v>-1.115549582265865</v>
      </c>
      <c r="AT45">
        <f t="shared" si="27"/>
        <v>-0.73617062489147833</v>
      </c>
      <c r="AU45">
        <f t="shared" si="23"/>
        <v>-1.9937445952813939</v>
      </c>
      <c r="AW45">
        <v>42</v>
      </c>
      <c r="AX45">
        <f>IF(Z45&gt;0, (R45*SUMPRODUCT(K45:$K$98, X45:$X$98)-K45*$AZ$3)/Z45, 0)</f>
        <v>-35117471.986965135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100000</v>
      </c>
      <c r="S46">
        <f t="shared" si="1"/>
        <v>-202697483.30520543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-428.98754577737839</v>
      </c>
      <c r="AC46">
        <f t="shared" si="2"/>
        <v>-383.14890783510475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-1.0203378841128667</v>
      </c>
      <c r="AI46">
        <f t="shared" si="25"/>
        <v>-1.0204323966104043</v>
      </c>
      <c r="AJ46">
        <f t="shared" si="7"/>
        <v>-45.838637942273635</v>
      </c>
      <c r="AK46">
        <f t="shared" si="22"/>
        <v>-30.029128204416491</v>
      </c>
      <c r="AL46">
        <f t="shared" si="26"/>
        <v>-76.888198543300533</v>
      </c>
      <c r="AN46">
        <f t="shared" si="27"/>
        <v>0</v>
      </c>
      <c r="AO46">
        <f t="shared" si="27"/>
        <v>0</v>
      </c>
      <c r="AP46">
        <f t="shared" si="27"/>
        <v>-1.8493052677711409E-6</v>
      </c>
      <c r="AQ46">
        <f t="shared" si="27"/>
        <v>-1.9964727133004529E-2</v>
      </c>
      <c r="AR46">
        <f t="shared" si="27"/>
        <v>-1.99665764382723E-2</v>
      </c>
      <c r="AS46">
        <f t="shared" si="27"/>
        <v>-0.89691455439955958</v>
      </c>
      <c r="AT46">
        <f t="shared" si="27"/>
        <v>-0.58757335190434623</v>
      </c>
      <c r="AU46">
        <f t="shared" si="23"/>
        <v>-1.5044544827421782</v>
      </c>
      <c r="AW46">
        <v>43</v>
      </c>
      <c r="AX46">
        <f>IF(Z46&gt;0, (R46*SUMPRODUCT(K46:$K$98, X46:$X$98)-K46*$AZ$3)/Z46, 0)</f>
        <v>-202697483.30520543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100000</v>
      </c>
      <c r="S47">
        <f t="shared" si="1"/>
        <v>-1188620579.3492706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-383.14890783510475</v>
      </c>
      <c r="AC47">
        <f t="shared" si="2"/>
        <v>-342.11472171842053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-0.15835224483269136</v>
      </c>
      <c r="AI47">
        <f t="shared" si="25"/>
        <v>-0.15836663608283721</v>
      </c>
      <c r="AJ47">
        <f t="shared" si="7"/>
        <v>-41.034186116684225</v>
      </c>
      <c r="AK47">
        <f t="shared" si="22"/>
        <v>-26.820423548457335</v>
      </c>
      <c r="AL47">
        <f t="shared" si="26"/>
        <v>-68.012976301224398</v>
      </c>
      <c r="AN47">
        <f t="shared" si="27"/>
        <v>0</v>
      </c>
      <c r="AO47">
        <f t="shared" si="27"/>
        <v>0</v>
      </c>
      <c r="AP47">
        <f t="shared" si="27"/>
        <v>-2.514200256762108E-7</v>
      </c>
      <c r="AQ47">
        <f t="shared" si="27"/>
        <v>-2.7664674756001303E-3</v>
      </c>
      <c r="AR47">
        <f t="shared" si="27"/>
        <v>-2.7667188956258066E-3</v>
      </c>
      <c r="AS47">
        <f t="shared" si="27"/>
        <v>-0.71688116199091301</v>
      </c>
      <c r="AT47">
        <f t="shared" si="27"/>
        <v>-0.46856190455033658</v>
      </c>
      <c r="AU47">
        <f t="shared" si="23"/>
        <v>-1.1882097854368754</v>
      </c>
      <c r="AW47">
        <v>44</v>
      </c>
      <c r="AX47">
        <f>IF(Z47&gt;0, (R47*SUMPRODUCT(K47:$K$98, X47:$X$98)-K47*$AZ$3)/Z47, 0)</f>
        <v>-1188620579.3492706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100000</v>
      </c>
      <c r="S48">
        <f t="shared" si="1"/>
        <v>-7096635873.7088089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-342.11472171842053</v>
      </c>
      <c r="AC48">
        <f t="shared" si="2"/>
        <v>-305.46199636105933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-2.4190354173863539E-2</v>
      </c>
      <c r="AI48">
        <f t="shared" si="25"/>
        <v>-2.4192506334421E-2</v>
      </c>
      <c r="AJ48">
        <f t="shared" si="7"/>
        <v>-36.652725357361192</v>
      </c>
      <c r="AK48">
        <f t="shared" si="22"/>
        <v>-23.948030520289439</v>
      </c>
      <c r="AL48">
        <f t="shared" si="26"/>
        <v>-60.624948383985057</v>
      </c>
      <c r="AN48">
        <f t="shared" si="27"/>
        <v>0</v>
      </c>
      <c r="AO48">
        <f t="shared" si="27"/>
        <v>0</v>
      </c>
      <c r="AP48">
        <f t="shared" si="27"/>
        <v>-3.3570513899327223E-8</v>
      </c>
      <c r="AQ48">
        <f t="shared" si="27"/>
        <v>-3.77333660450361E-4</v>
      </c>
      <c r="AR48">
        <f t="shared" si="27"/>
        <v>-3.7736723096426039E-4</v>
      </c>
      <c r="AS48">
        <f t="shared" si="27"/>
        <v>-0.57172817417935184</v>
      </c>
      <c r="AT48">
        <f t="shared" si="27"/>
        <v>-0.37355377072408275</v>
      </c>
      <c r="AU48">
        <f t="shared" si="23"/>
        <v>-0.94565931213439891</v>
      </c>
      <c r="AW48">
        <v>45</v>
      </c>
      <c r="AX48">
        <f>IF(Z48&gt;0, (R48*SUMPRODUCT(K48:$K$98, X48:$X$98)-K48*$AZ$3)/Z48, 0)</f>
        <v>-7096635873.7088089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100000</v>
      </c>
      <c r="S49">
        <f t="shared" si="1"/>
        <v>-43240355254.692535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-305.46199636105933</v>
      </c>
      <c r="AC49">
        <f t="shared" si="2"/>
        <v>-272.73425599397262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-3.6305378129751023E-3</v>
      </c>
      <c r="AI49">
        <f t="shared" si="25"/>
        <v>-3.6308531830205001E-3</v>
      </c>
      <c r="AJ49">
        <f t="shared" si="7"/>
        <v>-32.72774036708671</v>
      </c>
      <c r="AK49">
        <f t="shared" si="22"/>
        <v>-21.382339745274155</v>
      </c>
      <c r="AL49">
        <f t="shared" si="26"/>
        <v>-54.113710965543888</v>
      </c>
      <c r="AN49">
        <f t="shared" si="27"/>
        <v>0</v>
      </c>
      <c r="AO49">
        <f t="shared" si="27"/>
        <v>0</v>
      </c>
      <c r="AP49">
        <f t="shared" si="27"/>
        <v>-4.3922367321621139E-9</v>
      </c>
      <c r="AQ49">
        <f t="shared" si="27"/>
        <v>-5.056339932198639E-5</v>
      </c>
      <c r="AR49">
        <f t="shared" si="27"/>
        <v>-5.0567791558718554E-5</v>
      </c>
      <c r="AS49">
        <f t="shared" si="27"/>
        <v>-0.45580734600068118</v>
      </c>
      <c r="AT49">
        <f t="shared" si="27"/>
        <v>-0.29779714154600717</v>
      </c>
      <c r="AU49">
        <f t="shared" si="23"/>
        <v>-0.75365505533824717</v>
      </c>
      <c r="AW49">
        <v>46</v>
      </c>
      <c r="AX49">
        <f>IF(Z49&gt;0, (R49*SUMPRODUCT(K49:$K$98, X49:$X$98)-K49*$AZ$3)/Z49, 0)</f>
        <v>-43240355254.692535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100000</v>
      </c>
      <c r="S50">
        <f t="shared" si="1"/>
        <v>-268953438786.08032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-272.73425599397262</v>
      </c>
      <c r="AC50">
        <f t="shared" si="2"/>
        <v>-243.51277289599054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-5.3389182378310736E-4</v>
      </c>
      <c r="AI50">
        <f t="shared" si="25"/>
        <v>-5.3393709421615989E-4</v>
      </c>
      <c r="AJ50">
        <f t="shared" si="7"/>
        <v>-29.221483097982087</v>
      </c>
      <c r="AK50">
        <f t="shared" si="22"/>
        <v>-19.091397919578085</v>
      </c>
      <c r="AL50">
        <f t="shared" si="26"/>
        <v>-48.313414954654391</v>
      </c>
      <c r="AN50">
        <f t="shared" si="27"/>
        <v>0</v>
      </c>
      <c r="AO50">
        <f t="shared" si="27"/>
        <v>0</v>
      </c>
      <c r="AP50">
        <f t="shared" si="27"/>
        <v>-5.6293976211298209E-10</v>
      </c>
      <c r="AQ50">
        <f t="shared" si="27"/>
        <v>-6.6389675558463422E-6</v>
      </c>
      <c r="AR50">
        <f t="shared" si="27"/>
        <v>-6.6395304956084558E-6</v>
      </c>
      <c r="AS50">
        <f t="shared" si="27"/>
        <v>-0.36337038624518758</v>
      </c>
      <c r="AT50">
        <f t="shared" si="27"/>
        <v>-0.23740234582674952</v>
      </c>
      <c r="AU50">
        <f t="shared" si="23"/>
        <v>-0.60077937160243278</v>
      </c>
      <c r="AW50">
        <v>47</v>
      </c>
      <c r="AX50">
        <f>IF(Z50&gt;0, (R50*SUMPRODUCT(K50:$K$98, X50:$X$98)-K50*$AZ$3)/Z50, 0)</f>
        <v>-268953438786.08032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100000</v>
      </c>
      <c r="S51">
        <f t="shared" si="1"/>
        <v>-1711371076951.5415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-243.51277289599054</v>
      </c>
      <c r="AC51">
        <f t="shared" si="2"/>
        <v>-217.42212448015331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-7.6930899828770235E-5</v>
      </c>
      <c r="AI51">
        <f t="shared" si="25"/>
        <v>-7.69372521075778E-5</v>
      </c>
      <c r="AJ51">
        <f t="shared" si="7"/>
        <v>-26.090648415837222</v>
      </c>
      <c r="AK51">
        <f t="shared" si="22"/>
        <v>-17.045894102719338</v>
      </c>
      <c r="AL51">
        <f t="shared" si="26"/>
        <v>-43.13661945580867</v>
      </c>
      <c r="AN51">
        <f t="shared" si="27"/>
        <v>0</v>
      </c>
      <c r="AO51">
        <f t="shared" si="27"/>
        <v>0</v>
      </c>
      <c r="AP51">
        <f t="shared" si="27"/>
        <v>-7.0527551232725756E-11</v>
      </c>
      <c r="AQ51">
        <f t="shared" si="27"/>
        <v>-8.541419769842847E-7</v>
      </c>
      <c r="AR51">
        <f t="shared" si="27"/>
        <v>-8.5421250453551737E-7</v>
      </c>
      <c r="AS51">
        <f t="shared" si="27"/>
        <v>-0.28967707472948373</v>
      </c>
      <c r="AT51">
        <f t="shared" si="27"/>
        <v>-0.18925573106213067</v>
      </c>
      <c r="AU51">
        <f t="shared" si="23"/>
        <v>-0.47893366000411897</v>
      </c>
      <c r="AW51">
        <v>48</v>
      </c>
      <c r="AX51">
        <f>IF(Z51&gt;0, (R51*SUMPRODUCT(K51:$K$98, X51:$X$98)-K51*$AZ$3)/Z51, 0)</f>
        <v>-1711371076951.5415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100000</v>
      </c>
      <c r="S52">
        <f t="shared" si="1"/>
        <v>-11158603566731.43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-217.42212448015331</v>
      </c>
      <c r="AC52">
        <f t="shared" si="2"/>
        <v>-194.12689760679098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-1.0837806022497898E-5</v>
      </c>
      <c r="AI52">
        <f t="shared" si="25"/>
        <v>-1.0838675875506143E-5</v>
      </c>
      <c r="AJ52">
        <f t="shared" si="7"/>
        <v>-23.295226873362338</v>
      </c>
      <c r="AK52">
        <f t="shared" si="22"/>
        <v>-15.219548713610733</v>
      </c>
      <c r="AL52">
        <f t="shared" si="26"/>
        <v>-38.51478642564895</v>
      </c>
      <c r="AN52">
        <f t="shared" si="27"/>
        <v>0</v>
      </c>
      <c r="AO52">
        <f t="shared" si="27"/>
        <v>0</v>
      </c>
      <c r="AP52">
        <f t="shared" si="27"/>
        <v>-8.6229744786993009E-12</v>
      </c>
      <c r="AQ52">
        <f t="shared" si="27"/>
        <v>-1.0743668625759868E-7</v>
      </c>
      <c r="AR52">
        <f t="shared" si="27"/>
        <v>-1.0744530923207738E-7</v>
      </c>
      <c r="AS52">
        <f t="shared" si="27"/>
        <v>-0.2309288407356247</v>
      </c>
      <c r="AT52">
        <f t="shared" si="27"/>
        <v>-0.15087351413488109</v>
      </c>
      <c r="AU52">
        <f t="shared" si="23"/>
        <v>-0.38180246231581505</v>
      </c>
      <c r="AW52">
        <v>49</v>
      </c>
      <c r="AX52">
        <f>IF(Z52&gt;0, (R52*SUMPRODUCT(K52:$K$98, X52:$X$98)-K52*$AZ$3)/Z52, 0)</f>
        <v>-11158603566731.43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0.856559709</v>
      </c>
      <c r="Q53" s="4">
        <f t="shared" si="21"/>
        <v>50</v>
      </c>
      <c r="R53">
        <f t="shared" si="0"/>
        <v>100000</v>
      </c>
      <c r="S53">
        <f t="shared" si="1"/>
        <v>-74662898511582.422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-194.12689760679098</v>
      </c>
      <c r="AC53">
        <f t="shared" si="2"/>
        <v>-173.32758724324168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-1.490162079230965E-6</v>
      </c>
      <c r="AI53">
        <f t="shared" si="25"/>
        <v>-1.4902781526695125E-6</v>
      </c>
      <c r="AJ53">
        <f t="shared" si="7"/>
        <v>-20.799310363549296</v>
      </c>
      <c r="AK53">
        <f t="shared" si="22"/>
        <v>-13.58888283247537</v>
      </c>
      <c r="AL53">
        <f t="shared" si="26"/>
        <v>-34.388194686302818</v>
      </c>
      <c r="AN53">
        <f t="shared" si="27"/>
        <v>0</v>
      </c>
      <c r="AO53">
        <f t="shared" si="27"/>
        <v>0</v>
      </c>
      <c r="AP53">
        <f t="shared" si="27"/>
        <v>-1.0273680568957207E-12</v>
      </c>
      <c r="AQ53">
        <f t="shared" si="27"/>
        <v>-1.3189450911051963E-8</v>
      </c>
      <c r="AR53">
        <f t="shared" si="27"/>
        <v>-1.3190478279108858E-8</v>
      </c>
      <c r="AS53">
        <f t="shared" si="27"/>
        <v>-0.1840950637834935</v>
      </c>
      <c r="AT53">
        <f t="shared" si="27"/>
        <v>-0.12027544221731012</v>
      </c>
      <c r="AU53">
        <f t="shared" si="23"/>
        <v>-0.30437051919128189</v>
      </c>
      <c r="AW53">
        <v>50</v>
      </c>
      <c r="AX53">
        <f>IF(Z53&gt;0, (R53*SUMPRODUCT(K53:$K$98, X53:$X$98)-K53*$AZ$3)/Z53, 0)</f>
        <v>-74662898511582.422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100000</v>
      </c>
      <c r="S54">
        <f t="shared" si="1"/>
        <v>-514020706494055.56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-173.32758724324168</v>
      </c>
      <c r="AC54">
        <f t="shared" si="2"/>
        <v>-154.75677433590798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-1.9971829933393005E-7</v>
      </c>
      <c r="AI54">
        <f t="shared" si="25"/>
        <v>-1.997333528884251E-7</v>
      </c>
      <c r="AJ54">
        <f t="shared" si="7"/>
        <v>-18.570812907333703</v>
      </c>
      <c r="AK54">
        <f t="shared" si="22"/>
        <v>-12.132931107026918</v>
      </c>
      <c r="AL54">
        <f t="shared" si="26"/>
        <v>-30.703744214093973</v>
      </c>
      <c r="AN54">
        <f t="shared" si="27"/>
        <v>0</v>
      </c>
      <c r="AO54">
        <f t="shared" si="27"/>
        <v>0</v>
      </c>
      <c r="AP54">
        <f t="shared" si="27"/>
        <v>-1.189636401784725E-13</v>
      </c>
      <c r="AQ54">
        <f t="shared" si="27"/>
        <v>-1.5783126773694185E-9</v>
      </c>
      <c r="AR54">
        <f t="shared" si="27"/>
        <v>-1.5784316410095971E-9</v>
      </c>
      <c r="AS54">
        <f t="shared" si="27"/>
        <v>-0.14675945838940385</v>
      </c>
      <c r="AT54">
        <f t="shared" si="27"/>
        <v>-9.5882846207558547E-2</v>
      </c>
      <c r="AU54">
        <f t="shared" si="23"/>
        <v>-0.24264230617539403</v>
      </c>
      <c r="AW54">
        <v>51</v>
      </c>
      <c r="AX54">
        <f>IF(Z54&gt;0, (R54*SUMPRODUCT(K54:$K$98, X54:$X$98)-K54*$AZ$3)/Z54, 0)</f>
        <v>-514020706494055.56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100000</v>
      </c>
      <c r="S55">
        <f t="shared" si="1"/>
        <v>-3647271379481411.5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-154.75677433590798</v>
      </c>
      <c r="AC55">
        <f t="shared" si="2"/>
        <v>-138.17569137273344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-2.6017570385836141E-8</v>
      </c>
      <c r="AI55">
        <f t="shared" si="25"/>
        <v>-2.6019464619593327E-8</v>
      </c>
      <c r="AJ55">
        <f t="shared" si="7"/>
        <v>-16.581082963174538</v>
      </c>
      <c r="AK55">
        <f t="shared" si="22"/>
        <v>-10.83297420351356</v>
      </c>
      <c r="AL55">
        <f t="shared" si="26"/>
        <v>-27.41405719270756</v>
      </c>
      <c r="AN55">
        <f t="shared" si="27"/>
        <v>0</v>
      </c>
      <c r="AO55">
        <f t="shared" si="27"/>
        <v>0</v>
      </c>
      <c r="AP55">
        <f t="shared" si="27"/>
        <v>-1.3365670023194368E-14</v>
      </c>
      <c r="AQ55">
        <f t="shared" si="27"/>
        <v>-1.8357938098341087E-10</v>
      </c>
      <c r="AR55">
        <f t="shared" si="27"/>
        <v>-1.8359274665343404E-10</v>
      </c>
      <c r="AS55">
        <f t="shared" si="27"/>
        <v>-0.11699574177269347</v>
      </c>
      <c r="AT55">
        <f t="shared" si="27"/>
        <v>-7.6437217964553814E-2</v>
      </c>
      <c r="AU55">
        <f t="shared" si="23"/>
        <v>-0.19343295992084</v>
      </c>
      <c r="AW55">
        <v>52</v>
      </c>
      <c r="AX55">
        <f>IF(Z55&gt;0, (R55*SUMPRODUCT(K55:$K$98, X55:$X$98)-K55*$AZ$3)/Z55, 0)</f>
        <v>-3647271379481411.5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100000</v>
      </c>
      <c r="S56">
        <f t="shared" si="1"/>
        <v>-2.6747831404998884E+16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-138.17569137273344</v>
      </c>
      <c r="AC56">
        <f t="shared" si="2"/>
        <v>-123.37115301153054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-3.289344875137475E-9</v>
      </c>
      <c r="AI56">
        <f t="shared" si="25"/>
        <v>-3.2895754941195217E-9</v>
      </c>
      <c r="AJ56">
        <f t="shared" si="7"/>
        <v>-14.804538361202901</v>
      </c>
      <c r="AK56">
        <f t="shared" si="22"/>
        <v>-9.6722983960913425</v>
      </c>
      <c r="AL56">
        <f t="shared" si="26"/>
        <v>-24.476836760583819</v>
      </c>
      <c r="AN56">
        <f t="shared" si="27"/>
        <v>0</v>
      </c>
      <c r="AO56">
        <f t="shared" si="27"/>
        <v>0</v>
      </c>
      <c r="AP56">
        <f t="shared" si="27"/>
        <v>-1.45289487269363E-15</v>
      </c>
      <c r="AQ56">
        <f t="shared" si="27"/>
        <v>-2.0722805474188499E-11</v>
      </c>
      <c r="AR56">
        <f t="shared" si="27"/>
        <v>-2.0724258369061193E-11</v>
      </c>
      <c r="AS56">
        <f t="shared" si="27"/>
        <v>-9.3268289048452857E-2</v>
      </c>
      <c r="AT56">
        <f t="shared" si="27"/>
        <v>-6.0935282178986847E-2</v>
      </c>
      <c r="AU56">
        <f t="shared" si="23"/>
        <v>-0.15420357124816397</v>
      </c>
      <c r="AW56">
        <v>53</v>
      </c>
      <c r="AX56">
        <f>IF(Z56&gt;0, (R56*SUMPRODUCT(K56:$K$98, X56:$X$98)-K56*$AZ$3)/Z56, 0)</f>
        <v>-2.6747831404998884E+16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100000</v>
      </c>
      <c r="S57">
        <f t="shared" si="1"/>
        <v>-2.0338367044653789E+17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-123.37115301153054</v>
      </c>
      <c r="AC57">
        <f t="shared" si="2"/>
        <v>-110.15281518888477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-4.0246547663889358E-10</v>
      </c>
      <c r="AI57">
        <f t="shared" si="25"/>
        <v>-4.0249255669280034E-10</v>
      </c>
      <c r="AJ57">
        <f t="shared" si="7"/>
        <v>-13.218337822645765</v>
      </c>
      <c r="AK57">
        <f t="shared" si="22"/>
        <v>-8.6359807108071394</v>
      </c>
      <c r="AL57">
        <f t="shared" si="26"/>
        <v>-21.854318533855398</v>
      </c>
      <c r="AN57">
        <f t="shared" si="27"/>
        <v>0</v>
      </c>
      <c r="AO57">
        <f t="shared" si="27"/>
        <v>0</v>
      </c>
      <c r="AP57">
        <f t="shared" si="27"/>
        <v>-1.5232480897794575E-16</v>
      </c>
      <c r="AQ57">
        <f t="shared" si="27"/>
        <v>-2.2638609605560611E-12</v>
      </c>
      <c r="AR57">
        <f t="shared" si="27"/>
        <v>-2.2640132853650388E-12</v>
      </c>
      <c r="AS57">
        <f t="shared" si="27"/>
        <v>-7.435290899989086E-2</v>
      </c>
      <c r="AT57">
        <f t="shared" si="27"/>
        <v>-4.8577233879995664E-2</v>
      </c>
      <c r="AU57">
        <f t="shared" si="23"/>
        <v>-0.12293014288215054</v>
      </c>
      <c r="AW57">
        <v>54</v>
      </c>
      <c r="AX57">
        <f>IF(Z57&gt;0, (R57*SUMPRODUCT(K57:$K$98, X57:$X$98)-K57*$AZ$3)/Z57, 0)</f>
        <v>-2.0338367044653789E+17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100000</v>
      </c>
      <c r="S58">
        <f t="shared" si="1"/>
        <v>-1.6067438695539016E+18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-110.15281518888477</v>
      </c>
      <c r="AC58">
        <f t="shared" si="2"/>
        <v>-98.35072784722054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-4.7497386268626653E-11</v>
      </c>
      <c r="AI58">
        <f t="shared" si="25"/>
        <v>-4.7500446828860018E-11</v>
      </c>
      <c r="AJ58">
        <f t="shared" si="7"/>
        <v>-11.802087341664233</v>
      </c>
      <c r="AK58">
        <f t="shared" si="22"/>
        <v>-7.7106970632219349</v>
      </c>
      <c r="AL58">
        <f t="shared" si="26"/>
        <v>-19.512784404933669</v>
      </c>
      <c r="AN58">
        <f t="shared" si="27"/>
        <v>0</v>
      </c>
      <c r="AO58">
        <f t="shared" si="27"/>
        <v>0</v>
      </c>
      <c r="AP58">
        <f t="shared" si="27"/>
        <v>-1.5371067369045647E-17</v>
      </c>
      <c r="AQ58">
        <f t="shared" si="27"/>
        <v>-2.3854636684791994E-13</v>
      </c>
      <c r="AR58">
        <f t="shared" si="27"/>
        <v>-2.3856173791528898E-13</v>
      </c>
      <c r="AS58">
        <f t="shared" si="27"/>
        <v>-5.9273683832902657E-2</v>
      </c>
      <c r="AT58">
        <f t="shared" si="27"/>
        <v>-3.8725473437502947E-2</v>
      </c>
      <c r="AU58">
        <f t="shared" si="23"/>
        <v>-9.7999157270644163E-2</v>
      </c>
      <c r="AW58">
        <v>55</v>
      </c>
      <c r="AX58">
        <f>IF(Z58&gt;0, (R58*SUMPRODUCT(K58:$K$98, X58:$X$98)-K58*$AZ$3)/Z58, 0)</f>
        <v>-1.6067438695539016E+18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100000</v>
      </c>
      <c r="S59">
        <f t="shared" si="1"/>
        <v>-1.3232272736370176E+19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-98.35072784722054</v>
      </c>
      <c r="AC59">
        <f t="shared" si="2"/>
        <v>-87.81314986358997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-5.3962806351979726E-12</v>
      </c>
      <c r="AI59">
        <f t="shared" si="25"/>
        <v>-5.3966124495114058E-12</v>
      </c>
      <c r="AJ59">
        <f t="shared" si="7"/>
        <v>-10.53757798363057</v>
      </c>
      <c r="AK59">
        <f t="shared" si="22"/>
        <v>-6.8845509493054386</v>
      </c>
      <c r="AL59">
        <f t="shared" si="26"/>
        <v>-17.422128932941405</v>
      </c>
      <c r="AN59">
        <f t="shared" si="27"/>
        <v>0</v>
      </c>
      <c r="AO59">
        <f t="shared" si="27"/>
        <v>0</v>
      </c>
      <c r="AP59">
        <f t="shared" si="27"/>
        <v>-1.4879220798812453E-18</v>
      </c>
      <c r="AQ59">
        <f t="shared" si="27"/>
        <v>-2.4198007081943201E-14</v>
      </c>
      <c r="AR59">
        <f t="shared" si="27"/>
        <v>-2.4199495004023083E-14</v>
      </c>
      <c r="AS59">
        <f t="shared" si="27"/>
        <v>-4.7252617851492922E-2</v>
      </c>
      <c r="AT59">
        <f t="shared" si="27"/>
        <v>-3.087171032964264E-2</v>
      </c>
      <c r="AU59">
        <f t="shared" si="23"/>
        <v>-7.8124328181159761E-2</v>
      </c>
      <c r="AW59">
        <v>56</v>
      </c>
      <c r="AX59">
        <f>IF(Z59&gt;0, (R59*SUMPRODUCT(K59:$K$98, X59:$X$98)-K59*$AZ$3)/Z59, 0)</f>
        <v>-1.3232272736370176E+19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100000</v>
      </c>
      <c r="S60">
        <f t="shared" si="1"/>
        <v>-1.1383948015769562E+20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-87.81314986358997</v>
      </c>
      <c r="AC60">
        <f t="shared" si="2"/>
        <v>-78.404598092491071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-5.8811939951975045E-13</v>
      </c>
      <c r="AI60">
        <f t="shared" si="25"/>
        <v>-5.8815383599028943E-13</v>
      </c>
      <c r="AJ60">
        <f t="shared" si="7"/>
        <v>-9.4085517710988995</v>
      </c>
      <c r="AK60">
        <f t="shared" si="22"/>
        <v>-6.1469204904512988</v>
      </c>
      <c r="AL60">
        <f t="shared" si="26"/>
        <v>-15.555472261550786</v>
      </c>
      <c r="AN60">
        <f t="shared" si="27"/>
        <v>0</v>
      </c>
      <c r="AO60">
        <f t="shared" si="27"/>
        <v>0</v>
      </c>
      <c r="AP60">
        <f t="shared" si="27"/>
        <v>-1.3787505001665332E-19</v>
      </c>
      <c r="AQ60">
        <f t="shared" si="27"/>
        <v>-2.3546835768996094E-15</v>
      </c>
      <c r="AR60">
        <f t="shared" si="27"/>
        <v>-2.354821451949626E-15</v>
      </c>
      <c r="AS60">
        <f t="shared" si="27"/>
        <v>-3.7669497649468919E-2</v>
      </c>
      <c r="AT60">
        <f t="shared" si="27"/>
        <v>-2.4610738464319763E-2</v>
      </c>
      <c r="AU60">
        <f t="shared" si="23"/>
        <v>-6.2280236113791035E-2</v>
      </c>
      <c r="AW60">
        <v>57</v>
      </c>
      <c r="AX60">
        <f>IF(Z60&gt;0, (R60*SUMPRODUCT(K60:$K$98, X60:$X$98)-K60*$AZ$3)/Z60, 0)</f>
        <v>-1.1383948015769562E+20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100000</v>
      </c>
      <c r="S61">
        <f t="shared" si="1"/>
        <v>-1.024369214184327E+21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-78.404598092491071</v>
      </c>
      <c r="AC61">
        <f t="shared" si="2"/>
        <v>-70.004105439724157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-6.1350337272073754E-14</v>
      </c>
      <c r="AI61">
        <f t="shared" si="25"/>
        <v>-6.1353754209271322E-14</v>
      </c>
      <c r="AJ61">
        <f t="shared" si="7"/>
        <v>-8.4004926527669141</v>
      </c>
      <c r="AK61">
        <f t="shared" si="22"/>
        <v>-5.4883218664743758</v>
      </c>
      <c r="AL61">
        <f t="shared" si="26"/>
        <v>-13.888814519241352</v>
      </c>
      <c r="AN61">
        <f t="shared" si="27"/>
        <v>0</v>
      </c>
      <c r="AO61">
        <f t="shared" si="27"/>
        <v>0</v>
      </c>
      <c r="AP61">
        <f t="shared" si="27"/>
        <v>-1.2214790527005409E-20</v>
      </c>
      <c r="AQ61">
        <f t="shared" si="27"/>
        <v>-2.1931381093971558E-16</v>
      </c>
      <c r="AR61">
        <f t="shared" si="27"/>
        <v>-2.1932602573024258E-16</v>
      </c>
      <c r="AS61">
        <f t="shared" si="27"/>
        <v>-3.0029892896579313E-2</v>
      </c>
      <c r="AT61">
        <f t="shared" si="27"/>
        <v>-1.9619530025765122E-2</v>
      </c>
      <c r="AU61">
        <f t="shared" si="23"/>
        <v>-4.9649422922344658E-2</v>
      </c>
      <c r="AW61">
        <v>58</v>
      </c>
      <c r="AX61">
        <f>IF(Z61&gt;0, (R61*SUMPRODUCT(K61:$K$98, X61:$X$98)-K61*$AZ$3)/Z61, 0)</f>
        <v>-1.024369214184327E+21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100000</v>
      </c>
      <c r="S62">
        <f t="shared" si="1"/>
        <v>-9.6725949300954146E+21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-70.004105439724157</v>
      </c>
      <c r="AC62">
        <f t="shared" si="2"/>
        <v>-62.503665571182282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-6.1193422974507488E-15</v>
      </c>
      <c r="AI62">
        <f t="shared" si="25"/>
        <v>-6.1196653941276125E-15</v>
      </c>
      <c r="AJ62">
        <f t="shared" si="7"/>
        <v>-7.5004398685418749</v>
      </c>
      <c r="AK62">
        <f t="shared" si="22"/>
        <v>-4.900287380780691</v>
      </c>
      <c r="AL62">
        <f t="shared" si="26"/>
        <v>-12.400727249322571</v>
      </c>
      <c r="AN62">
        <f t="shared" si="27"/>
        <v>0</v>
      </c>
      <c r="AO62">
        <f t="shared" si="27"/>
        <v>0</v>
      </c>
      <c r="AP62">
        <f t="shared" si="27"/>
        <v>-1.0312488932942128E-21</v>
      </c>
      <c r="AQ62">
        <f t="shared" si="27"/>
        <v>-1.9531506895081847E-17</v>
      </c>
      <c r="AR62">
        <f t="shared" si="27"/>
        <v>-1.9532538143975142E-17</v>
      </c>
      <c r="AS62">
        <f t="shared" si="27"/>
        <v>-2.3939646760665866E-2</v>
      </c>
      <c r="AT62">
        <f t="shared" si="27"/>
        <v>-1.5640569216968363E-2</v>
      </c>
      <c r="AU62">
        <f t="shared" si="23"/>
        <v>-3.9580215977634246E-2</v>
      </c>
      <c r="AW62">
        <v>59</v>
      </c>
      <c r="AX62">
        <f>IF(Z62&gt;0, (R62*SUMPRODUCT(K62:$K$98, X62:$X$98)-K62*$AZ$3)/Z62, 0)</f>
        <v>-9.6725949300954146E+21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100000</v>
      </c>
      <c r="S63">
        <f t="shared" si="1"/>
        <v>-9.6162669310962678E+22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-62.503665571182282</v>
      </c>
      <c r="AC63">
        <f t="shared" si="2"/>
        <v>-55.806844259984182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-5.8169762738827747E-16</v>
      </c>
      <c r="AI63">
        <f t="shared" si="25"/>
        <v>-5.8172664428467809E-16</v>
      </c>
      <c r="AJ63">
        <f t="shared" si="7"/>
        <v>-6.6968213111981001</v>
      </c>
      <c r="AK63">
        <f t="shared" si="22"/>
        <v>-4.3752565899827598</v>
      </c>
      <c r="AL63">
        <f t="shared" si="26"/>
        <v>-11.072077901180862</v>
      </c>
      <c r="AN63">
        <f t="shared" si="27"/>
        <v>0</v>
      </c>
      <c r="AO63">
        <f t="shared" si="27"/>
        <v>0</v>
      </c>
      <c r="AP63">
        <f t="shared" si="27"/>
        <v>-8.26920846948023E-23</v>
      </c>
      <c r="AQ63">
        <f t="shared" si="27"/>
        <v>-1.6577165526840928E-18</v>
      </c>
      <c r="AR63">
        <f t="shared" si="27"/>
        <v>-1.6577992447687877E-18</v>
      </c>
      <c r="AS63">
        <f t="shared" si="27"/>
        <v>-1.9084539828336938E-2</v>
      </c>
      <c r="AT63">
        <f t="shared" si="27"/>
        <v>-1.2468566021180136E-2</v>
      </c>
      <c r="AU63">
        <f t="shared" si="23"/>
        <v>-3.155310584951708E-2</v>
      </c>
      <c r="AW63">
        <v>60</v>
      </c>
      <c r="AX63">
        <f>IF(Z63&gt;0, (R63*SUMPRODUCT(K63:$K$98, X63:$X$98)-K63*$AZ$3)/Z63, 0)</f>
        <v>-9.6162669310962678E+22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100000</v>
      </c>
      <c r="S64">
        <f t="shared" si="1"/>
        <v>-1.0100049526571081E+24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-55.806844259984182</v>
      </c>
      <c r="AC64">
        <f t="shared" si="2"/>
        <v>-49.827539517843014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-5.2520059310403394E-17</v>
      </c>
      <c r="AI64">
        <f t="shared" si="25"/>
        <v>-5.2522526008184762E-17</v>
      </c>
      <c r="AJ64">
        <f t="shared" si="7"/>
        <v>-5.9793047421411671</v>
      </c>
      <c r="AK64">
        <f t="shared" si="22"/>
        <v>-3.9064790981988931</v>
      </c>
      <c r="AL64">
        <f t="shared" si="26"/>
        <v>-9.8857838403400606</v>
      </c>
      <c r="AN64">
        <f t="shared" si="27"/>
        <v>0</v>
      </c>
      <c r="AO64">
        <f t="shared" si="27"/>
        <v>0</v>
      </c>
      <c r="AP64">
        <f t="shared" si="27"/>
        <v>-6.2764041680372507E-24</v>
      </c>
      <c r="AQ64">
        <f t="shared" si="27"/>
        <v>-1.3363498424937958E-19</v>
      </c>
      <c r="AR64">
        <f t="shared" si="27"/>
        <v>-1.3364126065354762E-19</v>
      </c>
      <c r="AS64">
        <f t="shared" si="27"/>
        <v>-1.5214078307028825E-2</v>
      </c>
      <c r="AT64">
        <f t="shared" si="27"/>
        <v>-9.9398644939254922E-3</v>
      </c>
      <c r="AU64">
        <f t="shared" si="23"/>
        <v>-2.5153942800954319E-2</v>
      </c>
      <c r="AW64">
        <v>61</v>
      </c>
      <c r="AX64">
        <f>IF(Z64&gt;0, (R64*SUMPRODUCT(K64:$K$98, X64:$X$98)-K64*$AZ$3)/Z64, 0)</f>
        <v>-1.0100049526571081E+24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100000</v>
      </c>
      <c r="S65">
        <f t="shared" si="1"/>
        <v>-1.1245863315835661E+25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-49.827539517843014</v>
      </c>
      <c r="AC65">
        <f t="shared" si="2"/>
        <v>-44.488874569502691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-4.4884594792899786E-18</v>
      </c>
      <c r="AI65">
        <f t="shared" si="25"/>
        <v>-4.4886572803538904E-18</v>
      </c>
      <c r="AJ65">
        <f t="shared" si="7"/>
        <v>-5.3386649483403232</v>
      </c>
      <c r="AK65">
        <f t="shared" si="22"/>
        <v>-3.4879277662490114</v>
      </c>
      <c r="AL65">
        <f t="shared" si="26"/>
        <v>-8.826592714589335</v>
      </c>
      <c r="AN65">
        <f t="shared" si="27"/>
        <v>0</v>
      </c>
      <c r="AO65">
        <f t="shared" si="27"/>
        <v>0</v>
      </c>
      <c r="AP65">
        <f t="shared" si="27"/>
        <v>-4.4937153549706193E-25</v>
      </c>
      <c r="AQ65">
        <f t="shared" si="27"/>
        <v>-1.0197042868928873E-20</v>
      </c>
      <c r="AR65">
        <f t="shared" si="27"/>
        <v>-1.019749224046437E-20</v>
      </c>
      <c r="AS65">
        <f t="shared" si="27"/>
        <v>-1.2128570078945163E-2</v>
      </c>
      <c r="AT65">
        <f t="shared" si="27"/>
        <v>-7.9239991182441724E-3</v>
      </c>
      <c r="AU65">
        <f t="shared" si="23"/>
        <v>-2.0052569197189337E-2</v>
      </c>
      <c r="AW65">
        <v>62</v>
      </c>
      <c r="AX65">
        <f>IF(Z65&gt;0, (R65*SUMPRODUCT(K65:$K$98, X65:$X$98)-K65*$AZ$3)/Z65, 0)</f>
        <v>-1.1245863315835661E+25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100000</v>
      </c>
      <c r="S66">
        <f t="shared" si="1"/>
        <v>-1.3327054356855799E+26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-44.488874569502691</v>
      </c>
      <c r="AC66">
        <f t="shared" si="2"/>
        <v>-39.722209437055973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-3.6184041327337457E-19</v>
      </c>
      <c r="AI66">
        <f t="shared" si="25"/>
        <v>-3.6185531612001021E-19</v>
      </c>
      <c r="AJ66">
        <f t="shared" si="7"/>
        <v>-4.7666651324467182</v>
      </c>
      <c r="AK66">
        <f t="shared" si="22"/>
        <v>-3.1142212198651888</v>
      </c>
      <c r="AL66">
        <f t="shared" si="26"/>
        <v>-7.880886352311907</v>
      </c>
      <c r="AN66">
        <f t="shared" si="27"/>
        <v>0</v>
      </c>
      <c r="AO66">
        <f t="shared" si="27"/>
        <v>0</v>
      </c>
      <c r="AP66">
        <f t="shared" si="27"/>
        <v>-3.0229303839028989E-26</v>
      </c>
      <c r="AQ66">
        <f t="shared" si="27"/>
        <v>-7.3396607114710493E-22</v>
      </c>
      <c r="AR66">
        <f t="shared" si="27"/>
        <v>-7.3399630045094392E-22</v>
      </c>
      <c r="AS66">
        <f t="shared" si="27"/>
        <v>-9.6688218103835807E-3</v>
      </c>
      <c r="AT66">
        <f t="shared" si="27"/>
        <v>-6.3169635827839384E-3</v>
      </c>
      <c r="AU66">
        <f t="shared" si="23"/>
        <v>-1.5985785393167518E-2</v>
      </c>
      <c r="AW66">
        <v>63</v>
      </c>
      <c r="AX66">
        <f>IF(Z66&gt;0, (R66*SUMPRODUCT(K66:$K$98, X66:$X$98)-K66*$AZ$3)/Z66, 0)</f>
        <v>-1.3327054356855799E+26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-1.6887303123556865E+27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-39.722209437055973</v>
      </c>
      <c r="AC67">
        <f t="shared" ref="AC67:AC79" si="30">S67*Z67</f>
        <v>-35.466258425942826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-2.7407463317102489E-20</v>
      </c>
      <c r="AI67">
        <f t="shared" ref="AI67:AI79" si="34">SUM(AE67:AH67)</f>
        <v>-2.7408513403613235E-20</v>
      </c>
      <c r="AJ67">
        <f t="shared" ref="AJ67:AJ79" si="35">AB67-AC67</f>
        <v>-4.2559510111131473</v>
      </c>
      <c r="AK67">
        <f t="shared" si="22"/>
        <v>-2.7805546605939182</v>
      </c>
      <c r="AL67">
        <f t="shared" si="26"/>
        <v>-7.0365056717070651</v>
      </c>
      <c r="AN67">
        <f t="shared" ref="AN67:AT79" si="36">AE67*$K67</f>
        <v>0</v>
      </c>
      <c r="AO67">
        <f t="shared" si="36"/>
        <v>0</v>
      </c>
      <c r="AP67">
        <f t="shared" si="36"/>
        <v>-1.9018049374072406E-27</v>
      </c>
      <c r="AQ67">
        <f t="shared" si="36"/>
        <v>-4.963748084061176E-23</v>
      </c>
      <c r="AR67">
        <f t="shared" si="36"/>
        <v>-4.9639382645549165E-23</v>
      </c>
      <c r="AS67">
        <f t="shared" si="36"/>
        <v>-7.7079255503695737E-3</v>
      </c>
      <c r="AT67">
        <f t="shared" si="36"/>
        <v>-5.0358446929081131E-3</v>
      </c>
      <c r="AU67">
        <f t="shared" si="23"/>
        <v>-1.2743770243277686E-2</v>
      </c>
      <c r="AW67">
        <v>64</v>
      </c>
      <c r="AX67">
        <f>IF(Z67&gt;0, (R67*SUMPRODUCT(K67:$K$98, X67:$X$98)-K67*$AZ$3)/Z67, 0)</f>
        <v>-1.6887303123556865E+27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0.924425092</v>
      </c>
      <c r="Q68" s="4">
        <f t="shared" si="21"/>
        <v>50</v>
      </c>
      <c r="R68">
        <f t="shared" si="28"/>
        <v>100000</v>
      </c>
      <c r="S68">
        <f t="shared" si="29"/>
        <v>-2.2993473688840673E+28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-35.466258425942826</v>
      </c>
      <c r="AC68">
        <f t="shared" si="30"/>
        <v>-31.66630216602038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-1.9414526386136477E-21</v>
      </c>
      <c r="AI68">
        <f t="shared" si="34"/>
        <v>-1.941521497939982E-21</v>
      </c>
      <c r="AJ68">
        <f t="shared" si="35"/>
        <v>-3.7999562599224461</v>
      </c>
      <c r="AK68">
        <f t="shared" si="22"/>
        <v>-2.4826380898159979</v>
      </c>
      <c r="AL68">
        <f t="shared" si="26"/>
        <v>-6.282594349738444</v>
      </c>
      <c r="AN68">
        <f t="shared" si="36"/>
        <v>0</v>
      </c>
      <c r="AO68">
        <f t="shared" si="36"/>
        <v>0</v>
      </c>
      <c r="AP68">
        <f t="shared" si="36"/>
        <v>-1.1134882482538002E-28</v>
      </c>
      <c r="AQ68">
        <f t="shared" si="36"/>
        <v>-3.1394217932656113E-24</v>
      </c>
      <c r="AR68">
        <f t="shared" si="36"/>
        <v>-3.1395331420904365E-24</v>
      </c>
      <c r="AS68">
        <f t="shared" si="36"/>
        <v>-6.1447110573736924E-3</v>
      </c>
      <c r="AT68">
        <f t="shared" si="36"/>
        <v>-4.0145445574841449E-3</v>
      </c>
      <c r="AU68">
        <f t="shared" si="23"/>
        <v>-1.0159255614857837E-2</v>
      </c>
      <c r="AW68">
        <v>65</v>
      </c>
      <c r="AX68">
        <f>IF(Z68&gt;0, (R68*SUMPRODUCT(K68:$K$98, X68:$X$98)-K68*$AZ$3)/Z68, 0)</f>
        <v>-2.2993473688840673E+28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100000</v>
      </c>
      <c r="S69">
        <f t="shared" si="29"/>
        <v>-3.3816697146356098E+29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-31.66630216602038</v>
      </c>
      <c r="AC69">
        <f t="shared" si="30"/>
        <v>-28.273484076803907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-1.2798066024952997E-22</v>
      </c>
      <c r="AI69">
        <f t="shared" si="34"/>
        <v>-1.2798484065247624E-22</v>
      </c>
      <c r="AJ69">
        <f t="shared" si="35"/>
        <v>-3.3928180892164725</v>
      </c>
      <c r="AK69">
        <f t="shared" si="22"/>
        <v>-2.2166411516214266</v>
      </c>
      <c r="AL69">
        <f t="shared" si="26"/>
        <v>-5.6094592408378992</v>
      </c>
      <c r="AN69">
        <f t="shared" si="36"/>
        <v>0</v>
      </c>
      <c r="AO69">
        <f t="shared" si="36"/>
        <v>0</v>
      </c>
      <c r="AP69">
        <f t="shared" si="36"/>
        <v>-6.0356353118721124E-30</v>
      </c>
      <c r="AQ69">
        <f t="shared" si="36"/>
        <v>-1.8477754469255258E-25</v>
      </c>
      <c r="AR69">
        <f t="shared" si="36"/>
        <v>-1.8478358032786443E-25</v>
      </c>
      <c r="AS69">
        <f t="shared" si="36"/>
        <v>-4.8985260342583681E-3</v>
      </c>
      <c r="AT69">
        <f t="shared" si="36"/>
        <v>-3.2003703423821306E-3</v>
      </c>
      <c r="AU69">
        <f t="shared" si="23"/>
        <v>-8.0988963766404978E-3</v>
      </c>
      <c r="AW69">
        <v>66</v>
      </c>
      <c r="AX69">
        <f>IF(Z69&gt;0, (R69*SUMPRODUCT(K69:$K$98, X69:$X$98)-K69*$AZ$3)/Z69, 0)</f>
        <v>-3.3816697146356098E+29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100000</v>
      </c>
      <c r="S70">
        <f t="shared" si="29"/>
        <v>-5.4836999675648551E+30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-28.273484076803907</v>
      </c>
      <c r="AC70">
        <f t="shared" si="30"/>
        <v>-25.244182211432058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-7.8168483914519527E-24</v>
      </c>
      <c r="AI70">
        <f t="shared" si="34"/>
        <v>-7.8170785661730416E-24</v>
      </c>
      <c r="AJ70">
        <f t="shared" si="35"/>
        <v>-3.0293018653718491</v>
      </c>
      <c r="AK70">
        <f t="shared" si="22"/>
        <v>-1.9791438853762737</v>
      </c>
      <c r="AL70">
        <f t="shared" si="26"/>
        <v>-5.0084457507481233</v>
      </c>
      <c r="AN70">
        <f t="shared" si="36"/>
        <v>0</v>
      </c>
      <c r="AO70">
        <f t="shared" si="36"/>
        <v>0</v>
      </c>
      <c r="AP70">
        <f t="shared" si="36"/>
        <v>-2.96718379518155E-31</v>
      </c>
      <c r="AQ70">
        <f t="shared" si="36"/>
        <v>-1.0076704238737604E-26</v>
      </c>
      <c r="AR70">
        <f t="shared" si="36"/>
        <v>-1.0077000957117122E-26</v>
      </c>
      <c r="AS70">
        <f t="shared" si="36"/>
        <v>-3.9050749635350492E-3</v>
      </c>
      <c r="AT70">
        <f t="shared" si="36"/>
        <v>-2.5513156428428976E-3</v>
      </c>
      <c r="AU70">
        <f t="shared" si="23"/>
        <v>-6.4563906063779472E-3</v>
      </c>
      <c r="AW70">
        <v>67</v>
      </c>
      <c r="AX70">
        <f>IF(Z70&gt;0, (R70*SUMPRODUCT(K70:$K$98, X70:$X$98)-K70*$AZ$3)/Z70, 0)</f>
        <v>-5.4836999675648551E+30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100000</v>
      </c>
      <c r="S71">
        <f t="shared" si="29"/>
        <v>-9.9027983757228717E+31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-25.244182211432058</v>
      </c>
      <c r="AC71">
        <f t="shared" si="30"/>
        <v>-22.539448403064338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-4.3298526178916328E-25</v>
      </c>
      <c r="AI71">
        <f t="shared" si="34"/>
        <v>-4.329966421321471E-25</v>
      </c>
      <c r="AJ71">
        <f t="shared" si="35"/>
        <v>-2.7047338083677204</v>
      </c>
      <c r="AK71">
        <f t="shared" si="22"/>
        <v>-1.7670927548002442</v>
      </c>
      <c r="AL71">
        <f t="shared" si="26"/>
        <v>-4.4718265631679648</v>
      </c>
      <c r="AN71">
        <f t="shared" si="36"/>
        <v>0</v>
      </c>
      <c r="AO71">
        <f t="shared" si="36"/>
        <v>0</v>
      </c>
      <c r="AP71">
        <f t="shared" si="36"/>
        <v>-1.3098578023914152E-32</v>
      </c>
      <c r="AQ71">
        <f t="shared" si="36"/>
        <v>-4.9835855060033853E-28</v>
      </c>
      <c r="AR71">
        <f t="shared" si="36"/>
        <v>-4.9837164917836242E-28</v>
      </c>
      <c r="AS71">
        <f t="shared" si="36"/>
        <v>-3.1131018523079131E-3</v>
      </c>
      <c r="AT71">
        <f t="shared" si="36"/>
        <v>-2.0338932101745034E-3</v>
      </c>
      <c r="AU71">
        <f t="shared" si="23"/>
        <v>-5.1469950624824165E-3</v>
      </c>
      <c r="AW71">
        <v>68</v>
      </c>
      <c r="AX71">
        <f>IF(Z71&gt;0, (R71*SUMPRODUCT(K71:$K$98, X71:$X$98)-K71*$AZ$3)/Z71, 0)</f>
        <v>-9.9027983757228717E+31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0.946138378</v>
      </c>
      <c r="Q72" s="4">
        <f t="shared" si="48"/>
        <v>50</v>
      </c>
      <c r="R72">
        <f t="shared" si="28"/>
        <v>100000</v>
      </c>
      <c r="S72">
        <f t="shared" si="29"/>
        <v>-2.0158361366659637E+33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-22.539448403064338</v>
      </c>
      <c r="AC72">
        <f t="shared" si="30"/>
        <v>-20.124507502736016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-2.1534758503586413E-26</v>
      </c>
      <c r="AI72">
        <f t="shared" si="34"/>
        <v>-2.1535257663888598E-26</v>
      </c>
      <c r="AJ72">
        <f t="shared" si="35"/>
        <v>-2.4149409003283218</v>
      </c>
      <c r="AK72">
        <f t="shared" ref="AK72:AK79" si="49">G72*SUM(AB72:AB72, AE72:AF72)</f>
        <v>-1.5777613882145038</v>
      </c>
      <c r="AL72">
        <f t="shared" si="26"/>
        <v>-3.9927022885428256</v>
      </c>
      <c r="AN72">
        <f t="shared" si="36"/>
        <v>0</v>
      </c>
      <c r="AO72">
        <f t="shared" si="36"/>
        <v>0</v>
      </c>
      <c r="AP72">
        <f t="shared" si="36"/>
        <v>-5.1296864109145464E-34</v>
      </c>
      <c r="AQ72">
        <f t="shared" si="36"/>
        <v>-2.2130477438665324E-29</v>
      </c>
      <c r="AR72">
        <f t="shared" si="36"/>
        <v>-2.2130990407306415E-29</v>
      </c>
      <c r="AS72">
        <f t="shared" si="36"/>
        <v>-2.4817457368526089E-3</v>
      </c>
      <c r="AT72">
        <f t="shared" si="36"/>
        <v>-1.6214072147437049E-3</v>
      </c>
      <c r="AU72">
        <f t="shared" si="23"/>
        <v>-4.1031529515963136E-3</v>
      </c>
      <c r="AW72">
        <v>69</v>
      </c>
      <c r="AX72">
        <f>IF(Z72&gt;0, (R72*SUMPRODUCT(K72:$K$98, X72:$X$98)-K72*$AZ$3)/Z72, 0)</f>
        <v>-2.0158361366659637E+33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100000</v>
      </c>
      <c r="S73">
        <f t="shared" si="29"/>
        <v>-4.6962097057613E+34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-20.124507502736016</v>
      </c>
      <c r="AC73">
        <f t="shared" si="30"/>
        <v>-17.968310270300012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-9.5007609528697489E-28</v>
      </c>
      <c r="AI73">
        <f t="shared" si="34"/>
        <v>-9.5009522593849608E-28</v>
      </c>
      <c r="AJ73">
        <f t="shared" si="35"/>
        <v>-2.1561972324360035</v>
      </c>
      <c r="AK73">
        <f t="shared" si="49"/>
        <v>-1.4087155251915213</v>
      </c>
      <c r="AL73">
        <f t="shared" si="26"/>
        <v>-3.5649127576275248</v>
      </c>
      <c r="AN73">
        <f t="shared" si="36"/>
        <v>0</v>
      </c>
      <c r="AO73">
        <f t="shared" si="36"/>
        <v>0</v>
      </c>
      <c r="AP73">
        <f t="shared" si="36"/>
        <v>-1.7553451178494266E-35</v>
      </c>
      <c r="AQ73">
        <f t="shared" si="36"/>
        <v>-8.7174837385826151E-31</v>
      </c>
      <c r="AR73">
        <f t="shared" si="36"/>
        <v>-8.7176592730943998E-31</v>
      </c>
      <c r="AS73">
        <f t="shared" si="36"/>
        <v>-1.9784325070572473E-3</v>
      </c>
      <c r="AT73">
        <f t="shared" si="36"/>
        <v>-1.2925759046107342E-3</v>
      </c>
      <c r="AU73">
        <f t="shared" si="23"/>
        <v>-3.2710084116679815E-3</v>
      </c>
      <c r="AW73">
        <v>70</v>
      </c>
      <c r="AX73">
        <f>IF(Z73&gt;0, (R73*SUMPRODUCT(K73:$K$98, X73:$X$98)-K73*$AZ$3)/Z73, 0)</f>
        <v>-4.6962097057613E+34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100000</v>
      </c>
      <c r="S74">
        <f t="shared" si="29"/>
        <v>-1.2767671429277446E+36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-17.968310270300012</v>
      </c>
      <c r="AC74">
        <f t="shared" si="30"/>
        <v>-16.043134169910726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-3.6622146541365879E-29</v>
      </c>
      <c r="AI74">
        <f t="shared" si="34"/>
        <v>-3.6622774813101208E-29</v>
      </c>
      <c r="AJ74">
        <f t="shared" si="35"/>
        <v>-1.9251761003892867</v>
      </c>
      <c r="AK74">
        <f t="shared" si="49"/>
        <v>-1.257781718921001</v>
      </c>
      <c r="AL74">
        <f t="shared" si="26"/>
        <v>-3.1829578193102877</v>
      </c>
      <c r="AN74">
        <f t="shared" si="36"/>
        <v>0</v>
      </c>
      <c r="AO74">
        <f t="shared" si="36"/>
        <v>0</v>
      </c>
      <c r="AP74">
        <f t="shared" si="36"/>
        <v>-5.1470958327259417E-37</v>
      </c>
      <c r="AQ74">
        <f t="shared" si="36"/>
        <v>-3.0002574881150027E-32</v>
      </c>
      <c r="AR74">
        <f t="shared" si="36"/>
        <v>-3.00030895907333E-32</v>
      </c>
      <c r="AS74">
        <f t="shared" si="36"/>
        <v>-1.5771942817739519E-3</v>
      </c>
      <c r="AT74">
        <f t="shared" si="36"/>
        <v>-1.0304335974256488E-3</v>
      </c>
      <c r="AU74">
        <f t="shared" si="23"/>
        <v>-2.6076278791996007E-3</v>
      </c>
      <c r="AW74">
        <v>71</v>
      </c>
      <c r="AX74">
        <f>IF(Z74&gt;0, (R74*SUMPRODUCT(K74:$K$98, X74:$X$98)-K74*$AZ$3)/Z74, 0)</f>
        <v>-1.2767671429277446E+36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100000</v>
      </c>
      <c r="S75">
        <f t="shared" si="29"/>
        <v>-4.1628463534511887E+37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-16.043134169910726</v>
      </c>
      <c r="AC75">
        <f t="shared" si="30"/>
        <v>-14.32422693742029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-1.2095683419032469E-30</v>
      </c>
      <c r="AI75">
        <f t="shared" si="34"/>
        <v>-1.2095855467502689E-30</v>
      </c>
      <c r="AJ75">
        <f t="shared" si="35"/>
        <v>-1.7189072324904355</v>
      </c>
      <c r="AK75">
        <f t="shared" si="49"/>
        <v>-1.123019391893751</v>
      </c>
      <c r="AL75">
        <f t="shared" si="26"/>
        <v>-2.8419266243841865</v>
      </c>
      <c r="AN75">
        <f t="shared" si="36"/>
        <v>0</v>
      </c>
      <c r="AO75">
        <f t="shared" si="36"/>
        <v>0</v>
      </c>
      <c r="AP75">
        <f t="shared" si="36"/>
        <v>-1.2584834974114628E-38</v>
      </c>
      <c r="AQ75">
        <f t="shared" si="36"/>
        <v>-8.847633433372497E-34</v>
      </c>
      <c r="AR75">
        <f t="shared" si="36"/>
        <v>-8.8477592817222384E-34</v>
      </c>
      <c r="AS75">
        <f t="shared" si="36"/>
        <v>-1.2573296251386739E-3</v>
      </c>
      <c r="AT75">
        <f t="shared" si="36"/>
        <v>-8.2145535509060017E-4</v>
      </c>
      <c r="AU75">
        <f t="shared" si="23"/>
        <v>-2.0787849802292742E-3</v>
      </c>
      <c r="AW75">
        <v>72</v>
      </c>
      <c r="AX75">
        <f>IF(Z75&gt;0, (R75*SUMPRODUCT(K75:$K$98, X75:$X$98)-K75*$AZ$3)/Z75, 0)</f>
        <v>-4.1628463534511887E+37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100000</v>
      </c>
      <c r="S76">
        <f t="shared" si="29"/>
        <v>-1.6950225317124416E+39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-14.32422693742029</v>
      </c>
      <c r="AC76">
        <f t="shared" si="30"/>
        <v>-12.789488336982402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-3.3311065048755806E-32</v>
      </c>
      <c r="AI76">
        <f t="shared" si="34"/>
        <v>-3.3311442314783183E-32</v>
      </c>
      <c r="AJ76">
        <f t="shared" si="35"/>
        <v>-1.5347386004378887</v>
      </c>
      <c r="AK76">
        <f t="shared" si="49"/>
        <v>-1.0026958856194204</v>
      </c>
      <c r="AL76">
        <f t="shared" si="26"/>
        <v>-2.5374344860573093</v>
      </c>
      <c r="AN76">
        <f t="shared" si="36"/>
        <v>0</v>
      </c>
      <c r="AO76">
        <f t="shared" si="36"/>
        <v>0</v>
      </c>
      <c r="AP76">
        <f t="shared" si="36"/>
        <v>-2.4639187691982917E-40</v>
      </c>
      <c r="AQ76">
        <f t="shared" si="36"/>
        <v>-2.1755406646827273E-35</v>
      </c>
      <c r="AR76">
        <f t="shared" si="36"/>
        <v>-2.1755653038704193E-35</v>
      </c>
      <c r="AS76">
        <f t="shared" si="36"/>
        <v>-1.0023354792240702E-3</v>
      </c>
      <c r="AT76">
        <f t="shared" si="36"/>
        <v>-6.548591797597257E-4</v>
      </c>
      <c r="AU76">
        <f t="shared" si="23"/>
        <v>-1.6571946589837962E-3</v>
      </c>
      <c r="AW76">
        <v>73</v>
      </c>
      <c r="AX76">
        <f>IF(Z76&gt;0, (R76*SUMPRODUCT(K76:$K$98, X76:$X$98)-K76*$AZ$3)/Z76, 0)</f>
        <v>-1.6950225317124416E+39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100000</v>
      </c>
      <c r="S77">
        <f t="shared" si="29"/>
        <v>-9.1882425183658473E+40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-12.789488336982402</v>
      </c>
      <c r="AC77">
        <f t="shared" si="30"/>
        <v>-11.419186015162857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-7.3455869261177195E-34</v>
      </c>
      <c r="AI77">
        <f t="shared" si="34"/>
        <v>-7.3456490663256666E-34</v>
      </c>
      <c r="AJ77">
        <f t="shared" si="35"/>
        <v>-1.370302321819544</v>
      </c>
      <c r="AK77">
        <f t="shared" si="49"/>
        <v>-0.89526418358876814</v>
      </c>
      <c r="AL77">
        <f t="shared" si="26"/>
        <v>-2.2655665054083123</v>
      </c>
      <c r="AN77">
        <f t="shared" si="36"/>
        <v>0</v>
      </c>
      <c r="AO77">
        <f t="shared" si="36"/>
        <v>0</v>
      </c>
      <c r="AP77">
        <f t="shared" si="36"/>
        <v>-3.6235425585669673E-42</v>
      </c>
      <c r="AQ77">
        <f t="shared" si="36"/>
        <v>-4.2833855443756402E-37</v>
      </c>
      <c r="AR77">
        <f t="shared" si="36"/>
        <v>-4.2834217798012261E-37</v>
      </c>
      <c r="AS77">
        <f t="shared" si="36"/>
        <v>-7.9905570728959713E-4</v>
      </c>
      <c r="AT77">
        <f t="shared" si="36"/>
        <v>-5.2204972876253644E-4</v>
      </c>
      <c r="AU77">
        <f t="shared" si="23"/>
        <v>-1.3211054360521336E-3</v>
      </c>
      <c r="AW77">
        <v>74</v>
      </c>
      <c r="AX77">
        <f>IF(Z77&gt;0, (R77*SUMPRODUCT(K77:$K$98, X77:$X$98)-K77*$AZ$3)/Z77, 0)</f>
        <v>-9.1882425183658473E+40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100000</v>
      </c>
      <c r="S78">
        <f t="shared" si="29"/>
        <v>-7.4481770994471763E+42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-11.419186015162857</v>
      </c>
      <c r="AC78">
        <f t="shared" si="30"/>
        <v>-10.195701799252552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-1.2166872621259614E-35</v>
      </c>
      <c r="AI78">
        <f t="shared" si="34"/>
        <v>-1.216694106553573E-35</v>
      </c>
      <c r="AJ78">
        <f t="shared" si="35"/>
        <v>-1.2234842159103057</v>
      </c>
      <c r="AK78">
        <f t="shared" si="49"/>
        <v>-0.79934302106140009</v>
      </c>
      <c r="AL78">
        <f t="shared" si="26"/>
        <v>-2.0228272369717057</v>
      </c>
      <c r="AN78">
        <f t="shared" si="36"/>
        <v>0</v>
      </c>
      <c r="AO78">
        <f t="shared" si="36"/>
        <v>0</v>
      </c>
      <c r="AP78">
        <f t="shared" si="36"/>
        <v>-3.5635247231654097E-44</v>
      </c>
      <c r="AQ78">
        <f t="shared" si="36"/>
        <v>-6.3346351001461525E-39</v>
      </c>
      <c r="AR78">
        <f t="shared" si="36"/>
        <v>-6.334670735393384E-39</v>
      </c>
      <c r="AS78">
        <f t="shared" si="36"/>
        <v>-6.3700231767346632E-4</v>
      </c>
      <c r="AT78">
        <f t="shared" si="36"/>
        <v>-4.1617484754666485E-4</v>
      </c>
      <c r="AU78">
        <f t="shared" si="23"/>
        <v>-1.0531771652201312E-3</v>
      </c>
      <c r="AW78">
        <v>75</v>
      </c>
      <c r="AX78">
        <f>IF(Z78&gt;0, (R78*SUMPRODUCT(K78:$K$98, X78:$X$98)-K78*$AZ$3)/Z78, 0)</f>
        <v>-7.4481770994471763E+42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-10.195701799252552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-1.3688855223393258E-37</v>
      </c>
      <c r="AI79">
        <f t="shared" si="34"/>
        <v>-1.3688855223393258E-37</v>
      </c>
      <c r="AJ79">
        <f t="shared" si="35"/>
        <v>-10.195701799252552</v>
      </c>
      <c r="AK79">
        <f t="shared" si="49"/>
        <v>-0.7136991259476787</v>
      </c>
      <c r="AL79">
        <f t="shared" si="26"/>
        <v>-10.909400925200231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-6.3634370056525166E-41</v>
      </c>
      <c r="AR79">
        <f t="shared" si="36"/>
        <v>-6.3634370056525166E-41</v>
      </c>
      <c r="AS79">
        <f t="shared" si="36"/>
        <v>-4.7396005779275783E-3</v>
      </c>
      <c r="AT79">
        <f t="shared" si="36"/>
        <v>-3.3177204045493051E-4</v>
      </c>
      <c r="AU79">
        <f t="shared" si="23"/>
        <v>-5.0713726183825095E-3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35332.530455471388</v>
      </c>
      <c r="AO81" s="8">
        <f t="shared" si="50"/>
        <v>-3533.2530455471388</v>
      </c>
      <c r="AP81" s="8">
        <f t="shared" si="50"/>
        <v>-819.17434060500284</v>
      </c>
      <c r="AQ81" s="8">
        <f t="shared" si="50"/>
        <v>-19582.786240203663</v>
      </c>
      <c r="AR81" s="8">
        <f t="shared" si="50"/>
        <v>11397.316829115582</v>
      </c>
      <c r="AS81" s="8">
        <f t="shared" si="50"/>
        <v>-2998.3604659905359</v>
      </c>
      <c r="AT81" s="8">
        <f t="shared" si="50"/>
        <v>686.55146828188367</v>
      </c>
      <c r="AU81" s="8">
        <f t="shared" si="50"/>
        <v>9085.507831406916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4951B-DF73-443E-B52A-6E1BF1312A1B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61742.495944720271</v>
      </c>
      <c r="K3">
        <v>1</v>
      </c>
      <c r="L3" s="2">
        <v>0</v>
      </c>
      <c r="O3">
        <f>$C$3</f>
        <v>61742.495944720271</v>
      </c>
      <c r="P3" s="2">
        <f>O3*C5</f>
        <v>6174.2495944720276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61742.495944720271</v>
      </c>
      <c r="AF3">
        <f t="shared" ref="AF3:AG34" si="4">-$Z3*P3</f>
        <v>-6174.2495944720276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55168.246350248242</v>
      </c>
      <c r="AJ3">
        <f t="shared" ref="AJ3:AJ66" si="7">AB3-AC3</f>
        <v>0</v>
      </c>
      <c r="AL3">
        <f t="shared" ref="AL3:AL34" si="8">SUM(AI3:AK3)</f>
        <v>55168.246350248242</v>
      </c>
      <c r="AN3">
        <f t="shared" ref="AN3:AU34" si="9">AE3*$K3</f>
        <v>61742.495944720271</v>
      </c>
      <c r="AO3">
        <f t="shared" si="9"/>
        <v>-6174.2495944720276</v>
      </c>
      <c r="AP3">
        <f t="shared" si="9"/>
        <v>-400</v>
      </c>
      <c r="AQ3">
        <f t="shared" si="9"/>
        <v>0</v>
      </c>
      <c r="AR3">
        <f t="shared" si="9"/>
        <v>55168.246350248242</v>
      </c>
      <c r="AS3">
        <f t="shared" si="9"/>
        <v>0</v>
      </c>
      <c r="AT3">
        <f t="shared" si="9"/>
        <v>0</v>
      </c>
      <c r="AU3">
        <f t="shared" si="9"/>
        <v>55168.246350248242</v>
      </c>
      <c r="AW3">
        <v>0</v>
      </c>
      <c r="AX3">
        <f>IF(Z3&gt;0, (R3*SUMPRODUCT(K3:$K$98, X3:$X$98)-K3*$AZ$3)/Z3, 0)</f>
        <v>0</v>
      </c>
      <c r="AZ3">
        <f>C6*ABS(SUMPRODUCT(X4:X69, K4:K69))/1</f>
        <v>38870.88090144279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2686.8132018235478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2607.3480145664143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-2607.3480145664143</v>
      </c>
      <c r="AK4">
        <f>G4*SUM(AB4, AE4:AF4)</f>
        <v>0</v>
      </c>
      <c r="AL4">
        <f t="shared" si="8"/>
        <v>-4564.9480145664147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-1826.2897658363652</v>
      </c>
      <c r="AR4">
        <f t="shared" si="9"/>
        <v>-1826.2897658363652</v>
      </c>
      <c r="AS4">
        <f t="shared" si="9"/>
        <v>-2432.4545336005358</v>
      </c>
      <c r="AT4">
        <f t="shared" si="9"/>
        <v>0</v>
      </c>
      <c r="AU4">
        <f t="shared" si="9"/>
        <v>-4258.7442994369012</v>
      </c>
      <c r="AW4">
        <v>1</v>
      </c>
      <c r="AX4">
        <f>IF(Z4&gt;0, (R4*SUMPRODUCT(K4:$K$98, X4:$X$98)-K4*$AZ$3)/Z4, 0)</f>
        <v>2686.8132018235478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100000</v>
      </c>
      <c r="S5">
        <f t="shared" si="1"/>
        <v>4056.8023336890756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2607.3480145664143</v>
      </c>
      <c r="AC5">
        <f t="shared" si="2"/>
        <v>3805.7892227958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-2259.4381991999999</v>
      </c>
      <c r="AI5">
        <f t="shared" si="6"/>
        <v>-2306.3444681003998</v>
      </c>
      <c r="AJ5">
        <f t="shared" si="7"/>
        <v>-1198.4412082293857</v>
      </c>
      <c r="AK5">
        <f>G5*SUM(AB5, AE5:AF5)</f>
        <v>106.90126859722299</v>
      </c>
      <c r="AL5">
        <f t="shared" si="8"/>
        <v>-3397.8844077325625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-1932.0637195710881</v>
      </c>
      <c r="AR5">
        <f t="shared" si="9"/>
        <v>-1972.1736461869152</v>
      </c>
      <c r="AS5">
        <f t="shared" si="9"/>
        <v>-1024.7966858658817</v>
      </c>
      <c r="AT5">
        <f t="shared" si="9"/>
        <v>91.412131876830415</v>
      </c>
      <c r="AU5">
        <f t="shared" si="9"/>
        <v>-2905.5582001759667</v>
      </c>
      <c r="AW5">
        <v>2</v>
      </c>
      <c r="AX5">
        <f>IF(Z5&gt;0, (R5*SUMPRODUCT(K5:$K$98, X5:$X$98)-K5*$AZ$3)/Z5, 0)</f>
        <v>4056.8023336890756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100000</v>
      </c>
      <c r="S6">
        <f t="shared" si="1"/>
        <v>5676.1675797795315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3805.7892227958</v>
      </c>
      <c r="AC6">
        <f t="shared" si="2"/>
        <v>5127.1400341583758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-2546.9165887539189</v>
      </c>
      <c r="AI6">
        <f t="shared" si="6"/>
        <v>-2592.0803366709379</v>
      </c>
      <c r="AJ6">
        <f t="shared" si="7"/>
        <v>-1321.3508113625758</v>
      </c>
      <c r="AK6">
        <f>G6*SUM(AB6, AE6:AF6)</f>
        <v>222.63866953355432</v>
      </c>
      <c r="AL6">
        <f t="shared" si="8"/>
        <v>-3690.7924784999595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-1964.7170007994391</v>
      </c>
      <c r="AR6">
        <f t="shared" si="9"/>
        <v>-1999.55676891128</v>
      </c>
      <c r="AS6">
        <f t="shared" si="9"/>
        <v>-1019.3032683391959</v>
      </c>
      <c r="AT6">
        <f t="shared" si="9"/>
        <v>171.74570262701511</v>
      </c>
      <c r="AU6">
        <f t="shared" si="9"/>
        <v>-2847.1143346234612</v>
      </c>
      <c r="AW6">
        <v>3</v>
      </c>
      <c r="AX6">
        <f>IF(Z6&gt;0, (R6*SUMPRODUCT(K6:$K$98, X6:$X$98)-K6*$AZ$3)/Z6, 0)</f>
        <v>5676.1675797795315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100000</v>
      </c>
      <c r="S7">
        <f t="shared" si="1"/>
        <v>6773.8631253555895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5127.1400341583758</v>
      </c>
      <c r="AC7">
        <f t="shared" si="2"/>
        <v>5866.045897105636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-2825.9860346637151</v>
      </c>
      <c r="AI7">
        <f t="shared" si="6"/>
        <v>-2869.2851520842323</v>
      </c>
      <c r="AJ7">
        <f t="shared" si="7"/>
        <v>-738.90586294726018</v>
      </c>
      <c r="AK7">
        <f>G7*SUM(AB7, AE7:AF7)</f>
        <v>251.74257567717623</v>
      </c>
      <c r="AL7">
        <f t="shared" si="8"/>
        <v>-3356.4484393543162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-1983.4355111401267</v>
      </c>
      <c r="AR7">
        <f t="shared" si="9"/>
        <v>-2013.8252604309789</v>
      </c>
      <c r="AS7">
        <f t="shared" si="9"/>
        <v>-518.60558048852306</v>
      </c>
      <c r="AT7">
        <f t="shared" si="9"/>
        <v>176.68706007013557</v>
      </c>
      <c r="AU7">
        <f t="shared" si="9"/>
        <v>-2355.7437808493664</v>
      </c>
      <c r="AW7">
        <v>4</v>
      </c>
      <c r="AX7">
        <f>IF(Z7&gt;0, (R7*SUMPRODUCT(K7:$K$98, X7:$X$98)-K7*$AZ$3)/Z7, 0)</f>
        <v>6773.8631253555895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100000</v>
      </c>
      <c r="S8">
        <f t="shared" si="1"/>
        <v>6896.3586447666275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5866.045897105636</v>
      </c>
      <c r="AC8">
        <f t="shared" si="2"/>
        <v>5698.3387628372329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-3104.0271296420215</v>
      </c>
      <c r="AI8">
        <f t="shared" si="6"/>
        <v>-3145.3412423235122</v>
      </c>
      <c r="AJ8">
        <f t="shared" si="7"/>
        <v>167.70713426840302</v>
      </c>
      <c r="AK8">
        <f t="shared" ref="AK8:AK69" si="22">G8*SUM(AB8:AB8, AE8:AF8)</f>
        <v>124.94677760835005</v>
      </c>
      <c r="AL8">
        <f t="shared" si="8"/>
        <v>-2852.687330446759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-2033.5856876342787</v>
      </c>
      <c r="AR8">
        <f t="shared" si="9"/>
        <v>-2060.6523931550123</v>
      </c>
      <c r="AS8">
        <f t="shared" si="9"/>
        <v>109.87237344208283</v>
      </c>
      <c r="AT8">
        <f t="shared" si="9"/>
        <v>81.858169419307643</v>
      </c>
      <c r="AU8">
        <f t="shared" si="9"/>
        <v>-1868.9218502936219</v>
      </c>
      <c r="AW8">
        <v>5</v>
      </c>
      <c r="AX8">
        <f>IF(Z8&gt;0, (R8*SUMPRODUCT(K8:$K$98, X8:$X$98)-K8*$AZ$3)/Z8, 0)</f>
        <v>6896.3586447666275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100000</v>
      </c>
      <c r="S9">
        <f t="shared" si="1"/>
        <v>6394.8950135978539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5698.3387628372329</v>
      </c>
      <c r="AC9">
        <f t="shared" si="2"/>
        <v>5012.9408015940462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-3412.2151945896876</v>
      </c>
      <c r="AI9">
        <f t="shared" si="6"/>
        <v>-3451.4100585470687</v>
      </c>
      <c r="AJ9">
        <f t="shared" si="7"/>
        <v>685.39796124318673</v>
      </c>
      <c r="AK9">
        <f t="shared" si="22"/>
        <v>33.620198700739671</v>
      </c>
      <c r="AL9">
        <f t="shared" si="8"/>
        <v>-2732.3918986031422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-2117.1449402106778</v>
      </c>
      <c r="AR9">
        <f t="shared" si="9"/>
        <v>-2141.4638073328883</v>
      </c>
      <c r="AS9">
        <f t="shared" si="9"/>
        <v>425.26240079392687</v>
      </c>
      <c r="AT9">
        <f t="shared" si="9"/>
        <v>20.860007212032745</v>
      </c>
      <c r="AU9">
        <f t="shared" si="9"/>
        <v>-1695.3413993269289</v>
      </c>
      <c r="AW9">
        <v>6</v>
      </c>
      <c r="AX9">
        <f>IF(Z9&gt;0, (R9*SUMPRODUCT(K9:$K$98, X9:$X$98)-K9*$AZ$3)/Z9, 0)</f>
        <v>6394.8950135978539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100000</v>
      </c>
      <c r="S10">
        <f t="shared" si="1"/>
        <v>5592.5372484480649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5012.9408015940462</v>
      </c>
      <c r="AC10">
        <f t="shared" si="2"/>
        <v>4133.6059356119367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-3692.9400820644423</v>
      </c>
      <c r="AI10">
        <f t="shared" si="6"/>
        <v>-3729.8965273412173</v>
      </c>
      <c r="AJ10">
        <f t="shared" si="7"/>
        <v>879.33486598210948</v>
      </c>
      <c r="AK10">
        <f t="shared" si="22"/>
        <v>20.553057286535591</v>
      </c>
      <c r="AL10">
        <f t="shared" si="8"/>
        <v>-2830.0086040725723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-2173.7251306846579</v>
      </c>
      <c r="AR10">
        <f t="shared" si="9"/>
        <v>-2195.4783008021623</v>
      </c>
      <c r="AS10">
        <f t="shared" si="9"/>
        <v>517.59093134378736</v>
      </c>
      <c r="AT10">
        <f t="shared" si="9"/>
        <v>12.097866779135092</v>
      </c>
      <c r="AU10">
        <f t="shared" si="9"/>
        <v>-1665.7895026792398</v>
      </c>
      <c r="AW10">
        <v>7</v>
      </c>
      <c r="AX10">
        <f>IF(Z10&gt;0, (R10*SUMPRODUCT(K10:$K$98, X10:$X$98)-K10*$AZ$3)/Z10, 0)</f>
        <v>5592.5372484480649</v>
      </c>
    </row>
    <row r="11" spans="1:52" x14ac:dyDescent="0.25">
      <c r="A11" t="s">
        <v>33</v>
      </c>
      <c r="C11" s="12">
        <f>AU71</f>
        <v>15876.641814356646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100000</v>
      </c>
      <c r="S11">
        <f t="shared" si="1"/>
        <v>4474.3493756492289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4133.6059356119367</v>
      </c>
      <c r="AC11">
        <f t="shared" si="2"/>
        <v>3099.0997416903629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-3910.0658231733505</v>
      </c>
      <c r="AI11">
        <f t="shared" si="6"/>
        <v>-3944.6976710857712</v>
      </c>
      <c r="AJ11">
        <f t="shared" si="7"/>
        <v>1034.5061939215739</v>
      </c>
      <c r="AK11">
        <f t="shared" si="22"/>
        <v>9.920654245468647</v>
      </c>
      <c r="AL11">
        <f t="shared" si="8"/>
        <v>-2900.2708229187288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-2186.9335849222657</v>
      </c>
      <c r="AR11">
        <f t="shared" si="9"/>
        <v>-2206.3034765641728</v>
      </c>
      <c r="AS11">
        <f t="shared" si="9"/>
        <v>578.60824896831775</v>
      </c>
      <c r="AT11">
        <f t="shared" si="9"/>
        <v>5.5487076010932848</v>
      </c>
      <c r="AU11">
        <f t="shared" si="9"/>
        <v>-1622.146519994762</v>
      </c>
      <c r="AW11">
        <v>8</v>
      </c>
      <c r="AX11">
        <f>IF(Z11&gt;0, (R11*SUMPRODUCT(K11:$K$98, X11:$X$98)-K11*$AZ$3)/Z11, 0)</f>
        <v>4474.3493756492289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100000</v>
      </c>
      <c r="S12">
        <f t="shared" si="1"/>
        <v>3091.1016859481479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3099.0997416903629</v>
      </c>
      <c r="AC12">
        <f t="shared" si="2"/>
        <v>1992.6991367383634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-4105.397778929987</v>
      </c>
      <c r="AI12">
        <f t="shared" si="6"/>
        <v>-4137.6306094738184</v>
      </c>
      <c r="AJ12">
        <f t="shared" si="7"/>
        <v>1106.4006049519994</v>
      </c>
      <c r="AK12">
        <f t="shared" si="22"/>
        <v>7.1279294058878344</v>
      </c>
      <c r="AL12">
        <f t="shared" si="8"/>
        <v>-3024.1020751159313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-2182.0625627656109</v>
      </c>
      <c r="AR12">
        <f t="shared" si="9"/>
        <v>-2199.1946548573042</v>
      </c>
      <c r="AS12">
        <f t="shared" si="9"/>
        <v>588.06368334817432</v>
      </c>
      <c r="AT12">
        <f t="shared" si="9"/>
        <v>3.7885702541296218</v>
      </c>
      <c r="AU12">
        <f t="shared" si="9"/>
        <v>-1607.3424012550004</v>
      </c>
      <c r="AW12">
        <v>9</v>
      </c>
      <c r="AX12">
        <f>IF(Z12&gt;0, (R12*SUMPRODUCT(K12:$K$98, X12:$X$98)-K12*$AZ$3)/Z12, 0)</f>
        <v>3091.1016859481479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100000</v>
      </c>
      <c r="S13">
        <f t="shared" si="1"/>
        <v>1396.6136643844495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1992.6991367383634</v>
      </c>
      <c r="AC13">
        <f t="shared" si="2"/>
        <v>831.86746184641027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-4257.827983517951</v>
      </c>
      <c r="AI13">
        <f t="shared" si="6"/>
        <v>-4287.6095717645849</v>
      </c>
      <c r="AJ13">
        <f t="shared" si="7"/>
        <v>1160.8316748919533</v>
      </c>
      <c r="AK13">
        <f t="shared" si="22"/>
        <v>3.985398273476727</v>
      </c>
      <c r="AL13">
        <f t="shared" si="8"/>
        <v>-3122.7924985991549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-2151.217525612491</v>
      </c>
      <c r="AR13">
        <f t="shared" si="9"/>
        <v>-2166.2643229055561</v>
      </c>
      <c r="AS13">
        <f t="shared" si="9"/>
        <v>586.49655481159323</v>
      </c>
      <c r="AT13">
        <f t="shared" si="9"/>
        <v>2.0135756178118869</v>
      </c>
      <c r="AU13">
        <f t="shared" si="9"/>
        <v>-1577.7541924761508</v>
      </c>
      <c r="AW13">
        <v>10</v>
      </c>
      <c r="AX13">
        <f>IF(Z13&gt;0, (R13*SUMPRODUCT(K13:$K$98, X13:$X$98)-K13*$AZ$3)/Z13, 0)</f>
        <v>1396.6136643844495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100000</v>
      </c>
      <c r="S14">
        <f t="shared" si="1"/>
        <v>-645.14682907728763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831.86746184641027</v>
      </c>
      <c r="AC14">
        <f t="shared" si="2"/>
        <v>-352.14805124806298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-4383.3732844925944</v>
      </c>
      <c r="AI14">
        <f t="shared" si="6"/>
        <v>-4410.6653702145159</v>
      </c>
      <c r="AJ14">
        <f t="shared" si="7"/>
        <v>1184.0155130944731</v>
      </c>
      <c r="AK14">
        <f t="shared" si="22"/>
        <v>1.4973614313235384</v>
      </c>
      <c r="AL14">
        <f t="shared" si="8"/>
        <v>-3225.1524956887192</v>
      </c>
      <c r="AN14">
        <f t="shared" si="9"/>
        <v>0</v>
      </c>
      <c r="AO14">
        <f t="shared" si="9"/>
        <v>0</v>
      </c>
      <c r="AP14">
        <f t="shared" si="9"/>
        <v>-13.109911973515022</v>
      </c>
      <c r="AQ14">
        <f t="shared" si="9"/>
        <v>-2105.5788294185941</v>
      </c>
      <c r="AR14">
        <f t="shared" si="9"/>
        <v>-2118.6887413921095</v>
      </c>
      <c r="AS14">
        <f t="shared" si="9"/>
        <v>568.74873214533977</v>
      </c>
      <c r="AT14">
        <f t="shared" si="9"/>
        <v>0.71926626485057077</v>
      </c>
      <c r="AU14">
        <f t="shared" si="9"/>
        <v>-1549.2207429819189</v>
      </c>
      <c r="AW14">
        <v>11</v>
      </c>
      <c r="AX14">
        <f>IF(Z14&gt;0, (R14*SUMPRODUCT(K14:$K$98, X14:$X$98)-K14*$AZ$3)/Z14, 0)</f>
        <v>-645.14682907728763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100000</v>
      </c>
      <c r="S15">
        <f t="shared" si="1"/>
        <v>-3026.3001091538299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-352.14805124806298</v>
      </c>
      <c r="AC15">
        <f t="shared" si="2"/>
        <v>-1499.4238016209292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-4491.8952206281674</v>
      </c>
      <c r="AI15">
        <f t="shared" si="6"/>
        <v>-4516.6684378825557</v>
      </c>
      <c r="AJ15">
        <f t="shared" si="7"/>
        <v>1147.2757503728662</v>
      </c>
      <c r="AK15">
        <f t="shared" si="22"/>
        <v>-1.4438070101170584</v>
      </c>
      <c r="AL15">
        <f t="shared" si="8"/>
        <v>-3370.8364945198064</v>
      </c>
      <c r="AN15">
        <f t="shared" si="9"/>
        <v>0</v>
      </c>
      <c r="AO15">
        <f t="shared" si="9"/>
        <v>0</v>
      </c>
      <c r="AP15">
        <f t="shared" si="9"/>
        <v>-11.289212472956457</v>
      </c>
      <c r="AQ15">
        <f t="shared" si="9"/>
        <v>-2046.967054428369</v>
      </c>
      <c r="AR15">
        <f t="shared" si="9"/>
        <v>-2058.2562669013255</v>
      </c>
      <c r="AS15">
        <f t="shared" si="9"/>
        <v>522.81621632069744</v>
      </c>
      <c r="AT15">
        <f t="shared" si="9"/>
        <v>-0.65794619809699051</v>
      </c>
      <c r="AU15">
        <f t="shared" si="9"/>
        <v>-1536.097996778725</v>
      </c>
      <c r="AW15">
        <v>12</v>
      </c>
      <c r="AX15">
        <f>IF(Z15&gt;0, (R15*SUMPRODUCT(K15:$K$98, X15:$X$98)-K15*$AZ$3)/Z15, 0)</f>
        <v>-3026.3001091538299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100000</v>
      </c>
      <c r="S16">
        <f t="shared" si="1"/>
        <v>-5817.6272904994039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-1499.4238016209292</v>
      </c>
      <c r="AC16">
        <f t="shared" si="2"/>
        <v>-2589.5809701547514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-4538.3047617003867</v>
      </c>
      <c r="AI16">
        <f t="shared" si="6"/>
        <v>-4560.5610944013806</v>
      </c>
      <c r="AJ16">
        <f t="shared" si="7"/>
        <v>1090.1571685338222</v>
      </c>
      <c r="AK16">
        <f t="shared" si="22"/>
        <v>-10.645908991508598</v>
      </c>
      <c r="AL16">
        <f t="shared" si="8"/>
        <v>-3481.0498348590672</v>
      </c>
      <c r="AN16">
        <f t="shared" si="9"/>
        <v>0</v>
      </c>
      <c r="AO16">
        <f t="shared" si="9"/>
        <v>0</v>
      </c>
      <c r="AP16">
        <f t="shared" si="9"/>
        <v>-9.5944209188738068</v>
      </c>
      <c r="AQ16">
        <f t="shared" si="9"/>
        <v>-1956.405249996013</v>
      </c>
      <c r="AR16">
        <f t="shared" si="9"/>
        <v>-1965.9996709148866</v>
      </c>
      <c r="AS16">
        <f t="shared" si="9"/>
        <v>469.9528391833378</v>
      </c>
      <c r="AT16">
        <f t="shared" si="9"/>
        <v>-4.5893154681316668</v>
      </c>
      <c r="AU16">
        <f t="shared" si="9"/>
        <v>-1500.6361471996806</v>
      </c>
      <c r="AW16">
        <v>13</v>
      </c>
      <c r="AX16">
        <f>IF(Z16&gt;0, (R16*SUMPRODUCT(K16:$K$98, X16:$X$98)-K16*$AZ$3)/Z16, 0)</f>
        <v>-5817.6272904994039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0.10148</v>
      </c>
      <c r="Q17" s="4">
        <f t="shared" si="21"/>
        <v>50</v>
      </c>
      <c r="R17">
        <f t="shared" si="0"/>
        <v>100000</v>
      </c>
      <c r="S17">
        <f t="shared" si="1"/>
        <v>-8953.1924371680543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-2589.5809701547514</v>
      </c>
      <c r="AC17">
        <f t="shared" si="2"/>
        <v>-3541.0228363972456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-4517.1452849937623</v>
      </c>
      <c r="AI17">
        <f t="shared" si="6"/>
        <v>-4536.9204817252494</v>
      </c>
      <c r="AJ17">
        <f t="shared" si="7"/>
        <v>951.44186624249414</v>
      </c>
      <c r="AK17">
        <f t="shared" si="22"/>
        <v>-35.736217388135572</v>
      </c>
      <c r="AL17">
        <f t="shared" si="8"/>
        <v>-3621.2148328708909</v>
      </c>
      <c r="AN17">
        <f t="shared" si="9"/>
        <v>0</v>
      </c>
      <c r="AO17">
        <f t="shared" si="9"/>
        <v>0</v>
      </c>
      <c r="AP17">
        <f t="shared" si="9"/>
        <v>-8.0135691622840319</v>
      </c>
      <c r="AQ17">
        <f t="shared" si="9"/>
        <v>-1830.4979034542466</v>
      </c>
      <c r="AR17">
        <f t="shared" si="9"/>
        <v>-1838.5114726165307</v>
      </c>
      <c r="AS17">
        <f t="shared" si="9"/>
        <v>385.55597208733263</v>
      </c>
      <c r="AT17">
        <f t="shared" si="9"/>
        <v>-14.481506987096539</v>
      </c>
      <c r="AU17">
        <f t="shared" si="9"/>
        <v>-1467.4370075162944</v>
      </c>
      <c r="AW17">
        <v>14</v>
      </c>
      <c r="AX17">
        <f>IF(Z17&gt;0, (R17*SUMPRODUCT(K17:$K$98, X17:$X$98)-K17*$AZ$3)/Z17, 0)</f>
        <v>-8953.1924371680543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0.112611</v>
      </c>
      <c r="Q18" s="4">
        <f t="shared" si="21"/>
        <v>50</v>
      </c>
      <c r="R18">
        <f t="shared" si="0"/>
        <v>100000</v>
      </c>
      <c r="S18">
        <f t="shared" si="1"/>
        <v>-12446.443601384561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-3541.0228363972456</v>
      </c>
      <c r="AC18">
        <f t="shared" si="2"/>
        <v>-4319.0503724409682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-4453.8093582590272</v>
      </c>
      <c r="AI18">
        <f t="shared" si="6"/>
        <v>-4471.1598983440699</v>
      </c>
      <c r="AJ18">
        <f t="shared" si="7"/>
        <v>778.02753604372265</v>
      </c>
      <c r="AK18">
        <f t="shared" si="22"/>
        <v>-76.486093266180504</v>
      </c>
      <c r="AL18">
        <f t="shared" si="8"/>
        <v>-3769.6184555665277</v>
      </c>
      <c r="AN18">
        <f t="shared" si="9"/>
        <v>0</v>
      </c>
      <c r="AO18">
        <f t="shared" si="9"/>
        <v>0</v>
      </c>
      <c r="AP18">
        <f t="shared" si="9"/>
        <v>-6.5612331408428757</v>
      </c>
      <c r="AQ18">
        <f t="shared" si="9"/>
        <v>-1684.2404571369302</v>
      </c>
      <c r="AR18">
        <f t="shared" si="9"/>
        <v>-1690.8016902777729</v>
      </c>
      <c r="AS18">
        <f t="shared" si="9"/>
        <v>294.21678108908151</v>
      </c>
      <c r="AT18">
        <f t="shared" si="9"/>
        <v>-28.923773409467447</v>
      </c>
      <c r="AU18">
        <f t="shared" si="9"/>
        <v>-1425.5086825981589</v>
      </c>
      <c r="AW18">
        <v>15</v>
      </c>
      <c r="AX18">
        <f>IF(Z18&gt;0, (R18*SUMPRODUCT(K18:$K$98, X18:$X$98)-K18*$AZ$3)/Z18, 0)</f>
        <v>-12446.443601384561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0.125163</v>
      </c>
      <c r="Q19" s="4">
        <f t="shared" si="21"/>
        <v>50</v>
      </c>
      <c r="R19">
        <f t="shared" si="0"/>
        <v>100000</v>
      </c>
      <c r="S19">
        <f t="shared" si="1"/>
        <v>-16701.292087648741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-4319.0503724409682</v>
      </c>
      <c r="AC19">
        <f t="shared" si="2"/>
        <v>-5012.1877034231784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-4343.2912973284465</v>
      </c>
      <c r="AI19">
        <f t="shared" si="6"/>
        <v>-4358.2966863639749</v>
      </c>
      <c r="AJ19">
        <f t="shared" si="7"/>
        <v>693.13733098221019</v>
      </c>
      <c r="AK19">
        <f t="shared" si="22"/>
        <v>-96.314823305433592</v>
      </c>
      <c r="AL19">
        <f t="shared" si="8"/>
        <v>-3761.4741786871982</v>
      </c>
      <c r="AN19">
        <f t="shared" si="9"/>
        <v>0</v>
      </c>
      <c r="AO19">
        <f t="shared" si="9"/>
        <v>0</v>
      </c>
      <c r="AP19">
        <f t="shared" si="9"/>
        <v>-5.2918000427372283</v>
      </c>
      <c r="AQ19">
        <f t="shared" si="9"/>
        <v>-1531.7049773520782</v>
      </c>
      <c r="AR19">
        <f t="shared" si="9"/>
        <v>-1536.9967773948156</v>
      </c>
      <c r="AS19">
        <f t="shared" si="9"/>
        <v>244.44179014818224</v>
      </c>
      <c r="AT19">
        <f t="shared" si="9"/>
        <v>-33.966382669396729</v>
      </c>
      <c r="AU19">
        <f t="shared" si="9"/>
        <v>-1326.5213699160302</v>
      </c>
      <c r="AW19">
        <v>16</v>
      </c>
      <c r="AX19">
        <f>IF(Z19&gt;0, (R19*SUMPRODUCT(K19:$K$98, X19:$X$98)-K19*$AZ$3)/Z19, 0)</f>
        <v>-16701.292087648741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100000</v>
      </c>
      <c r="S20">
        <f t="shared" si="1"/>
        <v>-22872.727462431962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-5012.1877034231784</v>
      </c>
      <c r="AC20">
        <f t="shared" si="2"/>
        <v>-5837.8740334337626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-4187.3738534764389</v>
      </c>
      <c r="AI20">
        <f t="shared" si="6"/>
        <v>-4200.1355016948737</v>
      </c>
      <c r="AJ20">
        <f t="shared" si="7"/>
        <v>825.68633001058424</v>
      </c>
      <c r="AK20">
        <f t="shared" si="22"/>
        <v>-21.552407124719668</v>
      </c>
      <c r="AL20">
        <f t="shared" si="8"/>
        <v>-3396.0015788090091</v>
      </c>
      <c r="AN20">
        <f t="shared" si="9"/>
        <v>0</v>
      </c>
      <c r="AO20">
        <f t="shared" si="9"/>
        <v>0</v>
      </c>
      <c r="AP20">
        <f t="shared" si="9"/>
        <v>-4.2687304127352501</v>
      </c>
      <c r="AQ20">
        <f t="shared" si="9"/>
        <v>-1400.6631284512619</v>
      </c>
      <c r="AR20">
        <f t="shared" si="9"/>
        <v>-1404.9318588639971</v>
      </c>
      <c r="AS20">
        <f t="shared" si="9"/>
        <v>276.18943007725721</v>
      </c>
      <c r="AT20">
        <f t="shared" si="9"/>
        <v>-7.2092110820013682</v>
      </c>
      <c r="AU20">
        <f t="shared" si="9"/>
        <v>-1135.9516398687413</v>
      </c>
      <c r="AW20">
        <v>17</v>
      </c>
      <c r="AX20">
        <f>IF(Z20&gt;0, (R20*SUMPRODUCT(K20:$K$98, X20:$X$98)-K20*$AZ$3)/Z20, 0)</f>
        <v>-22872.727462431962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100000</v>
      </c>
      <c r="S21">
        <f t="shared" si="1"/>
        <v>-31012.133865622713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-5837.8740334337626</v>
      </c>
      <c r="AC21">
        <f t="shared" si="2"/>
        <v>-6600.5448190265934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-3984.3141902775087</v>
      </c>
      <c r="AI21">
        <f t="shared" si="6"/>
        <v>-3994.9560649186205</v>
      </c>
      <c r="AJ21">
        <f t="shared" si="7"/>
        <v>762.67078559283073</v>
      </c>
      <c r="AK21">
        <f t="shared" si="22"/>
        <v>-9.340598453494021</v>
      </c>
      <c r="AL21">
        <f t="shared" si="8"/>
        <v>-3241.6258777792837</v>
      </c>
      <c r="AN21">
        <f t="shared" si="9"/>
        <v>0</v>
      </c>
      <c r="AO21">
        <f t="shared" si="9"/>
        <v>0</v>
      </c>
      <c r="AP21">
        <f t="shared" si="9"/>
        <v>-3.3850066066259612</v>
      </c>
      <c r="AQ21">
        <f t="shared" si="9"/>
        <v>-1267.3453044504299</v>
      </c>
      <c r="AR21">
        <f t="shared" si="9"/>
        <v>-1270.730311057056</v>
      </c>
      <c r="AS21">
        <f t="shared" si="9"/>
        <v>242.59312714875855</v>
      </c>
      <c r="AT21">
        <f t="shared" si="9"/>
        <v>-2.9710918932244375</v>
      </c>
      <c r="AU21">
        <f t="shared" si="9"/>
        <v>-1031.1082758015218</v>
      </c>
      <c r="AW21">
        <v>18</v>
      </c>
      <c r="AX21">
        <f>IF(Z21&gt;0, (R21*SUMPRODUCT(K21:$K$98, X21:$X$98)-K21*$AZ$3)/Z21, 0)</f>
        <v>-31012.133865622713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100000</v>
      </c>
      <c r="S22">
        <f t="shared" si="1"/>
        <v>-40643.335664075086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-6600.5448190265934</v>
      </c>
      <c r="AC22">
        <f t="shared" si="2"/>
        <v>-7048.2284231363155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-3729.2534142340323</v>
      </c>
      <c r="AI22">
        <f t="shared" si="6"/>
        <v>-3737.9242434216158</v>
      </c>
      <c r="AJ22">
        <f t="shared" si="7"/>
        <v>447.68360410972218</v>
      </c>
      <c r="AK22">
        <f t="shared" si="22"/>
        <v>-138.61144119955847</v>
      </c>
      <c r="AL22">
        <f t="shared" si="8"/>
        <v>-3428.8520805114522</v>
      </c>
      <c r="AN22">
        <f t="shared" si="9"/>
        <v>0</v>
      </c>
      <c r="AO22">
        <f t="shared" si="9"/>
        <v>0</v>
      </c>
      <c r="AP22">
        <f t="shared" si="9"/>
        <v>-2.5752093585183258</v>
      </c>
      <c r="AQ22">
        <f t="shared" si="9"/>
        <v>-1107.5766901710074</v>
      </c>
      <c r="AR22">
        <f t="shared" si="9"/>
        <v>-1110.1518995295255</v>
      </c>
      <c r="AS22">
        <f t="shared" si="9"/>
        <v>132.96064102029311</v>
      </c>
      <c r="AT22">
        <f t="shared" si="9"/>
        <v>-41.167167851255527</v>
      </c>
      <c r="AU22">
        <f t="shared" si="9"/>
        <v>-1018.358426360488</v>
      </c>
      <c r="AW22">
        <v>19</v>
      </c>
      <c r="AX22">
        <f>IF(Z22&gt;0, (R22*SUMPRODUCT(K22:$K$98, X22:$X$98)-K22*$AZ$3)/Z22, 0)</f>
        <v>-40643.335664075086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100000</v>
      </c>
      <c r="S23">
        <f t="shared" si="1"/>
        <v>-50374.507758977001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-7048.2284231363155</v>
      </c>
      <c r="AC23">
        <f t="shared" si="2"/>
        <v>-6918.891078587947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-3433.3362084323139</v>
      </c>
      <c r="AI23">
        <f t="shared" si="6"/>
        <v>-3440.2036612238053</v>
      </c>
      <c r="AJ23">
        <f t="shared" si="7"/>
        <v>-129.33734454836849</v>
      </c>
      <c r="AK23">
        <f t="shared" si="22"/>
        <v>-493.37598961954211</v>
      </c>
      <c r="AL23">
        <f t="shared" si="8"/>
        <v>-4062.9169953917158</v>
      </c>
      <c r="AN23">
        <f t="shared" si="9"/>
        <v>0</v>
      </c>
      <c r="AO23">
        <f t="shared" si="9"/>
        <v>0</v>
      </c>
      <c r="AP23">
        <f t="shared" si="9"/>
        <v>-1.8210822908169353</v>
      </c>
      <c r="AQ23">
        <f t="shared" si="9"/>
        <v>-910.43767717531296</v>
      </c>
      <c r="AR23">
        <f t="shared" si="9"/>
        <v>-912.25875946612985</v>
      </c>
      <c r="AS23">
        <f t="shared" si="9"/>
        <v>-34.297133864558774</v>
      </c>
      <c r="AT23">
        <f t="shared" si="9"/>
        <v>-130.83137295440977</v>
      </c>
      <c r="AU23">
        <f t="shared" si="9"/>
        <v>-1077.3872662850983</v>
      </c>
      <c r="AW23">
        <v>20</v>
      </c>
      <c r="AX23">
        <f>IF(Z23&gt;0, (R23*SUMPRODUCT(K23:$K$98, X23:$X$98)-K23*$AZ$3)/Z23, 0)</f>
        <v>-50374.507758977001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100000</v>
      </c>
      <c r="S24">
        <f t="shared" si="1"/>
        <v>-63939.465792665738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-6918.891078587947</v>
      </c>
      <c r="AC24">
        <f t="shared" si="2"/>
        <v>-6724.9412247638165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-3079.8877581169468</v>
      </c>
      <c r="AI24">
        <f t="shared" si="6"/>
        <v>-3085.146592501465</v>
      </c>
      <c r="AJ24">
        <f t="shared" si="7"/>
        <v>-193.94985382413051</v>
      </c>
      <c r="AK24">
        <f t="shared" si="22"/>
        <v>-484.32237550115633</v>
      </c>
      <c r="AL24">
        <f t="shared" si="8"/>
        <v>-3763.4188218267518</v>
      </c>
      <c r="AN24">
        <f t="shared" si="9"/>
        <v>0</v>
      </c>
      <c r="AO24">
        <f t="shared" si="9"/>
        <v>0</v>
      </c>
      <c r="AP24">
        <f t="shared" si="9"/>
        <v>-1.245103229625498</v>
      </c>
      <c r="AQ24">
        <f t="shared" si="9"/>
        <v>-729.20687630037128</v>
      </c>
      <c r="AR24">
        <f t="shared" si="9"/>
        <v>-730.45197952999683</v>
      </c>
      <c r="AS24">
        <f t="shared" si="9"/>
        <v>-45.920364043551487</v>
      </c>
      <c r="AT24">
        <f t="shared" si="9"/>
        <v>-114.67015498561665</v>
      </c>
      <c r="AU24">
        <f t="shared" si="9"/>
        <v>-891.04249855916498</v>
      </c>
      <c r="AW24">
        <v>21</v>
      </c>
      <c r="AX24">
        <f>IF(Z24&gt;0, (R24*SUMPRODUCT(K24:$K$98, X24:$X$98)-K24*$AZ$3)/Z24, 0)</f>
        <v>-63939.465792665738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100000</v>
      </c>
      <c r="S25">
        <f t="shared" si="1"/>
        <v>-83600.484216291443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-6724.9412247638165</v>
      </c>
      <c r="AC25">
        <f t="shared" si="2"/>
        <v>-6468.0878055289704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-2675.5897581551303</v>
      </c>
      <c r="AI25">
        <f t="shared" si="6"/>
        <v>-2679.4582093167255</v>
      </c>
      <c r="AJ25">
        <f t="shared" si="7"/>
        <v>-256.85341923484611</v>
      </c>
      <c r="AK25">
        <f t="shared" si="22"/>
        <v>-470.74588573346722</v>
      </c>
      <c r="AL25">
        <f t="shared" si="8"/>
        <v>-3407.0575142850389</v>
      </c>
      <c r="AN25">
        <f t="shared" si="9"/>
        <v>0</v>
      </c>
      <c r="AO25">
        <f t="shared" si="9"/>
        <v>0</v>
      </c>
      <c r="AP25">
        <f t="shared" si="9"/>
        <v>-0.8177771310221541</v>
      </c>
      <c r="AQ25">
        <f t="shared" si="9"/>
        <v>-565.61037604362582</v>
      </c>
      <c r="AR25">
        <f t="shared" si="9"/>
        <v>-566.42815317464795</v>
      </c>
      <c r="AS25">
        <f t="shared" si="9"/>
        <v>-54.297920149643936</v>
      </c>
      <c r="AT25">
        <f t="shared" si="9"/>
        <v>-99.514044198721464</v>
      </c>
      <c r="AU25">
        <f t="shared" si="9"/>
        <v>-720.2401175230134</v>
      </c>
      <c r="AW25">
        <v>22</v>
      </c>
      <c r="AX25">
        <f>IF(Z25&gt;0, (R25*SUMPRODUCT(K25:$K$98, X25:$X$98)-K25*$AZ$3)/Z25, 0)</f>
        <v>-83600.484216291443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100000</v>
      </c>
      <c r="S26">
        <f t="shared" si="1"/>
        <v>-113490.20315246728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-6468.0878055289704</v>
      </c>
      <c r="AC26">
        <f t="shared" si="2"/>
        <v>-6153.2872034161537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-2237.6668899132287</v>
      </c>
      <c r="AI26">
        <f t="shared" si="6"/>
        <v>-2240.3778231182514</v>
      </c>
      <c r="AJ26">
        <f t="shared" si="7"/>
        <v>-314.8006021128167</v>
      </c>
      <c r="AK26">
        <f t="shared" si="22"/>
        <v>-452.76614638702796</v>
      </c>
      <c r="AL26">
        <f t="shared" si="8"/>
        <v>-3007.9445716180962</v>
      </c>
      <c r="AN26">
        <f t="shared" si="9"/>
        <v>0</v>
      </c>
      <c r="AO26">
        <f t="shared" si="9"/>
        <v>0</v>
      </c>
      <c r="AP26">
        <f t="shared" si="9"/>
        <v>-0.51168023024795117</v>
      </c>
      <c r="AQ26">
        <f t="shared" si="9"/>
        <v>-422.35268184683463</v>
      </c>
      <c r="AR26">
        <f t="shared" si="9"/>
        <v>-422.86436207708255</v>
      </c>
      <c r="AS26">
        <f t="shared" si="9"/>
        <v>-59.417636802277656</v>
      </c>
      <c r="AT26">
        <f t="shared" si="9"/>
        <v>-85.458205168077129</v>
      </c>
      <c r="AU26">
        <f t="shared" si="9"/>
        <v>-567.74020404743737</v>
      </c>
      <c r="AW26">
        <v>23</v>
      </c>
      <c r="AX26">
        <f>IF(Z26&gt;0, (R26*SUMPRODUCT(K26:$K$98, X26:$X$98)-K26*$AZ$3)/Z26, 0)</f>
        <v>-113490.20315246728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100000</v>
      </c>
      <c r="S27">
        <f t="shared" si="1"/>
        <v>-161341.56263928508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-6153.2872034161537</v>
      </c>
      <c r="AC27">
        <f t="shared" si="2"/>
        <v>-5789.5586547661633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-1779.2613685862095</v>
      </c>
      <c r="AI27">
        <f t="shared" si="6"/>
        <v>-1781.0555617748889</v>
      </c>
      <c r="AJ27">
        <f t="shared" si="7"/>
        <v>-363.72854864999044</v>
      </c>
      <c r="AK27">
        <f t="shared" si="22"/>
        <v>-430.73010423913081</v>
      </c>
      <c r="AL27">
        <f t="shared" si="8"/>
        <v>-2575.5142146640101</v>
      </c>
      <c r="AN27">
        <f t="shared" si="9"/>
        <v>0</v>
      </c>
      <c r="AO27">
        <f t="shared" si="9"/>
        <v>0</v>
      </c>
      <c r="AP27">
        <f t="shared" si="9"/>
        <v>-0.3023646400592705</v>
      </c>
      <c r="AQ27">
        <f t="shared" si="9"/>
        <v>-299.84826978408682</v>
      </c>
      <c r="AR27">
        <f t="shared" si="9"/>
        <v>-300.15063442414612</v>
      </c>
      <c r="AS27">
        <f t="shared" si="9"/>
        <v>-61.296995432682159</v>
      </c>
      <c r="AT27">
        <f t="shared" si="9"/>
        <v>-72.588366599926516</v>
      </c>
      <c r="AU27">
        <f t="shared" si="9"/>
        <v>-434.03599645675473</v>
      </c>
      <c r="AW27">
        <v>24</v>
      </c>
      <c r="AX27">
        <f>IF(Z27&gt;0, (R27*SUMPRODUCT(K27:$K$98, X27:$X$98)-K27*$AZ$3)/Z27, 0)</f>
        <v>-161341.56263928508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100000</v>
      </c>
      <c r="S28">
        <f t="shared" si="1"/>
        <v>-242748.87146306678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-5789.5586547661633</v>
      </c>
      <c r="AC28">
        <f t="shared" si="2"/>
        <v>-5387.5486830352284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-1333.1106578934912</v>
      </c>
      <c r="AI28">
        <f t="shared" si="6"/>
        <v>-1334.2203538213371</v>
      </c>
      <c r="AJ28">
        <f t="shared" si="7"/>
        <v>-402.00997173093492</v>
      </c>
      <c r="AK28">
        <f t="shared" si="22"/>
        <v>-405.26910583363144</v>
      </c>
      <c r="AL28">
        <f t="shared" si="8"/>
        <v>-2141.4994313859033</v>
      </c>
      <c r="AN28">
        <f t="shared" si="9"/>
        <v>0</v>
      </c>
      <c r="AO28">
        <f t="shared" si="9"/>
        <v>0</v>
      </c>
      <c r="AP28">
        <f t="shared" si="9"/>
        <v>-0.1669735833251593</v>
      </c>
      <c r="AQ28">
        <f t="shared" si="9"/>
        <v>-200.59032202589177</v>
      </c>
      <c r="AR28">
        <f t="shared" si="9"/>
        <v>-200.75729560921692</v>
      </c>
      <c r="AS28">
        <f t="shared" si="9"/>
        <v>-60.489584423959016</v>
      </c>
      <c r="AT28">
        <f t="shared" si="9"/>
        <v>-60.979979392534602</v>
      </c>
      <c r="AU28">
        <f t="shared" si="9"/>
        <v>-322.22685942571053</v>
      </c>
      <c r="AW28">
        <v>25</v>
      </c>
      <c r="AX28">
        <f>IF(Z28&gt;0, (R28*SUMPRODUCT(K28:$K$98, X28:$X$98)-K28*$AZ$3)/Z28, 0)</f>
        <v>-242748.87146306678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100000</v>
      </c>
      <c r="S29">
        <f t="shared" si="1"/>
        <v>-391381.64206112648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-5387.5486830352284</v>
      </c>
      <c r="AC29">
        <f t="shared" si="2"/>
        <v>-4961.4798608512783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-929.51460004159026</v>
      </c>
      <c r="AI29">
        <f t="shared" si="6"/>
        <v>-930.14844171013692</v>
      </c>
      <c r="AJ29">
        <f t="shared" si="7"/>
        <v>-426.06882218395003</v>
      </c>
      <c r="AK29">
        <f t="shared" si="22"/>
        <v>-377.12840781246604</v>
      </c>
      <c r="AL29">
        <f t="shared" si="8"/>
        <v>-1733.345671706553</v>
      </c>
      <c r="AN29">
        <f t="shared" si="9"/>
        <v>0</v>
      </c>
      <c r="AO29">
        <f t="shared" si="9"/>
        <v>0</v>
      </c>
      <c r="AP29">
        <f t="shared" si="9"/>
        <v>-8.5154291242483124E-2</v>
      </c>
      <c r="AQ29">
        <f t="shared" si="9"/>
        <v>-124.87685946486891</v>
      </c>
      <c r="AR29">
        <f t="shared" si="9"/>
        <v>-124.96201375611139</v>
      </c>
      <c r="AS29">
        <f t="shared" si="9"/>
        <v>-57.24077537657471</v>
      </c>
      <c r="AT29">
        <f t="shared" si="9"/>
        <v>-50.665811145408462</v>
      </c>
      <c r="AU29">
        <f t="shared" si="9"/>
        <v>-232.86860027809456</v>
      </c>
      <c r="AW29">
        <v>26</v>
      </c>
      <c r="AX29">
        <f>IF(Z29&gt;0, (R29*SUMPRODUCT(K29:$K$98, X29:$X$98)-K29*$AZ$3)/Z29, 0)</f>
        <v>-391381.64206112648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100000</v>
      </c>
      <c r="S30">
        <f t="shared" si="1"/>
        <v>-687800.03021154017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-4961.4798608512783</v>
      </c>
      <c r="AC30">
        <f t="shared" si="2"/>
        <v>-4526.8396272716473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-596.84433035361042</v>
      </c>
      <c r="AI30">
        <f t="shared" si="6"/>
        <v>-597.17341144029479</v>
      </c>
      <c r="AJ30">
        <f t="shared" si="7"/>
        <v>-434.64023357963106</v>
      </c>
      <c r="AK30">
        <f t="shared" si="22"/>
        <v>-347.3035902595895</v>
      </c>
      <c r="AL30">
        <f t="shared" si="8"/>
        <v>-1379.1172352795154</v>
      </c>
      <c r="AN30">
        <f t="shared" si="9"/>
        <v>0</v>
      </c>
      <c r="AO30">
        <f t="shared" si="9"/>
        <v>0</v>
      </c>
      <c r="AP30">
        <f t="shared" si="9"/>
        <v>-3.9473955981007669E-2</v>
      </c>
      <c r="AQ30">
        <f t="shared" si="9"/>
        <v>-71.592710055945872</v>
      </c>
      <c r="AR30">
        <f t="shared" si="9"/>
        <v>-71.632184011926881</v>
      </c>
      <c r="AS30">
        <f t="shared" si="9"/>
        <v>-52.135993656636209</v>
      </c>
      <c r="AT30">
        <f t="shared" si="9"/>
        <v>-41.659782918793056</v>
      </c>
      <c r="AU30">
        <f t="shared" si="9"/>
        <v>-165.42796058735615</v>
      </c>
      <c r="AW30">
        <v>27</v>
      </c>
      <c r="AX30">
        <f>IF(Z30&gt;0, (R30*SUMPRODUCT(K30:$K$98, X30:$X$98)-K30*$AZ$3)/Z30, 0)</f>
        <v>-687800.03021154017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100000</v>
      </c>
      <c r="S31">
        <f t="shared" si="1"/>
        <v>-1351840.7175062192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-4526.8396272716473</v>
      </c>
      <c r="AC31">
        <f t="shared" si="2"/>
        <v>-4098.8635042521455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-348.37445263454151</v>
      </c>
      <c r="AI31">
        <f t="shared" si="6"/>
        <v>-348.52605568404181</v>
      </c>
      <c r="AJ31">
        <f t="shared" si="7"/>
        <v>-427.97612301950176</v>
      </c>
      <c r="AK31">
        <f t="shared" si="22"/>
        <v>-316.87877390901537</v>
      </c>
      <c r="AL31">
        <f t="shared" si="8"/>
        <v>-1093.380952612559</v>
      </c>
      <c r="AN31">
        <f t="shared" si="9"/>
        <v>0</v>
      </c>
      <c r="AO31">
        <f t="shared" si="9"/>
        <v>0</v>
      </c>
      <c r="AP31">
        <f t="shared" si="9"/>
        <v>-1.623669543309509E-2</v>
      </c>
      <c r="AQ31">
        <f t="shared" si="9"/>
        <v>-37.310924171662663</v>
      </c>
      <c r="AR31">
        <f t="shared" si="9"/>
        <v>-37.327160867095756</v>
      </c>
      <c r="AS31">
        <f t="shared" si="9"/>
        <v>-45.836267707075677</v>
      </c>
      <c r="AT31">
        <f t="shared" si="9"/>
        <v>-33.937735145382611</v>
      </c>
      <c r="AU31">
        <f t="shared" si="9"/>
        <v>-117.10116371955405</v>
      </c>
      <c r="AW31">
        <v>28</v>
      </c>
      <c r="AX31">
        <f>IF(Z31&gt;0, (R31*SUMPRODUCT(K31:$K$98, X31:$X$98)-K31*$AZ$3)/Z31, 0)</f>
        <v>-1351840.7175062192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0.595055</v>
      </c>
      <c r="Q32" s="4">
        <f t="shared" si="21"/>
        <v>50</v>
      </c>
      <c r="R32">
        <f t="shared" si="0"/>
        <v>100000</v>
      </c>
      <c r="S32">
        <f t="shared" si="1"/>
        <v>-3081535.7513638004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-4098.8635042521455</v>
      </c>
      <c r="AC32">
        <f t="shared" si="2"/>
        <v>-3690.1308274635876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-180.42430524079398</v>
      </c>
      <c r="AI32">
        <f t="shared" si="6"/>
        <v>-180.48418010717887</v>
      </c>
      <c r="AJ32">
        <f t="shared" si="7"/>
        <v>-408.73267678855791</v>
      </c>
      <c r="AK32">
        <f t="shared" si="22"/>
        <v>-286.92044529765019</v>
      </c>
      <c r="AL32">
        <f t="shared" si="8"/>
        <v>-876.13730219338697</v>
      </c>
      <c r="AN32">
        <f t="shared" si="9"/>
        <v>0</v>
      </c>
      <c r="AO32">
        <f t="shared" si="9"/>
        <v>0</v>
      </c>
      <c r="AP32">
        <f t="shared" si="9"/>
        <v>-5.7255372123426254E-3</v>
      </c>
      <c r="AQ32">
        <f t="shared" si="9"/>
        <v>-17.253083573107855</v>
      </c>
      <c r="AR32">
        <f t="shared" si="9"/>
        <v>-17.258809110320197</v>
      </c>
      <c r="AS32">
        <f t="shared" si="9"/>
        <v>-39.085083477426267</v>
      </c>
      <c r="AT32">
        <f t="shared" si="9"/>
        <v>-27.43678250525652</v>
      </c>
      <c r="AU32">
        <f t="shared" si="9"/>
        <v>-83.780675093002984</v>
      </c>
      <c r="AW32">
        <v>29</v>
      </c>
      <c r="AX32">
        <f>IF(Z32&gt;0, (R32*SUMPRODUCT(K32:$K$98, X32:$X$98)-K32*$AZ$3)/Z32, 0)</f>
        <v>-3081535.7513638004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100000</v>
      </c>
      <c r="S33">
        <f t="shared" si="1"/>
        <v>-8613922.2271648087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-3690.1308274635876</v>
      </c>
      <c r="AC33">
        <f t="shared" si="2"/>
        <v>-3309.1306958936411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-80.136161920342914</v>
      </c>
      <c r="AI33">
        <f t="shared" si="6"/>
        <v>-80.155369957103787</v>
      </c>
      <c r="AJ33">
        <f t="shared" si="7"/>
        <v>-381.00013156994646</v>
      </c>
      <c r="AK33">
        <f t="shared" si="22"/>
        <v>-258.30915792245116</v>
      </c>
      <c r="AL33">
        <f t="shared" si="8"/>
        <v>-719.46465944950137</v>
      </c>
      <c r="AN33">
        <f t="shared" si="9"/>
        <v>0</v>
      </c>
      <c r="AO33">
        <f t="shared" si="9"/>
        <v>0</v>
      </c>
      <c r="AP33">
        <f t="shared" si="9"/>
        <v>-1.6399727806528132E-3</v>
      </c>
      <c r="AQ33">
        <f t="shared" si="9"/>
        <v>-6.8419862962286571</v>
      </c>
      <c r="AR33">
        <f t="shared" si="9"/>
        <v>-6.8436262690093095</v>
      </c>
      <c r="AS33">
        <f t="shared" si="9"/>
        <v>-32.529604820032468</v>
      </c>
      <c r="AT33">
        <f t="shared" si="9"/>
        <v>-22.054309519497039</v>
      </c>
      <c r="AU33">
        <f t="shared" si="9"/>
        <v>-61.427540608538806</v>
      </c>
      <c r="AW33">
        <v>30</v>
      </c>
      <c r="AX33">
        <f>IF(Z33&gt;0, (R33*SUMPRODUCT(K33:$K$98, X33:$X$98)-K33*$AZ$3)/Z33, 0)</f>
        <v>-8613922.2271648087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100000</v>
      </c>
      <c r="S34">
        <f t="shared" si="1"/>
        <v>-32013999.771384496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-3309.1306958936411</v>
      </c>
      <c r="AC34">
        <f t="shared" si="2"/>
        <v>-2960.3894543835713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-28.784741313035429</v>
      </c>
      <c r="AI34">
        <f t="shared" si="6"/>
        <v>-28.789364898772174</v>
      </c>
      <c r="AJ34">
        <f t="shared" si="7"/>
        <v>-348.74124151006981</v>
      </c>
      <c r="AK34">
        <f t="shared" si="22"/>
        <v>-231.63914871255491</v>
      </c>
      <c r="AL34">
        <f t="shared" si="8"/>
        <v>-609.16975512139697</v>
      </c>
      <c r="AN34">
        <f t="shared" si="9"/>
        <v>0</v>
      </c>
      <c r="AO34">
        <f t="shared" si="9"/>
        <v>0</v>
      </c>
      <c r="AP34">
        <f t="shared" si="9"/>
        <v>-3.5246382857474946E-4</v>
      </c>
      <c r="AQ34">
        <f t="shared" si="9"/>
        <v>-2.194309937218867</v>
      </c>
      <c r="AR34">
        <f t="shared" si="9"/>
        <v>-2.1946624010474416</v>
      </c>
      <c r="AS34">
        <f t="shared" si="9"/>
        <v>-26.585139794778783</v>
      </c>
      <c r="AT34">
        <f t="shared" si="9"/>
        <v>-17.658247484013184</v>
      </c>
      <c r="AU34">
        <f t="shared" ref="AU34:AU69" si="23">AL34*$K34</f>
        <v>-46.438049679839416</v>
      </c>
      <c r="AW34">
        <v>31</v>
      </c>
      <c r="AX34">
        <f>IF(Z34&gt;0, (R34*SUMPRODUCT(K34:$K$98, X34:$X$98)-K34*$AZ$3)/Z34, 0)</f>
        <v>-32013999.771384496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100000</v>
      </c>
      <c r="S35">
        <f t="shared" si="1"/>
        <v>-182164680.1142191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-2960.3894543835713</v>
      </c>
      <c r="AC35">
        <f t="shared" si="2"/>
        <v>-2645.0987394937383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-7.7026626581328062</v>
      </c>
      <c r="AI35">
        <f t="shared" ref="AI35:AI66" si="25">SUM(AE35:AH35)</f>
        <v>-7.7033886766831188</v>
      </c>
      <c r="AJ35">
        <f t="shared" si="7"/>
        <v>-315.290714889833</v>
      </c>
      <c r="AK35">
        <f t="shared" si="22"/>
        <v>-207.22726180685001</v>
      </c>
      <c r="AL35">
        <f t="shared" ref="AL35:AL69" si="26">SUM(AI35:AK35)</f>
        <v>-530.2213653733661</v>
      </c>
      <c r="AN35">
        <f t="shared" ref="AN35:AT69" si="27">AE35*$K35</f>
        <v>0</v>
      </c>
      <c r="AO35">
        <f t="shared" si="27"/>
        <v>0</v>
      </c>
      <c r="AP35">
        <f t="shared" si="27"/>
        <v>-4.9415743466026814E-5</v>
      </c>
      <c r="AQ35">
        <f t="shared" si="27"/>
        <v>-0.52427421001259278</v>
      </c>
      <c r="AR35">
        <f t="shared" si="27"/>
        <v>-0.52432362575605873</v>
      </c>
      <c r="AS35">
        <f t="shared" si="27"/>
        <v>-21.459954539050617</v>
      </c>
      <c r="AT35">
        <f t="shared" si="27"/>
        <v>-14.104721159266667</v>
      </c>
      <c r="AU35">
        <f t="shared" si="23"/>
        <v>-36.088999324073342</v>
      </c>
      <c r="AW35">
        <v>32</v>
      </c>
      <c r="AX35">
        <f>IF(Z35&gt;0, (R35*SUMPRODUCT(K35:$K$98, X35:$X$98)-K35*$AZ$3)/Z35, 0)</f>
        <v>-182164680.1142191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100000</v>
      </c>
      <c r="S36">
        <f t="shared" si="1"/>
        <v>-1051314715.2290419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-2645.0987394937383</v>
      </c>
      <c r="AC36">
        <f t="shared" si="2"/>
        <v>-2362.1542415367398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-1.2128309901996375</v>
      </c>
      <c r="AI36">
        <f t="shared" si="25"/>
        <v>-1.2129433330693471</v>
      </c>
      <c r="AJ36">
        <f t="shared" si="7"/>
        <v>-282.94449795699848</v>
      </c>
      <c r="AK36">
        <f t="shared" si="22"/>
        <v>-185.1569117645617</v>
      </c>
      <c r="AL36">
        <f t="shared" si="26"/>
        <v>-469.31435305462952</v>
      </c>
      <c r="AN36">
        <f t="shared" si="27"/>
        <v>0</v>
      </c>
      <c r="AO36">
        <f t="shared" si="27"/>
        <v>0</v>
      </c>
      <c r="AP36">
        <f t="shared" si="27"/>
        <v>-6.8272390110958975E-6</v>
      </c>
      <c r="AQ36">
        <f t="shared" si="27"/>
        <v>-7.3705497033819886E-2</v>
      </c>
      <c r="AR36">
        <f t="shared" si="27"/>
        <v>-7.3712324272830976E-2</v>
      </c>
      <c r="AS36">
        <f t="shared" si="27"/>
        <v>-17.194947213108772</v>
      </c>
      <c r="AT36">
        <f t="shared" si="27"/>
        <v>-11.25225387636886</v>
      </c>
      <c r="AU36">
        <f t="shared" si="23"/>
        <v>-28.520913413750463</v>
      </c>
      <c r="AW36">
        <v>33</v>
      </c>
      <c r="AX36">
        <f>IF(Z36&gt;0, (R36*SUMPRODUCT(K36:$K$98, X36:$X$98)-K36*$AZ$3)/Z36, 0)</f>
        <v>-1051314715.2290419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100000</v>
      </c>
      <c r="S37">
        <f t="shared" si="1"/>
        <v>-6164796263.1484127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-2362.1542415367398</v>
      </c>
      <c r="AC37">
        <f t="shared" si="2"/>
        <v>-2109.1308290275138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-0.18822638352563995</v>
      </c>
      <c r="AI37">
        <f t="shared" si="25"/>
        <v>-0.18824348977488969</v>
      </c>
      <c r="AJ37">
        <f t="shared" si="7"/>
        <v>-253.02341250922609</v>
      </c>
      <c r="AK37">
        <f t="shared" si="22"/>
        <v>-165.35079690757181</v>
      </c>
      <c r="AL37">
        <f t="shared" si="26"/>
        <v>-418.56245290657279</v>
      </c>
      <c r="AN37">
        <f t="shared" si="27"/>
        <v>0</v>
      </c>
      <c r="AO37">
        <f t="shared" si="27"/>
        <v>0</v>
      </c>
      <c r="AP37">
        <f t="shared" si="27"/>
        <v>-9.281888920027572E-7</v>
      </c>
      <c r="AQ37">
        <f t="shared" si="27"/>
        <v>-1.0213205467753301E-2</v>
      </c>
      <c r="AR37">
        <f t="shared" si="27"/>
        <v>-1.0214133656645304E-2</v>
      </c>
      <c r="AS37">
        <f t="shared" si="27"/>
        <v>-13.729106683690883</v>
      </c>
      <c r="AT37">
        <f t="shared" si="27"/>
        <v>-8.9719710459386111</v>
      </c>
      <c r="AU37">
        <f t="shared" si="23"/>
        <v>-22.711291863286139</v>
      </c>
      <c r="AW37">
        <v>34</v>
      </c>
      <c r="AX37">
        <f>IF(Z37&gt;0, (R37*SUMPRODUCT(K37:$K$98, X37:$X$98)-K37*$AZ$3)/Z37, 0)</f>
        <v>-6164796263.1484127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100000</v>
      </c>
      <c r="S38">
        <f t="shared" si="1"/>
        <v>-36806678123.171219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-2109.1308290275138</v>
      </c>
      <c r="AC38">
        <f t="shared" si="2"/>
        <v>-1883.1614725845357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-2.8754015373520573E-2</v>
      </c>
      <c r="AI38">
        <f t="shared" si="25"/>
        <v>-2.8756573552591071E-2</v>
      </c>
      <c r="AJ38">
        <f t="shared" si="7"/>
        <v>-225.9693564429781</v>
      </c>
      <c r="AK38">
        <f t="shared" si="22"/>
        <v>-147.63915803192597</v>
      </c>
      <c r="AL38">
        <f t="shared" si="26"/>
        <v>-373.63727104845668</v>
      </c>
      <c r="AN38">
        <f t="shared" si="27"/>
        <v>0</v>
      </c>
      <c r="AO38">
        <f t="shared" si="27"/>
        <v>0</v>
      </c>
      <c r="AP38">
        <f t="shared" si="27"/>
        <v>-1.239351480311619E-7</v>
      </c>
      <c r="AQ38">
        <f t="shared" si="27"/>
        <v>-1.3930350665854079E-3</v>
      </c>
      <c r="AR38">
        <f t="shared" si="27"/>
        <v>-1.3931590017334391E-3</v>
      </c>
      <c r="AS38">
        <f t="shared" si="27"/>
        <v>-10.947453196004341</v>
      </c>
      <c r="AT38">
        <f t="shared" si="27"/>
        <v>-7.1526192661430796</v>
      </c>
      <c r="AU38">
        <f t="shared" si="23"/>
        <v>-18.101465621149156</v>
      </c>
      <c r="AW38">
        <v>35</v>
      </c>
      <c r="AX38">
        <f>IF(Z38&gt;0, (R38*SUMPRODUCT(K38:$K$98, X38:$X$98)-K38*$AZ$3)/Z38, 0)</f>
        <v>-36806678123.171219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100000</v>
      </c>
      <c r="S39">
        <f t="shared" si="1"/>
        <v>-224265848214.94937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-1883.1614725845357</v>
      </c>
      <c r="AC39">
        <f t="shared" si="2"/>
        <v>-1681.395392719204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-4.3154614164857821E-3</v>
      </c>
      <c r="AI39">
        <f t="shared" si="25"/>
        <v>-4.3158362830573319E-3</v>
      </c>
      <c r="AJ39">
        <f t="shared" si="7"/>
        <v>-201.76607986533168</v>
      </c>
      <c r="AK39">
        <f t="shared" si="22"/>
        <v>-131.82130308091752</v>
      </c>
      <c r="AL39">
        <f t="shared" si="26"/>
        <v>-333.59169878253226</v>
      </c>
      <c r="AN39">
        <f t="shared" si="27"/>
        <v>0</v>
      </c>
      <c r="AO39">
        <f t="shared" si="27"/>
        <v>0</v>
      </c>
      <c r="AP39">
        <f t="shared" si="27"/>
        <v>-1.6215197396764536E-8</v>
      </c>
      <c r="AQ39">
        <f t="shared" si="27"/>
        <v>-1.8666924190441787E-4</v>
      </c>
      <c r="AR39">
        <f t="shared" si="27"/>
        <v>-1.8668545710181464E-4</v>
      </c>
      <c r="AS39">
        <f t="shared" si="27"/>
        <v>-8.7275768534522786</v>
      </c>
      <c r="AT39">
        <f t="shared" si="27"/>
        <v>-5.7020513771631922</v>
      </c>
      <c r="AU39">
        <f t="shared" si="23"/>
        <v>-14.429814916072573</v>
      </c>
      <c r="AW39">
        <v>36</v>
      </c>
      <c r="AX39">
        <f>IF(Z39&gt;0, (R39*SUMPRODUCT(K39:$K$98, X39:$X$98)-K39*$AZ$3)/Z39, 0)</f>
        <v>-224265848214.94937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100000</v>
      </c>
      <c r="S40">
        <f t="shared" si="1"/>
        <v>-1394925326572.158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-1681.395392719204</v>
      </c>
      <c r="AC40">
        <f t="shared" si="2"/>
        <v>-1501.2460500130903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-6.3461384643317769E-4</v>
      </c>
      <c r="AI40">
        <f t="shared" si="25"/>
        <v>-6.3466765741579498E-4</v>
      </c>
      <c r="AJ40">
        <f t="shared" si="7"/>
        <v>-180.14934270611366</v>
      </c>
      <c r="AK40">
        <f t="shared" si="22"/>
        <v>-117.69767749034429</v>
      </c>
      <c r="AL40">
        <f t="shared" si="26"/>
        <v>-297.84765486411538</v>
      </c>
      <c r="AN40">
        <f t="shared" si="27"/>
        <v>0</v>
      </c>
      <c r="AO40">
        <f t="shared" si="27"/>
        <v>0</v>
      </c>
      <c r="AP40">
        <f t="shared" si="27"/>
        <v>-2.0782530454947162E-9</v>
      </c>
      <c r="AQ40">
        <f t="shared" si="27"/>
        <v>-2.4509646449719298E-5</v>
      </c>
      <c r="AR40">
        <f t="shared" si="27"/>
        <v>-2.4511724702764791E-5</v>
      </c>
      <c r="AS40">
        <f t="shared" si="27"/>
        <v>-6.9576116605282534</v>
      </c>
      <c r="AT40">
        <f t="shared" si="27"/>
        <v>-4.5456437476977962</v>
      </c>
      <c r="AU40">
        <f t="shared" si="23"/>
        <v>-11.503279919950753</v>
      </c>
      <c r="AW40">
        <v>37</v>
      </c>
      <c r="AX40">
        <f>IF(Z40&gt;0, (R40*SUMPRODUCT(K40:$K$98, X40:$X$98)-K40*$AZ$3)/Z40, 0)</f>
        <v>-1394925326572.158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100000</v>
      </c>
      <c r="S41">
        <f t="shared" si="1"/>
        <v>-8876015281786.0664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-1501.2460500130903</v>
      </c>
      <c r="AC41">
        <f t="shared" si="2"/>
        <v>-1340.3982804375978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-9.1444393929761641E-5</v>
      </c>
      <c r="AI41">
        <f t="shared" si="25"/>
        <v>-9.1451944605587925E-5</v>
      </c>
      <c r="AJ41">
        <f t="shared" si="7"/>
        <v>-160.84776957549252</v>
      </c>
      <c r="AK41">
        <f t="shared" si="22"/>
        <v>-105.08722350091634</v>
      </c>
      <c r="AL41">
        <f t="shared" si="26"/>
        <v>-265.93508452835346</v>
      </c>
      <c r="AN41">
        <f t="shared" si="27"/>
        <v>0</v>
      </c>
      <c r="AO41">
        <f t="shared" si="27"/>
        <v>0</v>
      </c>
      <c r="AP41">
        <f t="shared" si="27"/>
        <v>-2.6037261534082128E-10</v>
      </c>
      <c r="AQ41">
        <f t="shared" si="27"/>
        <v>-3.1533092604608017E-6</v>
      </c>
      <c r="AR41">
        <f t="shared" si="27"/>
        <v>-3.1535696330761428E-6</v>
      </c>
      <c r="AS41">
        <f t="shared" si="27"/>
        <v>-5.546570320280626</v>
      </c>
      <c r="AT41">
        <f t="shared" si="27"/>
        <v>-3.6237597602328737</v>
      </c>
      <c r="AU41">
        <f t="shared" si="23"/>
        <v>-9.1703332340831327</v>
      </c>
      <c r="AW41">
        <v>38</v>
      </c>
      <c r="AX41">
        <f>IF(Z41&gt;0, (R41*SUMPRODUCT(K41:$K$98, X41:$X$98)-K41*$AZ$3)/Z41, 0)</f>
        <v>-8876015281786.0664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100000</v>
      </c>
      <c r="S42">
        <f t="shared" si="1"/>
        <v>-57874026832754.719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-1340.3982804375978</v>
      </c>
      <c r="AC42">
        <f t="shared" si="2"/>
        <v>-1196.7841817291758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-1.2882425728302879E-5</v>
      </c>
      <c r="AI42">
        <f t="shared" si="25"/>
        <v>-1.2883459684506746E-5</v>
      </c>
      <c r="AJ42">
        <f t="shared" si="7"/>
        <v>-143.61409870842203</v>
      </c>
      <c r="AK42">
        <f t="shared" si="22"/>
        <v>-93.827879630631855</v>
      </c>
      <c r="AL42">
        <f t="shared" si="26"/>
        <v>-237.44199122251356</v>
      </c>
      <c r="AN42">
        <f t="shared" si="27"/>
        <v>0</v>
      </c>
      <c r="AO42">
        <f t="shared" si="27"/>
        <v>0</v>
      </c>
      <c r="AP42">
        <f t="shared" si="27"/>
        <v>-3.1834175124377437E-11</v>
      </c>
      <c r="AQ42">
        <f t="shared" si="27"/>
        <v>-3.9663323758591134E-7</v>
      </c>
      <c r="AR42">
        <f t="shared" si="27"/>
        <v>-3.9666507176103574E-7</v>
      </c>
      <c r="AS42">
        <f t="shared" si="27"/>
        <v>-4.4216924774157595</v>
      </c>
      <c r="AT42">
        <f t="shared" si="27"/>
        <v>-2.8888391409046692</v>
      </c>
      <c r="AU42">
        <f t="shared" si="23"/>
        <v>-7.3105320149855002</v>
      </c>
      <c r="AW42">
        <v>39</v>
      </c>
      <c r="AX42">
        <f>IF(Z42&gt;0, (R42*SUMPRODUCT(K42:$K$98, X42:$X$98)-K42*$AZ$3)/Z42, 0)</f>
        <v>-57874026832754.719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0.856559709</v>
      </c>
      <c r="Q43" s="4">
        <f t="shared" si="21"/>
        <v>50</v>
      </c>
      <c r="R43">
        <f t="shared" si="0"/>
        <v>100000</v>
      </c>
      <c r="S43">
        <f t="shared" si="1"/>
        <v>-387238650883711.69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-1196.7841817291758</v>
      </c>
      <c r="AC43">
        <f t="shared" si="2"/>
        <v>-1068.5573054635493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-1.7712904502051422E-6</v>
      </c>
      <c r="AI43">
        <f t="shared" si="25"/>
        <v>-1.7714284216218674E-6</v>
      </c>
      <c r="AJ43">
        <f t="shared" si="7"/>
        <v>-128.22687626562652</v>
      </c>
      <c r="AK43">
        <f t="shared" si="22"/>
        <v>-83.774892721042306</v>
      </c>
      <c r="AL43">
        <f t="shared" si="26"/>
        <v>-212.00177075809725</v>
      </c>
      <c r="AN43">
        <f t="shared" si="27"/>
        <v>0</v>
      </c>
      <c r="AO43">
        <f t="shared" si="27"/>
        <v>0</v>
      </c>
      <c r="AP43">
        <f t="shared" si="27"/>
        <v>-3.7928228503052555E-12</v>
      </c>
      <c r="AQ43">
        <f t="shared" si="27"/>
        <v>-4.8692628179985315E-8</v>
      </c>
      <c r="AR43">
        <f t="shared" si="27"/>
        <v>-4.8696421002835615E-8</v>
      </c>
      <c r="AS43">
        <f t="shared" si="27"/>
        <v>-3.5249462379024399</v>
      </c>
      <c r="AT43">
        <f t="shared" si="27"/>
        <v>-2.3029648816835406</v>
      </c>
      <c r="AU43">
        <f t="shared" si="23"/>
        <v>-5.8279111682824016</v>
      </c>
      <c r="AW43">
        <v>40</v>
      </c>
      <c r="AX43">
        <f>IF(Z43&gt;0, (R43*SUMPRODUCT(K43:$K$98, X43:$X$98)-K43*$AZ$3)/Z43, 0)</f>
        <v>-387238650883711.69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100000</v>
      </c>
      <c r="S44">
        <f t="shared" si="1"/>
        <v>-2665965142944379.5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-1068.5573054635493</v>
      </c>
      <c r="AC44">
        <f t="shared" si="2"/>
        <v>-954.06902277808115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-2.3739640222489669E-7</v>
      </c>
      <c r="AI44">
        <f t="shared" si="25"/>
        <v>-2.3741429572634218E-7</v>
      </c>
      <c r="AJ44">
        <f t="shared" si="7"/>
        <v>-114.48828268546811</v>
      </c>
      <c r="AK44">
        <f t="shared" si="22"/>
        <v>-74.799011382448455</v>
      </c>
      <c r="AL44">
        <f t="shared" si="26"/>
        <v>-189.28729430533087</v>
      </c>
      <c r="AN44">
        <f t="shared" si="27"/>
        <v>0</v>
      </c>
      <c r="AO44">
        <f t="shared" si="27"/>
        <v>0</v>
      </c>
      <c r="AP44">
        <f t="shared" si="27"/>
        <v>-4.3918828290979413E-13</v>
      </c>
      <c r="AQ44">
        <f t="shared" si="27"/>
        <v>-5.8267924016843464E-9</v>
      </c>
      <c r="AR44">
        <f t="shared" si="27"/>
        <v>-5.8272315899672563E-9</v>
      </c>
      <c r="AS44">
        <f t="shared" si="27"/>
        <v>-2.8100655670493295</v>
      </c>
      <c r="AT44">
        <f t="shared" si="27"/>
        <v>-1.8359095044914018</v>
      </c>
      <c r="AU44">
        <f t="shared" si="23"/>
        <v>-4.6459750773679636</v>
      </c>
      <c r="AW44">
        <v>41</v>
      </c>
      <c r="AX44">
        <f>IF(Z44&gt;0, (R44*SUMPRODUCT(K44:$K$98, X44:$X$98)-K44*$AZ$3)/Z44, 0)</f>
        <v>-2665965142944379.5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100000</v>
      </c>
      <c r="S45">
        <f t="shared" si="1"/>
        <v>-1.8916549939860072E+16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-954.06902277808115</v>
      </c>
      <c r="AC45">
        <f t="shared" si="2"/>
        <v>-851.8473417712645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-3.0925947320948395E-8</v>
      </c>
      <c r="AI45">
        <f t="shared" si="25"/>
        <v>-3.0928198913718959E-8</v>
      </c>
      <c r="AJ45">
        <f t="shared" si="7"/>
        <v>-102.22168100681665</v>
      </c>
      <c r="AK45">
        <f t="shared" si="22"/>
        <v>-66.784831594465686</v>
      </c>
      <c r="AL45">
        <f t="shared" si="26"/>
        <v>-169.00651263221056</v>
      </c>
      <c r="AN45">
        <f t="shared" si="27"/>
        <v>0</v>
      </c>
      <c r="AO45">
        <f t="shared" si="27"/>
        <v>0</v>
      </c>
      <c r="AP45">
        <f t="shared" si="27"/>
        <v>-4.9343191403854451E-14</v>
      </c>
      <c r="AQ45">
        <f t="shared" si="27"/>
        <v>-6.7773576019353432E-10</v>
      </c>
      <c r="AR45">
        <f t="shared" si="27"/>
        <v>-6.7778510338493823E-10</v>
      </c>
      <c r="AS45">
        <f t="shared" si="27"/>
        <v>-2.2401670663937252</v>
      </c>
      <c r="AT45">
        <f t="shared" si="27"/>
        <v>-1.4635758167838826</v>
      </c>
      <c r="AU45">
        <f t="shared" si="23"/>
        <v>-3.7037428838553934</v>
      </c>
      <c r="AW45">
        <v>42</v>
      </c>
      <c r="AX45">
        <f>IF(Z45&gt;0, (R45*SUMPRODUCT(K45:$K$98, X45:$X$98)-K45*$AZ$3)/Z45, 0)</f>
        <v>-1.8916549939860072E+16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100000</v>
      </c>
      <c r="S46">
        <f t="shared" si="1"/>
        <v>-1.3872745839584205E+17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-851.8473417712645</v>
      </c>
      <c r="AC46">
        <f t="shared" si="2"/>
        <v>-760.57798372493914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-3.9099003027704806E-9</v>
      </c>
      <c r="AI46">
        <f t="shared" si="25"/>
        <v>-3.9101744294619517E-9</v>
      </c>
      <c r="AJ46">
        <f t="shared" si="7"/>
        <v>-91.269358046325351</v>
      </c>
      <c r="AK46">
        <f t="shared" si="22"/>
        <v>-59.629313923988519</v>
      </c>
      <c r="AL46">
        <f t="shared" si="26"/>
        <v>-150.89867197422404</v>
      </c>
      <c r="AN46">
        <f t="shared" si="27"/>
        <v>0</v>
      </c>
      <c r="AO46">
        <f t="shared" si="27"/>
        <v>0</v>
      </c>
      <c r="AP46">
        <f t="shared" si="27"/>
        <v>-5.3637767256404781E-15</v>
      </c>
      <c r="AQ46">
        <f t="shared" si="27"/>
        <v>-7.6504159923390297E-11</v>
      </c>
      <c r="AR46">
        <f t="shared" si="27"/>
        <v>-7.6509523700115943E-11</v>
      </c>
      <c r="AS46">
        <f t="shared" si="27"/>
        <v>-1.785847470109043</v>
      </c>
      <c r="AT46">
        <f t="shared" si="27"/>
        <v>-1.1667536804788585</v>
      </c>
      <c r="AU46">
        <f t="shared" si="23"/>
        <v>-2.9526011506644108</v>
      </c>
      <c r="AW46">
        <v>43</v>
      </c>
      <c r="AX46">
        <f>IF(Z46&gt;0, (R46*SUMPRODUCT(K46:$K$98, X46:$X$98)-K46*$AZ$3)/Z46, 0)</f>
        <v>-1.3872745839584205E+17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100000</v>
      </c>
      <c r="S47">
        <f t="shared" si="1"/>
        <v>-1.0548481203224122E+18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-760.57798372493914</v>
      </c>
      <c r="AC47">
        <f t="shared" si="2"/>
        <v>-679.08748546876291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-4.7839309914236652E-10</v>
      </c>
      <c r="AI47">
        <f t="shared" si="25"/>
        <v>-4.7842528801735176E-10</v>
      </c>
      <c r="AJ47">
        <f t="shared" si="7"/>
        <v>-81.490498256176238</v>
      </c>
      <c r="AK47">
        <f t="shared" si="22"/>
        <v>-53.240458860745747</v>
      </c>
      <c r="AL47">
        <f t="shared" si="26"/>
        <v>-134.73095711740041</v>
      </c>
      <c r="AN47">
        <f t="shared" si="27"/>
        <v>0</v>
      </c>
      <c r="AO47">
        <f t="shared" si="27"/>
        <v>0</v>
      </c>
      <c r="AP47">
        <f t="shared" si="27"/>
        <v>-5.6235057366454393E-16</v>
      </c>
      <c r="AQ47">
        <f t="shared" si="27"/>
        <v>-8.3576898497853273E-12</v>
      </c>
      <c r="AR47">
        <f t="shared" si="27"/>
        <v>-8.3582522003589931E-12</v>
      </c>
      <c r="AS47">
        <f t="shared" si="27"/>
        <v>-1.4236666694201427</v>
      </c>
      <c r="AT47">
        <f t="shared" si="27"/>
        <v>-0.93012889068859417</v>
      </c>
      <c r="AU47">
        <f t="shared" si="23"/>
        <v>-2.3537955601170952</v>
      </c>
      <c r="AW47">
        <v>44</v>
      </c>
      <c r="AX47">
        <f>IF(Z47&gt;0, (R47*SUMPRODUCT(K47:$K$98, X47:$X$98)-K47*$AZ$3)/Z47, 0)</f>
        <v>-1.0548481203224122E+18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100000</v>
      </c>
      <c r="S48">
        <f t="shared" si="1"/>
        <v>-8.333366916416214E+18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-679.08748546876291</v>
      </c>
      <c r="AC48">
        <f t="shared" si="2"/>
        <v>-606.32811202568848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-5.6458064448091187E-11</v>
      </c>
      <c r="AI48">
        <f t="shared" si="25"/>
        <v>-5.6461702402102498E-11</v>
      </c>
      <c r="AJ48">
        <f t="shared" si="7"/>
        <v>-72.759373443074423</v>
      </c>
      <c r="AK48">
        <f t="shared" si="22"/>
        <v>-47.536123982813407</v>
      </c>
      <c r="AL48">
        <f t="shared" si="26"/>
        <v>-120.29549742594429</v>
      </c>
      <c r="AN48">
        <f t="shared" si="27"/>
        <v>0</v>
      </c>
      <c r="AO48">
        <f t="shared" si="27"/>
        <v>0</v>
      </c>
      <c r="AP48">
        <f t="shared" si="27"/>
        <v>-5.6746688939361699E-17</v>
      </c>
      <c r="AQ48">
        <f t="shared" si="27"/>
        <v>-8.806621005639525E-13</v>
      </c>
      <c r="AR48">
        <f t="shared" si="27"/>
        <v>-8.8071884725289184E-13</v>
      </c>
      <c r="AS48">
        <f t="shared" si="27"/>
        <v>-1.134938352536125</v>
      </c>
      <c r="AT48">
        <f t="shared" si="27"/>
        <v>-0.74149305699034296</v>
      </c>
      <c r="AU48">
        <f t="shared" si="23"/>
        <v>-1.8764314095273487</v>
      </c>
      <c r="AW48">
        <v>45</v>
      </c>
      <c r="AX48">
        <f>IF(Z48&gt;0, (R48*SUMPRODUCT(K48:$K$98, X48:$X$98)-K48*$AZ$3)/Z48, 0)</f>
        <v>-8.333366916416214E+18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100000</v>
      </c>
      <c r="S49">
        <f t="shared" si="1"/>
        <v>-6.862909885001071E+19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-606.32811202568848</v>
      </c>
      <c r="AC49">
        <f t="shared" si="2"/>
        <v>-541.36438573722262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-6.4143226357538039E-12</v>
      </c>
      <c r="AI49">
        <f t="shared" si="25"/>
        <v>-6.4147170489071226E-12</v>
      </c>
      <c r="AJ49">
        <f t="shared" si="7"/>
        <v>-64.963726288465864</v>
      </c>
      <c r="AK49">
        <f t="shared" si="22"/>
        <v>-42.4429678417982</v>
      </c>
      <c r="AL49">
        <f t="shared" si="26"/>
        <v>-107.40669413027047</v>
      </c>
      <c r="AN49">
        <f t="shared" si="27"/>
        <v>0</v>
      </c>
      <c r="AO49">
        <f t="shared" si="27"/>
        <v>0</v>
      </c>
      <c r="AP49">
        <f t="shared" si="27"/>
        <v>-5.493089673334209E-18</v>
      </c>
      <c r="AQ49">
        <f t="shared" si="27"/>
        <v>-8.9333860028274563E-14</v>
      </c>
      <c r="AR49">
        <f t="shared" si="27"/>
        <v>-8.9339353117947905E-14</v>
      </c>
      <c r="AS49">
        <f t="shared" si="27"/>
        <v>-0.90476590603973173</v>
      </c>
      <c r="AT49">
        <f t="shared" si="27"/>
        <v>-0.5911137252792984</v>
      </c>
      <c r="AU49">
        <f t="shared" si="23"/>
        <v>-1.4958796313191192</v>
      </c>
      <c r="AW49">
        <v>46</v>
      </c>
      <c r="AX49">
        <f>IF(Z49&gt;0, (R49*SUMPRODUCT(K49:$K$98, X49:$X$98)-K49*$AZ$3)/Z49, 0)</f>
        <v>-6.862909885001071E+19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100000</v>
      </c>
      <c r="S50">
        <f t="shared" si="1"/>
        <v>-5.9042774377695242E+20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-541.36438573722262</v>
      </c>
      <c r="AC50">
        <f t="shared" si="2"/>
        <v>-483.36105869394885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-6.9907179257126803E-13</v>
      </c>
      <c r="AI50">
        <f t="shared" si="25"/>
        <v>-6.9911272569676799E-13</v>
      </c>
      <c r="AJ50">
        <f t="shared" si="7"/>
        <v>-58.003327043273771</v>
      </c>
      <c r="AK50">
        <f t="shared" si="22"/>
        <v>-37.895507001605587</v>
      </c>
      <c r="AL50">
        <f t="shared" si="26"/>
        <v>-95.898834044880061</v>
      </c>
      <c r="AN50">
        <f t="shared" si="27"/>
        <v>0</v>
      </c>
      <c r="AO50">
        <f t="shared" si="27"/>
        <v>0</v>
      </c>
      <c r="AP50">
        <f t="shared" si="27"/>
        <v>-5.0900515806403167E-19</v>
      </c>
      <c r="AQ50">
        <f t="shared" si="27"/>
        <v>-8.6929874992306261E-15</v>
      </c>
      <c r="AR50">
        <f t="shared" si="27"/>
        <v>-8.6934965043886908E-15</v>
      </c>
      <c r="AS50">
        <f t="shared" si="27"/>
        <v>-0.72127384091178426</v>
      </c>
      <c r="AT50">
        <f t="shared" si="27"/>
        <v>-0.47123224272903308</v>
      </c>
      <c r="AU50">
        <f t="shared" si="23"/>
        <v>-1.1925060836408261</v>
      </c>
      <c r="AW50">
        <v>47</v>
      </c>
      <c r="AX50">
        <f>IF(Z50&gt;0, (R50*SUMPRODUCT(K50:$K$98, X50:$X$98)-K50*$AZ$3)/Z50, 0)</f>
        <v>-5.9042774377695242E+20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100000</v>
      </c>
      <c r="S51">
        <f t="shared" si="1"/>
        <v>-5.312884449995758E+21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-483.36105869394885</v>
      </c>
      <c r="AC51">
        <f t="shared" si="2"/>
        <v>-431.57237383388281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-7.2924461064645086E-14</v>
      </c>
      <c r="AI51">
        <f t="shared" si="25"/>
        <v>-7.292852262835775E-14</v>
      </c>
      <c r="AJ51">
        <f t="shared" si="7"/>
        <v>-51.788684860066041</v>
      </c>
      <c r="AK51">
        <f t="shared" si="22"/>
        <v>-33.835274108576421</v>
      </c>
      <c r="AL51">
        <f t="shared" si="26"/>
        <v>-85.62395896864254</v>
      </c>
      <c r="AN51">
        <f t="shared" si="27"/>
        <v>0</v>
      </c>
      <c r="AO51">
        <f t="shared" si="27"/>
        <v>0</v>
      </c>
      <c r="AP51">
        <f t="shared" si="27"/>
        <v>-4.5094390770240551E-20</v>
      </c>
      <c r="AQ51">
        <f t="shared" si="27"/>
        <v>-8.0965962289414626E-16</v>
      </c>
      <c r="AR51">
        <f t="shared" si="27"/>
        <v>-8.0970471728491644E-16</v>
      </c>
      <c r="AS51">
        <f t="shared" si="27"/>
        <v>-0.57499509001258498</v>
      </c>
      <c r="AT51">
        <f t="shared" si="27"/>
        <v>-0.37566345880822155</v>
      </c>
      <c r="AU51">
        <f t="shared" si="23"/>
        <v>-0.95065854882080747</v>
      </c>
      <c r="AW51">
        <v>48</v>
      </c>
      <c r="AX51">
        <f>IF(Z51&gt;0, (R51*SUMPRODUCT(K51:$K$98, X51:$X$98)-K51*$AZ$3)/Z51, 0)</f>
        <v>-5.312884449995758E+21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100000</v>
      </c>
      <c r="S52">
        <f t="shared" si="1"/>
        <v>-5.0166852423548783E+22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-431.57237383388281</v>
      </c>
      <c r="AC52">
        <f t="shared" si="2"/>
        <v>-385.33247663739536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-7.2737943906106748E-15</v>
      </c>
      <c r="AI52">
        <f t="shared" si="25"/>
        <v>-7.2741784414909097E-15</v>
      </c>
      <c r="AJ52">
        <f t="shared" si="7"/>
        <v>-46.239897196487448</v>
      </c>
      <c r="AK52">
        <f t="shared" si="22"/>
        <v>-30.210066168371799</v>
      </c>
      <c r="AL52">
        <f t="shared" si="26"/>
        <v>-76.449963364859258</v>
      </c>
      <c r="AN52">
        <f t="shared" si="27"/>
        <v>0</v>
      </c>
      <c r="AO52">
        <f t="shared" si="27"/>
        <v>0</v>
      </c>
      <c r="AP52">
        <f t="shared" si="27"/>
        <v>-3.8071500671889261E-21</v>
      </c>
      <c r="AQ52">
        <f t="shared" si="27"/>
        <v>-7.2106140691583121E-17</v>
      </c>
      <c r="AR52">
        <f t="shared" si="27"/>
        <v>-7.2109947841650308E-17</v>
      </c>
      <c r="AS52">
        <f t="shared" si="27"/>
        <v>-0.45838256537992972</v>
      </c>
      <c r="AT52">
        <f t="shared" si="27"/>
        <v>-0.29947660938155407</v>
      </c>
      <c r="AU52">
        <f t="shared" si="23"/>
        <v>-0.7578591747614839</v>
      </c>
      <c r="AW52">
        <v>49</v>
      </c>
      <c r="AX52">
        <f>IF(Z52&gt;0, (R52*SUMPRODUCT(K52:$K$98, X52:$X$98)-K52*$AZ$3)/Z52, 0)</f>
        <v>-5.0166852423548783E+22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100000</v>
      </c>
      <c r="S53">
        <f t="shared" si="1"/>
        <v>-4.9874707613027262E+23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-385.33247663739536</v>
      </c>
      <c r="AC53">
        <f t="shared" si="2"/>
        <v>-344.04685414053148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-6.9143851307207288E-16</v>
      </c>
      <c r="AI53">
        <f t="shared" si="25"/>
        <v>-6.9147300418696921E-16</v>
      </c>
      <c r="AJ53">
        <f t="shared" si="7"/>
        <v>-41.28562249686388</v>
      </c>
      <c r="AK53">
        <f t="shared" si="22"/>
        <v>-26.973273364617679</v>
      </c>
      <c r="AL53">
        <f t="shared" si="26"/>
        <v>-68.258895861481562</v>
      </c>
      <c r="AN53">
        <f t="shared" si="27"/>
        <v>0</v>
      </c>
      <c r="AO53">
        <f t="shared" si="27"/>
        <v>0</v>
      </c>
      <c r="AP53">
        <f t="shared" si="27"/>
        <v>-3.0528146779013444E-22</v>
      </c>
      <c r="AQ53">
        <f t="shared" si="27"/>
        <v>-6.1199345046287247E-18</v>
      </c>
      <c r="AR53">
        <f t="shared" si="27"/>
        <v>-6.120239786096515E-18</v>
      </c>
      <c r="AS53">
        <f t="shared" si="27"/>
        <v>-0.36541977469701103</v>
      </c>
      <c r="AT53">
        <f t="shared" si="27"/>
        <v>-0.23874091946871337</v>
      </c>
      <c r="AU53">
        <f t="shared" si="23"/>
        <v>-0.60416069416572438</v>
      </c>
      <c r="AW53">
        <v>50</v>
      </c>
      <c r="AX53">
        <f>IF(Z53&gt;0, (R53*SUMPRODUCT(K53:$K$98, X53:$X$98)-K53*$AZ$3)/Z53, 0)</f>
        <v>-4.9874707613027262E+23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100000</v>
      </c>
      <c r="S54">
        <f t="shared" si="1"/>
        <v>-5.2383842984421024E+24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-344.04685414053148</v>
      </c>
      <c r="AC54">
        <f t="shared" si="2"/>
        <v>-307.18469119690315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-6.242829608758728E-17</v>
      </c>
      <c r="AI54">
        <f t="shared" si="25"/>
        <v>-6.2431228143290873E-17</v>
      </c>
      <c r="AJ54">
        <f t="shared" si="7"/>
        <v>-36.862162943628334</v>
      </c>
      <c r="AK54">
        <f t="shared" si="22"/>
        <v>-24.083279789837206</v>
      </c>
      <c r="AL54">
        <f t="shared" si="26"/>
        <v>-60.945442733465541</v>
      </c>
      <c r="AN54">
        <f t="shared" si="27"/>
        <v>0</v>
      </c>
      <c r="AO54">
        <f t="shared" si="27"/>
        <v>0</v>
      </c>
      <c r="AP54">
        <f t="shared" si="27"/>
        <v>-2.3171140066601391E-23</v>
      </c>
      <c r="AQ54">
        <f t="shared" si="27"/>
        <v>-4.9335174328149919E-19</v>
      </c>
      <c r="AR54">
        <f t="shared" si="27"/>
        <v>-4.9337491442156589E-19</v>
      </c>
      <c r="AS54">
        <f t="shared" si="27"/>
        <v>-0.29131040712452944</v>
      </c>
      <c r="AT54">
        <f t="shared" si="27"/>
        <v>-0.19032279932135945</v>
      </c>
      <c r="AU54">
        <f t="shared" si="23"/>
        <v>-0.48163320644588892</v>
      </c>
      <c r="AW54">
        <v>51</v>
      </c>
      <c r="AX54">
        <f>IF(Z54&gt;0, (R54*SUMPRODUCT(K54:$K$98, X54:$X$98)-K54*$AZ$3)/Z54, 0)</f>
        <v>-5.2383842984421024E+24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100000</v>
      </c>
      <c r="S55">
        <f t="shared" si="1"/>
        <v>-5.8326598954905512E+25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-307.18469119690315</v>
      </c>
      <c r="AC55">
        <f t="shared" si="2"/>
        <v>-274.2720457115206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-5.3352353563459897E-18</v>
      </c>
      <c r="AI55">
        <f t="shared" si="25"/>
        <v>-5.3354704738143712E-18</v>
      </c>
      <c r="AJ55">
        <f t="shared" si="7"/>
        <v>-32.912645485382541</v>
      </c>
      <c r="AK55">
        <f t="shared" si="22"/>
        <v>-21.502928383783221</v>
      </c>
      <c r="AL55">
        <f t="shared" si="26"/>
        <v>-54.415573869165762</v>
      </c>
      <c r="AN55">
        <f t="shared" si="27"/>
        <v>0</v>
      </c>
      <c r="AO55">
        <f t="shared" si="27"/>
        <v>0</v>
      </c>
      <c r="AP55">
        <f t="shared" si="27"/>
        <v>-1.6589834740044065E-24</v>
      </c>
      <c r="AQ55">
        <f t="shared" si="27"/>
        <v>-3.7645298526875784E-20</v>
      </c>
      <c r="AR55">
        <f t="shared" si="27"/>
        <v>-3.7646957510349789E-20</v>
      </c>
      <c r="AS55">
        <f t="shared" si="27"/>
        <v>-0.23223087302657072</v>
      </c>
      <c r="AT55">
        <f t="shared" si="27"/>
        <v>-0.15172417037735925</v>
      </c>
      <c r="AU55">
        <f t="shared" si="23"/>
        <v>-0.38395504340392994</v>
      </c>
      <c r="AW55">
        <v>52</v>
      </c>
      <c r="AX55">
        <f>IF(Z55&gt;0, (R55*SUMPRODUCT(K55:$K$98, X55:$X$98)-K55*$AZ$3)/Z55, 0)</f>
        <v>-5.8326598954905512E+25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100000</v>
      </c>
      <c r="S56">
        <f t="shared" si="1"/>
        <v>-6.912068312514368E+26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-274.2720457115206</v>
      </c>
      <c r="AC56">
        <f t="shared" si="2"/>
        <v>-244.88575509957192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-4.3010386417843712E-19</v>
      </c>
      <c r="AI56">
        <f t="shared" si="25"/>
        <v>-4.3012157854004552E-19</v>
      </c>
      <c r="AJ56">
        <f t="shared" si="7"/>
        <v>-29.386290611948681</v>
      </c>
      <c r="AK56">
        <f t="shared" si="22"/>
        <v>-19.199043199806443</v>
      </c>
      <c r="AL56">
        <f t="shared" si="26"/>
        <v>-48.58533381175512</v>
      </c>
      <c r="AN56">
        <f t="shared" si="27"/>
        <v>0</v>
      </c>
      <c r="AO56">
        <f t="shared" si="27"/>
        <v>0</v>
      </c>
      <c r="AP56">
        <f t="shared" si="27"/>
        <v>-1.116001160245606E-25</v>
      </c>
      <c r="AQ56">
        <f t="shared" si="27"/>
        <v>-2.7096455523515254E-21</v>
      </c>
      <c r="AR56">
        <f t="shared" si="27"/>
        <v>-2.7097571524675502E-21</v>
      </c>
      <c r="AS56">
        <f t="shared" si="27"/>
        <v>-0.18513303015511046</v>
      </c>
      <c r="AT56">
        <f t="shared" si="27"/>
        <v>-0.12095357970133865</v>
      </c>
      <c r="AU56">
        <f t="shared" si="23"/>
        <v>-0.30608660985644909</v>
      </c>
      <c r="AW56">
        <v>53</v>
      </c>
      <c r="AX56">
        <f>IF(Z56&gt;0, (R56*SUMPRODUCT(K56:$K$98, X56:$X$98)-K56*$AZ$3)/Z56, 0)</f>
        <v>-6.912068312514368E+26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100000</v>
      </c>
      <c r="S57">
        <f t="shared" si="1"/>
        <v>-8.7585890834245148E+27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-244.88575509957192</v>
      </c>
      <c r="AC57">
        <f t="shared" si="2"/>
        <v>-218.64799562461781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-3.2578052223007327E-20</v>
      </c>
      <c r="AI57">
        <f t="shared" si="25"/>
        <v>-3.2579300414888134E-20</v>
      </c>
      <c r="AJ57">
        <f t="shared" si="7"/>
        <v>-26.237759474954117</v>
      </c>
      <c r="AK57">
        <f t="shared" si="22"/>
        <v>-17.142002856970038</v>
      </c>
      <c r="AL57">
        <f t="shared" si="26"/>
        <v>-43.379762331924155</v>
      </c>
      <c r="AN57">
        <f t="shared" si="27"/>
        <v>0</v>
      </c>
      <c r="AO57">
        <f t="shared" si="27"/>
        <v>0</v>
      </c>
      <c r="AP57">
        <f t="shared" si="27"/>
        <v>-7.0210565483385537E-27</v>
      </c>
      <c r="AQ57">
        <f t="shared" si="27"/>
        <v>-1.8325094916102823E-22</v>
      </c>
      <c r="AR57">
        <f t="shared" si="27"/>
        <v>-1.8325797021757658E-22</v>
      </c>
      <c r="AS57">
        <f t="shared" si="27"/>
        <v>-0.14758691817212213</v>
      </c>
      <c r="AT57">
        <f t="shared" si="27"/>
        <v>-9.6423453205786547E-2</v>
      </c>
      <c r="AU57">
        <f t="shared" si="23"/>
        <v>-0.24401037137790868</v>
      </c>
      <c r="AW57">
        <v>54</v>
      </c>
      <c r="AX57">
        <f>IF(Z57&gt;0, (R57*SUMPRODUCT(K57:$K$98, X57:$X$98)-K57*$AZ$3)/Z57, 0)</f>
        <v>-8.7585890834245148E+27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0.924425092</v>
      </c>
      <c r="Q58" s="4">
        <f t="shared" si="21"/>
        <v>50</v>
      </c>
      <c r="R58">
        <f t="shared" si="0"/>
        <v>100000</v>
      </c>
      <c r="S58">
        <f t="shared" si="1"/>
        <v>-1.1925550584815425E+29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-218.64799562461781</v>
      </c>
      <c r="AC58">
        <f t="shared" si="2"/>
        <v>-195.22142466483731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-2.3077197884921748E-21</v>
      </c>
      <c r="AI58">
        <f t="shared" si="25"/>
        <v>-2.3078016385599251E-21</v>
      </c>
      <c r="AJ58">
        <f t="shared" si="7"/>
        <v>-23.426570959780491</v>
      </c>
      <c r="AK58">
        <f t="shared" si="22"/>
        <v>-15.305359693723247</v>
      </c>
      <c r="AL58">
        <f t="shared" si="26"/>
        <v>-38.731930653503738</v>
      </c>
      <c r="AN58">
        <f t="shared" si="27"/>
        <v>0</v>
      </c>
      <c r="AO58">
        <f t="shared" si="27"/>
        <v>0</v>
      </c>
      <c r="AP58">
        <f t="shared" si="27"/>
        <v>-4.1107601537508754E-28</v>
      </c>
      <c r="AQ58">
        <f t="shared" si="27"/>
        <v>-1.1590072938634055E-23</v>
      </c>
      <c r="AR58">
        <f t="shared" si="27"/>
        <v>-1.1590484014649431E-23</v>
      </c>
      <c r="AS58">
        <f t="shared" si="27"/>
        <v>-0.11765538757343935</v>
      </c>
      <c r="AT58">
        <f t="shared" si="27"/>
        <v>-7.6868186547980333E-2</v>
      </c>
      <c r="AU58">
        <f t="shared" si="23"/>
        <v>-0.19452357412141968</v>
      </c>
      <c r="AW58">
        <v>55</v>
      </c>
      <c r="AX58">
        <f>IF(Z58&gt;0, (R58*SUMPRODUCT(K58:$K$98, X58:$X$98)-K58*$AZ$3)/Z58, 0)</f>
        <v>-1.1925550584815425E+29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100000</v>
      </c>
      <c r="S59">
        <f t="shared" si="1"/>
        <v>-1.7539008585117632E+30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-195.22142466483731</v>
      </c>
      <c r="AC59">
        <f t="shared" si="2"/>
        <v>-174.3048434507476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-1.521250100713416E-22</v>
      </c>
      <c r="AI59">
        <f t="shared" si="25"/>
        <v>-1.521299791333785E-22</v>
      </c>
      <c r="AJ59">
        <f t="shared" si="7"/>
        <v>-20.916581214089717</v>
      </c>
      <c r="AK59">
        <f t="shared" si="22"/>
        <v>-13.665499726538613</v>
      </c>
      <c r="AL59">
        <f t="shared" si="26"/>
        <v>-34.58208094062833</v>
      </c>
      <c r="AN59">
        <f t="shared" si="27"/>
        <v>0</v>
      </c>
      <c r="AO59">
        <f t="shared" si="27"/>
        <v>0</v>
      </c>
      <c r="AP59">
        <f t="shared" si="27"/>
        <v>-2.2282273011434947E-29</v>
      </c>
      <c r="AQ59">
        <f t="shared" si="27"/>
        <v>-6.8215912401523131E-25</v>
      </c>
      <c r="AR59">
        <f t="shared" si="27"/>
        <v>-6.8218140628824268E-25</v>
      </c>
      <c r="AS59">
        <f t="shared" si="27"/>
        <v>-9.3794154634438215E-2</v>
      </c>
      <c r="AT59">
        <f t="shared" si="27"/>
        <v>-6.1278847694499622E-2</v>
      </c>
      <c r="AU59">
        <f t="shared" si="23"/>
        <v>-0.15507300232893784</v>
      </c>
      <c r="AW59">
        <v>56</v>
      </c>
      <c r="AX59">
        <f>IF(Z59&gt;0, (R59*SUMPRODUCT(K59:$K$98, X59:$X$98)-K59*$AZ$3)/Z59, 0)</f>
        <v>-1.7539008585117632E+30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100000</v>
      </c>
      <c r="S60">
        <f t="shared" si="1"/>
        <v>-2.8441175196109623E+31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-174.3048434507476</v>
      </c>
      <c r="AC60">
        <f t="shared" si="2"/>
        <v>-155.62932450959605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-9.2915455972586801E-24</v>
      </c>
      <c r="AI60">
        <f t="shared" si="25"/>
        <v>-9.2918191958765939E-24</v>
      </c>
      <c r="AJ60">
        <f t="shared" si="7"/>
        <v>-18.675518941151552</v>
      </c>
      <c r="AK60">
        <f t="shared" si="22"/>
        <v>-12.201339041552332</v>
      </c>
      <c r="AL60">
        <f t="shared" si="26"/>
        <v>-30.876857982703882</v>
      </c>
      <c r="AN60">
        <f t="shared" si="27"/>
        <v>0</v>
      </c>
      <c r="AO60">
        <f t="shared" si="27"/>
        <v>0</v>
      </c>
      <c r="AP60">
        <f t="shared" si="27"/>
        <v>-1.0954207135293826E-30</v>
      </c>
      <c r="AQ60">
        <f t="shared" si="27"/>
        <v>-3.7201034075299446E-26</v>
      </c>
      <c r="AR60">
        <f t="shared" si="27"/>
        <v>-3.7202129496012975E-26</v>
      </c>
      <c r="AS60">
        <f t="shared" si="27"/>
        <v>-7.4772125824647886E-2</v>
      </c>
      <c r="AT60">
        <f t="shared" si="27"/>
        <v>-4.885112220543656E-2</v>
      </c>
      <c r="AU60">
        <f t="shared" si="23"/>
        <v>-0.12362324803008443</v>
      </c>
      <c r="AW60">
        <v>57</v>
      </c>
      <c r="AX60">
        <f>IF(Z60&gt;0, (R60*SUMPRODUCT(K60:$K$98, X60:$X$98)-K60*$AZ$3)/Z60, 0)</f>
        <v>-2.8441175196109623E+31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100000</v>
      </c>
      <c r="S61">
        <f t="shared" si="1"/>
        <v>-5.1360801138205726E+32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-155.62932450959605</v>
      </c>
      <c r="AC61">
        <f t="shared" si="2"/>
        <v>-138.95475402642504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-5.1467063212514383E-25</v>
      </c>
      <c r="AI61">
        <f t="shared" si="25"/>
        <v>-5.1468415944081523E-25</v>
      </c>
      <c r="AJ61">
        <f t="shared" si="7"/>
        <v>-16.67457048317101</v>
      </c>
      <c r="AK61">
        <f t="shared" si="22"/>
        <v>-10.894052715671725</v>
      </c>
      <c r="AL61">
        <f t="shared" si="26"/>
        <v>-27.568623198842737</v>
      </c>
      <c r="AN61">
        <f t="shared" si="27"/>
        <v>0</v>
      </c>
      <c r="AO61">
        <f t="shared" si="27"/>
        <v>0</v>
      </c>
      <c r="AP61">
        <f t="shared" si="27"/>
        <v>-4.8357144941533434E-32</v>
      </c>
      <c r="AQ61">
        <f t="shared" si="27"/>
        <v>-1.8398330429635196E-27</v>
      </c>
      <c r="AR61">
        <f t="shared" si="27"/>
        <v>-1.8398814001084613E-27</v>
      </c>
      <c r="AS61">
        <f t="shared" si="27"/>
        <v>-5.9607880918883763E-2</v>
      </c>
      <c r="AT61">
        <f t="shared" si="27"/>
        <v>-3.8943815533670718E-2</v>
      </c>
      <c r="AU61">
        <f t="shared" si="23"/>
        <v>-9.8551696452554488E-2</v>
      </c>
      <c r="AW61">
        <v>58</v>
      </c>
      <c r="AX61">
        <f>IF(Z61&gt;0, (R61*SUMPRODUCT(K61:$K$98, X61:$X$98)-K61*$AZ$3)/Z61, 0)</f>
        <v>-5.1360801138205726E+32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0.946138378</v>
      </c>
      <c r="Q62" s="4">
        <f t="shared" si="21"/>
        <v>50</v>
      </c>
      <c r="R62">
        <f t="shared" si="0"/>
        <v>100000</v>
      </c>
      <c r="S62">
        <f t="shared" si="1"/>
        <v>-1.0455121372190084E+34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-138.95475402642504</v>
      </c>
      <c r="AC62">
        <f t="shared" si="2"/>
        <v>-124.0667446664509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-2.5597425016050606E-26</v>
      </c>
      <c r="AI62">
        <f t="shared" si="25"/>
        <v>-2.5598018346057259E-26</v>
      </c>
      <c r="AJ62">
        <f t="shared" si="7"/>
        <v>-14.888009359974134</v>
      </c>
      <c r="AK62">
        <f t="shared" si="22"/>
        <v>-9.7268327818497529</v>
      </c>
      <c r="AL62">
        <f t="shared" si="26"/>
        <v>-24.614842141823885</v>
      </c>
      <c r="AN62">
        <f t="shared" si="27"/>
        <v>0</v>
      </c>
      <c r="AO62">
        <f t="shared" si="27"/>
        <v>0</v>
      </c>
      <c r="AP62">
        <f t="shared" si="27"/>
        <v>-1.8937703682363835E-33</v>
      </c>
      <c r="AQ62">
        <f t="shared" si="27"/>
        <v>-8.1700983356595256E-29</v>
      </c>
      <c r="AR62">
        <f t="shared" si="27"/>
        <v>-8.1702877126963489E-29</v>
      </c>
      <c r="AS62">
        <f t="shared" si="27"/>
        <v>-4.7519037722324485E-2</v>
      </c>
      <c r="AT62">
        <f t="shared" si="27"/>
        <v>-3.1045771311918616E-2</v>
      </c>
      <c r="AU62">
        <f t="shared" si="23"/>
        <v>-7.8564809034243094E-2</v>
      </c>
      <c r="AW62">
        <v>59</v>
      </c>
      <c r="AX62">
        <f>IF(Z62&gt;0, (R62*SUMPRODUCT(K62:$K$98, X62:$X$98)-K62*$AZ$3)/Z62, 0)</f>
        <v>-1.0455121372190084E+34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100000</v>
      </c>
      <c r="S63">
        <f t="shared" si="1"/>
        <v>-2.4356861934322773E+35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-124.0667446664509</v>
      </c>
      <c r="AC63">
        <f t="shared" si="2"/>
        <v>-110.77387916647403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-1.1293138766613194E-27</v>
      </c>
      <c r="AI63">
        <f t="shared" si="25"/>
        <v>-1.1293366164295755E-27</v>
      </c>
      <c r="AJ63">
        <f t="shared" si="7"/>
        <v>-13.29286549997687</v>
      </c>
      <c r="AK63">
        <f t="shared" si="22"/>
        <v>-8.6846721266515647</v>
      </c>
      <c r="AL63">
        <f t="shared" si="26"/>
        <v>-21.977537626628433</v>
      </c>
      <c r="AN63">
        <f t="shared" si="27"/>
        <v>0</v>
      </c>
      <c r="AO63">
        <f t="shared" si="27"/>
        <v>0</v>
      </c>
      <c r="AP63">
        <f t="shared" si="27"/>
        <v>-6.4803582595977593E-35</v>
      </c>
      <c r="AQ63">
        <f t="shared" si="27"/>
        <v>-3.218308307225937E-30</v>
      </c>
      <c r="AR63">
        <f t="shared" si="27"/>
        <v>-3.2183731108085328E-30</v>
      </c>
      <c r="AS63">
        <f t="shared" si="27"/>
        <v>-3.7881885939352961E-2</v>
      </c>
      <c r="AT63">
        <f t="shared" si="27"/>
        <v>-2.4749498813710628E-2</v>
      </c>
      <c r="AU63">
        <f t="shared" si="23"/>
        <v>-6.2631384753063582E-2</v>
      </c>
      <c r="AW63">
        <v>60</v>
      </c>
      <c r="AX63">
        <f>IF(Z63&gt;0, (R63*SUMPRODUCT(K63:$K$98, X63:$X$98)-K63*$AZ$3)/Z63, 0)</f>
        <v>-2.4356861934322773E+35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100000</v>
      </c>
      <c r="S64">
        <f t="shared" si="1"/>
        <v>-6.6219447109484482E+36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-110.77387916647403</v>
      </c>
      <c r="AC64">
        <f t="shared" si="2"/>
        <v>-98.90524925578039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-4.3531142913133174E-29</v>
      </c>
      <c r="AI64">
        <f t="shared" si="25"/>
        <v>-4.3531889712250148E-29</v>
      </c>
      <c r="AJ64">
        <f t="shared" si="7"/>
        <v>-11.868629910693642</v>
      </c>
      <c r="AK64">
        <f t="shared" si="22"/>
        <v>-7.7541715416531831</v>
      </c>
      <c r="AL64">
        <f t="shared" si="26"/>
        <v>-19.622801452346824</v>
      </c>
      <c r="AN64">
        <f t="shared" si="27"/>
        <v>0</v>
      </c>
      <c r="AO64">
        <f t="shared" si="27"/>
        <v>0</v>
      </c>
      <c r="AP64">
        <f t="shared" si="27"/>
        <v>-1.9001975539381067E-36</v>
      </c>
      <c r="AQ64">
        <f t="shared" si="27"/>
        <v>-1.107630812671556E-31</v>
      </c>
      <c r="AR64">
        <f t="shared" si="27"/>
        <v>-1.1076498146470953E-31</v>
      </c>
      <c r="AS64">
        <f t="shared" si="27"/>
        <v>-3.0199207540938286E-2</v>
      </c>
      <c r="AT64">
        <f t="shared" si="27"/>
        <v>-1.9730148926746356E-2</v>
      </c>
      <c r="AU64">
        <f t="shared" si="23"/>
        <v>-4.9929356467684642E-2</v>
      </c>
      <c r="AW64">
        <v>61</v>
      </c>
      <c r="AX64">
        <f>IF(Z64&gt;0, (R64*SUMPRODUCT(K64:$K$98, X64:$X$98)-K64*$AZ$3)/Z64, 0)</f>
        <v>-6.6219447109484482E+36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100000</v>
      </c>
      <c r="S65">
        <f t="shared" si="1"/>
        <v>-2.1590576281212533E+38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-98.90524925578039</v>
      </c>
      <c r="AC65">
        <f t="shared" si="2"/>
        <v>-88.308258264089616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-1.4377609541570031E-30</v>
      </c>
      <c r="AI65">
        <f t="shared" si="25"/>
        <v>-1.4377814048057291E-30</v>
      </c>
      <c r="AJ65">
        <f t="shared" si="7"/>
        <v>-10.596990991690774</v>
      </c>
      <c r="AK65">
        <f t="shared" si="22"/>
        <v>-6.9233674479046279</v>
      </c>
      <c r="AL65">
        <f t="shared" si="26"/>
        <v>-17.520358439595402</v>
      </c>
      <c r="AN65">
        <f t="shared" si="27"/>
        <v>0</v>
      </c>
      <c r="AO65">
        <f t="shared" si="27"/>
        <v>0</v>
      </c>
      <c r="AP65">
        <f t="shared" si="27"/>
        <v>-4.6460515622189964E-38</v>
      </c>
      <c r="AQ65">
        <f t="shared" si="27"/>
        <v>-3.2663567873247733E-33</v>
      </c>
      <c r="AR65">
        <f t="shared" si="27"/>
        <v>-3.2664032478403954E-33</v>
      </c>
      <c r="AS65">
        <f t="shared" si="27"/>
        <v>-2.4074623358528658E-2</v>
      </c>
      <c r="AT65">
        <f t="shared" si="27"/>
        <v>-1.5728753927572031E-2</v>
      </c>
      <c r="AU65">
        <f t="shared" si="23"/>
        <v>-3.9803377286100693E-2</v>
      </c>
      <c r="AW65">
        <v>62</v>
      </c>
      <c r="AX65">
        <f>IF(Z65&gt;0, (R65*SUMPRODUCT(K65:$K$98, X65:$X$98)-K65*$AZ$3)/Z65, 0)</f>
        <v>-2.1590576281212533E+38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100000</v>
      </c>
      <c r="S66">
        <f t="shared" si="1"/>
        <v>-8.7912236393186607E+39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-88.308258264089616</v>
      </c>
      <c r="AC66">
        <f t="shared" si="2"/>
        <v>-78.846659164365732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-3.9595405244423885E-32</v>
      </c>
      <c r="AI66">
        <f t="shared" si="25"/>
        <v>-3.9595853684040479E-32</v>
      </c>
      <c r="AJ66">
        <f t="shared" si="7"/>
        <v>-9.4615990997238839</v>
      </c>
      <c r="AK66">
        <f t="shared" si="22"/>
        <v>-6.1815780784862735</v>
      </c>
      <c r="AL66">
        <f t="shared" si="26"/>
        <v>-15.643177178210157</v>
      </c>
      <c r="AN66">
        <f t="shared" si="27"/>
        <v>0</v>
      </c>
      <c r="AO66">
        <f t="shared" si="27"/>
        <v>0</v>
      </c>
      <c r="AP66">
        <f t="shared" si="27"/>
        <v>-9.0962604359615376E-40</v>
      </c>
      <c r="AQ66">
        <f t="shared" si="27"/>
        <v>-8.0316302316322083E-35</v>
      </c>
      <c r="AR66">
        <f t="shared" si="27"/>
        <v>-8.0317211942365671E-35</v>
      </c>
      <c r="AS66">
        <f t="shared" si="27"/>
        <v>-1.9192142345765786E-2</v>
      </c>
      <c r="AT66">
        <f t="shared" si="27"/>
        <v>-1.2538866332566985E-2</v>
      </c>
      <c r="AU66">
        <f t="shared" si="23"/>
        <v>-3.173100867833277E-2</v>
      </c>
      <c r="AW66">
        <v>63</v>
      </c>
      <c r="AX66">
        <f>IF(Z66&gt;0, (R66*SUMPRODUCT(K66:$K$98, X66:$X$98)-K66*$AZ$3)/Z66, 0)</f>
        <v>-8.7912236393186607E+39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-4.7654761703754692E+41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-78.846659164365732</v>
      </c>
      <c r="AC67">
        <f t="shared" ref="AC67:AC69" si="30">S67*Z67</f>
        <v>-70.398802825326541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-8.7313777170458767E-34</v>
      </c>
      <c r="AI67">
        <f t="shared" ref="AI67:AI69" si="33">SUM(AE67:AH67)</f>
        <v>-8.7314515803916456E-34</v>
      </c>
      <c r="AJ67">
        <f t="shared" ref="AJ67:AJ69" si="34">AB67-AC67</f>
        <v>-8.4478563390391912</v>
      </c>
      <c r="AK67">
        <f t="shared" si="22"/>
        <v>-5.5192661415056019</v>
      </c>
      <c r="AL67">
        <f t="shared" si="26"/>
        <v>-13.967122480544793</v>
      </c>
      <c r="AN67">
        <f t="shared" si="27"/>
        <v>0</v>
      </c>
      <c r="AO67">
        <f t="shared" si="27"/>
        <v>0</v>
      </c>
      <c r="AP67">
        <f t="shared" si="27"/>
        <v>-1.3377343127362914E-41</v>
      </c>
      <c r="AQ67">
        <f t="shared" si="27"/>
        <v>-1.5813342122456173E-36</v>
      </c>
      <c r="AR67">
        <f t="shared" si="27"/>
        <v>-1.5813475895887447E-36</v>
      </c>
      <c r="AS67">
        <f t="shared" si="27"/>
        <v>-1.5299858375132178E-2</v>
      </c>
      <c r="AT67">
        <f t="shared" si="27"/>
        <v>-9.9959074717530169E-3</v>
      </c>
      <c r="AU67">
        <f t="shared" si="23"/>
        <v>-2.5295765846885195E-2</v>
      </c>
      <c r="AW67">
        <v>64</v>
      </c>
      <c r="AX67">
        <f>IF(Z67&gt;0, (R67*SUMPRODUCT(K67:$K$98, X67:$X$98)-K67*$AZ$3)/Z67, 0)</f>
        <v>-4.7654761703754692E+41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100000</v>
      </c>
      <c r="S68">
        <f t="shared" si="29"/>
        <v>-3.8629923414847226E+43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-70.398802825326541</v>
      </c>
      <c r="AC68">
        <f t="shared" si="30"/>
        <v>-62.856073951184399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-1.4462229030832152E-35</v>
      </c>
      <c r="AI68">
        <f t="shared" si="33"/>
        <v>-1.4462310387547873E-35</v>
      </c>
      <c r="AJ68">
        <f t="shared" si="34"/>
        <v>-7.5427288741421421</v>
      </c>
      <c r="AK68">
        <f t="shared" si="22"/>
        <v>-4.9279161977728583</v>
      </c>
      <c r="AL68">
        <f t="shared" si="26"/>
        <v>-12.470645071915001</v>
      </c>
      <c r="AN68">
        <f t="shared" si="27"/>
        <v>0</v>
      </c>
      <c r="AO68">
        <f t="shared" si="27"/>
        <v>0</v>
      </c>
      <c r="AP68">
        <f t="shared" si="27"/>
        <v>-1.3155770132165238E-43</v>
      </c>
      <c r="AQ68">
        <f t="shared" si="27"/>
        <v>-2.3386116197516131E-38</v>
      </c>
      <c r="AR68">
        <f t="shared" si="27"/>
        <v>-2.3386247755217454E-38</v>
      </c>
      <c r="AS68">
        <f t="shared" si="27"/>
        <v>-1.2196953424053086E-2</v>
      </c>
      <c r="AT68">
        <f t="shared" si="27"/>
        <v>-7.9686762370480037E-3</v>
      </c>
      <c r="AU68">
        <f t="shared" si="23"/>
        <v>-2.0165629661101091E-2</v>
      </c>
      <c r="AW68">
        <v>65</v>
      </c>
      <c r="AX68">
        <f>IF(Z68&gt;0, (R68*SUMPRODUCT(K68:$K$98, X68:$X$98)-K68*$AZ$3)/Z68, 0)</f>
        <v>-3.8629923414847226E+43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-62.856073951184399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-1.6271343144062764E-37</v>
      </c>
      <c r="AI69">
        <f t="shared" si="33"/>
        <v>-1.6271343144062764E-37</v>
      </c>
      <c r="AJ69">
        <f t="shared" si="34"/>
        <v>-62.856073951184399</v>
      </c>
      <c r="AK69">
        <f t="shared" si="22"/>
        <v>-4.3999251765829079</v>
      </c>
      <c r="AL69">
        <f t="shared" si="26"/>
        <v>-67.255999127767311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-2.349244666458078E-40</v>
      </c>
      <c r="AR69">
        <f t="shared" si="27"/>
        <v>-2.349244666458078E-40</v>
      </c>
      <c r="AS69">
        <f t="shared" si="27"/>
        <v>-9.0751141548013864E-2</v>
      </c>
      <c r="AT69">
        <f t="shared" si="27"/>
        <v>-6.3525799083609703E-3</v>
      </c>
      <c r="AU69">
        <f t="shared" si="23"/>
        <v>-9.7103721456374831E-2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61742.495944720271</v>
      </c>
      <c r="AO71" s="8">
        <f t="shared" si="47"/>
        <v>-6174.2495944720276</v>
      </c>
      <c r="AP71" s="8">
        <f t="shared" si="47"/>
        <v>-699.12968322999529</v>
      </c>
      <c r="AQ71" s="8">
        <f t="shared" si="47"/>
        <v>-38870.880901442775</v>
      </c>
      <c r="AR71" s="8">
        <f t="shared" si="47"/>
        <v>15998.23576557546</v>
      </c>
      <c r="AS71" s="8">
        <f t="shared" si="47"/>
        <v>272.66856697316183</v>
      </c>
      <c r="AT71" s="8">
        <f t="shared" si="47"/>
        <v>-394.26251819198222</v>
      </c>
      <c r="AU71" s="8">
        <f t="shared" si="47"/>
        <v>15876.641814356646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DB374-2EA5-4D12-BAF9-CDDBA4E58D42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18010.188895057072</v>
      </c>
      <c r="K3">
        <v>1</v>
      </c>
      <c r="L3" s="2">
        <v>0</v>
      </c>
      <c r="O3">
        <f>$C$3</f>
        <v>18010.188895057072</v>
      </c>
      <c r="P3">
        <f>O3*C5</f>
        <v>1801.0188895057072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18010.188895057072</v>
      </c>
      <c r="AF3">
        <f t="shared" ref="AF3:AG34" si="4">-$Z3*P3</f>
        <v>-1801.0188895057072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15809.170005551365</v>
      </c>
      <c r="AJ3">
        <f t="shared" ref="AJ3:AJ66" si="7">AB3-AC3</f>
        <v>0</v>
      </c>
      <c r="AL3">
        <f t="shared" ref="AL3:AL34" si="8">SUM(AI3:AK3)</f>
        <v>15809.170005551365</v>
      </c>
      <c r="AN3">
        <f t="shared" ref="AN3:AU34" si="9">AE3*$K3</f>
        <v>18010.188895057072</v>
      </c>
      <c r="AO3">
        <f t="shared" si="9"/>
        <v>-1801.0188895057072</v>
      </c>
      <c r="AP3">
        <f t="shared" si="9"/>
        <v>-400</v>
      </c>
      <c r="AQ3">
        <f t="shared" si="9"/>
        <v>0</v>
      </c>
      <c r="AR3">
        <f t="shared" si="9"/>
        <v>15809.170005551365</v>
      </c>
      <c r="AS3">
        <f t="shared" si="9"/>
        <v>0</v>
      </c>
      <c r="AT3">
        <f t="shared" si="9"/>
        <v>0</v>
      </c>
      <c r="AU3">
        <f t="shared" si="9"/>
        <v>15809.170005551365</v>
      </c>
      <c r="AW3">
        <v>0</v>
      </c>
      <c r="AX3">
        <f>IF(Z3&gt;0, (R3*SUMPRODUCT(K3:$K$98, X3:$X$98)-K3*$AZ$3)/Z3, 0)</f>
        <v>0</v>
      </c>
      <c r="AZ3">
        <f>C6*SUMPRODUCT(X4:X98, K4:K98)/1</f>
        <v>9241.6801425496906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626.90189126797941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619.90559030629993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-619.90559030629993</v>
      </c>
      <c r="AK4">
        <f>G4*SUM(AB4, AE4:AF4)</f>
        <v>0</v>
      </c>
      <c r="AL4">
        <f t="shared" si="8"/>
        <v>-909.93584030629995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-270.57584662748394</v>
      </c>
      <c r="AR4">
        <f t="shared" si="9"/>
        <v>-270.57584662748394</v>
      </c>
      <c r="AS4">
        <f t="shared" si="9"/>
        <v>-578.32408835367096</v>
      </c>
      <c r="AT4">
        <f t="shared" si="9"/>
        <v>0</v>
      </c>
      <c r="AU4">
        <f t="shared" si="9"/>
        <v>-848.89993498115484</v>
      </c>
      <c r="AW4">
        <v>1</v>
      </c>
      <c r="AX4">
        <f>IF(Z4&gt;0, (R4*SUMPRODUCT(K4:$K$98, X4:$X$98)-K4*$AZ$3)/Z4, 0)</f>
        <v>626.90189126797941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250000</v>
      </c>
      <c r="S5">
        <f t="shared" si="1"/>
        <v>1092.7365131377705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619.90559030629993</v>
      </c>
      <c r="AC5">
        <f t="shared" si="2"/>
        <v>1068.4695092646543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-289.75826648355144</v>
      </c>
      <c r="AI5">
        <f t="shared" si="6"/>
        <v>-338.64788884075472</v>
      </c>
      <c r="AJ5">
        <f t="shared" si="7"/>
        <v>-448.56391895835441</v>
      </c>
      <c r="AK5">
        <f>G5*SUM(AB5, AE5:AF5)</f>
        <v>25.416129202558299</v>
      </c>
      <c r="AL5">
        <f t="shared" si="8"/>
        <v>-761.79567859655083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-247.77461685692518</v>
      </c>
      <c r="AR5">
        <f t="shared" si="9"/>
        <v>-289.58052491554292</v>
      </c>
      <c r="AS5">
        <f t="shared" si="9"/>
        <v>-383.57060353981751</v>
      </c>
      <c r="AT5">
        <f t="shared" si="9"/>
        <v>21.733535859303863</v>
      </c>
      <c r="AU5">
        <f t="shared" si="9"/>
        <v>-651.41759259605658</v>
      </c>
      <c r="AW5">
        <v>2</v>
      </c>
      <c r="AX5">
        <f>IF(Z5&gt;0, (R5*SUMPRODUCT(K5:$K$98, X5:$X$98)-K5*$AZ$3)/Z5, 0)</f>
        <v>1092.7365131377705</v>
      </c>
    </row>
    <row r="6" spans="1:52" x14ac:dyDescent="0.25">
      <c r="A6" t="s">
        <v>16</v>
      </c>
      <c r="C6" s="2">
        <v>250000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250000</v>
      </c>
      <c r="S6">
        <f t="shared" si="1"/>
        <v>1648.8583488795509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1068.4695092646543</v>
      </c>
      <c r="AC6">
        <f t="shared" si="2"/>
        <v>1594.2049279082667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-290.18557574173906</v>
      </c>
      <c r="AI6">
        <f t="shared" si="6"/>
        <v>-338.52826476022199</v>
      </c>
      <c r="AJ6">
        <f t="shared" si="7"/>
        <v>-525.73541864361232</v>
      </c>
      <c r="AK6">
        <f>G6*SUM(AB6, AE6:AF6)</f>
        <v>62.50546629198228</v>
      </c>
      <c r="AL6">
        <f t="shared" si="8"/>
        <v>-801.75821711185199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-223.85206353597385</v>
      </c>
      <c r="AR6">
        <f t="shared" si="9"/>
        <v>-261.14409869659238</v>
      </c>
      <c r="AS6">
        <f t="shared" si="9"/>
        <v>-405.55757479159269</v>
      </c>
      <c r="AT6">
        <f t="shared" si="9"/>
        <v>48.217343594607698</v>
      </c>
      <c r="AU6">
        <f t="shared" si="9"/>
        <v>-618.4843298935773</v>
      </c>
      <c r="AW6">
        <v>3</v>
      </c>
      <c r="AX6">
        <f>IF(Z6&gt;0, (R6*SUMPRODUCT(K6:$K$98, X6:$X$98)-K6*$AZ$3)/Z6, 0)</f>
        <v>1648.8583488795509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250000</v>
      </c>
      <c r="S7">
        <f t="shared" si="1"/>
        <v>2105.7549550870972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1594.2049279082667</v>
      </c>
      <c r="AC7">
        <f t="shared" si="2"/>
        <v>2013.1481176155442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-290.80423722345847</v>
      </c>
      <c r="AI7">
        <f t="shared" si="6"/>
        <v>-338.60533850431187</v>
      </c>
      <c r="AJ7">
        <f t="shared" si="7"/>
        <v>-418.9431897072775</v>
      </c>
      <c r="AK7">
        <f>G7*SUM(AB7, AE7:AF7)</f>
        <v>78.275461960295885</v>
      </c>
      <c r="AL7">
        <f t="shared" si="8"/>
        <v>-679.27306625129359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-204.10272514586634</v>
      </c>
      <c r="AR7">
        <f t="shared" si="9"/>
        <v>-237.65221923009054</v>
      </c>
      <c r="AS7">
        <f t="shared" si="9"/>
        <v>-294.03782942423828</v>
      </c>
      <c r="AT7">
        <f t="shared" si="9"/>
        <v>54.938109742436808</v>
      </c>
      <c r="AU7">
        <f t="shared" si="9"/>
        <v>-476.75193891189207</v>
      </c>
      <c r="AW7">
        <v>4</v>
      </c>
      <c r="AX7">
        <f>IF(Z7&gt;0, (R7*SUMPRODUCT(K7:$K$98, X7:$X$98)-K7*$AZ$3)/Z7, 0)</f>
        <v>2105.7549550870972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250000</v>
      </c>
      <c r="S8">
        <f t="shared" si="1"/>
        <v>2370.4205594113414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2013.1481176155442</v>
      </c>
      <c r="AC8">
        <f t="shared" si="2"/>
        <v>2240.7408029067647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-292.32357178945006</v>
      </c>
      <c r="AI8">
        <f t="shared" si="6"/>
        <v>-339.58819734313704</v>
      </c>
      <c r="AJ8">
        <f t="shared" si="7"/>
        <v>-227.5926852912205</v>
      </c>
      <c r="AK8">
        <f>G8*SUM(AB8, AE8:AF8)</f>
        <v>42.88005490521109</v>
      </c>
      <c r="AL8">
        <f t="shared" si="8"/>
        <v>-524.30082772914648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-191.51412243542958</v>
      </c>
      <c r="AR8">
        <f t="shared" si="9"/>
        <v>-222.47927255911944</v>
      </c>
      <c r="AS8">
        <f t="shared" si="9"/>
        <v>-149.10605097444989</v>
      </c>
      <c r="AT8">
        <f t="shared" si="9"/>
        <v>28.092623646065192</v>
      </c>
      <c r="AU8">
        <f t="shared" si="9"/>
        <v>-343.49269988750416</v>
      </c>
      <c r="AW8">
        <v>5</v>
      </c>
      <c r="AX8">
        <f>IF(Z8&gt;0, (R8*SUMPRODUCT(K8:$K$98, X8:$X$98)-K8*$AZ$3)/Z8, 0)</f>
        <v>2370.4205594113414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250000</v>
      </c>
      <c r="S9">
        <f t="shared" si="1"/>
        <v>2535.4435255869671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2240.7408029067647</v>
      </c>
      <c r="AC9">
        <f t="shared" si="2"/>
        <v>2369.7627591624487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-296.36432690179447</v>
      </c>
      <c r="AI9">
        <f t="shared" si="6"/>
        <v>-343.09703333456423</v>
      </c>
      <c r="AJ9">
        <f t="shared" si="7"/>
        <v>-129.02195625568402</v>
      </c>
      <c r="AK9">
        <f t="shared" ref="AK9:AK72" si="22">G9*SUM(AB9:AB9, AE9:AF9)</f>
        <v>13.220370737149912</v>
      </c>
      <c r="AL9">
        <f t="shared" si="8"/>
        <v>-458.89861885309836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-183.88237534195923</v>
      </c>
      <c r="AR9">
        <f t="shared" si="9"/>
        <v>-212.87817640496542</v>
      </c>
      <c r="AS9">
        <f t="shared" si="9"/>
        <v>-80.053034842561146</v>
      </c>
      <c r="AT9">
        <f t="shared" si="9"/>
        <v>8.2027185912088765</v>
      </c>
      <c r="AU9">
        <f t="shared" si="9"/>
        <v>-284.72849265631771</v>
      </c>
      <c r="AW9">
        <v>6</v>
      </c>
      <c r="AX9">
        <f>IF(Z9&gt;0, (R9*SUMPRODUCT(K9:$K$98, X9:$X$98)-K9*$AZ$3)/Z9, 0)</f>
        <v>2535.4435255869671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250000</v>
      </c>
      <c r="S10">
        <f t="shared" si="1"/>
        <v>2683.8776867284469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2369.7627591624487</v>
      </c>
      <c r="AC10">
        <f t="shared" si="2"/>
        <v>2480.1738116502029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-301.66943389187952</v>
      </c>
      <c r="AI10">
        <f t="shared" si="6"/>
        <v>-347.87447937354318</v>
      </c>
      <c r="AJ10">
        <f t="shared" si="7"/>
        <v>-110.4110524877542</v>
      </c>
      <c r="AK10">
        <f t="shared" si="22"/>
        <v>9.716027312566041</v>
      </c>
      <c r="AL10">
        <f t="shared" si="8"/>
        <v>-448.56950454873135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-177.5675789582848</v>
      </c>
      <c r="AR10">
        <f t="shared" si="9"/>
        <v>-204.7646269189907</v>
      </c>
      <c r="AS10">
        <f t="shared" si="9"/>
        <v>-64.989757256989265</v>
      </c>
      <c r="AT10">
        <f t="shared" si="9"/>
        <v>5.7190131089093521</v>
      </c>
      <c r="AU10">
        <f t="shared" si="9"/>
        <v>-264.03537106707063</v>
      </c>
      <c r="AW10">
        <v>7</v>
      </c>
      <c r="AX10">
        <f>IF(Z10&gt;0, (R10*SUMPRODUCT(K10:$K$98, X10:$X$98)-K10*$AZ$3)/Z10, 0)</f>
        <v>2683.8776867284469</v>
      </c>
    </row>
    <row r="11" spans="1:52" x14ac:dyDescent="0.25">
      <c r="A11" t="s">
        <v>33</v>
      </c>
      <c r="C11" s="12">
        <f>AU100</f>
        <v>4631.191430157538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250000</v>
      </c>
      <c r="S11">
        <f t="shared" si="1"/>
        <v>2816.7301333801765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2480.1738116502029</v>
      </c>
      <c r="AC11">
        <f t="shared" si="2"/>
        <v>2573.459292405033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-306.57509727538655</v>
      </c>
      <c r="AI11">
        <f t="shared" si="6"/>
        <v>-352.2567772827785</v>
      </c>
      <c r="AJ11">
        <f t="shared" si="7"/>
        <v>-93.285480754830132</v>
      </c>
      <c r="AK11">
        <f t="shared" si="22"/>
        <v>5.9524171479604862</v>
      </c>
      <c r="AL11">
        <f t="shared" si="8"/>
        <v>-439.58984088964814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-171.47009969980985</v>
      </c>
      <c r="AR11">
        <f t="shared" si="9"/>
        <v>-197.02025786639484</v>
      </c>
      <c r="AS11">
        <f t="shared" si="9"/>
        <v>-52.175375063836377</v>
      </c>
      <c r="AT11">
        <f t="shared" si="9"/>
        <v>3.3292383200283706</v>
      </c>
      <c r="AU11">
        <f t="shared" si="9"/>
        <v>-245.86639461020283</v>
      </c>
      <c r="AW11">
        <v>8</v>
      </c>
      <c r="AX11">
        <f>IF(Z11&gt;0, (R11*SUMPRODUCT(K11:$K$98, X11:$X$98)-K11*$AZ$3)/Z11, 0)</f>
        <v>2816.7301333801765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250000</v>
      </c>
      <c r="S12">
        <f t="shared" si="1"/>
        <v>2943.7149354578514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2573.459292405033</v>
      </c>
      <c r="AC12">
        <f t="shared" si="2"/>
        <v>2658.8894726263434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-313.60313439194545</v>
      </c>
      <c r="AI12">
        <f t="shared" si="6"/>
        <v>-358.7652769723851</v>
      </c>
      <c r="AJ12">
        <f t="shared" si="7"/>
        <v>-85.430180221310366</v>
      </c>
      <c r="AK12">
        <f t="shared" si="22"/>
        <v>5.9189563725315759</v>
      </c>
      <c r="AL12">
        <f t="shared" si="8"/>
        <v>-438.27650082116389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-166.68339975108822</v>
      </c>
      <c r="AR12">
        <f t="shared" si="9"/>
        <v>-190.68755863791475</v>
      </c>
      <c r="AS12">
        <f t="shared" si="9"/>
        <v>-45.407048970496263</v>
      </c>
      <c r="AT12">
        <f t="shared" si="9"/>
        <v>3.1459882346675654</v>
      </c>
      <c r="AU12">
        <f t="shared" si="9"/>
        <v>-232.94861937374344</v>
      </c>
      <c r="AW12">
        <v>9</v>
      </c>
      <c r="AX12">
        <f>IF(Z12&gt;0, (R12*SUMPRODUCT(K12:$K$98, X12:$X$98)-K12*$AZ$3)/Z12, 0)</f>
        <v>2943.7149354578514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250000</v>
      </c>
      <c r="S13">
        <f t="shared" si="1"/>
        <v>3062.9684683703376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2658.8894726263434</v>
      </c>
      <c r="AC13">
        <f t="shared" si="2"/>
        <v>2735.0070848037003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-320.86889384835916</v>
      </c>
      <c r="AI13">
        <f t="shared" si="6"/>
        <v>-365.51524122422472</v>
      </c>
      <c r="AJ13">
        <f t="shared" si="7"/>
        <v>-76.117612177356932</v>
      </c>
      <c r="AK13">
        <f t="shared" si="22"/>
        <v>5.3177789452526865</v>
      </c>
      <c r="AL13">
        <f t="shared" si="8"/>
        <v>-436.31507445632894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-162.11523587671357</v>
      </c>
      <c r="AR13">
        <f t="shared" si="9"/>
        <v>-184.67227794166581</v>
      </c>
      <c r="AS13">
        <f t="shared" si="9"/>
        <v>-38.457528570333011</v>
      </c>
      <c r="AT13">
        <f t="shared" si="9"/>
        <v>2.6867452862454178</v>
      </c>
      <c r="AU13">
        <f t="shared" si="9"/>
        <v>-220.44306122575338</v>
      </c>
      <c r="AW13">
        <v>10</v>
      </c>
      <c r="AX13">
        <f>IF(Z13&gt;0, (R13*SUMPRODUCT(K13:$K$98, X13:$X$98)-K13*$AZ$3)/Z13, 0)</f>
        <v>3062.9684683703376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1.47693E-3</v>
      </c>
      <c r="Q14" s="4">
        <f t="shared" si="21"/>
        <v>50</v>
      </c>
      <c r="R14">
        <f t="shared" si="0"/>
        <v>250000</v>
      </c>
      <c r="S14">
        <f t="shared" si="1"/>
        <v>3175.3872868161834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2735.0070848037003</v>
      </c>
      <c r="AC14">
        <f t="shared" si="2"/>
        <v>2802.8473175356257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-329.69764914918574</v>
      </c>
      <c r="AI14">
        <f t="shared" si="6"/>
        <v>-373.83159352146282</v>
      </c>
      <c r="AJ14">
        <f t="shared" si="7"/>
        <v>-67.840232731925425</v>
      </c>
      <c r="AK14">
        <f t="shared" si="22"/>
        <v>4.9230127526466605</v>
      </c>
      <c r="AL14">
        <f t="shared" si="8"/>
        <v>-436.74881350074156</v>
      </c>
      <c r="AN14">
        <f t="shared" si="9"/>
        <v>0</v>
      </c>
      <c r="AO14">
        <f t="shared" si="9"/>
        <v>0</v>
      </c>
      <c r="AP14">
        <f t="shared" si="9"/>
        <v>-21.199996645907724</v>
      </c>
      <c r="AQ14">
        <f t="shared" si="9"/>
        <v>-158.37218167422486</v>
      </c>
      <c r="AR14">
        <f t="shared" si="9"/>
        <v>-179.57217832013259</v>
      </c>
      <c r="AS14">
        <f t="shared" si="9"/>
        <v>-32.587450019034279</v>
      </c>
      <c r="AT14">
        <f t="shared" si="9"/>
        <v>2.3647977838443386</v>
      </c>
      <c r="AU14">
        <f t="shared" si="9"/>
        <v>-209.79483055532251</v>
      </c>
      <c r="AW14">
        <v>11</v>
      </c>
      <c r="AX14">
        <f>IF(Z14&gt;0, (R14*SUMPRODUCT(K14:$K$98, X14:$X$98)-K14*$AZ$3)/Z14, 0)</f>
        <v>3175.3872868161834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1.553883E-3</v>
      </c>
      <c r="Q15" s="4">
        <f t="shared" si="21"/>
        <v>50</v>
      </c>
      <c r="R15">
        <f t="shared" si="0"/>
        <v>250000</v>
      </c>
      <c r="S15">
        <f t="shared" si="1"/>
        <v>3292.1249146745686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2802.8473175356257</v>
      </c>
      <c r="AC15">
        <f t="shared" si="2"/>
        <v>2872.314853685557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-342.89492941513515</v>
      </c>
      <c r="AI15">
        <f t="shared" si="6"/>
        <v>-386.51895535780642</v>
      </c>
      <c r="AJ15">
        <f t="shared" si="7"/>
        <v>-69.46753614993122</v>
      </c>
      <c r="AK15">
        <f t="shared" si="22"/>
        <v>11.491674001896067</v>
      </c>
      <c r="AL15">
        <f t="shared" si="8"/>
        <v>-444.49481750584158</v>
      </c>
      <c r="AN15">
        <f t="shared" si="9"/>
        <v>0</v>
      </c>
      <c r="AO15">
        <f t="shared" si="9"/>
        <v>0</v>
      </c>
      <c r="AP15">
        <f t="shared" si="9"/>
        <v>-19.879569647149715</v>
      </c>
      <c r="AQ15">
        <f t="shared" si="9"/>
        <v>-156.25801341491811</v>
      </c>
      <c r="AR15">
        <f t="shared" si="9"/>
        <v>-176.13758306206782</v>
      </c>
      <c r="AS15">
        <f t="shared" si="9"/>
        <v>-31.656517097327875</v>
      </c>
      <c r="AT15">
        <f t="shared" si="9"/>
        <v>5.2367824552289273</v>
      </c>
      <c r="AU15">
        <f t="shared" si="9"/>
        <v>-202.55731770416676</v>
      </c>
      <c r="AW15">
        <v>12</v>
      </c>
      <c r="AX15">
        <f>IF(Z15&gt;0, (R15*SUMPRODUCT(K15:$K$98, X15:$X$98)-K15*$AZ$3)/Z15, 0)</f>
        <v>3292.1249146745686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250000</v>
      </c>
      <c r="S16">
        <f t="shared" si="1"/>
        <v>3413.5047677728921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2872.314853685557</v>
      </c>
      <c r="AC16">
        <f t="shared" si="2"/>
        <v>2943.5415464980892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-358.33407457686354</v>
      </c>
      <c r="AI16">
        <f t="shared" si="6"/>
        <v>-401.45019344519272</v>
      </c>
      <c r="AJ16">
        <f t="shared" si="7"/>
        <v>-71.226692812532292</v>
      </c>
      <c r="AK16">
        <f t="shared" si="22"/>
        <v>20.393435461167456</v>
      </c>
      <c r="AL16">
        <f t="shared" si="8"/>
        <v>-452.28345079655753</v>
      </c>
      <c r="AN16">
        <f t="shared" si="9"/>
        <v>0</v>
      </c>
      <c r="AO16">
        <f t="shared" si="9"/>
        <v>0</v>
      </c>
      <c r="AP16">
        <f t="shared" si="9"/>
        <v>-18.586808454407681</v>
      </c>
      <c r="AQ16">
        <f t="shared" si="9"/>
        <v>-154.47324531197293</v>
      </c>
      <c r="AR16">
        <f t="shared" si="9"/>
        <v>-173.06005376638061</v>
      </c>
      <c r="AS16">
        <f t="shared" si="9"/>
        <v>-30.704918042146033</v>
      </c>
      <c r="AT16">
        <f t="shared" si="9"/>
        <v>8.7913496992066662</v>
      </c>
      <c r="AU16">
        <f t="shared" si="9"/>
        <v>-194.97362210931996</v>
      </c>
      <c r="AW16">
        <v>13</v>
      </c>
      <c r="AX16">
        <f>IF(Z16&gt;0, (R16*SUMPRODUCT(K16:$K$98, X16:$X$98)-K16*$AZ$3)/Z16, 0)</f>
        <v>3413.5047677728921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1.733774E-3</v>
      </c>
      <c r="Q17" s="4">
        <f t="shared" si="21"/>
        <v>50</v>
      </c>
      <c r="R17">
        <f t="shared" si="0"/>
        <v>250000</v>
      </c>
      <c r="S17">
        <f t="shared" si="1"/>
        <v>3553.1414671381744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2943.5415464980892</v>
      </c>
      <c r="AC17">
        <f t="shared" si="2"/>
        <v>3028.0016603547201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-373.76802937409292</v>
      </c>
      <c r="AI17">
        <f t="shared" si="6"/>
        <v>-416.37823344786398</v>
      </c>
      <c r="AJ17">
        <f t="shared" si="7"/>
        <v>-84.460113856630869</v>
      </c>
      <c r="AK17">
        <f t="shared" si="22"/>
        <v>40.620873341673629</v>
      </c>
      <c r="AL17">
        <f t="shared" si="8"/>
        <v>-460.2174739628212</v>
      </c>
      <c r="AN17">
        <f t="shared" si="9"/>
        <v>0</v>
      </c>
      <c r="AO17">
        <f t="shared" si="9"/>
        <v>0</v>
      </c>
      <c r="AP17">
        <f t="shared" si="9"/>
        <v>-17.267075620062393</v>
      </c>
      <c r="AQ17">
        <f t="shared" si="9"/>
        <v>-151.4632696053404</v>
      </c>
      <c r="AR17">
        <f t="shared" si="9"/>
        <v>-168.73034522540277</v>
      </c>
      <c r="AS17">
        <f t="shared" si="9"/>
        <v>-34.226054639790775</v>
      </c>
      <c r="AT17">
        <f t="shared" si="9"/>
        <v>16.460932468882667</v>
      </c>
      <c r="AU17">
        <f t="shared" si="9"/>
        <v>-186.49546739631089</v>
      </c>
      <c r="AW17">
        <v>14</v>
      </c>
      <c r="AX17">
        <f>IF(Z17&gt;0, (R17*SUMPRODUCT(K17:$K$98, X17:$X$98)-K17*$AZ$3)/Z17, 0)</f>
        <v>3553.1414671381744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250000</v>
      </c>
      <c r="S18">
        <f t="shared" si="1"/>
        <v>3712.9583482698995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3028.0016603547201</v>
      </c>
      <c r="AC18">
        <f t="shared" si="2"/>
        <v>3126.7666919752141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-389.82286078522066</v>
      </c>
      <c r="AI18">
        <f t="shared" si="6"/>
        <v>-431.92899824609697</v>
      </c>
      <c r="AJ18">
        <f t="shared" si="7"/>
        <v>-98.765031620494028</v>
      </c>
      <c r="AK18">
        <f t="shared" si="22"/>
        <v>65.404835863661958</v>
      </c>
      <c r="AL18">
        <f t="shared" si="8"/>
        <v>-465.28919400292904</v>
      </c>
      <c r="AN18">
        <f t="shared" si="9"/>
        <v>0</v>
      </c>
      <c r="AO18">
        <f t="shared" si="9"/>
        <v>0</v>
      </c>
      <c r="AP18">
        <f t="shared" si="9"/>
        <v>-15.922742645881417</v>
      </c>
      <c r="AQ18">
        <f t="shared" si="9"/>
        <v>-147.41435486766554</v>
      </c>
      <c r="AR18">
        <f t="shared" si="9"/>
        <v>-163.33709751354695</v>
      </c>
      <c r="AS18">
        <f t="shared" si="9"/>
        <v>-37.348716261772665</v>
      </c>
      <c r="AT18">
        <f t="shared" si="9"/>
        <v>24.733315189997249</v>
      </c>
      <c r="AU18">
        <f t="shared" si="9"/>
        <v>-175.95249858532236</v>
      </c>
      <c r="AW18">
        <v>15</v>
      </c>
      <c r="AX18">
        <f>IF(Z18&gt;0, (R18*SUMPRODUCT(K18:$K$98, X18:$X$98)-K18*$AZ$3)/Z18, 0)</f>
        <v>3712.9583482698995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1.940649E-3</v>
      </c>
      <c r="Q19" s="4">
        <f t="shared" si="21"/>
        <v>50</v>
      </c>
      <c r="R19">
        <f t="shared" si="0"/>
        <v>250000</v>
      </c>
      <c r="S19">
        <f t="shared" si="1"/>
        <v>3863.8587771122525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3126.7666919752141</v>
      </c>
      <c r="AC19">
        <f t="shared" si="2"/>
        <v>3214.9903743166069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-408.56616778656092</v>
      </c>
      <c r="AI19">
        <f t="shared" si="6"/>
        <v>-450.16953063927116</v>
      </c>
      <c r="AJ19">
        <f t="shared" si="7"/>
        <v>-88.22368234139276</v>
      </c>
      <c r="AK19">
        <f t="shared" si="22"/>
        <v>69.726897231047275</v>
      </c>
      <c r="AL19">
        <f t="shared" si="8"/>
        <v>-468.66631574961673</v>
      </c>
      <c r="AN19">
        <f t="shared" si="9"/>
        <v>0</v>
      </c>
      <c r="AO19">
        <f t="shared" si="9"/>
        <v>0</v>
      </c>
      <c r="AP19">
        <f t="shared" si="9"/>
        <v>-14.671840683418463</v>
      </c>
      <c r="AQ19">
        <f t="shared" si="9"/>
        <v>-144.08493235562403</v>
      </c>
      <c r="AR19">
        <f t="shared" si="9"/>
        <v>-158.75677303904249</v>
      </c>
      <c r="AS19">
        <f t="shared" si="9"/>
        <v>-31.112961142108954</v>
      </c>
      <c r="AT19">
        <f t="shared" si="9"/>
        <v>24.589885465385468</v>
      </c>
      <c r="AU19">
        <f t="shared" si="9"/>
        <v>-165.27984871576601</v>
      </c>
      <c r="AW19">
        <v>16</v>
      </c>
      <c r="AX19">
        <f>IF(Z19&gt;0, (R19*SUMPRODUCT(K19:$K$98, X19:$X$98)-K19*$AZ$3)/Z19, 0)</f>
        <v>3863.8587771122525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250000</v>
      </c>
      <c r="S20">
        <f t="shared" si="1"/>
        <v>3939.9083739391449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3214.9903743166069</v>
      </c>
      <c r="AC20">
        <f t="shared" si="2"/>
        <v>3238.7637040350855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-426.55574304299569</v>
      </c>
      <c r="AI20">
        <f t="shared" si="6"/>
        <v>-467.65776111857025</v>
      </c>
      <c r="AJ20">
        <f t="shared" si="7"/>
        <v>-23.773329718478635</v>
      </c>
      <c r="AK20">
        <f t="shared" si="22"/>
        <v>13.824458609561409</v>
      </c>
      <c r="AL20">
        <f t="shared" si="8"/>
        <v>-477.60663222748747</v>
      </c>
      <c r="AN20">
        <f t="shared" si="9"/>
        <v>0</v>
      </c>
      <c r="AO20">
        <f t="shared" si="9"/>
        <v>0</v>
      </c>
      <c r="AP20">
        <f t="shared" si="9"/>
        <v>-13.748493265199803</v>
      </c>
      <c r="AQ20">
        <f t="shared" si="9"/>
        <v>-142.68152842704296</v>
      </c>
      <c r="AR20">
        <f t="shared" si="9"/>
        <v>-156.43002169224278</v>
      </c>
      <c r="AS20">
        <f t="shared" si="9"/>
        <v>-7.9521025689030953</v>
      </c>
      <c r="AT20">
        <f t="shared" si="9"/>
        <v>4.6242370809898876</v>
      </c>
      <c r="AU20">
        <f t="shared" si="9"/>
        <v>-159.75788718015596</v>
      </c>
      <c r="AW20">
        <v>17</v>
      </c>
      <c r="AX20">
        <f>IF(Z20&gt;0, (R20*SUMPRODUCT(K20:$K$98, X20:$X$98)-K20*$AZ$3)/Z20, 0)</f>
        <v>3939.9083739391449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250000</v>
      </c>
      <c r="S21">
        <f t="shared" si="1"/>
        <v>3999.5613888416178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3238.7637040350855</v>
      </c>
      <c r="AC21">
        <f t="shared" si="2"/>
        <v>3247.7669594194294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-447.29415027807266</v>
      </c>
      <c r="AI21">
        <f t="shared" si="6"/>
        <v>-487.89568934283585</v>
      </c>
      <c r="AJ21">
        <f t="shared" si="7"/>
        <v>-9.0032553843439018</v>
      </c>
      <c r="AK21">
        <f t="shared" si="22"/>
        <v>5.1820219264561374</v>
      </c>
      <c r="AL21">
        <f t="shared" si="8"/>
        <v>-491.71692280072364</v>
      </c>
      <c r="AN21">
        <f t="shared" si="9"/>
        <v>0</v>
      </c>
      <c r="AO21">
        <f t="shared" si="9"/>
        <v>0</v>
      </c>
      <c r="AP21">
        <f t="shared" si="9"/>
        <v>-12.914686801746525</v>
      </c>
      <c r="AQ21">
        <f t="shared" si="9"/>
        <v>-142.27696762628483</v>
      </c>
      <c r="AR21">
        <f t="shared" si="9"/>
        <v>-155.19165442803134</v>
      </c>
      <c r="AS21">
        <f t="shared" si="9"/>
        <v>-2.8637885696764211</v>
      </c>
      <c r="AT21">
        <f t="shared" si="9"/>
        <v>1.6483165840884488</v>
      </c>
      <c r="AU21">
        <f t="shared" si="9"/>
        <v>-156.40712641361932</v>
      </c>
      <c r="AW21">
        <v>18</v>
      </c>
      <c r="AX21">
        <f>IF(Z21&gt;0, (R21*SUMPRODUCT(K21:$K$98, X21:$X$98)-K21*$AZ$3)/Z21, 0)</f>
        <v>3999.5613888416178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2.312424E-3</v>
      </c>
      <c r="Q22" s="4">
        <f t="shared" si="21"/>
        <v>50</v>
      </c>
      <c r="R22">
        <f t="shared" si="0"/>
        <v>250000</v>
      </c>
      <c r="S22">
        <f t="shared" si="1"/>
        <v>4115.0032995867823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3247.7669594194294</v>
      </c>
      <c r="AC22">
        <f t="shared" si="2"/>
        <v>3300.3672645478778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-469.43986685147979</v>
      </c>
      <c r="AI22">
        <f t="shared" si="6"/>
        <v>-509.54150255222504</v>
      </c>
      <c r="AJ22">
        <f t="shared" si="7"/>
        <v>-52.600305128448326</v>
      </c>
      <c r="AK22">
        <f t="shared" si="22"/>
        <v>68.203106147808029</v>
      </c>
      <c r="AL22">
        <f t="shared" si="8"/>
        <v>-493.93870153286525</v>
      </c>
      <c r="AN22">
        <f t="shared" si="9"/>
        <v>0</v>
      </c>
      <c r="AO22">
        <f t="shared" si="9"/>
        <v>0</v>
      </c>
      <c r="AP22">
        <f t="shared" si="9"/>
        <v>-11.910061346420372</v>
      </c>
      <c r="AQ22">
        <f t="shared" si="9"/>
        <v>-139.42218353334221</v>
      </c>
      <c r="AR22">
        <f t="shared" si="9"/>
        <v>-151.33224487976258</v>
      </c>
      <c r="AS22">
        <f t="shared" si="9"/>
        <v>-15.622127376430358</v>
      </c>
      <c r="AT22">
        <f t="shared" si="9"/>
        <v>20.256110855391313</v>
      </c>
      <c r="AU22">
        <f t="shared" si="9"/>
        <v>-146.69826140080161</v>
      </c>
      <c r="AW22">
        <v>19</v>
      </c>
      <c r="AX22">
        <f>IF(Z22&gt;0, (R22*SUMPRODUCT(K22:$K$98, X22:$X$98)-K22*$AZ$3)/Z22, 0)</f>
        <v>4115.0032995867823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250000</v>
      </c>
      <c r="S23">
        <f t="shared" si="1"/>
        <v>4362.1904464176023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3300.3672645478778</v>
      </c>
      <c r="AC23">
        <f t="shared" si="2"/>
        <v>3455.0254724955216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-493.31728935896558</v>
      </c>
      <c r="AI23">
        <f t="shared" si="6"/>
        <v>-532.91924524483159</v>
      </c>
      <c r="AJ23">
        <f t="shared" si="7"/>
        <v>-154.65820794764386</v>
      </c>
      <c r="AK23">
        <f t="shared" si="22"/>
        <v>231.02570851835148</v>
      </c>
      <c r="AL23">
        <f t="shared" si="8"/>
        <v>-456.55174467412394</v>
      </c>
      <c r="AN23">
        <f t="shared" si="9"/>
        <v>0</v>
      </c>
      <c r="AO23">
        <f t="shared" si="9"/>
        <v>0</v>
      </c>
      <c r="AP23">
        <f t="shared" si="9"/>
        <v>-10.501480350154841</v>
      </c>
      <c r="AQ23">
        <f t="shared" si="9"/>
        <v>-130.81580706582665</v>
      </c>
      <c r="AR23">
        <f t="shared" si="9"/>
        <v>-141.31728741598147</v>
      </c>
      <c r="AS23">
        <f t="shared" si="9"/>
        <v>-41.011614083737733</v>
      </c>
      <c r="AT23">
        <f t="shared" si="9"/>
        <v>61.262427173501045</v>
      </c>
      <c r="AU23">
        <f t="shared" si="9"/>
        <v>-121.06647432621817</v>
      </c>
      <c r="AW23">
        <v>20</v>
      </c>
      <c r="AX23">
        <f>IF(Z23&gt;0, (R23*SUMPRODUCT(K23:$K$98, X23:$X$98)-K23*$AZ$3)/Z23, 0)</f>
        <v>4362.1904464176023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250000</v>
      </c>
      <c r="S24">
        <f t="shared" si="1"/>
        <v>4586.4085975073012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3455.0254724955216</v>
      </c>
      <c r="AC24">
        <f t="shared" si="2"/>
        <v>3586.7814435377204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-518.23911511361985</v>
      </c>
      <c r="AI24">
        <f t="shared" si="6"/>
        <v>-557.34140361760444</v>
      </c>
      <c r="AJ24">
        <f t="shared" si="7"/>
        <v>-131.75597104219878</v>
      </c>
      <c r="AK24">
        <f t="shared" si="22"/>
        <v>241.85178307468652</v>
      </c>
      <c r="AL24">
        <f t="shared" si="8"/>
        <v>-447.2455915851167</v>
      </c>
      <c r="AN24">
        <f t="shared" si="9"/>
        <v>0</v>
      </c>
      <c r="AO24">
        <f t="shared" si="9"/>
        <v>0</v>
      </c>
      <c r="AP24">
        <f t="shared" si="9"/>
        <v>-9.2580184394836174</v>
      </c>
      <c r="AQ24">
        <f t="shared" si="9"/>
        <v>-122.70042156981809</v>
      </c>
      <c r="AR24">
        <f t="shared" si="9"/>
        <v>-131.95844000930168</v>
      </c>
      <c r="AS24">
        <f t="shared" si="9"/>
        <v>-31.195084893725465</v>
      </c>
      <c r="AT24">
        <f t="shared" si="9"/>
        <v>57.261821570859524</v>
      </c>
      <c r="AU24">
        <f t="shared" si="9"/>
        <v>-105.89170333216764</v>
      </c>
      <c r="AW24">
        <v>21</v>
      </c>
      <c r="AX24">
        <f>IF(Z24&gt;0, (R24*SUMPRODUCT(K24:$K$98, X24:$X$98)-K24*$AZ$3)/Z24, 0)</f>
        <v>4586.4085975073012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250000</v>
      </c>
      <c r="S25">
        <f t="shared" si="1"/>
        <v>4790.6186679260309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3586.7814435377204</v>
      </c>
      <c r="AC25">
        <f t="shared" si="2"/>
        <v>3698.5201095643515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-547.84808740546725</v>
      </c>
      <c r="AI25">
        <f t="shared" si="6"/>
        <v>-586.44978340693092</v>
      </c>
      <c r="AJ25">
        <f t="shared" si="7"/>
        <v>-111.73866602663111</v>
      </c>
      <c r="AK25">
        <f t="shared" si="22"/>
        <v>251.07470104764045</v>
      </c>
      <c r="AL25">
        <f t="shared" si="8"/>
        <v>-447.11374838592155</v>
      </c>
      <c r="AN25">
        <f t="shared" si="9"/>
        <v>0</v>
      </c>
      <c r="AO25">
        <f t="shared" si="9"/>
        <v>0</v>
      </c>
      <c r="AP25">
        <f t="shared" si="9"/>
        <v>-8.1602643771383825</v>
      </c>
      <c r="AQ25">
        <f t="shared" si="9"/>
        <v>-115.8131816687203</v>
      </c>
      <c r="AR25">
        <f t="shared" si="9"/>
        <v>-123.97344604585869</v>
      </c>
      <c r="AS25">
        <f t="shared" si="9"/>
        <v>-23.621165657889915</v>
      </c>
      <c r="AT25">
        <f t="shared" si="9"/>
        <v>53.076319208410993</v>
      </c>
      <c r="AU25">
        <f t="shared" si="9"/>
        <v>-94.518292495337604</v>
      </c>
      <c r="AW25">
        <v>22</v>
      </c>
      <c r="AX25">
        <f>IF(Z25&gt;0, (R25*SUMPRODUCT(K25:$K$98, X25:$X$98)-K25*$AZ$3)/Z25, 0)</f>
        <v>4790.6186679260309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250000</v>
      </c>
      <c r="S26">
        <f t="shared" si="1"/>
        <v>4976.5011491144905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3698.5201095643515</v>
      </c>
      <c r="AC26">
        <f t="shared" si="2"/>
        <v>3792.0275418210299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-581.72755874205791</v>
      </c>
      <c r="AI26">
        <f t="shared" si="6"/>
        <v>-619.82689227175854</v>
      </c>
      <c r="AJ26">
        <f t="shared" si="7"/>
        <v>-93.507432256678385</v>
      </c>
      <c r="AK26">
        <f t="shared" si="22"/>
        <v>258.89640766950464</v>
      </c>
      <c r="AL26">
        <f t="shared" si="8"/>
        <v>-454.43791685893228</v>
      </c>
      <c r="AN26">
        <f t="shared" si="9"/>
        <v>0</v>
      </c>
      <c r="AO26">
        <f t="shared" si="9"/>
        <v>0</v>
      </c>
      <c r="AP26">
        <f t="shared" si="9"/>
        <v>-7.1911309790484852</v>
      </c>
      <c r="AQ26">
        <f t="shared" si="9"/>
        <v>-109.79927157453163</v>
      </c>
      <c r="AR26">
        <f t="shared" si="9"/>
        <v>-116.99040255358011</v>
      </c>
      <c r="AS26">
        <f t="shared" si="9"/>
        <v>-17.649237678871305</v>
      </c>
      <c r="AT26">
        <f t="shared" si="9"/>
        <v>48.865893575413651</v>
      </c>
      <c r="AU26">
        <f t="shared" si="9"/>
        <v>-85.773746657037776</v>
      </c>
      <c r="AW26">
        <v>23</v>
      </c>
      <c r="AX26">
        <f>IF(Z26&gt;0, (R26*SUMPRODUCT(K26:$K$98, X26:$X$98)-K26*$AZ$3)/Z26, 0)</f>
        <v>4976.5011491144905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250000</v>
      </c>
      <c r="S27">
        <f t="shared" si="1"/>
        <v>5153.426539467695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3792.0275418210299</v>
      </c>
      <c r="AC27">
        <f t="shared" si="2"/>
        <v>3869.121675537036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-895.14384128031668</v>
      </c>
      <c r="AI27">
        <f t="shared" si="6"/>
        <v>-932.68315270646428</v>
      </c>
      <c r="AJ27">
        <f t="shared" si="7"/>
        <v>-77.094133716006127</v>
      </c>
      <c r="AK27">
        <f t="shared" si="22"/>
        <v>265.44192792747214</v>
      </c>
      <c r="AL27">
        <f t="shared" si="8"/>
        <v>-744.33535849499822</v>
      </c>
      <c r="AN27">
        <f t="shared" si="9"/>
        <v>0</v>
      </c>
      <c r="AO27">
        <f t="shared" si="9"/>
        <v>0</v>
      </c>
      <c r="AP27">
        <f t="shared" si="9"/>
        <v>-6.3262754864173667</v>
      </c>
      <c r="AQ27">
        <f t="shared" si="9"/>
        <v>-150.85323424352157</v>
      </c>
      <c r="AR27">
        <f t="shared" si="9"/>
        <v>-157.17950972993893</v>
      </c>
      <c r="AS27">
        <f t="shared" si="9"/>
        <v>-12.992212956107588</v>
      </c>
      <c r="AT27">
        <f t="shared" si="9"/>
        <v>44.733339475834498</v>
      </c>
      <c r="AU27">
        <f t="shared" si="9"/>
        <v>-125.43838321021201</v>
      </c>
      <c r="AW27">
        <v>24</v>
      </c>
      <c r="AX27">
        <f>IF(Z27&gt;0, (R27*SUMPRODUCT(K27:$K$98, X27:$X$98)-K27*$AZ$3)/Z27, 0)</f>
        <v>5153.426539467695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250000</v>
      </c>
      <c r="S28">
        <f t="shared" si="1"/>
        <v>5261.8368178806504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3869.121675537036</v>
      </c>
      <c r="AC28">
        <f t="shared" si="2"/>
        <v>3885.1375531600647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-1229.2247526492024</v>
      </c>
      <c r="AI28">
        <f t="shared" si="6"/>
        <v>-1266.1428260105586</v>
      </c>
      <c r="AJ28">
        <f t="shared" si="7"/>
        <v>-16.0158776230287</v>
      </c>
      <c r="AK28">
        <f t="shared" si="22"/>
        <v>270.83851728759254</v>
      </c>
      <c r="AL28">
        <f t="shared" si="8"/>
        <v>-1011.3201863459947</v>
      </c>
      <c r="AN28">
        <f t="shared" si="9"/>
        <v>0</v>
      </c>
      <c r="AO28">
        <f t="shared" si="9"/>
        <v>0</v>
      </c>
      <c r="AP28">
        <f t="shared" si="9"/>
        <v>-5.5549838869577197</v>
      </c>
      <c r="AQ28">
        <f t="shared" si="9"/>
        <v>-184.95883107387203</v>
      </c>
      <c r="AR28">
        <f t="shared" si="9"/>
        <v>-190.51381496082973</v>
      </c>
      <c r="AS28">
        <f t="shared" si="9"/>
        <v>-2.4098750024300486</v>
      </c>
      <c r="AT28">
        <f t="shared" si="9"/>
        <v>40.752494984608951</v>
      </c>
      <c r="AU28">
        <f t="shared" si="9"/>
        <v>-152.17119497865085</v>
      </c>
      <c r="AW28">
        <v>25</v>
      </c>
      <c r="AX28">
        <f>IF(Z28&gt;0, (R28*SUMPRODUCT(K28:$K$98, X28:$X$98)-K28*$AZ$3)/Z28, 0)</f>
        <v>5261.8368178806504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250000</v>
      </c>
      <c r="S29">
        <f t="shared" si="1"/>
        <v>5311.5728033943215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3885.1375531600647</v>
      </c>
      <c r="AC29">
        <f t="shared" si="2"/>
        <v>3849.1690005384703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-1575.4787806958784</v>
      </c>
      <c r="AI29">
        <f t="shared" si="6"/>
        <v>-1611.712577567482</v>
      </c>
      <c r="AJ29">
        <f t="shared" si="7"/>
        <v>35.968552621594426</v>
      </c>
      <c r="AK29">
        <f t="shared" si="22"/>
        <v>271.95962872120458</v>
      </c>
      <c r="AL29">
        <f t="shared" si="8"/>
        <v>-1303.784396224683</v>
      </c>
      <c r="AN29">
        <f t="shared" si="9"/>
        <v>0</v>
      </c>
      <c r="AO29">
        <f t="shared" si="9"/>
        <v>0</v>
      </c>
      <c r="AP29">
        <f t="shared" si="9"/>
        <v>-4.8678770184044273</v>
      </c>
      <c r="AQ29">
        <f t="shared" si="9"/>
        <v>-211.65976551421488</v>
      </c>
      <c r="AR29">
        <f t="shared" si="9"/>
        <v>-216.52764253261932</v>
      </c>
      <c r="AS29">
        <f t="shared" si="9"/>
        <v>4.8322424313513901</v>
      </c>
      <c r="AT29">
        <f t="shared" si="9"/>
        <v>36.536773423909871</v>
      </c>
      <c r="AU29">
        <f t="shared" si="9"/>
        <v>-175.15862667735806</v>
      </c>
      <c r="AW29">
        <v>26</v>
      </c>
      <c r="AX29">
        <f>IF(Z29&gt;0, (R29*SUMPRODUCT(K29:$K$98, X29:$X$98)-K29*$AZ$3)/Z29, 0)</f>
        <v>5311.5728033943215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250000</v>
      </c>
      <c r="S30">
        <f t="shared" si="1"/>
        <v>5313.7019511937242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3849.1690005384703</v>
      </c>
      <c r="AC30">
        <f t="shared" si="2"/>
        <v>3770.5362693566458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-1960.4295797381087</v>
      </c>
      <c r="AI30">
        <f t="shared" si="6"/>
        <v>-1995.9089527250485</v>
      </c>
      <c r="AJ30">
        <f t="shared" si="7"/>
        <v>78.632731181824511</v>
      </c>
      <c r="AK30">
        <f t="shared" si="22"/>
        <v>269.44183003769297</v>
      </c>
      <c r="AL30">
        <f t="shared" si="8"/>
        <v>-1647.8343915055311</v>
      </c>
      <c r="AN30">
        <f t="shared" si="9"/>
        <v>0</v>
      </c>
      <c r="AO30">
        <f t="shared" si="9"/>
        <v>0</v>
      </c>
      <c r="AP30">
        <f t="shared" si="9"/>
        <v>-4.2558240633966324</v>
      </c>
      <c r="AQ30">
        <f t="shared" si="9"/>
        <v>-235.15757685783171</v>
      </c>
      <c r="AR30">
        <f t="shared" si="9"/>
        <v>-239.41340092122834</v>
      </c>
      <c r="AS30">
        <f t="shared" si="9"/>
        <v>9.432158501149182</v>
      </c>
      <c r="AT30">
        <f t="shared" si="9"/>
        <v>32.320103976531499</v>
      </c>
      <c r="AU30">
        <f t="shared" si="9"/>
        <v>-197.66113844354769</v>
      </c>
      <c r="AW30">
        <v>27</v>
      </c>
      <c r="AX30">
        <f>IF(Z30&gt;0, (R30*SUMPRODUCT(K30:$K$98, X30:$X$98)-K30*$AZ$3)/Z30, 0)</f>
        <v>5313.7019511937242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250000</v>
      </c>
      <c r="S31">
        <f t="shared" si="1"/>
        <v>5273.2004894774973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3770.5362693566458</v>
      </c>
      <c r="AC31">
        <f t="shared" si="2"/>
        <v>3654.1528302955917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-2381.1981180184689</v>
      </c>
      <c r="AI31">
        <f t="shared" si="6"/>
        <v>-2415.8464576519355</v>
      </c>
      <c r="AJ31">
        <f t="shared" si="7"/>
        <v>116.3834390610541</v>
      </c>
      <c r="AK31">
        <f t="shared" si="22"/>
        <v>263.93753885496523</v>
      </c>
      <c r="AL31">
        <f t="shared" si="8"/>
        <v>-2035.5254797359162</v>
      </c>
      <c r="AN31">
        <f t="shared" si="9"/>
        <v>0</v>
      </c>
      <c r="AO31">
        <f t="shared" si="9"/>
        <v>0</v>
      </c>
      <c r="AP31">
        <f t="shared" si="9"/>
        <v>-3.7108391931782974</v>
      </c>
      <c r="AQ31">
        <f t="shared" si="9"/>
        <v>-255.0264571561294</v>
      </c>
      <c r="AR31">
        <f t="shared" si="9"/>
        <v>-258.73729634930766</v>
      </c>
      <c r="AS31">
        <f t="shared" si="9"/>
        <v>12.464673103339276</v>
      </c>
      <c r="AT31">
        <f t="shared" si="9"/>
        <v>28.267725787009862</v>
      </c>
      <c r="AU31">
        <f t="shared" si="9"/>
        <v>-218.00489745895854</v>
      </c>
      <c r="AW31">
        <v>28</v>
      </c>
      <c r="AX31">
        <f>IF(Z31&gt;0, (R31*SUMPRODUCT(K31:$K$98, X31:$X$98)-K31*$AZ$3)/Z31, 0)</f>
        <v>5273.2004894774973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250000</v>
      </c>
      <c r="S32">
        <f t="shared" si="1"/>
        <v>5194.8601471415932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3654.1528302955917</v>
      </c>
      <c r="AC32">
        <f t="shared" si="2"/>
        <v>3505.1747104580136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-2824.5326469202118</v>
      </c>
      <c r="AI32">
        <f t="shared" si="6"/>
        <v>-2858.2695966279598</v>
      </c>
      <c r="AJ32">
        <f t="shared" si="7"/>
        <v>148.97811983757811</v>
      </c>
      <c r="AK32">
        <f t="shared" si="22"/>
        <v>255.79069812069145</v>
      </c>
      <c r="AL32">
        <f t="shared" si="8"/>
        <v>-2453.5007786696901</v>
      </c>
      <c r="AN32">
        <f t="shared" si="9"/>
        <v>0</v>
      </c>
      <c r="AO32">
        <f t="shared" si="9"/>
        <v>0</v>
      </c>
      <c r="AP32">
        <f t="shared" si="9"/>
        <v>-3.2260975705722634</v>
      </c>
      <c r="AQ32">
        <f t="shared" si="9"/>
        <v>-270.09608127490606</v>
      </c>
      <c r="AR32">
        <f t="shared" si="9"/>
        <v>-273.32217884547833</v>
      </c>
      <c r="AS32">
        <f t="shared" si="9"/>
        <v>14.246040458306608</v>
      </c>
      <c r="AT32">
        <f t="shared" si="9"/>
        <v>24.4599988123001</v>
      </c>
      <c r="AU32">
        <f t="shared" si="9"/>
        <v>-234.6161395748716</v>
      </c>
      <c r="AW32">
        <v>29</v>
      </c>
      <c r="AX32">
        <f>IF(Z32&gt;0, (R32*SUMPRODUCT(K32:$K$98, X32:$X$98)-K32*$AZ$3)/Z32, 0)</f>
        <v>5194.8601471415932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1.9576E-2</v>
      </c>
      <c r="Q33" s="4">
        <f t="shared" si="21"/>
        <v>50</v>
      </c>
      <c r="R33">
        <f t="shared" si="0"/>
        <v>250000</v>
      </c>
      <c r="S33">
        <f t="shared" si="1"/>
        <v>5085.2955615692845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3505.1747104580136</v>
      </c>
      <c r="AC33">
        <f t="shared" si="2"/>
        <v>3329.7646446461004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-3302.1726373943811</v>
      </c>
      <c r="AI33">
        <f t="shared" si="6"/>
        <v>-3334.9117830775726</v>
      </c>
      <c r="AJ33">
        <f t="shared" si="7"/>
        <v>175.41006581191323</v>
      </c>
      <c r="AK33">
        <f t="shared" si="22"/>
        <v>245.36222973206097</v>
      </c>
      <c r="AL33">
        <f t="shared" si="8"/>
        <v>-2914.1394875335986</v>
      </c>
      <c r="AN33">
        <f t="shared" si="9"/>
        <v>0</v>
      </c>
      <c r="AO33">
        <f t="shared" si="9"/>
        <v>0</v>
      </c>
      <c r="AP33">
        <f t="shared" si="9"/>
        <v>-2.7952522400223372</v>
      </c>
      <c r="AQ33">
        <f t="shared" si="9"/>
        <v>-281.9378841139403</v>
      </c>
      <c r="AR33">
        <f t="shared" si="9"/>
        <v>-284.73313635396261</v>
      </c>
      <c r="AS33">
        <f t="shared" si="9"/>
        <v>14.976425595459082</v>
      </c>
      <c r="AT33">
        <f t="shared" si="9"/>
        <v>20.948907125195209</v>
      </c>
      <c r="AU33">
        <f t="shared" si="9"/>
        <v>-248.80780363330834</v>
      </c>
      <c r="AW33">
        <v>30</v>
      </c>
      <c r="AX33">
        <f>IF(Z33&gt;0, (R33*SUMPRODUCT(K33:$K$98, X33:$X$98)-K33*$AZ$3)/Z33, 0)</f>
        <v>5085.2955615692845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250000</v>
      </c>
      <c r="S34">
        <f t="shared" si="1"/>
        <v>4948.5283565141926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3329.7646446461004</v>
      </c>
      <c r="AC34">
        <f t="shared" si="2"/>
        <v>3132.3678457669726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-3811.3276447087637</v>
      </c>
      <c r="AI34">
        <f t="shared" si="6"/>
        <v>-3842.9771334061816</v>
      </c>
      <c r="AJ34">
        <f t="shared" si="7"/>
        <v>197.3967988791278</v>
      </c>
      <c r="AK34">
        <f t="shared" si="22"/>
        <v>233.08352512522706</v>
      </c>
      <c r="AL34">
        <f t="shared" si="8"/>
        <v>-3412.4968094018268</v>
      </c>
      <c r="AN34">
        <f t="shared" si="9"/>
        <v>0</v>
      </c>
      <c r="AO34">
        <f t="shared" si="9"/>
        <v>0</v>
      </c>
      <c r="AP34">
        <f t="shared" si="9"/>
        <v>-2.412694517605066</v>
      </c>
      <c r="AQ34">
        <f t="shared" si="9"/>
        <v>-290.5440085019647</v>
      </c>
      <c r="AR34">
        <f t="shared" si="9"/>
        <v>-292.95670301956977</v>
      </c>
      <c r="AS34">
        <f t="shared" si="9"/>
        <v>15.047894738574861</v>
      </c>
      <c r="AT34">
        <f t="shared" si="9"/>
        <v>17.768354762065243</v>
      </c>
      <c r="AU34">
        <f t="shared" ref="AU34:AU97" si="23">AL34*$K34</f>
        <v>-260.14045351892963</v>
      </c>
      <c r="AW34">
        <v>31</v>
      </c>
      <c r="AX34">
        <f>IF(Z34&gt;0, (R34*SUMPRODUCT(K34:$K$98, X34:$X$98)-K34*$AZ$3)/Z34, 0)</f>
        <v>4948.5283565141926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2.7149E-2</v>
      </c>
      <c r="Q35" s="4">
        <f t="shared" si="21"/>
        <v>50</v>
      </c>
      <c r="R35">
        <f t="shared" si="0"/>
        <v>250000</v>
      </c>
      <c r="S35">
        <f t="shared" si="1"/>
        <v>4786.5912959209363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3132.3678457669726</v>
      </c>
      <c r="AC35">
        <f t="shared" si="2"/>
        <v>2917.3069490818066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-4296.2598432310124</v>
      </c>
      <c r="AI35">
        <f t="shared" ref="AI35:AI66" si="25">SUM(AE35:AH35)</f>
        <v>-4326.7335850728105</v>
      </c>
      <c r="AJ35">
        <f t="shared" si="7"/>
        <v>215.06089668516597</v>
      </c>
      <c r="AK35">
        <f t="shared" si="22"/>
        <v>219.2657492036881</v>
      </c>
      <c r="AL35">
        <f t="shared" ref="AL35:AL98" si="26">SUM(AI35:AK35)</f>
        <v>-3892.4069391839562</v>
      </c>
      <c r="AN35">
        <f t="shared" ref="AN35:AT66" si="27">AE35*$K35</f>
        <v>0</v>
      </c>
      <c r="AO35">
        <f t="shared" si="27"/>
        <v>0</v>
      </c>
      <c r="AP35">
        <f t="shared" si="27"/>
        <v>-2.0741654722951393</v>
      </c>
      <c r="AQ35">
        <f t="shared" si="27"/>
        <v>-292.42072972526762</v>
      </c>
      <c r="AR35">
        <f t="shared" si="27"/>
        <v>-294.49489519756276</v>
      </c>
      <c r="AS35">
        <f t="shared" si="27"/>
        <v>14.637909865514873</v>
      </c>
      <c r="AT35">
        <f t="shared" si="27"/>
        <v>14.924109044968752</v>
      </c>
      <c r="AU35">
        <f t="shared" si="23"/>
        <v>-264.93287628707913</v>
      </c>
      <c r="AW35">
        <v>32</v>
      </c>
      <c r="AX35">
        <f>IF(Z35&gt;0, (R35*SUMPRODUCT(K35:$K$98, X35:$X$98)-K35*$AZ$3)/Z35, 0)</f>
        <v>4786.5912959209363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250000</v>
      </c>
      <c r="S36">
        <f t="shared" si="1"/>
        <v>4607.6096064048234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2917.3069490818066</v>
      </c>
      <c r="AC36">
        <f t="shared" si="2"/>
        <v>2692.2818549072517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-4767.0074363124095</v>
      </c>
      <c r="AI36">
        <f t="shared" si="25"/>
        <v>-4796.2230392485271</v>
      </c>
      <c r="AJ36">
        <f t="shared" si="7"/>
        <v>225.02509417455485</v>
      </c>
      <c r="AK36">
        <f t="shared" si="22"/>
        <v>204.21148643572647</v>
      </c>
      <c r="AL36">
        <f t="shared" si="26"/>
        <v>-4366.9864586382464</v>
      </c>
      <c r="AN36">
        <f t="shared" si="27"/>
        <v>0</v>
      </c>
      <c r="AO36">
        <f t="shared" si="27"/>
        <v>0</v>
      </c>
      <c r="AP36">
        <f t="shared" si="27"/>
        <v>-1.7754745326838941</v>
      </c>
      <c r="AQ36">
        <f t="shared" si="27"/>
        <v>-289.69795074207912</v>
      </c>
      <c r="AR36">
        <f t="shared" si="27"/>
        <v>-291.47342527476303</v>
      </c>
      <c r="AS36">
        <f t="shared" si="27"/>
        <v>13.675101102493787</v>
      </c>
      <c r="AT36">
        <f t="shared" si="27"/>
        <v>12.410227994984561</v>
      </c>
      <c r="AU36">
        <f t="shared" si="23"/>
        <v>-265.38809617728475</v>
      </c>
      <c r="AW36">
        <v>33</v>
      </c>
      <c r="AX36">
        <f>IF(Z36&gt;0, (R36*SUMPRODUCT(K36:$K$98, X36:$X$98)-K36*$AZ$3)/Z36, 0)</f>
        <v>4607.6096064048234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250000</v>
      </c>
      <c r="S37">
        <f t="shared" si="1"/>
        <v>4417.3072270375178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2692.2818549072517</v>
      </c>
      <c r="AC37">
        <f t="shared" si="2"/>
        <v>2462.7585787640242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-5236.0203582109252</v>
      </c>
      <c r="AI37">
        <f t="shared" si="25"/>
        <v>-5263.896601046039</v>
      </c>
      <c r="AJ37">
        <f t="shared" si="7"/>
        <v>229.52327614322758</v>
      </c>
      <c r="AK37">
        <f t="shared" si="22"/>
        <v>188.45972984350763</v>
      </c>
      <c r="AL37">
        <f t="shared" si="26"/>
        <v>-4845.9135950593045</v>
      </c>
      <c r="AN37">
        <f t="shared" si="27"/>
        <v>0</v>
      </c>
      <c r="AO37">
        <f t="shared" si="27"/>
        <v>0</v>
      </c>
      <c r="AP37">
        <f t="shared" si="27"/>
        <v>-1.5125711412567266</v>
      </c>
      <c r="AQ37">
        <f t="shared" si="27"/>
        <v>-284.1076301317924</v>
      </c>
      <c r="AR37">
        <f t="shared" si="27"/>
        <v>-285.62020127304913</v>
      </c>
      <c r="AS37">
        <f t="shared" si="27"/>
        <v>12.45398405353383</v>
      </c>
      <c r="AT37">
        <f t="shared" si="27"/>
        <v>10.225866890901782</v>
      </c>
      <c r="AU37">
        <f t="shared" si="23"/>
        <v>-262.94035032861359</v>
      </c>
      <c r="AW37">
        <v>34</v>
      </c>
      <c r="AX37">
        <f>IF(Z37&gt;0, (R37*SUMPRODUCT(K37:$K$98, X37:$X$98)-K37*$AZ$3)/Z37, 0)</f>
        <v>4417.3072270375178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250000</v>
      </c>
      <c r="S38">
        <f t="shared" si="1"/>
        <v>4220.5867672521363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2462.7585787640242</v>
      </c>
      <c r="AC38">
        <f t="shared" si="2"/>
        <v>2232.3783366669199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-5755.8866205943068</v>
      </c>
      <c r="AI38">
        <f t="shared" si="25"/>
        <v>-5782.3329236769505</v>
      </c>
      <c r="AJ38">
        <f t="shared" si="7"/>
        <v>230.3802420971042</v>
      </c>
      <c r="AK38">
        <f t="shared" si="22"/>
        <v>172.3931005134817</v>
      </c>
      <c r="AL38">
        <f t="shared" si="26"/>
        <v>-5379.5595810663644</v>
      </c>
      <c r="AN38">
        <f t="shared" si="27"/>
        <v>0</v>
      </c>
      <c r="AO38">
        <f t="shared" si="27"/>
        <v>0</v>
      </c>
      <c r="AP38">
        <f t="shared" si="27"/>
        <v>-1.2812341892810906</v>
      </c>
      <c r="AQ38">
        <f t="shared" si="27"/>
        <v>-278.85329397025794</v>
      </c>
      <c r="AR38">
        <f t="shared" si="27"/>
        <v>-280.134528159539</v>
      </c>
      <c r="AS38">
        <f t="shared" si="27"/>
        <v>11.161145729414983</v>
      </c>
      <c r="AT38">
        <f t="shared" si="27"/>
        <v>8.3518642921021549</v>
      </c>
      <c r="AU38">
        <f t="shared" si="23"/>
        <v>-260.62151813802188</v>
      </c>
      <c r="AW38">
        <v>35</v>
      </c>
      <c r="AX38">
        <f>IF(Z38&gt;0, (R38*SUMPRODUCT(K38:$K$98, X38:$X$98)-K38*$AZ$3)/Z38, 0)</f>
        <v>4220.5867672521363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250000</v>
      </c>
      <c r="S39">
        <f t="shared" si="1"/>
        <v>4013.2730987423497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2232.3783366669199</v>
      </c>
      <c r="AC39">
        <f t="shared" si="2"/>
        <v>2001.4959248704904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-6229.4266911167579</v>
      </c>
      <c r="AI39">
        <f t="shared" si="25"/>
        <v>-6254.3626458303515</v>
      </c>
      <c r="AJ39">
        <f t="shared" si="7"/>
        <v>230.88241179642955</v>
      </c>
      <c r="AK39">
        <f t="shared" si="22"/>
        <v>156.2664835666844</v>
      </c>
      <c r="AL39">
        <f t="shared" si="26"/>
        <v>-5867.2137504672373</v>
      </c>
      <c r="AN39">
        <f t="shared" si="27"/>
        <v>0</v>
      </c>
      <c r="AO39">
        <f t="shared" si="27"/>
        <v>0</v>
      </c>
      <c r="AP39">
        <f t="shared" si="27"/>
        <v>-1.0786275935100422</v>
      </c>
      <c r="AQ39">
        <f t="shared" si="27"/>
        <v>-269.45956543317936</v>
      </c>
      <c r="AR39">
        <f t="shared" si="27"/>
        <v>-270.53819302668938</v>
      </c>
      <c r="AS39">
        <f t="shared" si="27"/>
        <v>9.9870304979345015</v>
      </c>
      <c r="AT39">
        <f t="shared" si="27"/>
        <v>6.7594500812884872</v>
      </c>
      <c r="AU39">
        <f t="shared" si="23"/>
        <v>-253.79171244746635</v>
      </c>
      <c r="AW39">
        <v>36</v>
      </c>
      <c r="AX39">
        <f>IF(Z39&gt;0, (R39*SUMPRODUCT(K39:$K$98, X39:$X$98)-K39*$AZ$3)/Z39, 0)</f>
        <v>4013.2730987423497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250000</v>
      </c>
      <c r="S40">
        <f t="shared" si="1"/>
        <v>3797.7333415083058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2001.4959248704904</v>
      </c>
      <c r="AC40">
        <f t="shared" si="2"/>
        <v>1774.8675042353725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-6595.6847015191952</v>
      </c>
      <c r="AI40">
        <f t="shared" si="25"/>
        <v>-6619.0521597453499</v>
      </c>
      <c r="AJ40">
        <f t="shared" si="7"/>
        <v>226.62842063511789</v>
      </c>
      <c r="AK40">
        <f t="shared" si="22"/>
        <v>140.10471474093436</v>
      </c>
      <c r="AL40">
        <f t="shared" si="26"/>
        <v>-6252.3190243692979</v>
      </c>
      <c r="AN40">
        <f t="shared" si="27"/>
        <v>0</v>
      </c>
      <c r="AO40">
        <f t="shared" si="27"/>
        <v>0</v>
      </c>
      <c r="AP40">
        <f t="shared" si="27"/>
        <v>-0.90248289218809563</v>
      </c>
      <c r="AQ40">
        <f t="shared" si="27"/>
        <v>-254.73427823336937</v>
      </c>
      <c r="AR40">
        <f t="shared" si="27"/>
        <v>-255.63676112555748</v>
      </c>
      <c r="AS40">
        <f t="shared" si="27"/>
        <v>8.7526966145543827</v>
      </c>
      <c r="AT40">
        <f t="shared" si="27"/>
        <v>5.4110338807438145</v>
      </c>
      <c r="AU40">
        <f t="shared" si="23"/>
        <v>-241.4730306302593</v>
      </c>
      <c r="AW40">
        <v>37</v>
      </c>
      <c r="AX40">
        <f>IF(Z40&gt;0, (R40*SUMPRODUCT(K40:$K$98, X40:$X$98)-K40*$AZ$3)/Z40, 0)</f>
        <v>3797.7333415083058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250000</v>
      </c>
      <c r="S41">
        <f t="shared" si="1"/>
        <v>3582.6782855275424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1774.8675042353725</v>
      </c>
      <c r="AC41">
        <f t="shared" si="2"/>
        <v>1558.375319571702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-6925.1799199030811</v>
      </c>
      <c r="AI41">
        <f t="shared" si="25"/>
        <v>-6946.9286675629928</v>
      </c>
      <c r="AJ41">
        <f t="shared" si="7"/>
        <v>216.49218466367051</v>
      </c>
      <c r="AK41">
        <f t="shared" si="22"/>
        <v>124.24072529647609</v>
      </c>
      <c r="AL41">
        <f t="shared" si="26"/>
        <v>-6606.1957576028462</v>
      </c>
      <c r="AN41">
        <f t="shared" si="27"/>
        <v>0</v>
      </c>
      <c r="AO41">
        <f t="shared" si="27"/>
        <v>0</v>
      </c>
      <c r="AP41">
        <f t="shared" si="27"/>
        <v>-0.74996972971468023</v>
      </c>
      <c r="AQ41">
        <f t="shared" si="27"/>
        <v>-238.80341957934283</v>
      </c>
      <c r="AR41">
        <f t="shared" si="27"/>
        <v>-239.55338930905748</v>
      </c>
      <c r="AS41">
        <f t="shared" si="27"/>
        <v>7.4653762946003885</v>
      </c>
      <c r="AT41">
        <f t="shared" si="27"/>
        <v>4.2842367122544704</v>
      </c>
      <c r="AU41">
        <f t="shared" si="23"/>
        <v>-227.80377630220264</v>
      </c>
      <c r="AW41">
        <v>38</v>
      </c>
      <c r="AX41">
        <f>IF(Z41&gt;0, (R41*SUMPRODUCT(K41:$K$98, X41:$X$98)-K41*$AZ$3)/Z41, 0)</f>
        <v>3582.6782855275424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250000</v>
      </c>
      <c r="S42">
        <f t="shared" si="1"/>
        <v>3368.3258868972566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1558.375319571702</v>
      </c>
      <c r="AC42">
        <f t="shared" si="2"/>
        <v>1353.7166263938752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-7182.3064272093779</v>
      </c>
      <c r="AI42">
        <f t="shared" si="25"/>
        <v>-7202.4012261072494</v>
      </c>
      <c r="AJ42">
        <f t="shared" si="7"/>
        <v>204.65869317782676</v>
      </c>
      <c r="AK42">
        <f t="shared" si="22"/>
        <v>109.08627237001915</v>
      </c>
      <c r="AL42">
        <f t="shared" si="26"/>
        <v>-6888.6562605594036</v>
      </c>
      <c r="AN42">
        <f t="shared" si="27"/>
        <v>0</v>
      </c>
      <c r="AO42">
        <f t="shared" si="27"/>
        <v>0</v>
      </c>
      <c r="AP42">
        <f t="shared" si="27"/>
        <v>-0.61869288545476619</v>
      </c>
      <c r="AQ42">
        <f t="shared" si="27"/>
        <v>-221.13393173301424</v>
      </c>
      <c r="AR42">
        <f t="shared" si="27"/>
        <v>-221.75262461846901</v>
      </c>
      <c r="AS42">
        <f t="shared" si="27"/>
        <v>6.3011766407379044</v>
      </c>
      <c r="AT42">
        <f t="shared" si="27"/>
        <v>3.3586253318146806</v>
      </c>
      <c r="AU42">
        <f t="shared" si="23"/>
        <v>-212.09282264591644</v>
      </c>
      <c r="AW42">
        <v>39</v>
      </c>
      <c r="AX42">
        <f>IF(Z42&gt;0, (R42*SUMPRODUCT(K42:$K$98, X42:$X$98)-K42*$AZ$3)/Z42, 0)</f>
        <v>3368.3258868972566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250000</v>
      </c>
      <c r="S43">
        <f t="shared" si="1"/>
        <v>3157.9334253084166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1353.7166263938752</v>
      </c>
      <c r="AC43">
        <f t="shared" si="2"/>
        <v>1163.0690575193571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-7394.0822024606587</v>
      </c>
      <c r="AI43">
        <f t="shared" si="25"/>
        <v>-7412.497236929059</v>
      </c>
      <c r="AJ43">
        <f t="shared" si="7"/>
        <v>190.64756887451813</v>
      </c>
      <c r="AK43">
        <f t="shared" si="22"/>
        <v>94.760163847571278</v>
      </c>
      <c r="AL43">
        <f t="shared" si="26"/>
        <v>-7127.0895042069697</v>
      </c>
      <c r="AN43">
        <f t="shared" si="27"/>
        <v>0</v>
      </c>
      <c r="AO43">
        <f t="shared" si="27"/>
        <v>0</v>
      </c>
      <c r="AP43">
        <f t="shared" si="27"/>
        <v>-0.50622777658377793</v>
      </c>
      <c r="AQ43">
        <f t="shared" si="27"/>
        <v>-203.26270904637121</v>
      </c>
      <c r="AR43">
        <f t="shared" si="27"/>
        <v>-203.768936822955</v>
      </c>
      <c r="AS43">
        <f t="shared" si="27"/>
        <v>5.2408859222099489</v>
      </c>
      <c r="AT43">
        <f t="shared" si="27"/>
        <v>2.6049490776455602</v>
      </c>
      <c r="AU43">
        <f t="shared" si="23"/>
        <v>-195.9231018230995</v>
      </c>
      <c r="AW43">
        <v>40</v>
      </c>
      <c r="AX43">
        <f>IF(Z43&gt;0, (R43*SUMPRODUCT(K43:$K$98, X43:$X$98)-K43*$AZ$3)/Z43, 0)</f>
        <v>3157.9334253084166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250000</v>
      </c>
      <c r="S44">
        <f t="shared" si="1"/>
        <v>2952.4361569485191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1163.0690575193571</v>
      </c>
      <c r="AC44">
        <f t="shared" si="2"/>
        <v>987.02631531092914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-7577.142157540321</v>
      </c>
      <c r="AI44">
        <f t="shared" si="25"/>
        <v>-7593.8576132325288</v>
      </c>
      <c r="AJ44">
        <f t="shared" si="7"/>
        <v>176.04274220842797</v>
      </c>
      <c r="AK44">
        <f t="shared" si="22"/>
        <v>81.41483402635501</v>
      </c>
      <c r="AL44">
        <f t="shared" si="26"/>
        <v>-7336.4000369977466</v>
      </c>
      <c r="AN44">
        <f t="shared" si="27"/>
        <v>0</v>
      </c>
      <c r="AO44">
        <f t="shared" si="27"/>
        <v>0</v>
      </c>
      <c r="AP44">
        <f t="shared" si="27"/>
        <v>-0.41027365749958156</v>
      </c>
      <c r="AQ44">
        <f t="shared" si="27"/>
        <v>-185.9776893678966</v>
      </c>
      <c r="AR44">
        <f t="shared" si="27"/>
        <v>-186.38796302539617</v>
      </c>
      <c r="AS44">
        <f t="shared" si="27"/>
        <v>4.3208932530493431</v>
      </c>
      <c r="AT44">
        <f t="shared" si="27"/>
        <v>1.9982920206168426</v>
      </c>
      <c r="AU44">
        <f t="shared" si="23"/>
        <v>-180.06877775173001</v>
      </c>
      <c r="AW44">
        <v>41</v>
      </c>
      <c r="AX44">
        <f>IF(Z44&gt;0, (R44*SUMPRODUCT(K44:$K$98, X44:$X$98)-K44*$AZ$3)/Z44, 0)</f>
        <v>2952.4361569485191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250000</v>
      </c>
      <c r="S45">
        <f t="shared" si="1"/>
        <v>2748.0199826347193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987.02631531092914</v>
      </c>
      <c r="AC45">
        <f t="shared" si="2"/>
        <v>825.35216776262428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-7655.4279751959775</v>
      </c>
      <c r="AI45">
        <f t="shared" si="25"/>
        <v>-7670.4451907362245</v>
      </c>
      <c r="AJ45">
        <f t="shared" si="7"/>
        <v>161.67414754830486</v>
      </c>
      <c r="AK45">
        <f t="shared" si="22"/>
        <v>69.091842071765043</v>
      </c>
      <c r="AL45">
        <f t="shared" si="26"/>
        <v>-7439.6792011161542</v>
      </c>
      <c r="AN45">
        <f t="shared" si="27"/>
        <v>0</v>
      </c>
      <c r="AO45">
        <f t="shared" si="27"/>
        <v>0</v>
      </c>
      <c r="AP45">
        <f t="shared" si="27"/>
        <v>-0.32909918278446115</v>
      </c>
      <c r="AQ45">
        <f t="shared" si="27"/>
        <v>-167.76712591959449</v>
      </c>
      <c r="AR45">
        <f t="shared" si="27"/>
        <v>-168.09622510237895</v>
      </c>
      <c r="AS45">
        <f t="shared" si="27"/>
        <v>3.5430556145994174</v>
      </c>
      <c r="AT45">
        <f t="shared" si="27"/>
        <v>1.5141334758065967</v>
      </c>
      <c r="AU45">
        <f t="shared" si="23"/>
        <v>-163.03903601197291</v>
      </c>
      <c r="AW45">
        <v>42</v>
      </c>
      <c r="AX45">
        <f>IF(Z45&gt;0, (R45*SUMPRODUCT(K45:$K$98, X45:$X$98)-K45*$AZ$3)/Z45, 0)</f>
        <v>2748.0199826347193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0.10148</v>
      </c>
      <c r="Q46" s="4">
        <f t="shared" si="21"/>
        <v>50</v>
      </c>
      <c r="R46">
        <f t="shared" si="0"/>
        <v>250000</v>
      </c>
      <c r="S46">
        <f t="shared" si="1"/>
        <v>2545.453524588821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825.35216776262428</v>
      </c>
      <c r="AC46">
        <f t="shared" si="2"/>
        <v>679.28463275337958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-7619.7351651212939</v>
      </c>
      <c r="AI46">
        <f t="shared" si="25"/>
        <v>-7633.0782614731143</v>
      </c>
      <c r="AJ46">
        <f t="shared" si="7"/>
        <v>146.06753500924469</v>
      </c>
      <c r="AK46">
        <f t="shared" si="22"/>
        <v>57.774651743383707</v>
      </c>
      <c r="AL46">
        <f t="shared" si="26"/>
        <v>-7429.2360747204866</v>
      </c>
      <c r="AN46">
        <f t="shared" si="27"/>
        <v>0</v>
      </c>
      <c r="AO46">
        <f t="shared" si="27"/>
        <v>0</v>
      </c>
      <c r="AP46">
        <f t="shared" si="27"/>
        <v>-0.26108143382825838</v>
      </c>
      <c r="AQ46">
        <f t="shared" si="27"/>
        <v>-149.09368334360317</v>
      </c>
      <c r="AR46">
        <f t="shared" si="27"/>
        <v>-149.35476477743146</v>
      </c>
      <c r="AS46">
        <f t="shared" si="27"/>
        <v>2.8580713554369752</v>
      </c>
      <c r="AT46">
        <f t="shared" si="27"/>
        <v>1.1304639132005689</v>
      </c>
      <c r="AU46">
        <f t="shared" si="23"/>
        <v>-145.36622950879391</v>
      </c>
      <c r="AW46">
        <v>43</v>
      </c>
      <c r="AX46">
        <f>IF(Z46&gt;0, (R46*SUMPRODUCT(K46:$K$98, X46:$X$98)-K46*$AZ$3)/Z46, 0)</f>
        <v>2545.453524588821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0.112611</v>
      </c>
      <c r="Q47" s="4">
        <f t="shared" si="21"/>
        <v>50</v>
      </c>
      <c r="R47">
        <f t="shared" si="0"/>
        <v>250000</v>
      </c>
      <c r="S47">
        <f t="shared" si="1"/>
        <v>2347.1493495174159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679.28463275337958</v>
      </c>
      <c r="AC47">
        <f t="shared" si="2"/>
        <v>549.56558415116024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-7512.8971163741262</v>
      </c>
      <c r="AI47">
        <f t="shared" si="25"/>
        <v>-7524.6042023391537</v>
      </c>
      <c r="AJ47">
        <f t="shared" si="7"/>
        <v>129.71904860221935</v>
      </c>
      <c r="AK47">
        <f t="shared" si="22"/>
        <v>47.549924292736577</v>
      </c>
      <c r="AL47">
        <f t="shared" si="26"/>
        <v>-7347.3352294441984</v>
      </c>
      <c r="AN47">
        <f t="shared" si="27"/>
        <v>0</v>
      </c>
      <c r="AO47">
        <f t="shared" si="27"/>
        <v>0</v>
      </c>
      <c r="AP47">
        <f t="shared" si="27"/>
        <v>-0.20452676620101942</v>
      </c>
      <c r="AQ47">
        <f t="shared" si="27"/>
        <v>-131.25286314658038</v>
      </c>
      <c r="AR47">
        <f t="shared" si="27"/>
        <v>-131.45738991278139</v>
      </c>
      <c r="AS47">
        <f t="shared" si="27"/>
        <v>2.2662358168840182</v>
      </c>
      <c r="AT47">
        <f t="shared" si="27"/>
        <v>0.83071331992855413</v>
      </c>
      <c r="AU47">
        <f t="shared" si="23"/>
        <v>-128.36044077596884</v>
      </c>
      <c r="AW47">
        <v>44</v>
      </c>
      <c r="AX47">
        <f>IF(Z47&gt;0, (R47*SUMPRODUCT(K47:$K$98, X47:$X$98)-K47*$AZ$3)/Z47, 0)</f>
        <v>2347.1493495174159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0.125163</v>
      </c>
      <c r="Q48" s="4">
        <f t="shared" si="21"/>
        <v>50</v>
      </c>
      <c r="R48">
        <f t="shared" si="0"/>
        <v>250000</v>
      </c>
      <c r="S48">
        <f t="shared" si="1"/>
        <v>2151.227167234757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549.56558415116024</v>
      </c>
      <c r="AC48">
        <f t="shared" si="2"/>
        <v>435.61150202367276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-7326.4700032034834</v>
      </c>
      <c r="AI48">
        <f t="shared" si="25"/>
        <v>-7336.5947243082201</v>
      </c>
      <c r="AJ48">
        <f t="shared" si="7"/>
        <v>113.95408212748748</v>
      </c>
      <c r="AK48">
        <f t="shared" si="22"/>
        <v>38.469590890581223</v>
      </c>
      <c r="AL48">
        <f t="shared" si="26"/>
        <v>-7184.1710512901509</v>
      </c>
      <c r="AN48">
        <f t="shared" si="27"/>
        <v>0</v>
      </c>
      <c r="AO48">
        <f t="shared" si="27"/>
        <v>0</v>
      </c>
      <c r="AP48">
        <f t="shared" si="27"/>
        <v>-0.15793063830445631</v>
      </c>
      <c r="AQ48">
        <f t="shared" si="27"/>
        <v>-114.28206981258123</v>
      </c>
      <c r="AR48">
        <f t="shared" si="27"/>
        <v>-114.44000045088569</v>
      </c>
      <c r="AS48">
        <f t="shared" si="27"/>
        <v>1.777514732664967</v>
      </c>
      <c r="AT48">
        <f t="shared" si="27"/>
        <v>0.60006858280952935</v>
      </c>
      <c r="AU48">
        <f t="shared" si="23"/>
        <v>-112.0624171354112</v>
      </c>
      <c r="AW48">
        <v>45</v>
      </c>
      <c r="AX48">
        <f>IF(Z48&gt;0, (R48*SUMPRODUCT(K48:$K$98, X48:$X$98)-K48*$AZ$3)/Z48, 0)</f>
        <v>2151.227167234757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250000</v>
      </c>
      <c r="S49">
        <f t="shared" si="1"/>
        <v>1955.5412320152825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435.61150202367276</v>
      </c>
      <c r="AC49">
        <f t="shared" si="2"/>
        <v>336.77477240671027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-7063.461055113693</v>
      </c>
      <c r="AI49">
        <f t="shared" si="25"/>
        <v>-7072.0718367963591</v>
      </c>
      <c r="AJ49">
        <f t="shared" si="7"/>
        <v>98.836729616962486</v>
      </c>
      <c r="AK49">
        <f t="shared" si="22"/>
        <v>30.492805141657097</v>
      </c>
      <c r="AL49">
        <f t="shared" si="26"/>
        <v>-6942.7423020377391</v>
      </c>
      <c r="AN49">
        <f t="shared" si="27"/>
        <v>0</v>
      </c>
      <c r="AO49">
        <f t="shared" si="27"/>
        <v>0</v>
      </c>
      <c r="AP49">
        <f t="shared" si="27"/>
        <v>-0.11992448918699039</v>
      </c>
      <c r="AQ49">
        <f t="shared" si="27"/>
        <v>-98.374571571350359</v>
      </c>
      <c r="AR49">
        <f t="shared" si="27"/>
        <v>-98.494496060537344</v>
      </c>
      <c r="AS49">
        <f t="shared" si="27"/>
        <v>1.3765236129592533</v>
      </c>
      <c r="AT49">
        <f t="shared" si="27"/>
        <v>0.42468084957409069</v>
      </c>
      <c r="AU49">
        <f t="shared" si="23"/>
        <v>-96.693291598003995</v>
      </c>
      <c r="AW49">
        <v>46</v>
      </c>
      <c r="AX49">
        <f>IF(Z49&gt;0, (R49*SUMPRODUCT(K49:$K$98, X49:$X$98)-K49*$AZ$3)/Z49, 0)</f>
        <v>1955.5412320152825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250000</v>
      </c>
      <c r="S50">
        <f t="shared" si="1"/>
        <v>1756.0832250115307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336.77477240671027</v>
      </c>
      <c r="AC50">
        <f t="shared" si="2"/>
        <v>252.19068315287649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-6720.9303728629657</v>
      </c>
      <c r="AI50">
        <f t="shared" si="25"/>
        <v>-6728.110860654233</v>
      </c>
      <c r="AJ50">
        <f t="shared" si="7"/>
        <v>84.584089253833781</v>
      </c>
      <c r="AK50">
        <f t="shared" si="22"/>
        <v>23.574234068469721</v>
      </c>
      <c r="AL50">
        <f t="shared" si="26"/>
        <v>-6619.9525373319293</v>
      </c>
      <c r="AN50">
        <f t="shared" si="27"/>
        <v>0</v>
      </c>
      <c r="AO50">
        <f t="shared" si="27"/>
        <v>0</v>
      </c>
      <c r="AP50">
        <f t="shared" si="27"/>
        <v>-8.9289671348736929E-2</v>
      </c>
      <c r="AQ50">
        <f t="shared" si="27"/>
        <v>-83.575055288103286</v>
      </c>
      <c r="AR50">
        <f t="shared" si="27"/>
        <v>-83.664344959452023</v>
      </c>
      <c r="AS50">
        <f t="shared" si="27"/>
        <v>1.0518067505097117</v>
      </c>
      <c r="AT50">
        <f t="shared" si="27"/>
        <v>0.29314660416691329</v>
      </c>
      <c r="AU50">
        <f t="shared" si="23"/>
        <v>-82.31939160477539</v>
      </c>
      <c r="AW50">
        <v>47</v>
      </c>
      <c r="AX50">
        <f>IF(Z50&gt;0, (R50*SUMPRODUCT(K50:$K$98, X50:$X$98)-K50*$AZ$3)/Z50, 0)</f>
        <v>1756.0832250115307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250000</v>
      </c>
      <c r="S51">
        <f t="shared" si="1"/>
        <v>1546.2534697411659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252.19068315287649</v>
      </c>
      <c r="AC51">
        <f t="shared" si="2"/>
        <v>180.92855850541298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-6290.6817441730682</v>
      </c>
      <c r="AI51">
        <f t="shared" si="25"/>
        <v>-6296.5322907375876</v>
      </c>
      <c r="AJ51">
        <f t="shared" si="7"/>
        <v>71.262124647463509</v>
      </c>
      <c r="AK51">
        <f t="shared" si="22"/>
        <v>17.653347820701356</v>
      </c>
      <c r="AL51">
        <f t="shared" si="26"/>
        <v>-6207.6168182694228</v>
      </c>
      <c r="AN51">
        <f t="shared" si="27"/>
        <v>0</v>
      </c>
      <c r="AO51">
        <f t="shared" si="27"/>
        <v>0</v>
      </c>
      <c r="AP51">
        <f t="shared" si="27"/>
        <v>-6.4956960339472555E-2</v>
      </c>
      <c r="AQ51">
        <f t="shared" si="27"/>
        <v>-69.843656495715578</v>
      </c>
      <c r="AR51">
        <f t="shared" si="27"/>
        <v>-69.908613456055051</v>
      </c>
      <c r="AS51">
        <f t="shared" si="27"/>
        <v>0.79120317279483976</v>
      </c>
      <c r="AT51">
        <f t="shared" si="27"/>
        <v>0.19600011752788701</v>
      </c>
      <c r="AU51">
        <f t="shared" si="23"/>
        <v>-68.921410165732325</v>
      </c>
      <c r="AW51">
        <v>48</v>
      </c>
      <c r="AX51">
        <f>IF(Z51&gt;0, (R51*SUMPRODUCT(K51:$K$98, X51:$X$98)-K51*$AZ$3)/Z51, 0)</f>
        <v>1546.2534697411659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250000</v>
      </c>
      <c r="S52">
        <f t="shared" si="1"/>
        <v>1317.2797545310289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180.92855850541298</v>
      </c>
      <c r="AC52">
        <f t="shared" si="2"/>
        <v>122.07859008169721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-5791.5145496835712</v>
      </c>
      <c r="AI52">
        <f t="shared" si="25"/>
        <v>-5796.1482878725092</v>
      </c>
      <c r="AJ52">
        <f t="shared" si="7"/>
        <v>58.849968423715765</v>
      </c>
      <c r="AK52">
        <f t="shared" si="22"/>
        <v>12.66499909537891</v>
      </c>
      <c r="AL52">
        <f t="shared" si="26"/>
        <v>-5724.6333203534141</v>
      </c>
      <c r="AN52">
        <f t="shared" si="27"/>
        <v>0</v>
      </c>
      <c r="AO52">
        <f t="shared" si="27"/>
        <v>0</v>
      </c>
      <c r="AP52">
        <f t="shared" si="27"/>
        <v>-4.5934894476918196E-2</v>
      </c>
      <c r="AQ52">
        <f t="shared" si="27"/>
        <v>-57.41209340147077</v>
      </c>
      <c r="AR52">
        <f t="shared" si="27"/>
        <v>-57.458028295947692</v>
      </c>
      <c r="AS52">
        <f t="shared" si="27"/>
        <v>0.58338796437981422</v>
      </c>
      <c r="AT52">
        <f t="shared" si="27"/>
        <v>0.12554990663593593</v>
      </c>
      <c r="AU52">
        <f t="shared" si="23"/>
        <v>-56.749090424931943</v>
      </c>
      <c r="AW52">
        <v>49</v>
      </c>
      <c r="AX52">
        <f>IF(Z52&gt;0, (R52*SUMPRODUCT(K52:$K$98, X52:$X$98)-K52*$AZ$3)/Z52, 0)</f>
        <v>1317.2797545310289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250000</v>
      </c>
      <c r="S53">
        <f t="shared" si="1"/>
        <v>1049.5369175958656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122.07859008169721</v>
      </c>
      <c r="AC53">
        <f t="shared" si="2"/>
        <v>74.48228960165487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-5195.3009200550196</v>
      </c>
      <c r="AI53">
        <f t="shared" si="25"/>
        <v>-5198.8492606780565</v>
      </c>
      <c r="AJ53">
        <f t="shared" si="7"/>
        <v>47.596300480042345</v>
      </c>
      <c r="AK53">
        <f t="shared" si="22"/>
        <v>8.5455013057188065</v>
      </c>
      <c r="AL53">
        <f t="shared" si="26"/>
        <v>-5142.7074588922951</v>
      </c>
      <c r="AN53">
        <f t="shared" si="27"/>
        <v>0</v>
      </c>
      <c r="AO53">
        <f t="shared" si="27"/>
        <v>0</v>
      </c>
      <c r="AP53">
        <f t="shared" si="27"/>
        <v>-3.1406425593244483E-2</v>
      </c>
      <c r="AQ53">
        <f t="shared" si="27"/>
        <v>-45.983700302299901</v>
      </c>
      <c r="AR53">
        <f t="shared" si="27"/>
        <v>-46.015106727893148</v>
      </c>
      <c r="AS53">
        <f t="shared" si="27"/>
        <v>0.4212756971061653</v>
      </c>
      <c r="AT53">
        <f t="shared" si="27"/>
        <v>7.5636383151204384E-2</v>
      </c>
      <c r="AU53">
        <f t="shared" si="23"/>
        <v>-45.518194647635774</v>
      </c>
      <c r="AW53">
        <v>50</v>
      </c>
      <c r="AX53">
        <f>IF(Z53&gt;0, (R53*SUMPRODUCT(K53:$K$98, X53:$X$98)-K53*$AZ$3)/Z53, 0)</f>
        <v>1049.5369175958656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250000</v>
      </c>
      <c r="S54">
        <f t="shared" si="1"/>
        <v>713.79135130979114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74.48228960165487</v>
      </c>
      <c r="AC54">
        <f t="shared" si="2"/>
        <v>37.262690122058913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-4513.3118554722723</v>
      </c>
      <c r="AI54">
        <f t="shared" si="25"/>
        <v>-4515.9220503179849</v>
      </c>
      <c r="AJ54">
        <f t="shared" si="7"/>
        <v>37.219599479595956</v>
      </c>
      <c r="AK54">
        <f t="shared" si="22"/>
        <v>5.2137602721158416</v>
      </c>
      <c r="AL54">
        <f t="shared" si="26"/>
        <v>-4473.4886905662734</v>
      </c>
      <c r="AN54">
        <f t="shared" si="27"/>
        <v>0</v>
      </c>
      <c r="AO54">
        <f t="shared" si="27"/>
        <v>0</v>
      </c>
      <c r="AP54">
        <f t="shared" si="27"/>
        <v>-2.062757208093444E-2</v>
      </c>
      <c r="AQ54">
        <f t="shared" si="27"/>
        <v>-35.667324136899389</v>
      </c>
      <c r="AR54">
        <f t="shared" si="27"/>
        <v>-35.687951708980322</v>
      </c>
      <c r="AS54">
        <f t="shared" si="27"/>
        <v>0.29413511882072435</v>
      </c>
      <c r="AT54">
        <f t="shared" si="27"/>
        <v>4.1202753887297147E-2</v>
      </c>
      <c r="AU54">
        <f t="shared" si="23"/>
        <v>-35.352613836272305</v>
      </c>
      <c r="AW54">
        <v>51</v>
      </c>
      <c r="AX54">
        <f>IF(Z54&gt;0, (R54*SUMPRODUCT(K54:$K$98, X54:$X$98)-K54*$AZ$3)/Z54, 0)</f>
        <v>713.79135130979114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250000</v>
      </c>
      <c r="S55">
        <f t="shared" si="1"/>
        <v>257.50597084093783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37.262690122058913</v>
      </c>
      <c r="AC55">
        <f t="shared" si="2"/>
        <v>9.420456005430907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-3774.6027663847822</v>
      </c>
      <c r="AI55">
        <f t="shared" si="25"/>
        <v>-3776.4319387287605</v>
      </c>
      <c r="AJ55">
        <f t="shared" si="7"/>
        <v>27.842234116628006</v>
      </c>
      <c r="AK55">
        <f t="shared" si="22"/>
        <v>2.6083883085441242</v>
      </c>
      <c r="AL55">
        <f t="shared" si="26"/>
        <v>-3745.9813163035888</v>
      </c>
      <c r="AN55">
        <f t="shared" si="27"/>
        <v>0</v>
      </c>
      <c r="AO55">
        <f t="shared" si="27"/>
        <v>0</v>
      </c>
      <c r="AP55">
        <f t="shared" si="27"/>
        <v>-1.2906598181140389E-2</v>
      </c>
      <c r="AQ55">
        <f t="shared" si="27"/>
        <v>-26.633510701999363</v>
      </c>
      <c r="AR55">
        <f t="shared" si="27"/>
        <v>-26.646417300180502</v>
      </c>
      <c r="AS55">
        <f t="shared" si="27"/>
        <v>0.19645416649312966</v>
      </c>
      <c r="AT55">
        <f t="shared" si="27"/>
        <v>1.8404728187362891E-2</v>
      </c>
      <c r="AU55">
        <f t="shared" si="23"/>
        <v>-26.431558405500013</v>
      </c>
      <c r="AW55">
        <v>52</v>
      </c>
      <c r="AX55">
        <f>IF(Z55&gt;0, (R55*SUMPRODUCT(K55:$K$98, X55:$X$98)-K55*$AZ$3)/Z55, 0)</f>
        <v>257.50597084093783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250000</v>
      </c>
      <c r="S56">
        <f t="shared" si="1"/>
        <v>-422.36349345686494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9.420456005430907</v>
      </c>
      <c r="AC56">
        <f t="shared" si="2"/>
        <v>-10.22636717846904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-3001.3425654465973</v>
      </c>
      <c r="AI56">
        <f t="shared" si="25"/>
        <v>-3002.5531775540467</v>
      </c>
      <c r="AJ56">
        <f t="shared" si="7"/>
        <v>19.646823183899947</v>
      </c>
      <c r="AK56">
        <f t="shared" si="22"/>
        <v>0.65943192038016352</v>
      </c>
      <c r="AL56">
        <f t="shared" si="26"/>
        <v>-2982.2469224497668</v>
      </c>
      <c r="AN56">
        <f t="shared" si="27"/>
        <v>0</v>
      </c>
      <c r="AO56">
        <f t="shared" si="27"/>
        <v>0</v>
      </c>
      <c r="AP56">
        <f t="shared" si="27"/>
        <v>-7.6268315301903844E-3</v>
      </c>
      <c r="AQ56">
        <f t="shared" si="27"/>
        <v>-18.908396810338189</v>
      </c>
      <c r="AR56">
        <f t="shared" si="27"/>
        <v>-18.916023641868378</v>
      </c>
      <c r="AS56">
        <f t="shared" si="27"/>
        <v>0.1237745844478285</v>
      </c>
      <c r="AT56">
        <f t="shared" si="27"/>
        <v>4.1544076186105479E-3</v>
      </c>
      <c r="AU56">
        <f t="shared" si="23"/>
        <v>-18.788094649801941</v>
      </c>
      <c r="AW56">
        <v>53</v>
      </c>
      <c r="AX56">
        <f>IF(Z56&gt;0, (R56*SUMPRODUCT(K56:$K$98, X56:$X$98)-K56*$AZ$3)/Z56, 0)</f>
        <v>-422.36349345686494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250000</v>
      </c>
      <c r="S57">
        <f t="shared" si="1"/>
        <v>-1528.9812182893854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-10.22636717846904</v>
      </c>
      <c r="AC57">
        <f t="shared" si="2"/>
        <v>-22.896650133361288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-2248.7543610107828</v>
      </c>
      <c r="AI57">
        <f t="shared" si="25"/>
        <v>-2249.5031161249553</v>
      </c>
      <c r="AJ57">
        <f t="shared" si="7"/>
        <v>12.670282954892247</v>
      </c>
      <c r="AK57">
        <f t="shared" si="22"/>
        <v>-0.71584570249283286</v>
      </c>
      <c r="AL57">
        <f t="shared" si="26"/>
        <v>-2237.5486788725561</v>
      </c>
      <c r="AN57">
        <f t="shared" si="27"/>
        <v>0</v>
      </c>
      <c r="AO57">
        <f t="shared" si="27"/>
        <v>0</v>
      </c>
      <c r="AP57">
        <f t="shared" si="27"/>
        <v>-4.2117338514303937E-3</v>
      </c>
      <c r="AQ57">
        <f t="shared" si="27"/>
        <v>-12.649202237885884</v>
      </c>
      <c r="AR57">
        <f t="shared" si="27"/>
        <v>-12.653413971737315</v>
      </c>
      <c r="AS57">
        <f t="shared" si="27"/>
        <v>7.1270110371517759E-2</v>
      </c>
      <c r="AT57">
        <f t="shared" si="27"/>
        <v>-4.0266190113727217E-3</v>
      </c>
      <c r="AU57">
        <f t="shared" si="23"/>
        <v>-12.58617048037717</v>
      </c>
      <c r="AW57">
        <v>54</v>
      </c>
      <c r="AX57">
        <f>IF(Z57&gt;0, (R57*SUMPRODUCT(K57:$K$98, X57:$X$98)-K57*$AZ$3)/Z57, 0)</f>
        <v>-1528.9812182893854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250000</v>
      </c>
      <c r="S58">
        <f t="shared" si="1"/>
        <v>-3504.5208770719337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-22.896650133361288</v>
      </c>
      <c r="AC58">
        <f t="shared" si="2"/>
        <v>-29.976107857456167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-1567.9493657110345</v>
      </c>
      <c r="AI58">
        <f t="shared" si="25"/>
        <v>-1568.3770434009232</v>
      </c>
      <c r="AJ58">
        <f t="shared" si="7"/>
        <v>7.0794577240948797</v>
      </c>
      <c r="AK58">
        <f t="shared" si="22"/>
        <v>-1.6027655093352904</v>
      </c>
      <c r="AL58">
        <f t="shared" si="26"/>
        <v>-1562.9003511861636</v>
      </c>
      <c r="AN58">
        <f t="shared" si="27"/>
        <v>0</v>
      </c>
      <c r="AO58">
        <f t="shared" si="27"/>
        <v>0</v>
      </c>
      <c r="AP58">
        <f t="shared" si="27"/>
        <v>-2.1479278570797049E-3</v>
      </c>
      <c r="AQ58">
        <f t="shared" si="27"/>
        <v>-7.8747201472625905</v>
      </c>
      <c r="AR58">
        <f t="shared" si="27"/>
        <v>-7.8768680751196705</v>
      </c>
      <c r="AS58">
        <f t="shared" si="27"/>
        <v>3.555519686462754E-2</v>
      </c>
      <c r="AT58">
        <f t="shared" si="27"/>
        <v>-8.049577444088362E-3</v>
      </c>
      <c r="AU58">
        <f t="shared" si="23"/>
        <v>-7.849362455699131</v>
      </c>
      <c r="AW58">
        <v>55</v>
      </c>
      <c r="AX58">
        <f>IF(Z58&gt;0, (R58*SUMPRODUCT(K58:$K$98, X58:$X$98)-K58*$AZ$3)/Z58, 0)</f>
        <v>-3504.5208770719337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250000</v>
      </c>
      <c r="S59">
        <f t="shared" si="1"/>
        <v>-7403.4572678785853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-29.976107857456167</v>
      </c>
      <c r="AC59">
        <f t="shared" si="2"/>
        <v>-32.877841831691079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-1006.7853578247166</v>
      </c>
      <c r="AI59">
        <f t="shared" si="25"/>
        <v>-1007.0074016661414</v>
      </c>
      <c r="AJ59">
        <f t="shared" si="7"/>
        <v>2.9017339742349115</v>
      </c>
      <c r="AK59">
        <f t="shared" si="22"/>
        <v>-2.0983275500219318</v>
      </c>
      <c r="AL59">
        <f t="shared" si="26"/>
        <v>-1006.2039952419284</v>
      </c>
      <c r="AN59">
        <f t="shared" si="27"/>
        <v>0</v>
      </c>
      <c r="AO59">
        <f t="shared" si="27"/>
        <v>0</v>
      </c>
      <c r="AP59">
        <f t="shared" si="27"/>
        <v>-9.956892182838629E-4</v>
      </c>
      <c r="AQ59">
        <f t="shared" si="27"/>
        <v>-4.5146279197811658</v>
      </c>
      <c r="AR59">
        <f t="shared" si="27"/>
        <v>-4.5156236089994497</v>
      </c>
      <c r="AS59">
        <f t="shared" si="27"/>
        <v>1.3011958421965127E-2</v>
      </c>
      <c r="AT59">
        <f t="shared" si="27"/>
        <v>-9.4093225219752576E-3</v>
      </c>
      <c r="AU59">
        <f t="shared" si="23"/>
        <v>-4.5120209730994594</v>
      </c>
      <c r="AW59">
        <v>56</v>
      </c>
      <c r="AX59">
        <f>IF(Z59&gt;0, (R59*SUMPRODUCT(K59:$K$98, X59:$X$98)-K59*$AZ$3)/Z59, 0)</f>
        <v>-7403.4572678785853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250000</v>
      </c>
      <c r="S60">
        <f t="shared" si="1"/>
        <v>-16106.902767546531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-32.877841831691079</v>
      </c>
      <c r="AC60">
        <f t="shared" si="2"/>
        <v>-32.952303525554669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-587.65456939978958</v>
      </c>
      <c r="AI60">
        <f t="shared" si="25"/>
        <v>-587.75686188892018</v>
      </c>
      <c r="AJ60">
        <f t="shared" si="7"/>
        <v>7.4461693863590028E-2</v>
      </c>
      <c r="AK60">
        <f t="shared" si="22"/>
        <v>-2.3014489282183757</v>
      </c>
      <c r="AL60">
        <f t="shared" si="26"/>
        <v>-589.98384912327504</v>
      </c>
      <c r="AN60">
        <f t="shared" si="27"/>
        <v>0</v>
      </c>
      <c r="AO60">
        <f t="shared" si="27"/>
        <v>0</v>
      </c>
      <c r="AP60">
        <f t="shared" si="27"/>
        <v>-4.0955364572707115E-4</v>
      </c>
      <c r="AQ60">
        <f t="shared" si="27"/>
        <v>-2.3528225128870739</v>
      </c>
      <c r="AR60">
        <f t="shared" si="27"/>
        <v>-2.3532320665328008</v>
      </c>
      <c r="AS60">
        <f t="shared" si="27"/>
        <v>2.9812607404533292E-4</v>
      </c>
      <c r="AT60">
        <f t="shared" si="27"/>
        <v>-9.2144282245650144E-3</v>
      </c>
      <c r="AU60">
        <f t="shared" si="23"/>
        <v>-2.3621483686833207</v>
      </c>
      <c r="AW60">
        <v>57</v>
      </c>
      <c r="AX60">
        <f>IF(Z60&gt;0, (R60*SUMPRODUCT(K60:$K$98, X60:$X$98)-K60*$AZ$3)/Z60, 0)</f>
        <v>-16106.902767546531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0.595055</v>
      </c>
      <c r="Q61" s="4">
        <f t="shared" si="21"/>
        <v>50</v>
      </c>
      <c r="R61">
        <f t="shared" si="0"/>
        <v>250000</v>
      </c>
      <c r="S61">
        <f t="shared" si="1"/>
        <v>-38788.074209298524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-32.952303525554669</v>
      </c>
      <c r="AC61">
        <f t="shared" si="2"/>
        <v>-31.340691908158192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-304.34828559820272</v>
      </c>
      <c r="AI61">
        <f t="shared" si="25"/>
        <v>-304.38868550532243</v>
      </c>
      <c r="AJ61">
        <f t="shared" si="7"/>
        <v>-1.611611617396477</v>
      </c>
      <c r="AK61">
        <f t="shared" si="22"/>
        <v>-2.3066612467888272</v>
      </c>
      <c r="AL61">
        <f t="shared" si="26"/>
        <v>-308.30695836950775</v>
      </c>
      <c r="AN61">
        <f t="shared" si="27"/>
        <v>0</v>
      </c>
      <c r="AO61">
        <f t="shared" si="27"/>
        <v>0</v>
      </c>
      <c r="AP61">
        <f t="shared" si="27"/>
        <v>-1.444206826889983E-4</v>
      </c>
      <c r="AQ61">
        <f t="shared" si="27"/>
        <v>-1.0879774315094746</v>
      </c>
      <c r="AR61">
        <f t="shared" si="27"/>
        <v>-1.0881218521921636</v>
      </c>
      <c r="AS61">
        <f t="shared" si="27"/>
        <v>-5.76115309681969E-3</v>
      </c>
      <c r="AT61">
        <f t="shared" si="27"/>
        <v>-8.2458009372751682E-3</v>
      </c>
      <c r="AU61">
        <f t="shared" si="23"/>
        <v>-1.1021288062262586</v>
      </c>
      <c r="AW61">
        <v>58</v>
      </c>
      <c r="AX61">
        <f>IF(Z61&gt;0, (R61*SUMPRODUCT(K61:$K$98, X61:$X$98)-K61*$AZ$3)/Z61, 0)</f>
        <v>-38788.074209298524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250000</v>
      </c>
      <c r="S62">
        <f t="shared" si="1"/>
        <v>-111450.92200066615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-31.340691908158192</v>
      </c>
      <c r="AC62">
        <f t="shared" si="2"/>
        <v>-28.888996009057355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-135.17748322392825</v>
      </c>
      <c r="AI62">
        <f t="shared" si="25"/>
        <v>-135.19044363533197</v>
      </c>
      <c r="AJ62">
        <f t="shared" si="7"/>
        <v>-2.4516958991008373</v>
      </c>
      <c r="AK62">
        <f t="shared" si="22"/>
        <v>-2.1938484335710737</v>
      </c>
      <c r="AL62">
        <f t="shared" si="26"/>
        <v>-139.83598796800388</v>
      </c>
      <c r="AN62">
        <f t="shared" si="27"/>
        <v>0</v>
      </c>
      <c r="AO62">
        <f t="shared" si="27"/>
        <v>0</v>
      </c>
      <c r="AP62">
        <f t="shared" si="27"/>
        <v>-4.1366596668463142E-5</v>
      </c>
      <c r="AQ62">
        <f t="shared" si="27"/>
        <v>-0.43145485532781069</v>
      </c>
      <c r="AR62">
        <f t="shared" si="27"/>
        <v>-0.43149622192447917</v>
      </c>
      <c r="AS62">
        <f t="shared" si="27"/>
        <v>-7.8252388950166094E-3</v>
      </c>
      <c r="AT62">
        <f t="shared" si="27"/>
        <v>-7.0022501968730255E-3</v>
      </c>
      <c r="AU62">
        <f t="shared" si="23"/>
        <v>-0.44632371101636875</v>
      </c>
      <c r="AW62">
        <v>59</v>
      </c>
      <c r="AX62">
        <f>IF(Z62&gt;0, (R62*SUMPRODUCT(K62:$K$98, X62:$X$98)-K62*$AZ$3)/Z62, 0)</f>
        <v>-111450.92200066615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250000</v>
      </c>
      <c r="S63">
        <f t="shared" si="1"/>
        <v>-419269.71015289676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-28.888996009057355</v>
      </c>
      <c r="AC63">
        <f t="shared" si="2"/>
        <v>-26.160028247768818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-48.555468501420727</v>
      </c>
      <c r="AI63">
        <f t="shared" si="25"/>
        <v>-48.558588215010126</v>
      </c>
      <c r="AJ63">
        <f t="shared" si="7"/>
        <v>-2.728967761288537</v>
      </c>
      <c r="AK63">
        <f t="shared" si="22"/>
        <v>-2.022229720634015</v>
      </c>
      <c r="AL63">
        <f t="shared" si="26"/>
        <v>-53.309785696932678</v>
      </c>
      <c r="AN63">
        <f t="shared" si="27"/>
        <v>0</v>
      </c>
      <c r="AO63">
        <f t="shared" si="27"/>
        <v>0</v>
      </c>
      <c r="AP63">
        <f t="shared" si="27"/>
        <v>-8.8905311166628851E-6</v>
      </c>
      <c r="AQ63">
        <f t="shared" si="27"/>
        <v>-0.13837292790676819</v>
      </c>
      <c r="AR63">
        <f t="shared" si="27"/>
        <v>-0.13838181843788483</v>
      </c>
      <c r="AS63">
        <f t="shared" si="27"/>
        <v>-7.7769872466913652E-3</v>
      </c>
      <c r="AT63">
        <f t="shared" si="27"/>
        <v>-5.7629316734123769E-3</v>
      </c>
      <c r="AU63">
        <f t="shared" si="23"/>
        <v>-0.15192173735798858</v>
      </c>
      <c r="AW63">
        <v>60</v>
      </c>
      <c r="AX63">
        <f>IF(Z63&gt;0, (R63*SUMPRODUCT(K63:$K$98, X63:$X$98)-K63*$AZ$3)/Z63, 0)</f>
        <v>-419269.71015289676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250000</v>
      </c>
      <c r="S64">
        <f t="shared" si="1"/>
        <v>-2396191.8705413346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-26.160028247768818</v>
      </c>
      <c r="AC64">
        <f t="shared" si="2"/>
        <v>-23.476595267982415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-12.993217135658778</v>
      </c>
      <c r="AI64">
        <f t="shared" si="25"/>
        <v>-12.993707008685154</v>
      </c>
      <c r="AJ64">
        <f t="shared" si="7"/>
        <v>-2.6834329797864029</v>
      </c>
      <c r="AK64">
        <f t="shared" si="22"/>
        <v>-1.8312019773438175</v>
      </c>
      <c r="AL64">
        <f t="shared" si="26"/>
        <v>-17.508341965815376</v>
      </c>
      <c r="AN64">
        <f t="shared" si="27"/>
        <v>0</v>
      </c>
      <c r="AO64">
        <f t="shared" si="27"/>
        <v>0</v>
      </c>
      <c r="AP64">
        <f t="shared" si="27"/>
        <v>-1.2464604005303481E-6</v>
      </c>
      <c r="AQ64">
        <f t="shared" si="27"/>
        <v>-3.3060670343313697E-2</v>
      </c>
      <c r="AR64">
        <f t="shared" si="27"/>
        <v>-3.3061916803714224E-2</v>
      </c>
      <c r="AS64">
        <f t="shared" si="27"/>
        <v>-6.8278773614596543E-3</v>
      </c>
      <c r="AT64">
        <f t="shared" si="27"/>
        <v>-4.6594130054856981E-3</v>
      </c>
      <c r="AU64">
        <f t="shared" si="23"/>
        <v>-4.4549207170659584E-2</v>
      </c>
      <c r="AW64">
        <v>61</v>
      </c>
      <c r="AX64">
        <f>IF(Z64&gt;0, (R64*SUMPRODUCT(K64:$K$98, X64:$X$98)-K64*$AZ$3)/Z64, 0)</f>
        <v>-2396191.8705413346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250000</v>
      </c>
      <c r="S65">
        <f t="shared" si="1"/>
        <v>-13845383.076220265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-23.476595267982415</v>
      </c>
      <c r="AC65">
        <f t="shared" si="2"/>
        <v>-20.990186377885401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-2.0458609060181732</v>
      </c>
      <c r="AI65">
        <f t="shared" si="25"/>
        <v>-2.0459367081330817</v>
      </c>
      <c r="AJ65">
        <f t="shared" si="7"/>
        <v>-2.4864088900970138</v>
      </c>
      <c r="AK65">
        <f t="shared" si="22"/>
        <v>-1.6433616687587691</v>
      </c>
      <c r="AL65">
        <f t="shared" si="26"/>
        <v>-6.1757072669888649</v>
      </c>
      <c r="AN65">
        <f t="shared" si="27"/>
        <v>0</v>
      </c>
      <c r="AO65">
        <f t="shared" si="27"/>
        <v>0</v>
      </c>
      <c r="AP65">
        <f t="shared" si="27"/>
        <v>-1.7220995730110863E-7</v>
      </c>
      <c r="AQ65">
        <f t="shared" si="27"/>
        <v>-4.6478600194098342E-3</v>
      </c>
      <c r="AR65">
        <f t="shared" si="27"/>
        <v>-4.6480322293671354E-3</v>
      </c>
      <c r="AS65">
        <f t="shared" si="27"/>
        <v>-5.6487126950772459E-3</v>
      </c>
      <c r="AT65">
        <f t="shared" si="27"/>
        <v>-3.7334478483781446E-3</v>
      </c>
      <c r="AU65">
        <f t="shared" si="23"/>
        <v>-1.4030192772822527E-2</v>
      </c>
      <c r="AW65">
        <v>62</v>
      </c>
      <c r="AX65">
        <f>IF(Z65&gt;0, (R65*SUMPRODUCT(K65:$K$98, X65:$X$98)-K65*$AZ$3)/Z65, 0)</f>
        <v>-13845383.076220265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250000</v>
      </c>
      <c r="S66">
        <f t="shared" si="1"/>
        <v>-81202981.665099189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-20.990186377885401</v>
      </c>
      <c r="AC66">
        <f t="shared" si="2"/>
        <v>-18.745307844654516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-0.31750920173379105</v>
      </c>
      <c r="AI66">
        <f t="shared" si="25"/>
        <v>-0.31752074398720359</v>
      </c>
      <c r="AJ66">
        <f t="shared" si="7"/>
        <v>-2.2448785332308852</v>
      </c>
      <c r="AK66">
        <f t="shared" si="22"/>
        <v>-1.4693130464519781</v>
      </c>
      <c r="AL66">
        <f t="shared" si="26"/>
        <v>-4.0317123236700665</v>
      </c>
      <c r="AN66">
        <f t="shared" si="27"/>
        <v>0</v>
      </c>
      <c r="AO66">
        <f t="shared" si="27"/>
        <v>0</v>
      </c>
      <c r="AP66">
        <f t="shared" si="27"/>
        <v>-2.3412593172638948E-8</v>
      </c>
      <c r="AQ66">
        <f t="shared" si="27"/>
        <v>-6.4404354185152628E-4</v>
      </c>
      <c r="AR66">
        <f t="shared" si="27"/>
        <v>-6.4406695444469894E-4</v>
      </c>
      <c r="AS66">
        <f t="shared" si="27"/>
        <v>-4.5535673097773051E-3</v>
      </c>
      <c r="AT66">
        <f t="shared" si="27"/>
        <v>-2.9803910354667291E-3</v>
      </c>
      <c r="AU66">
        <f t="shared" si="23"/>
        <v>-8.1780252996887324E-3</v>
      </c>
      <c r="AW66">
        <v>63</v>
      </c>
      <c r="AX66">
        <f>IF(Z66&gt;0, (R66*SUMPRODUCT(K66:$K$98, X66:$X$98)-K66*$AZ$3)/Z66, 0)</f>
        <v>-81202981.665099189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-484833306.68639612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-18.745307844654516</v>
      </c>
      <c r="AC67">
        <f t="shared" ref="AC67:AC98" si="30">S67*Z67</f>
        <v>-16.737446179937173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-4.850363852761394E-2</v>
      </c>
      <c r="AI67">
        <f t="shared" ref="AI67:AI98" si="34">SUM(AE67:AH67)</f>
        <v>-4.8505364630786835E-2</v>
      </c>
      <c r="AJ67">
        <f t="shared" ref="AJ67:AJ98" si="35">AB67-AC67</f>
        <v>-2.0078616647173426</v>
      </c>
      <c r="AK67">
        <f t="shared" si="22"/>
        <v>-1.3121715491258161</v>
      </c>
      <c r="AL67">
        <f t="shared" si="26"/>
        <v>-3.3685385784739457</v>
      </c>
      <c r="AN67">
        <f t="shared" ref="AN67:AU98" si="36">AE67*$K67</f>
        <v>0</v>
      </c>
      <c r="AO67">
        <f t="shared" si="36"/>
        <v>0</v>
      </c>
      <c r="AP67">
        <f t="shared" si="36"/>
        <v>-3.1261343737733048E-9</v>
      </c>
      <c r="AQ67">
        <f t="shared" si="36"/>
        <v>-8.7844628313778808E-5</v>
      </c>
      <c r="AR67">
        <f t="shared" si="36"/>
        <v>-8.784775444815258E-5</v>
      </c>
      <c r="AS67">
        <f t="shared" si="36"/>
        <v>-3.6364253692465587E-3</v>
      </c>
      <c r="AT67">
        <f t="shared" si="36"/>
        <v>-2.3764654676627834E-3</v>
      </c>
      <c r="AU67">
        <f t="shared" si="23"/>
        <v>-6.1007385913574947E-3</v>
      </c>
      <c r="AW67">
        <v>64</v>
      </c>
      <c r="AX67">
        <f>IF(Z67&gt;0, (R67*SUMPRODUCT(K67:$K$98, X67:$X$98)-K67*$AZ$3)/Z67, 0)</f>
        <v>-484833306.68639612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250000</v>
      </c>
      <c r="S68">
        <f t="shared" si="29"/>
        <v>-2954138745.2999129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-16.737446179937173</v>
      </c>
      <c r="AC68">
        <f t="shared" si="30"/>
        <v>-14.944225356476926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-7.2795252386854033E-3</v>
      </c>
      <c r="AI68">
        <f t="shared" si="34"/>
        <v>-7.2797781757788331E-3</v>
      </c>
      <c r="AJ68">
        <f t="shared" si="35"/>
        <v>-1.7932208234602474</v>
      </c>
      <c r="AK68">
        <f t="shared" si="22"/>
        <v>-1.1716212325956021</v>
      </c>
      <c r="AL68">
        <f t="shared" si="26"/>
        <v>-2.9721218342316282</v>
      </c>
      <c r="AN68">
        <f t="shared" si="36"/>
        <v>0</v>
      </c>
      <c r="AO68">
        <f t="shared" si="36"/>
        <v>0</v>
      </c>
      <c r="AP68">
        <f t="shared" si="36"/>
        <v>-4.0901138026477748E-10</v>
      </c>
      <c r="AQ68">
        <f t="shared" si="36"/>
        <v>-1.1771340554192056E-5</v>
      </c>
      <c r="AR68">
        <f t="shared" si="36"/>
        <v>-1.1771749565572322E-5</v>
      </c>
      <c r="AS68">
        <f t="shared" si="36"/>
        <v>-2.8997238569408753E-3</v>
      </c>
      <c r="AT68">
        <f t="shared" si="36"/>
        <v>-1.8945675819781467E-3</v>
      </c>
      <c r="AU68">
        <f t="shared" si="23"/>
        <v>-4.8060631884845944E-3</v>
      </c>
      <c r="AW68">
        <v>65</v>
      </c>
      <c r="AX68">
        <f>IF(Z68&gt;0, (R68*SUMPRODUCT(K68:$K$98, X68:$X$98)-K68*$AZ$3)/Z68, 0)</f>
        <v>-2954138745.2999129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250000</v>
      </c>
      <c r="S69">
        <f t="shared" si="29"/>
        <v>-18374646540.393021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-14.944225356476926</v>
      </c>
      <c r="AC69">
        <f t="shared" si="30"/>
        <v>-13.343068674166979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-1.0704967710478343E-3</v>
      </c>
      <c r="AI69">
        <f t="shared" si="34"/>
        <v>-1.07053307941612E-3</v>
      </c>
      <c r="AJ69">
        <f t="shared" si="35"/>
        <v>-1.6011566823099468</v>
      </c>
      <c r="AK69">
        <f t="shared" si="22"/>
        <v>-1.0460957749533848</v>
      </c>
      <c r="AL69">
        <f t="shared" si="26"/>
        <v>-2.6483229903427477</v>
      </c>
      <c r="AN69">
        <f t="shared" si="36"/>
        <v>0</v>
      </c>
      <c r="AO69">
        <f t="shared" si="36"/>
        <v>0</v>
      </c>
      <c r="AP69">
        <f t="shared" si="36"/>
        <v>-5.242175755731967E-11</v>
      </c>
      <c r="AQ69">
        <f t="shared" si="36"/>
        <v>-1.5455754374907665E-6</v>
      </c>
      <c r="AR69">
        <f t="shared" si="36"/>
        <v>-1.5456278592483236E-6</v>
      </c>
      <c r="AS69">
        <f t="shared" si="36"/>
        <v>-2.3117383505324744E-3</v>
      </c>
      <c r="AT69">
        <f t="shared" si="36"/>
        <v>-1.510345457135969E-3</v>
      </c>
      <c r="AU69">
        <f t="shared" si="23"/>
        <v>-3.8236294355276914E-3</v>
      </c>
      <c r="AW69">
        <v>66</v>
      </c>
      <c r="AX69">
        <f>IF(Z69&gt;0, (R69*SUMPRODUCT(K69:$K$98, X69:$X$98)-K69*$AZ$3)/Z69, 0)</f>
        <v>-18374646540.393021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250000</v>
      </c>
      <c r="S70">
        <f t="shared" si="29"/>
        <v>-116919276125.90157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-13.343068674166979</v>
      </c>
      <c r="AC70">
        <f t="shared" si="30"/>
        <v>-11.913455528983039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-1.5425274595319371E-4</v>
      </c>
      <c r="AI70">
        <f t="shared" si="34"/>
        <v>-1.5425784068860593E-4</v>
      </c>
      <c r="AJ70">
        <f t="shared" si="35"/>
        <v>-1.4296131451839393</v>
      </c>
      <c r="AK70">
        <f t="shared" si="22"/>
        <v>-0.93401480719168861</v>
      </c>
      <c r="AL70">
        <f t="shared" si="26"/>
        <v>-2.3637822102163164</v>
      </c>
      <c r="AN70">
        <f t="shared" si="36"/>
        <v>0</v>
      </c>
      <c r="AO70">
        <f t="shared" si="36"/>
        <v>0</v>
      </c>
      <c r="AP70">
        <f t="shared" si="36"/>
        <v>-6.5676266639189145E-12</v>
      </c>
      <c r="AQ70">
        <f t="shared" si="36"/>
        <v>-1.9884731302748789E-7</v>
      </c>
      <c r="AR70">
        <f t="shared" si="36"/>
        <v>-1.9885388065415182E-7</v>
      </c>
      <c r="AS70">
        <f t="shared" si="36"/>
        <v>-1.8429152157515712E-3</v>
      </c>
      <c r="AT70">
        <f t="shared" si="36"/>
        <v>-1.2040390826774071E-3</v>
      </c>
      <c r="AU70">
        <f t="shared" si="23"/>
        <v>-3.0471531523096323E-3</v>
      </c>
      <c r="AW70">
        <v>67</v>
      </c>
      <c r="AX70">
        <f>IF(Z70&gt;0, (R70*SUMPRODUCT(K70:$K$98, X70:$X$98)-K70*$AZ$3)/Z70, 0)</f>
        <v>-116919276125.90157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250000</v>
      </c>
      <c r="S71">
        <f t="shared" si="29"/>
        <v>-762345399857.06848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-11.913455528983039</v>
      </c>
      <c r="AC71">
        <f t="shared" si="30"/>
        <v>-10.637014039652337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-2.1730687445477723E-5</v>
      </c>
      <c r="AI71">
        <f t="shared" si="34"/>
        <v>-2.1731385096046722E-5</v>
      </c>
      <c r="AJ71">
        <f t="shared" si="35"/>
        <v>-1.2764414893307023</v>
      </c>
      <c r="AK71">
        <f t="shared" si="22"/>
        <v>-0.83394188702881289</v>
      </c>
      <c r="AL71">
        <f t="shared" si="26"/>
        <v>-2.1104051077446115</v>
      </c>
      <c r="AN71">
        <f t="shared" si="36"/>
        <v>0</v>
      </c>
      <c r="AO71">
        <f t="shared" si="36"/>
        <v>0</v>
      </c>
      <c r="AP71">
        <f t="shared" si="36"/>
        <v>-8.0298374349795308E-13</v>
      </c>
      <c r="AQ71">
        <f t="shared" si="36"/>
        <v>-2.5011645556080437E-8</v>
      </c>
      <c r="AR71">
        <f t="shared" si="36"/>
        <v>-2.5012448539823937E-8</v>
      </c>
      <c r="AS71">
        <f t="shared" si="36"/>
        <v>-1.469162086303851E-3</v>
      </c>
      <c r="AT71">
        <f t="shared" si="36"/>
        <v>-9.5985269426321167E-4</v>
      </c>
      <c r="AU71">
        <f t="shared" si="23"/>
        <v>-2.4290397930156029E-3</v>
      </c>
      <c r="AW71">
        <v>68</v>
      </c>
      <c r="AX71">
        <f>IF(Z71&gt;0, (R71*SUMPRODUCT(K71:$K$98, X71:$X$98)-K71*$AZ$3)/Z71, 0)</f>
        <v>-762345399857.06848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0.856559709</v>
      </c>
      <c r="Q72" s="4">
        <f t="shared" si="48"/>
        <v>50</v>
      </c>
      <c r="R72">
        <f t="shared" si="28"/>
        <v>250000</v>
      </c>
      <c r="S72">
        <f t="shared" si="29"/>
        <v>-5100899676248.4648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-10.637014039652337</v>
      </c>
      <c r="AC72">
        <f t="shared" si="30"/>
        <v>-9.4973339859336114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-2.9878968418192652E-6</v>
      </c>
      <c r="AI72">
        <f t="shared" si="34"/>
        <v>-2.9879899365142087E-6</v>
      </c>
      <c r="AJ72">
        <f t="shared" si="35"/>
        <v>-1.1396800537187257</v>
      </c>
      <c r="AK72">
        <f t="shared" si="22"/>
        <v>-0.74459098277566371</v>
      </c>
      <c r="AL72">
        <f t="shared" si="26"/>
        <v>-1.8842740244843261</v>
      </c>
      <c r="AN72">
        <f t="shared" si="36"/>
        <v>0</v>
      </c>
      <c r="AO72">
        <f t="shared" si="36"/>
        <v>0</v>
      </c>
      <c r="AP72">
        <f t="shared" si="36"/>
        <v>-9.5669986071996634E-14</v>
      </c>
      <c r="AQ72">
        <f t="shared" si="36"/>
        <v>-3.0705514359925772E-9</v>
      </c>
      <c r="AR72">
        <f t="shared" si="36"/>
        <v>-3.0706471059786495E-9</v>
      </c>
      <c r="AS72">
        <f t="shared" si="36"/>
        <v>-1.1712071770815871E-3</v>
      </c>
      <c r="AT72">
        <f t="shared" si="36"/>
        <v>-7.6518870376959109E-4</v>
      </c>
      <c r="AU72">
        <f t="shared" si="23"/>
        <v>-1.9363989514982842E-3</v>
      </c>
      <c r="AW72">
        <v>69</v>
      </c>
      <c r="AX72">
        <f>IF(Z72&gt;0, (R72*SUMPRODUCT(K72:$K$98, X72:$X$98)-K72*$AZ$3)/Z72, 0)</f>
        <v>-5100899676248.4648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250000</v>
      </c>
      <c r="S73">
        <f t="shared" si="29"/>
        <v>-35117415855097.578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-9.4973339859336114</v>
      </c>
      <c r="AC73">
        <f t="shared" si="30"/>
        <v>-8.4797624901377624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-4.0045152413308353E-7</v>
      </c>
      <c r="AI73">
        <f t="shared" si="34"/>
        <v>-4.0046359757625075E-7</v>
      </c>
      <c r="AJ73">
        <f t="shared" si="35"/>
        <v>-1.017571495795849</v>
      </c>
      <c r="AK73">
        <f t="shared" ref="AK73:AK98" si="49">G73*SUM(AB73:AB73, AE73:AF73)</f>
        <v>-0.66481337901535287</v>
      </c>
      <c r="AL73">
        <f t="shared" si="26"/>
        <v>-1.6823852752747994</v>
      </c>
      <c r="AN73">
        <f t="shared" si="36"/>
        <v>0</v>
      </c>
      <c r="AO73">
        <f t="shared" si="36"/>
        <v>0</v>
      </c>
      <c r="AP73">
        <f t="shared" si="36"/>
        <v>-1.1078064694105731E-14</v>
      </c>
      <c r="AQ73">
        <f t="shared" si="36"/>
        <v>-3.6743684711552794E-10</v>
      </c>
      <c r="AR73">
        <f t="shared" si="36"/>
        <v>-3.6744792518022205E-10</v>
      </c>
      <c r="AS73">
        <f t="shared" si="36"/>
        <v>-9.3367920858655827E-4</v>
      </c>
      <c r="AT73">
        <f t="shared" si="36"/>
        <v>-6.1000375122667854E-4</v>
      </c>
      <c r="AU73">
        <f t="shared" si="23"/>
        <v>-1.5436833272611619E-3</v>
      </c>
      <c r="AW73">
        <v>70</v>
      </c>
      <c r="AX73">
        <f>IF(Z73&gt;0, (R73*SUMPRODUCT(K73:$K$98, X73:$X$98)-K73*$AZ$3)/Z73, 0)</f>
        <v>-35117415855097.578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250000</v>
      </c>
      <c r="S74">
        <f t="shared" si="29"/>
        <v>-249178183204770.25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-8.4797624901377624</v>
      </c>
      <c r="AC74">
        <f t="shared" si="30"/>
        <v>-7.5712165093744828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-5.2167356471565087E-8</v>
      </c>
      <c r="AI74">
        <f t="shared" si="34"/>
        <v>-5.216887570900634E-8</v>
      </c>
      <c r="AJ74">
        <f t="shared" si="35"/>
        <v>-0.90854598076327964</v>
      </c>
      <c r="AK74">
        <f t="shared" si="49"/>
        <v>-0.59358337430964347</v>
      </c>
      <c r="AL74">
        <f t="shared" si="26"/>
        <v>-1.5021294072417988</v>
      </c>
      <c r="AN74">
        <f t="shared" si="36"/>
        <v>0</v>
      </c>
      <c r="AO74">
        <f t="shared" si="36"/>
        <v>0</v>
      </c>
      <c r="AP74">
        <f t="shared" si="36"/>
        <v>-1.2446303507095482E-15</v>
      </c>
      <c r="AQ74">
        <f t="shared" si="36"/>
        <v>-4.2737937742723124E-11</v>
      </c>
      <c r="AR74">
        <f t="shared" si="36"/>
        <v>-4.2739182373073829E-11</v>
      </c>
      <c r="AS74">
        <f t="shared" si="36"/>
        <v>-7.4432335062688362E-4</v>
      </c>
      <c r="AT74">
        <f t="shared" si="36"/>
        <v>-4.8629125591573166E-4</v>
      </c>
      <c r="AU74">
        <f t="shared" si="23"/>
        <v>-1.2306146492817977E-3</v>
      </c>
      <c r="AW74">
        <v>71</v>
      </c>
      <c r="AX74">
        <f>IF(Z74&gt;0, (R74*SUMPRODUCT(K74:$K$98, X74:$X$98)-K74*$AZ$3)/Z74, 0)</f>
        <v>-249178183204770.25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250000</v>
      </c>
      <c r="S75">
        <f t="shared" si="29"/>
        <v>-1827386925932862.5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-7.5712165093744828</v>
      </c>
      <c r="AC75">
        <f t="shared" si="30"/>
        <v>-6.760014740550508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-6.5954054938438298E-9</v>
      </c>
      <c r="AI75">
        <f t="shared" si="34"/>
        <v>-6.5955904578119037E-9</v>
      </c>
      <c r="AJ75">
        <f t="shared" si="35"/>
        <v>-0.81120176882397477</v>
      </c>
      <c r="AK75">
        <f t="shared" si="49"/>
        <v>-0.52998515565621385</v>
      </c>
      <c r="AL75">
        <f t="shared" si="26"/>
        <v>-1.3411869310757791</v>
      </c>
      <c r="AN75">
        <f t="shared" si="36"/>
        <v>0</v>
      </c>
      <c r="AO75">
        <f t="shared" si="36"/>
        <v>0</v>
      </c>
      <c r="AP75">
        <f t="shared" si="36"/>
        <v>-1.3529565310281338E-16</v>
      </c>
      <c r="AQ75">
        <f t="shared" si="36"/>
        <v>-4.8243433737825961E-12</v>
      </c>
      <c r="AR75">
        <f t="shared" si="36"/>
        <v>-4.8244786694356987E-12</v>
      </c>
      <c r="AS75">
        <f t="shared" si="36"/>
        <v>-5.9337001824672506E-4</v>
      </c>
      <c r="AT75">
        <f t="shared" si="36"/>
        <v>-3.8766841193915155E-4</v>
      </c>
      <c r="AU75">
        <f t="shared" si="23"/>
        <v>-9.8103843501035526E-4</v>
      </c>
      <c r="AW75">
        <v>72</v>
      </c>
      <c r="AX75">
        <f>IF(Z75&gt;0, (R75*SUMPRODUCT(K75:$K$98, X75:$X$98)-K75*$AZ$3)/Z75, 0)</f>
        <v>-1827386925932862.5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250000</v>
      </c>
      <c r="S76">
        <f t="shared" si="29"/>
        <v>-1.3894982912632748E+16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-6.760014740550508</v>
      </c>
      <c r="AC76">
        <f t="shared" si="30"/>
        <v>-6.0357274469243407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-8.0697619631498675E-10</v>
      </c>
      <c r="AI76">
        <f t="shared" si="34"/>
        <v>-8.0699791540411725E-10</v>
      </c>
      <c r="AJ76">
        <f t="shared" si="35"/>
        <v>-0.72428729362616728</v>
      </c>
      <c r="AK76">
        <f t="shared" si="49"/>
        <v>-0.47320103183853562</v>
      </c>
      <c r="AL76">
        <f t="shared" si="26"/>
        <v>-1.1974883262717009</v>
      </c>
      <c r="AN76">
        <f t="shared" si="36"/>
        <v>0</v>
      </c>
      <c r="AO76">
        <f t="shared" si="36"/>
        <v>0</v>
      </c>
      <c r="AP76">
        <f t="shared" si="36"/>
        <v>-1.4184704552108524E-17</v>
      </c>
      <c r="AQ76">
        <f t="shared" si="36"/>
        <v>-5.2703494407778431E-13</v>
      </c>
      <c r="AR76">
        <f t="shared" si="36"/>
        <v>-5.2704912878233642E-13</v>
      </c>
      <c r="AS76">
        <f t="shared" si="36"/>
        <v>-4.7303094569039599E-4</v>
      </c>
      <c r="AT76">
        <f t="shared" si="36"/>
        <v>-3.0904688451953644E-4</v>
      </c>
      <c r="AU76">
        <f t="shared" si="23"/>
        <v>-7.8207783073698154E-4</v>
      </c>
      <c r="AW76">
        <v>73</v>
      </c>
      <c r="AX76">
        <f>IF(Z76&gt;0, (R76*SUMPRODUCT(K76:$K$98, X76:$X$98)-K76*$AZ$3)/Z76, 0)</f>
        <v>-1.3894982912632748E+16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250000</v>
      </c>
      <c r="S77">
        <f t="shared" si="29"/>
        <v>-1.0977124448296816E+17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-6.0357274469243407</v>
      </c>
      <c r="AC77">
        <f t="shared" si="30"/>
        <v>-5.3890423633257676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-9.5236144044102475E-11</v>
      </c>
      <c r="AI77">
        <f t="shared" si="34"/>
        <v>-9.523859871353285E-11</v>
      </c>
      <c r="AJ77">
        <f t="shared" si="35"/>
        <v>-0.64668508359857313</v>
      </c>
      <c r="AK77">
        <f t="shared" si="49"/>
        <v>-0.4225009212847039</v>
      </c>
      <c r="AL77">
        <f t="shared" si="26"/>
        <v>-1.0691860049785156</v>
      </c>
      <c r="AN77">
        <f t="shared" si="36"/>
        <v>0</v>
      </c>
      <c r="AO77">
        <f t="shared" si="36"/>
        <v>0</v>
      </c>
      <c r="AP77">
        <f t="shared" si="36"/>
        <v>-1.4313758260615094E-18</v>
      </c>
      <c r="AQ77">
        <f t="shared" si="36"/>
        <v>-5.5534449024100665E-14</v>
      </c>
      <c r="AR77">
        <f t="shared" si="36"/>
        <v>-5.553588039992673E-14</v>
      </c>
      <c r="AS77">
        <f t="shared" si="36"/>
        <v>-3.7709737379875764E-4</v>
      </c>
      <c r="AT77">
        <f t="shared" si="36"/>
        <v>-2.4637028421536488E-4</v>
      </c>
      <c r="AU77">
        <f t="shared" si="23"/>
        <v>-6.2346765806965839E-4</v>
      </c>
      <c r="AW77">
        <v>74</v>
      </c>
      <c r="AX77">
        <f>IF(Z77&gt;0, (R77*SUMPRODUCT(K77:$K$98, X77:$X$98)-K77*$AZ$3)/Z77, 0)</f>
        <v>-1.0977124448296816E+17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250000</v>
      </c>
      <c r="S78">
        <f t="shared" si="29"/>
        <v>-9.0401654746172864E+17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-5.3890423633257676</v>
      </c>
      <c r="AC78">
        <f t="shared" si="30"/>
        <v>-4.8116449672551989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-1.0819984008584792E-11</v>
      </c>
      <c r="AI78">
        <f t="shared" si="34"/>
        <v>-1.0820250134519144E-11</v>
      </c>
      <c r="AJ78">
        <f t="shared" si="35"/>
        <v>-0.57739739607056872</v>
      </c>
      <c r="AK78">
        <f t="shared" si="49"/>
        <v>-0.37723296543280377</v>
      </c>
      <c r="AL78">
        <f t="shared" si="26"/>
        <v>-0.95463036151419267</v>
      </c>
      <c r="AN78">
        <f t="shared" si="36"/>
        <v>0</v>
      </c>
      <c r="AO78">
        <f t="shared" si="36"/>
        <v>0</v>
      </c>
      <c r="AP78">
        <f t="shared" si="36"/>
        <v>-1.3855743684359438E-19</v>
      </c>
      <c r="AQ78">
        <f t="shared" si="36"/>
        <v>-5.6333827613217344E-15</v>
      </c>
      <c r="AR78">
        <f t="shared" si="36"/>
        <v>-5.6335213187585781E-15</v>
      </c>
      <c r="AS78">
        <f t="shared" si="36"/>
        <v>-3.0061971763315382E-4</v>
      </c>
      <c r="AT78">
        <f t="shared" si="36"/>
        <v>-1.9640488218701057E-4</v>
      </c>
      <c r="AU78">
        <f t="shared" si="23"/>
        <v>-4.9702459982579785E-4</v>
      </c>
      <c r="AW78">
        <v>75</v>
      </c>
      <c r="AX78">
        <f>IF(Z78&gt;0, (R78*SUMPRODUCT(K78:$K$98, X78:$X$98)-K78*$AZ$3)/Z78, 0)</f>
        <v>-9.0401654746172864E+17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250000</v>
      </c>
      <c r="S79">
        <f t="shared" si="29"/>
        <v>-7.7774072426826854E+18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-4.8116449672551989</v>
      </c>
      <c r="AC79">
        <f t="shared" si="30"/>
        <v>-4.2961115779064318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-1.1792274954041072E-12</v>
      </c>
      <c r="AI79">
        <f t="shared" si="34"/>
        <v>-1.1792551145800347E-12</v>
      </c>
      <c r="AJ79">
        <f t="shared" si="35"/>
        <v>-0.51553338934876702</v>
      </c>
      <c r="AK79">
        <f t="shared" si="49"/>
        <v>-0.33681514770786397</v>
      </c>
      <c r="AL79">
        <f t="shared" si="26"/>
        <v>-0.85234853705781033</v>
      </c>
      <c r="AN79">
        <f t="shared" si="36"/>
        <v>0</v>
      </c>
      <c r="AO79">
        <f t="shared" si="36"/>
        <v>0</v>
      </c>
      <c r="AP79">
        <f t="shared" si="36"/>
        <v>-1.2839122285566568E-20</v>
      </c>
      <c r="AQ79">
        <f t="shared" si="36"/>
        <v>-5.4817877462198159E-16</v>
      </c>
      <c r="AR79">
        <f t="shared" si="36"/>
        <v>-5.4819161374426719E-16</v>
      </c>
      <c r="AS79">
        <f t="shared" si="36"/>
        <v>-2.3965219836828762E-4</v>
      </c>
      <c r="AT79">
        <f t="shared" si="36"/>
        <v>-1.5657276960061591E-4</v>
      </c>
      <c r="AU79">
        <f t="shared" si="23"/>
        <v>-3.9622496796945175E-4</v>
      </c>
      <c r="AW79">
        <v>76</v>
      </c>
      <c r="AX79">
        <f>IF(Z79&gt;0, (R79*SUMPRODUCT(K79:$K$98, X79:$X$98)-K79*$AZ$3)/Z79, 0)</f>
        <v>-7.7774072426826854E+18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250000</v>
      </c>
      <c r="S80">
        <f t="shared" si="29"/>
        <v>-6.9983950511212749E+19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-4.2961115779064318</v>
      </c>
      <c r="AC80">
        <f t="shared" si="30"/>
        <v>-3.8358139088450294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-1.2301244377012801E-13</v>
      </c>
      <c r="AI80">
        <f t="shared" si="34"/>
        <v>-1.2301518426554219E-13</v>
      </c>
      <c r="AJ80">
        <f t="shared" si="35"/>
        <v>-0.46029766906140246</v>
      </c>
      <c r="AK80">
        <f t="shared" si="49"/>
        <v>-0.30072781045345026</v>
      </c>
      <c r="AL80">
        <f t="shared" si="26"/>
        <v>-0.76102547951497579</v>
      </c>
      <c r="AN80">
        <f t="shared" si="36"/>
        <v>0</v>
      </c>
      <c r="AO80">
        <f t="shared" si="36"/>
        <v>0</v>
      </c>
      <c r="AP80">
        <f t="shared" si="36"/>
        <v>-1.1374588023711335E-21</v>
      </c>
      <c r="AQ80">
        <f t="shared" si="36"/>
        <v>-5.1057041089532282E-17</v>
      </c>
      <c r="AR80">
        <f t="shared" si="36"/>
        <v>-5.1058178548334648E-17</v>
      </c>
      <c r="AS80">
        <f t="shared" si="36"/>
        <v>-1.9104926528084289E-4</v>
      </c>
      <c r="AT80">
        <f t="shared" si="36"/>
        <v>-1.2481885331681763E-4</v>
      </c>
      <c r="AU80">
        <f t="shared" si="23"/>
        <v>-3.1586811859771159E-4</v>
      </c>
      <c r="AW80">
        <v>77</v>
      </c>
      <c r="AX80">
        <f>IF(Z80&gt;0, (R80*SUMPRODUCT(K80:$K$98, X80:$X$98)-K80*$AZ$3)/Z80, 0)</f>
        <v>-6.9983950511212749E+19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250000</v>
      </c>
      <c r="S81">
        <f t="shared" si="29"/>
        <v>-6.6082267558364722E+20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-3.8358139088450294</v>
      </c>
      <c r="AC81">
        <f t="shared" si="30"/>
        <v>-3.4248338471830615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-1.2269781777026606E-14</v>
      </c>
      <c r="AI81">
        <f t="shared" si="34"/>
        <v>-1.2270040911131239E-14</v>
      </c>
      <c r="AJ81">
        <f t="shared" si="35"/>
        <v>-0.41098006166196788</v>
      </c>
      <c r="AK81">
        <f t="shared" si="49"/>
        <v>-0.2685069736191521</v>
      </c>
      <c r="AL81">
        <f t="shared" si="26"/>
        <v>-0.67948703528113219</v>
      </c>
      <c r="AN81">
        <f t="shared" si="36"/>
        <v>0</v>
      </c>
      <c r="AO81">
        <f t="shared" si="36"/>
        <v>0</v>
      </c>
      <c r="AP81">
        <f t="shared" si="36"/>
        <v>-9.6031375120156573E-23</v>
      </c>
      <c r="AQ81">
        <f t="shared" si="36"/>
        <v>-4.5470047955930659E-18</v>
      </c>
      <c r="AR81">
        <f t="shared" si="36"/>
        <v>-4.5471008269681858E-18</v>
      </c>
      <c r="AS81">
        <f t="shared" si="36"/>
        <v>-1.5230330459250921E-4</v>
      </c>
      <c r="AT81">
        <f t="shared" si="36"/>
        <v>-9.9504825667105922E-5</v>
      </c>
      <c r="AU81">
        <f t="shared" si="23"/>
        <v>-2.5180813025961962E-4</v>
      </c>
      <c r="AW81">
        <v>78</v>
      </c>
      <c r="AX81">
        <f>IF(Z81&gt;0, (R81*SUMPRODUCT(K81:$K$98, X81:$X$98)-K81*$AZ$3)/Z81, 0)</f>
        <v>-6.6082267558364722E+20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250000</v>
      </c>
      <c r="S82">
        <f t="shared" si="29"/>
        <v>-6.5697439916166239E+21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-3.4248338471830615</v>
      </c>
      <c r="AC82">
        <f t="shared" si="30"/>
        <v>-3.0578873635563051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-1.1663513170756302E-15</v>
      </c>
      <c r="AI82">
        <f t="shared" si="34"/>
        <v>-1.1663745895758027E-15</v>
      </c>
      <c r="AJ82">
        <f t="shared" si="35"/>
        <v>-0.36694648362675641</v>
      </c>
      <c r="AK82">
        <f t="shared" si="49"/>
        <v>-0.23973836930281434</v>
      </c>
      <c r="AL82">
        <f t="shared" si="26"/>
        <v>-0.60668485292957186</v>
      </c>
      <c r="AN82">
        <f t="shared" si="36"/>
        <v>0</v>
      </c>
      <c r="AO82">
        <f t="shared" si="36"/>
        <v>0</v>
      </c>
      <c r="AP82">
        <f t="shared" si="36"/>
        <v>-7.7004054563661666E-24</v>
      </c>
      <c r="AQ82">
        <f t="shared" si="36"/>
        <v>-3.8592235382957539E-19</v>
      </c>
      <c r="AR82">
        <f t="shared" si="36"/>
        <v>-3.859300542350318E-19</v>
      </c>
      <c r="AS82">
        <f t="shared" si="36"/>
        <v>-1.2141526195193633E-4</v>
      </c>
      <c r="AT82">
        <f t="shared" si="36"/>
        <v>-7.9324637808598445E-5</v>
      </c>
      <c r="AU82">
        <f t="shared" si="23"/>
        <v>-2.0073989976053514E-4</v>
      </c>
      <c r="AW82">
        <v>79</v>
      </c>
      <c r="AX82">
        <f>IF(Z82&gt;0, (R82*SUMPRODUCT(K82:$K$98, X82:$X$98)-K82*$AZ$3)/Z82, 0)</f>
        <v>-6.5697439916166239E+21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250000</v>
      </c>
      <c r="S83">
        <f t="shared" si="29"/>
        <v>-6.900259754400983E+22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-3.0578873635563051</v>
      </c>
      <c r="AC83">
        <f t="shared" si="30"/>
        <v>-2.730256574603843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-1.0530701427236688E-16</v>
      </c>
      <c r="AI83">
        <f t="shared" si="34"/>
        <v>-1.0530899264468313E-16</v>
      </c>
      <c r="AJ83">
        <f t="shared" si="35"/>
        <v>-0.32763078895246212</v>
      </c>
      <c r="AK83">
        <f t="shared" si="49"/>
        <v>-0.21405211544894137</v>
      </c>
      <c r="AL83">
        <f t="shared" si="26"/>
        <v>-0.54168290440140354</v>
      </c>
      <c r="AN83">
        <f t="shared" si="36"/>
        <v>0</v>
      </c>
      <c r="AO83">
        <f t="shared" si="36"/>
        <v>0</v>
      </c>
      <c r="AP83">
        <f t="shared" si="36"/>
        <v>-5.8446775263063719E-25</v>
      </c>
      <c r="AQ83">
        <f t="shared" si="36"/>
        <v>-3.1110703209179421E-20</v>
      </c>
      <c r="AR83">
        <f t="shared" si="36"/>
        <v>-3.1111287676932053E-20</v>
      </c>
      <c r="AS83">
        <f t="shared" si="36"/>
        <v>-9.6791503469337281E-5</v>
      </c>
      <c r="AT83">
        <f t="shared" si="36"/>
        <v>-6.3237115599966859E-5</v>
      </c>
      <c r="AU83">
        <f t="shared" si="23"/>
        <v>-1.6002861906930417E-4</v>
      </c>
      <c r="AW83">
        <v>80</v>
      </c>
      <c r="AX83">
        <f>IF(Z83&gt;0, (R83*SUMPRODUCT(K83:$K$98, X83:$X$98)-K83*$AZ$3)/Z83, 0)</f>
        <v>-6.900259754400983E+22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250000</v>
      </c>
      <c r="S84">
        <f t="shared" si="29"/>
        <v>-7.6830690619494165E+23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-2.730256574603843</v>
      </c>
      <c r="AC84">
        <f t="shared" si="30"/>
        <v>-2.4377290844677169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-8.9997283448022056E-18</v>
      </c>
      <c r="AI84">
        <f t="shared" si="34"/>
        <v>-8.99988698772633E-18</v>
      </c>
      <c r="AJ84">
        <f t="shared" si="35"/>
        <v>-0.29252749013612611</v>
      </c>
      <c r="AK84">
        <f t="shared" si="49"/>
        <v>-0.19111796022226901</v>
      </c>
      <c r="AL84">
        <f t="shared" si="26"/>
        <v>-0.48364545035839512</v>
      </c>
      <c r="AN84">
        <f t="shared" si="36"/>
        <v>0</v>
      </c>
      <c r="AO84">
        <f t="shared" si="36"/>
        <v>0</v>
      </c>
      <c r="AP84">
        <f t="shared" si="36"/>
        <v>-4.1846121507863334E-26</v>
      </c>
      <c r="AQ84">
        <f t="shared" si="36"/>
        <v>-2.3739081206050173E-21</v>
      </c>
      <c r="AR84">
        <f t="shared" si="36"/>
        <v>-2.3739499667265253E-21</v>
      </c>
      <c r="AS84">
        <f t="shared" si="36"/>
        <v>-7.7161593964713827E-5</v>
      </c>
      <c r="AT84">
        <f t="shared" si="36"/>
        <v>-5.0412241390279691E-5</v>
      </c>
      <c r="AU84">
        <f t="shared" si="23"/>
        <v>-1.275738353549935E-4</v>
      </c>
      <c r="AW84">
        <v>81</v>
      </c>
      <c r="AX84">
        <f>IF(Z84&gt;0, (R84*SUMPRODUCT(K84:$K$98, X84:$X$98)-K84*$AZ$3)/Z84, 0)</f>
        <v>-7.6830690619494165E+23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250000</v>
      </c>
      <c r="S85">
        <f t="shared" si="29"/>
        <v>-9.1049193948404581E+24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-2.4377290844677169</v>
      </c>
      <c r="AC85">
        <f t="shared" si="30"/>
        <v>-2.1765438254176042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-7.2551962174480213E-19</v>
      </c>
      <c r="AI85">
        <f t="shared" si="34"/>
        <v>-7.2553157431533591E-19</v>
      </c>
      <c r="AJ85">
        <f t="shared" si="35"/>
        <v>-0.26118525905011269</v>
      </c>
      <c r="AK85">
        <f t="shared" si="49"/>
        <v>-0.17064103591274019</v>
      </c>
      <c r="AL85">
        <f t="shared" si="26"/>
        <v>-0.43182629496285285</v>
      </c>
      <c r="AN85">
        <f t="shared" si="36"/>
        <v>0</v>
      </c>
      <c r="AO85">
        <f t="shared" si="36"/>
        <v>0</v>
      </c>
      <c r="AP85">
        <f t="shared" si="36"/>
        <v>-2.8149961037182737E-27</v>
      </c>
      <c r="AQ85">
        <f t="shared" si="36"/>
        <v>-1.7086993150276889E-22</v>
      </c>
      <c r="AR85">
        <f t="shared" si="36"/>
        <v>-1.7087274649887261E-22</v>
      </c>
      <c r="AS85">
        <f t="shared" si="36"/>
        <v>-6.1512750290747652E-5</v>
      </c>
      <c r="AT85">
        <f t="shared" si="36"/>
        <v>-4.0188330189955105E-5</v>
      </c>
      <c r="AU85">
        <f t="shared" si="23"/>
        <v>-1.0170108048070274E-4</v>
      </c>
      <c r="AW85">
        <v>82</v>
      </c>
      <c r="AX85">
        <f>IF(Z85&gt;0, (R85*SUMPRODUCT(K85:$K$98, X85:$X$98)-K85*$AZ$3)/Z85, 0)</f>
        <v>-9.1049193948404581E+24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250000</v>
      </c>
      <c r="S86">
        <f t="shared" si="29"/>
        <v>-1.153724818846601E+26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-2.1765438254176042</v>
      </c>
      <c r="AC86">
        <f t="shared" si="30"/>
        <v>-1.9433427012657178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-5.4954205471199444E-20</v>
      </c>
      <c r="AI86">
        <f t="shared" si="34"/>
        <v>-5.4955047674933616E-20</v>
      </c>
      <c r="AJ86">
        <f t="shared" si="35"/>
        <v>-0.23320112415188632</v>
      </c>
      <c r="AK86">
        <f t="shared" si="49"/>
        <v>-0.1523580677792323</v>
      </c>
      <c r="AL86">
        <f t="shared" si="26"/>
        <v>-0.38555919193111865</v>
      </c>
      <c r="AN86">
        <f t="shared" si="36"/>
        <v>0</v>
      </c>
      <c r="AO86">
        <f t="shared" si="36"/>
        <v>0</v>
      </c>
      <c r="AP86">
        <f t="shared" si="36"/>
        <v>-1.7709880178985718E-28</v>
      </c>
      <c r="AQ86">
        <f t="shared" si="36"/>
        <v>-1.1555783413734156E-23</v>
      </c>
      <c r="AR86">
        <f t="shared" si="36"/>
        <v>-1.1555960512535948E-23</v>
      </c>
      <c r="AS86">
        <f t="shared" si="36"/>
        <v>-4.9037587923108768E-5</v>
      </c>
      <c r="AT86">
        <f t="shared" si="36"/>
        <v>-3.2037890776431043E-5</v>
      </c>
      <c r="AU86">
        <f t="shared" si="23"/>
        <v>-8.1075478699539825E-5</v>
      </c>
      <c r="AW86">
        <v>83</v>
      </c>
      <c r="AX86">
        <f>IF(Z86&gt;0, (R86*SUMPRODUCT(K86:$K$98, X86:$X$98)-K86*$AZ$3)/Z86, 0)</f>
        <v>-1.153724818846601E+26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0.924425092</v>
      </c>
      <c r="Q87" s="4">
        <f t="shared" si="48"/>
        <v>50</v>
      </c>
      <c r="R87">
        <f t="shared" si="28"/>
        <v>250000</v>
      </c>
      <c r="S87">
        <f t="shared" si="29"/>
        <v>-1.5708927039573589E+27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-1.9433427012657178</v>
      </c>
      <c r="AC87">
        <f t="shared" si="30"/>
        <v>-1.7351274118443911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-3.8927713221967808E-21</v>
      </c>
      <c r="AI87">
        <f t="shared" si="34"/>
        <v>-3.8928265496291663E-21</v>
      </c>
      <c r="AJ87">
        <f t="shared" si="35"/>
        <v>-0.20821528942132672</v>
      </c>
      <c r="AK87">
        <f t="shared" si="49"/>
        <v>-0.13603398908860026</v>
      </c>
      <c r="AL87">
        <f t="shared" si="26"/>
        <v>-0.34424927850992698</v>
      </c>
      <c r="AN87">
        <f t="shared" si="36"/>
        <v>0</v>
      </c>
      <c r="AO87">
        <f t="shared" si="36"/>
        <v>0</v>
      </c>
      <c r="AP87">
        <f t="shared" si="36"/>
        <v>-1.0368962173464396E-29</v>
      </c>
      <c r="AQ87">
        <f t="shared" si="36"/>
        <v>-7.3086864347177885E-25</v>
      </c>
      <c r="AR87">
        <f t="shared" si="36"/>
        <v>-7.3087901243395242E-25</v>
      </c>
      <c r="AS87">
        <f t="shared" si="36"/>
        <v>-3.9092464862172103E-5</v>
      </c>
      <c r="AT87">
        <f t="shared" si="36"/>
        <v>-2.5540410376619133E-5</v>
      </c>
      <c r="AU87">
        <f t="shared" si="23"/>
        <v>-6.4632875238791233E-5</v>
      </c>
      <c r="AW87">
        <v>84</v>
      </c>
      <c r="AX87">
        <f>IF(Z87&gt;0, (R87*SUMPRODUCT(K87:$K$98, X87:$X$98)-K87*$AZ$3)/Z87, 0)</f>
        <v>-1.5708927039573589E+27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250000</v>
      </c>
      <c r="S88">
        <f t="shared" si="29"/>
        <v>-2.310325248721685E+28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-1.7351274118443911</v>
      </c>
      <c r="AC88">
        <f t="shared" si="30"/>
        <v>-1.5492209034324922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-2.5661169070337655E-22</v>
      </c>
      <c r="AI88">
        <f t="shared" si="34"/>
        <v>-2.5661504352329721E-22</v>
      </c>
      <c r="AJ88">
        <f t="shared" si="35"/>
        <v>-0.18590650841189893</v>
      </c>
      <c r="AK88">
        <f t="shared" si="49"/>
        <v>-0.12145891882910739</v>
      </c>
      <c r="AL88">
        <f t="shared" si="26"/>
        <v>-0.30736542724100635</v>
      </c>
      <c r="AN88">
        <f t="shared" si="36"/>
        <v>0</v>
      </c>
      <c r="AO88">
        <f t="shared" si="36"/>
        <v>0</v>
      </c>
      <c r="AP88">
        <f t="shared" si="36"/>
        <v>-5.6204701163009736E-31</v>
      </c>
      <c r="AQ88">
        <f t="shared" si="36"/>
        <v>-4.3016874547785911E-26</v>
      </c>
      <c r="AR88">
        <f t="shared" si="36"/>
        <v>-4.3017436594797538E-26</v>
      </c>
      <c r="AS88">
        <f t="shared" si="36"/>
        <v>-3.1164273646502005E-5</v>
      </c>
      <c r="AT88">
        <f t="shared" si="36"/>
        <v>-2.0360658782381326E-5</v>
      </c>
      <c r="AU88">
        <f t="shared" si="23"/>
        <v>-5.1524932428883342E-5</v>
      </c>
      <c r="AW88">
        <v>85</v>
      </c>
      <c r="AX88">
        <f>IF(Z88&gt;0, (R88*SUMPRODUCT(K88:$K$98, X88:$X$98)-K88*$AZ$3)/Z88, 0)</f>
        <v>-2.310325248721685E+28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250000</v>
      </c>
      <c r="S89">
        <f t="shared" si="29"/>
        <v>-3.7464127370713768E+29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-1.5492209034324922</v>
      </c>
      <c r="AC89">
        <f t="shared" si="30"/>
        <v>-1.3832329494932962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-1.567342032609826E-23</v>
      </c>
      <c r="AI89">
        <f t="shared" si="34"/>
        <v>-1.5673604933754511E-23</v>
      </c>
      <c r="AJ89">
        <f t="shared" si="35"/>
        <v>-0.16598795393919596</v>
      </c>
      <c r="AK89">
        <f t="shared" si="49"/>
        <v>-0.10844546324027446</v>
      </c>
      <c r="AL89">
        <f t="shared" si="26"/>
        <v>-0.27443341717947045</v>
      </c>
      <c r="AN89">
        <f t="shared" si="36"/>
        <v>0</v>
      </c>
      <c r="AO89">
        <f t="shared" si="36"/>
        <v>0</v>
      </c>
      <c r="AP89">
        <f t="shared" si="36"/>
        <v>-2.7630840812377694E-32</v>
      </c>
      <c r="AQ89">
        <f t="shared" si="36"/>
        <v>-2.345892856267559E-27</v>
      </c>
      <c r="AR89">
        <f t="shared" si="36"/>
        <v>-2.3459204871083713E-27</v>
      </c>
      <c r="AS89">
        <f t="shared" si="36"/>
        <v>-2.4843968149316083E-5</v>
      </c>
      <c r="AT89">
        <f t="shared" si="36"/>
        <v>-1.6231392524219807E-5</v>
      </c>
      <c r="AU89">
        <f t="shared" si="23"/>
        <v>-4.1075360673535894E-5</v>
      </c>
      <c r="AW89">
        <v>86</v>
      </c>
      <c r="AX89">
        <f>IF(Z89&gt;0, (R89*SUMPRODUCT(K89:$K$98, X89:$X$98)-K89*$AZ$3)/Z89, 0)</f>
        <v>-3.7464127370713768E+29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0.94055780700000002</v>
      </c>
      <c r="Q90" s="4">
        <f t="shared" si="48"/>
        <v>50</v>
      </c>
      <c r="R90">
        <f t="shared" si="28"/>
        <v>250000</v>
      </c>
      <c r="S90">
        <f t="shared" si="29"/>
        <v>-6.7654996055396726E+30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-1.3832329494932962</v>
      </c>
      <c r="AC90">
        <f t="shared" si="30"/>
        <v>-1.2350294191904432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-8.6817086160304825E-25</v>
      </c>
      <c r="AI90">
        <f t="shared" si="34"/>
        <v>-8.6817998901041798E-25</v>
      </c>
      <c r="AJ90">
        <f t="shared" si="35"/>
        <v>-0.14820353030285305</v>
      </c>
      <c r="AK90">
        <f t="shared" si="49"/>
        <v>-9.6826306464530748E-2</v>
      </c>
      <c r="AL90">
        <f t="shared" si="26"/>
        <v>-0.2450298367673838</v>
      </c>
      <c r="AN90">
        <f t="shared" si="36"/>
        <v>0</v>
      </c>
      <c r="AO90">
        <f t="shared" si="36"/>
        <v>0</v>
      </c>
      <c r="AP90">
        <f t="shared" si="36"/>
        <v>-1.2197583608909397E-33</v>
      </c>
      <c r="AQ90">
        <f t="shared" si="36"/>
        <v>-1.1601965642882172E-28</v>
      </c>
      <c r="AR90">
        <f t="shared" si="36"/>
        <v>-1.1602087618718261E-28</v>
      </c>
      <c r="AS90">
        <f t="shared" si="36"/>
        <v>-1.9805459302707271E-5</v>
      </c>
      <c r="AT90">
        <f t="shared" si="36"/>
        <v>-1.293956674443543E-5</v>
      </c>
      <c r="AU90">
        <f t="shared" si="23"/>
        <v>-3.27450260471427E-5</v>
      </c>
      <c r="AW90">
        <v>87</v>
      </c>
      <c r="AX90">
        <f>IF(Z90&gt;0, (R90*SUMPRODUCT(K90:$K$98, X90:$X$98)-K90*$AZ$3)/Z90, 0)</f>
        <v>-6.7654996055396726E+30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0.946138378</v>
      </c>
      <c r="Q91" s="4">
        <f t="shared" si="48"/>
        <v>50</v>
      </c>
      <c r="R91">
        <f t="shared" si="28"/>
        <v>250000</v>
      </c>
      <c r="S91">
        <f t="shared" si="29"/>
        <v>-1.3772004710184417E+32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-1.2350294191904432</v>
      </c>
      <c r="AC91">
        <f t="shared" si="30"/>
        <v>-1.1027048385628955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-4.3178952020717692E-26</v>
      </c>
      <c r="AI91">
        <f t="shared" si="34"/>
        <v>-4.3179352363609581E-26</v>
      </c>
      <c r="AJ91">
        <f t="shared" si="35"/>
        <v>-0.13232458062754771</v>
      </c>
      <c r="AK91">
        <f t="shared" si="49"/>
        <v>-8.6452059343331028E-2</v>
      </c>
      <c r="AL91">
        <f t="shared" si="26"/>
        <v>-0.21877663997087873</v>
      </c>
      <c r="AN91">
        <f t="shared" si="36"/>
        <v>0</v>
      </c>
      <c r="AO91">
        <f t="shared" si="36"/>
        <v>0</v>
      </c>
      <c r="AP91">
        <f t="shared" si="36"/>
        <v>-4.7768375139944576E-35</v>
      </c>
      <c r="AQ91">
        <f t="shared" si="36"/>
        <v>-5.1520544514521977E-30</v>
      </c>
      <c r="AR91">
        <f t="shared" si="36"/>
        <v>-5.1521022198273371E-30</v>
      </c>
      <c r="AS91">
        <f t="shared" si="36"/>
        <v>-1.5788790898204179E-5</v>
      </c>
      <c r="AT91">
        <f t="shared" si="36"/>
        <v>-1.0315343386826713E-5</v>
      </c>
      <c r="AU91">
        <f t="shared" si="23"/>
        <v>-2.6104134285030892E-5</v>
      </c>
      <c r="AW91">
        <v>88</v>
      </c>
      <c r="AX91">
        <f>IF(Z91&gt;0, (R91*SUMPRODUCT(K91:$K$98, X91:$X$98)-K91*$AZ$3)/Z91, 0)</f>
        <v>-1.3772004710184417E+32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0.95167433300000004</v>
      </c>
      <c r="Q92" s="4">
        <f t="shared" si="48"/>
        <v>50</v>
      </c>
      <c r="R92">
        <f t="shared" si="28"/>
        <v>250000</v>
      </c>
      <c r="S92">
        <f t="shared" si="29"/>
        <v>-3.2084067256938778E+33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-1.1027048385628955</v>
      </c>
      <c r="AC92">
        <f t="shared" si="30"/>
        <v>-0.98455789157401374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-1.9049802730592514E-27</v>
      </c>
      <c r="AI92">
        <f t="shared" si="34"/>
        <v>-1.9049956164676117E-27</v>
      </c>
      <c r="AJ92">
        <f t="shared" si="35"/>
        <v>-0.11814694698888173</v>
      </c>
      <c r="AK92">
        <f t="shared" si="49"/>
        <v>-7.7189338699402685E-2</v>
      </c>
      <c r="AL92">
        <f t="shared" si="26"/>
        <v>-0.19533628568828443</v>
      </c>
      <c r="AN92">
        <f t="shared" si="36"/>
        <v>0</v>
      </c>
      <c r="AO92">
        <f t="shared" si="36"/>
        <v>0</v>
      </c>
      <c r="AP92">
        <f t="shared" si="36"/>
        <v>-1.634602534593385E-36</v>
      </c>
      <c r="AQ92">
        <f t="shared" si="36"/>
        <v>-2.0294614531160951E-31</v>
      </c>
      <c r="AR92">
        <f t="shared" si="36"/>
        <v>-2.0294777991414411E-31</v>
      </c>
      <c r="AS92">
        <f t="shared" si="36"/>
        <v>-1.2586727437981631E-5</v>
      </c>
      <c r="AT92">
        <f t="shared" si="36"/>
        <v>-8.2233285928146611E-6</v>
      </c>
      <c r="AU92">
        <f t="shared" si="23"/>
        <v>-2.0810056030796294E-5</v>
      </c>
      <c r="AW92">
        <v>89</v>
      </c>
      <c r="AX92">
        <f>IF(Z92&gt;0, (R92*SUMPRODUCT(K92:$K$98, X92:$X$98)-K92*$AZ$3)/Z92, 0)</f>
        <v>-3.2084067256938778E+33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250000</v>
      </c>
      <c r="S93">
        <f t="shared" si="29"/>
        <v>-8.7227541893814968E+34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-0.98455789157401374</v>
      </c>
      <c r="AC93">
        <f t="shared" si="30"/>
        <v>-0.8790695460482264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-7.343039895905856E-29</v>
      </c>
      <c r="AI93">
        <f t="shared" si="34"/>
        <v>-7.3430902853543586E-29</v>
      </c>
      <c r="AJ93">
        <f t="shared" si="35"/>
        <v>-0.10548834552578734</v>
      </c>
      <c r="AK93">
        <f t="shared" si="49"/>
        <v>-6.8919052410180967E-2</v>
      </c>
      <c r="AL93">
        <f t="shared" si="26"/>
        <v>-0.17440739793596832</v>
      </c>
      <c r="AN93">
        <f t="shared" si="36"/>
        <v>0</v>
      </c>
      <c r="AO93">
        <f t="shared" si="36"/>
        <v>0</v>
      </c>
      <c r="AP93">
        <f t="shared" si="36"/>
        <v>-4.79304941712924E-38</v>
      </c>
      <c r="AQ93">
        <f t="shared" si="36"/>
        <v>-6.9847069454268015E-33</v>
      </c>
      <c r="AR93">
        <f t="shared" si="36"/>
        <v>-6.9847548759209732E-33</v>
      </c>
      <c r="AS93">
        <f t="shared" si="36"/>
        <v>-1.0034062051962404E-5</v>
      </c>
      <c r="AT93">
        <f t="shared" si="36"/>
        <v>-6.5555872072820944E-6</v>
      </c>
      <c r="AU93">
        <f t="shared" si="23"/>
        <v>-1.6589649259244502E-5</v>
      </c>
      <c r="AW93">
        <v>90</v>
      </c>
      <c r="AX93">
        <f>IF(Z93&gt;0, (R93*SUMPRODUCT(K93:$K$98, X93:$X$98)-K93*$AZ$3)/Z93, 0)</f>
        <v>-8.7227541893814968E+34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250000</v>
      </c>
      <c r="S94">
        <f t="shared" si="29"/>
        <v>-2.8440178516853386E+36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-0.8790695460482264</v>
      </c>
      <c r="AC94">
        <f t="shared" si="30"/>
        <v>-0.78488352325734512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-2.4252834501079321E-30</v>
      </c>
      <c r="AI94">
        <f t="shared" si="34"/>
        <v>-2.4252972489580834E-30</v>
      </c>
      <c r="AJ94">
        <f t="shared" si="35"/>
        <v>-9.4186022790881285E-2</v>
      </c>
      <c r="AK94">
        <f t="shared" si="49"/>
        <v>-6.1534868223375852E-2</v>
      </c>
      <c r="AL94">
        <f t="shared" si="26"/>
        <v>-0.15572089101425712</v>
      </c>
      <c r="AN94">
        <f t="shared" si="36"/>
        <v>0</v>
      </c>
      <c r="AO94">
        <f t="shared" si="36"/>
        <v>0</v>
      </c>
      <c r="AP94">
        <f t="shared" si="36"/>
        <v>-1.1719178717020676E-39</v>
      </c>
      <c r="AQ94">
        <f t="shared" si="36"/>
        <v>-2.0597607684496946E-34</v>
      </c>
      <c r="AR94">
        <f t="shared" si="36"/>
        <v>-2.0597724876284117E-34</v>
      </c>
      <c r="AS94">
        <f t="shared" si="36"/>
        <v>-7.9990928347914331E-6</v>
      </c>
      <c r="AT94">
        <f t="shared" si="36"/>
        <v>-5.226073985397077E-6</v>
      </c>
      <c r="AU94">
        <f t="shared" si="23"/>
        <v>-1.322516682018851E-5</v>
      </c>
      <c r="AW94">
        <v>91</v>
      </c>
      <c r="AX94">
        <f>IF(Z94&gt;0, (R94*SUMPRODUCT(K94:$K$98, X94:$X$98)-K94*$AZ$3)/Z94, 0)</f>
        <v>-2.8440178516853386E+36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250000</v>
      </c>
      <c r="S95">
        <f t="shared" si="29"/>
        <v>-1.1580236044989992E+38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-0.78488352325734512</v>
      </c>
      <c r="AC95">
        <f t="shared" si="30"/>
        <v>-0.70078886005120089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-6.6791409769451735E-32</v>
      </c>
      <c r="AI95">
        <f t="shared" si="34"/>
        <v>-6.6791712349147577E-32</v>
      </c>
      <c r="AJ95">
        <f t="shared" si="35"/>
        <v>-8.4094663206144227E-2</v>
      </c>
      <c r="AK95">
        <f t="shared" si="49"/>
        <v>-5.4941846628014164E-2</v>
      </c>
      <c r="AL95">
        <f t="shared" si="26"/>
        <v>-0.13903650983415838</v>
      </c>
      <c r="AN95">
        <f t="shared" si="36"/>
        <v>0</v>
      </c>
      <c r="AO95">
        <f t="shared" si="36"/>
        <v>0</v>
      </c>
      <c r="AP95">
        <f t="shared" si="36"/>
        <v>-2.2944364753172169E-41</v>
      </c>
      <c r="AQ95">
        <f t="shared" si="36"/>
        <v>-5.0647366270602404E-36</v>
      </c>
      <c r="AR95">
        <f t="shared" si="36"/>
        <v>-5.0647595714249936E-36</v>
      </c>
      <c r="AS95">
        <f t="shared" si="36"/>
        <v>-6.3768278338579827E-6</v>
      </c>
      <c r="AT95">
        <f t="shared" si="36"/>
        <v>-4.1661941847872105E-6</v>
      </c>
      <c r="AU95">
        <f t="shared" si="23"/>
        <v>-1.0543022018645193E-5</v>
      </c>
      <c r="AW95">
        <v>92</v>
      </c>
      <c r="AX95">
        <f>IF(Z95&gt;0, (R95*SUMPRODUCT(K95:$K$98, X95:$X$98)-K95*$AZ$3)/Z95, 0)</f>
        <v>-1.1580236044989992E+38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250000</v>
      </c>
      <c r="S96">
        <f t="shared" si="29"/>
        <v>-6.2773216998947497E+39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-0.70078886005120089</v>
      </c>
      <c r="AC96">
        <f t="shared" si="30"/>
        <v>-0.62570433933142922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-1.4728502545966517E-33</v>
      </c>
      <c r="AI96">
        <f t="shared" si="34"/>
        <v>-1.4728552384446147E-33</v>
      </c>
      <c r="AJ96">
        <f t="shared" si="35"/>
        <v>-7.5084520719771675E-2</v>
      </c>
      <c r="AK96">
        <f t="shared" si="49"/>
        <v>-4.905522020358407E-2</v>
      </c>
      <c r="AL96">
        <f t="shared" si="26"/>
        <v>-0.12413974092335575</v>
      </c>
      <c r="AN96">
        <f t="shared" si="36"/>
        <v>0</v>
      </c>
      <c r="AO96">
        <f t="shared" si="36"/>
        <v>0</v>
      </c>
      <c r="AP96">
        <f t="shared" si="36"/>
        <v>-3.3742947698496861E-43</v>
      </c>
      <c r="AQ96">
        <f t="shared" si="36"/>
        <v>-9.9718750408112857E-38</v>
      </c>
      <c r="AR96">
        <f t="shared" si="36"/>
        <v>-9.9719087837589839E-38</v>
      </c>
      <c r="AS96">
        <f t="shared" si="36"/>
        <v>-5.0835681073485222E-6</v>
      </c>
      <c r="AT96">
        <f t="shared" si="36"/>
        <v>-3.3212644968010283E-6</v>
      </c>
      <c r="AU96">
        <f t="shared" si="23"/>
        <v>-8.4048326041495501E-6</v>
      </c>
      <c r="AW96">
        <v>93</v>
      </c>
      <c r="AX96">
        <f>IF(Z96&gt;0, (R96*SUMPRODUCT(K96:$K$98, X96:$X$98)-K96*$AZ$3)/Z96, 0)</f>
        <v>-6.2773216998947497E+39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250000</v>
      </c>
      <c r="S97">
        <f t="shared" si="29"/>
        <v>-5.0885252144317639E+41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-0.62570433933142922</v>
      </c>
      <c r="AC97">
        <f t="shared" si="30"/>
        <v>-0.55866458868877611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-2.4395574673756108E-35</v>
      </c>
      <c r="AI97">
        <f t="shared" si="34"/>
        <v>-2.4395629568304641E-35</v>
      </c>
      <c r="AJ97">
        <f t="shared" si="35"/>
        <v>-6.7039750642653106E-2</v>
      </c>
      <c r="AK97">
        <f t="shared" si="49"/>
        <v>-4.3799303753200049E-2</v>
      </c>
      <c r="AL97">
        <f t="shared" si="26"/>
        <v>-0.11083905439585315</v>
      </c>
      <c r="AN97">
        <f t="shared" si="36"/>
        <v>0</v>
      </c>
      <c r="AO97">
        <f t="shared" si="36"/>
        <v>0</v>
      </c>
      <c r="AP97">
        <f t="shared" si="36"/>
        <v>-3.3184053012371791E-45</v>
      </c>
      <c r="AQ97">
        <f t="shared" si="36"/>
        <v>-1.4747257512398805E-39</v>
      </c>
      <c r="AR97">
        <f t="shared" si="36"/>
        <v>-1.4747290696451818E-39</v>
      </c>
      <c r="AS97">
        <f t="shared" si="36"/>
        <v>-4.0525893712918592E-6</v>
      </c>
      <c r="AT97">
        <f t="shared" si="36"/>
        <v>-2.6476917225773494E-6</v>
      </c>
      <c r="AU97">
        <f t="shared" si="23"/>
        <v>-6.7002810938692082E-6</v>
      </c>
      <c r="AW97">
        <v>94</v>
      </c>
      <c r="AX97">
        <f>IF(Z97&gt;0, (R97*SUMPRODUCT(K97:$K$98, X97:$X$98)-K97*$AZ$3)/Z97, 0)</f>
        <v>-5.0885252144317639E+41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-0.55866458868877611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-2.7447274266438029E-37</v>
      </c>
      <c r="AI98">
        <f t="shared" si="34"/>
        <v>-2.7447274266438029E-37</v>
      </c>
      <c r="AJ98">
        <f t="shared" si="35"/>
        <v>-0.55866458868877611</v>
      </c>
      <c r="AK98">
        <f t="shared" si="49"/>
        <v>-3.9106521208214333E-2</v>
      </c>
      <c r="AL98">
        <f t="shared" si="26"/>
        <v>-0.59777110989699045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-1.4814309380523118E-41</v>
      </c>
      <c r="AR98">
        <f t="shared" si="36"/>
        <v>-1.4814309380523118E-41</v>
      </c>
      <c r="AS98">
        <f t="shared" si="36"/>
        <v>-3.0153194726873963E-5</v>
      </c>
      <c r="AT98">
        <f t="shared" si="36"/>
        <v>-2.1107236308811776E-6</v>
      </c>
      <c r="AU98">
        <f t="shared" si="36"/>
        <v>-3.2263918357755143E-5</v>
      </c>
      <c r="AW98">
        <v>95</v>
      </c>
    </row>
    <row r="100" spans="5:50" x14ac:dyDescent="0.25">
      <c r="AN100" s="8">
        <f t="shared" ref="AN100:AU100" si="50">SUM(AN3:AN98)</f>
        <v>18010.188895057072</v>
      </c>
      <c r="AO100" s="8">
        <f t="shared" si="50"/>
        <v>-1801.0188895057072</v>
      </c>
      <c r="AP100" s="8">
        <f t="shared" si="50"/>
        <v>-898.54180116418445</v>
      </c>
      <c r="AQ100" s="8">
        <f t="shared" si="50"/>
        <v>-9241.6801425496869</v>
      </c>
      <c r="AR100" s="8">
        <f t="shared" si="50"/>
        <v>6068.9480618374964</v>
      </c>
      <c r="AS100" s="8">
        <f t="shared" si="50"/>
        <v>-2264.289851730643</v>
      </c>
      <c r="AT100" s="8">
        <f t="shared" si="50"/>
        <v>826.53322005068742</v>
      </c>
      <c r="AU100" s="8">
        <f t="shared" si="50"/>
        <v>4631.191430157538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530A3-EE1C-4904-8B45-92066A56917F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'S.35.04.C'!C3*(1+C12)</f>
        <v>38212.313921986002</v>
      </c>
      <c r="K3">
        <v>1</v>
      </c>
      <c r="L3" s="2">
        <v>0</v>
      </c>
      <c r="O3">
        <f>$C$3</f>
        <v>38212.313921986002</v>
      </c>
      <c r="P3">
        <f>O3*C5</f>
        <v>3821.2313921986006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38212.313921986002</v>
      </c>
      <c r="AF3">
        <f t="shared" ref="AF3:AG34" si="4">-$Z3*P3</f>
        <v>-3821.2313921986006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33991.082529787403</v>
      </c>
      <c r="AJ3">
        <f t="shared" ref="AJ3:AJ66" si="7">AB3-AC3</f>
        <v>0</v>
      </c>
      <c r="AL3">
        <f t="shared" ref="AL3:AL34" si="8">SUM(AI3:AK3)</f>
        <v>33991.082529787403</v>
      </c>
      <c r="AN3">
        <f t="shared" ref="AN3:AU34" si="9">AE3*$K3</f>
        <v>38212.313921986002</v>
      </c>
      <c r="AO3">
        <f t="shared" si="9"/>
        <v>-3821.2313921986006</v>
      </c>
      <c r="AP3">
        <f t="shared" si="9"/>
        <v>-400</v>
      </c>
      <c r="AQ3">
        <f t="shared" si="9"/>
        <v>0</v>
      </c>
      <c r="AR3">
        <f t="shared" si="9"/>
        <v>33991.082529787403</v>
      </c>
      <c r="AS3">
        <f t="shared" si="9"/>
        <v>0</v>
      </c>
      <c r="AT3">
        <f t="shared" si="9"/>
        <v>0</v>
      </c>
      <c r="AU3">
        <f t="shared" si="9"/>
        <v>33991.082529787403</v>
      </c>
      <c r="AW3">
        <v>0</v>
      </c>
      <c r="AX3">
        <f>IF(Z3&gt;0, (R3*SUMPRODUCT(K3:$K$98, X3:$X$98)-K3*$AZ$3)/Z3, 0)</f>
        <v>0</v>
      </c>
      <c r="AZ3">
        <f>C6*SUMPRODUCT(X4:X89, K4:K89)/1</f>
        <v>20242.207143436113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1373.4760403511254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1357.7896199394127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-1357.7896199394127</v>
      </c>
      <c r="AK4">
        <f>G4*SUM(AB4, AE4:AF4)</f>
        <v>0</v>
      </c>
      <c r="AL4">
        <f t="shared" si="8"/>
        <v>-1713.0306199394126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-331.41244519078271</v>
      </c>
      <c r="AR4">
        <f t="shared" si="9"/>
        <v>-331.41244519078271</v>
      </c>
      <c r="AS4">
        <f t="shared" si="9"/>
        <v>-1266.7129582418254</v>
      </c>
      <c r="AT4">
        <f t="shared" si="9"/>
        <v>0</v>
      </c>
      <c r="AU4">
        <f t="shared" si="9"/>
        <v>-1598.125403432608</v>
      </c>
      <c r="AW4">
        <v>1</v>
      </c>
      <c r="AX4">
        <f>IF(Z4&gt;0, (R4*SUMPRODUCT(K4:$K$98, X4:$X$98)-K4*$AZ$3)/Z4, 0)</f>
        <v>1373.4760403511254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250000</v>
      </c>
      <c r="S5">
        <f t="shared" si="1"/>
        <v>2662.1292831188857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1357.7896199394127</v>
      </c>
      <c r="AC5">
        <f t="shared" si="2"/>
        <v>2601.5210745086624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-365.01550890986999</v>
      </c>
      <c r="AI5">
        <f t="shared" si="6"/>
        <v>-413.87716809008799</v>
      </c>
      <c r="AJ5">
        <f t="shared" si="7"/>
        <v>-1243.7314545692498</v>
      </c>
      <c r="AK5">
        <f>G5*SUM(AB5, AE5:AF5)</f>
        <v>55.669374417515918</v>
      </c>
      <c r="AL5">
        <f t="shared" si="8"/>
        <v>-1601.9392482418218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-312.12768824358164</v>
      </c>
      <c r="AR5">
        <f t="shared" si="9"/>
        <v>-353.90968476535966</v>
      </c>
      <c r="AS5">
        <f t="shared" si="9"/>
        <v>-1063.5247386334552</v>
      </c>
      <c r="AT5">
        <f t="shared" si="9"/>
        <v>47.603328403221674</v>
      </c>
      <c r="AU5">
        <f t="shared" si="9"/>
        <v>-1369.8310949955933</v>
      </c>
      <c r="AW5">
        <v>2</v>
      </c>
      <c r="AX5">
        <f>IF(Z5&gt;0, (R5*SUMPRODUCT(K5:$K$98, X5:$X$98)-K5*$AZ$3)/Z5, 0)</f>
        <v>2662.1292831188857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250000</v>
      </c>
      <c r="S6">
        <f t="shared" si="1"/>
        <v>4124.0819583457278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2601.5210745086624</v>
      </c>
      <c r="AC6">
        <f t="shared" si="2"/>
        <v>3983.62540085726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-379.62650775967359</v>
      </c>
      <c r="AI6">
        <f t="shared" si="6"/>
        <v>-427.9236250465375</v>
      </c>
      <c r="AJ6">
        <f t="shared" si="7"/>
        <v>-1382.1043263485976</v>
      </c>
      <c r="AK6">
        <f>G6*SUM(AB6, AE6:AF6)</f>
        <v>152.18898285875676</v>
      </c>
      <c r="AL6">
        <f t="shared" si="8"/>
        <v>-1657.8389685363782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-292.84769554014446</v>
      </c>
      <c r="AR6">
        <f t="shared" si="9"/>
        <v>-330.10457620993157</v>
      </c>
      <c r="AS6">
        <f t="shared" si="9"/>
        <v>-1066.169139125235</v>
      </c>
      <c r="AT6">
        <f t="shared" si="9"/>
        <v>117.40010775274894</v>
      </c>
      <c r="AU6">
        <f t="shared" si="9"/>
        <v>-1278.8736075824174</v>
      </c>
      <c r="AW6">
        <v>3</v>
      </c>
      <c r="AX6">
        <f>IF(Z6&gt;0, (R6*SUMPRODUCT(K6:$K$98, X6:$X$98)-K6*$AZ$3)/Z6, 0)</f>
        <v>4124.0819583457278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250000</v>
      </c>
      <c r="S7">
        <f t="shared" si="1"/>
        <v>5340.6557713066404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3983.62540085726</v>
      </c>
      <c r="AC7">
        <f t="shared" si="2"/>
        <v>5098.7029382042183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-396.71952447630667</v>
      </c>
      <c r="AI7">
        <f t="shared" si="6"/>
        <v>-444.45432668540667</v>
      </c>
      <c r="AJ7">
        <f t="shared" si="7"/>
        <v>-1115.0775373469583</v>
      </c>
      <c r="AK7">
        <f>G7*SUM(AB7, AE7:AF7)</f>
        <v>195.59600718209145</v>
      </c>
      <c r="AL7">
        <f t="shared" si="8"/>
        <v>-1363.9358568502735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-278.44001462044253</v>
      </c>
      <c r="AR7">
        <f t="shared" si="9"/>
        <v>-311.94297629733762</v>
      </c>
      <c r="AS7">
        <f t="shared" si="9"/>
        <v>-782.62396137842995</v>
      </c>
      <c r="AT7">
        <f t="shared" si="9"/>
        <v>137.2802489904536</v>
      </c>
      <c r="AU7">
        <f t="shared" si="9"/>
        <v>-957.28668868531395</v>
      </c>
      <c r="AW7">
        <v>4</v>
      </c>
      <c r="AX7">
        <f>IF(Z7&gt;0, (R7*SUMPRODUCT(K7:$K$98, X7:$X$98)-K7*$AZ$3)/Z7, 0)</f>
        <v>5340.6557713066404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250000</v>
      </c>
      <c r="S8">
        <f t="shared" si="1"/>
        <v>6111.1289567379945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5098.7029382042183</v>
      </c>
      <c r="AC8">
        <f t="shared" si="2"/>
        <v>5765.8126273335638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-413.80679482640073</v>
      </c>
      <c r="AI8">
        <f t="shared" si="6"/>
        <v>-460.98148765444444</v>
      </c>
      <c r="AJ8">
        <f t="shared" si="7"/>
        <v>-667.1096891293455</v>
      </c>
      <c r="AK8">
        <f t="shared" ref="AK8:AK71" si="22">G8*SUM(AB8:AB8, AE8:AF8)</f>
        <v>108.60237258374984</v>
      </c>
      <c r="AL8">
        <f t="shared" si="8"/>
        <v>-1019.4888042000401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-271.10316381217717</v>
      </c>
      <c r="AR8">
        <f t="shared" si="9"/>
        <v>-302.009395023087</v>
      </c>
      <c r="AS8">
        <f t="shared" si="9"/>
        <v>-437.05311172716637</v>
      </c>
      <c r="AT8">
        <f t="shared" si="9"/>
        <v>71.150225595776064</v>
      </c>
      <c r="AU8">
        <f t="shared" si="9"/>
        <v>-667.91228115447734</v>
      </c>
      <c r="AW8">
        <v>5</v>
      </c>
      <c r="AX8">
        <f>IF(Z8&gt;0, (R8*SUMPRODUCT(K8:$K$98, X8:$X$98)-K8*$AZ$3)/Z8, 0)</f>
        <v>6111.1289567379945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250000</v>
      </c>
      <c r="S9">
        <f t="shared" si="1"/>
        <v>6646.5390880684672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5765.8126273335638</v>
      </c>
      <c r="AC9">
        <f t="shared" si="2"/>
        <v>6196.7850170711299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-431.58145131278422</v>
      </c>
      <c r="AI9">
        <f t="shared" si="6"/>
        <v>-478.19808092228493</v>
      </c>
      <c r="AJ9">
        <f t="shared" si="7"/>
        <v>-430.97238973756612</v>
      </c>
      <c r="AK9">
        <f t="shared" si="22"/>
        <v>34.018294501268024</v>
      </c>
      <c r="AL9">
        <f t="shared" si="8"/>
        <v>-875.15217615858307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-267.77926766881865</v>
      </c>
      <c r="AR9">
        <f t="shared" si="9"/>
        <v>-296.70304764140548</v>
      </c>
      <c r="AS9">
        <f t="shared" si="9"/>
        <v>-267.40136898461657</v>
      </c>
      <c r="AT9">
        <f t="shared" si="9"/>
        <v>21.107009954164624</v>
      </c>
      <c r="AU9">
        <f t="shared" si="9"/>
        <v>-542.99740667185745</v>
      </c>
      <c r="AW9">
        <v>6</v>
      </c>
      <c r="AX9">
        <f>IF(Z9&gt;0, (R9*SUMPRODUCT(K9:$K$98, X9:$X$98)-K9*$AZ$3)/Z9, 0)</f>
        <v>6646.5390880684672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250000</v>
      </c>
      <c r="S10">
        <f t="shared" si="1"/>
        <v>7135.9118989231847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6196.7850170711299</v>
      </c>
      <c r="AC10">
        <f t="shared" si="2"/>
        <v>6573.6015842715115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-452.33257817523997</v>
      </c>
      <c r="AI10">
        <f t="shared" si="6"/>
        <v>-498.39257497301065</v>
      </c>
      <c r="AJ10">
        <f t="shared" si="7"/>
        <v>-376.81656720038154</v>
      </c>
      <c r="AK10">
        <f t="shared" si="22"/>
        <v>25.406818569991636</v>
      </c>
      <c r="AL10">
        <f t="shared" si="8"/>
        <v>-849.80232360340051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-266.25037795285408</v>
      </c>
      <c r="AR10">
        <f t="shared" si="9"/>
        <v>-293.36204787808032</v>
      </c>
      <c r="AS10">
        <f t="shared" si="9"/>
        <v>-221.80041473185759</v>
      </c>
      <c r="AT10">
        <f t="shared" si="9"/>
        <v>14.954870317165556</v>
      </c>
      <c r="AU10">
        <f t="shared" si="9"/>
        <v>-500.20759229277229</v>
      </c>
      <c r="AW10">
        <v>7</v>
      </c>
      <c r="AX10">
        <f>IF(Z10&gt;0, (R10*SUMPRODUCT(K10:$K$98, X10:$X$98)-K10*$AZ$3)/Z10, 0)</f>
        <v>7135.9118989231847</v>
      </c>
    </row>
    <row r="11" spans="1:52" x14ac:dyDescent="0.25">
      <c r="A11" t="s">
        <v>33</v>
      </c>
      <c r="C11" s="12">
        <f>AU91</f>
        <v>9826.0235799392467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250000</v>
      </c>
      <c r="S11">
        <f t="shared" si="1"/>
        <v>7582.2582673942088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6573.6015842715115</v>
      </c>
      <c r="AC11">
        <f t="shared" si="2"/>
        <v>6900.6052094412735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-472.24923206781494</v>
      </c>
      <c r="AI11">
        <f t="shared" si="6"/>
        <v>-517.75417905119434</v>
      </c>
      <c r="AJ11">
        <f t="shared" si="7"/>
        <v>-327.00362516976202</v>
      </c>
      <c r="AK11">
        <f t="shared" si="22"/>
        <v>15.776643802251627</v>
      </c>
      <c r="AL11">
        <f t="shared" si="8"/>
        <v>-828.98116041870469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-264.13307416514709</v>
      </c>
      <c r="AR11">
        <f t="shared" si="9"/>
        <v>-289.58438402501378</v>
      </c>
      <c r="AS11">
        <f t="shared" si="9"/>
        <v>-182.89595178597057</v>
      </c>
      <c r="AT11">
        <f t="shared" si="9"/>
        <v>8.8240131365609873</v>
      </c>
      <c r="AU11">
        <f t="shared" si="9"/>
        <v>-463.65632267442334</v>
      </c>
      <c r="AW11">
        <v>8</v>
      </c>
      <c r="AX11">
        <f>IF(Z11&gt;0, (R11*SUMPRODUCT(K11:$K$98, X11:$X$98)-K11*$AZ$3)/Z11, 0)</f>
        <v>7582.2582673942088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250000</v>
      </c>
      <c r="S12">
        <f t="shared" si="1"/>
        <v>8007.8176733726177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6900.6052094412735</v>
      </c>
      <c r="AC12">
        <f t="shared" si="2"/>
        <v>7199.1651306144558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-495.20917821977076</v>
      </c>
      <c r="AI12">
        <f t="shared" si="6"/>
        <v>-540.16003389767241</v>
      </c>
      <c r="AJ12">
        <f t="shared" si="7"/>
        <v>-298.55992117318237</v>
      </c>
      <c r="AK12">
        <f t="shared" si="22"/>
        <v>15.871391981714929</v>
      </c>
      <c r="AL12">
        <f t="shared" si="8"/>
        <v>-822.84856308913982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-263.20894264548514</v>
      </c>
      <c r="AR12">
        <f t="shared" si="9"/>
        <v>-287.1008002974844</v>
      </c>
      <c r="AS12">
        <f t="shared" si="9"/>
        <v>-158.68777200538435</v>
      </c>
      <c r="AT12">
        <f t="shared" si="9"/>
        <v>8.4358135623352126</v>
      </c>
      <c r="AU12">
        <f t="shared" si="9"/>
        <v>-437.35275874053355</v>
      </c>
      <c r="AW12">
        <v>9</v>
      </c>
      <c r="AX12">
        <f>IF(Z12&gt;0, (R12*SUMPRODUCT(K12:$K$98, X12:$X$98)-K12*$AZ$3)/Z12, 0)</f>
        <v>8007.8176733726177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250000</v>
      </c>
      <c r="S13">
        <f t="shared" si="1"/>
        <v>8410.1400496047881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7199.1651306144558</v>
      </c>
      <c r="AC13">
        <f t="shared" si="2"/>
        <v>7467.7673199581795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-519.72718745058035</v>
      </c>
      <c r="AI13">
        <f t="shared" si="6"/>
        <v>-564.1245891342129</v>
      </c>
      <c r="AJ13">
        <f t="shared" si="7"/>
        <v>-268.60218934372369</v>
      </c>
      <c r="AK13">
        <f t="shared" si="22"/>
        <v>14.398330261228912</v>
      </c>
      <c r="AL13">
        <f t="shared" si="8"/>
        <v>-818.32844821670767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-262.58605056590659</v>
      </c>
      <c r="AR13">
        <f t="shared" si="9"/>
        <v>-285.01731574693343</v>
      </c>
      <c r="AS13">
        <f t="shared" si="9"/>
        <v>-135.70809797174772</v>
      </c>
      <c r="AT13">
        <f t="shared" si="9"/>
        <v>7.2745870705468638</v>
      </c>
      <c r="AU13">
        <f t="shared" si="9"/>
        <v>-413.45082664813424</v>
      </c>
      <c r="AW13">
        <v>10</v>
      </c>
      <c r="AX13">
        <f>IF(Z13&gt;0, (R13*SUMPRODUCT(K13:$K$98, X13:$X$98)-K13*$AZ$3)/Z13, 0)</f>
        <v>8410.1400496047881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250000</v>
      </c>
      <c r="S14">
        <f t="shared" si="1"/>
        <v>8791.1940903558097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7467.7673199581795</v>
      </c>
      <c r="AC14">
        <f t="shared" si="2"/>
        <v>7708.856592227864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-546.16240635650024</v>
      </c>
      <c r="AI14">
        <f t="shared" si="6"/>
        <v>-590.00660154202512</v>
      </c>
      <c r="AJ14">
        <f t="shared" si="7"/>
        <v>-241.08927226968444</v>
      </c>
      <c r="AK14">
        <f t="shared" si="22"/>
        <v>13.441981175924722</v>
      </c>
      <c r="AL14">
        <f t="shared" si="8"/>
        <v>-817.65389263578481</v>
      </c>
      <c r="AN14">
        <f t="shared" si="9"/>
        <v>0</v>
      </c>
      <c r="AO14">
        <f t="shared" si="9"/>
        <v>0</v>
      </c>
      <c r="AP14">
        <f t="shared" si="9"/>
        <v>-21.060813940290341</v>
      </c>
      <c r="AQ14">
        <f t="shared" si="9"/>
        <v>-262.35228569671801</v>
      </c>
      <c r="AR14">
        <f t="shared" si="9"/>
        <v>-283.41309963700837</v>
      </c>
      <c r="AS14">
        <f t="shared" si="9"/>
        <v>-115.80863292817757</v>
      </c>
      <c r="AT14">
        <f t="shared" si="9"/>
        <v>6.4569337705279732</v>
      </c>
      <c r="AU14">
        <f t="shared" si="9"/>
        <v>-392.76479879465796</v>
      </c>
      <c r="AW14">
        <v>11</v>
      </c>
      <c r="AX14">
        <f>IF(Z14&gt;0, (R14*SUMPRODUCT(K14:$K$98, X14:$X$98)-K14*$AZ$3)/Z14, 0)</f>
        <v>8791.1940903558097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250000</v>
      </c>
      <c r="S15">
        <f t="shared" si="1"/>
        <v>9176.9016825967519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7708.856592227864</v>
      </c>
      <c r="AC15">
        <f t="shared" si="2"/>
        <v>7945.5454649093181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-573.75390703681592</v>
      </c>
      <c r="AI15">
        <f t="shared" si="6"/>
        <v>-617.04490948907824</v>
      </c>
      <c r="AJ15">
        <f t="shared" si="7"/>
        <v>-236.68887268145409</v>
      </c>
      <c r="AK15">
        <f t="shared" si="22"/>
        <v>31.606312028134244</v>
      </c>
      <c r="AL15">
        <f t="shared" si="8"/>
        <v>-822.12747014239812</v>
      </c>
      <c r="AN15">
        <f t="shared" si="9"/>
        <v>0</v>
      </c>
      <c r="AO15">
        <f t="shared" si="9"/>
        <v>0</v>
      </c>
      <c r="AP15">
        <f t="shared" si="9"/>
        <v>-19.727810071350302</v>
      </c>
      <c r="AQ15">
        <f t="shared" si="9"/>
        <v>-261.46098414327616</v>
      </c>
      <c r="AR15">
        <f t="shared" si="9"/>
        <v>-281.18879421462651</v>
      </c>
      <c r="AS15">
        <f t="shared" si="9"/>
        <v>-107.85966740804194</v>
      </c>
      <c r="AT15">
        <f t="shared" si="9"/>
        <v>14.403069585520374</v>
      </c>
      <c r="AU15">
        <f t="shared" si="9"/>
        <v>-374.6453920371481</v>
      </c>
      <c r="AW15">
        <v>12</v>
      </c>
      <c r="AX15">
        <f>IF(Z15&gt;0, (R15*SUMPRODUCT(K15:$K$98, X15:$X$98)-K15*$AZ$3)/Z15, 0)</f>
        <v>9176.9016825967519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250000</v>
      </c>
      <c r="S16">
        <f t="shared" si="1"/>
        <v>9572.9568286558715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7945.5454649093181</v>
      </c>
      <c r="AC16">
        <f t="shared" si="2"/>
        <v>8182.3480512848746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-606.5346505977642</v>
      </c>
      <c r="AI16">
        <f t="shared" si="6"/>
        <v>-649.27143609538427</v>
      </c>
      <c r="AJ16">
        <f t="shared" si="7"/>
        <v>-236.80258637555653</v>
      </c>
      <c r="AK16">
        <f t="shared" si="22"/>
        <v>56.413372800856159</v>
      </c>
      <c r="AL16">
        <f t="shared" si="8"/>
        <v>-829.66064967008469</v>
      </c>
      <c r="AN16">
        <f t="shared" si="9"/>
        <v>0</v>
      </c>
      <c r="AO16">
        <f t="shared" si="9"/>
        <v>0</v>
      </c>
      <c r="AP16">
        <f t="shared" si="9"/>
        <v>-18.4232826805952</v>
      </c>
      <c r="AQ16">
        <f t="shared" si="9"/>
        <v>-261.46934528243628</v>
      </c>
      <c r="AR16">
        <f t="shared" si="9"/>
        <v>-279.89262796303149</v>
      </c>
      <c r="AS16">
        <f t="shared" si="9"/>
        <v>-102.08257213299031</v>
      </c>
      <c r="AT16">
        <f t="shared" si="9"/>
        <v>24.319084881427273</v>
      </c>
      <c r="AU16">
        <f t="shared" si="9"/>
        <v>-357.65611521459454</v>
      </c>
      <c r="AW16">
        <v>13</v>
      </c>
      <c r="AX16">
        <f>IF(Z16&gt;0, (R16*SUMPRODUCT(K16:$K$98, X16:$X$98)-K16*$AZ$3)/Z16, 0)</f>
        <v>9572.9568286558715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250000</v>
      </c>
      <c r="S17">
        <f t="shared" si="1"/>
        <v>10009.597607997526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8182.3480512848746</v>
      </c>
      <c r="AC17">
        <f t="shared" si="2"/>
        <v>8444.2184532308584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-644.04335744913521</v>
      </c>
      <c r="AI17">
        <f t="shared" si="6"/>
        <v>-686.22396642028934</v>
      </c>
      <c r="AJ17">
        <f t="shared" si="7"/>
        <v>-261.87040194598376</v>
      </c>
      <c r="AK17">
        <f t="shared" si="22"/>
        <v>112.91640310773127</v>
      </c>
      <c r="AL17">
        <f t="shared" si="8"/>
        <v>-835.1779652585418</v>
      </c>
      <c r="AN17">
        <f t="shared" si="9"/>
        <v>0</v>
      </c>
      <c r="AO17">
        <f t="shared" si="9"/>
        <v>0</v>
      </c>
      <c r="AP17">
        <f t="shared" si="9"/>
        <v>-17.092989358704578</v>
      </c>
      <c r="AQ17">
        <f t="shared" si="9"/>
        <v>-260.98784545644827</v>
      </c>
      <c r="AR17">
        <f t="shared" si="9"/>
        <v>-278.08083481515285</v>
      </c>
      <c r="AS17">
        <f t="shared" si="9"/>
        <v>-106.11861950318166</v>
      </c>
      <c r="AT17">
        <f t="shared" si="9"/>
        <v>45.757491980819054</v>
      </c>
      <c r="AU17">
        <f t="shared" si="9"/>
        <v>-338.44196233751546</v>
      </c>
      <c r="AW17">
        <v>14</v>
      </c>
      <c r="AX17">
        <f>IF(Z17&gt;0, (R17*SUMPRODUCT(K17:$K$98, X17:$X$98)-K17*$AZ$3)/Z17, 0)</f>
        <v>10009.597607997526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250000</v>
      </c>
      <c r="S18">
        <f t="shared" si="1"/>
        <v>10504.312563503318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8444.2184532308584</v>
      </c>
      <c r="AC18">
        <f t="shared" si="2"/>
        <v>8731.3098561832448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-991.03340777726544</v>
      </c>
      <c r="AI18">
        <f t="shared" si="6"/>
        <v>-1032.5940039771526</v>
      </c>
      <c r="AJ18">
        <f t="shared" si="7"/>
        <v>-287.09140295238649</v>
      </c>
      <c r="AK18">
        <f t="shared" si="22"/>
        <v>182.39511858978656</v>
      </c>
      <c r="AL18">
        <f t="shared" si="8"/>
        <v>-1137.2902883397526</v>
      </c>
      <c r="AN18">
        <f t="shared" si="9"/>
        <v>0</v>
      </c>
      <c r="AO18">
        <f t="shared" si="9"/>
        <v>0</v>
      </c>
      <c r="AP18">
        <f t="shared" si="9"/>
        <v>-15.716442243487291</v>
      </c>
      <c r="AQ18">
        <f t="shared" si="9"/>
        <v>-374.7665033433783</v>
      </c>
      <c r="AR18">
        <f t="shared" si="9"/>
        <v>-390.48294558686558</v>
      </c>
      <c r="AS18">
        <f t="shared" si="9"/>
        <v>-108.56570563622417</v>
      </c>
      <c r="AT18">
        <f t="shared" si="9"/>
        <v>68.9740429377715</v>
      </c>
      <c r="AU18">
        <f t="shared" si="9"/>
        <v>-430.07460828531828</v>
      </c>
      <c r="AW18">
        <v>15</v>
      </c>
      <c r="AX18">
        <f>IF(Z18&gt;0, (R18*SUMPRODUCT(K18:$K$98, X18:$X$98)-K18*$AZ$3)/Z18, 0)</f>
        <v>10504.312563503318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250000</v>
      </c>
      <c r="S19">
        <f t="shared" si="1"/>
        <v>10853.994775759758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8731.3098561832448</v>
      </c>
      <c r="AC19">
        <f t="shared" si="2"/>
        <v>8872.6653010663158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-1360.9017225653031</v>
      </c>
      <c r="AI19">
        <f t="shared" si="6"/>
        <v>-1401.7745324586783</v>
      </c>
      <c r="AJ19">
        <f t="shared" si="7"/>
        <v>-141.35544488307096</v>
      </c>
      <c r="AK19">
        <f t="shared" si="22"/>
        <v>194.70820979288635</v>
      </c>
      <c r="AL19">
        <f t="shared" si="8"/>
        <v>-1348.421767548863</v>
      </c>
      <c r="AN19">
        <f t="shared" si="9"/>
        <v>0</v>
      </c>
      <c r="AO19">
        <f t="shared" si="9"/>
        <v>0</v>
      </c>
      <c r="AP19">
        <f t="shared" si="9"/>
        <v>-14.41420389890872</v>
      </c>
      <c r="AQ19">
        <f t="shared" si="9"/>
        <v>-479.93556025645012</v>
      </c>
      <c r="AR19">
        <f t="shared" si="9"/>
        <v>-494.34976415535886</v>
      </c>
      <c r="AS19">
        <f t="shared" si="9"/>
        <v>-49.85040691062909</v>
      </c>
      <c r="AT19">
        <f t="shared" si="9"/>
        <v>68.66579136760204</v>
      </c>
      <c r="AU19">
        <f t="shared" si="9"/>
        <v>-475.53437969838592</v>
      </c>
      <c r="AW19">
        <v>16</v>
      </c>
      <c r="AX19">
        <f>IF(Z19&gt;0, (R19*SUMPRODUCT(K19:$K$98, X19:$X$98)-K19*$AZ$3)/Z19, 0)</f>
        <v>10853.994775759758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250000</v>
      </c>
      <c r="S20">
        <f t="shared" si="1"/>
        <v>10919.034982496729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8872.6653010663158</v>
      </c>
      <c r="AC20">
        <f t="shared" si="2"/>
        <v>8760.3925098335749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-1744.2471621997847</v>
      </c>
      <c r="AI20">
        <f t="shared" si="6"/>
        <v>-1784.3623945617862</v>
      </c>
      <c r="AJ20">
        <f t="shared" si="7"/>
        <v>112.27279123274093</v>
      </c>
      <c r="AK20">
        <f t="shared" si="22"/>
        <v>38.15246079458516</v>
      </c>
      <c r="AL20">
        <f t="shared" si="8"/>
        <v>-1633.9371425344602</v>
      </c>
      <c r="AN20">
        <f t="shared" si="9"/>
        <v>0</v>
      </c>
      <c r="AO20">
        <f t="shared" si="9"/>
        <v>0</v>
      </c>
      <c r="AP20">
        <f t="shared" si="9"/>
        <v>-13.418416607836901</v>
      </c>
      <c r="AQ20">
        <f t="shared" si="9"/>
        <v>-583.4450833595082</v>
      </c>
      <c r="AR20">
        <f t="shared" si="9"/>
        <v>-596.86349996734509</v>
      </c>
      <c r="AS20">
        <f t="shared" si="9"/>
        <v>37.554888698903497</v>
      </c>
      <c r="AT20">
        <f t="shared" si="9"/>
        <v>12.761875811564302</v>
      </c>
      <c r="AU20">
        <f t="shared" si="9"/>
        <v>-546.5467354568774</v>
      </c>
      <c r="AW20">
        <v>17</v>
      </c>
      <c r="AX20">
        <f>IF(Z20&gt;0, (R20*SUMPRODUCT(K20:$K$98, X20:$X$98)-K20*$AZ$3)/Z20, 0)</f>
        <v>10919.034982496729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250000</v>
      </c>
      <c r="S21">
        <f t="shared" si="1"/>
        <v>10831.449398382558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8760.3925098335749</v>
      </c>
      <c r="AC21">
        <f t="shared" si="2"/>
        <v>8509.185154577297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-2170.4346469460888</v>
      </c>
      <c r="AI21">
        <f t="shared" si="6"/>
        <v>-2209.714640055081</v>
      </c>
      <c r="AJ21">
        <f t="shared" si="7"/>
        <v>251.20735525627788</v>
      </c>
      <c r="AK21">
        <f t="shared" si="22"/>
        <v>14.016628015733721</v>
      </c>
      <c r="AL21">
        <f t="shared" si="8"/>
        <v>-1944.4906567830694</v>
      </c>
      <c r="AN21">
        <f t="shared" si="9"/>
        <v>0</v>
      </c>
      <c r="AO21">
        <f t="shared" si="9"/>
        <v>0</v>
      </c>
      <c r="AP21">
        <f t="shared" si="9"/>
        <v>-12.494324605976733</v>
      </c>
      <c r="AQ21">
        <f t="shared" si="9"/>
        <v>-690.37983127331279</v>
      </c>
      <c r="AR21">
        <f t="shared" si="9"/>
        <v>-702.87415587928956</v>
      </c>
      <c r="AS21">
        <f t="shared" si="9"/>
        <v>79.904959027661548</v>
      </c>
      <c r="AT21">
        <f t="shared" si="9"/>
        <v>4.4584605660155576</v>
      </c>
      <c r="AU21">
        <f t="shared" si="9"/>
        <v>-618.51073628561244</v>
      </c>
      <c r="AW21">
        <v>18</v>
      </c>
      <c r="AX21">
        <f>IF(Z21&gt;0, (R21*SUMPRODUCT(K21:$K$98, X21:$X$98)-K21*$AZ$3)/Z21, 0)</f>
        <v>10831.449398382558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250000</v>
      </c>
      <c r="S22">
        <f t="shared" si="1"/>
        <v>10747.734161364146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8509.185154577297</v>
      </c>
      <c r="AC22">
        <f t="shared" si="2"/>
        <v>8245.6482849519616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-2636.2767375100129</v>
      </c>
      <c r="AI22">
        <f t="shared" si="6"/>
        <v>-2674.6366753404131</v>
      </c>
      <c r="AJ22">
        <f t="shared" si="7"/>
        <v>263.53686962533538</v>
      </c>
      <c r="AK22">
        <f t="shared" si="22"/>
        <v>178.69288824612326</v>
      </c>
      <c r="AL22">
        <f t="shared" si="8"/>
        <v>-2232.4069174689544</v>
      </c>
      <c r="AN22">
        <f t="shared" si="9"/>
        <v>0</v>
      </c>
      <c r="AO22">
        <f t="shared" si="9"/>
        <v>0</v>
      </c>
      <c r="AP22">
        <f t="shared" si="9"/>
        <v>-11.392782484342614</v>
      </c>
      <c r="AQ22">
        <f t="shared" si="9"/>
        <v>-782.96600927182851</v>
      </c>
      <c r="AR22">
        <f t="shared" si="9"/>
        <v>-794.35879175617106</v>
      </c>
      <c r="AS22">
        <f t="shared" si="9"/>
        <v>78.269632383673567</v>
      </c>
      <c r="AT22">
        <f t="shared" si="9"/>
        <v>53.071233230040427</v>
      </c>
      <c r="AU22">
        <f t="shared" si="9"/>
        <v>-663.0179261424571</v>
      </c>
      <c r="AW22">
        <v>19</v>
      </c>
      <c r="AX22">
        <f>IF(Z22&gt;0, (R22*SUMPRODUCT(K22:$K$98, X22:$X$98)-K22*$AZ$3)/Z22, 0)</f>
        <v>10747.734161364146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250000</v>
      </c>
      <c r="S23">
        <f t="shared" si="1"/>
        <v>10852.225222253808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8245.6482849519616</v>
      </c>
      <c r="AC23">
        <f t="shared" si="2"/>
        <v>8106.8114934587702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-3127.1021319342321</v>
      </c>
      <c r="AI23">
        <f t="shared" si="6"/>
        <v>-3164.4530499599414</v>
      </c>
      <c r="AJ23">
        <f t="shared" si="7"/>
        <v>138.83679149319141</v>
      </c>
      <c r="AK23">
        <f t="shared" si="22"/>
        <v>577.19537994663733</v>
      </c>
      <c r="AL23">
        <f t="shared" si="8"/>
        <v>-2448.4208785201126</v>
      </c>
      <c r="AN23">
        <f t="shared" si="9"/>
        <v>0</v>
      </c>
      <c r="AO23">
        <f t="shared" si="9"/>
        <v>0</v>
      </c>
      <c r="AP23">
        <f t="shared" si="9"/>
        <v>-9.9045595838164893</v>
      </c>
      <c r="AQ23">
        <f t="shared" si="9"/>
        <v>-829.23181082465169</v>
      </c>
      <c r="AR23">
        <f t="shared" si="9"/>
        <v>-839.13637040846811</v>
      </c>
      <c r="AS23">
        <f t="shared" si="9"/>
        <v>36.816157311680996</v>
      </c>
      <c r="AT23">
        <f t="shared" si="9"/>
        <v>153.05824687495024</v>
      </c>
      <c r="AU23">
        <f t="shared" si="9"/>
        <v>-649.26196622183681</v>
      </c>
      <c r="AW23">
        <v>20</v>
      </c>
      <c r="AX23">
        <f>IF(Z23&gt;0, (R23*SUMPRODUCT(K23:$K$98, X23:$X$98)-K23*$AZ$3)/Z23, 0)</f>
        <v>10852.225222253808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1.9576E-2</v>
      </c>
      <c r="Q24" s="4">
        <f t="shared" si="21"/>
        <v>50</v>
      </c>
      <c r="R24">
        <f t="shared" si="0"/>
        <v>250000</v>
      </c>
      <c r="S24">
        <f t="shared" si="1"/>
        <v>10832.430912395115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8106.8114934587702</v>
      </c>
      <c r="AC24">
        <f t="shared" si="2"/>
        <v>7852.6950556507591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-3655.9078563564408</v>
      </c>
      <c r="AI24">
        <f t="shared" si="6"/>
        <v>-3692.1540836306217</v>
      </c>
      <c r="AJ24">
        <f t="shared" si="7"/>
        <v>254.11643780801114</v>
      </c>
      <c r="AK24">
        <f t="shared" si="22"/>
        <v>567.476804542114</v>
      </c>
      <c r="AL24">
        <f t="shared" si="8"/>
        <v>-2870.5608412804968</v>
      </c>
      <c r="AN24">
        <f t="shared" si="9"/>
        <v>0</v>
      </c>
      <c r="AO24">
        <f t="shared" si="9"/>
        <v>0</v>
      </c>
      <c r="AP24">
        <f t="shared" si="9"/>
        <v>-8.5818056513977954</v>
      </c>
      <c r="AQ24">
        <f t="shared" si="9"/>
        <v>-865.58776077139078</v>
      </c>
      <c r="AR24">
        <f t="shared" si="9"/>
        <v>-874.16956642278853</v>
      </c>
      <c r="AS24">
        <f t="shared" si="9"/>
        <v>60.165651602788444</v>
      </c>
      <c r="AT24">
        <f t="shared" si="9"/>
        <v>134.35813916351123</v>
      </c>
      <c r="AU24">
        <f t="shared" si="9"/>
        <v>-679.64577565648892</v>
      </c>
      <c r="AW24">
        <v>21</v>
      </c>
      <c r="AX24">
        <f>IF(Z24&gt;0, (R24*SUMPRODUCT(K24:$K$98, X24:$X$98)-K24*$AZ$3)/Z24, 0)</f>
        <v>10832.430912395115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250000</v>
      </c>
      <c r="S25">
        <f t="shared" si="1"/>
        <v>10702.963095370065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7852.6950556507591</v>
      </c>
      <c r="AC25">
        <f t="shared" si="2"/>
        <v>7500.6031636442294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-4219.6045481237898</v>
      </c>
      <c r="AI25">
        <f t="shared" si="6"/>
        <v>-4254.6443922156041</v>
      </c>
      <c r="AJ25">
        <f t="shared" si="7"/>
        <v>352.09189200652963</v>
      </c>
      <c r="AK25">
        <f t="shared" si="22"/>
        <v>549.68865389555322</v>
      </c>
      <c r="AL25">
        <f t="shared" si="8"/>
        <v>-3352.8638463135212</v>
      </c>
      <c r="AN25">
        <f t="shared" si="9"/>
        <v>0</v>
      </c>
      <c r="AO25">
        <f t="shared" si="9"/>
        <v>0</v>
      </c>
      <c r="AP25">
        <f t="shared" si="9"/>
        <v>-7.4073012624127879</v>
      </c>
      <c r="AQ25">
        <f t="shared" si="9"/>
        <v>-892.00973652453081</v>
      </c>
      <c r="AR25">
        <f t="shared" si="9"/>
        <v>-899.41703778694352</v>
      </c>
      <c r="AS25">
        <f t="shared" si="9"/>
        <v>74.431002298738221</v>
      </c>
      <c r="AT25">
        <f t="shared" si="9"/>
        <v>116.20227102796073</v>
      </c>
      <c r="AU25">
        <f t="shared" si="9"/>
        <v>-708.78376446024458</v>
      </c>
      <c r="AW25">
        <v>22</v>
      </c>
      <c r="AX25">
        <f>IF(Z25&gt;0, (R25*SUMPRODUCT(K25:$K$98, X25:$X$98)-K25*$AZ$3)/Z25, 0)</f>
        <v>10702.963095370065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2.7149E-2</v>
      </c>
      <c r="Q26" s="4">
        <f t="shared" si="21"/>
        <v>50</v>
      </c>
      <c r="R26">
        <f t="shared" si="0"/>
        <v>250000</v>
      </c>
      <c r="S26">
        <f t="shared" si="1"/>
        <v>10473.413786523115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7500.6031636442294</v>
      </c>
      <c r="AC26">
        <f t="shared" si="2"/>
        <v>7067.0718813740341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-4756.4836362433598</v>
      </c>
      <c r="AI26">
        <f t="shared" si="6"/>
        <v>-4790.2217851670075</v>
      </c>
      <c r="AJ26">
        <f t="shared" si="7"/>
        <v>433.53128227019533</v>
      </c>
      <c r="AK26">
        <f t="shared" si="22"/>
        <v>525.04222145509607</v>
      </c>
      <c r="AL26">
        <f t="shared" si="8"/>
        <v>-3831.6482814417159</v>
      </c>
      <c r="AN26">
        <f t="shared" si="9"/>
        <v>0</v>
      </c>
      <c r="AO26">
        <f t="shared" si="9"/>
        <v>0</v>
      </c>
      <c r="AP26">
        <f t="shared" si="9"/>
        <v>-6.3679709176923351</v>
      </c>
      <c r="AQ26">
        <f t="shared" si="9"/>
        <v>-897.77152666627137</v>
      </c>
      <c r="AR26">
        <f t="shared" si="9"/>
        <v>-904.1394975839637</v>
      </c>
      <c r="AS26">
        <f t="shared" si="9"/>
        <v>81.827684253045518</v>
      </c>
      <c r="AT26">
        <f t="shared" si="9"/>
        <v>99.100090059865224</v>
      </c>
      <c r="AU26">
        <f t="shared" si="9"/>
        <v>-723.21172327105296</v>
      </c>
      <c r="AW26">
        <v>23</v>
      </c>
      <c r="AX26">
        <f>IF(Z26&gt;0, (R26*SUMPRODUCT(K26:$K$98, X26:$X$98)-K26*$AZ$3)/Z26, 0)</f>
        <v>10473.413786523115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250000</v>
      </c>
      <c r="S27">
        <f t="shared" si="1"/>
        <v>10169.436044600077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7067.0718813740341</v>
      </c>
      <c r="AC27">
        <f t="shared" si="2"/>
        <v>6578.6561174348499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-5277.658636126208</v>
      </c>
      <c r="AI27">
        <f t="shared" si="6"/>
        <v>-5310.0038718333935</v>
      </c>
      <c r="AJ27">
        <f t="shared" si="7"/>
        <v>488.41576393918422</v>
      </c>
      <c r="AK27">
        <f t="shared" si="22"/>
        <v>494.69503169618241</v>
      </c>
      <c r="AL27">
        <f t="shared" si="8"/>
        <v>-4326.8930761980273</v>
      </c>
      <c r="AN27">
        <f t="shared" si="9"/>
        <v>0</v>
      </c>
      <c r="AO27">
        <f t="shared" si="9"/>
        <v>0</v>
      </c>
      <c r="AP27">
        <f t="shared" si="9"/>
        <v>-5.4509489914147231</v>
      </c>
      <c r="AQ27">
        <f t="shared" si="9"/>
        <v>-889.41222379876069</v>
      </c>
      <c r="AR27">
        <f t="shared" si="9"/>
        <v>-894.86317279017533</v>
      </c>
      <c r="AS27">
        <f t="shared" si="9"/>
        <v>82.30978558749139</v>
      </c>
      <c r="AT27">
        <f t="shared" si="9"/>
        <v>83.367993001921448</v>
      </c>
      <c r="AU27">
        <f t="shared" si="9"/>
        <v>-729.18539420076263</v>
      </c>
      <c r="AW27">
        <v>24</v>
      </c>
      <c r="AX27">
        <f>IF(Z27&gt;0, (R27*SUMPRODUCT(K27:$K$98, X27:$X$98)-K27*$AZ$3)/Z27, 0)</f>
        <v>10169.436044600077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250000</v>
      </c>
      <c r="S28">
        <f t="shared" si="1"/>
        <v>9809.250040216888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6578.6561174348499</v>
      </c>
      <c r="AC28">
        <f t="shared" si="2"/>
        <v>6054.7401103567026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-5796.9131434418705</v>
      </c>
      <c r="AI28">
        <f t="shared" si="6"/>
        <v>-5827.7755441632962</v>
      </c>
      <c r="AJ28">
        <f t="shared" si="7"/>
        <v>523.91600707814723</v>
      </c>
      <c r="AK28">
        <f t="shared" si="22"/>
        <v>460.50592822043956</v>
      </c>
      <c r="AL28">
        <f t="shared" si="8"/>
        <v>-4843.3536088647097</v>
      </c>
      <c r="AN28">
        <f t="shared" si="9"/>
        <v>0</v>
      </c>
      <c r="AO28">
        <f t="shared" si="9"/>
        <v>0</v>
      </c>
      <c r="AP28">
        <f t="shared" si="9"/>
        <v>-4.6437997195109872</v>
      </c>
      <c r="AQ28">
        <f t="shared" si="9"/>
        <v>-872.2491770012025</v>
      </c>
      <c r="AR28">
        <f t="shared" si="9"/>
        <v>-876.89297672071348</v>
      </c>
      <c r="AS28">
        <f t="shared" si="9"/>
        <v>78.832525981291269</v>
      </c>
      <c r="AT28">
        <f t="shared" si="9"/>
        <v>69.291346438211662</v>
      </c>
      <c r="AU28">
        <f t="shared" si="9"/>
        <v>-728.76910430121052</v>
      </c>
      <c r="AW28">
        <v>25</v>
      </c>
      <c r="AX28">
        <f>IF(Z28&gt;0, (R28*SUMPRODUCT(K28:$K$98, X28:$X$98)-K28*$AZ$3)/Z28, 0)</f>
        <v>9809.250040216888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250000</v>
      </c>
      <c r="S29">
        <f t="shared" si="1"/>
        <v>9407.380021061359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6054.7401103567026</v>
      </c>
      <c r="AC29">
        <f t="shared" si="2"/>
        <v>5508.8268411417612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-6372.4685009599862</v>
      </c>
      <c r="AI29">
        <f t="shared" si="6"/>
        <v>-6401.7477839740059</v>
      </c>
      <c r="AJ29">
        <f t="shared" si="7"/>
        <v>545.91326921494147</v>
      </c>
      <c r="AK29">
        <f t="shared" si="22"/>
        <v>423.83180772496922</v>
      </c>
      <c r="AL29">
        <f t="shared" si="8"/>
        <v>-5432.0027070340948</v>
      </c>
      <c r="AN29">
        <f t="shared" si="9"/>
        <v>0</v>
      </c>
      <c r="AO29">
        <f t="shared" si="9"/>
        <v>0</v>
      </c>
      <c r="AP29">
        <f t="shared" si="9"/>
        <v>-3.9335637224097781</v>
      </c>
      <c r="AQ29">
        <f t="shared" si="9"/>
        <v>-856.11764828984712</v>
      </c>
      <c r="AR29">
        <f t="shared" si="9"/>
        <v>-860.05121201225688</v>
      </c>
      <c r="AS29">
        <f t="shared" si="9"/>
        <v>73.341434977687385</v>
      </c>
      <c r="AT29">
        <f t="shared" si="9"/>
        <v>56.94024073171542</v>
      </c>
      <c r="AU29">
        <f t="shared" si="9"/>
        <v>-729.76953630285402</v>
      </c>
      <c r="AW29">
        <v>26</v>
      </c>
      <c r="AX29">
        <f>IF(Z29&gt;0, (R29*SUMPRODUCT(K29:$K$98, X29:$X$98)-K29*$AZ$3)/Z29, 0)</f>
        <v>9407.380021061359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250000</v>
      </c>
      <c r="S30">
        <f t="shared" si="1"/>
        <v>8954.3501662608305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5508.8268411417612</v>
      </c>
      <c r="AC30">
        <f t="shared" si="2"/>
        <v>4944.0805390896467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-6896.7351139522889</v>
      </c>
      <c r="AI30">
        <f t="shared" si="6"/>
        <v>-6924.3422571133779</v>
      </c>
      <c r="AJ30">
        <f t="shared" si="7"/>
        <v>564.74630205211452</v>
      </c>
      <c r="AK30">
        <f t="shared" si="22"/>
        <v>385.6178788799233</v>
      </c>
      <c r="AL30">
        <f t="shared" si="8"/>
        <v>-5973.9780761813399</v>
      </c>
      <c r="AN30">
        <f t="shared" si="9"/>
        <v>0</v>
      </c>
      <c r="AO30">
        <f t="shared" si="9"/>
        <v>0</v>
      </c>
      <c r="AP30">
        <f t="shared" si="9"/>
        <v>-3.3115338376990682</v>
      </c>
      <c r="AQ30">
        <f t="shared" si="9"/>
        <v>-827.27762036930653</v>
      </c>
      <c r="AR30">
        <f t="shared" si="9"/>
        <v>-830.58915420700555</v>
      </c>
      <c r="AS30">
        <f t="shared" si="9"/>
        <v>67.742485270874937</v>
      </c>
      <c r="AT30">
        <f t="shared" si="9"/>
        <v>46.255660967211874</v>
      </c>
      <c r="AU30">
        <f t="shared" si="9"/>
        <v>-716.5910079689188</v>
      </c>
      <c r="AW30">
        <v>27</v>
      </c>
      <c r="AX30">
        <f>IF(Z30&gt;0, (R30*SUMPRODUCT(K30:$K$98, X30:$X$98)-K30*$AZ$3)/Z30, 0)</f>
        <v>8954.3501662608305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250000</v>
      </c>
      <c r="S31">
        <f t="shared" si="1"/>
        <v>8459.3157202420607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4944.0805390896467</v>
      </c>
      <c r="AC31">
        <f t="shared" si="2"/>
        <v>4376.9559064326013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-7302.2274018238013</v>
      </c>
      <c r="AI31">
        <f t="shared" si="6"/>
        <v>-7328.0980280729145</v>
      </c>
      <c r="AJ31">
        <f t="shared" si="7"/>
        <v>567.12463265704537</v>
      </c>
      <c r="AK31">
        <f t="shared" si="22"/>
        <v>346.08563773627532</v>
      </c>
      <c r="AL31">
        <f t="shared" si="8"/>
        <v>-6414.887757679594</v>
      </c>
      <c r="AN31">
        <f t="shared" si="9"/>
        <v>0</v>
      </c>
      <c r="AO31">
        <f t="shared" si="9"/>
        <v>0</v>
      </c>
      <c r="AP31">
        <f t="shared" si="9"/>
        <v>-2.7707455783696062</v>
      </c>
      <c r="AQ31">
        <f t="shared" si="9"/>
        <v>-782.06898012552847</v>
      </c>
      <c r="AR31">
        <f t="shared" si="9"/>
        <v>-784.83972570389813</v>
      </c>
      <c r="AS31">
        <f t="shared" si="9"/>
        <v>60.739081195332872</v>
      </c>
      <c r="AT31">
        <f t="shared" si="9"/>
        <v>37.065791962723772</v>
      </c>
      <c r="AU31">
        <f t="shared" si="9"/>
        <v>-687.03485254584143</v>
      </c>
      <c r="AW31">
        <v>28</v>
      </c>
      <c r="AX31">
        <f>IF(Z31&gt;0, (R31*SUMPRODUCT(K31:$K$98, X31:$X$98)-K31*$AZ$3)/Z31, 0)</f>
        <v>8459.3157202420607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250000</v>
      </c>
      <c r="S32">
        <f t="shared" si="1"/>
        <v>7947.2637421843056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4376.9559064326013</v>
      </c>
      <c r="AC32">
        <f t="shared" si="2"/>
        <v>3827.1663796215935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-7667.018795187184</v>
      </c>
      <c r="AI32">
        <f t="shared" si="6"/>
        <v>-7691.0973114147682</v>
      </c>
      <c r="AJ32">
        <f t="shared" si="7"/>
        <v>549.78952681100782</v>
      </c>
      <c r="AK32">
        <f t="shared" si="22"/>
        <v>306.38691345028212</v>
      </c>
      <c r="AL32">
        <f t="shared" si="8"/>
        <v>-6834.9208711534784</v>
      </c>
      <c r="AN32">
        <f t="shared" si="9"/>
        <v>0</v>
      </c>
      <c r="AO32">
        <f t="shared" si="9"/>
        <v>0</v>
      </c>
      <c r="AP32">
        <f t="shared" si="9"/>
        <v>-2.3025093666649883</v>
      </c>
      <c r="AQ32">
        <f t="shared" si="9"/>
        <v>-733.1590710764433</v>
      </c>
      <c r="AR32">
        <f t="shared" si="9"/>
        <v>-735.46158044310823</v>
      </c>
      <c r="AS32">
        <f t="shared" si="9"/>
        <v>52.573652097650147</v>
      </c>
      <c r="AT32">
        <f t="shared" si="9"/>
        <v>29.298264534866487</v>
      </c>
      <c r="AU32">
        <f t="shared" si="9"/>
        <v>-653.58966381059156</v>
      </c>
      <c r="AW32">
        <v>29</v>
      </c>
      <c r="AX32">
        <f>IF(Z32&gt;0, (R32*SUMPRODUCT(K32:$K$98, X32:$X$98)-K32*$AZ$3)/Z32, 0)</f>
        <v>7947.2637421843056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250000</v>
      </c>
      <c r="S33">
        <f t="shared" si="1"/>
        <v>7419.7449654248167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3827.1663796215935</v>
      </c>
      <c r="AC33">
        <f t="shared" si="2"/>
        <v>3301.3996775759711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-7951.6891989975438</v>
      </c>
      <c r="AI33">
        <f t="shared" si="6"/>
        <v>-7973.9365922230527</v>
      </c>
      <c r="AJ33">
        <f t="shared" si="7"/>
        <v>525.76670204562242</v>
      </c>
      <c r="AK33">
        <f t="shared" si="22"/>
        <v>267.90164657351158</v>
      </c>
      <c r="AL33">
        <f t="shared" si="8"/>
        <v>-7180.2682436039195</v>
      </c>
      <c r="AN33">
        <f t="shared" si="9"/>
        <v>0</v>
      </c>
      <c r="AO33">
        <f t="shared" si="9"/>
        <v>0</v>
      </c>
      <c r="AP33">
        <f t="shared" si="9"/>
        <v>-1.8994715485257583</v>
      </c>
      <c r="AQ33">
        <f t="shared" si="9"/>
        <v>-678.91133325664782</v>
      </c>
      <c r="AR33">
        <f t="shared" si="9"/>
        <v>-680.81080480517358</v>
      </c>
      <c r="AS33">
        <f t="shared" si="9"/>
        <v>44.889703776745222</v>
      </c>
      <c r="AT33">
        <f t="shared" si="9"/>
        <v>22.873311507170513</v>
      </c>
      <c r="AU33">
        <f t="shared" si="9"/>
        <v>-613.04778952125787</v>
      </c>
      <c r="AW33">
        <v>30</v>
      </c>
      <c r="AX33">
        <f>IF(Z33&gt;0, (R33*SUMPRODUCT(K33:$K$98, X33:$X$98)-K33*$AZ$3)/Z33, 0)</f>
        <v>7419.7449654248167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250000</v>
      </c>
      <c r="S34">
        <f t="shared" si="1"/>
        <v>6885.6751845237231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3301.3996775759711</v>
      </c>
      <c r="AC34">
        <f t="shared" si="2"/>
        <v>2807.6601023825579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-8186.1508112583897</v>
      </c>
      <c r="AI34">
        <f t="shared" si="6"/>
        <v>-8206.5385003893916</v>
      </c>
      <c r="AJ34">
        <f t="shared" si="7"/>
        <v>493.7395751934132</v>
      </c>
      <c r="AK34">
        <f t="shared" si="22"/>
        <v>231.097977430318</v>
      </c>
      <c r="AL34">
        <f t="shared" si="8"/>
        <v>-7481.7009477656611</v>
      </c>
      <c r="AN34">
        <f t="shared" si="9"/>
        <v>0</v>
      </c>
      <c r="AO34">
        <f t="shared" si="9"/>
        <v>0</v>
      </c>
      <c r="AP34">
        <f t="shared" si="9"/>
        <v>-1.5541883239655292</v>
      </c>
      <c r="AQ34">
        <f t="shared" si="9"/>
        <v>-624.04424196030175</v>
      </c>
      <c r="AR34">
        <f t="shared" si="9"/>
        <v>-625.59843028426724</v>
      </c>
      <c r="AS34">
        <f t="shared" si="9"/>
        <v>37.638610139410673</v>
      </c>
      <c r="AT34">
        <f t="shared" si="9"/>
        <v>17.616993073927095</v>
      </c>
      <c r="AU34">
        <f t="shared" ref="AU34:AU89" si="23">AL34*$K34</f>
        <v>-570.3428270709295</v>
      </c>
      <c r="AW34">
        <v>31</v>
      </c>
      <c r="AX34">
        <f>IF(Z34&gt;0, (R34*SUMPRODUCT(K34:$K$98, X34:$X$98)-K34*$AZ$3)/Z34, 0)</f>
        <v>6885.6751845237231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250000</v>
      </c>
      <c r="S35">
        <f t="shared" si="1"/>
        <v>6346.4327168713899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2807.6601023825579</v>
      </c>
      <c r="AC35">
        <f t="shared" si="2"/>
        <v>2348.9477872644284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-8388.8205082879413</v>
      </c>
      <c r="AI35">
        <f t="shared" ref="AI35:AI66" si="25">SUM(AE35:AH35)</f>
        <v>-8407.3265564259764</v>
      </c>
      <c r="AJ35">
        <f t="shared" si="7"/>
        <v>458.71231511812948</v>
      </c>
      <c r="AK35">
        <f t="shared" si="22"/>
        <v>196.53620716677906</v>
      </c>
      <c r="AL35">
        <f t="shared" ref="AL35:AL89" si="26">SUM(AI35:AK35)</f>
        <v>-7752.0780341410682</v>
      </c>
      <c r="AN35">
        <f t="shared" ref="AN35:AT66" si="27">AE35*$K35</f>
        <v>0</v>
      </c>
      <c r="AO35">
        <f t="shared" si="27"/>
        <v>0</v>
      </c>
      <c r="AP35">
        <f t="shared" si="27"/>
        <v>-1.2595960901623022</v>
      </c>
      <c r="AQ35">
        <f t="shared" si="27"/>
        <v>-570.97687385756831</v>
      </c>
      <c r="AR35">
        <f t="shared" si="27"/>
        <v>-572.2364699477306</v>
      </c>
      <c r="AS35">
        <f t="shared" si="27"/>
        <v>31.221805667120051</v>
      </c>
      <c r="AT35">
        <f t="shared" si="27"/>
        <v>13.377044968007452</v>
      </c>
      <c r="AU35">
        <f t="shared" si="23"/>
        <v>-527.63761931260319</v>
      </c>
      <c r="AW35">
        <v>32</v>
      </c>
      <c r="AX35">
        <f>IF(Z35&gt;0, (R35*SUMPRODUCT(K35:$K$98, X35:$X$98)-K35*$AZ$3)/Z35, 0)</f>
        <v>6346.4327168713899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250000</v>
      </c>
      <c r="S36">
        <f t="shared" si="1"/>
        <v>5790.9345060556934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2348.9477872644284</v>
      </c>
      <c r="AC36">
        <f t="shared" si="2"/>
        <v>1925.5887052302292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-8475.4924564979028</v>
      </c>
      <c r="AI36">
        <f t="shared" si="25"/>
        <v>-8492.1183456632571</v>
      </c>
      <c r="AJ36">
        <f t="shared" si="7"/>
        <v>423.35908203419922</v>
      </c>
      <c r="AK36">
        <f t="shared" si="22"/>
        <v>164.42634510850999</v>
      </c>
      <c r="AL36">
        <f t="shared" si="26"/>
        <v>-7904.3329185205475</v>
      </c>
      <c r="AN36">
        <f t="shared" si="27"/>
        <v>0</v>
      </c>
      <c r="AO36">
        <f t="shared" si="27"/>
        <v>0</v>
      </c>
      <c r="AP36">
        <f t="shared" si="27"/>
        <v>-1.0103793805268595</v>
      </c>
      <c r="AQ36">
        <f t="shared" si="27"/>
        <v>-515.06796013659095</v>
      </c>
      <c r="AR36">
        <f t="shared" si="27"/>
        <v>-516.0783395171178</v>
      </c>
      <c r="AS36">
        <f t="shared" si="27"/>
        <v>25.728144990734513</v>
      </c>
      <c r="AT36">
        <f t="shared" si="27"/>
        <v>9.99242729581165</v>
      </c>
      <c r="AU36">
        <f t="shared" si="23"/>
        <v>-480.3577672305716</v>
      </c>
      <c r="AW36">
        <v>33</v>
      </c>
      <c r="AX36">
        <f>IF(Z36&gt;0, (R36*SUMPRODUCT(K36:$K$98, X36:$X$98)-K36*$AZ$3)/Z36, 0)</f>
        <v>5790.9345060556934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0.10148</v>
      </c>
      <c r="Q37" s="4">
        <f t="shared" si="21"/>
        <v>50</v>
      </c>
      <c r="R37">
        <f t="shared" si="0"/>
        <v>250000</v>
      </c>
      <c r="S37">
        <f t="shared" si="1"/>
        <v>5220.2712032048366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1925.5887052302292</v>
      </c>
      <c r="AC37">
        <f t="shared" si="2"/>
        <v>1542.3223449359314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-8435.9761625011015</v>
      </c>
      <c r="AI37">
        <f t="shared" si="25"/>
        <v>-8450.7485975423024</v>
      </c>
      <c r="AJ37">
        <f t="shared" si="7"/>
        <v>383.26636029429778</v>
      </c>
      <c r="AK37">
        <f t="shared" si="22"/>
        <v>134.79120936611605</v>
      </c>
      <c r="AL37">
        <f t="shared" si="26"/>
        <v>-7932.6910278818887</v>
      </c>
      <c r="AN37">
        <f t="shared" si="27"/>
        <v>0</v>
      </c>
      <c r="AO37">
        <f t="shared" si="27"/>
        <v>0</v>
      </c>
      <c r="AP37">
        <f t="shared" si="27"/>
        <v>-0.80155561355868321</v>
      </c>
      <c r="AQ37">
        <f t="shared" si="27"/>
        <v>-457.73794435654332</v>
      </c>
      <c r="AR37">
        <f t="shared" si="27"/>
        <v>-458.53949997010199</v>
      </c>
      <c r="AS37">
        <f t="shared" si="27"/>
        <v>20.79611802152283</v>
      </c>
      <c r="AT37">
        <f t="shared" si="27"/>
        <v>7.3138010236252082</v>
      </c>
      <c r="AU37">
        <f t="shared" si="23"/>
        <v>-430.429580924954</v>
      </c>
      <c r="AW37">
        <v>34</v>
      </c>
      <c r="AX37">
        <f>IF(Z37&gt;0, (R37*SUMPRODUCT(K37:$K$98, X37:$X$98)-K37*$AZ$3)/Z37, 0)</f>
        <v>5220.2712032048366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0.112611</v>
      </c>
      <c r="Q38" s="4">
        <f t="shared" si="21"/>
        <v>50</v>
      </c>
      <c r="R38">
        <f t="shared" si="0"/>
        <v>250000</v>
      </c>
      <c r="S38">
        <f t="shared" si="1"/>
        <v>4637.9463202197303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1542.3223449359314</v>
      </c>
      <c r="AC38">
        <f t="shared" si="2"/>
        <v>1202.2644004385784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-8317.6934121235299</v>
      </c>
      <c r="AI38">
        <f t="shared" si="25"/>
        <v>-8330.6545841318948</v>
      </c>
      <c r="AJ38">
        <f t="shared" si="7"/>
        <v>340.05794449735299</v>
      </c>
      <c r="AK38">
        <f t="shared" si="22"/>
        <v>107.9625641455152</v>
      </c>
      <c r="AL38">
        <f t="shared" si="26"/>
        <v>-7882.6340754890271</v>
      </c>
      <c r="AN38">
        <f t="shared" si="27"/>
        <v>0</v>
      </c>
      <c r="AO38">
        <f t="shared" si="27"/>
        <v>0</v>
      </c>
      <c r="AP38">
        <f t="shared" si="27"/>
        <v>-0.62792506984342811</v>
      </c>
      <c r="AQ38">
        <f t="shared" si="27"/>
        <v>-402.96419285025388</v>
      </c>
      <c r="AR38">
        <f t="shared" si="27"/>
        <v>-403.59211792009734</v>
      </c>
      <c r="AS38">
        <f t="shared" si="27"/>
        <v>16.474660502268723</v>
      </c>
      <c r="AT38">
        <f t="shared" si="27"/>
        <v>5.2304221090344729</v>
      </c>
      <c r="AU38">
        <f t="shared" si="23"/>
        <v>-381.88703530879417</v>
      </c>
      <c r="AW38">
        <v>35</v>
      </c>
      <c r="AX38">
        <f>IF(Z38&gt;0, (R38*SUMPRODUCT(K38:$K$98, X38:$X$98)-K38*$AZ$3)/Z38, 0)</f>
        <v>4637.9463202197303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0.125163</v>
      </c>
      <c r="Q39" s="4">
        <f t="shared" si="21"/>
        <v>50</v>
      </c>
      <c r="R39">
        <f t="shared" si="0"/>
        <v>250000</v>
      </c>
      <c r="S39">
        <f t="shared" si="1"/>
        <v>4034.0232930631892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1202.2644004385784</v>
      </c>
      <c r="AC39">
        <f t="shared" si="2"/>
        <v>904.3716360340303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-8111.2958604146052</v>
      </c>
      <c r="AI39">
        <f t="shared" si="25"/>
        <v>-8122.505161530803</v>
      </c>
      <c r="AJ39">
        <f t="shared" si="7"/>
        <v>297.89276440454807</v>
      </c>
      <c r="AK39">
        <f t="shared" si="22"/>
        <v>84.158508030700489</v>
      </c>
      <c r="AL39">
        <f t="shared" si="26"/>
        <v>-7740.4538890955546</v>
      </c>
      <c r="AN39">
        <f t="shared" si="27"/>
        <v>0</v>
      </c>
      <c r="AO39">
        <f t="shared" si="27"/>
        <v>0</v>
      </c>
      <c r="AP39">
        <f t="shared" si="27"/>
        <v>-0.48486860145373284</v>
      </c>
      <c r="AQ39">
        <f t="shared" si="27"/>
        <v>-350.86154248577225</v>
      </c>
      <c r="AR39">
        <f t="shared" si="27"/>
        <v>-351.34641108722599</v>
      </c>
      <c r="AS39">
        <f t="shared" si="27"/>
        <v>12.88562476489275</v>
      </c>
      <c r="AT39">
        <f t="shared" si="27"/>
        <v>3.6403534588175552</v>
      </c>
      <c r="AU39">
        <f t="shared" si="23"/>
        <v>-334.82043286351569</v>
      </c>
      <c r="AW39">
        <v>36</v>
      </c>
      <c r="AX39">
        <f>IF(Z39&gt;0, (R39*SUMPRODUCT(K39:$K$98, X39:$X$98)-K39*$AZ$3)/Z39, 0)</f>
        <v>4034.0232930631892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250000</v>
      </c>
      <c r="S40">
        <f t="shared" si="1"/>
        <v>3395.1078940859657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904.3716360340303</v>
      </c>
      <c r="AC40">
        <f t="shared" si="2"/>
        <v>647.3238689462097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-7820.11287720988</v>
      </c>
      <c r="AI40">
        <f t="shared" si="25"/>
        <v>-7829.6460627394736</v>
      </c>
      <c r="AJ40">
        <f t="shared" si="7"/>
        <v>257.0477670878206</v>
      </c>
      <c r="AK40">
        <f t="shared" si="22"/>
        <v>63.306014522382128</v>
      </c>
      <c r="AL40">
        <f t="shared" si="26"/>
        <v>-7509.292281129271</v>
      </c>
      <c r="AN40">
        <f t="shared" si="27"/>
        <v>0</v>
      </c>
      <c r="AO40">
        <f t="shared" si="27"/>
        <v>0</v>
      </c>
      <c r="AP40">
        <f t="shared" si="27"/>
        <v>-0.36818453959549785</v>
      </c>
      <c r="AQ40">
        <f t="shared" si="27"/>
        <v>-302.02335309034765</v>
      </c>
      <c r="AR40">
        <f t="shared" si="27"/>
        <v>-302.39153762994317</v>
      </c>
      <c r="AS40">
        <f t="shared" si="27"/>
        <v>9.9275329831235499</v>
      </c>
      <c r="AT40">
        <f t="shared" si="27"/>
        <v>2.4449640404241628</v>
      </c>
      <c r="AU40">
        <f t="shared" si="23"/>
        <v>-290.01904060639544</v>
      </c>
      <c r="AW40">
        <v>37</v>
      </c>
      <c r="AX40">
        <f>IF(Z40&gt;0, (R40*SUMPRODUCT(K40:$K$98, X40:$X$98)-K40*$AZ$3)/Z40, 0)</f>
        <v>3395.1078940859657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250000</v>
      </c>
      <c r="S41">
        <f t="shared" si="1"/>
        <v>2698.6183396813476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647.3238689462097</v>
      </c>
      <c r="AC41">
        <f t="shared" si="2"/>
        <v>429.06281531831871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-7440.88963548631</v>
      </c>
      <c r="AI41">
        <f t="shared" si="25"/>
        <v>-7448.8393112335107</v>
      </c>
      <c r="AJ41">
        <f t="shared" si="7"/>
        <v>218.26105362789099</v>
      </c>
      <c r="AK41">
        <f t="shared" si="22"/>
        <v>45.312670826234687</v>
      </c>
      <c r="AL41">
        <f t="shared" si="26"/>
        <v>-7185.2655867793856</v>
      </c>
      <c r="AN41">
        <f t="shared" si="27"/>
        <v>0</v>
      </c>
      <c r="AO41">
        <f t="shared" si="27"/>
        <v>0</v>
      </c>
      <c r="AP41">
        <f t="shared" si="27"/>
        <v>-0.27413147021963186</v>
      </c>
      <c r="AQ41">
        <f t="shared" si="27"/>
        <v>-256.5868194355142</v>
      </c>
      <c r="AR41">
        <f t="shared" si="27"/>
        <v>-256.86095090573383</v>
      </c>
      <c r="AS41">
        <f t="shared" si="27"/>
        <v>7.526372826434832</v>
      </c>
      <c r="AT41">
        <f t="shared" si="27"/>
        <v>1.562532796076352</v>
      </c>
      <c r="AU41">
        <f t="shared" si="23"/>
        <v>-247.77204528322267</v>
      </c>
      <c r="AW41">
        <v>38</v>
      </c>
      <c r="AX41">
        <f>IF(Z41&gt;0, (R41*SUMPRODUCT(K41:$K$98, X41:$X$98)-K41*$AZ$3)/Z41, 0)</f>
        <v>2698.6183396813476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250000</v>
      </c>
      <c r="S42">
        <f t="shared" si="1"/>
        <v>1908.7039489687554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429.06281531831871</v>
      </c>
      <c r="AC42">
        <f t="shared" si="2"/>
        <v>247.26376325999786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-6964.5519286076242</v>
      </c>
      <c r="AI42">
        <f t="shared" si="25"/>
        <v>-6971.0291972116311</v>
      </c>
      <c r="AJ42">
        <f t="shared" si="7"/>
        <v>181.79905205832085</v>
      </c>
      <c r="AK42">
        <f t="shared" si="22"/>
        <v>30.034397072282314</v>
      </c>
      <c r="AL42">
        <f t="shared" si="26"/>
        <v>-6759.1957480810279</v>
      </c>
      <c r="AN42">
        <f t="shared" si="27"/>
        <v>0</v>
      </c>
      <c r="AO42">
        <f t="shared" si="27"/>
        <v>0</v>
      </c>
      <c r="AP42">
        <f t="shared" si="27"/>
        <v>-0.19942672842092185</v>
      </c>
      <c r="AQ42">
        <f t="shared" si="27"/>
        <v>-214.42955216965629</v>
      </c>
      <c r="AR42">
        <f t="shared" si="27"/>
        <v>-214.62897889807721</v>
      </c>
      <c r="AS42">
        <f t="shared" si="27"/>
        <v>5.5973578368490102</v>
      </c>
      <c r="AT42">
        <f t="shared" si="27"/>
        <v>0.92472026627313708</v>
      </c>
      <c r="AU42">
        <f t="shared" si="23"/>
        <v>-208.10690079495507</v>
      </c>
      <c r="AW42">
        <v>39</v>
      </c>
      <c r="AX42">
        <f>IF(Z42&gt;0, (R42*SUMPRODUCT(K42:$K$98, X42:$X$98)-K42*$AZ$3)/Z42, 0)</f>
        <v>1908.7039489687554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250000</v>
      </c>
      <c r="S43">
        <f t="shared" si="1"/>
        <v>970.82654004877372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247.26376325999786</v>
      </c>
      <c r="AC43">
        <f t="shared" si="2"/>
        <v>99.6090033914071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-6411.9129637927736</v>
      </c>
      <c r="AI43">
        <f t="shared" si="25"/>
        <v>-6417.0430771179817</v>
      </c>
      <c r="AJ43">
        <f t="shared" si="7"/>
        <v>147.65475986859076</v>
      </c>
      <c r="AK43">
        <f t="shared" si="22"/>
        <v>17.30846342819985</v>
      </c>
      <c r="AL43">
        <f t="shared" si="26"/>
        <v>-6252.0798538211911</v>
      </c>
      <c r="AN43">
        <f t="shared" si="27"/>
        <v>0</v>
      </c>
      <c r="AO43">
        <f t="shared" si="27"/>
        <v>0</v>
      </c>
      <c r="AP43">
        <f t="shared" si="27"/>
        <v>-0.14102639159864436</v>
      </c>
      <c r="AQ43">
        <f t="shared" si="27"/>
        <v>-176.26295779567386</v>
      </c>
      <c r="AR43">
        <f t="shared" si="27"/>
        <v>-176.4039841872725</v>
      </c>
      <c r="AS43">
        <f t="shared" si="27"/>
        <v>4.0590171535411548</v>
      </c>
      <c r="AT43">
        <f t="shared" si="27"/>
        <v>0.47580823008366629</v>
      </c>
      <c r="AU43">
        <f t="shared" si="23"/>
        <v>-171.86915880364768</v>
      </c>
      <c r="AW43">
        <v>40</v>
      </c>
      <c r="AX43">
        <f>IF(Z43&gt;0, (R43*SUMPRODUCT(K43:$K$98, X43:$X$98)-K43*$AZ$3)/Z43, 0)</f>
        <v>970.82654004877372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250000</v>
      </c>
      <c r="S44">
        <f t="shared" si="1"/>
        <v>-216.79825595938507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99.6090033914071</v>
      </c>
      <c r="AC44">
        <f t="shared" si="2"/>
        <v>-17.033604135458006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-5751.8317590906072</v>
      </c>
      <c r="AI44">
        <f t="shared" si="25"/>
        <v>-5755.7602049307452</v>
      </c>
      <c r="AJ44">
        <f t="shared" si="7"/>
        <v>116.64260752686511</v>
      </c>
      <c r="AK44">
        <f t="shared" si="22"/>
        <v>6.9726302373984979</v>
      </c>
      <c r="AL44">
        <f t="shared" si="26"/>
        <v>-5632.1449671664814</v>
      </c>
      <c r="AN44">
        <f t="shared" si="27"/>
        <v>0</v>
      </c>
      <c r="AO44">
        <f t="shared" si="27"/>
        <v>0</v>
      </c>
      <c r="AP44">
        <f t="shared" si="27"/>
        <v>-9.6422010431572377E-2</v>
      </c>
      <c r="AQ44">
        <f t="shared" si="27"/>
        <v>-141.17623213971788</v>
      </c>
      <c r="AR44">
        <f t="shared" si="27"/>
        <v>-141.27265415014946</v>
      </c>
      <c r="AS44">
        <f t="shared" si="27"/>
        <v>2.8629425420117389</v>
      </c>
      <c r="AT44">
        <f t="shared" si="27"/>
        <v>0.17114020476409419</v>
      </c>
      <c r="AU44">
        <f t="shared" si="23"/>
        <v>-138.23857140337361</v>
      </c>
      <c r="AW44">
        <v>41</v>
      </c>
      <c r="AX44">
        <f>IF(Z44&gt;0, (R44*SUMPRODUCT(K44:$K$98, X44:$X$98)-K44*$AZ$3)/Z44, 0)</f>
        <v>-216.79825595938507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250000</v>
      </c>
      <c r="S45">
        <f t="shared" si="1"/>
        <v>-1816.3408152037812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-17.033604135458006</v>
      </c>
      <c r="AC45">
        <f t="shared" si="2"/>
        <v>-104.97738067802533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-4996.7866863640029</v>
      </c>
      <c r="AI45">
        <f t="shared" si="25"/>
        <v>-4999.6764904084666</v>
      </c>
      <c r="AJ45">
        <f t="shared" si="7"/>
        <v>87.943776542567321</v>
      </c>
      <c r="AK45">
        <f t="shared" si="22"/>
        <v>-1.1923522894820606</v>
      </c>
      <c r="AL45">
        <f t="shared" si="26"/>
        <v>-4912.9250661553815</v>
      </c>
      <c r="AN45">
        <f t="shared" si="27"/>
        <v>0</v>
      </c>
      <c r="AO45">
        <f t="shared" si="27"/>
        <v>0</v>
      </c>
      <c r="AP45">
        <f t="shared" si="27"/>
        <v>-6.3329459904972282E-2</v>
      </c>
      <c r="AQ45">
        <f t="shared" si="27"/>
        <v>-109.50355015039152</v>
      </c>
      <c r="AR45">
        <f t="shared" si="27"/>
        <v>-109.56687961029648</v>
      </c>
      <c r="AS45">
        <f t="shared" si="27"/>
        <v>1.9272697334317053</v>
      </c>
      <c r="AT45">
        <f t="shared" si="27"/>
        <v>-2.6130154622078162E-2</v>
      </c>
      <c r="AU45">
        <f t="shared" si="23"/>
        <v>-107.66574003148686</v>
      </c>
      <c r="AW45">
        <v>42</v>
      </c>
      <c r="AX45">
        <f>IF(Z45&gt;0, (R45*SUMPRODUCT(K45:$K$98, X45:$X$98)-K45*$AZ$3)/Z45, 0)</f>
        <v>-1816.3408152037812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250000</v>
      </c>
      <c r="S46">
        <f t="shared" si="1"/>
        <v>-4122.0325208712175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-104.97738067802533</v>
      </c>
      <c r="AC46">
        <f t="shared" si="2"/>
        <v>-166.9519526166753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-4178.9456286996619</v>
      </c>
      <c r="AI46">
        <f t="shared" si="25"/>
        <v>-4180.9707455779417</v>
      </c>
      <c r="AJ46">
        <f t="shared" si="7"/>
        <v>61.974571938649973</v>
      </c>
      <c r="AK46">
        <f t="shared" si="22"/>
        <v>-7.3484166474617734</v>
      </c>
      <c r="AL46">
        <f t="shared" si="26"/>
        <v>-4126.3445902867534</v>
      </c>
      <c r="AN46">
        <f t="shared" si="27"/>
        <v>0</v>
      </c>
      <c r="AO46">
        <f t="shared" si="27"/>
        <v>0</v>
      </c>
      <c r="AP46">
        <f t="shared" si="27"/>
        <v>-3.9625016885898624E-2</v>
      </c>
      <c r="AQ46">
        <f t="shared" si="27"/>
        <v>-81.768510686232503</v>
      </c>
      <c r="AR46">
        <f t="shared" si="27"/>
        <v>-81.80813570311841</v>
      </c>
      <c r="AS46">
        <f t="shared" si="27"/>
        <v>1.2126428286211111</v>
      </c>
      <c r="AT46">
        <f t="shared" si="27"/>
        <v>-0.14378485353776563</v>
      </c>
      <c r="AU46">
        <f t="shared" si="23"/>
        <v>-80.739277728035063</v>
      </c>
      <c r="AW46">
        <v>43</v>
      </c>
      <c r="AX46">
        <f>IF(Z46&gt;0, (R46*SUMPRODUCT(K46:$K$98, X46:$X$98)-K46*$AZ$3)/Z46, 0)</f>
        <v>-4122.0325208712175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250000</v>
      </c>
      <c r="S47">
        <f t="shared" si="1"/>
        <v>-7695.4639270439311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-166.9519526166753</v>
      </c>
      <c r="AC47">
        <f t="shared" si="2"/>
        <v>-206.28387561385287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-3322.8522762187554</v>
      </c>
      <c r="AI47">
        <f t="shared" si="25"/>
        <v>-3324.1925714730082</v>
      </c>
      <c r="AJ47">
        <f t="shared" si="7"/>
        <v>39.331922997177571</v>
      </c>
      <c r="AK47">
        <f t="shared" si="22"/>
        <v>-11.686636683167272</v>
      </c>
      <c r="AL47">
        <f t="shared" si="26"/>
        <v>-3296.547285158998</v>
      </c>
      <c r="AN47">
        <f t="shared" si="27"/>
        <v>0</v>
      </c>
      <c r="AO47">
        <f t="shared" si="27"/>
        <v>0</v>
      </c>
      <c r="AP47">
        <f t="shared" si="27"/>
        <v>-2.3415413103299643E-2</v>
      </c>
      <c r="AQ47">
        <f t="shared" si="27"/>
        <v>-58.05135732742874</v>
      </c>
      <c r="AR47">
        <f t="shared" si="27"/>
        <v>-58.074772740532033</v>
      </c>
      <c r="AS47">
        <f t="shared" si="27"/>
        <v>0.68714204739860396</v>
      </c>
      <c r="AT47">
        <f t="shared" si="27"/>
        <v>-0.20416951030468161</v>
      </c>
      <c r="AU47">
        <f t="shared" si="23"/>
        <v>-57.591800203438112</v>
      </c>
      <c r="AW47">
        <v>44</v>
      </c>
      <c r="AX47">
        <f>IF(Z47&gt;0, (R47*SUMPRODUCT(K47:$K$98, X47:$X$98)-K47*$AZ$3)/Z47, 0)</f>
        <v>-7695.4639270439311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250000</v>
      </c>
      <c r="S48">
        <f t="shared" si="1"/>
        <v>-13658.351394557627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-206.28387561385287</v>
      </c>
      <c r="AC48">
        <f t="shared" si="2"/>
        <v>-226.44542250462547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-2489.6453451089687</v>
      </c>
      <c r="AI48">
        <f t="shared" si="25"/>
        <v>-2490.4743083416574</v>
      </c>
      <c r="AJ48">
        <f t="shared" si="7"/>
        <v>20.161546890772598</v>
      </c>
      <c r="AK48">
        <f t="shared" si="22"/>
        <v>-14.439871292969702</v>
      </c>
      <c r="AL48">
        <f t="shared" si="26"/>
        <v>-2484.7526327438545</v>
      </c>
      <c r="AN48">
        <f t="shared" si="27"/>
        <v>0</v>
      </c>
      <c r="AO48">
        <f t="shared" si="27"/>
        <v>0</v>
      </c>
      <c r="AP48">
        <f t="shared" si="27"/>
        <v>-1.2930597407588489E-2</v>
      </c>
      <c r="AQ48">
        <f t="shared" si="27"/>
        <v>-38.834776231105089</v>
      </c>
      <c r="AR48">
        <f t="shared" si="27"/>
        <v>-38.847706828512678</v>
      </c>
      <c r="AS48">
        <f t="shared" si="27"/>
        <v>0.31449023995095043</v>
      </c>
      <c r="AT48">
        <f t="shared" si="27"/>
        <v>-0.22524058359159277</v>
      </c>
      <c r="AU48">
        <f t="shared" si="23"/>
        <v>-38.758457172153321</v>
      </c>
      <c r="AW48">
        <v>45</v>
      </c>
      <c r="AX48">
        <f>IF(Z48&gt;0, (R48*SUMPRODUCT(K48:$K$98, X48:$X$98)-K48*$AZ$3)/Z48, 0)</f>
        <v>-13658.351394557627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250000</v>
      </c>
      <c r="S49">
        <f t="shared" si="1"/>
        <v>-24440.784818084634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-226.44542250462547</v>
      </c>
      <c r="AC49">
        <f t="shared" si="2"/>
        <v>-231.450010845859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-1735.9111814926766</v>
      </c>
      <c r="AI49">
        <f t="shared" si="25"/>
        <v>-1736.3846728567401</v>
      </c>
      <c r="AJ49">
        <f t="shared" si="7"/>
        <v>5.0045883412335286</v>
      </c>
      <c r="AK49">
        <f t="shared" si="22"/>
        <v>-15.851179575323785</v>
      </c>
      <c r="AL49">
        <f t="shared" si="26"/>
        <v>-1747.2312640908303</v>
      </c>
      <c r="AN49">
        <f t="shared" si="27"/>
        <v>0</v>
      </c>
      <c r="AO49">
        <f t="shared" si="27"/>
        <v>0</v>
      </c>
      <c r="AP49">
        <f t="shared" si="27"/>
        <v>-6.5944315002262775E-3</v>
      </c>
      <c r="AQ49">
        <f t="shared" si="27"/>
        <v>-24.17646496990702</v>
      </c>
      <c r="AR49">
        <f t="shared" si="27"/>
        <v>-24.183059401407249</v>
      </c>
      <c r="AS49">
        <f t="shared" si="27"/>
        <v>6.9700141349742159E-2</v>
      </c>
      <c r="AT49">
        <f t="shared" si="27"/>
        <v>-0.22076330391799937</v>
      </c>
      <c r="AU49">
        <f t="shared" si="23"/>
        <v>-24.334122563975505</v>
      </c>
      <c r="AW49">
        <v>46</v>
      </c>
      <c r="AX49">
        <f>IF(Z49&gt;0, (R49*SUMPRODUCT(K49:$K$98, X49:$X$98)-K49*$AZ$3)/Z49, 0)</f>
        <v>-24440.784818084634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250000</v>
      </c>
      <c r="S50">
        <f t="shared" si="1"/>
        <v>-45849.022699626534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-231.450010845859</v>
      </c>
      <c r="AC50">
        <f t="shared" si="2"/>
        <v>-225.42095091409493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-1114.6341828573575</v>
      </c>
      <c r="AI50">
        <f t="shared" si="25"/>
        <v>-1114.8800124712086</v>
      </c>
      <c r="AJ50">
        <f t="shared" si="7"/>
        <v>-6.029059931764067</v>
      </c>
      <c r="AK50">
        <f t="shared" si="22"/>
        <v>-16.201500759210131</v>
      </c>
      <c r="AL50">
        <f t="shared" si="26"/>
        <v>-1137.1105731621828</v>
      </c>
      <c r="AN50">
        <f t="shared" si="27"/>
        <v>0</v>
      </c>
      <c r="AO50">
        <f t="shared" si="27"/>
        <v>0</v>
      </c>
      <c r="AP50">
        <f t="shared" si="27"/>
        <v>-3.0569017128973031E-3</v>
      </c>
      <c r="AQ50">
        <f t="shared" si="27"/>
        <v>-13.860523512406404</v>
      </c>
      <c r="AR50">
        <f t="shared" si="27"/>
        <v>-13.8635804141193</v>
      </c>
      <c r="AS50">
        <f t="shared" si="27"/>
        <v>-7.4971616900984042E-2</v>
      </c>
      <c r="AT50">
        <f t="shared" si="27"/>
        <v>-0.20146635161828685</v>
      </c>
      <c r="AU50">
        <f t="shared" si="23"/>
        <v>-14.140018382638571</v>
      </c>
      <c r="AW50">
        <v>47</v>
      </c>
      <c r="AX50">
        <f>IF(Z50&gt;0, (R50*SUMPRODUCT(K50:$K$98, X50:$X$98)-K50*$AZ$3)/Z50, 0)</f>
        <v>-45849.022699626534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250000</v>
      </c>
      <c r="S51">
        <f t="shared" si="1"/>
        <v>-93735.878830311951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-225.42095091409493</v>
      </c>
      <c r="AC51">
        <f t="shared" si="2"/>
        <v>-212.31225576429506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-650.60528113020791</v>
      </c>
      <c r="AI51">
        <f t="shared" si="25"/>
        <v>-650.71853139169457</v>
      </c>
      <c r="AJ51">
        <f t="shared" si="7"/>
        <v>-13.108695149799871</v>
      </c>
      <c r="AK51">
        <f t="shared" si="22"/>
        <v>-15.779466563986647</v>
      </c>
      <c r="AL51">
        <f t="shared" si="26"/>
        <v>-679.60669310548099</v>
      </c>
      <c r="AN51">
        <f t="shared" si="27"/>
        <v>0</v>
      </c>
      <c r="AO51">
        <f t="shared" si="27"/>
        <v>0</v>
      </c>
      <c r="AP51">
        <f t="shared" si="27"/>
        <v>-1.2573855558105421E-3</v>
      </c>
      <c r="AQ51">
        <f t="shared" si="27"/>
        <v>-7.2234860413416184</v>
      </c>
      <c r="AR51">
        <f t="shared" si="27"/>
        <v>-7.2247434268974295</v>
      </c>
      <c r="AS51">
        <f t="shared" si="27"/>
        <v>-0.1455421269718086</v>
      </c>
      <c r="AT51">
        <f t="shared" si="27"/>
        <v>-0.17519494503144462</v>
      </c>
      <c r="AU51">
        <f t="shared" si="23"/>
        <v>-7.5454804989006812</v>
      </c>
      <c r="AW51">
        <v>48</v>
      </c>
      <c r="AX51">
        <f>IF(Z51&gt;0, (R51*SUMPRODUCT(K51:$K$98, X51:$X$98)-K51*$AZ$3)/Z51, 0)</f>
        <v>-93735.878830311951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0.595055</v>
      </c>
      <c r="Q52" s="4">
        <f t="shared" si="21"/>
        <v>50</v>
      </c>
      <c r="R52">
        <f t="shared" si="0"/>
        <v>250000</v>
      </c>
      <c r="S52">
        <f t="shared" si="1"/>
        <v>-218495.93441516301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-212.31225576429506</v>
      </c>
      <c r="AC52">
        <f t="shared" si="2"/>
        <v>-195.45608228580963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-336.95067174472376</v>
      </c>
      <c r="AI52">
        <f t="shared" si="25"/>
        <v>-336.99539936924663</v>
      </c>
      <c r="AJ52">
        <f t="shared" si="7"/>
        <v>-16.856173478485431</v>
      </c>
      <c r="AK52">
        <f t="shared" si="22"/>
        <v>-14.861857903500656</v>
      </c>
      <c r="AL52">
        <f t="shared" si="26"/>
        <v>-368.71343075123275</v>
      </c>
      <c r="AN52">
        <f t="shared" si="27"/>
        <v>0</v>
      </c>
      <c r="AO52">
        <f t="shared" si="27"/>
        <v>0</v>
      </c>
      <c r="AP52">
        <f t="shared" si="27"/>
        <v>-4.4339119494606652E-4</v>
      </c>
      <c r="AQ52">
        <f t="shared" si="27"/>
        <v>-3.3402391156823299</v>
      </c>
      <c r="AR52">
        <f t="shared" si="27"/>
        <v>-3.3406825068772763</v>
      </c>
      <c r="AS52">
        <f t="shared" si="27"/>
        <v>-0.16709760423395198</v>
      </c>
      <c r="AT52">
        <f t="shared" si="27"/>
        <v>-0.14732767512805178</v>
      </c>
      <c r="AU52">
        <f t="shared" si="23"/>
        <v>-3.6551077862392805</v>
      </c>
      <c r="AW52">
        <v>49</v>
      </c>
      <c r="AX52">
        <f>IF(Z52&gt;0, (R52*SUMPRODUCT(K52:$K$98, X52:$X$98)-K52*$AZ$3)/Z52, 0)</f>
        <v>-218495.93441516301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250000</v>
      </c>
      <c r="S53">
        <f t="shared" si="1"/>
        <v>-617811.82911523059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-195.45608228580963</v>
      </c>
      <c r="AC53">
        <f t="shared" si="2"/>
        <v>-177.29662540164637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-149.65796073908538</v>
      </c>
      <c r="AI53">
        <f t="shared" si="25"/>
        <v>-149.67230949521519</v>
      </c>
      <c r="AJ53">
        <f t="shared" si="7"/>
        <v>-18.159456884163262</v>
      </c>
      <c r="AK53">
        <f t="shared" si="22"/>
        <v>-13.681925760006676</v>
      </c>
      <c r="AL53">
        <f t="shared" si="26"/>
        <v>-181.51369213938511</v>
      </c>
      <c r="AN53">
        <f t="shared" si="27"/>
        <v>0</v>
      </c>
      <c r="AO53">
        <f t="shared" si="27"/>
        <v>0</v>
      </c>
      <c r="AP53">
        <f t="shared" si="27"/>
        <v>-1.2700109420739545E-4</v>
      </c>
      <c r="AQ53">
        <f t="shared" si="27"/>
        <v>-1.3246252566264414</v>
      </c>
      <c r="AR53">
        <f t="shared" si="27"/>
        <v>-1.324752257720649</v>
      </c>
      <c r="AS53">
        <f t="shared" si="27"/>
        <v>-0.16072967396180335</v>
      </c>
      <c r="AT53">
        <f t="shared" si="27"/>
        <v>-0.12109896681399564</v>
      </c>
      <c r="AU53">
        <f t="shared" si="23"/>
        <v>-1.6065808984964478</v>
      </c>
      <c r="AW53">
        <v>50</v>
      </c>
      <c r="AX53">
        <f>IF(Z53&gt;0, (R53*SUMPRODUCT(K53:$K$98, X53:$X$98)-K53*$AZ$3)/Z53, 0)</f>
        <v>-617811.82911523059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250000</v>
      </c>
      <c r="S54">
        <f t="shared" si="1"/>
        <v>-2307897.3751659426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-177.29662540164637</v>
      </c>
      <c r="AC54">
        <f t="shared" si="2"/>
        <v>-159.42509351555356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-53.756825658721922</v>
      </c>
      <c r="AI54">
        <f t="shared" si="25"/>
        <v>-53.760279562158686</v>
      </c>
      <c r="AJ54">
        <f t="shared" si="7"/>
        <v>-17.871531886092811</v>
      </c>
      <c r="AK54">
        <f t="shared" si="22"/>
        <v>-12.410763778115246</v>
      </c>
      <c r="AL54">
        <f t="shared" si="26"/>
        <v>-84.04257522636675</v>
      </c>
      <c r="AN54">
        <f t="shared" si="27"/>
        <v>0</v>
      </c>
      <c r="AO54">
        <f t="shared" si="27"/>
        <v>0</v>
      </c>
      <c r="AP54">
        <f t="shared" si="27"/>
        <v>-2.7295143203353901E-5</v>
      </c>
      <c r="AQ54">
        <f t="shared" si="27"/>
        <v>-0.42482376284627293</v>
      </c>
      <c r="AR54">
        <f t="shared" si="27"/>
        <v>-0.42485105798947631</v>
      </c>
      <c r="AS54">
        <f t="shared" si="27"/>
        <v>-0.14123325420806859</v>
      </c>
      <c r="AT54">
        <f t="shared" si="27"/>
        <v>-9.8078472889883389E-2</v>
      </c>
      <c r="AU54">
        <f t="shared" si="23"/>
        <v>-0.66416278508742832</v>
      </c>
      <c r="AW54">
        <v>51</v>
      </c>
      <c r="AX54">
        <f>IF(Z54&gt;0, (R54*SUMPRODUCT(K54:$K$98, X54:$X$98)-K54*$AZ$3)/Z54, 0)</f>
        <v>-2307897.3751659426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250000</v>
      </c>
      <c r="S55">
        <f t="shared" si="1"/>
        <v>-13156698.178722681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-159.42509351555356</v>
      </c>
      <c r="AC55">
        <f t="shared" si="2"/>
        <v>-142.71049125811476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-14.38507607618058</v>
      </c>
      <c r="AI55">
        <f t="shared" si="25"/>
        <v>-14.385618425367737</v>
      </c>
      <c r="AJ55">
        <f t="shared" si="7"/>
        <v>-16.714602257438798</v>
      </c>
      <c r="AK55">
        <f t="shared" si="22"/>
        <v>-11.159756546088749</v>
      </c>
      <c r="AL55">
        <f t="shared" si="26"/>
        <v>-42.259977228895288</v>
      </c>
      <c r="AN55">
        <f t="shared" si="27"/>
        <v>0</v>
      </c>
      <c r="AO55">
        <f t="shared" si="27"/>
        <v>0</v>
      </c>
      <c r="AP55">
        <f t="shared" si="27"/>
        <v>-3.826803447773789E-6</v>
      </c>
      <c r="AQ55">
        <f t="shared" si="27"/>
        <v>-0.10150076745452551</v>
      </c>
      <c r="AR55">
        <f t="shared" si="27"/>
        <v>-0.10150459425797329</v>
      </c>
      <c r="AS55">
        <f t="shared" si="27"/>
        <v>-0.1179378508561657</v>
      </c>
      <c r="AT55">
        <f t="shared" si="27"/>
        <v>-7.8742986692248731E-2</v>
      </c>
      <c r="AU55">
        <f t="shared" si="23"/>
        <v>-0.29818543180638774</v>
      </c>
      <c r="AW55">
        <v>52</v>
      </c>
      <c r="AX55">
        <f>IF(Z55&gt;0, (R55*SUMPRODUCT(K55:$K$98, X55:$X$98)-K55*$AZ$3)/Z55, 0)</f>
        <v>-13156698.178722681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250000</v>
      </c>
      <c r="S56">
        <f t="shared" si="1"/>
        <v>-75968548.146027252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-142.71049125811476</v>
      </c>
      <c r="AC56">
        <f t="shared" si="2"/>
        <v>-127.5089330788862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-2.2650175446993321</v>
      </c>
      <c r="AI56">
        <f t="shared" si="25"/>
        <v>-2.2651014668856781</v>
      </c>
      <c r="AJ56">
        <f t="shared" si="7"/>
        <v>-15.201558179228556</v>
      </c>
      <c r="AK56">
        <f t="shared" si="22"/>
        <v>-9.9897343880680332</v>
      </c>
      <c r="AL56">
        <f t="shared" si="26"/>
        <v>-27.456394034182267</v>
      </c>
      <c r="AN56">
        <f t="shared" si="27"/>
        <v>0</v>
      </c>
      <c r="AO56">
        <f t="shared" si="27"/>
        <v>0</v>
      </c>
      <c r="AP56">
        <f t="shared" si="27"/>
        <v>-5.2870805848341422E-7</v>
      </c>
      <c r="AQ56">
        <f t="shared" si="27"/>
        <v>-1.4269564231226014E-2</v>
      </c>
      <c r="AR56">
        <f t="shared" si="27"/>
        <v>-1.4270092939284497E-2</v>
      </c>
      <c r="AS56">
        <f t="shared" si="27"/>
        <v>-9.5769505786329728E-2</v>
      </c>
      <c r="AT56">
        <f t="shared" si="27"/>
        <v>-6.2935122439568864E-2</v>
      </c>
      <c r="AU56">
        <f t="shared" si="23"/>
        <v>-0.17297472116518309</v>
      </c>
      <c r="AW56">
        <v>53</v>
      </c>
      <c r="AX56">
        <f>IF(Z56&gt;0, (R56*SUMPRODUCT(K56:$K$98, X56:$X$98)-K56*$AZ$3)/Z56, 0)</f>
        <v>-75968548.146027252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250000</v>
      </c>
      <c r="S57">
        <f t="shared" si="1"/>
        <v>-445506644.41488755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-127.5089330788862</v>
      </c>
      <c r="AC57">
        <f t="shared" si="2"/>
        <v>-113.85975715500753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-0.35152141106709606</v>
      </c>
      <c r="AI57">
        <f t="shared" si="25"/>
        <v>-0.35153418974936518</v>
      </c>
      <c r="AJ57">
        <f t="shared" si="7"/>
        <v>-13.649175923878673</v>
      </c>
      <c r="AK57">
        <f t="shared" si="22"/>
        <v>-8.9256253155220353</v>
      </c>
      <c r="AL57">
        <f t="shared" si="26"/>
        <v>-22.926335429150072</v>
      </c>
      <c r="AN57">
        <f t="shared" si="27"/>
        <v>0</v>
      </c>
      <c r="AO57">
        <f t="shared" si="27"/>
        <v>0</v>
      </c>
      <c r="AP57">
        <f t="shared" si="27"/>
        <v>-7.1879854535497835E-8</v>
      </c>
      <c r="AQ57">
        <f t="shared" si="27"/>
        <v>-1.9773015215125999E-3</v>
      </c>
      <c r="AR57">
        <f t="shared" si="27"/>
        <v>-1.9773734013671354E-3</v>
      </c>
      <c r="AS57">
        <f t="shared" si="27"/>
        <v>-7.6776365455949583E-2</v>
      </c>
      <c r="AT57">
        <f t="shared" si="27"/>
        <v>-5.0206479495112304E-2</v>
      </c>
      <c r="AU57">
        <f t="shared" si="23"/>
        <v>-0.12896021835242902</v>
      </c>
      <c r="AW57">
        <v>54</v>
      </c>
      <c r="AX57">
        <f>IF(Z57&gt;0, (R57*SUMPRODUCT(K57:$K$98, X57:$X$98)-K57*$AZ$3)/Z57, 0)</f>
        <v>-445506644.41488755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250000</v>
      </c>
      <c r="S58">
        <f t="shared" si="1"/>
        <v>-2659912905.7684631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-113.85975715500753</v>
      </c>
      <c r="AC58">
        <f t="shared" si="2"/>
        <v>-101.66222955643094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-5.3699443556317769E-2</v>
      </c>
      <c r="AI58">
        <f t="shared" si="25"/>
        <v>-5.3701354563052917E-2</v>
      </c>
      <c r="AJ58">
        <f t="shared" si="7"/>
        <v>-12.197527598576585</v>
      </c>
      <c r="AK58">
        <f t="shared" si="22"/>
        <v>-7.9701830008505281</v>
      </c>
      <c r="AL58">
        <f t="shared" si="26"/>
        <v>-20.221411953990167</v>
      </c>
      <c r="AN58">
        <f t="shared" si="27"/>
        <v>0</v>
      </c>
      <c r="AO58">
        <f t="shared" si="27"/>
        <v>0</v>
      </c>
      <c r="AP58">
        <f t="shared" si="27"/>
        <v>-9.5976589345876819E-9</v>
      </c>
      <c r="AQ58">
        <f t="shared" si="27"/>
        <v>-2.6969499099734219E-4</v>
      </c>
      <c r="AR58">
        <f t="shared" si="27"/>
        <v>-2.6970458865627678E-4</v>
      </c>
      <c r="AS58">
        <f t="shared" si="27"/>
        <v>-6.1259705464879438E-2</v>
      </c>
      <c r="AT58">
        <f t="shared" si="27"/>
        <v>-4.0028690993924851E-2</v>
      </c>
      <c r="AU58">
        <f t="shared" si="23"/>
        <v>-0.10155810104746057</v>
      </c>
      <c r="AW58">
        <v>55</v>
      </c>
      <c r="AX58">
        <f>IF(Z58&gt;0, (R58*SUMPRODUCT(K58:$K$98, X58:$X$98)-K58*$AZ$3)/Z58, 0)</f>
        <v>-2659912905.7684631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250000</v>
      </c>
      <c r="S59">
        <f t="shared" si="1"/>
        <v>-16207079109.598309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-101.66222955643094</v>
      </c>
      <c r="AC59">
        <f t="shared" si="2"/>
        <v>-90.770084162048605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-8.0593222805136113E-3</v>
      </c>
      <c r="AI59">
        <f t="shared" si="25"/>
        <v>-8.0596023127253013E-3</v>
      </c>
      <c r="AJ59">
        <f t="shared" si="7"/>
        <v>-10.892145394382339</v>
      </c>
      <c r="AK59">
        <f t="shared" si="22"/>
        <v>-7.116356068950167</v>
      </c>
      <c r="AL59">
        <f t="shared" si="26"/>
        <v>-18.016561065645231</v>
      </c>
      <c r="AN59">
        <f t="shared" si="27"/>
        <v>0</v>
      </c>
      <c r="AO59">
        <f t="shared" si="27"/>
        <v>0</v>
      </c>
      <c r="AP59">
        <f t="shared" si="27"/>
        <v>-1.2557207268758776E-9</v>
      </c>
      <c r="AQ59">
        <f t="shared" si="27"/>
        <v>-3.6139621121164383E-5</v>
      </c>
      <c r="AR59">
        <f t="shared" si="27"/>
        <v>-3.614087684189126E-5</v>
      </c>
      <c r="AS59">
        <f t="shared" si="27"/>
        <v>-4.8842569393381705E-2</v>
      </c>
      <c r="AT59">
        <f t="shared" si="27"/>
        <v>-3.1911171081592221E-2</v>
      </c>
      <c r="AU59">
        <f t="shared" si="23"/>
        <v>-8.0789881351815807E-2</v>
      </c>
      <c r="AW59">
        <v>56</v>
      </c>
      <c r="AX59">
        <f>IF(Z59&gt;0, (R59*SUMPRODUCT(K59:$K$98, X59:$X$98)-K59*$AZ$3)/Z59, 0)</f>
        <v>-16207079109.598309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250000</v>
      </c>
      <c r="S60">
        <f t="shared" si="1"/>
        <v>-100807464326.69572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-90.770084162048605</v>
      </c>
      <c r="AC60">
        <f t="shared" si="2"/>
        <v>-81.044749686157843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-1.1851704878052881E-3</v>
      </c>
      <c r="AI60">
        <f t="shared" si="25"/>
        <v>-1.1852106855973006E-3</v>
      </c>
      <c r="AJ60">
        <f t="shared" si="7"/>
        <v>-9.7253344758907616</v>
      </c>
      <c r="AK60">
        <f t="shared" si="22"/>
        <v>-6.3539058913434028</v>
      </c>
      <c r="AL60">
        <f t="shared" si="26"/>
        <v>-16.080425577919762</v>
      </c>
      <c r="AN60">
        <f t="shared" si="27"/>
        <v>0</v>
      </c>
      <c r="AO60">
        <f t="shared" si="27"/>
        <v>0</v>
      </c>
      <c r="AP60">
        <f t="shared" si="27"/>
        <v>-1.6094194606852916E-10</v>
      </c>
      <c r="AQ60">
        <f t="shared" si="27"/>
        <v>-4.7451274107605625E-6</v>
      </c>
      <c r="AR60">
        <f t="shared" si="27"/>
        <v>-4.7452883527066315E-6</v>
      </c>
      <c r="AS60">
        <f t="shared" si="27"/>
        <v>-3.8937816689834433E-2</v>
      </c>
      <c r="AT60">
        <f t="shared" si="27"/>
        <v>-2.5439456450049549E-2</v>
      </c>
      <c r="AU60">
        <f t="shared" si="23"/>
        <v>-6.4382018428236695E-2</v>
      </c>
      <c r="AW60">
        <v>57</v>
      </c>
      <c r="AX60">
        <f>IF(Z60&gt;0, (R60*SUMPRODUCT(K60:$K$98, X60:$X$98)-K60*$AZ$3)/Z60, 0)</f>
        <v>-100807464326.69572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250000</v>
      </c>
      <c r="S61">
        <f t="shared" si="1"/>
        <v>-641445541170.16321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-81.044749686157843</v>
      </c>
      <c r="AC61">
        <f t="shared" si="2"/>
        <v>-72.361387810292499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-1.7077660307906038E-4</v>
      </c>
      <c r="AI61">
        <f t="shared" si="25"/>
        <v>-1.7078224357253692E-4</v>
      </c>
      <c r="AJ61">
        <f t="shared" si="7"/>
        <v>-8.6833618758653444</v>
      </c>
      <c r="AK61">
        <f t="shared" si="22"/>
        <v>-5.6731324780310493</v>
      </c>
      <c r="AL61">
        <f t="shared" si="26"/>
        <v>-14.356665136139966</v>
      </c>
      <c r="AN61">
        <f t="shared" si="27"/>
        <v>0</v>
      </c>
      <c r="AO61">
        <f t="shared" si="27"/>
        <v>0</v>
      </c>
      <c r="AP61">
        <f t="shared" si="27"/>
        <v>-2.0163509687497722E-11</v>
      </c>
      <c r="AQ61">
        <f t="shared" si="27"/>
        <v>-6.1048837391895715E-7</v>
      </c>
      <c r="AR61">
        <f t="shared" si="27"/>
        <v>-6.1050853742864469E-7</v>
      </c>
      <c r="AS61">
        <f t="shared" si="27"/>
        <v>-3.1041087456768181E-2</v>
      </c>
      <c r="AT61">
        <f t="shared" si="27"/>
        <v>-2.0280186858715299E-2</v>
      </c>
      <c r="AU61">
        <f t="shared" si="23"/>
        <v>-5.1321884824020912E-2</v>
      </c>
      <c r="AW61">
        <v>58</v>
      </c>
      <c r="AX61">
        <f>IF(Z61&gt;0, (R61*SUMPRODUCT(K61:$K$98, X61:$X$98)-K61*$AZ$3)/Z61, 0)</f>
        <v>-641445541170.16321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250000</v>
      </c>
      <c r="S62">
        <f t="shared" si="1"/>
        <v>-4182398914926.2026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-72.361387810292499</v>
      </c>
      <c r="AC62">
        <f t="shared" si="2"/>
        <v>-64.608382509180188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-2.4058521367506546E-5</v>
      </c>
      <c r="AI62">
        <f t="shared" si="25"/>
        <v>-2.4059293751774801E-5</v>
      </c>
      <c r="AJ62">
        <f t="shared" si="7"/>
        <v>-7.7530053011123101</v>
      </c>
      <c r="AK62">
        <f t="shared" si="22"/>
        <v>-5.065297146720475</v>
      </c>
      <c r="AL62">
        <f t="shared" si="26"/>
        <v>-12.818326507126537</v>
      </c>
      <c r="AN62">
        <f t="shared" si="27"/>
        <v>0</v>
      </c>
      <c r="AO62">
        <f t="shared" si="27"/>
        <v>0</v>
      </c>
      <c r="AP62">
        <f t="shared" si="27"/>
        <v>-2.4652696201313904E-12</v>
      </c>
      <c r="AQ62">
        <f t="shared" si="27"/>
        <v>-7.6789163464623151E-8</v>
      </c>
      <c r="AR62">
        <f t="shared" si="27"/>
        <v>-7.6791628734243275E-8</v>
      </c>
      <c r="AS62">
        <f t="shared" si="27"/>
        <v>-2.4745776447146029E-2</v>
      </c>
      <c r="AT62">
        <f t="shared" si="27"/>
        <v>-1.6167241729233506E-2</v>
      </c>
      <c r="AU62">
        <f t="shared" si="23"/>
        <v>-4.0913094968008268E-2</v>
      </c>
      <c r="AW62">
        <v>59</v>
      </c>
      <c r="AX62">
        <f>IF(Z62&gt;0, (R62*SUMPRODUCT(K62:$K$98, X62:$X$98)-K62*$AZ$3)/Z62, 0)</f>
        <v>-4182398914926.2026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0.856559709</v>
      </c>
      <c r="Q63" s="4">
        <f t="shared" si="21"/>
        <v>50</v>
      </c>
      <c r="R63">
        <f t="shared" si="0"/>
        <v>250000</v>
      </c>
      <c r="S63">
        <f t="shared" si="1"/>
        <v>-27984686797737.184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-64.608382509180188</v>
      </c>
      <c r="AC63">
        <f t="shared" si="2"/>
        <v>-57.68605587918303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-3.3079662202667097E-6</v>
      </c>
      <c r="AI63">
        <f t="shared" si="25"/>
        <v>-3.3080692874482297E-6</v>
      </c>
      <c r="AJ63">
        <f t="shared" si="7"/>
        <v>-6.9223266299971584</v>
      </c>
      <c r="AK63">
        <f t="shared" si="22"/>
        <v>-4.5225867756426137</v>
      </c>
      <c r="AL63">
        <f t="shared" si="26"/>
        <v>-11.444916713709059</v>
      </c>
      <c r="AN63">
        <f t="shared" si="27"/>
        <v>0</v>
      </c>
      <c r="AO63">
        <f t="shared" si="27"/>
        <v>0</v>
      </c>
      <c r="AP63">
        <f t="shared" si="27"/>
        <v>-2.9371990669981448E-13</v>
      </c>
      <c r="AQ63">
        <f t="shared" si="27"/>
        <v>-9.4270117340459113E-9</v>
      </c>
      <c r="AR63">
        <f t="shared" si="27"/>
        <v>-9.4273054539526126E-9</v>
      </c>
      <c r="AS63">
        <f t="shared" si="27"/>
        <v>-1.972718281343885E-2</v>
      </c>
      <c r="AT63">
        <f t="shared" si="27"/>
        <v>-1.2888426230297574E-2</v>
      </c>
      <c r="AU63">
        <f t="shared" si="23"/>
        <v>-3.2615618471041878E-2</v>
      </c>
      <c r="AW63">
        <v>60</v>
      </c>
      <c r="AX63">
        <f>IF(Z63&gt;0, (R63*SUMPRODUCT(K63:$K$98, X63:$X$98)-K63*$AZ$3)/Z63, 0)</f>
        <v>-27984686797737.184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250000</v>
      </c>
      <c r="S64">
        <f t="shared" si="1"/>
        <v>-192662068668442.59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-57.68605587918303</v>
      </c>
      <c r="AC64">
        <f t="shared" si="2"/>
        <v>-51.50540704326513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-4.4334867795502279E-7</v>
      </c>
      <c r="AI64">
        <f t="shared" si="25"/>
        <v>-4.4336204472913647E-7</v>
      </c>
      <c r="AJ64">
        <f t="shared" si="7"/>
        <v>-6.1806488359178999</v>
      </c>
      <c r="AK64">
        <f t="shared" si="22"/>
        <v>-4.0380239115428127</v>
      </c>
      <c r="AL64">
        <f t="shared" si="26"/>
        <v>-10.218673190822757</v>
      </c>
      <c r="AN64">
        <f t="shared" si="27"/>
        <v>0</v>
      </c>
      <c r="AO64">
        <f t="shared" si="27"/>
        <v>0</v>
      </c>
      <c r="AP64">
        <f t="shared" si="27"/>
        <v>-3.4011169667345348E-14</v>
      </c>
      <c r="AQ64">
        <f t="shared" si="27"/>
        <v>-1.1280812393097747E-9</v>
      </c>
      <c r="AR64">
        <f t="shared" si="27"/>
        <v>-1.1281152504794421E-9</v>
      </c>
      <c r="AS64">
        <f t="shared" si="27"/>
        <v>-1.5726389510668869E-2</v>
      </c>
      <c r="AT64">
        <f t="shared" si="27"/>
        <v>-1.0274574494068621E-2</v>
      </c>
      <c r="AU64">
        <f t="shared" si="23"/>
        <v>-2.600096513285274E-2</v>
      </c>
      <c r="AW64">
        <v>61</v>
      </c>
      <c r="AX64">
        <f>IF(Z64&gt;0, (R64*SUMPRODUCT(K64:$K$98, X64:$X$98)-K64*$AZ$3)/Z64, 0)</f>
        <v>-192662068668442.59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250000</v>
      </c>
      <c r="S65">
        <f t="shared" si="1"/>
        <v>-1367047747486635.5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-51.50540704326513</v>
      </c>
      <c r="AC65">
        <f t="shared" si="2"/>
        <v>-45.986970575335235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-5.7755626162607533E-8</v>
      </c>
      <c r="AI65">
        <f t="shared" si="25"/>
        <v>-5.7757308143747544E-8</v>
      </c>
      <c r="AJ65">
        <f t="shared" si="7"/>
        <v>-5.5184364679298952</v>
      </c>
      <c r="AK65">
        <f t="shared" si="22"/>
        <v>-3.6053784930285593</v>
      </c>
      <c r="AL65">
        <f t="shared" si="26"/>
        <v>-9.1238150187157636</v>
      </c>
      <c r="AN65">
        <f t="shared" si="27"/>
        <v>0</v>
      </c>
      <c r="AO65">
        <f t="shared" si="27"/>
        <v>0</v>
      </c>
      <c r="AP65">
        <f t="shared" si="27"/>
        <v>-3.8211849452037527E-15</v>
      </c>
      <c r="AQ65">
        <f t="shared" si="27"/>
        <v>-1.3121129835733791E-10</v>
      </c>
      <c r="AR65">
        <f t="shared" si="27"/>
        <v>-1.3121511954228311E-10</v>
      </c>
      <c r="AS65">
        <f t="shared" si="27"/>
        <v>-1.2536981450447024E-2</v>
      </c>
      <c r="AT65">
        <f t="shared" si="27"/>
        <v>-8.190827882430177E-3</v>
      </c>
      <c r="AU65">
        <f t="shared" si="23"/>
        <v>-2.0727809464092323E-2</v>
      </c>
      <c r="AW65">
        <v>62</v>
      </c>
      <c r="AX65">
        <f>IF(Z65&gt;0, (R65*SUMPRODUCT(K65:$K$98, X65:$X$98)-K65*$AZ$3)/Z65, 0)</f>
        <v>-1367047747486635.5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250000</v>
      </c>
      <c r="S66">
        <f t="shared" si="1"/>
        <v>-1.0025457079535982E+16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-45.986970575335235</v>
      </c>
      <c r="AC66">
        <f t="shared" si="2"/>
        <v>-41.059795156664684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-7.3019182848738364E-9</v>
      </c>
      <c r="AI66">
        <f t="shared" si="25"/>
        <v>-7.3021230625454721E-9</v>
      </c>
      <c r="AJ66">
        <f t="shared" si="7"/>
        <v>-4.9271754186705508</v>
      </c>
      <c r="AK66">
        <f t="shared" si="22"/>
        <v>-3.2190879402734667</v>
      </c>
      <c r="AL66">
        <f t="shared" si="26"/>
        <v>-8.1462633662461403</v>
      </c>
      <c r="AN66">
        <f t="shared" si="27"/>
        <v>0</v>
      </c>
      <c r="AO66">
        <f t="shared" si="27"/>
        <v>0</v>
      </c>
      <c r="AP66">
        <f t="shared" si="27"/>
        <v>-4.1537610945551096E-16</v>
      </c>
      <c r="AQ66">
        <f t="shared" si="27"/>
        <v>-1.4811392201614027E-11</v>
      </c>
      <c r="AR66">
        <f t="shared" si="27"/>
        <v>-1.4811807577723482E-11</v>
      </c>
      <c r="AS66">
        <f t="shared" si="27"/>
        <v>-9.9944048570439811E-3</v>
      </c>
      <c r="AT66">
        <f t="shared" si="27"/>
        <v>-6.52967784008829E-3</v>
      </c>
      <c r="AU66">
        <f t="shared" si="23"/>
        <v>-1.6524082711944079E-2</v>
      </c>
      <c r="AW66">
        <v>63</v>
      </c>
      <c r="AX66">
        <f>IF(Z66&gt;0, (R66*SUMPRODUCT(K66:$K$98, X66:$X$98)-K66*$AZ$3)/Z66, 0)</f>
        <v>-1.0025457079535982E+16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-7.623101207223752E+16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-41.059795156664684</v>
      </c>
      <c r="AC67">
        <f t="shared" ref="AC67:AC89" si="30">S67*Z67</f>
        <v>-36.660531389892213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-8.9342107150658118E-10</v>
      </c>
      <c r="AI67">
        <f t="shared" ref="AI67:AI89" si="34">SUM(AE67:AH67)</f>
        <v>-8.9344511718719944E-10</v>
      </c>
      <c r="AJ67">
        <f t="shared" ref="AJ67:AJ89" si="35">AB67-AC67</f>
        <v>-4.3992637667724708</v>
      </c>
      <c r="AK67">
        <f t="shared" si="22"/>
        <v>-2.8741856609665279</v>
      </c>
      <c r="AL67">
        <f t="shared" si="26"/>
        <v>-7.2734494286324445</v>
      </c>
      <c r="AN67">
        <f t="shared" ref="AN67:AT89" si="36">AE67*$K67</f>
        <v>0</v>
      </c>
      <c r="AO67">
        <f t="shared" si="36"/>
        <v>0</v>
      </c>
      <c r="AP67">
        <f t="shared" si="36"/>
        <v>-4.3548977779450869E-17</v>
      </c>
      <c r="AQ67">
        <f t="shared" si="36"/>
        <v>-1.6180691662855841E-12</v>
      </c>
      <c r="AR67">
        <f t="shared" si="36"/>
        <v>-1.6181127152633635E-12</v>
      </c>
      <c r="AS67">
        <f t="shared" si="36"/>
        <v>-7.9674783619869821E-3</v>
      </c>
      <c r="AT67">
        <f t="shared" si="36"/>
        <v>-5.2054191965135808E-3</v>
      </c>
      <c r="AU67">
        <f t="shared" si="23"/>
        <v>-1.3172897560118677E-2</v>
      </c>
      <c r="AW67">
        <v>64</v>
      </c>
      <c r="AX67">
        <f>IF(Z67&gt;0, (R67*SUMPRODUCT(K67:$K$98, X67:$X$98)-K67*$AZ$3)/Z67, 0)</f>
        <v>-7.623101207223752E+16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250000</v>
      </c>
      <c r="S68">
        <f t="shared" si="29"/>
        <v>-6.0222982035893722E+17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-36.660531389892213</v>
      </c>
      <c r="AC68">
        <f t="shared" si="30"/>
        <v>-32.732617312405175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-1.0543802685454369E-10</v>
      </c>
      <c r="AI68">
        <f t="shared" si="34"/>
        <v>-1.0544074447298485E-10</v>
      </c>
      <c r="AJ68">
        <f t="shared" si="35"/>
        <v>-3.9279140774870385</v>
      </c>
      <c r="AK68">
        <f t="shared" si="22"/>
        <v>-2.5662371972924554</v>
      </c>
      <c r="AL68">
        <f t="shared" si="26"/>
        <v>-6.4941512748849348</v>
      </c>
      <c r="AN68">
        <f t="shared" si="36"/>
        <v>0</v>
      </c>
      <c r="AO68">
        <f t="shared" si="36"/>
        <v>0</v>
      </c>
      <c r="AP68">
        <f t="shared" si="36"/>
        <v>-4.3945190267589931E-18</v>
      </c>
      <c r="AQ68">
        <f t="shared" si="36"/>
        <v>-1.7049833344502806E-13</v>
      </c>
      <c r="AR68">
        <f t="shared" si="36"/>
        <v>-1.7050272796405482E-13</v>
      </c>
      <c r="AS68">
        <f t="shared" si="36"/>
        <v>-6.3516249697150419E-3</v>
      </c>
      <c r="AT68">
        <f t="shared" si="36"/>
        <v>-4.1497283135486542E-3</v>
      </c>
      <c r="AU68">
        <f t="shared" si="23"/>
        <v>-1.0501353283434199E-2</v>
      </c>
      <c r="AW68">
        <v>65</v>
      </c>
      <c r="AX68">
        <f>IF(Z68&gt;0, (R68*SUMPRODUCT(K68:$K$98, X68:$X$98)-K68*$AZ$3)/Z68, 0)</f>
        <v>-6.0222982035893722E+17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250000</v>
      </c>
      <c r="S69">
        <f t="shared" si="29"/>
        <v>-4.9596387974252431E+18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-32.732617312405175</v>
      </c>
      <c r="AC69">
        <f t="shared" si="30"/>
        <v>-29.225551171790489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-1.1979041947924641E-11</v>
      </c>
      <c r="AI69">
        <f t="shared" si="34"/>
        <v>-1.1979336581791798E-11</v>
      </c>
      <c r="AJ69">
        <f t="shared" si="35"/>
        <v>-3.5070661406146861</v>
      </c>
      <c r="AK69">
        <f t="shared" si="22"/>
        <v>-2.2912832118683624</v>
      </c>
      <c r="AL69">
        <f t="shared" si="26"/>
        <v>-5.7983493524950278</v>
      </c>
      <c r="AN69">
        <f t="shared" si="36"/>
        <v>0</v>
      </c>
      <c r="AO69">
        <f t="shared" si="36"/>
        <v>0</v>
      </c>
      <c r="AP69">
        <f t="shared" si="36"/>
        <v>-4.2539023044948908E-19</v>
      </c>
      <c r="AQ69">
        <f t="shared" si="36"/>
        <v>-1.7295253474946319E-14</v>
      </c>
      <c r="AR69">
        <f t="shared" si="36"/>
        <v>-1.7295678865176768E-14</v>
      </c>
      <c r="AS69">
        <f t="shared" si="36"/>
        <v>-5.063476538358834E-3</v>
      </c>
      <c r="AT69">
        <f t="shared" si="36"/>
        <v>-3.3081380050612504E-3</v>
      </c>
      <c r="AU69">
        <f t="shared" si="23"/>
        <v>-8.3716145434373796E-3</v>
      </c>
      <c r="AW69">
        <v>66</v>
      </c>
      <c r="AX69">
        <f>IF(Z69&gt;0, (R69*SUMPRODUCT(K69:$K$98, X69:$X$98)-K69*$AZ$3)/Z69, 0)</f>
        <v>-4.9596387974252431E+18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250000</v>
      </c>
      <c r="S70">
        <f t="shared" si="29"/>
        <v>-4.2668611335146037E+19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-29.225551171790489</v>
      </c>
      <c r="AC70">
        <f t="shared" si="30"/>
        <v>-26.094242117670095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-1.3055486609207604E-12</v>
      </c>
      <c r="AI70">
        <f t="shared" si="34"/>
        <v>-1.3055792387170621E-12</v>
      </c>
      <c r="AJ70">
        <f t="shared" si="35"/>
        <v>-3.1313090541203934</v>
      </c>
      <c r="AK70">
        <f t="shared" si="22"/>
        <v>-2.0457885820253345</v>
      </c>
      <c r="AL70">
        <f t="shared" si="26"/>
        <v>-5.1770976361470336</v>
      </c>
      <c r="AN70">
        <f t="shared" si="36"/>
        <v>0</v>
      </c>
      <c r="AO70">
        <f t="shared" si="36"/>
        <v>0</v>
      </c>
      <c r="AP70">
        <f t="shared" si="36"/>
        <v>-3.9417856682723643E-20</v>
      </c>
      <c r="AQ70">
        <f t="shared" si="36"/>
        <v>-1.6829836100908203E-15</v>
      </c>
      <c r="AR70">
        <f t="shared" si="36"/>
        <v>-1.683023027947503E-15</v>
      </c>
      <c r="AS70">
        <f t="shared" si="36"/>
        <v>-4.0365724955030748E-3</v>
      </c>
      <c r="AT70">
        <f t="shared" si="36"/>
        <v>-2.6372273637286893E-3</v>
      </c>
      <c r="AU70">
        <f t="shared" si="23"/>
        <v>-6.6737998592334476E-3</v>
      </c>
      <c r="AW70">
        <v>67</v>
      </c>
      <c r="AX70">
        <f>IF(Z70&gt;0, (R70*SUMPRODUCT(K70:$K$98, X70:$X$98)-K70*$AZ$3)/Z70, 0)</f>
        <v>-4.2668611335146037E+19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250000</v>
      </c>
      <c r="S71">
        <f t="shared" si="29"/>
        <v>-3.8394774645117105E+20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-26.094242117670095</v>
      </c>
      <c r="AC71">
        <f t="shared" si="30"/>
        <v>-23.298430462205438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-1.3618977836473005E-13</v>
      </c>
      <c r="AI71">
        <f t="shared" si="34"/>
        <v>-1.3619281242739582E-13</v>
      </c>
      <c r="AJ71">
        <f t="shared" si="35"/>
        <v>-2.7958116554646573</v>
      </c>
      <c r="AK71">
        <f t="shared" si="22"/>
        <v>-1.8265969482369069</v>
      </c>
      <c r="AL71">
        <f t="shared" si="26"/>
        <v>-4.6224086037017003</v>
      </c>
      <c r="AN71">
        <f t="shared" si="36"/>
        <v>0</v>
      </c>
      <c r="AO71">
        <f t="shared" si="36"/>
        <v>0</v>
      </c>
      <c r="AP71">
        <f t="shared" si="36"/>
        <v>-3.4921536735242054E-21</v>
      </c>
      <c r="AQ71">
        <f t="shared" si="36"/>
        <v>-1.5675208036405936E-16</v>
      </c>
      <c r="AR71">
        <f t="shared" si="36"/>
        <v>-1.5675557251773289E-16</v>
      </c>
      <c r="AS71">
        <f t="shared" si="36"/>
        <v>-3.2179308797059183E-3</v>
      </c>
      <c r="AT71">
        <f t="shared" si="36"/>
        <v>-2.1023815080745303E-3</v>
      </c>
      <c r="AU71">
        <f t="shared" si="23"/>
        <v>-5.3203123877806052E-3</v>
      </c>
      <c r="AW71">
        <v>68</v>
      </c>
      <c r="AX71">
        <f>IF(Z71&gt;0, (R71*SUMPRODUCT(K71:$K$98, X71:$X$98)-K71*$AZ$3)/Z71, 0)</f>
        <v>-3.8394774645117105E+20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250000</v>
      </c>
      <c r="S72">
        <f t="shared" si="29"/>
        <v>-3.6254223324178264E+21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-23.298430462205438</v>
      </c>
      <c r="AC72">
        <f t="shared" si="30"/>
        <v>-20.802170055540572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-1.3584144900978226E-14</v>
      </c>
      <c r="AI72">
        <f t="shared" si="34"/>
        <v>-1.3584431794037132E-14</v>
      </c>
      <c r="AJ72">
        <f t="shared" si="35"/>
        <v>-2.4962604066648666</v>
      </c>
      <c r="AK72">
        <f t="shared" ref="AK72:AK89" si="49">G72*SUM(AB72:AB72, AE72:AF72)</f>
        <v>-1.6308901323543807</v>
      </c>
      <c r="AL72">
        <f t="shared" si="26"/>
        <v>-4.1271505390192615</v>
      </c>
      <c r="AN72">
        <f t="shared" si="36"/>
        <v>0</v>
      </c>
      <c r="AO72">
        <f t="shared" si="36"/>
        <v>0</v>
      </c>
      <c r="AP72">
        <f t="shared" si="36"/>
        <v>-2.9482942037140675E-22</v>
      </c>
      <c r="AQ72">
        <f t="shared" si="36"/>
        <v>-1.3959924937379409E-17</v>
      </c>
      <c r="AR72">
        <f t="shared" si="36"/>
        <v>-1.396021976679978E-17</v>
      </c>
      <c r="AS72">
        <f t="shared" si="36"/>
        <v>-2.5653147956839211E-3</v>
      </c>
      <c r="AT72">
        <f t="shared" si="36"/>
        <v>-1.6760056665134962E-3</v>
      </c>
      <c r="AU72">
        <f t="shared" si="23"/>
        <v>-4.241320462197432E-3</v>
      </c>
      <c r="AW72">
        <v>69</v>
      </c>
      <c r="AX72">
        <f>IF(Z72&gt;0, (R72*SUMPRODUCT(K72:$K$98, X72:$X$98)-K72*$AZ$3)/Z72, 0)</f>
        <v>-3.6254223324178264E+21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250000</v>
      </c>
      <c r="S73">
        <f t="shared" si="29"/>
        <v>-3.6043098194895176E+22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-20.802170055540572</v>
      </c>
      <c r="AC73">
        <f t="shared" si="30"/>
        <v>-18.573366121018367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-1.2912931610786714E-15</v>
      </c>
      <c r="AI73">
        <f t="shared" si="34"/>
        <v>-1.2913189265747735E-15</v>
      </c>
      <c r="AJ73">
        <f t="shared" si="35"/>
        <v>-2.2288039345222046</v>
      </c>
      <c r="AK73">
        <f t="shared" si="49"/>
        <v>-1.4561519038878401</v>
      </c>
      <c r="AL73">
        <f t="shared" si="26"/>
        <v>-3.6849558384100458</v>
      </c>
      <c r="AN73">
        <f t="shared" si="36"/>
        <v>0</v>
      </c>
      <c r="AO73">
        <f t="shared" si="36"/>
        <v>0</v>
      </c>
      <c r="AP73">
        <f t="shared" si="36"/>
        <v>-2.3641295092198742E-23</v>
      </c>
      <c r="AQ73">
        <f t="shared" si="36"/>
        <v>-1.1848342663590628E-18</v>
      </c>
      <c r="AR73">
        <f t="shared" si="36"/>
        <v>-1.184857907654155E-18</v>
      </c>
      <c r="AS73">
        <f t="shared" si="36"/>
        <v>-2.0450532491102708E-3</v>
      </c>
      <c r="AT73">
        <f t="shared" si="36"/>
        <v>-1.3361014560853766E-3</v>
      </c>
      <c r="AU73">
        <f t="shared" si="23"/>
        <v>-3.3811547051956483E-3</v>
      </c>
      <c r="AW73">
        <v>70</v>
      </c>
      <c r="AX73">
        <f>IF(Z73&gt;0, (R73*SUMPRODUCT(K73:$K$98, X73:$X$98)-K73*$AZ$3)/Z73, 0)</f>
        <v>-3.6043098194895176E+22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250000</v>
      </c>
      <c r="S74">
        <f t="shared" si="29"/>
        <v>-3.7856382260179722E+23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-18.573366121018367</v>
      </c>
      <c r="AC74">
        <f t="shared" si="30"/>
        <v>-16.583362608052113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-1.1658770848260956E-16</v>
      </c>
      <c r="AI74">
        <f t="shared" si="34"/>
        <v>-1.1658989878205419E-16</v>
      </c>
      <c r="AJ74">
        <f t="shared" si="35"/>
        <v>-1.9900035129662541</v>
      </c>
      <c r="AK74">
        <f t="shared" si="49"/>
        <v>-1.3001356284712857</v>
      </c>
      <c r="AL74">
        <f t="shared" si="26"/>
        <v>-3.2901391414375398</v>
      </c>
      <c r="AN74">
        <f t="shared" si="36"/>
        <v>0</v>
      </c>
      <c r="AO74">
        <f t="shared" si="36"/>
        <v>0</v>
      </c>
      <c r="AP74">
        <f t="shared" si="36"/>
        <v>-1.794395722421563E-24</v>
      </c>
      <c r="AQ74">
        <f t="shared" si="36"/>
        <v>-9.5514102375734818E-20</v>
      </c>
      <c r="AR74">
        <f t="shared" si="36"/>
        <v>-9.5515896771457228E-20</v>
      </c>
      <c r="AS74">
        <f t="shared" si="36"/>
        <v>-1.6303039294565296E-3</v>
      </c>
      <c r="AT74">
        <f t="shared" si="36"/>
        <v>-1.0651319005782658E-3</v>
      </c>
      <c r="AU74">
        <f t="shared" si="23"/>
        <v>-2.6954358300347952E-3</v>
      </c>
      <c r="AW74">
        <v>71</v>
      </c>
      <c r="AX74">
        <f>IF(Z74&gt;0, (R74*SUMPRODUCT(K74:$K$98, X74:$X$98)-K74*$AZ$3)/Z74, 0)</f>
        <v>-3.7856382260179722E+23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250000</v>
      </c>
      <c r="S75">
        <f t="shared" si="29"/>
        <v>-4.2151050785444984E+24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-16.583362608052113</v>
      </c>
      <c r="AC75">
        <f t="shared" si="30"/>
        <v>-14.806573757189385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-9.9637969221373063E-18</v>
      </c>
      <c r="AI75">
        <f t="shared" si="34"/>
        <v>-9.9639725592030655E-18</v>
      </c>
      <c r="AJ75">
        <f t="shared" si="35"/>
        <v>-1.7767888508627276</v>
      </c>
      <c r="AK75">
        <f t="shared" si="49"/>
        <v>-1.1608353825636479</v>
      </c>
      <c r="AL75">
        <f t="shared" si="26"/>
        <v>-2.9376242334263756</v>
      </c>
      <c r="AN75">
        <f t="shared" si="36"/>
        <v>0</v>
      </c>
      <c r="AO75">
        <f t="shared" si="36"/>
        <v>0</v>
      </c>
      <c r="AP75">
        <f t="shared" si="36"/>
        <v>-1.2847330087190641E-25</v>
      </c>
      <c r="AQ75">
        <f t="shared" si="36"/>
        <v>-7.2882217331286263E-21</v>
      </c>
      <c r="AR75">
        <f t="shared" si="36"/>
        <v>-7.2883502064294984E-21</v>
      </c>
      <c r="AS75">
        <f t="shared" si="36"/>
        <v>-1.2996683111101163E-3</v>
      </c>
      <c r="AT75">
        <f t="shared" si="36"/>
        <v>-8.4911662992527548E-4</v>
      </c>
      <c r="AU75">
        <f t="shared" si="23"/>
        <v>-2.1487849410353919E-3</v>
      </c>
      <c r="AW75">
        <v>72</v>
      </c>
      <c r="AX75">
        <f>IF(Z75&gt;0, (R75*SUMPRODUCT(K75:$K$98, X75:$X$98)-K75*$AZ$3)/Z75, 0)</f>
        <v>-4.2151050785444984E+24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250000</v>
      </c>
      <c r="S76">
        <f t="shared" si="29"/>
        <v>-4.995164259423259E+25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-14.806573757189385</v>
      </c>
      <c r="AC76">
        <f t="shared" si="30"/>
        <v>-13.220155140347664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-8.0323870867348341E-19</v>
      </c>
      <c r="AI76">
        <f t="shared" si="34"/>
        <v>-8.0325194162684971E-19</v>
      </c>
      <c r="AJ76">
        <f t="shared" si="35"/>
        <v>-1.5864186168417209</v>
      </c>
      <c r="AK76">
        <f t="shared" si="49"/>
        <v>-1.0364601630032571</v>
      </c>
      <c r="AL76">
        <f t="shared" si="26"/>
        <v>-2.622878779844978</v>
      </c>
      <c r="AN76">
        <f t="shared" si="36"/>
        <v>0</v>
      </c>
      <c r="AO76">
        <f t="shared" si="36"/>
        <v>0</v>
      </c>
      <c r="AP76">
        <f t="shared" si="36"/>
        <v>-8.6424220060223235E-27</v>
      </c>
      <c r="AQ76">
        <f t="shared" si="36"/>
        <v>-5.245939965019747E-22</v>
      </c>
      <c r="AR76">
        <f t="shared" si="36"/>
        <v>-5.2460263892398079E-22</v>
      </c>
      <c r="AS76">
        <f t="shared" si="36"/>
        <v>-1.0360876204640595E-3</v>
      </c>
      <c r="AT76">
        <f t="shared" si="36"/>
        <v>-6.7691057870318517E-4</v>
      </c>
      <c r="AU76">
        <f t="shared" si="23"/>
        <v>-1.7129981991672446E-3</v>
      </c>
      <c r="AW76">
        <v>73</v>
      </c>
      <c r="AX76">
        <f>IF(Z76&gt;0, (R76*SUMPRODUCT(K76:$K$98, X76:$X$98)-K76*$AZ$3)/Z76, 0)</f>
        <v>-4.995164259423259E+25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250000</v>
      </c>
      <c r="S77">
        <f t="shared" si="29"/>
        <v>-6.3295947282937001E+26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-13.220155140347664</v>
      </c>
      <c r="AC77">
        <f t="shared" si="30"/>
        <v>-11.803709946738987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-6.0841007900941406E-20</v>
      </c>
      <c r="AI77">
        <f t="shared" si="34"/>
        <v>-6.0841940323193812E-20</v>
      </c>
      <c r="AJ77">
        <f t="shared" si="35"/>
        <v>-1.416445193608677</v>
      </c>
      <c r="AK77">
        <f t="shared" si="49"/>
        <v>-0.92541085982433657</v>
      </c>
      <c r="AL77">
        <f t="shared" si="26"/>
        <v>-2.3418560534330135</v>
      </c>
      <c r="AN77">
        <f t="shared" si="36"/>
        <v>0</v>
      </c>
      <c r="AO77">
        <f t="shared" si="36"/>
        <v>0</v>
      </c>
      <c r="AP77">
        <f t="shared" si="36"/>
        <v>-5.4371747790597463E-28</v>
      </c>
      <c r="AQ77">
        <f t="shared" si="36"/>
        <v>-3.5477831297800929E-23</v>
      </c>
      <c r="AR77">
        <f t="shared" si="36"/>
        <v>-3.5478375015278834E-23</v>
      </c>
      <c r="AS77">
        <f t="shared" si="36"/>
        <v>-8.259627076403521E-4</v>
      </c>
      <c r="AT77">
        <f t="shared" si="36"/>
        <v>-5.3962896899169722E-4</v>
      </c>
      <c r="AU77">
        <f t="shared" si="23"/>
        <v>-1.3655916766320492E-3</v>
      </c>
      <c r="AW77">
        <v>74</v>
      </c>
      <c r="AX77">
        <f>IF(Z77&gt;0, (R77*SUMPRODUCT(K77:$K$98, X77:$X$98)-K77*$AZ$3)/Z77, 0)</f>
        <v>-6.3295947282937001E+26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250000</v>
      </c>
      <c r="S78">
        <f t="shared" si="29"/>
        <v>-8.6182718922731066E+27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-11.803709946738987</v>
      </c>
      <c r="AC78">
        <f t="shared" si="30"/>
        <v>-10.539026738159809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-4.3097726323139365E-21</v>
      </c>
      <c r="AI78">
        <f t="shared" si="34"/>
        <v>-4.3098337758173548E-21</v>
      </c>
      <c r="AJ78">
        <f t="shared" si="35"/>
        <v>-1.2646832085791786</v>
      </c>
      <c r="AK78">
        <f t="shared" si="49"/>
        <v>-0.82625969627172924</v>
      </c>
      <c r="AL78">
        <f t="shared" si="26"/>
        <v>-2.0909429048509081</v>
      </c>
      <c r="AN78">
        <f t="shared" si="36"/>
        <v>0</v>
      </c>
      <c r="AO78">
        <f t="shared" si="36"/>
        <v>0</v>
      </c>
      <c r="AP78">
        <f t="shared" si="36"/>
        <v>-3.1834128206853849E-29</v>
      </c>
      <c r="AQ78">
        <f t="shared" si="36"/>
        <v>-2.243866426496601E-24</v>
      </c>
      <c r="AR78">
        <f t="shared" si="36"/>
        <v>-2.2438982606248076E-24</v>
      </c>
      <c r="AS78">
        <f t="shared" si="36"/>
        <v>-6.5845241361635353E-4</v>
      </c>
      <c r="AT78">
        <f t="shared" si="36"/>
        <v>-4.3018891022935057E-4</v>
      </c>
      <c r="AU78">
        <f t="shared" si="23"/>
        <v>-1.0886413238457042E-3</v>
      </c>
      <c r="AW78">
        <v>75</v>
      </c>
      <c r="AX78">
        <f>IF(Z78&gt;0, (R78*SUMPRODUCT(K78:$K$98, X78:$X$98)-K78*$AZ$3)/Z78, 0)</f>
        <v>-8.6182718922731066E+27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250000</v>
      </c>
      <c r="S79">
        <f t="shared" si="29"/>
        <v>-1.2674965707656289E+29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-10.539026738159809</v>
      </c>
      <c r="AC79">
        <f t="shared" si="30"/>
        <v>-9.4098453019283994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-2.841004390417451E-22</v>
      </c>
      <c r="AI79">
        <f t="shared" si="34"/>
        <v>-2.841041510223212E-22</v>
      </c>
      <c r="AJ79">
        <f t="shared" si="35"/>
        <v>-1.1291814362314092</v>
      </c>
      <c r="AK79">
        <f t="shared" si="49"/>
        <v>-0.7377318716711867</v>
      </c>
      <c r="AL79">
        <f t="shared" si="26"/>
        <v>-1.8669133079025959</v>
      </c>
      <c r="AN79">
        <f t="shared" si="36"/>
        <v>0</v>
      </c>
      <c r="AO79">
        <f t="shared" si="36"/>
        <v>0</v>
      </c>
      <c r="AP79">
        <f t="shared" si="36"/>
        <v>-1.7255609893437916E-30</v>
      </c>
      <c r="AQ79">
        <f t="shared" si="36"/>
        <v>-1.3206767239607257E-25</v>
      </c>
      <c r="AR79">
        <f t="shared" si="36"/>
        <v>-1.3206939795706194E-25</v>
      </c>
      <c r="AS79">
        <f t="shared" si="36"/>
        <v>-5.2491423279364907E-4</v>
      </c>
      <c r="AT79">
        <f t="shared" si="36"/>
        <v>-3.4294396542518371E-4</v>
      </c>
      <c r="AU79">
        <f t="shared" si="23"/>
        <v>-8.6785819821883273E-4</v>
      </c>
      <c r="AW79">
        <v>76</v>
      </c>
      <c r="AX79">
        <f>IF(Z79&gt;0, (R79*SUMPRODUCT(K79:$K$98, X79:$X$98)-K79*$AZ$3)/Z79, 0)</f>
        <v>-1.2674965707656289E+29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250000</v>
      </c>
      <c r="S80">
        <f t="shared" si="29"/>
        <v>-2.0553665764324986E+30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-9.4098453019283994</v>
      </c>
      <c r="AC80">
        <f t="shared" si="30"/>
        <v>-8.4016475910074995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-1.7352387896767526E-23</v>
      </c>
      <c r="AI80">
        <f t="shared" si="34"/>
        <v>-1.7352592279958519E-23</v>
      </c>
      <c r="AJ80">
        <f t="shared" si="35"/>
        <v>-1.0081977109208999</v>
      </c>
      <c r="AK80">
        <f t="shared" si="49"/>
        <v>-0.65868917113498804</v>
      </c>
      <c r="AL80">
        <f t="shared" si="26"/>
        <v>-1.666886882055888</v>
      </c>
      <c r="AN80">
        <f t="shared" si="36"/>
        <v>0</v>
      </c>
      <c r="AO80">
        <f t="shared" si="36"/>
        <v>0</v>
      </c>
      <c r="AP80">
        <f t="shared" si="36"/>
        <v>-8.4830450161678315E-32</v>
      </c>
      <c r="AQ80">
        <f t="shared" si="36"/>
        <v>-7.2022110503092581E-27</v>
      </c>
      <c r="AR80">
        <f t="shared" si="36"/>
        <v>-7.2022958807594203E-27</v>
      </c>
      <c r="AS80">
        <f t="shared" si="36"/>
        <v>-4.1845841262248753E-4</v>
      </c>
      <c r="AT80">
        <f t="shared" si="36"/>
        <v>-2.7339282958002524E-4</v>
      </c>
      <c r="AU80">
        <f t="shared" si="23"/>
        <v>-6.9185124220251277E-4</v>
      </c>
      <c r="AW80">
        <v>77</v>
      </c>
      <c r="AX80">
        <f>IF(Z80&gt;0, (R80*SUMPRODUCT(K80:$K$98, X80:$X$98)-K80*$AZ$3)/Z80, 0)</f>
        <v>-2.0553665764324986E+30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250000</v>
      </c>
      <c r="S81">
        <f t="shared" si="29"/>
        <v>-3.7117057670916635E+31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-8.4016475910074995</v>
      </c>
      <c r="AC81">
        <f t="shared" si="30"/>
        <v>-7.5014710633995527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-9.6117102953731521E-25</v>
      </c>
      <c r="AI81">
        <f t="shared" si="34"/>
        <v>-9.6118113469049024E-25</v>
      </c>
      <c r="AJ81">
        <f t="shared" si="35"/>
        <v>-0.90017652760794675</v>
      </c>
      <c r="AK81">
        <f t="shared" si="49"/>
        <v>-0.58811533137052507</v>
      </c>
      <c r="AL81">
        <f t="shared" si="26"/>
        <v>-1.4882918589784717</v>
      </c>
      <c r="AN81">
        <f t="shared" si="36"/>
        <v>0</v>
      </c>
      <c r="AO81">
        <f t="shared" si="36"/>
        <v>0</v>
      </c>
      <c r="AP81">
        <f t="shared" si="36"/>
        <v>-3.7448245439022978E-33</v>
      </c>
      <c r="AQ81">
        <f t="shared" si="36"/>
        <v>-3.5619617040576319E-28</v>
      </c>
      <c r="AR81">
        <f t="shared" si="36"/>
        <v>-3.561999152303071E-28</v>
      </c>
      <c r="AS81">
        <f t="shared" si="36"/>
        <v>-3.3359248455236586E-4</v>
      </c>
      <c r="AT81">
        <f t="shared" si="36"/>
        <v>-2.1794708990754562E-4</v>
      </c>
      <c r="AU81">
        <f t="shared" si="23"/>
        <v>-5.5153957445991148E-4</v>
      </c>
      <c r="AW81">
        <v>78</v>
      </c>
      <c r="AX81">
        <f>IF(Z81&gt;0, (R81*SUMPRODUCT(K81:$K$98, X81:$X$98)-K81*$AZ$3)/Z81, 0)</f>
        <v>-3.7117057670916635E+31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250000</v>
      </c>
      <c r="S82">
        <f t="shared" si="29"/>
        <v>-7.555632589993683E+32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-7.5014710633995527</v>
      </c>
      <c r="AC82">
        <f t="shared" si="30"/>
        <v>-6.6977420208924565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-4.7804366172187419E-26</v>
      </c>
      <c r="AI82">
        <f t="shared" si="34"/>
        <v>-4.7804809400596231E-26</v>
      </c>
      <c r="AJ82">
        <f t="shared" si="35"/>
        <v>-0.8037290425070962</v>
      </c>
      <c r="AK82">
        <f t="shared" si="49"/>
        <v>-0.52510297443796872</v>
      </c>
      <c r="AL82">
        <f t="shared" si="26"/>
        <v>-1.3288320169450649</v>
      </c>
      <c r="AN82">
        <f t="shared" si="36"/>
        <v>0</v>
      </c>
      <c r="AO82">
        <f t="shared" si="36"/>
        <v>0</v>
      </c>
      <c r="AP82">
        <f t="shared" si="36"/>
        <v>-1.4665542732229032E-34</v>
      </c>
      <c r="AQ82">
        <f t="shared" si="36"/>
        <v>-1.5817509910099596E-29</v>
      </c>
      <c r="AR82">
        <f t="shared" si="36"/>
        <v>-1.5817656565526918E-29</v>
      </c>
      <c r="AS82">
        <f t="shared" si="36"/>
        <v>-2.6593788628217964E-4</v>
      </c>
      <c r="AT82">
        <f t="shared" si="36"/>
        <v>-1.7374608570435712E-4</v>
      </c>
      <c r="AU82">
        <f t="shared" si="23"/>
        <v>-4.3968397198653679E-4</v>
      </c>
      <c r="AW82">
        <v>79</v>
      </c>
      <c r="AX82">
        <f>IF(Z82&gt;0, (R82*SUMPRODUCT(K82:$K$98, X82:$X$98)-K82*$AZ$3)/Z82, 0)</f>
        <v>-7.555632589993683E+32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250000</v>
      </c>
      <c r="S83">
        <f t="shared" si="29"/>
        <v>-1.7602043368951902E+34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-6.6977420208924565</v>
      </c>
      <c r="AC83">
        <f t="shared" si="30"/>
        <v>-5.9801268043682638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-2.1090455016236537E-27</v>
      </c>
      <c r="AI83">
        <f t="shared" si="34"/>
        <v>-2.1090624886480547E-27</v>
      </c>
      <c r="AJ83">
        <f t="shared" si="35"/>
        <v>-0.71761521652419269</v>
      </c>
      <c r="AK83">
        <f t="shared" si="49"/>
        <v>-0.46884194146247199</v>
      </c>
      <c r="AL83">
        <f t="shared" si="26"/>
        <v>-1.1864571579866647</v>
      </c>
      <c r="AN83">
        <f t="shared" si="36"/>
        <v>0</v>
      </c>
      <c r="AO83">
        <f t="shared" si="36"/>
        <v>0</v>
      </c>
      <c r="AP83">
        <f t="shared" si="36"/>
        <v>-5.0184527422292741E-36</v>
      </c>
      <c r="AQ83">
        <f t="shared" si="36"/>
        <v>-6.2307234811504729E-31</v>
      </c>
      <c r="AR83">
        <f t="shared" si="36"/>
        <v>-6.2307736656778948E-31</v>
      </c>
      <c r="AS83">
        <f t="shared" si="36"/>
        <v>-2.1200405475301298E-4</v>
      </c>
      <c r="AT83">
        <f t="shared" si="36"/>
        <v>-1.3850931577196832E-4</v>
      </c>
      <c r="AU83">
        <f t="shared" si="23"/>
        <v>-3.5051337052498135E-4</v>
      </c>
      <c r="AW83">
        <v>80</v>
      </c>
      <c r="AX83">
        <f>IF(Z83&gt;0, (R83*SUMPRODUCT(K83:$K$98, X83:$X$98)-K83*$AZ$3)/Z83, 0)</f>
        <v>-1.7602043368951902E+34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250000</v>
      </c>
      <c r="S84">
        <f t="shared" si="29"/>
        <v>-4.7854998030212198E+35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-5.9801268043682638</v>
      </c>
      <c r="AC84">
        <f t="shared" si="30"/>
        <v>-5.3393989324716644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-8.129640752569392E-29</v>
      </c>
      <c r="AI84">
        <f t="shared" si="34"/>
        <v>-8.1296965398345921E-29</v>
      </c>
      <c r="AJ84">
        <f t="shared" si="35"/>
        <v>-0.64072787189659941</v>
      </c>
      <c r="AK84">
        <f t="shared" si="49"/>
        <v>-0.41860887630577853</v>
      </c>
      <c r="AL84">
        <f t="shared" si="26"/>
        <v>-1.0593367482023779</v>
      </c>
      <c r="AN84">
        <f t="shared" si="36"/>
        <v>0</v>
      </c>
      <c r="AO84">
        <f t="shared" si="36"/>
        <v>0</v>
      </c>
      <c r="AP84">
        <f t="shared" si="36"/>
        <v>-1.4715315486168704E-37</v>
      </c>
      <c r="AQ84">
        <f t="shared" si="36"/>
        <v>-2.144400304179416E-32</v>
      </c>
      <c r="AR84">
        <f t="shared" si="36"/>
        <v>-2.1444150194949024E-32</v>
      </c>
      <c r="AS84">
        <f t="shared" si="36"/>
        <v>-1.6900833446509294E-4</v>
      </c>
      <c r="AT84">
        <f t="shared" si="36"/>
        <v>-1.1041877851719412E-4</v>
      </c>
      <c r="AU84">
        <f t="shared" si="23"/>
        <v>-2.7942711298228705E-4</v>
      </c>
      <c r="AW84">
        <v>81</v>
      </c>
      <c r="AX84">
        <f>IF(Z84&gt;0, (R84*SUMPRODUCT(K84:$K$98, X84:$X$98)-K84*$AZ$3)/Z84, 0)</f>
        <v>-4.7854998030212198E+35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250000</v>
      </c>
      <c r="S85">
        <f t="shared" si="29"/>
        <v>-1.5602923771022944E+37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-5.3393989324716644</v>
      </c>
      <c r="AC85">
        <f t="shared" si="30"/>
        <v>-4.7673204754211289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-2.6850845769641886E-30</v>
      </c>
      <c r="AI85">
        <f t="shared" si="34"/>
        <v>-2.6850998539742713E-30</v>
      </c>
      <c r="AJ85">
        <f t="shared" si="35"/>
        <v>-0.5720784570505355</v>
      </c>
      <c r="AK85">
        <f t="shared" si="49"/>
        <v>-0.37375792527301654</v>
      </c>
      <c r="AL85">
        <f t="shared" si="26"/>
        <v>-0.94583638232355205</v>
      </c>
      <c r="AN85">
        <f t="shared" si="36"/>
        <v>0</v>
      </c>
      <c r="AO85">
        <f t="shared" si="36"/>
        <v>0</v>
      </c>
      <c r="AP85">
        <f t="shared" si="36"/>
        <v>-3.5979477166133848E-39</v>
      </c>
      <c r="AQ85">
        <f t="shared" si="36"/>
        <v>-6.3237465120742481E-34</v>
      </c>
      <c r="AR85">
        <f t="shared" si="36"/>
        <v>-6.3237824915514143E-34</v>
      </c>
      <c r="AS85">
        <f t="shared" si="36"/>
        <v>-1.3473240949066727E-4</v>
      </c>
      <c r="AT85">
        <f t="shared" si="36"/>
        <v>-8.8025174200569292E-5</v>
      </c>
      <c r="AU85">
        <f t="shared" si="23"/>
        <v>-2.2275758369123656E-4</v>
      </c>
      <c r="AW85">
        <v>82</v>
      </c>
      <c r="AX85">
        <f>IF(Z85&gt;0, (R85*SUMPRODUCT(K85:$K$98, X85:$X$98)-K85*$AZ$3)/Z85, 0)</f>
        <v>-1.5602923771022944E+37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250000</v>
      </c>
      <c r="S86">
        <f t="shared" si="29"/>
        <v>-6.3531788365308105E+38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-4.7673204754211289</v>
      </c>
      <c r="AC86">
        <f t="shared" si="30"/>
        <v>-4.2565361387688645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-7.394623677396078E-32</v>
      </c>
      <c r="AI86">
        <f t="shared" si="34"/>
        <v>-7.3946571766587961E-32</v>
      </c>
      <c r="AJ86">
        <f t="shared" si="35"/>
        <v>-0.51078433665226441</v>
      </c>
      <c r="AK86">
        <f t="shared" si="49"/>
        <v>-0.33371243327947908</v>
      </c>
      <c r="AL86">
        <f t="shared" si="26"/>
        <v>-0.8444967699317435</v>
      </c>
      <c r="AN86">
        <f t="shared" si="36"/>
        <v>0</v>
      </c>
      <c r="AO86">
        <f t="shared" si="36"/>
        <v>0</v>
      </c>
      <c r="AP86">
        <f t="shared" si="36"/>
        <v>-7.0442329421022302E-41</v>
      </c>
      <c r="AQ86">
        <f t="shared" si="36"/>
        <v>-1.5549432278998684E-35</v>
      </c>
      <c r="AR86">
        <f t="shared" si="36"/>
        <v>-1.5549502721328107E-35</v>
      </c>
      <c r="AS86">
        <f t="shared" si="36"/>
        <v>-1.0740785195365706E-4</v>
      </c>
      <c r="AT86">
        <f t="shared" si="36"/>
        <v>-7.0173129943055875E-5</v>
      </c>
      <c r="AU86">
        <f t="shared" si="23"/>
        <v>-1.7758098189671293E-4</v>
      </c>
      <c r="AW86">
        <v>83</v>
      </c>
      <c r="AX86">
        <f>IF(Z86&gt;0, (R86*SUMPRODUCT(K86:$K$98, X86:$X$98)-K86*$AZ$3)/Z86, 0)</f>
        <v>-6.3531788365308105E+38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250000</v>
      </c>
      <c r="S87">
        <f t="shared" si="29"/>
        <v>-3.4438803508777051E+40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-4.2565361387688645</v>
      </c>
      <c r="AC87">
        <f t="shared" si="30"/>
        <v>-3.8004786953293435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-1.6306248668044304E-33</v>
      </c>
      <c r="AI87">
        <f t="shared" si="34"/>
        <v>-1.6306303845319762E-33</v>
      </c>
      <c r="AJ87">
        <f t="shared" si="35"/>
        <v>-0.45605744343952104</v>
      </c>
      <c r="AK87">
        <f t="shared" si="49"/>
        <v>-0.29795752971382056</v>
      </c>
      <c r="AL87">
        <f t="shared" si="26"/>
        <v>-0.75401497315334165</v>
      </c>
      <c r="AN87">
        <f t="shared" si="36"/>
        <v>0</v>
      </c>
      <c r="AO87">
        <f t="shared" si="36"/>
        <v>0</v>
      </c>
      <c r="AP87">
        <f t="shared" si="36"/>
        <v>-1.0359545199808722E-42</v>
      </c>
      <c r="AQ87">
        <f t="shared" si="36"/>
        <v>-3.0615016546622096E-37</v>
      </c>
      <c r="AR87">
        <f t="shared" si="36"/>
        <v>-3.0615120142074092E-37</v>
      </c>
      <c r="AS87">
        <f t="shared" si="36"/>
        <v>-8.5624881978361674E-5</v>
      </c>
      <c r="AT87">
        <f t="shared" si="36"/>
        <v>-5.5941589559196315E-5</v>
      </c>
      <c r="AU87">
        <f t="shared" si="23"/>
        <v>-1.41566471537558E-4</v>
      </c>
      <c r="AW87">
        <v>84</v>
      </c>
      <c r="AX87">
        <f>IF(Z87&gt;0, (R87*SUMPRODUCT(K87:$K$98, X87:$X$98)-K87*$AZ$3)/Z87, 0)</f>
        <v>-3.4438803508777051E+40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250000</v>
      </c>
      <c r="S88">
        <f t="shared" si="29"/>
        <v>-2.7916797702467954E+42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-3.8004786953293435</v>
      </c>
      <c r="AC88">
        <f t="shared" si="30"/>
        <v>-3.3932845494011996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-2.7008876549982492E-35</v>
      </c>
      <c r="AI88">
        <f t="shared" si="34"/>
        <v>-2.7008937324942886E-35</v>
      </c>
      <c r="AJ88">
        <f t="shared" si="35"/>
        <v>-0.40719414592814385</v>
      </c>
      <c r="AK88">
        <f t="shared" si="49"/>
        <v>-0.26603350867305409</v>
      </c>
      <c r="AL88">
        <f t="shared" si="26"/>
        <v>-0.67322765460119793</v>
      </c>
      <c r="AN88">
        <f t="shared" si="36"/>
        <v>0</v>
      </c>
      <c r="AO88">
        <f t="shared" si="36"/>
        <v>0</v>
      </c>
      <c r="AP88">
        <f t="shared" si="36"/>
        <v>-1.0187956907802297E-44</v>
      </c>
      <c r="AQ88">
        <f t="shared" si="36"/>
        <v>-4.5276092100193072E-39</v>
      </c>
      <c r="AR88">
        <f t="shared" si="36"/>
        <v>-4.5276193979762152E-39</v>
      </c>
      <c r="AS88">
        <f t="shared" si="36"/>
        <v>-6.8259631679178635E-5</v>
      </c>
      <c r="AT88">
        <f t="shared" si="36"/>
        <v>-4.4596292697063396E-5</v>
      </c>
      <c r="AU88">
        <f t="shared" si="23"/>
        <v>-1.1285592437624203E-4</v>
      </c>
      <c r="AW88">
        <v>85</v>
      </c>
      <c r="AX88">
        <f>IF(Z88&gt;0, (R88*SUMPRODUCT(K88:$K$98, X88:$X$98)-K88*$AZ$3)/Z88, 0)</f>
        <v>-2.7916797702467954E+42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-3.3932845494011996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-3.0387480197103872E-37</v>
      </c>
      <c r="AI89">
        <f t="shared" si="34"/>
        <v>-3.0387480197103872E-37</v>
      </c>
      <c r="AJ89">
        <f t="shared" si="35"/>
        <v>-3.3932845494011996</v>
      </c>
      <c r="AK89">
        <f t="shared" si="49"/>
        <v>-0.23752991845808399</v>
      </c>
      <c r="AL89">
        <f t="shared" si="26"/>
        <v>-3.6308144678592837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-4.5481950481260249E-41</v>
      </c>
      <c r="AR89">
        <f t="shared" si="36"/>
        <v>-4.5481950481260249E-41</v>
      </c>
      <c r="AS89">
        <f t="shared" si="36"/>
        <v>-5.0788416427960306E-4</v>
      </c>
      <c r="AT89">
        <f t="shared" si="36"/>
        <v>-3.5551891499572215E-5</v>
      </c>
      <c r="AU89">
        <f t="shared" si="23"/>
        <v>-5.4343605577917523E-4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38212.313921986002</v>
      </c>
      <c r="AO91" s="8">
        <f t="shared" si="50"/>
        <v>-3821.2313921986006</v>
      </c>
      <c r="AP91" s="8">
        <f t="shared" si="50"/>
        <v>-878.54174429319153</v>
      </c>
      <c r="AQ91" s="8">
        <f t="shared" si="50"/>
        <v>-20242.20714343611</v>
      </c>
      <c r="AR91" s="8">
        <f t="shared" si="50"/>
        <v>13270.333642058104</v>
      </c>
      <c r="AS91" s="8">
        <f t="shared" si="50"/>
        <v>-5085.817437885783</v>
      </c>
      <c r="AT91" s="8">
        <f t="shared" si="50"/>
        <v>1641.5073757669315</v>
      </c>
      <c r="AU91" s="8">
        <f t="shared" si="50"/>
        <v>9826.0235799392467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104BC-3B1A-446F-AE5B-25F3507E91F0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'S.45.04.C'!C3*(1+C12)</f>
        <v>86419.919343933449</v>
      </c>
      <c r="K3">
        <v>1</v>
      </c>
      <c r="L3" s="2">
        <v>0</v>
      </c>
      <c r="O3">
        <f>$C$3</f>
        <v>86419.919343933449</v>
      </c>
      <c r="P3">
        <f>O3*C5</f>
        <v>8641.9919343933452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86419.919343933449</v>
      </c>
      <c r="AF3">
        <f t="shared" ref="AF3:AG34" si="4">-$Z3*P3</f>
        <v>-8641.9919343933452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77377.927409540105</v>
      </c>
      <c r="AJ3">
        <f t="shared" ref="AJ3:AJ66" si="7">AB3-AC3</f>
        <v>0</v>
      </c>
      <c r="AL3">
        <f t="shared" ref="AL3:AL34" si="8">SUM(AI3:AK3)</f>
        <v>77377.927409540105</v>
      </c>
      <c r="AN3">
        <f t="shared" ref="AN3:AU34" si="9">AE3*$K3</f>
        <v>86419.919343933449</v>
      </c>
      <c r="AO3">
        <f t="shared" si="9"/>
        <v>-8641.9919343933452</v>
      </c>
      <c r="AP3">
        <f t="shared" si="9"/>
        <v>-400</v>
      </c>
      <c r="AQ3">
        <f t="shared" si="9"/>
        <v>0</v>
      </c>
      <c r="AR3">
        <f t="shared" si="9"/>
        <v>77377.927409540105</v>
      </c>
      <c r="AS3">
        <f t="shared" si="9"/>
        <v>0</v>
      </c>
      <c r="AT3">
        <f t="shared" si="9"/>
        <v>0</v>
      </c>
      <c r="AU3">
        <f t="shared" si="9"/>
        <v>77377.927409540105</v>
      </c>
      <c r="AW3">
        <v>0</v>
      </c>
      <c r="AX3">
        <f>IF(Z3&gt;0, (R3*SUMPRODUCT(K3:$K$98, X3:$X$98)-K3*$AZ$3)/Z3, 0)</f>
        <v>0</v>
      </c>
      <c r="AZ3">
        <f>C6*ABS(SUMPRODUCT(X4:X79, K4:K79))/1</f>
        <v>48956.965600509167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3325.3285661869572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3283.8938582671981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-3283.8938582671981</v>
      </c>
      <c r="AK4">
        <f>G4*SUM(AB4, AE4:AF4)</f>
        <v>0</v>
      </c>
      <c r="AL4">
        <f t="shared" si="8"/>
        <v>-3898.9776082671979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-573.82568336598558</v>
      </c>
      <c r="AR4">
        <f t="shared" si="9"/>
        <v>-573.82568336598558</v>
      </c>
      <c r="AS4">
        <f t="shared" si="9"/>
        <v>-3063.6196084216795</v>
      </c>
      <c r="AT4">
        <f t="shared" si="9"/>
        <v>0</v>
      </c>
      <c r="AU4">
        <f t="shared" si="9"/>
        <v>-3637.4452917876647</v>
      </c>
      <c r="AW4">
        <v>1</v>
      </c>
      <c r="AX4">
        <f>IF(Z4&gt;0, (R4*SUMPRODUCT(K4:$K$98, X4:$X$98)-K4*$AZ$3)/Z4, 0)</f>
        <v>3325.3285661869572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250000</v>
      </c>
      <c r="S5">
        <f t="shared" si="1"/>
        <v>6686.2703758125563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3283.8938582671981</v>
      </c>
      <c r="AC5">
        <f t="shared" si="2"/>
        <v>6519.6461112385368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-646.15707820615</v>
      </c>
      <c r="AI5">
        <f t="shared" si="6"/>
        <v>-694.91106020800873</v>
      </c>
      <c r="AJ5">
        <f t="shared" si="7"/>
        <v>-3235.7522529713387</v>
      </c>
      <c r="AK5">
        <f>G5*SUM(AB5, AE5:AF5)</f>
        <v>134.63964818895514</v>
      </c>
      <c r="AL5">
        <f t="shared" si="8"/>
        <v>-3796.0236649903923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-552.53409824981622</v>
      </c>
      <c r="AR5">
        <f t="shared" si="9"/>
        <v>-594.22401915305898</v>
      </c>
      <c r="AS5">
        <f t="shared" si="9"/>
        <v>-2766.9176947171504</v>
      </c>
      <c r="AT5">
        <f t="shared" si="9"/>
        <v>115.13144266295956</v>
      </c>
      <c r="AU5">
        <f t="shared" si="9"/>
        <v>-3246.0102712072498</v>
      </c>
      <c r="AW5">
        <v>2</v>
      </c>
      <c r="AX5">
        <f>IF(Z5&gt;0, (R5*SUMPRODUCT(K5:$K$98, X5:$X$98)-K5*$AZ$3)/Z5, 0)</f>
        <v>6686.2703758125563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250000</v>
      </c>
      <c r="S6">
        <f t="shared" si="1"/>
        <v>10455.794369144078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6519.6461112385368</v>
      </c>
      <c r="AC6">
        <f t="shared" si="2"/>
        <v>10064.711542028563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-683.07449039452263</v>
      </c>
      <c r="AI6">
        <f t="shared" si="6"/>
        <v>-731.20431767828393</v>
      </c>
      <c r="AJ6">
        <f t="shared" si="7"/>
        <v>-3545.0654307900259</v>
      </c>
      <c r="AK6">
        <f>G6*SUM(AB6, AE6:AF6)</f>
        <v>381.39929750745443</v>
      </c>
      <c r="AL6">
        <f t="shared" si="8"/>
        <v>-3894.8704509608551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-526.93051276843346</v>
      </c>
      <c r="AR6">
        <f t="shared" si="9"/>
        <v>-564.05834425199635</v>
      </c>
      <c r="AS6">
        <f t="shared" si="9"/>
        <v>-2734.6990284543272</v>
      </c>
      <c r="AT6">
        <f t="shared" si="9"/>
        <v>294.21524333173193</v>
      </c>
      <c r="AU6">
        <f t="shared" si="9"/>
        <v>-3004.5421293745917</v>
      </c>
      <c r="AW6">
        <v>3</v>
      </c>
      <c r="AX6">
        <f>IF(Z6&gt;0, (R6*SUMPRODUCT(K6:$K$98, X6:$X$98)-K6*$AZ$3)/Z6, 0)</f>
        <v>10455.794369144078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250000</v>
      </c>
      <c r="S7">
        <f t="shared" si="1"/>
        <v>13623.143717071191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10064.711542028563</v>
      </c>
      <c r="AC7">
        <f t="shared" si="2"/>
        <v>12942.930808931946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-725.31649716628249</v>
      </c>
      <c r="AI7">
        <f t="shared" si="6"/>
        <v>-772.81996287777292</v>
      </c>
      <c r="AJ7">
        <f t="shared" si="7"/>
        <v>-2878.219266903383</v>
      </c>
      <c r="AK7">
        <f>G7*SUM(AB7, AE7:AF7)</f>
        <v>494.17733671360241</v>
      </c>
      <c r="AL7">
        <f t="shared" si="8"/>
        <v>-3156.8618930675534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-509.06780134409388</v>
      </c>
      <c r="AR7">
        <f t="shared" si="9"/>
        <v>-542.40839809110128</v>
      </c>
      <c r="AS7">
        <f t="shared" si="9"/>
        <v>-2020.0957233333249</v>
      </c>
      <c r="AT7">
        <f t="shared" si="9"/>
        <v>346.84137374197888</v>
      </c>
      <c r="AU7">
        <f t="shared" si="9"/>
        <v>-2215.6627476824474</v>
      </c>
      <c r="AW7">
        <v>4</v>
      </c>
      <c r="AX7">
        <f>IF(Z7&gt;0, (R7*SUMPRODUCT(K7:$K$98, X7:$X$98)-K7*$AZ$3)/Z7, 0)</f>
        <v>13623.143717071191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250000</v>
      </c>
      <c r="S8">
        <f t="shared" si="1"/>
        <v>15725.524710315114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12942.930808931946</v>
      </c>
      <c r="AC8">
        <f t="shared" si="2"/>
        <v>14720.730442153195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-1116.0939268914672</v>
      </c>
      <c r="AI8">
        <f t="shared" si="6"/>
        <v>-1162.8991391604643</v>
      </c>
      <c r="AJ8">
        <f t="shared" si="7"/>
        <v>-1777.7996332212497</v>
      </c>
      <c r="AK8">
        <f t="shared" ref="AK8:AK71" si="22">G8*SUM(AB8:AB8, AE8:AF8)</f>
        <v>275.68442623025044</v>
      </c>
      <c r="AL8">
        <f t="shared" si="8"/>
        <v>-2665.0143461514635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-731.20257684209787</v>
      </c>
      <c r="AR8">
        <f t="shared" si="9"/>
        <v>-761.86674497000138</v>
      </c>
      <c r="AS8">
        <f t="shared" si="9"/>
        <v>-1164.7153000293351</v>
      </c>
      <c r="AT8">
        <f t="shared" si="9"/>
        <v>180.61308103004919</v>
      </c>
      <c r="AU8">
        <f t="shared" si="9"/>
        <v>-1745.9689639692874</v>
      </c>
      <c r="AW8">
        <v>5</v>
      </c>
      <c r="AX8">
        <f>IF(Z8&gt;0, (R8*SUMPRODUCT(K8:$K$98, X8:$X$98)-K8*$AZ$3)/Z8, 0)</f>
        <v>15725.524710315114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250000</v>
      </c>
      <c r="S9">
        <f t="shared" si="1"/>
        <v>17040.32491491242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14720.730442153195</v>
      </c>
      <c r="AC9">
        <f t="shared" si="2"/>
        <v>15687.538782823071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-1532.6366757483136</v>
      </c>
      <c r="AI9">
        <f t="shared" si="6"/>
        <v>-1578.6673085594712</v>
      </c>
      <c r="AJ9">
        <f t="shared" si="7"/>
        <v>-966.80834066987518</v>
      </c>
      <c r="AK9">
        <f t="shared" si="22"/>
        <v>86.852309608703848</v>
      </c>
      <c r="AL9">
        <f t="shared" si="8"/>
        <v>-2458.6233396206426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-950.94060550071436</v>
      </c>
      <c r="AR9">
        <f t="shared" si="9"/>
        <v>-979.50079757340586</v>
      </c>
      <c r="AS9">
        <f t="shared" si="9"/>
        <v>-599.8664415562572</v>
      </c>
      <c r="AT9">
        <f t="shared" si="9"/>
        <v>53.888432395832432</v>
      </c>
      <c r="AU9">
        <f t="shared" si="9"/>
        <v>-1525.4788067338307</v>
      </c>
      <c r="AW9">
        <v>6</v>
      </c>
      <c r="AX9">
        <f>IF(Z9&gt;0, (R9*SUMPRODUCT(K9:$K$98, X9:$X$98)-K9*$AZ$3)/Z9, 0)</f>
        <v>17040.32491491242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250000</v>
      </c>
      <c r="S10">
        <f t="shared" si="1"/>
        <v>18035.091851995243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15687.538782823071</v>
      </c>
      <c r="AC10">
        <f t="shared" si="2"/>
        <v>16295.591022831091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-1964.3572552161493</v>
      </c>
      <c r="AI10">
        <f t="shared" si="6"/>
        <v>-2009.5347102481521</v>
      </c>
      <c r="AJ10">
        <f t="shared" si="7"/>
        <v>-608.05224000802082</v>
      </c>
      <c r="AK10">
        <f t="shared" si="22"/>
        <v>64.318909009574597</v>
      </c>
      <c r="AL10">
        <f t="shared" si="8"/>
        <v>-2553.2680412465979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-1156.2529140519016</v>
      </c>
      <c r="AR10">
        <f t="shared" si="9"/>
        <v>-1182.8451054119473</v>
      </c>
      <c r="AS10">
        <f t="shared" si="9"/>
        <v>-357.90952615067897</v>
      </c>
      <c r="AT10">
        <f t="shared" si="9"/>
        <v>37.859165268171395</v>
      </c>
      <c r="AU10">
        <f t="shared" si="9"/>
        <v>-1502.8954662944545</v>
      </c>
      <c r="AW10">
        <v>7</v>
      </c>
      <c r="AX10">
        <f>IF(Z10&gt;0, (R10*SUMPRODUCT(K10:$K$98, X10:$X$98)-K10*$AZ$3)/Z10, 0)</f>
        <v>18035.091851995243</v>
      </c>
    </row>
    <row r="11" spans="1:52" x14ac:dyDescent="0.25">
      <c r="A11" t="s">
        <v>33</v>
      </c>
      <c r="C11" s="12">
        <f>AU81</f>
        <v>22222.264974154314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250000</v>
      </c>
      <c r="S11">
        <f t="shared" si="1"/>
        <v>18733.443661953523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16295.591022831091</v>
      </c>
      <c r="AC11">
        <f t="shared" si="2"/>
        <v>16574.157721948519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-2444.3262045065098</v>
      </c>
      <c r="AI11">
        <f t="shared" si="6"/>
        <v>-2488.5630197472915</v>
      </c>
      <c r="AJ11">
        <f t="shared" si="7"/>
        <v>-278.56669911742756</v>
      </c>
      <c r="AK11">
        <f t="shared" si="22"/>
        <v>39.109418454794614</v>
      </c>
      <c r="AL11">
        <f t="shared" si="8"/>
        <v>-2728.0203004099244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-1367.1327570650626</v>
      </c>
      <c r="AR11">
        <f t="shared" si="9"/>
        <v>-1391.8747898888353</v>
      </c>
      <c r="AS11">
        <f t="shared" si="9"/>
        <v>-155.8047607102468</v>
      </c>
      <c r="AT11">
        <f t="shared" si="9"/>
        <v>21.874235517640056</v>
      </c>
      <c r="AU11">
        <f t="shared" si="9"/>
        <v>-1525.8053150814421</v>
      </c>
      <c r="AW11">
        <v>8</v>
      </c>
      <c r="AX11">
        <f>IF(Z11&gt;0, (R11*SUMPRODUCT(K11:$K$98, X11:$X$98)-K11*$AZ$3)/Z11, 0)</f>
        <v>18733.443661953523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250000</v>
      </c>
      <c r="S12">
        <f t="shared" si="1"/>
        <v>19175.554725333543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16574.157721948519</v>
      </c>
      <c r="AC12">
        <f t="shared" si="2"/>
        <v>16567.930987691299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-2968.953854885046</v>
      </c>
      <c r="AI12">
        <f t="shared" si="6"/>
        <v>-3012.1545112024428</v>
      </c>
      <c r="AJ12">
        <f t="shared" si="7"/>
        <v>6.2267342572195048</v>
      </c>
      <c r="AK12">
        <f t="shared" si="22"/>
        <v>38.12056276048159</v>
      </c>
      <c r="AL12">
        <f t="shared" si="8"/>
        <v>-2967.8072141847415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-1578.0305359379367</v>
      </c>
      <c r="AR12">
        <f t="shared" si="9"/>
        <v>-1600.9921440239782</v>
      </c>
      <c r="AS12">
        <f t="shared" si="9"/>
        <v>3.3095754522744696</v>
      </c>
      <c r="AT12">
        <f t="shared" si="9"/>
        <v>20.261484355575362</v>
      </c>
      <c r="AU12">
        <f t="shared" si="9"/>
        <v>-1577.4210842161283</v>
      </c>
      <c r="AW12">
        <v>9</v>
      </c>
      <c r="AX12">
        <f>IF(Z12&gt;0, (R12*SUMPRODUCT(K12:$K$98, X12:$X$98)-K12*$AZ$3)/Z12, 0)</f>
        <v>19175.554725333543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250000</v>
      </c>
      <c r="S13">
        <f t="shared" si="1"/>
        <v>19346.707845430301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16567.930987691299</v>
      </c>
      <c r="AC13">
        <f t="shared" si="2"/>
        <v>16276.116876191334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-3521.7175029941718</v>
      </c>
      <c r="AI13">
        <f t="shared" si="6"/>
        <v>-3563.7818092477955</v>
      </c>
      <c r="AJ13">
        <f t="shared" si="7"/>
        <v>291.81411149996529</v>
      </c>
      <c r="AK13">
        <f t="shared" si="22"/>
        <v>33.135861975382596</v>
      </c>
      <c r="AL13">
        <f t="shared" si="8"/>
        <v>-3238.8318357724474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-1779.3063604316421</v>
      </c>
      <c r="AR13">
        <f t="shared" si="9"/>
        <v>-1800.5588565789292</v>
      </c>
      <c r="AS13">
        <f t="shared" si="9"/>
        <v>147.43564871803289</v>
      </c>
      <c r="AT13">
        <f t="shared" si="9"/>
        <v>16.741504655343963</v>
      </c>
      <c r="AU13">
        <f t="shared" si="9"/>
        <v>-1636.3817032055522</v>
      </c>
      <c r="AW13">
        <v>10</v>
      </c>
      <c r="AX13">
        <f>IF(Z13&gt;0, (R13*SUMPRODUCT(K13:$K$98, X13:$X$98)-K13*$AZ$3)/Z13, 0)</f>
        <v>19346.707845430301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1.9576E-2</v>
      </c>
      <c r="Q14" s="4">
        <f t="shared" si="21"/>
        <v>50</v>
      </c>
      <c r="R14">
        <f t="shared" si="0"/>
        <v>250000</v>
      </c>
      <c r="S14">
        <f t="shared" si="1"/>
        <v>19249.016525502615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16276.116876191334</v>
      </c>
      <c r="AC14">
        <f t="shared" si="2"/>
        <v>15714.978835012529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-4117.2542961046984</v>
      </c>
      <c r="AI14">
        <f t="shared" si="6"/>
        <v>-4158.0745084365653</v>
      </c>
      <c r="AJ14">
        <f t="shared" si="7"/>
        <v>561.138041178805</v>
      </c>
      <c r="AK14">
        <f t="shared" si="22"/>
        <v>29.297010377144399</v>
      </c>
      <c r="AL14">
        <f t="shared" si="8"/>
        <v>-3567.6394568806159</v>
      </c>
      <c r="AN14">
        <f t="shared" si="9"/>
        <v>0</v>
      </c>
      <c r="AO14">
        <f t="shared" si="9"/>
        <v>0</v>
      </c>
      <c r="AP14">
        <f t="shared" si="9"/>
        <v>-19.608226203874292</v>
      </c>
      <c r="AQ14">
        <f t="shared" si="9"/>
        <v>-1977.7470269028956</v>
      </c>
      <c r="AR14">
        <f t="shared" si="9"/>
        <v>-1997.3552531067701</v>
      </c>
      <c r="AS14">
        <f t="shared" si="9"/>
        <v>269.54591890849656</v>
      </c>
      <c r="AT14">
        <f t="shared" si="9"/>
        <v>14.072989182465401</v>
      </c>
      <c r="AU14">
        <f t="shared" si="9"/>
        <v>-1713.736345015808</v>
      </c>
      <c r="AW14">
        <v>11</v>
      </c>
      <c r="AX14">
        <f>IF(Z14&gt;0, (R14*SUMPRODUCT(K14:$K$98, X14:$X$98)-K14*$AZ$3)/Z14, 0)</f>
        <v>19249.016525502615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250000</v>
      </c>
      <c r="S15">
        <f t="shared" si="1"/>
        <v>18935.109957630069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15714.978835012529</v>
      </c>
      <c r="AC15">
        <f t="shared" si="2"/>
        <v>14944.192128732622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-4752.0850186142543</v>
      </c>
      <c r="AI15">
        <f t="shared" si="6"/>
        <v>-4791.5466118190798</v>
      </c>
      <c r="AJ15">
        <f t="shared" si="7"/>
        <v>770.78670627990687</v>
      </c>
      <c r="AK15">
        <f t="shared" si="22"/>
        <v>64.431413223551374</v>
      </c>
      <c r="AL15">
        <f t="shared" si="8"/>
        <v>-3956.3284923156216</v>
      </c>
      <c r="AN15">
        <f t="shared" si="9"/>
        <v>0</v>
      </c>
      <c r="AO15">
        <f t="shared" si="9"/>
        <v>0</v>
      </c>
      <c r="AP15">
        <f t="shared" si="9"/>
        <v>-17.982739409098514</v>
      </c>
      <c r="AQ15">
        <f t="shared" si="9"/>
        <v>-2165.5361479214739</v>
      </c>
      <c r="AR15">
        <f t="shared" si="9"/>
        <v>-2183.5188873305729</v>
      </c>
      <c r="AS15">
        <f t="shared" si="9"/>
        <v>351.24928704941652</v>
      </c>
      <c r="AT15">
        <f t="shared" si="9"/>
        <v>29.36154421705902</v>
      </c>
      <c r="AU15">
        <f t="shared" si="9"/>
        <v>-1802.9080560640971</v>
      </c>
      <c r="AW15">
        <v>12</v>
      </c>
      <c r="AX15">
        <f>IF(Z15&gt;0, (R15*SUMPRODUCT(K15:$K$98, X15:$X$98)-K15*$AZ$3)/Z15, 0)</f>
        <v>18935.109957630069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2.7149E-2</v>
      </c>
      <c r="Q16" s="4">
        <f t="shared" si="21"/>
        <v>50</v>
      </c>
      <c r="R16">
        <f t="shared" si="0"/>
        <v>250000</v>
      </c>
      <c r="S16">
        <f t="shared" si="1"/>
        <v>18401.766217847082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14944.192128732622</v>
      </c>
      <c r="AC16">
        <f t="shared" si="2"/>
        <v>13983.735659574691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-5356.7139695889846</v>
      </c>
      <c r="AI16">
        <f t="shared" si="6"/>
        <v>-5394.7096040678434</v>
      </c>
      <c r="AJ16">
        <f t="shared" si="7"/>
        <v>960.45646915793077</v>
      </c>
      <c r="AK16">
        <f t="shared" si="22"/>
        <v>106.10376411400162</v>
      </c>
      <c r="AL16">
        <f t="shared" si="8"/>
        <v>-4328.1493707959107</v>
      </c>
      <c r="AN16">
        <f t="shared" si="9"/>
        <v>0</v>
      </c>
      <c r="AO16">
        <f t="shared" si="9"/>
        <v>0</v>
      </c>
      <c r="AP16">
        <f t="shared" si="9"/>
        <v>-16.379432998571481</v>
      </c>
      <c r="AQ16">
        <f t="shared" si="9"/>
        <v>-2309.2110122865174</v>
      </c>
      <c r="AR16">
        <f t="shared" si="9"/>
        <v>-2325.5904452850887</v>
      </c>
      <c r="AS16">
        <f t="shared" si="9"/>
        <v>414.0405233493355</v>
      </c>
      <c r="AT16">
        <f t="shared" si="9"/>
        <v>45.739978264305826</v>
      </c>
      <c r="AU16">
        <f t="shared" si="9"/>
        <v>-1865.8099436714474</v>
      </c>
      <c r="AW16">
        <v>13</v>
      </c>
      <c r="AX16">
        <f>IF(Z16&gt;0, (R16*SUMPRODUCT(K16:$K$98, X16:$X$98)-K16*$AZ$3)/Z16, 0)</f>
        <v>18401.766217847082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250000</v>
      </c>
      <c r="S17">
        <f t="shared" si="1"/>
        <v>17761.923106460177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13983.735659574691</v>
      </c>
      <c r="AC17">
        <f t="shared" si="2"/>
        <v>12940.252530660284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-5943.6571015279242</v>
      </c>
      <c r="AI17">
        <f t="shared" si="6"/>
        <v>-5980.0840482416888</v>
      </c>
      <c r="AJ17">
        <f t="shared" si="7"/>
        <v>1043.4831289144076</v>
      </c>
      <c r="AK17">
        <f t="shared" si="22"/>
        <v>192.97555210213073</v>
      </c>
      <c r="AL17">
        <f t="shared" si="8"/>
        <v>-4743.6253672251505</v>
      </c>
      <c r="AN17">
        <f t="shared" si="9"/>
        <v>0</v>
      </c>
      <c r="AO17">
        <f t="shared" si="9"/>
        <v>0</v>
      </c>
      <c r="AP17">
        <f t="shared" si="9"/>
        <v>-14.761413543704135</v>
      </c>
      <c r="AQ17">
        <f t="shared" si="9"/>
        <v>-2408.5680616342702</v>
      </c>
      <c r="AR17">
        <f t="shared" si="9"/>
        <v>-2423.3294751779745</v>
      </c>
      <c r="AS17">
        <f t="shared" si="9"/>
        <v>422.85416103687226</v>
      </c>
      <c r="AT17">
        <f t="shared" si="9"/>
        <v>78.200128898746243</v>
      </c>
      <c r="AU17">
        <f t="shared" si="9"/>
        <v>-1922.275185242356</v>
      </c>
      <c r="AW17">
        <v>14</v>
      </c>
      <c r="AX17">
        <f>IF(Z17&gt;0, (R17*SUMPRODUCT(K17:$K$98, X17:$X$98)-K17*$AZ$3)/Z17, 0)</f>
        <v>17761.923106460177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250000</v>
      </c>
      <c r="S18">
        <f t="shared" si="1"/>
        <v>17057.355033363492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12940.252530660284</v>
      </c>
      <c r="AC18">
        <f t="shared" si="2"/>
        <v>11857.246287486352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-6528.4373900409437</v>
      </c>
      <c r="AI18">
        <f t="shared" si="6"/>
        <v>-6563.1943798095626</v>
      </c>
      <c r="AJ18">
        <f t="shared" si="7"/>
        <v>1083.0062431739316</v>
      </c>
      <c r="AK18">
        <f t="shared" si="22"/>
        <v>279.50945466226216</v>
      </c>
      <c r="AL18">
        <f t="shared" si="8"/>
        <v>-5200.6786819733688</v>
      </c>
      <c r="AN18">
        <f t="shared" si="9"/>
        <v>0</v>
      </c>
      <c r="AO18">
        <f t="shared" si="9"/>
        <v>0</v>
      </c>
      <c r="AP18">
        <f t="shared" si="9"/>
        <v>-13.143608903701532</v>
      </c>
      <c r="AQ18">
        <f t="shared" si="9"/>
        <v>-2468.7761620965425</v>
      </c>
      <c r="AR18">
        <f t="shared" si="9"/>
        <v>-2481.9197710002441</v>
      </c>
      <c r="AS18">
        <f t="shared" si="9"/>
        <v>409.54670111843797</v>
      </c>
      <c r="AT18">
        <f t="shared" si="9"/>
        <v>105.69853665188775</v>
      </c>
      <c r="AU18">
        <f t="shared" si="9"/>
        <v>-1966.6745332299181</v>
      </c>
      <c r="AW18">
        <v>15</v>
      </c>
      <c r="AX18">
        <f>IF(Z18&gt;0, (R18*SUMPRODUCT(K18:$K$98, X18:$X$98)-K18*$AZ$3)/Z18, 0)</f>
        <v>17057.355033363492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250000</v>
      </c>
      <c r="S19">
        <f t="shared" si="1"/>
        <v>16128.935861572621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11857.246287486352</v>
      </c>
      <c r="AC19">
        <f t="shared" si="2"/>
        <v>10636.741338402451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-7176.6232474244607</v>
      </c>
      <c r="AI19">
        <f t="shared" si="6"/>
        <v>-7209.5973426459086</v>
      </c>
      <c r="AJ19">
        <f t="shared" si="7"/>
        <v>1220.504949083901</v>
      </c>
      <c r="AK19">
        <f t="shared" si="22"/>
        <v>264.41659221094568</v>
      </c>
      <c r="AL19">
        <f t="shared" si="8"/>
        <v>-5724.6758013510616</v>
      </c>
      <c r="AN19">
        <f t="shared" si="9"/>
        <v>0</v>
      </c>
      <c r="AO19">
        <f t="shared" si="9"/>
        <v>0</v>
      </c>
      <c r="AP19">
        <f t="shared" si="9"/>
        <v>-11.628643421968906</v>
      </c>
      <c r="AQ19">
        <f t="shared" si="9"/>
        <v>-2530.9077370477403</v>
      </c>
      <c r="AR19">
        <f t="shared" si="9"/>
        <v>-2542.536380469709</v>
      </c>
      <c r="AS19">
        <f t="shared" si="9"/>
        <v>430.42323837329417</v>
      </c>
      <c r="AT19">
        <f t="shared" si="9"/>
        <v>93.24914739960002</v>
      </c>
      <c r="AU19">
        <f t="shared" si="9"/>
        <v>-2018.8639946968149</v>
      </c>
      <c r="AW19">
        <v>16</v>
      </c>
      <c r="AX19">
        <f>IF(Z19&gt;0, (R19*SUMPRODUCT(K19:$K$98, X19:$X$98)-K19*$AZ$3)/Z19, 0)</f>
        <v>16128.935861572621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250000</v>
      </c>
      <c r="S20">
        <f t="shared" si="1"/>
        <v>14465.703249688431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10636.741338402451</v>
      </c>
      <c r="AC20">
        <f t="shared" si="2"/>
        <v>8995.0475792641355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-7767.0481294120691</v>
      </c>
      <c r="AI20">
        <f t="shared" si="6"/>
        <v>-7798.1390740554198</v>
      </c>
      <c r="AJ20">
        <f t="shared" si="7"/>
        <v>1641.6937591383157</v>
      </c>
      <c r="AK20">
        <f t="shared" si="22"/>
        <v>45.73798775513054</v>
      </c>
      <c r="AL20">
        <f t="shared" si="8"/>
        <v>-6110.7073271619738</v>
      </c>
      <c r="AN20">
        <f t="shared" si="9"/>
        <v>0</v>
      </c>
      <c r="AO20">
        <f t="shared" si="9"/>
        <v>0</v>
      </c>
      <c r="AP20">
        <f t="shared" si="9"/>
        <v>-10.399821299573425</v>
      </c>
      <c r="AQ20">
        <f t="shared" si="9"/>
        <v>-2598.052696618397</v>
      </c>
      <c r="AR20">
        <f t="shared" si="9"/>
        <v>-2608.4525179179705</v>
      </c>
      <c r="AS20">
        <f t="shared" si="9"/>
        <v>549.14129884164265</v>
      </c>
      <c r="AT20">
        <f t="shared" si="9"/>
        <v>15.299210259189033</v>
      </c>
      <c r="AU20">
        <f t="shared" si="9"/>
        <v>-2044.0120088171386</v>
      </c>
      <c r="AW20">
        <v>17</v>
      </c>
      <c r="AX20">
        <f>IF(Z20&gt;0, (R20*SUMPRODUCT(K20:$K$98, X20:$X$98)-K20*$AZ$3)/Z20, 0)</f>
        <v>14465.703249688431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250000</v>
      </c>
      <c r="S21">
        <f t="shared" si="1"/>
        <v>12357.060022490256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8995.0475792641355</v>
      </c>
      <c r="AC21">
        <f t="shared" si="2"/>
        <v>7200.5313206776664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-8223.710312889576</v>
      </c>
      <c r="AI21">
        <f t="shared" si="6"/>
        <v>-8252.845606023915</v>
      </c>
      <c r="AJ21">
        <f t="shared" si="7"/>
        <v>1794.5162585864691</v>
      </c>
      <c r="AK21">
        <f t="shared" si="22"/>
        <v>14.392076126822618</v>
      </c>
      <c r="AL21">
        <f t="shared" si="8"/>
        <v>-6443.9372713106231</v>
      </c>
      <c r="AN21">
        <f t="shared" si="9"/>
        <v>0</v>
      </c>
      <c r="AO21">
        <f t="shared" si="9"/>
        <v>0</v>
      </c>
      <c r="AP21">
        <f t="shared" si="9"/>
        <v>-9.2674611449305431</v>
      </c>
      <c r="AQ21">
        <f t="shared" si="9"/>
        <v>-2615.8280076489814</v>
      </c>
      <c r="AR21">
        <f t="shared" si="9"/>
        <v>-2625.095468793912</v>
      </c>
      <c r="AS21">
        <f t="shared" si="9"/>
        <v>570.80632838373413</v>
      </c>
      <c r="AT21">
        <f t="shared" si="9"/>
        <v>4.5778844813820703</v>
      </c>
      <c r="AU21">
        <f t="shared" si="9"/>
        <v>-2049.7112559287957</v>
      </c>
      <c r="AW21">
        <v>18</v>
      </c>
      <c r="AX21">
        <f>IF(Z21&gt;0, (R21*SUMPRODUCT(K21:$K$98, X21:$X$98)-K21*$AZ$3)/Z21, 0)</f>
        <v>12357.060022490256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250000</v>
      </c>
      <c r="S22">
        <f t="shared" si="1"/>
        <v>10357.047610077841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7200.5313206776664</v>
      </c>
      <c r="AC22">
        <f t="shared" si="2"/>
        <v>5617.0480589422077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-8634.535473292899</v>
      </c>
      <c r="AI22">
        <f t="shared" si="6"/>
        <v>-8661.6525064012367</v>
      </c>
      <c r="AJ22">
        <f t="shared" si="7"/>
        <v>1583.4832617354587</v>
      </c>
      <c r="AK22">
        <f t="shared" si="22"/>
        <v>151.21115773423099</v>
      </c>
      <c r="AL22">
        <f t="shared" si="8"/>
        <v>-6926.9580869315469</v>
      </c>
      <c r="AN22">
        <f t="shared" si="9"/>
        <v>0</v>
      </c>
      <c r="AO22">
        <f t="shared" si="9"/>
        <v>0</v>
      </c>
      <c r="AP22">
        <f t="shared" si="9"/>
        <v>-8.0536746746021599</v>
      </c>
      <c r="AQ22">
        <f t="shared" si="9"/>
        <v>-2564.4302380127128</v>
      </c>
      <c r="AR22">
        <f t="shared" si="9"/>
        <v>-2572.4839126873148</v>
      </c>
      <c r="AS22">
        <f t="shared" si="9"/>
        <v>470.28961434479959</v>
      </c>
      <c r="AT22">
        <f t="shared" si="9"/>
        <v>44.90924455843254</v>
      </c>
      <c r="AU22">
        <f t="shared" si="9"/>
        <v>-2057.2850537840827</v>
      </c>
      <c r="AW22">
        <v>19</v>
      </c>
      <c r="AX22">
        <f>IF(Z22&gt;0, (R22*SUMPRODUCT(K22:$K$98, X22:$X$98)-K22*$AZ$3)/Z22, 0)</f>
        <v>10357.047610077841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250000</v>
      </c>
      <c r="S23">
        <f t="shared" si="1"/>
        <v>9200.7825281753812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5617.0480589422077</v>
      </c>
      <c r="AC23">
        <f t="shared" si="2"/>
        <v>4610.4821256279683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-8955.129013697433</v>
      </c>
      <c r="AI23">
        <f t="shared" si="6"/>
        <v>-8980.1838506719487</v>
      </c>
      <c r="AJ23">
        <f t="shared" si="7"/>
        <v>1006.5659333142394</v>
      </c>
      <c r="AK23">
        <f t="shared" si="22"/>
        <v>393.19336412595459</v>
      </c>
      <c r="AL23">
        <f t="shared" si="8"/>
        <v>-7580.4245532317545</v>
      </c>
      <c r="AN23">
        <f t="shared" si="9"/>
        <v>0</v>
      </c>
      <c r="AO23">
        <f t="shared" si="9"/>
        <v>0</v>
      </c>
      <c r="AP23">
        <f t="shared" si="9"/>
        <v>-6.6439364490607273</v>
      </c>
      <c r="AQ23">
        <f t="shared" si="9"/>
        <v>-2374.6835040541223</v>
      </c>
      <c r="AR23">
        <f t="shared" si="9"/>
        <v>-2381.3274405031834</v>
      </c>
      <c r="AS23">
        <f t="shared" si="9"/>
        <v>266.91692704014531</v>
      </c>
      <c r="AT23">
        <f t="shared" si="9"/>
        <v>104.26536505116593</v>
      </c>
      <c r="AU23">
        <f t="shared" si="9"/>
        <v>-2010.145148411872</v>
      </c>
      <c r="AW23">
        <v>20</v>
      </c>
      <c r="AX23">
        <f>IF(Z23&gt;0, (R23*SUMPRODUCT(K23:$K$98, X23:$X$98)-K23*$AZ$3)/Z23, 0)</f>
        <v>9200.7825281753812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250000</v>
      </c>
      <c r="S24">
        <f t="shared" si="1"/>
        <v>7897.8164911850963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4610.4821256279683</v>
      </c>
      <c r="AC24">
        <f t="shared" si="2"/>
        <v>3626.7488936260706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-9219.1778131424708</v>
      </c>
      <c r="AI24">
        <f t="shared" si="6"/>
        <v>-9242.1382661846128</v>
      </c>
      <c r="AJ24">
        <f t="shared" si="7"/>
        <v>983.7332320018977</v>
      </c>
      <c r="AK24">
        <f t="shared" si="22"/>
        <v>322.73374879395783</v>
      </c>
      <c r="AL24">
        <f t="shared" si="8"/>
        <v>-7935.6712853887575</v>
      </c>
      <c r="AN24">
        <f t="shared" si="9"/>
        <v>0</v>
      </c>
      <c r="AO24">
        <f t="shared" si="9"/>
        <v>0</v>
      </c>
      <c r="AP24">
        <f t="shared" si="9"/>
        <v>-5.4362111726882523</v>
      </c>
      <c r="AQ24">
        <f t="shared" si="9"/>
        <v>-2182.7704069610581</v>
      </c>
      <c r="AR24">
        <f t="shared" si="9"/>
        <v>-2188.2066181337468</v>
      </c>
      <c r="AS24">
        <f t="shared" si="9"/>
        <v>232.91272070887393</v>
      </c>
      <c r="AT24">
        <f t="shared" si="9"/>
        <v>76.411767998531914</v>
      </c>
      <c r="AU24">
        <f t="shared" si="9"/>
        <v>-1878.882129426341</v>
      </c>
      <c r="AW24">
        <v>21</v>
      </c>
      <c r="AX24">
        <f>IF(Z24&gt;0, (R24*SUMPRODUCT(K24:$K$98, X24:$X$98)-K24*$AZ$3)/Z24, 0)</f>
        <v>7897.8164911850963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250000</v>
      </c>
      <c r="S25">
        <f t="shared" si="1"/>
        <v>6443.6722542034295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3626.7488936260706</v>
      </c>
      <c r="AC25">
        <f t="shared" si="2"/>
        <v>2685.8983724259178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-9447.4228109846172</v>
      </c>
      <c r="AI25">
        <f t="shared" si="6"/>
        <v>-9468.2641749341401</v>
      </c>
      <c r="AJ25">
        <f t="shared" si="7"/>
        <v>940.8505212001528</v>
      </c>
      <c r="AK25">
        <f t="shared" si="22"/>
        <v>253.87242255382498</v>
      </c>
      <c r="AL25">
        <f t="shared" si="8"/>
        <v>-8273.5412311801629</v>
      </c>
      <c r="AN25">
        <f t="shared" si="9"/>
        <v>0</v>
      </c>
      <c r="AO25">
        <f t="shared" si="9"/>
        <v>0</v>
      </c>
      <c r="AP25">
        <f t="shared" si="9"/>
        <v>-4.4057919061851205</v>
      </c>
      <c r="AQ25">
        <f t="shared" si="9"/>
        <v>-1997.1523483662249</v>
      </c>
      <c r="AR25">
        <f t="shared" si="9"/>
        <v>-2001.5581402724101</v>
      </c>
      <c r="AS25">
        <f t="shared" si="9"/>
        <v>198.89253031966703</v>
      </c>
      <c r="AT25">
        <f t="shared" si="9"/>
        <v>53.667747811527441</v>
      </c>
      <c r="AU25">
        <f t="shared" si="9"/>
        <v>-1748.9978621412158</v>
      </c>
      <c r="AW25">
        <v>22</v>
      </c>
      <c r="AX25">
        <f>IF(Z25&gt;0, (R25*SUMPRODUCT(K25:$K$98, X25:$X$98)-K25*$AZ$3)/Z25, 0)</f>
        <v>6443.6722542034295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250000</v>
      </c>
      <c r="S26">
        <f t="shared" si="1"/>
        <v>4800.2789232580371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2685.8983724259178</v>
      </c>
      <c r="AC26">
        <f t="shared" si="2"/>
        <v>1797.6030649176409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-9545.0320684222133</v>
      </c>
      <c r="AI26">
        <f t="shared" si="6"/>
        <v>-9563.7560123185558</v>
      </c>
      <c r="AJ26">
        <f t="shared" si="7"/>
        <v>888.29530750827689</v>
      </c>
      <c r="AK26">
        <f t="shared" si="22"/>
        <v>188.01288606981427</v>
      </c>
      <c r="AL26">
        <f t="shared" si="8"/>
        <v>-8487.4478187404638</v>
      </c>
      <c r="AN26">
        <f t="shared" si="9"/>
        <v>0</v>
      </c>
      <c r="AO26">
        <f t="shared" si="9"/>
        <v>0</v>
      </c>
      <c r="AP26">
        <f t="shared" si="9"/>
        <v>-3.5340863088325274</v>
      </c>
      <c r="AQ26">
        <f t="shared" si="9"/>
        <v>-1801.5951840662431</v>
      </c>
      <c r="AR26">
        <f t="shared" si="9"/>
        <v>-1805.1292703750753</v>
      </c>
      <c r="AS26">
        <f t="shared" si="9"/>
        <v>167.66298285471245</v>
      </c>
      <c r="AT26">
        <f t="shared" si="9"/>
        <v>35.486848829598884</v>
      </c>
      <c r="AU26">
        <f t="shared" si="9"/>
        <v>-1601.9794386907638</v>
      </c>
      <c r="AW26">
        <v>23</v>
      </c>
      <c r="AX26">
        <f>IF(Z26&gt;0, (R26*SUMPRODUCT(K26:$K$98, X26:$X$98)-K26*$AZ$3)/Z26, 0)</f>
        <v>4800.2789232580371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0.10148</v>
      </c>
      <c r="Q27" s="4">
        <f t="shared" si="21"/>
        <v>50</v>
      </c>
      <c r="R27">
        <f t="shared" si="0"/>
        <v>250000</v>
      </c>
      <c r="S27">
        <f t="shared" si="1"/>
        <v>2963.5228692858532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1797.6030649176409</v>
      </c>
      <c r="AC27">
        <f t="shared" si="2"/>
        <v>986.0588101888552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-9500.529133004522</v>
      </c>
      <c r="AI27">
        <f t="shared" si="6"/>
        <v>-9517.1657316353012</v>
      </c>
      <c r="AJ27">
        <f t="shared" si="7"/>
        <v>811.54425472878575</v>
      </c>
      <c r="AK27">
        <f t="shared" si="22"/>
        <v>125.83221454423487</v>
      </c>
      <c r="AL27">
        <f t="shared" si="8"/>
        <v>-8579.7892623622811</v>
      </c>
      <c r="AN27">
        <f t="shared" si="9"/>
        <v>0</v>
      </c>
      <c r="AO27">
        <f t="shared" si="9"/>
        <v>0</v>
      </c>
      <c r="AP27">
        <f t="shared" si="9"/>
        <v>-2.8036663992177475</v>
      </c>
      <c r="AQ27">
        <f t="shared" si="9"/>
        <v>-1601.0673152693078</v>
      </c>
      <c r="AR27">
        <f t="shared" si="9"/>
        <v>-1603.8709816685255</v>
      </c>
      <c r="AS27">
        <f t="shared" si="9"/>
        <v>136.76469625539011</v>
      </c>
      <c r="AT27">
        <f t="shared" si="9"/>
        <v>21.205750026579469</v>
      </c>
      <c r="AU27">
        <f t="shared" si="9"/>
        <v>-1445.9005353865559</v>
      </c>
      <c r="AW27">
        <v>24</v>
      </c>
      <c r="AX27">
        <f>IF(Z27&gt;0, (R27*SUMPRODUCT(K27:$K$98, X27:$X$98)-K27*$AZ$3)/Z27, 0)</f>
        <v>2963.5228692858532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0.112611</v>
      </c>
      <c r="Q28" s="4">
        <f t="shared" si="21"/>
        <v>50</v>
      </c>
      <c r="R28">
        <f t="shared" si="0"/>
        <v>250000</v>
      </c>
      <c r="S28">
        <f t="shared" si="1"/>
        <v>921.31877156146038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986.0588101888552</v>
      </c>
      <c r="AC28">
        <f t="shared" si="2"/>
        <v>268.9655389708405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-9367.3200420531721</v>
      </c>
      <c r="AI28">
        <f t="shared" si="6"/>
        <v>-9381.9168106892321</v>
      </c>
      <c r="AJ28">
        <f t="shared" si="7"/>
        <v>717.09327121801471</v>
      </c>
      <c r="AK28">
        <f t="shared" si="22"/>
        <v>69.024116713219868</v>
      </c>
      <c r="AL28">
        <f t="shared" si="8"/>
        <v>-8595.7994227579984</v>
      </c>
      <c r="AN28">
        <f t="shared" si="9"/>
        <v>0</v>
      </c>
      <c r="AO28">
        <f t="shared" si="9"/>
        <v>0</v>
      </c>
      <c r="AP28">
        <f t="shared" si="9"/>
        <v>-2.1963446949493393</v>
      </c>
      <c r="AQ28">
        <f t="shared" si="9"/>
        <v>-1409.4807003674543</v>
      </c>
      <c r="AR28">
        <f t="shared" si="9"/>
        <v>-1411.6770450624035</v>
      </c>
      <c r="AS28">
        <f t="shared" si="9"/>
        <v>107.89949757322692</v>
      </c>
      <c r="AT28">
        <f t="shared" si="9"/>
        <v>10.385911864912645</v>
      </c>
      <c r="AU28">
        <f t="shared" si="9"/>
        <v>-1293.3916356242642</v>
      </c>
      <c r="AW28">
        <v>25</v>
      </c>
      <c r="AX28">
        <f>IF(Z28&gt;0, (R28*SUMPRODUCT(K28:$K$98, X28:$X$98)-K28*$AZ$3)/Z28, 0)</f>
        <v>921.31877156146038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0.125163</v>
      </c>
      <c r="Q29" s="4">
        <f t="shared" si="21"/>
        <v>50</v>
      </c>
      <c r="R29">
        <f t="shared" si="0"/>
        <v>250000</v>
      </c>
      <c r="S29">
        <f t="shared" si="1"/>
        <v>-1391.2289082606865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268.9655389708405</v>
      </c>
      <c r="AC29">
        <f t="shared" si="2"/>
        <v>-351.25262206509706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-9134.8767639761409</v>
      </c>
      <c r="AI29">
        <f t="shared" si="6"/>
        <v>-9147.5005895730446</v>
      </c>
      <c r="AJ29">
        <f t="shared" si="7"/>
        <v>620.21816103593756</v>
      </c>
      <c r="AK29">
        <f t="shared" si="22"/>
        <v>18.827587727958836</v>
      </c>
      <c r="AL29">
        <f t="shared" si="8"/>
        <v>-8508.4548408091468</v>
      </c>
      <c r="AN29">
        <f t="shared" si="9"/>
        <v>0</v>
      </c>
      <c r="AO29">
        <f t="shared" si="9"/>
        <v>0</v>
      </c>
      <c r="AP29">
        <f t="shared" si="9"/>
        <v>-1.6959644258445552</v>
      </c>
      <c r="AQ29">
        <f t="shared" si="9"/>
        <v>-1227.2370136336792</v>
      </c>
      <c r="AR29">
        <f t="shared" si="9"/>
        <v>-1228.9329780595237</v>
      </c>
      <c r="AS29">
        <f t="shared" si="9"/>
        <v>83.324023237266786</v>
      </c>
      <c r="AT29">
        <f t="shared" si="9"/>
        <v>2.5294169953453198</v>
      </c>
      <c r="AU29">
        <f t="shared" si="9"/>
        <v>-1143.0795378269115</v>
      </c>
      <c r="AW29">
        <v>26</v>
      </c>
      <c r="AX29">
        <f>IF(Z29&gt;0, (R29*SUMPRODUCT(K29:$K$98, X29:$X$98)-K29*$AZ$3)/Z29, 0)</f>
        <v>-1391.2289082606865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250000</v>
      </c>
      <c r="S30">
        <f t="shared" si="1"/>
        <v>-4069.368756578609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-351.25262206509706</v>
      </c>
      <c r="AC30">
        <f t="shared" si="2"/>
        <v>-873.79093986706448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-8806.9488085524881</v>
      </c>
      <c r="AI30">
        <f t="shared" si="6"/>
        <v>-8817.6850061317127</v>
      </c>
      <c r="AJ30">
        <f t="shared" si="7"/>
        <v>522.53831780196742</v>
      </c>
      <c r="AK30">
        <f t="shared" si="22"/>
        <v>-24.587683544556796</v>
      </c>
      <c r="AL30">
        <f t="shared" si="8"/>
        <v>-8319.7343718743014</v>
      </c>
      <c r="AN30">
        <f t="shared" si="9"/>
        <v>0</v>
      </c>
      <c r="AO30">
        <f t="shared" si="9"/>
        <v>0</v>
      </c>
      <c r="AP30">
        <f t="shared" si="9"/>
        <v>-1.2878290725111115</v>
      </c>
      <c r="AQ30">
        <f t="shared" si="9"/>
        <v>-1056.4116980967183</v>
      </c>
      <c r="AR30">
        <f t="shared" si="9"/>
        <v>-1057.6995271692294</v>
      </c>
      <c r="AS30">
        <f t="shared" si="9"/>
        <v>62.679550390222886</v>
      </c>
      <c r="AT30">
        <f t="shared" si="9"/>
        <v>-2.9493434207708531</v>
      </c>
      <c r="AU30">
        <f t="shared" si="9"/>
        <v>-997.96932019977726</v>
      </c>
      <c r="AW30">
        <v>27</v>
      </c>
      <c r="AX30">
        <f>IF(Z30&gt;0, (R30*SUMPRODUCT(K30:$K$98, X30:$X$98)-K30*$AZ$3)/Z30, 0)</f>
        <v>-4069.368756578609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250000</v>
      </c>
      <c r="S31">
        <f t="shared" si="1"/>
        <v>-7265.8745848298486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-873.79093986706448</v>
      </c>
      <c r="AC31">
        <f t="shared" si="2"/>
        <v>-1301.0073738283259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-8379.8706155246145</v>
      </c>
      <c r="AI31">
        <f t="shared" si="6"/>
        <v>-8388.8234770049421</v>
      </c>
      <c r="AJ31">
        <f t="shared" si="7"/>
        <v>427.21643396126137</v>
      </c>
      <c r="AK31">
        <f t="shared" si="22"/>
        <v>-61.165365790694523</v>
      </c>
      <c r="AL31">
        <f t="shared" si="8"/>
        <v>-8022.7724088343757</v>
      </c>
      <c r="AN31">
        <f t="shared" si="9"/>
        <v>0</v>
      </c>
      <c r="AO31">
        <f t="shared" si="9"/>
        <v>0</v>
      </c>
      <c r="AP31">
        <f t="shared" si="9"/>
        <v>-0.95885198609076161</v>
      </c>
      <c r="AQ31">
        <f t="shared" si="9"/>
        <v>-897.48463109083491</v>
      </c>
      <c r="AR31">
        <f t="shared" si="9"/>
        <v>-898.44348307692565</v>
      </c>
      <c r="AS31">
        <f t="shared" si="9"/>
        <v>45.754904964682559</v>
      </c>
      <c r="AT31">
        <f t="shared" si="9"/>
        <v>-6.5508142393629063</v>
      </c>
      <c r="AU31">
        <f t="shared" si="9"/>
        <v>-859.23939235160594</v>
      </c>
      <c r="AW31">
        <v>28</v>
      </c>
      <c r="AX31">
        <f>IF(Z31&gt;0, (R31*SUMPRODUCT(K31:$K$98, X31:$X$98)-K31*$AZ$3)/Z31, 0)</f>
        <v>-7265.8745848298486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250000</v>
      </c>
      <c r="S32">
        <f t="shared" si="1"/>
        <v>-11218.570480563514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-1301.0073738283259</v>
      </c>
      <c r="AC32">
        <f t="shared" si="2"/>
        <v>-1636.710519083932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-7843.422885685628</v>
      </c>
      <c r="AI32">
        <f t="shared" si="6"/>
        <v>-7850.7175339740152</v>
      </c>
      <c r="AJ32">
        <f t="shared" si="7"/>
        <v>335.70314525560616</v>
      </c>
      <c r="AK32">
        <f t="shared" si="22"/>
        <v>-91.070516167982817</v>
      </c>
      <c r="AL32">
        <f t="shared" si="8"/>
        <v>-7606.084904886392</v>
      </c>
      <c r="AN32">
        <f t="shared" si="9"/>
        <v>0</v>
      </c>
      <c r="AO32">
        <f t="shared" si="9"/>
        <v>0</v>
      </c>
      <c r="AP32">
        <f t="shared" si="9"/>
        <v>-0.69755112199551339</v>
      </c>
      <c r="AQ32">
        <f t="shared" si="9"/>
        <v>-750.02772140570937</v>
      </c>
      <c r="AR32">
        <f t="shared" si="9"/>
        <v>-750.72527252770487</v>
      </c>
      <c r="AS32">
        <f t="shared" si="9"/>
        <v>32.101630726083485</v>
      </c>
      <c r="AT32">
        <f t="shared" si="9"/>
        <v>-8.7086228454381107</v>
      </c>
      <c r="AU32">
        <f t="shared" si="9"/>
        <v>-727.33226464705956</v>
      </c>
      <c r="AW32">
        <v>29</v>
      </c>
      <c r="AX32">
        <f>IF(Z32&gt;0, (R32*SUMPRODUCT(K32:$K$98, X32:$X$98)-K32*$AZ$3)/Z32, 0)</f>
        <v>-11218.570480563514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250000</v>
      </c>
      <c r="S33">
        <f t="shared" si="1"/>
        <v>-16314.582383213135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-1636.710519083932</v>
      </c>
      <c r="AC33">
        <f t="shared" si="2"/>
        <v>-1885.1476281367586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-7221.0452871576199</v>
      </c>
      <c r="AI33">
        <f t="shared" si="6"/>
        <v>-7226.8227799056922</v>
      </c>
      <c r="AJ33">
        <f t="shared" si="7"/>
        <v>248.4371090528266</v>
      </c>
      <c r="AK33">
        <f t="shared" si="22"/>
        <v>-114.56973633587525</v>
      </c>
      <c r="AL33">
        <f t="shared" si="8"/>
        <v>-7092.9554071887405</v>
      </c>
      <c r="AN33">
        <f t="shared" si="9"/>
        <v>0</v>
      </c>
      <c r="AO33">
        <f t="shared" si="9"/>
        <v>0</v>
      </c>
      <c r="AP33">
        <f t="shared" si="9"/>
        <v>-0.49327950405414506</v>
      </c>
      <c r="AQ33">
        <f t="shared" si="9"/>
        <v>-616.52931354873078</v>
      </c>
      <c r="AR33">
        <f t="shared" si="9"/>
        <v>-617.02259305278494</v>
      </c>
      <c r="AS33">
        <f t="shared" si="9"/>
        <v>21.211438817144067</v>
      </c>
      <c r="AT33">
        <f t="shared" si="9"/>
        <v>-9.7819080323785297</v>
      </c>
      <c r="AU33">
        <f t="shared" si="9"/>
        <v>-605.59306226801948</v>
      </c>
      <c r="AW33">
        <v>30</v>
      </c>
      <c r="AX33">
        <f>IF(Z33&gt;0, (R33*SUMPRODUCT(K33:$K$98, X33:$X$98)-K33*$AZ$3)/Z33, 0)</f>
        <v>-16314.582383213135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250000</v>
      </c>
      <c r="S34">
        <f t="shared" si="1"/>
        <v>-23211.376314288853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-1885.1476281367586</v>
      </c>
      <c r="AC34">
        <f t="shared" si="2"/>
        <v>-2053.8281806561281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-6477.6670942109022</v>
      </c>
      <c r="AI34">
        <f t="shared" si="6"/>
        <v>-6482.091278612651</v>
      </c>
      <c r="AJ34">
        <f t="shared" si="7"/>
        <v>168.68055251936948</v>
      </c>
      <c r="AK34">
        <f t="shared" si="22"/>
        <v>-131.96033396957313</v>
      </c>
      <c r="AL34">
        <f t="shared" si="8"/>
        <v>-6445.3710600628547</v>
      </c>
      <c r="AN34">
        <f t="shared" si="9"/>
        <v>0</v>
      </c>
      <c r="AO34">
        <f t="shared" si="9"/>
        <v>0</v>
      </c>
      <c r="AP34">
        <f t="shared" si="9"/>
        <v>-0.33726312462813413</v>
      </c>
      <c r="AQ34">
        <f t="shared" si="9"/>
        <v>-493.80361352720251</v>
      </c>
      <c r="AR34">
        <f t="shared" si="9"/>
        <v>-494.14087665183058</v>
      </c>
      <c r="AS34">
        <f t="shared" si="9"/>
        <v>12.858806288497073</v>
      </c>
      <c r="AT34">
        <f t="shared" si="9"/>
        <v>-10.059561383552335</v>
      </c>
      <c r="AU34">
        <f t="shared" ref="AU34:AU79" si="23">AL34*$K34</f>
        <v>-491.34163174688587</v>
      </c>
      <c r="AW34">
        <v>31</v>
      </c>
      <c r="AX34">
        <f>IF(Z34&gt;0, (R34*SUMPRODUCT(K34:$K$98, X34:$X$98)-K34*$AZ$3)/Z34, 0)</f>
        <v>-23211.376314288853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250000</v>
      </c>
      <c r="S35">
        <f t="shared" si="1"/>
        <v>-32997.139308323756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-2053.8281806561281</v>
      </c>
      <c r="AC35">
        <f t="shared" si="2"/>
        <v>-2147.7668289785447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-5627.3413498048312</v>
      </c>
      <c r="AI35">
        <f t="shared" ref="AI35:AI66" si="25">SUM(AE35:AH35)</f>
        <v>-5630.595824092602</v>
      </c>
      <c r="AJ35">
        <f t="shared" si="7"/>
        <v>93.938648322416611</v>
      </c>
      <c r="AK35">
        <f t="shared" si="22"/>
        <v>-143.76797264592898</v>
      </c>
      <c r="AL35">
        <f t="shared" ref="AL35:AL79" si="26">SUM(AI35:AK35)</f>
        <v>-5680.425148416115</v>
      </c>
      <c r="AN35">
        <f t="shared" ref="AN35:AT66" si="27">AE35*$K35</f>
        <v>0</v>
      </c>
      <c r="AO35">
        <f t="shared" si="27"/>
        <v>0</v>
      </c>
      <c r="AP35">
        <f t="shared" si="27"/>
        <v>-0.22151261348901935</v>
      </c>
      <c r="AQ35">
        <f t="shared" si="27"/>
        <v>-383.01949229531709</v>
      </c>
      <c r="AR35">
        <f t="shared" si="27"/>
        <v>-383.24100490880613</v>
      </c>
      <c r="AS35">
        <f t="shared" si="27"/>
        <v>6.3938423405945031</v>
      </c>
      <c r="AT35">
        <f t="shared" si="27"/>
        <v>-9.7854266283456521</v>
      </c>
      <c r="AU35">
        <f t="shared" si="23"/>
        <v>-386.63258919655732</v>
      </c>
      <c r="AW35">
        <v>32</v>
      </c>
      <c r="AX35">
        <f>IF(Z35&gt;0, (R35*SUMPRODUCT(K35:$K$98, X35:$X$98)-K35*$AZ$3)/Z35, 0)</f>
        <v>-32997.139308323756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250000</v>
      </c>
      <c r="S36">
        <f t="shared" si="1"/>
        <v>-47656.249316256413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-2147.7668289785447</v>
      </c>
      <c r="AC36">
        <f t="shared" si="2"/>
        <v>-2173.7640309124463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-4706.295267545197</v>
      </c>
      <c r="AI36">
        <f t="shared" si="25"/>
        <v>-4708.5759380365807</v>
      </c>
      <c r="AJ36">
        <f t="shared" si="7"/>
        <v>25.997201933901579</v>
      </c>
      <c r="AK36">
        <f t="shared" si="22"/>
        <v>-150.34367802849815</v>
      </c>
      <c r="AL36">
        <f t="shared" si="26"/>
        <v>-4832.9224141311779</v>
      </c>
      <c r="AN36">
        <f t="shared" si="27"/>
        <v>0</v>
      </c>
      <c r="AO36">
        <f t="shared" si="27"/>
        <v>0</v>
      </c>
      <c r="AP36">
        <f t="shared" si="27"/>
        <v>-0.13859965114360265</v>
      </c>
      <c r="AQ36">
        <f t="shared" si="27"/>
        <v>-286.00838425577757</v>
      </c>
      <c r="AR36">
        <f t="shared" si="27"/>
        <v>-286.14698390692115</v>
      </c>
      <c r="AS36">
        <f t="shared" si="27"/>
        <v>1.5798876393415662</v>
      </c>
      <c r="AT36">
        <f t="shared" si="27"/>
        <v>-9.136603207310058</v>
      </c>
      <c r="AU36">
        <f t="shared" si="23"/>
        <v>-293.70369947488967</v>
      </c>
      <c r="AW36">
        <v>33</v>
      </c>
      <c r="AX36">
        <f>IF(Z36&gt;0, (R36*SUMPRODUCT(K36:$K$98, X36:$X$98)-K36*$AZ$3)/Z36, 0)</f>
        <v>-47656.249316256413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250000</v>
      </c>
      <c r="S37">
        <f t="shared" si="1"/>
        <v>-70920.902149248213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-2173.7640309124463</v>
      </c>
      <c r="AC37">
        <f t="shared" si="2"/>
        <v>-2141.0025130598169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-3742.1697556726053</v>
      </c>
      <c r="AI37">
        <f t="shared" si="25"/>
        <v>-3743.6791855079409</v>
      </c>
      <c r="AJ37">
        <f t="shared" si="7"/>
        <v>-32.761517852629368</v>
      </c>
      <c r="AK37">
        <f t="shared" si="22"/>
        <v>-152.16348216387127</v>
      </c>
      <c r="AL37">
        <f t="shared" si="26"/>
        <v>-3928.6041855244416</v>
      </c>
      <c r="AN37">
        <f t="shared" si="27"/>
        <v>0</v>
      </c>
      <c r="AO37">
        <f t="shared" si="27"/>
        <v>0</v>
      </c>
      <c r="AP37">
        <f t="shared" si="27"/>
        <v>-8.1901998852033378E-2</v>
      </c>
      <c r="AQ37">
        <f t="shared" si="27"/>
        <v>-203.0509639191483</v>
      </c>
      <c r="AR37">
        <f t="shared" si="27"/>
        <v>-203.13286591800033</v>
      </c>
      <c r="AS37">
        <f t="shared" si="27"/>
        <v>-1.7776472511293449</v>
      </c>
      <c r="AT37">
        <f t="shared" si="27"/>
        <v>-8.2564244125571147</v>
      </c>
      <c r="AU37">
        <f t="shared" si="23"/>
        <v>-213.1669375816868</v>
      </c>
      <c r="AW37">
        <v>34</v>
      </c>
      <c r="AX37">
        <f>IF(Z37&gt;0, (R37*SUMPRODUCT(K37:$K$98, X37:$X$98)-K37*$AZ$3)/Z37, 0)</f>
        <v>-70920.902149248213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250000</v>
      </c>
      <c r="S38">
        <f t="shared" si="1"/>
        <v>-110298.82871937421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-2141.0025130598169</v>
      </c>
      <c r="AC38">
        <f t="shared" si="2"/>
        <v>-2059.437492953602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-2803.818749180085</v>
      </c>
      <c r="AI38">
        <f t="shared" si="25"/>
        <v>-2804.7523209672313</v>
      </c>
      <c r="AJ38">
        <f t="shared" si="7"/>
        <v>-81.565020106214888</v>
      </c>
      <c r="AK38">
        <f t="shared" si="22"/>
        <v>-149.8701759141872</v>
      </c>
      <c r="AL38">
        <f t="shared" si="26"/>
        <v>-3036.1875169876334</v>
      </c>
      <c r="AN38">
        <f t="shared" si="27"/>
        <v>0</v>
      </c>
      <c r="AO38">
        <f t="shared" si="27"/>
        <v>0</v>
      </c>
      <c r="AP38">
        <f t="shared" si="27"/>
        <v>-4.5228404442848827E-2</v>
      </c>
      <c r="AQ38">
        <f t="shared" si="27"/>
        <v>-135.8355619978677</v>
      </c>
      <c r="AR38">
        <f t="shared" si="27"/>
        <v>-135.88079040231054</v>
      </c>
      <c r="AS38">
        <f t="shared" si="27"/>
        <v>-3.9515501309544394</v>
      </c>
      <c r="AT38">
        <f t="shared" si="27"/>
        <v>-7.2607045580161245</v>
      </c>
      <c r="AU38">
        <f t="shared" si="23"/>
        <v>-147.09304509128111</v>
      </c>
      <c r="AW38">
        <v>35</v>
      </c>
      <c r="AX38">
        <f>IF(Z38&gt;0, (R38*SUMPRODUCT(K38:$K$98, X38:$X$98)-K38*$AZ$3)/Z38, 0)</f>
        <v>-110298.82871937421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250000</v>
      </c>
      <c r="S39">
        <f t="shared" si="1"/>
        <v>-182014.06754052133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-2059.437492953602</v>
      </c>
      <c r="AC39">
        <f t="shared" si="2"/>
        <v>-1941.1516406431097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-1954.9693401682034</v>
      </c>
      <c r="AI39">
        <f t="shared" si="25"/>
        <v>-1955.5025823694446</v>
      </c>
      <c r="AJ39">
        <f t="shared" si="7"/>
        <v>-118.28585231049237</v>
      </c>
      <c r="AK39">
        <f t="shared" si="22"/>
        <v>-144.16062450675216</v>
      </c>
      <c r="AL39">
        <f t="shared" si="26"/>
        <v>-2217.9490591866893</v>
      </c>
      <c r="AN39">
        <f t="shared" si="27"/>
        <v>0</v>
      </c>
      <c r="AO39">
        <f t="shared" si="27"/>
        <v>0</v>
      </c>
      <c r="AP39">
        <f t="shared" si="27"/>
        <v>-2.3065880528293399E-2</v>
      </c>
      <c r="AQ39">
        <f t="shared" si="27"/>
        <v>-84.563991994338082</v>
      </c>
      <c r="AR39">
        <f t="shared" si="27"/>
        <v>-84.587057874866375</v>
      </c>
      <c r="AS39">
        <f t="shared" si="27"/>
        <v>-5.1165630387673033</v>
      </c>
      <c r="AT39">
        <f t="shared" si="27"/>
        <v>-6.2358000436154581</v>
      </c>
      <c r="AU39">
        <f t="shared" si="23"/>
        <v>-95.939420957249141</v>
      </c>
      <c r="AW39">
        <v>36</v>
      </c>
      <c r="AX39">
        <f>IF(Z39&gt;0, (R39*SUMPRODUCT(K39:$K$98, X39:$X$98)-K39*$AZ$3)/Z39, 0)</f>
        <v>-182014.06754052133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250000</v>
      </c>
      <c r="S40">
        <f t="shared" si="1"/>
        <v>-324871.36112776544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-1941.1516406431097</v>
      </c>
      <c r="AC40">
        <f t="shared" si="2"/>
        <v>-1798.8215127192691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-1255.2921348866637</v>
      </c>
      <c r="AI40">
        <f t="shared" si="25"/>
        <v>-1255.5689862389152</v>
      </c>
      <c r="AJ40">
        <f t="shared" si="7"/>
        <v>-142.33012792384056</v>
      </c>
      <c r="AK40">
        <f t="shared" si="22"/>
        <v>-135.88061484501767</v>
      </c>
      <c r="AL40">
        <f t="shared" si="26"/>
        <v>-1533.7797290077733</v>
      </c>
      <c r="AN40">
        <f t="shared" si="27"/>
        <v>0</v>
      </c>
      <c r="AO40">
        <f t="shared" si="27"/>
        <v>0</v>
      </c>
      <c r="AP40">
        <f t="shared" si="27"/>
        <v>-1.0692374269716079E-2</v>
      </c>
      <c r="AQ40">
        <f t="shared" si="27"/>
        <v>-48.481082772002033</v>
      </c>
      <c r="AR40">
        <f t="shared" si="27"/>
        <v>-48.491775146271749</v>
      </c>
      <c r="AS40">
        <f t="shared" si="27"/>
        <v>-5.4969823525966408</v>
      </c>
      <c r="AT40">
        <f t="shared" si="27"/>
        <v>-5.247893420447987</v>
      </c>
      <c r="AU40">
        <f t="shared" si="23"/>
        <v>-59.236650919316375</v>
      </c>
      <c r="AW40">
        <v>37</v>
      </c>
      <c r="AX40">
        <f>IF(Z40&gt;0, (R40*SUMPRODUCT(K40:$K$98, X40:$X$98)-K40*$AZ$3)/Z40, 0)</f>
        <v>-324871.36112776544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250000</v>
      </c>
      <c r="S41">
        <f t="shared" si="1"/>
        <v>-644777.58902825054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-1798.8215127192691</v>
      </c>
      <c r="AC41">
        <f t="shared" si="2"/>
        <v>-1644.7185598500403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-732.70648332789551</v>
      </c>
      <c r="AI41">
        <f t="shared" si="25"/>
        <v>-732.83402486995874</v>
      </c>
      <c r="AJ41">
        <f t="shared" si="7"/>
        <v>-154.10295286922883</v>
      </c>
      <c r="AK41">
        <f t="shared" si="22"/>
        <v>-125.91750589034885</v>
      </c>
      <c r="AL41">
        <f t="shared" si="26"/>
        <v>-1012.8544836295364</v>
      </c>
      <c r="AN41">
        <f t="shared" si="27"/>
        <v>0</v>
      </c>
      <c r="AO41">
        <f t="shared" si="27"/>
        <v>0</v>
      </c>
      <c r="AP41">
        <f t="shared" si="27"/>
        <v>-4.3980599400164477E-3</v>
      </c>
      <c r="AQ41">
        <f t="shared" si="27"/>
        <v>-25.266175866966496</v>
      </c>
      <c r="AR41">
        <f t="shared" si="27"/>
        <v>-25.270573926906511</v>
      </c>
      <c r="AS41">
        <f t="shared" si="27"/>
        <v>-5.3139864289563716</v>
      </c>
      <c r="AT41">
        <f t="shared" si="27"/>
        <v>-4.3420577283626987</v>
      </c>
      <c r="AU41">
        <f t="shared" si="23"/>
        <v>-34.926618084225581</v>
      </c>
      <c r="AW41">
        <v>38</v>
      </c>
      <c r="AX41">
        <f>IF(Z41&gt;0, (R41*SUMPRODUCT(K41:$K$98, X41:$X$98)-K41*$AZ$3)/Z41, 0)</f>
        <v>-644777.58902825054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0.595055</v>
      </c>
      <c r="Q42" s="4">
        <f t="shared" si="21"/>
        <v>50</v>
      </c>
      <c r="R42">
        <f t="shared" si="0"/>
        <v>250000</v>
      </c>
      <c r="S42">
        <f t="shared" si="1"/>
        <v>-1478112.1022619002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-1644.7185598500403</v>
      </c>
      <c r="AC42">
        <f t="shared" si="2"/>
        <v>-1489.1061324659076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-379.47116156230288</v>
      </c>
      <c r="AI42">
        <f t="shared" si="25"/>
        <v>-379.52153345663305</v>
      </c>
      <c r="AJ42">
        <f t="shared" si="7"/>
        <v>-155.61242738413262</v>
      </c>
      <c r="AK42">
        <f t="shared" si="22"/>
        <v>-115.13029918950284</v>
      </c>
      <c r="AL42">
        <f t="shared" si="26"/>
        <v>-650.26426003026847</v>
      </c>
      <c r="AN42">
        <f t="shared" si="27"/>
        <v>0</v>
      </c>
      <c r="AO42">
        <f t="shared" si="27"/>
        <v>0</v>
      </c>
      <c r="AP42">
        <f t="shared" si="27"/>
        <v>-1.5508855205444607E-3</v>
      </c>
      <c r="AQ42">
        <f t="shared" si="27"/>
        <v>-11.683426596457529</v>
      </c>
      <c r="AR42">
        <f t="shared" si="27"/>
        <v>-11.684977481978073</v>
      </c>
      <c r="AS42">
        <f t="shared" si="27"/>
        <v>-4.7911055094514508</v>
      </c>
      <c r="AT42">
        <f t="shared" si="27"/>
        <v>-3.5447131056569217</v>
      </c>
      <c r="AU42">
        <f t="shared" si="23"/>
        <v>-20.020796097086446</v>
      </c>
      <c r="AW42">
        <v>39</v>
      </c>
      <c r="AX42">
        <f>IF(Z42&gt;0, (R42*SUMPRODUCT(K42:$K$98, X42:$X$98)-K42*$AZ$3)/Z42, 0)</f>
        <v>-1478112.1022619002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250000</v>
      </c>
      <c r="S43">
        <f t="shared" si="1"/>
        <v>-4143985.1199894762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-1489.1061324659076</v>
      </c>
      <c r="AC43">
        <f t="shared" si="2"/>
        <v>-1339.2908061595986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-168.54360285036446</v>
      </c>
      <c r="AI43">
        <f t="shared" si="25"/>
        <v>-168.55976230518127</v>
      </c>
      <c r="AJ43">
        <f t="shared" si="7"/>
        <v>-149.81532630630909</v>
      </c>
      <c r="AK43">
        <f t="shared" si="22"/>
        <v>-104.23742927261354</v>
      </c>
      <c r="AL43">
        <f t="shared" si="26"/>
        <v>-422.61251788410391</v>
      </c>
      <c r="AN43">
        <f t="shared" si="27"/>
        <v>0</v>
      </c>
      <c r="AO43">
        <f t="shared" si="27"/>
        <v>0</v>
      </c>
      <c r="AP43">
        <f t="shared" si="27"/>
        <v>-4.442220782564504E-4</v>
      </c>
      <c r="AQ43">
        <f t="shared" si="27"/>
        <v>-4.6332497218383546</v>
      </c>
      <c r="AR43">
        <f t="shared" si="27"/>
        <v>-4.6336939439166107</v>
      </c>
      <c r="AS43">
        <f t="shared" si="27"/>
        <v>-4.1184109464664145</v>
      </c>
      <c r="AT43">
        <f t="shared" si="27"/>
        <v>-2.8654783214243928</v>
      </c>
      <c r="AU43">
        <f t="shared" si="23"/>
        <v>-11.617583211807418</v>
      </c>
      <c r="AW43">
        <v>40</v>
      </c>
      <c r="AX43">
        <f>IF(Z43&gt;0, (R43*SUMPRODUCT(K43:$K$98, X43:$X$98)-K43*$AZ$3)/Z43, 0)</f>
        <v>-4143985.1199894762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250000</v>
      </c>
      <c r="S44">
        <f t="shared" si="1"/>
        <v>-15421635.199560337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-1339.2908061595986</v>
      </c>
      <c r="AC44">
        <f t="shared" si="2"/>
        <v>-1199.7287407896804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-60.540508701142961</v>
      </c>
      <c r="AI44">
        <f t="shared" si="25"/>
        <v>-60.54439845967137</v>
      </c>
      <c r="AJ44">
        <f t="shared" si="7"/>
        <v>-139.56206536991817</v>
      </c>
      <c r="AK44">
        <f t="shared" si="22"/>
        <v>-93.750356431171909</v>
      </c>
      <c r="AL44">
        <f t="shared" si="26"/>
        <v>-293.85682026076142</v>
      </c>
      <c r="AN44">
        <f t="shared" si="27"/>
        <v>0</v>
      </c>
      <c r="AO44">
        <f t="shared" si="27"/>
        <v>0</v>
      </c>
      <c r="AP44">
        <f t="shared" si="27"/>
        <v>-9.5472447034989684E-5</v>
      </c>
      <c r="AQ44">
        <f t="shared" si="27"/>
        <v>-1.4859406999763278</v>
      </c>
      <c r="AR44">
        <f t="shared" si="27"/>
        <v>-1.4860361724233628</v>
      </c>
      <c r="AS44">
        <f t="shared" si="27"/>
        <v>-3.4254907590824888</v>
      </c>
      <c r="AT44">
        <f t="shared" si="27"/>
        <v>-2.301062102831914</v>
      </c>
      <c r="AU44">
        <f t="shared" si="23"/>
        <v>-7.212589034337765</v>
      </c>
      <c r="AW44">
        <v>41</v>
      </c>
      <c r="AX44">
        <f>IF(Z44&gt;0, (R44*SUMPRODUCT(K44:$K$98, X44:$X$98)-K44*$AZ$3)/Z44, 0)</f>
        <v>-15421635.199560337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250000</v>
      </c>
      <c r="S45">
        <f t="shared" si="1"/>
        <v>-87793679.967412859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-1199.7287407896804</v>
      </c>
      <c r="AC45">
        <f t="shared" si="2"/>
        <v>-1072.4688644434461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-16.20035805100251</v>
      </c>
      <c r="AI45">
        <f t="shared" si="25"/>
        <v>-16.200968840335435</v>
      </c>
      <c r="AJ45">
        <f t="shared" si="7"/>
        <v>-127.25987634623425</v>
      </c>
      <c r="AK45">
        <f t="shared" si="22"/>
        <v>-83.981011855277629</v>
      </c>
      <c r="AL45">
        <f t="shared" si="26"/>
        <v>-227.4418570418473</v>
      </c>
      <c r="AN45">
        <f t="shared" si="27"/>
        <v>0</v>
      </c>
      <c r="AO45">
        <f t="shared" si="27"/>
        <v>0</v>
      </c>
      <c r="AP45">
        <f t="shared" si="27"/>
        <v>-1.3385322317561834E-5</v>
      </c>
      <c r="AQ45">
        <f t="shared" si="27"/>
        <v>-0.35502750700433272</v>
      </c>
      <c r="AR45">
        <f t="shared" si="27"/>
        <v>-0.35504089232665026</v>
      </c>
      <c r="AS45">
        <f t="shared" si="27"/>
        <v>-2.78887395566466</v>
      </c>
      <c r="AT45">
        <f t="shared" si="27"/>
        <v>-1.8404265622286959</v>
      </c>
      <c r="AU45">
        <f t="shared" si="23"/>
        <v>-4.9843414102200061</v>
      </c>
      <c r="AW45">
        <v>42</v>
      </c>
      <c r="AX45">
        <f>IF(Z45&gt;0, (R45*SUMPRODUCT(K45:$K$98, X45:$X$98)-K45*$AZ$3)/Z45, 0)</f>
        <v>-87793679.967412859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250000</v>
      </c>
      <c r="S46">
        <f t="shared" si="1"/>
        <v>-506743708.2630136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-1072.4688644434461</v>
      </c>
      <c r="AC46">
        <f t="shared" si="2"/>
        <v>-957.87226958776193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-2.550844710282167</v>
      </c>
      <c r="AI46">
        <f t="shared" si="25"/>
        <v>-2.5509392227797045</v>
      </c>
      <c r="AJ46">
        <f t="shared" si="7"/>
        <v>-114.5965948556842</v>
      </c>
      <c r="AK46">
        <f t="shared" si="22"/>
        <v>-75.072820511041243</v>
      </c>
      <c r="AL46">
        <f t="shared" si="26"/>
        <v>-192.22035458950515</v>
      </c>
      <c r="AN46">
        <f t="shared" si="27"/>
        <v>0</v>
      </c>
      <c r="AO46">
        <f t="shared" si="27"/>
        <v>0</v>
      </c>
      <c r="AP46">
        <f t="shared" si="27"/>
        <v>-1.8493052677711409E-6</v>
      </c>
      <c r="AQ46">
        <f t="shared" si="27"/>
        <v>-4.9911817832511321E-2</v>
      </c>
      <c r="AR46">
        <f t="shared" si="27"/>
        <v>-4.9913667137779096E-2</v>
      </c>
      <c r="AS46">
        <f t="shared" si="27"/>
        <v>-2.2422863859989013</v>
      </c>
      <c r="AT46">
        <f t="shared" si="27"/>
        <v>-1.4689333797608659</v>
      </c>
      <c r="AU46">
        <f t="shared" si="23"/>
        <v>-3.7611334328975459</v>
      </c>
      <c r="AW46">
        <v>43</v>
      </c>
      <c r="AX46">
        <f>IF(Z46&gt;0, (R46*SUMPRODUCT(K46:$K$98, X46:$X$98)-K46*$AZ$3)/Z46, 0)</f>
        <v>-506743708.2630136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250000</v>
      </c>
      <c r="S47">
        <f t="shared" si="1"/>
        <v>-2971551448.3731766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-957.87226958776193</v>
      </c>
      <c r="AC47">
        <f t="shared" si="2"/>
        <v>-855.28680429605129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-0.39588061208172842</v>
      </c>
      <c r="AI47">
        <f t="shared" si="25"/>
        <v>-0.39589500333187427</v>
      </c>
      <c r="AJ47">
        <f t="shared" si="7"/>
        <v>-102.58546529171065</v>
      </c>
      <c r="AK47">
        <f t="shared" si="22"/>
        <v>-67.05105887114334</v>
      </c>
      <c r="AL47">
        <f t="shared" si="26"/>
        <v>-170.03241916618586</v>
      </c>
      <c r="AN47">
        <f t="shared" si="27"/>
        <v>0</v>
      </c>
      <c r="AO47">
        <f t="shared" si="27"/>
        <v>0</v>
      </c>
      <c r="AP47">
        <f t="shared" si="27"/>
        <v>-2.514200256762108E-7</v>
      </c>
      <c r="AQ47">
        <f t="shared" si="27"/>
        <v>-6.9161686890003267E-3</v>
      </c>
      <c r="AR47">
        <f t="shared" si="27"/>
        <v>-6.916420109026003E-3</v>
      </c>
      <c r="AS47">
        <f t="shared" si="27"/>
        <v>-1.7922029049772839</v>
      </c>
      <c r="AT47">
        <f t="shared" si="27"/>
        <v>-1.1714047613758414</v>
      </c>
      <c r="AU47">
        <f t="shared" si="23"/>
        <v>-2.9705240864621514</v>
      </c>
      <c r="AW47">
        <v>44</v>
      </c>
      <c r="AX47">
        <f>IF(Z47&gt;0, (R47*SUMPRODUCT(K47:$K$98, X47:$X$98)-K47*$AZ$3)/Z47, 0)</f>
        <v>-2971551448.3731766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250000</v>
      </c>
      <c r="S48">
        <f t="shared" si="1"/>
        <v>-17741589684.272022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-855.28680429605129</v>
      </c>
      <c r="AC48">
        <f t="shared" si="2"/>
        <v>-763.65499090264836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-6.0475885434658844E-2</v>
      </c>
      <c r="AI48">
        <f t="shared" si="25"/>
        <v>-6.0478037595216305E-2</v>
      </c>
      <c r="AJ48">
        <f t="shared" si="7"/>
        <v>-91.631813393402922</v>
      </c>
      <c r="AK48">
        <f t="shared" si="22"/>
        <v>-59.870076300723596</v>
      </c>
      <c r="AL48">
        <f t="shared" si="26"/>
        <v>-151.56236773172174</v>
      </c>
      <c r="AN48">
        <f t="shared" si="27"/>
        <v>0</v>
      </c>
      <c r="AO48">
        <f t="shared" si="27"/>
        <v>0</v>
      </c>
      <c r="AP48">
        <f t="shared" si="27"/>
        <v>-3.3570513899327223E-8</v>
      </c>
      <c r="AQ48">
        <f t="shared" si="27"/>
        <v>-9.4333415112590247E-4</v>
      </c>
      <c r="AR48">
        <f t="shared" si="27"/>
        <v>-9.4336772163980181E-4</v>
      </c>
      <c r="AS48">
        <f t="shared" si="27"/>
        <v>-1.4293204354483788</v>
      </c>
      <c r="AT48">
        <f t="shared" si="27"/>
        <v>-0.93388442681020678</v>
      </c>
      <c r="AU48">
        <f t="shared" si="23"/>
        <v>-2.3641482299802252</v>
      </c>
      <c r="AW48">
        <v>45</v>
      </c>
      <c r="AX48">
        <f>IF(Z48&gt;0, (R48*SUMPRODUCT(K48:$K$98, X48:$X$98)-K48*$AZ$3)/Z48, 0)</f>
        <v>-17741589684.272022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250000</v>
      </c>
      <c r="S49">
        <f t="shared" si="1"/>
        <v>-108100888136.73132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-763.65499090264836</v>
      </c>
      <c r="AC49">
        <f t="shared" si="2"/>
        <v>-681.8356399849315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-9.0763445324377554E-3</v>
      </c>
      <c r="AI49">
        <f t="shared" si="25"/>
        <v>-9.0766599024831533E-3</v>
      </c>
      <c r="AJ49">
        <f t="shared" si="7"/>
        <v>-81.819350917716861</v>
      </c>
      <c r="AK49">
        <f t="shared" si="22"/>
        <v>-53.455849363185393</v>
      </c>
      <c r="AL49">
        <f t="shared" si="26"/>
        <v>-135.28427694080472</v>
      </c>
      <c r="AN49">
        <f t="shared" si="27"/>
        <v>0</v>
      </c>
      <c r="AO49">
        <f t="shared" si="27"/>
        <v>0</v>
      </c>
      <c r="AP49">
        <f t="shared" si="27"/>
        <v>-4.3922367321621139E-9</v>
      </c>
      <c r="AQ49">
        <f t="shared" si="27"/>
        <v>-1.2640849830496597E-4</v>
      </c>
      <c r="AR49">
        <f t="shared" si="27"/>
        <v>-1.2641289054169815E-4</v>
      </c>
      <c r="AS49">
        <f t="shared" si="27"/>
        <v>-1.1395183650017042</v>
      </c>
      <c r="AT49">
        <f t="shared" si="27"/>
        <v>-0.74449285386501807</v>
      </c>
      <c r="AU49">
        <f t="shared" si="23"/>
        <v>-1.8841376317572636</v>
      </c>
      <c r="AW49">
        <v>46</v>
      </c>
      <c r="AX49">
        <f>IF(Z49&gt;0, (R49*SUMPRODUCT(K49:$K$98, X49:$X$98)-K49*$AZ$3)/Z49, 0)</f>
        <v>-108100888136.73132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250000</v>
      </c>
      <c r="S50">
        <f t="shared" si="1"/>
        <v>-672383596965.20081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-681.8356399849315</v>
      </c>
      <c r="AC50">
        <f t="shared" si="2"/>
        <v>-608.7819322399763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-1.3347295594577685E-3</v>
      </c>
      <c r="AI50">
        <f t="shared" si="25"/>
        <v>-1.3347748298908209E-3</v>
      </c>
      <c r="AJ50">
        <f t="shared" si="7"/>
        <v>-73.053707744955204</v>
      </c>
      <c r="AK50">
        <f t="shared" si="22"/>
        <v>-47.728494798945206</v>
      </c>
      <c r="AL50">
        <f t="shared" si="26"/>
        <v>-120.7835373187303</v>
      </c>
      <c r="AN50">
        <f t="shared" si="27"/>
        <v>0</v>
      </c>
      <c r="AO50">
        <f t="shared" si="27"/>
        <v>0</v>
      </c>
      <c r="AP50">
        <f t="shared" si="27"/>
        <v>-5.6293976211298209E-10</v>
      </c>
      <c r="AQ50">
        <f t="shared" si="27"/>
        <v>-1.6597418889615859E-5</v>
      </c>
      <c r="AR50">
        <f t="shared" si="27"/>
        <v>-1.6597981829377969E-5</v>
      </c>
      <c r="AS50">
        <f t="shared" si="27"/>
        <v>-0.90842596561296884</v>
      </c>
      <c r="AT50">
        <f t="shared" si="27"/>
        <v>-0.59350586456687371</v>
      </c>
      <c r="AU50">
        <f t="shared" si="23"/>
        <v>-1.5019484281616717</v>
      </c>
      <c r="AW50">
        <v>47</v>
      </c>
      <c r="AX50">
        <f>IF(Z50&gt;0, (R50*SUMPRODUCT(K50:$K$98, X50:$X$98)-K50*$AZ$3)/Z50, 0)</f>
        <v>-672383596965.20081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250000</v>
      </c>
      <c r="S51">
        <f t="shared" si="1"/>
        <v>-4278427692378.853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-608.7819322399763</v>
      </c>
      <c r="AC51">
        <f t="shared" si="2"/>
        <v>-543.55531120038324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-1.9232724957192558E-4</v>
      </c>
      <c r="AI51">
        <f t="shared" si="25"/>
        <v>-1.9233360185073314E-4</v>
      </c>
      <c r="AJ51">
        <f t="shared" si="7"/>
        <v>-65.226621039593056</v>
      </c>
      <c r="AK51">
        <f t="shared" si="22"/>
        <v>-42.614735256798348</v>
      </c>
      <c r="AL51">
        <f t="shared" si="26"/>
        <v>-107.84154862999324</v>
      </c>
      <c r="AN51">
        <f t="shared" si="27"/>
        <v>0</v>
      </c>
      <c r="AO51">
        <f t="shared" si="27"/>
        <v>0</v>
      </c>
      <c r="AP51">
        <f t="shared" si="27"/>
        <v>-7.0527551232725756E-11</v>
      </c>
      <c r="AQ51">
        <f t="shared" si="27"/>
        <v>-2.1353549424607115E-6</v>
      </c>
      <c r="AR51">
        <f t="shared" si="27"/>
        <v>-2.1354254700119442E-6</v>
      </c>
      <c r="AS51">
        <f t="shared" si="27"/>
        <v>-0.7241926868237093</v>
      </c>
      <c r="AT51">
        <f t="shared" si="27"/>
        <v>-0.47313932765532674</v>
      </c>
      <c r="AU51">
        <f t="shared" si="23"/>
        <v>-1.1973341499045058</v>
      </c>
      <c r="AW51">
        <v>48</v>
      </c>
      <c r="AX51">
        <f>IF(Z51&gt;0, (R51*SUMPRODUCT(K51:$K$98, X51:$X$98)-K51*$AZ$3)/Z51, 0)</f>
        <v>-4278427692378.853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250000</v>
      </c>
      <c r="S52">
        <f t="shared" si="1"/>
        <v>-27896508916828.574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-543.55531120038324</v>
      </c>
      <c r="AC52">
        <f t="shared" si="2"/>
        <v>-485.31724401697744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-2.7094515056244747E-5</v>
      </c>
      <c r="AI52">
        <f t="shared" si="25"/>
        <v>-2.7095384909252994E-5</v>
      </c>
      <c r="AJ52">
        <f t="shared" si="7"/>
        <v>-58.238067183405803</v>
      </c>
      <c r="AK52">
        <f t="shared" si="22"/>
        <v>-38.048871784026829</v>
      </c>
      <c r="AL52">
        <f t="shared" si="26"/>
        <v>-96.286966062817541</v>
      </c>
      <c r="AN52">
        <f t="shared" si="27"/>
        <v>0</v>
      </c>
      <c r="AO52">
        <f t="shared" si="27"/>
        <v>0</v>
      </c>
      <c r="AP52">
        <f t="shared" si="27"/>
        <v>-8.6229744786993009E-12</v>
      </c>
      <c r="AQ52">
        <f t="shared" si="27"/>
        <v>-2.6859171564399674E-7</v>
      </c>
      <c r="AR52">
        <f t="shared" si="27"/>
        <v>-2.6860033861847542E-7</v>
      </c>
      <c r="AS52">
        <f t="shared" si="27"/>
        <v>-0.5773221018390613</v>
      </c>
      <c r="AT52">
        <f t="shared" si="27"/>
        <v>-0.3771837853372027</v>
      </c>
      <c r="AU52">
        <f t="shared" si="23"/>
        <v>-0.95450615577660258</v>
      </c>
      <c r="AW52">
        <v>49</v>
      </c>
      <c r="AX52">
        <f>IF(Z52&gt;0, (R52*SUMPRODUCT(K52:$K$98, X52:$X$98)-K52*$AZ$3)/Z52, 0)</f>
        <v>-27896508916828.574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0.856559709</v>
      </c>
      <c r="Q53" s="4">
        <f t="shared" si="21"/>
        <v>50</v>
      </c>
      <c r="R53">
        <f t="shared" si="0"/>
        <v>250000</v>
      </c>
      <c r="S53">
        <f t="shared" si="1"/>
        <v>-186657246278956.06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-485.31724401697744</v>
      </c>
      <c r="AC53">
        <f t="shared" si="2"/>
        <v>-433.31896810810423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-3.7254051980774124E-6</v>
      </c>
      <c r="AI53">
        <f t="shared" si="25"/>
        <v>-3.7255212715159599E-6</v>
      </c>
      <c r="AJ53">
        <f t="shared" si="7"/>
        <v>-51.998275908873211</v>
      </c>
      <c r="AK53">
        <f t="shared" si="22"/>
        <v>-33.972207081188422</v>
      </c>
      <c r="AL53">
        <f t="shared" si="26"/>
        <v>-85.970486715582908</v>
      </c>
      <c r="AN53">
        <f t="shared" si="27"/>
        <v>0</v>
      </c>
      <c r="AO53">
        <f t="shared" si="27"/>
        <v>0</v>
      </c>
      <c r="AP53">
        <f t="shared" si="27"/>
        <v>-1.0273680568957207E-12</v>
      </c>
      <c r="AQ53">
        <f t="shared" si="27"/>
        <v>-3.2973627277629909E-8</v>
      </c>
      <c r="AR53">
        <f t="shared" si="27"/>
        <v>-3.2974654645686801E-8</v>
      </c>
      <c r="AS53">
        <f t="shared" si="27"/>
        <v>-0.46023765945873352</v>
      </c>
      <c r="AT53">
        <f t="shared" si="27"/>
        <v>-0.30068860554327531</v>
      </c>
      <c r="AU53">
        <f t="shared" si="23"/>
        <v>-0.76092629797666345</v>
      </c>
      <c r="AW53">
        <v>50</v>
      </c>
      <c r="AX53">
        <f>IF(Z53&gt;0, (R53*SUMPRODUCT(K53:$K$98, X53:$X$98)-K53*$AZ$3)/Z53, 0)</f>
        <v>-186657246278956.06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250000</v>
      </c>
      <c r="S54">
        <f t="shared" si="1"/>
        <v>-1285051766235139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-433.31896810810423</v>
      </c>
      <c r="AC54">
        <f t="shared" si="2"/>
        <v>-386.89193583976999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-4.992957483348251E-7</v>
      </c>
      <c r="AI54">
        <f t="shared" si="25"/>
        <v>-4.9931080188932015E-7</v>
      </c>
      <c r="AJ54">
        <f t="shared" si="7"/>
        <v>-46.427032268334244</v>
      </c>
      <c r="AK54">
        <f t="shared" si="22"/>
        <v>-30.3323277675673</v>
      </c>
      <c r="AL54">
        <f t="shared" si="26"/>
        <v>-76.759360535212352</v>
      </c>
      <c r="AN54">
        <f t="shared" si="27"/>
        <v>0</v>
      </c>
      <c r="AO54">
        <f t="shared" si="27"/>
        <v>0</v>
      </c>
      <c r="AP54">
        <f t="shared" si="27"/>
        <v>-1.189636401784725E-13</v>
      </c>
      <c r="AQ54">
        <f t="shared" si="27"/>
        <v>-3.9457816934235462E-9</v>
      </c>
      <c r="AR54">
        <f t="shared" si="27"/>
        <v>-3.9459006570637245E-9</v>
      </c>
      <c r="AS54">
        <f t="shared" si="27"/>
        <v>-0.36689864597350952</v>
      </c>
      <c r="AT54">
        <f t="shared" si="27"/>
        <v>-0.2397071155188964</v>
      </c>
      <c r="AU54">
        <f t="shared" si="23"/>
        <v>-0.60660576543830669</v>
      </c>
      <c r="AW54">
        <v>51</v>
      </c>
      <c r="AX54">
        <f>IF(Z54&gt;0, (R54*SUMPRODUCT(K54:$K$98, X54:$X$98)-K54*$AZ$3)/Z54, 0)</f>
        <v>-1285051766235139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250000</v>
      </c>
      <c r="S55">
        <f t="shared" si="1"/>
        <v>-9118178448703528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-386.89193583976999</v>
      </c>
      <c r="AC55">
        <f t="shared" si="2"/>
        <v>-345.43922843183356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-6.504392596459035E-8</v>
      </c>
      <c r="AI55">
        <f t="shared" si="25"/>
        <v>-6.5045820198347542E-8</v>
      </c>
      <c r="AJ55">
        <f t="shared" si="7"/>
        <v>-41.45270740793643</v>
      </c>
      <c r="AK55">
        <f t="shared" si="22"/>
        <v>-27.082435508783902</v>
      </c>
      <c r="AL55">
        <f t="shared" si="26"/>
        <v>-68.535142981766143</v>
      </c>
      <c r="AN55">
        <f t="shared" si="27"/>
        <v>0</v>
      </c>
      <c r="AO55">
        <f t="shared" si="27"/>
        <v>0</v>
      </c>
      <c r="AP55">
        <f t="shared" si="27"/>
        <v>-1.3365670023194368E-14</v>
      </c>
      <c r="AQ55">
        <f t="shared" si="27"/>
        <v>-4.5894845245852716E-10</v>
      </c>
      <c r="AR55">
        <f t="shared" si="27"/>
        <v>-4.5896181812855037E-10</v>
      </c>
      <c r="AS55">
        <f t="shared" si="27"/>
        <v>-0.29248935443173424</v>
      </c>
      <c r="AT55">
        <f t="shared" si="27"/>
        <v>-0.19109304491138457</v>
      </c>
      <c r="AU55">
        <f t="shared" si="23"/>
        <v>-0.48358239980208056</v>
      </c>
      <c r="AW55">
        <v>52</v>
      </c>
      <c r="AX55">
        <f>IF(Z55&gt;0, (R55*SUMPRODUCT(K55:$K$98, X55:$X$98)-K55*$AZ$3)/Z55, 0)</f>
        <v>-9118178448703528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250000</v>
      </c>
      <c r="S56">
        <f t="shared" si="1"/>
        <v>-6.6869578512497208E+16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-345.43922843183356</v>
      </c>
      <c r="AC56">
        <f t="shared" si="2"/>
        <v>-308.42788252882633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-8.2233621878436874E-9</v>
      </c>
      <c r="AI56">
        <f t="shared" si="25"/>
        <v>-8.2235928068257346E-9</v>
      </c>
      <c r="AJ56">
        <f t="shared" si="7"/>
        <v>-37.011345903007225</v>
      </c>
      <c r="AK56">
        <f t="shared" si="22"/>
        <v>-24.180745990228353</v>
      </c>
      <c r="AL56">
        <f t="shared" si="26"/>
        <v>-61.192091901459172</v>
      </c>
      <c r="AN56">
        <f t="shared" si="27"/>
        <v>0</v>
      </c>
      <c r="AO56">
        <f t="shared" si="27"/>
        <v>0</v>
      </c>
      <c r="AP56">
        <f t="shared" si="27"/>
        <v>-1.45289487269363E-15</v>
      </c>
      <c r="AQ56">
        <f t="shared" si="27"/>
        <v>-5.1807013685471243E-11</v>
      </c>
      <c r="AR56">
        <f t="shared" si="27"/>
        <v>-5.180846658034394E-11</v>
      </c>
      <c r="AS56">
        <f t="shared" si="27"/>
        <v>-0.23317072262113198</v>
      </c>
      <c r="AT56">
        <f t="shared" si="27"/>
        <v>-0.1523382054474671</v>
      </c>
      <c r="AU56">
        <f t="shared" si="23"/>
        <v>-0.38550892812040755</v>
      </c>
      <c r="AW56">
        <v>53</v>
      </c>
      <c r="AX56">
        <f>IF(Z56&gt;0, (R56*SUMPRODUCT(K56:$K$98, X56:$X$98)-K56*$AZ$3)/Z56, 0)</f>
        <v>-6.6869578512497208E+16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250000</v>
      </c>
      <c r="S57">
        <f t="shared" si="1"/>
        <v>-5.0845917611634477E+17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-308.42788252882633</v>
      </c>
      <c r="AC57">
        <f t="shared" si="2"/>
        <v>-275.38203797221195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-1.0061636915972339E-9</v>
      </c>
      <c r="AI57">
        <f t="shared" si="25"/>
        <v>-1.0061907716511407E-9</v>
      </c>
      <c r="AJ57">
        <f t="shared" si="7"/>
        <v>-33.045844556614384</v>
      </c>
      <c r="AK57">
        <f t="shared" si="22"/>
        <v>-21.589951777017845</v>
      </c>
      <c r="AL57">
        <f t="shared" si="26"/>
        <v>-54.635796334638421</v>
      </c>
      <c r="AN57">
        <f t="shared" si="27"/>
        <v>0</v>
      </c>
      <c r="AO57">
        <f t="shared" si="27"/>
        <v>0</v>
      </c>
      <c r="AP57">
        <f t="shared" si="27"/>
        <v>-1.5232480897794575E-16</v>
      </c>
      <c r="AQ57">
        <f t="shared" si="27"/>
        <v>-5.6596524013901523E-12</v>
      </c>
      <c r="AR57">
        <f t="shared" si="27"/>
        <v>-5.6598047261991309E-12</v>
      </c>
      <c r="AS57">
        <f t="shared" si="27"/>
        <v>-0.18588227249972697</v>
      </c>
      <c r="AT57">
        <f t="shared" si="27"/>
        <v>-0.12144308469998914</v>
      </c>
      <c r="AU57">
        <f t="shared" si="23"/>
        <v>-0.3073253572053759</v>
      </c>
      <c r="AW57">
        <v>54</v>
      </c>
      <c r="AX57">
        <f>IF(Z57&gt;0, (R57*SUMPRODUCT(K57:$K$98, X57:$X$98)-K57*$AZ$3)/Z57, 0)</f>
        <v>-5.0845917611634477E+17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250000</v>
      </c>
      <c r="S58">
        <f t="shared" si="1"/>
        <v>-4.0168596738847544E+18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-275.38203797221195</v>
      </c>
      <c r="AC58">
        <f t="shared" si="2"/>
        <v>-245.87681961805137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-1.1874346567156664E-10</v>
      </c>
      <c r="AI58">
        <f t="shared" si="25"/>
        <v>-1.187465262318E-10</v>
      </c>
      <c r="AJ58">
        <f t="shared" si="7"/>
        <v>-29.505218354160576</v>
      </c>
      <c r="AK58">
        <f t="shared" si="22"/>
        <v>-19.27674265805484</v>
      </c>
      <c r="AL58">
        <f t="shared" si="26"/>
        <v>-48.781961012334165</v>
      </c>
      <c r="AN58">
        <f t="shared" si="27"/>
        <v>0</v>
      </c>
      <c r="AO58">
        <f t="shared" si="27"/>
        <v>0</v>
      </c>
      <c r="AP58">
        <f t="shared" si="27"/>
        <v>-1.5371067369045647E-17</v>
      </c>
      <c r="AQ58">
        <f t="shared" si="27"/>
        <v>-5.9636591711979986E-13</v>
      </c>
      <c r="AR58">
        <f t="shared" si="27"/>
        <v>-5.9638128818716885E-13</v>
      </c>
      <c r="AS58">
        <f t="shared" si="27"/>
        <v>-0.14818420958225662</v>
      </c>
      <c r="AT58">
        <f t="shared" si="27"/>
        <v>-9.6813683593757374E-2</v>
      </c>
      <c r="AU58">
        <f t="shared" si="23"/>
        <v>-0.24499789317661039</v>
      </c>
      <c r="AW58">
        <v>55</v>
      </c>
      <c r="AX58">
        <f>IF(Z58&gt;0, (R58*SUMPRODUCT(K58:$K$98, X58:$X$98)-K58*$AZ$3)/Z58, 0)</f>
        <v>-4.0168596738847544E+18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250000</v>
      </c>
      <c r="S59">
        <f t="shared" si="1"/>
        <v>-3.3080681840925442E+19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-245.87681961805137</v>
      </c>
      <c r="AC59">
        <f t="shared" si="2"/>
        <v>-219.53287465897495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-1.3490701587994932E-11</v>
      </c>
      <c r="AI59">
        <f t="shared" si="25"/>
        <v>-1.3491033402308364E-11</v>
      </c>
      <c r="AJ59">
        <f t="shared" si="7"/>
        <v>-26.343944959076424</v>
      </c>
      <c r="AK59">
        <f t="shared" si="22"/>
        <v>-17.211377373263598</v>
      </c>
      <c r="AL59">
        <f t="shared" si="26"/>
        <v>-43.555322332353512</v>
      </c>
      <c r="AN59">
        <f t="shared" si="27"/>
        <v>0</v>
      </c>
      <c r="AO59">
        <f t="shared" si="27"/>
        <v>0</v>
      </c>
      <c r="AP59">
        <f t="shared" si="27"/>
        <v>-1.4879220798812453E-18</v>
      </c>
      <c r="AQ59">
        <f t="shared" si="27"/>
        <v>-6.0495017704858012E-14</v>
      </c>
      <c r="AR59">
        <f t="shared" si="27"/>
        <v>-6.0496505626937889E-14</v>
      </c>
      <c r="AS59">
        <f t="shared" si="27"/>
        <v>-0.11813154462873231</v>
      </c>
      <c r="AT59">
        <f t="shared" si="27"/>
        <v>-7.7179275824106608E-2</v>
      </c>
      <c r="AU59">
        <f t="shared" si="23"/>
        <v>-0.19531082045289941</v>
      </c>
      <c r="AW59">
        <v>56</v>
      </c>
      <c r="AX59">
        <f>IF(Z59&gt;0, (R59*SUMPRODUCT(K59:$K$98, X59:$X$98)-K59*$AZ$3)/Z59, 0)</f>
        <v>-3.3080681840925442E+19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250000</v>
      </c>
      <c r="S60">
        <f t="shared" si="1"/>
        <v>-2.8459870039423907E+20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-219.53287465897495</v>
      </c>
      <c r="AC60">
        <f t="shared" si="2"/>
        <v>-196.01149523122768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-1.4702984987993761E-12</v>
      </c>
      <c r="AI60">
        <f t="shared" si="25"/>
        <v>-1.4703329352699151E-12</v>
      </c>
      <c r="AJ60">
        <f t="shared" si="7"/>
        <v>-23.521379427747263</v>
      </c>
      <c r="AK60">
        <f t="shared" si="22"/>
        <v>-15.367301226128248</v>
      </c>
      <c r="AL60">
        <f t="shared" si="26"/>
        <v>-38.888680653876982</v>
      </c>
      <c r="AN60">
        <f t="shared" si="27"/>
        <v>0</v>
      </c>
      <c r="AO60">
        <f t="shared" si="27"/>
        <v>0</v>
      </c>
      <c r="AP60">
        <f t="shared" si="27"/>
        <v>-1.3787505001665332E-19</v>
      </c>
      <c r="AQ60">
        <f t="shared" si="27"/>
        <v>-5.8867089422490227E-15</v>
      </c>
      <c r="AR60">
        <f t="shared" si="27"/>
        <v>-5.88684681729904E-15</v>
      </c>
      <c r="AS60">
        <f t="shared" si="27"/>
        <v>-9.4173744123672354E-2</v>
      </c>
      <c r="AT60">
        <f t="shared" si="27"/>
        <v>-6.1526846160799412E-2</v>
      </c>
      <c r="AU60">
        <f t="shared" si="23"/>
        <v>-0.15570059028447764</v>
      </c>
      <c r="AW60">
        <v>57</v>
      </c>
      <c r="AX60">
        <f>IF(Z60&gt;0, (R60*SUMPRODUCT(K60:$K$98, X60:$X$98)-K60*$AZ$3)/Z60, 0)</f>
        <v>-2.8459870039423907E+20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250000</v>
      </c>
      <c r="S61">
        <f t="shared" si="1"/>
        <v>-2.5609230354608176E+21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-196.01149523122768</v>
      </c>
      <c r="AC61">
        <f t="shared" si="2"/>
        <v>-175.01026359931041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-1.5337584318018438E-13</v>
      </c>
      <c r="AI61">
        <f t="shared" si="25"/>
        <v>-1.5337926011738195E-13</v>
      </c>
      <c r="AJ61">
        <f t="shared" si="7"/>
        <v>-21.001231631917278</v>
      </c>
      <c r="AK61">
        <f t="shared" si="22"/>
        <v>-13.72080466618594</v>
      </c>
      <c r="AL61">
        <f t="shared" si="26"/>
        <v>-34.722036298103369</v>
      </c>
      <c r="AN61">
        <f t="shared" si="27"/>
        <v>0</v>
      </c>
      <c r="AO61">
        <f t="shared" si="27"/>
        <v>0</v>
      </c>
      <c r="AP61">
        <f t="shared" si="27"/>
        <v>-1.2214790527005409E-20</v>
      </c>
      <c r="AQ61">
        <f t="shared" si="27"/>
        <v>-5.4828452734928889E-16</v>
      </c>
      <c r="AR61">
        <f t="shared" si="27"/>
        <v>-5.4829674213981592E-16</v>
      </c>
      <c r="AS61">
        <f t="shared" si="27"/>
        <v>-7.5074732241448255E-2</v>
      </c>
      <c r="AT61">
        <f t="shared" si="27"/>
        <v>-4.9048825064412806E-2</v>
      </c>
      <c r="AU61">
        <f t="shared" si="23"/>
        <v>-0.12412355730586161</v>
      </c>
      <c r="AW61">
        <v>58</v>
      </c>
      <c r="AX61">
        <f>IF(Z61&gt;0, (R61*SUMPRODUCT(K61:$K$98, X61:$X$98)-K61*$AZ$3)/Z61, 0)</f>
        <v>-2.5609230354608176E+21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250000</v>
      </c>
      <c r="S62">
        <f t="shared" si="1"/>
        <v>-2.4181487325238536E+22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-175.01026359931041</v>
      </c>
      <c r="AC62">
        <f t="shared" si="2"/>
        <v>-156.25916392795571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-1.5298355743626871E-14</v>
      </c>
      <c r="AI62">
        <f t="shared" si="25"/>
        <v>-1.5298678840303733E-14</v>
      </c>
      <c r="AJ62">
        <f t="shared" si="7"/>
        <v>-18.751099671354694</v>
      </c>
      <c r="AK62">
        <f t="shared" si="22"/>
        <v>-12.25071845195173</v>
      </c>
      <c r="AL62">
        <f t="shared" si="26"/>
        <v>-31.001818123306439</v>
      </c>
      <c r="AN62">
        <f t="shared" si="27"/>
        <v>0</v>
      </c>
      <c r="AO62">
        <f t="shared" si="27"/>
        <v>0</v>
      </c>
      <c r="AP62">
        <f t="shared" si="27"/>
        <v>-1.0312488932942128E-21</v>
      </c>
      <c r="AQ62">
        <f t="shared" si="27"/>
        <v>-4.8828767237704621E-17</v>
      </c>
      <c r="AR62">
        <f t="shared" si="27"/>
        <v>-4.882979848659791E-17</v>
      </c>
      <c r="AS62">
        <f t="shared" si="27"/>
        <v>-5.9849116901664681E-2</v>
      </c>
      <c r="AT62">
        <f t="shared" si="27"/>
        <v>-3.9101423042420917E-2</v>
      </c>
      <c r="AU62">
        <f t="shared" si="23"/>
        <v>-9.8950539944085647E-2</v>
      </c>
      <c r="AW62">
        <v>59</v>
      </c>
      <c r="AX62">
        <f>IF(Z62&gt;0, (R62*SUMPRODUCT(K62:$K$98, X62:$X$98)-K62*$AZ$3)/Z62, 0)</f>
        <v>-2.4181487325238536E+22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250000</v>
      </c>
      <c r="S63">
        <f t="shared" si="1"/>
        <v>-2.404066732774067E+23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-156.25916392795571</v>
      </c>
      <c r="AC63">
        <f t="shared" si="2"/>
        <v>-139.51711064996044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-1.4542440684706935E-15</v>
      </c>
      <c r="AI63">
        <f t="shared" si="25"/>
        <v>-1.4542730853670942E-15</v>
      </c>
      <c r="AJ63">
        <f t="shared" si="7"/>
        <v>-16.742053277995268</v>
      </c>
      <c r="AK63">
        <f t="shared" si="22"/>
        <v>-10.9381414749569</v>
      </c>
      <c r="AL63">
        <f t="shared" si="26"/>
        <v>-27.680194752952168</v>
      </c>
      <c r="AN63">
        <f t="shared" si="27"/>
        <v>0</v>
      </c>
      <c r="AO63">
        <f t="shared" si="27"/>
        <v>0</v>
      </c>
      <c r="AP63">
        <f t="shared" si="27"/>
        <v>-8.26920846948023E-23</v>
      </c>
      <c r="AQ63">
        <f t="shared" si="27"/>
        <v>-4.1442913817102317E-18</v>
      </c>
      <c r="AR63">
        <f t="shared" si="27"/>
        <v>-4.1443740737949267E-18</v>
      </c>
      <c r="AS63">
        <f t="shared" si="27"/>
        <v>-4.7711349570842394E-2</v>
      </c>
      <c r="AT63">
        <f t="shared" si="27"/>
        <v>-3.1171415052950343E-2</v>
      </c>
      <c r="AU63">
        <f t="shared" si="23"/>
        <v>-7.8882764623792734E-2</v>
      </c>
      <c r="AW63">
        <v>60</v>
      </c>
      <c r="AX63">
        <f>IF(Z63&gt;0, (R63*SUMPRODUCT(K63:$K$98, X63:$X$98)-K63*$AZ$3)/Z63, 0)</f>
        <v>-2.404066732774067E+23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250000</v>
      </c>
      <c r="S64">
        <f t="shared" si="1"/>
        <v>-2.5250123816427702E+24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-139.51711064996044</v>
      </c>
      <c r="AC64">
        <f t="shared" si="2"/>
        <v>-124.56884879460755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-1.3130014827600847E-16</v>
      </c>
      <c r="AI64">
        <f t="shared" si="25"/>
        <v>-1.3130261497378983E-16</v>
      </c>
      <c r="AJ64">
        <f t="shared" si="7"/>
        <v>-14.948261855352897</v>
      </c>
      <c r="AK64">
        <f t="shared" si="22"/>
        <v>-9.766197745497232</v>
      </c>
      <c r="AL64">
        <f t="shared" si="26"/>
        <v>-24.714459600850127</v>
      </c>
      <c r="AN64">
        <f t="shared" si="27"/>
        <v>0</v>
      </c>
      <c r="AO64">
        <f t="shared" si="27"/>
        <v>0</v>
      </c>
      <c r="AP64">
        <f t="shared" si="27"/>
        <v>-6.2764041680372507E-24</v>
      </c>
      <c r="AQ64">
        <f t="shared" si="27"/>
        <v>-3.3408746062344892E-19</v>
      </c>
      <c r="AR64">
        <f t="shared" si="27"/>
        <v>-3.3409373702761694E-19</v>
      </c>
      <c r="AS64">
        <f t="shared" si="27"/>
        <v>-3.8035195767572007E-2</v>
      </c>
      <c r="AT64">
        <f t="shared" si="27"/>
        <v>-2.4849661234813726E-2</v>
      </c>
      <c r="AU64">
        <f t="shared" si="23"/>
        <v>-6.2884857002385733E-2</v>
      </c>
      <c r="AW64">
        <v>61</v>
      </c>
      <c r="AX64">
        <f>IF(Z64&gt;0, (R64*SUMPRODUCT(K64:$K$98, X64:$X$98)-K64*$AZ$3)/Z64, 0)</f>
        <v>-2.5250123816427702E+24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250000</v>
      </c>
      <c r="S65">
        <f t="shared" si="1"/>
        <v>-2.8114658289589154E+25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-124.56884879460755</v>
      </c>
      <c r="AC65">
        <f t="shared" si="2"/>
        <v>-111.22218642375674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-1.1221148698224946E-17</v>
      </c>
      <c r="AI65">
        <f t="shared" si="25"/>
        <v>-1.1221346499288857E-17</v>
      </c>
      <c r="AJ65">
        <f t="shared" si="7"/>
        <v>-13.346662370850808</v>
      </c>
      <c r="AK65">
        <f t="shared" si="22"/>
        <v>-8.7198194156225295</v>
      </c>
      <c r="AL65">
        <f t="shared" si="26"/>
        <v>-22.066481786473339</v>
      </c>
      <c r="AN65">
        <f t="shared" si="27"/>
        <v>0</v>
      </c>
      <c r="AO65">
        <f t="shared" si="27"/>
        <v>0</v>
      </c>
      <c r="AP65">
        <f t="shared" si="27"/>
        <v>-4.4937153549706193E-25</v>
      </c>
      <c r="AQ65">
        <f t="shared" si="27"/>
        <v>-2.5492607172322181E-20</v>
      </c>
      <c r="AR65">
        <f t="shared" si="27"/>
        <v>-2.5493056543857675E-20</v>
      </c>
      <c r="AS65">
        <f t="shared" si="27"/>
        <v>-3.0321425197362906E-2</v>
      </c>
      <c r="AT65">
        <f t="shared" si="27"/>
        <v>-1.9809997795610435E-2</v>
      </c>
      <c r="AU65">
        <f t="shared" si="23"/>
        <v>-5.0131422992973344E-2</v>
      </c>
      <c r="AW65">
        <v>62</v>
      </c>
      <c r="AX65">
        <f>IF(Z65&gt;0, (R65*SUMPRODUCT(K65:$K$98, X65:$X$98)-K65*$AZ$3)/Z65, 0)</f>
        <v>-2.8114658289589154E+25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250000</v>
      </c>
      <c r="S66">
        <f t="shared" si="1"/>
        <v>-3.3317635892139501E+26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-111.22218642375674</v>
      </c>
      <c r="AC66">
        <f t="shared" si="2"/>
        <v>-99.305523592639943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-9.0460103318343636E-19</v>
      </c>
      <c r="AI66">
        <f t="shared" si="25"/>
        <v>-9.0461593603007211E-19</v>
      </c>
      <c r="AJ66">
        <f t="shared" si="7"/>
        <v>-11.916662831116795</v>
      </c>
      <c r="AK66">
        <f t="shared" si="22"/>
        <v>-7.7855530496629726</v>
      </c>
      <c r="AL66">
        <f t="shared" si="26"/>
        <v>-19.702215880779768</v>
      </c>
      <c r="AN66">
        <f t="shared" si="27"/>
        <v>0</v>
      </c>
      <c r="AO66">
        <f t="shared" si="27"/>
        <v>0</v>
      </c>
      <c r="AP66">
        <f t="shared" si="27"/>
        <v>-3.0229303839028989E-26</v>
      </c>
      <c r="AQ66">
        <f t="shared" si="27"/>
        <v>-1.8349151778677622E-21</v>
      </c>
      <c r="AR66">
        <f t="shared" si="27"/>
        <v>-1.8349454071716013E-21</v>
      </c>
      <c r="AS66">
        <f t="shared" si="27"/>
        <v>-2.4172054525958952E-2</v>
      </c>
      <c r="AT66">
        <f t="shared" si="27"/>
        <v>-1.5792408956959846E-2</v>
      </c>
      <c r="AU66">
        <f t="shared" si="23"/>
        <v>-3.9964463482918794E-2</v>
      </c>
      <c r="AW66">
        <v>63</v>
      </c>
      <c r="AX66">
        <f>IF(Z66&gt;0, (R66*SUMPRODUCT(K66:$K$98, X66:$X$98)-K66*$AZ$3)/Z66, 0)</f>
        <v>-3.3317635892139501E+26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-4.2218257808892167E+27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-99.305523592639943</v>
      </c>
      <c r="AC67">
        <f t="shared" ref="AC67:AC79" si="30">S67*Z67</f>
        <v>-88.665646064857071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-6.8518658292756232E-20</v>
      </c>
      <c r="AI67">
        <f t="shared" ref="AI67:AI79" si="34">SUM(AE67:AH67)</f>
        <v>-6.8519708379266978E-20</v>
      </c>
      <c r="AJ67">
        <f t="shared" ref="AJ67:AJ79" si="35">AB67-AC67</f>
        <v>-10.639877527782872</v>
      </c>
      <c r="AK67">
        <f t="shared" si="22"/>
        <v>-6.9513866514847971</v>
      </c>
      <c r="AL67">
        <f t="shared" si="26"/>
        <v>-17.591264179267668</v>
      </c>
      <c r="AN67">
        <f t="shared" ref="AN67:AT79" si="36">AE67*$K67</f>
        <v>0</v>
      </c>
      <c r="AO67">
        <f t="shared" si="36"/>
        <v>0</v>
      </c>
      <c r="AP67">
        <f t="shared" si="36"/>
        <v>-1.9018049374072406E-27</v>
      </c>
      <c r="AQ67">
        <f t="shared" si="36"/>
        <v>-1.2409370210152941E-22</v>
      </c>
      <c r="AR67">
        <f t="shared" si="36"/>
        <v>-1.2409560390646681E-22</v>
      </c>
      <c r="AS67">
        <f t="shared" si="36"/>
        <v>-1.9269813875923941E-2</v>
      </c>
      <c r="AT67">
        <f t="shared" si="36"/>
        <v>-1.2589611732270285E-2</v>
      </c>
      <c r="AU67">
        <f t="shared" si="23"/>
        <v>-3.1859425608194221E-2</v>
      </c>
      <c r="AW67">
        <v>64</v>
      </c>
      <c r="AX67">
        <f>IF(Z67&gt;0, (R67*SUMPRODUCT(K67:$K$98, X67:$X$98)-K67*$AZ$3)/Z67, 0)</f>
        <v>-4.2218257808892167E+27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0.924425092</v>
      </c>
      <c r="Q68" s="4">
        <f t="shared" si="21"/>
        <v>50</v>
      </c>
      <c r="R68">
        <f t="shared" si="28"/>
        <v>250000</v>
      </c>
      <c r="S68">
        <f t="shared" si="29"/>
        <v>-5.7483684222101685E+28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-88.665646064857071</v>
      </c>
      <c r="AC68">
        <f t="shared" si="30"/>
        <v>-79.165755415050953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-4.8536315965341194E-21</v>
      </c>
      <c r="AI68">
        <f t="shared" si="34"/>
        <v>-4.8537004558604542E-21</v>
      </c>
      <c r="AJ68">
        <f t="shared" si="35"/>
        <v>-9.4998906498061189</v>
      </c>
      <c r="AK68">
        <f t="shared" si="22"/>
        <v>-6.2065952245399956</v>
      </c>
      <c r="AL68">
        <f t="shared" si="26"/>
        <v>-15.706485874346114</v>
      </c>
      <c r="AN68">
        <f t="shared" si="36"/>
        <v>0</v>
      </c>
      <c r="AO68">
        <f t="shared" si="36"/>
        <v>0</v>
      </c>
      <c r="AP68">
        <f t="shared" si="36"/>
        <v>-1.1134882482538002E-28</v>
      </c>
      <c r="AQ68">
        <f t="shared" si="36"/>
        <v>-7.8485544831640285E-24</v>
      </c>
      <c r="AR68">
        <f t="shared" si="36"/>
        <v>-7.8486658319888541E-24</v>
      </c>
      <c r="AS68">
        <f t="shared" si="36"/>
        <v>-1.5361777643434235E-2</v>
      </c>
      <c r="AT68">
        <f t="shared" si="36"/>
        <v>-1.0036361393710364E-2</v>
      </c>
      <c r="AU68">
        <f t="shared" si="23"/>
        <v>-2.53981390371446E-2</v>
      </c>
      <c r="AW68">
        <v>65</v>
      </c>
      <c r="AX68">
        <f>IF(Z68&gt;0, (R68*SUMPRODUCT(K68:$K$98, X68:$X$98)-K68*$AZ$3)/Z68, 0)</f>
        <v>-5.7483684222101685E+28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250000</v>
      </c>
      <c r="S69">
        <f t="shared" si="29"/>
        <v>-8.4541742865890249E+29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-79.165755415050953</v>
      </c>
      <c r="AC69">
        <f t="shared" si="30"/>
        <v>-70.683710192009769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-3.1995165062382493E-22</v>
      </c>
      <c r="AI69">
        <f t="shared" si="34"/>
        <v>-3.1995583102677122E-22</v>
      </c>
      <c r="AJ69">
        <f t="shared" si="35"/>
        <v>-8.4820452230411831</v>
      </c>
      <c r="AK69">
        <f t="shared" si="22"/>
        <v>-5.541602879053567</v>
      </c>
      <c r="AL69">
        <f t="shared" si="26"/>
        <v>-14.02364810209475</v>
      </c>
      <c r="AN69">
        <f t="shared" si="36"/>
        <v>0</v>
      </c>
      <c r="AO69">
        <f t="shared" si="36"/>
        <v>0</v>
      </c>
      <c r="AP69">
        <f t="shared" si="36"/>
        <v>-6.0356353118721124E-30</v>
      </c>
      <c r="AQ69">
        <f t="shared" si="36"/>
        <v>-4.6194386173138149E-25</v>
      </c>
      <c r="AR69">
        <f t="shared" si="36"/>
        <v>-4.6194989736669332E-25</v>
      </c>
      <c r="AS69">
        <f t="shared" si="36"/>
        <v>-1.2246315085645922E-2</v>
      </c>
      <c r="AT69">
        <f t="shared" si="36"/>
        <v>-8.0009258559553265E-3</v>
      </c>
      <c r="AU69">
        <f t="shared" si="23"/>
        <v>-2.0247240941601248E-2</v>
      </c>
      <c r="AW69">
        <v>66</v>
      </c>
      <c r="AX69">
        <f>IF(Z69&gt;0, (R69*SUMPRODUCT(K69:$K$98, X69:$X$98)-K69*$AZ$3)/Z69, 0)</f>
        <v>-8.4541742865890249E+29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250000</v>
      </c>
      <c r="S70">
        <f t="shared" si="29"/>
        <v>-1.3709249918912139E+31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-70.683710192009769</v>
      </c>
      <c r="AC70">
        <f t="shared" si="30"/>
        <v>-63.110455528580154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-1.954212097862988E-23</v>
      </c>
      <c r="AI70">
        <f t="shared" si="34"/>
        <v>-1.9542351153350971E-23</v>
      </c>
      <c r="AJ70">
        <f t="shared" si="35"/>
        <v>-7.5732546634296156</v>
      </c>
      <c r="AK70">
        <f t="shared" si="22"/>
        <v>-4.9478597134406845</v>
      </c>
      <c r="AL70">
        <f t="shared" si="26"/>
        <v>-12.521114376870301</v>
      </c>
      <c r="AN70">
        <f t="shared" si="36"/>
        <v>0</v>
      </c>
      <c r="AO70">
        <f t="shared" si="36"/>
        <v>0</v>
      </c>
      <c r="AP70">
        <f t="shared" si="36"/>
        <v>-2.96718379518155E-31</v>
      </c>
      <c r="AQ70">
        <f t="shared" si="36"/>
        <v>-2.5191760596844006E-26</v>
      </c>
      <c r="AR70">
        <f t="shared" si="36"/>
        <v>-2.5192057315223527E-26</v>
      </c>
      <c r="AS70">
        <f t="shared" si="36"/>
        <v>-9.7626874088376139E-3</v>
      </c>
      <c r="AT70">
        <f t="shared" si="36"/>
        <v>-6.3782891071072437E-3</v>
      </c>
      <c r="AU70">
        <f t="shared" si="23"/>
        <v>-1.6140976515944858E-2</v>
      </c>
      <c r="AW70">
        <v>67</v>
      </c>
      <c r="AX70">
        <f>IF(Z70&gt;0, (R70*SUMPRODUCT(K70:$K$98, X70:$X$98)-K70*$AZ$3)/Z70, 0)</f>
        <v>-1.3709249918912139E+31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250000</v>
      </c>
      <c r="S71">
        <f t="shared" si="29"/>
        <v>-2.4756995939307184E+32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-63.110455528580154</v>
      </c>
      <c r="AC71">
        <f t="shared" si="30"/>
        <v>-56.348621007660853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-1.0824631544729082E-24</v>
      </c>
      <c r="AI71">
        <f t="shared" si="34"/>
        <v>-1.0824745348158919E-24</v>
      </c>
      <c r="AJ71">
        <f t="shared" si="35"/>
        <v>-6.7618345209193009</v>
      </c>
      <c r="AK71">
        <f t="shared" si="22"/>
        <v>-4.4177318870006115</v>
      </c>
      <c r="AL71">
        <f t="shared" si="26"/>
        <v>-11.179566407919912</v>
      </c>
      <c r="AN71">
        <f t="shared" si="36"/>
        <v>0</v>
      </c>
      <c r="AO71">
        <f t="shared" si="36"/>
        <v>0</v>
      </c>
      <c r="AP71">
        <f t="shared" si="36"/>
        <v>-1.3098578023914152E-32</v>
      </c>
      <c r="AQ71">
        <f t="shared" si="36"/>
        <v>-1.2458963765008462E-27</v>
      </c>
      <c r="AR71">
        <f t="shared" si="36"/>
        <v>-1.24590947507887E-27</v>
      </c>
      <c r="AS71">
        <f t="shared" si="36"/>
        <v>-7.7827546307697821E-3</v>
      </c>
      <c r="AT71">
        <f t="shared" si="36"/>
        <v>-5.0847330254362591E-3</v>
      </c>
      <c r="AU71">
        <f t="shared" si="23"/>
        <v>-1.2867487656206041E-2</v>
      </c>
      <c r="AW71">
        <v>68</v>
      </c>
      <c r="AX71">
        <f>IF(Z71&gt;0, (R71*SUMPRODUCT(K71:$K$98, X71:$X$98)-K71*$AZ$3)/Z71, 0)</f>
        <v>-2.4756995939307184E+32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0.946138378</v>
      </c>
      <c r="Q72" s="4">
        <f t="shared" si="48"/>
        <v>50</v>
      </c>
      <c r="R72">
        <f t="shared" si="28"/>
        <v>250000</v>
      </c>
      <c r="S72">
        <f t="shared" si="29"/>
        <v>-5.0395903416649097E+33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-56.348621007660853</v>
      </c>
      <c r="AC72">
        <f t="shared" si="30"/>
        <v>-50.311268756840043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-5.3836896258966026E-26</v>
      </c>
      <c r="AI72">
        <f t="shared" si="34"/>
        <v>-5.3837395419268214E-26</v>
      </c>
      <c r="AJ72">
        <f t="shared" si="35"/>
        <v>-6.0373522508208097</v>
      </c>
      <c r="AK72">
        <f t="shared" ref="AK72:AK79" si="49">G72*SUM(AB72:AB72, AE72:AF72)</f>
        <v>-3.9444034705362601</v>
      </c>
      <c r="AL72">
        <f t="shared" si="26"/>
        <v>-9.9817557213570698</v>
      </c>
      <c r="AN72">
        <f t="shared" si="36"/>
        <v>0</v>
      </c>
      <c r="AO72">
        <f t="shared" si="36"/>
        <v>0</v>
      </c>
      <c r="AP72">
        <f t="shared" si="36"/>
        <v>-5.1296864109145464E-34</v>
      </c>
      <c r="AQ72">
        <f t="shared" si="36"/>
        <v>-5.5326193596663309E-29</v>
      </c>
      <c r="AR72">
        <f t="shared" si="36"/>
        <v>-5.5326706565304398E-29</v>
      </c>
      <c r="AS72">
        <f t="shared" si="36"/>
        <v>-6.2043643421315284E-3</v>
      </c>
      <c r="AT72">
        <f t="shared" si="36"/>
        <v>-4.0535180368592629E-3</v>
      </c>
      <c r="AU72">
        <f t="shared" si="23"/>
        <v>-1.0257882378990791E-2</v>
      </c>
      <c r="AW72">
        <v>69</v>
      </c>
      <c r="AX72">
        <f>IF(Z72&gt;0, (R72*SUMPRODUCT(K72:$K$98, X72:$X$98)-K72*$AZ$3)/Z72, 0)</f>
        <v>-5.0395903416649097E+33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250000</v>
      </c>
      <c r="S73">
        <f t="shared" si="29"/>
        <v>-1.1740524264403253E+35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-50.311268756840043</v>
      </c>
      <c r="AC73">
        <f t="shared" si="30"/>
        <v>-44.920775675750036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-2.3751902382174372E-27</v>
      </c>
      <c r="AI73">
        <f t="shared" si="34"/>
        <v>-2.3752093688689584E-27</v>
      </c>
      <c r="AJ73">
        <f t="shared" si="35"/>
        <v>-5.3904930810900069</v>
      </c>
      <c r="AK73">
        <f t="shared" si="49"/>
        <v>-3.5217888129788033</v>
      </c>
      <c r="AL73">
        <f t="shared" si="26"/>
        <v>-8.9122818940688102</v>
      </c>
      <c r="AN73">
        <f t="shared" si="36"/>
        <v>0</v>
      </c>
      <c r="AO73">
        <f t="shared" si="36"/>
        <v>0</v>
      </c>
      <c r="AP73">
        <f t="shared" si="36"/>
        <v>-1.7553451178494266E-35</v>
      </c>
      <c r="AQ73">
        <f t="shared" si="36"/>
        <v>-2.179370934645654E-30</v>
      </c>
      <c r="AR73">
        <f t="shared" si="36"/>
        <v>-2.1793884880968325E-30</v>
      </c>
      <c r="AS73">
        <f t="shared" si="36"/>
        <v>-4.9460812676431166E-3</v>
      </c>
      <c r="AT73">
        <f t="shared" si="36"/>
        <v>-3.2314397615268351E-3</v>
      </c>
      <c r="AU73">
        <f t="shared" si="23"/>
        <v>-8.177521029169953E-3</v>
      </c>
      <c r="AW73">
        <v>70</v>
      </c>
      <c r="AX73">
        <f>IF(Z73&gt;0, (R73*SUMPRODUCT(K73:$K$98, X73:$X$98)-K73*$AZ$3)/Z73, 0)</f>
        <v>-1.1740524264403253E+35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250000</v>
      </c>
      <c r="S74">
        <f t="shared" si="29"/>
        <v>-3.1919178573193614E+36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-44.920775675750036</v>
      </c>
      <c r="AC74">
        <f t="shared" si="30"/>
        <v>-40.107835424776816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-9.155536635341471E-29</v>
      </c>
      <c r="AI74">
        <f t="shared" si="34"/>
        <v>-9.1555994625150038E-29</v>
      </c>
      <c r="AJ74">
        <f t="shared" si="35"/>
        <v>-4.8129402509732202</v>
      </c>
      <c r="AK74">
        <f t="shared" si="49"/>
        <v>-3.1444542973025027</v>
      </c>
      <c r="AL74">
        <f t="shared" si="26"/>
        <v>-7.9573945482757225</v>
      </c>
      <c r="AN74">
        <f t="shared" si="36"/>
        <v>0</v>
      </c>
      <c r="AO74">
        <f t="shared" si="36"/>
        <v>0</v>
      </c>
      <c r="AP74">
        <f t="shared" si="36"/>
        <v>-5.1470958327259417E-37</v>
      </c>
      <c r="AQ74">
        <f t="shared" si="36"/>
        <v>-7.5006437202875075E-32</v>
      </c>
      <c r="AR74">
        <f t="shared" si="36"/>
        <v>-7.5006951912458348E-32</v>
      </c>
      <c r="AS74">
        <f t="shared" si="36"/>
        <v>-3.9429857044348824E-3</v>
      </c>
      <c r="AT74">
        <f t="shared" si="36"/>
        <v>-2.5760839935641223E-3</v>
      </c>
      <c r="AU74">
        <f t="shared" si="23"/>
        <v>-6.5190696979990047E-3</v>
      </c>
      <c r="AW74">
        <v>71</v>
      </c>
      <c r="AX74">
        <f>IF(Z74&gt;0, (R74*SUMPRODUCT(K74:$K$98, X74:$X$98)-K74*$AZ$3)/Z74, 0)</f>
        <v>-3.1919178573193614E+36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250000</v>
      </c>
      <c r="S75">
        <f t="shared" si="29"/>
        <v>-1.040711588362797E+38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-40.107835424776816</v>
      </c>
      <c r="AC75">
        <f t="shared" si="30"/>
        <v>-35.810567343550723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-3.0239208547581173E-30</v>
      </c>
      <c r="AI75">
        <f t="shared" si="34"/>
        <v>-3.0239380596051393E-30</v>
      </c>
      <c r="AJ75">
        <f t="shared" si="35"/>
        <v>-4.2972680812260933</v>
      </c>
      <c r="AK75">
        <f t="shared" si="49"/>
        <v>-2.8075484797343773</v>
      </c>
      <c r="AL75">
        <f t="shared" si="26"/>
        <v>-7.1048165609604705</v>
      </c>
      <c r="AN75">
        <f t="shared" si="36"/>
        <v>0</v>
      </c>
      <c r="AO75">
        <f t="shared" si="36"/>
        <v>0</v>
      </c>
      <c r="AP75">
        <f t="shared" si="36"/>
        <v>-1.2584834974114628E-38</v>
      </c>
      <c r="AQ75">
        <f t="shared" si="36"/>
        <v>-2.2119083583431242E-33</v>
      </c>
      <c r="AR75">
        <f t="shared" si="36"/>
        <v>-2.2119209431780981E-33</v>
      </c>
      <c r="AS75">
        <f t="shared" si="36"/>
        <v>-3.1433240628466882E-3</v>
      </c>
      <c r="AT75">
        <f t="shared" si="36"/>
        <v>-2.0536383877265002E-3</v>
      </c>
      <c r="AU75">
        <f t="shared" si="23"/>
        <v>-5.1969624505731884E-3</v>
      </c>
      <c r="AW75">
        <v>72</v>
      </c>
      <c r="AX75">
        <f>IF(Z75&gt;0, (R75*SUMPRODUCT(K75:$K$98, X75:$X$98)-K75*$AZ$3)/Z75, 0)</f>
        <v>-1.040711588362797E+38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250000</v>
      </c>
      <c r="S76">
        <f t="shared" si="29"/>
        <v>-4.2375563292811039E+39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-35.810567343550723</v>
      </c>
      <c r="AC76">
        <f t="shared" si="30"/>
        <v>-31.973720842456004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-8.3277662621889507E-32</v>
      </c>
      <c r="AI76">
        <f t="shared" si="34"/>
        <v>-8.3278039887916883E-32</v>
      </c>
      <c r="AJ76">
        <f t="shared" si="35"/>
        <v>-3.836846501094719</v>
      </c>
      <c r="AK76">
        <f t="shared" si="49"/>
        <v>-2.506739714048551</v>
      </c>
      <c r="AL76">
        <f t="shared" si="26"/>
        <v>-6.3435862151432705</v>
      </c>
      <c r="AN76">
        <f t="shared" si="36"/>
        <v>0</v>
      </c>
      <c r="AO76">
        <f t="shared" si="36"/>
        <v>0</v>
      </c>
      <c r="AP76">
        <f t="shared" si="36"/>
        <v>-2.4639187691982917E-40</v>
      </c>
      <c r="AQ76">
        <f t="shared" si="36"/>
        <v>-5.4388516617068173E-35</v>
      </c>
      <c r="AR76">
        <f t="shared" si="36"/>
        <v>-5.4388763008945096E-35</v>
      </c>
      <c r="AS76">
        <f t="shared" si="36"/>
        <v>-2.5058386980601737E-3</v>
      </c>
      <c r="AT76">
        <f t="shared" si="36"/>
        <v>-1.6371479493993144E-3</v>
      </c>
      <c r="AU76">
        <f t="shared" si="23"/>
        <v>-4.1429866474594883E-3</v>
      </c>
      <c r="AW76">
        <v>73</v>
      </c>
      <c r="AX76">
        <f>IF(Z76&gt;0, (R76*SUMPRODUCT(K76:$K$98, X76:$X$98)-K76*$AZ$3)/Z76, 0)</f>
        <v>-4.2375563292811039E+39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250000</v>
      </c>
      <c r="S77">
        <f t="shared" si="29"/>
        <v>-2.2970606295914618E+41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-31.973720842456004</v>
      </c>
      <c r="AC77">
        <f t="shared" si="30"/>
        <v>-28.547965037907144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-1.8363967315294297E-33</v>
      </c>
      <c r="AI77">
        <f t="shared" si="34"/>
        <v>-1.8364029455502245E-33</v>
      </c>
      <c r="AJ77">
        <f t="shared" si="35"/>
        <v>-3.4257558045488601</v>
      </c>
      <c r="AK77">
        <f t="shared" si="49"/>
        <v>-2.2381604589719206</v>
      </c>
      <c r="AL77">
        <f t="shared" si="26"/>
        <v>-5.6639162635207807</v>
      </c>
      <c r="AN77">
        <f t="shared" si="36"/>
        <v>0</v>
      </c>
      <c r="AO77">
        <f t="shared" si="36"/>
        <v>0</v>
      </c>
      <c r="AP77">
        <f t="shared" si="36"/>
        <v>-3.6235425585669673E-42</v>
      </c>
      <c r="AQ77">
        <f t="shared" si="36"/>
        <v>-1.07084638609391E-36</v>
      </c>
      <c r="AR77">
        <f t="shared" si="36"/>
        <v>-1.0708500096364686E-36</v>
      </c>
      <c r="AS77">
        <f t="shared" si="36"/>
        <v>-1.9976392682239928E-3</v>
      </c>
      <c r="AT77">
        <f t="shared" si="36"/>
        <v>-1.3051243219063412E-3</v>
      </c>
      <c r="AU77">
        <f t="shared" si="23"/>
        <v>-3.3027635901303337E-3</v>
      </c>
      <c r="AW77">
        <v>74</v>
      </c>
      <c r="AX77">
        <f>IF(Z77&gt;0, (R77*SUMPRODUCT(K77:$K$98, X77:$X$98)-K77*$AZ$3)/Z77, 0)</f>
        <v>-2.2970606295914618E+41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250000</v>
      </c>
      <c r="S78">
        <f t="shared" si="29"/>
        <v>-1.862044274861794E+43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-28.547965037907144</v>
      </c>
      <c r="AC78">
        <f t="shared" si="30"/>
        <v>-25.48925449813138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-3.0417181553149038E-35</v>
      </c>
      <c r="AI78">
        <f t="shared" si="34"/>
        <v>-3.0417249997425154E-35</v>
      </c>
      <c r="AJ78">
        <f t="shared" si="35"/>
        <v>-3.0587105397757632</v>
      </c>
      <c r="AK78">
        <f t="shared" si="49"/>
        <v>-1.9983575526535002</v>
      </c>
      <c r="AL78">
        <f t="shared" si="26"/>
        <v>-5.0570680924292635</v>
      </c>
      <c r="AN78">
        <f t="shared" si="36"/>
        <v>0</v>
      </c>
      <c r="AO78">
        <f t="shared" si="36"/>
        <v>0</v>
      </c>
      <c r="AP78">
        <f t="shared" si="36"/>
        <v>-3.5635247231654097E-44</v>
      </c>
      <c r="AQ78">
        <f t="shared" si="36"/>
        <v>-1.5836587750365383E-38</v>
      </c>
      <c r="AR78">
        <f t="shared" si="36"/>
        <v>-1.5836623385612615E-38</v>
      </c>
      <c r="AS78">
        <f t="shared" si="36"/>
        <v>-1.5925057941836654E-3</v>
      </c>
      <c r="AT78">
        <f t="shared" si="36"/>
        <v>-1.0404371188666621E-3</v>
      </c>
      <c r="AU78">
        <f t="shared" si="23"/>
        <v>-2.6329429130503273E-3</v>
      </c>
      <c r="AW78">
        <v>75</v>
      </c>
      <c r="AX78">
        <f>IF(Z78&gt;0, (R78*SUMPRODUCT(K78:$K$98, X78:$X$98)-K78*$AZ$3)/Z78, 0)</f>
        <v>-1.862044274861794E+43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-25.48925449813138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-3.4222138058483145E-37</v>
      </c>
      <c r="AI79">
        <f t="shared" si="34"/>
        <v>-3.4222138058483145E-37</v>
      </c>
      <c r="AJ79">
        <f t="shared" si="35"/>
        <v>-25.48925449813138</v>
      </c>
      <c r="AK79">
        <f t="shared" si="49"/>
        <v>-1.7842478148691967</v>
      </c>
      <c r="AL79">
        <f t="shared" si="26"/>
        <v>-27.273502313000577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-1.5908592514131292E-40</v>
      </c>
      <c r="AR79">
        <f t="shared" si="36"/>
        <v>-1.5908592514131292E-40</v>
      </c>
      <c r="AS79">
        <f t="shared" si="36"/>
        <v>-1.1849001444818947E-2</v>
      </c>
      <c r="AT79">
        <f t="shared" si="36"/>
        <v>-8.294301011373263E-4</v>
      </c>
      <c r="AU79">
        <f t="shared" si="23"/>
        <v>-1.2678431545956274E-2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86419.919343933449</v>
      </c>
      <c r="AO81" s="8">
        <f t="shared" si="50"/>
        <v>-8641.9919343933452</v>
      </c>
      <c r="AP81" s="8">
        <f t="shared" si="50"/>
        <v>-819.17434060500284</v>
      </c>
      <c r="AQ81" s="8">
        <f t="shared" si="50"/>
        <v>-48956.96560050916</v>
      </c>
      <c r="AR81" s="8">
        <f t="shared" si="50"/>
        <v>28001.787468425944</v>
      </c>
      <c r="AS81" s="8">
        <f t="shared" si="50"/>
        <v>-7495.9011649763406</v>
      </c>
      <c r="AT81" s="8">
        <f t="shared" si="50"/>
        <v>1716.3786707047082</v>
      </c>
      <c r="AU81" s="8">
        <f t="shared" si="50"/>
        <v>22222.264974154314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B19B2-942D-4B17-B89E-C833C01ABE2A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152724.93726759739</v>
      </c>
      <c r="K3">
        <v>1</v>
      </c>
      <c r="L3" s="2">
        <v>0</v>
      </c>
      <c r="O3">
        <f>$C$3</f>
        <v>152724.93726759739</v>
      </c>
      <c r="P3" s="2">
        <f>O3*C5</f>
        <v>15272.49372675974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152724.93726759739</v>
      </c>
      <c r="AF3">
        <f t="shared" ref="AF3:AG34" si="4">-$Z3*P3</f>
        <v>-15272.49372675974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137052.44354083764</v>
      </c>
      <c r="AJ3">
        <f t="shared" ref="AJ3:AJ66" si="7">AB3-AC3</f>
        <v>0</v>
      </c>
      <c r="AL3">
        <f t="shared" ref="AL3:AL34" si="8">SUM(AI3:AK3)</f>
        <v>137052.44354083764</v>
      </c>
      <c r="AN3">
        <f t="shared" ref="AN3:AU34" si="9">AE3*$K3</f>
        <v>152724.93726759739</v>
      </c>
      <c r="AO3">
        <f t="shared" si="9"/>
        <v>-15272.49372675974</v>
      </c>
      <c r="AP3">
        <f t="shared" si="9"/>
        <v>-400</v>
      </c>
      <c r="AQ3">
        <f t="shared" si="9"/>
        <v>0</v>
      </c>
      <c r="AR3">
        <f t="shared" si="9"/>
        <v>137052.44354083764</v>
      </c>
      <c r="AS3">
        <f t="shared" si="9"/>
        <v>0</v>
      </c>
      <c r="AT3">
        <f t="shared" si="9"/>
        <v>0</v>
      </c>
      <c r="AU3">
        <f t="shared" si="9"/>
        <v>137052.44354083764</v>
      </c>
      <c r="AW3">
        <v>0</v>
      </c>
      <c r="AX3">
        <f>IF(Z3&gt;0, (R3*SUMPRODUCT(K3:$K$98, X3:$X$98)-K3*$AZ$3)/Z3, 0)</f>
        <v>0</v>
      </c>
      <c r="AZ3">
        <f>C6*ABS(SUMPRODUCT(X4:X69, K4:K69))/1</f>
        <v>97177.202253606971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6717.0330045588653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6518.3700364160322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-6518.3700364160322</v>
      </c>
      <c r="AK4">
        <f>G4*SUM(AB4, AE4:AF4)</f>
        <v>0</v>
      </c>
      <c r="AL4">
        <f t="shared" si="8"/>
        <v>-11412.370036416032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-4565.7244145909135</v>
      </c>
      <c r="AR4">
        <f t="shared" si="9"/>
        <v>-4565.7244145909135</v>
      </c>
      <c r="AS4">
        <f t="shared" si="9"/>
        <v>-6081.1363340013359</v>
      </c>
      <c r="AT4">
        <f t="shared" si="9"/>
        <v>0</v>
      </c>
      <c r="AU4">
        <f t="shared" si="9"/>
        <v>-10646.860748592249</v>
      </c>
      <c r="AW4">
        <v>1</v>
      </c>
      <c r="AX4">
        <f>IF(Z4&gt;0, (R4*SUMPRODUCT(K4:$K$98, X4:$X$98)-K4*$AZ$3)/Z4, 0)</f>
        <v>6717.0330045588653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250000</v>
      </c>
      <c r="S5">
        <f t="shared" si="1"/>
        <v>10142.005834222708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6518.3700364160322</v>
      </c>
      <c r="AC5">
        <f t="shared" si="2"/>
        <v>9514.4730569895182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-5648.5954979999997</v>
      </c>
      <c r="AI5">
        <f t="shared" si="6"/>
        <v>-5695.5017669004001</v>
      </c>
      <c r="AJ5">
        <f t="shared" si="7"/>
        <v>-2996.103020573486</v>
      </c>
      <c r="AK5">
        <f>G5*SUM(AB5, AE5:AF5)</f>
        <v>267.25317149305732</v>
      </c>
      <c r="AL5">
        <f t="shared" si="8"/>
        <v>-8424.3516159808296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-4830.1592989277206</v>
      </c>
      <c r="AR5">
        <f t="shared" si="9"/>
        <v>-4870.2692255435477</v>
      </c>
      <c r="AS5">
        <f t="shared" si="9"/>
        <v>-2561.9917146647231</v>
      </c>
      <c r="AT5">
        <f t="shared" si="9"/>
        <v>228.5303296920759</v>
      </c>
      <c r="AU5">
        <f t="shared" si="9"/>
        <v>-7203.7306105161961</v>
      </c>
      <c r="AW5">
        <v>2</v>
      </c>
      <c r="AX5">
        <f>IF(Z5&gt;0, (R5*SUMPRODUCT(K5:$K$98, X5:$X$98)-K5*$AZ$3)/Z5, 0)</f>
        <v>10142.005834222708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250000</v>
      </c>
      <c r="S6">
        <f t="shared" si="1"/>
        <v>14190.418949448831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9514.4730569895182</v>
      </c>
      <c r="AC6">
        <f t="shared" si="2"/>
        <v>12817.850085395941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-6367.2914718847978</v>
      </c>
      <c r="AI6">
        <f t="shared" si="6"/>
        <v>-6412.4552198018173</v>
      </c>
      <c r="AJ6">
        <f t="shared" si="7"/>
        <v>-3303.3770284064231</v>
      </c>
      <c r="AK6">
        <f>G6*SUM(AB6, AE6:AF6)</f>
        <v>556.59667383388683</v>
      </c>
      <c r="AL6">
        <f t="shared" si="8"/>
        <v>-9159.2355743743537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-4911.7925019985978</v>
      </c>
      <c r="AR6">
        <f t="shared" si="9"/>
        <v>-4946.6322701104391</v>
      </c>
      <c r="AS6">
        <f t="shared" si="9"/>
        <v>-2548.258170847977</v>
      </c>
      <c r="AT6">
        <f t="shared" si="9"/>
        <v>429.36425656753858</v>
      </c>
      <c r="AU6">
        <f t="shared" si="9"/>
        <v>-7065.5261843908784</v>
      </c>
      <c r="AW6">
        <v>3</v>
      </c>
      <c r="AX6">
        <f>IF(Z6&gt;0, (R6*SUMPRODUCT(K6:$K$98, X6:$X$98)-K6*$AZ$3)/Z6, 0)</f>
        <v>14190.418949448831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250000</v>
      </c>
      <c r="S7">
        <f t="shared" si="1"/>
        <v>16934.657813388982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12817.850085395941</v>
      </c>
      <c r="AC7">
        <f t="shared" si="2"/>
        <v>14665.114742764097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-7064.9650866592874</v>
      </c>
      <c r="AI7">
        <f t="shared" si="6"/>
        <v>-7108.2642040798046</v>
      </c>
      <c r="AJ7">
        <f t="shared" si="7"/>
        <v>-1847.2646573681559</v>
      </c>
      <c r="AK7">
        <f>G7*SUM(AB7, AE7:AF7)</f>
        <v>629.35643919294068</v>
      </c>
      <c r="AL7">
        <f t="shared" si="8"/>
        <v>-8326.1724222550201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-4958.5887778503165</v>
      </c>
      <c r="AR7">
        <f t="shared" si="9"/>
        <v>-4988.9785271411683</v>
      </c>
      <c r="AS7">
        <f t="shared" si="9"/>
        <v>-1296.5139512213113</v>
      </c>
      <c r="AT7">
        <f t="shared" si="9"/>
        <v>441.71765017533897</v>
      </c>
      <c r="AU7">
        <f t="shared" si="9"/>
        <v>-5843.7748281871409</v>
      </c>
      <c r="AW7">
        <v>4</v>
      </c>
      <c r="AX7">
        <f>IF(Z7&gt;0, (R7*SUMPRODUCT(K7:$K$98, X7:$X$98)-K7*$AZ$3)/Z7, 0)</f>
        <v>16934.657813388982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250000</v>
      </c>
      <c r="S8">
        <f t="shared" si="1"/>
        <v>17240.896611916578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14665.114742764097</v>
      </c>
      <c r="AC8">
        <f t="shared" si="2"/>
        <v>14245.84690709309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-7760.0678241050528</v>
      </c>
      <c r="AI8">
        <f t="shared" si="6"/>
        <v>-7801.3819367865435</v>
      </c>
      <c r="AJ8">
        <f t="shared" si="7"/>
        <v>419.26783567100756</v>
      </c>
      <c r="AK8">
        <f t="shared" ref="AK8:AK69" si="22">G8*SUM(AB8:AB8, AE8:AF8)</f>
        <v>312.36694402087528</v>
      </c>
      <c r="AL8">
        <f t="shared" si="8"/>
        <v>-7069.7471570946609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-5083.9642190856957</v>
      </c>
      <c r="AR8">
        <f t="shared" si="9"/>
        <v>-5111.0309246064298</v>
      </c>
      <c r="AS8">
        <f t="shared" si="9"/>
        <v>274.68093360520709</v>
      </c>
      <c r="AT8">
        <f t="shared" si="9"/>
        <v>204.64542354826924</v>
      </c>
      <c r="AU8">
        <f t="shared" si="9"/>
        <v>-4631.7045674529536</v>
      </c>
      <c r="AW8">
        <v>5</v>
      </c>
      <c r="AX8">
        <f>IF(Z8&gt;0, (R8*SUMPRODUCT(K8:$K$98, X8:$X$98)-K8*$AZ$3)/Z8, 0)</f>
        <v>17240.896611916578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250000</v>
      </c>
      <c r="S9">
        <f t="shared" si="1"/>
        <v>15987.237533994623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14245.84690709309</v>
      </c>
      <c r="AC9">
        <f t="shared" si="2"/>
        <v>12532.352003985106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-8530.537986474219</v>
      </c>
      <c r="AI9">
        <f t="shared" si="6"/>
        <v>-8569.7328504315992</v>
      </c>
      <c r="AJ9">
        <f t="shared" si="7"/>
        <v>1713.4949031079832</v>
      </c>
      <c r="AK9">
        <f t="shared" si="22"/>
        <v>84.050496751849224</v>
      </c>
      <c r="AL9">
        <f t="shared" si="8"/>
        <v>-6772.1874505717669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-5292.8623505266942</v>
      </c>
      <c r="AR9">
        <f t="shared" si="9"/>
        <v>-5317.1812176489047</v>
      </c>
      <c r="AS9">
        <f t="shared" si="9"/>
        <v>1063.1560019848273</v>
      </c>
      <c r="AT9">
        <f t="shared" si="9"/>
        <v>52.150018030081888</v>
      </c>
      <c r="AU9">
        <f t="shared" si="9"/>
        <v>-4201.8751976339954</v>
      </c>
      <c r="AW9">
        <v>6</v>
      </c>
      <c r="AX9">
        <f>IF(Z9&gt;0, (R9*SUMPRODUCT(K9:$K$98, X9:$X$98)-K9*$AZ$3)/Z9, 0)</f>
        <v>15987.237533994623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250000</v>
      </c>
      <c r="S10">
        <f t="shared" si="1"/>
        <v>13981.343121120181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12532.352003985106</v>
      </c>
      <c r="AC10">
        <f t="shared" si="2"/>
        <v>10334.014839029856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-9232.3502051611049</v>
      </c>
      <c r="AI10">
        <f t="shared" si="6"/>
        <v>-9269.3066504378803</v>
      </c>
      <c r="AJ10">
        <f t="shared" si="7"/>
        <v>2198.33716495525</v>
      </c>
      <c r="AK10">
        <f t="shared" si="22"/>
        <v>51.382643216338941</v>
      </c>
      <c r="AL10">
        <f t="shared" si="8"/>
        <v>-7019.5868422662916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-5434.3128267116444</v>
      </c>
      <c r="AR10">
        <f t="shared" si="9"/>
        <v>-5456.0659968291484</v>
      </c>
      <c r="AS10">
        <f t="shared" si="9"/>
        <v>1293.9773283594543</v>
      </c>
      <c r="AT10">
        <f t="shared" si="9"/>
        <v>30.244666947837707</v>
      </c>
      <c r="AU10">
        <f t="shared" si="9"/>
        <v>-4131.8440015218566</v>
      </c>
      <c r="AW10">
        <v>7</v>
      </c>
      <c r="AX10">
        <f>IF(Z10&gt;0, (R10*SUMPRODUCT(K10:$K$98, X10:$X$98)-K10*$AZ$3)/Z10, 0)</f>
        <v>13981.343121120181</v>
      </c>
    </row>
    <row r="11" spans="1:52" x14ac:dyDescent="0.25">
      <c r="A11" t="s">
        <v>33</v>
      </c>
      <c r="C11" s="12">
        <f>AU71</f>
        <v>39272.126725953662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250000</v>
      </c>
      <c r="S11">
        <f t="shared" si="1"/>
        <v>11185.873439123068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10334.014839029856</v>
      </c>
      <c r="AC11">
        <f t="shared" si="2"/>
        <v>7747.7493542259035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-9775.1645579333763</v>
      </c>
      <c r="AI11">
        <f t="shared" si="6"/>
        <v>-9809.7964058457965</v>
      </c>
      <c r="AJ11">
        <f t="shared" si="7"/>
        <v>2586.2654848039529</v>
      </c>
      <c r="AK11">
        <f t="shared" si="22"/>
        <v>24.801635613671653</v>
      </c>
      <c r="AL11">
        <f t="shared" si="8"/>
        <v>-7198.7292854281723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-5467.3339623056645</v>
      </c>
      <c r="AR11">
        <f t="shared" si="9"/>
        <v>-5486.7038539475716</v>
      </c>
      <c r="AS11">
        <f t="shared" si="9"/>
        <v>1446.5206224208043</v>
      </c>
      <c r="AT11">
        <f t="shared" si="9"/>
        <v>13.871769002733233</v>
      </c>
      <c r="AU11">
        <f t="shared" si="9"/>
        <v>-4026.3114625240337</v>
      </c>
      <c r="AW11">
        <v>8</v>
      </c>
      <c r="AX11">
        <f>IF(Z11&gt;0, (R11*SUMPRODUCT(K11:$K$98, X11:$X$98)-K11*$AZ$3)/Z11, 0)</f>
        <v>11185.873439123068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250000</v>
      </c>
      <c r="S12">
        <f t="shared" si="1"/>
        <v>7727.7542148703669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7747.7493542259035</v>
      </c>
      <c r="AC12">
        <f t="shared" si="2"/>
        <v>4981.7478418459068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-10263.494447324967</v>
      </c>
      <c r="AI12">
        <f t="shared" si="6"/>
        <v>-10295.727277868798</v>
      </c>
      <c r="AJ12">
        <f t="shared" si="7"/>
        <v>2766.0015123799967</v>
      </c>
      <c r="AK12">
        <f t="shared" si="22"/>
        <v>17.819823514719577</v>
      </c>
      <c r="AL12">
        <f t="shared" si="8"/>
        <v>-7511.9059419740825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-5455.1564069140268</v>
      </c>
      <c r="AR12">
        <f t="shared" si="9"/>
        <v>-5472.28849900572</v>
      </c>
      <c r="AS12">
        <f t="shared" si="9"/>
        <v>1470.1592083704347</v>
      </c>
      <c r="AT12">
        <f t="shared" si="9"/>
        <v>9.4714256353240494</v>
      </c>
      <c r="AU12">
        <f t="shared" si="9"/>
        <v>-3992.6578649999615</v>
      </c>
      <c r="AW12">
        <v>9</v>
      </c>
      <c r="AX12">
        <f>IF(Z12&gt;0, (R12*SUMPRODUCT(K12:$K$98, X12:$X$98)-K12*$AZ$3)/Z12, 0)</f>
        <v>7727.7542148703669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250000</v>
      </c>
      <c r="S13">
        <f t="shared" si="1"/>
        <v>3491.5341609611146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4981.7478418459068</v>
      </c>
      <c r="AC13">
        <f t="shared" si="2"/>
        <v>2079.6686546160199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-10644.569958794878</v>
      </c>
      <c r="AI13">
        <f t="shared" si="6"/>
        <v>-10674.351547041513</v>
      </c>
      <c r="AJ13">
        <f t="shared" si="7"/>
        <v>2902.0791872298869</v>
      </c>
      <c r="AK13">
        <f t="shared" si="22"/>
        <v>9.9634956836918143</v>
      </c>
      <c r="AL13">
        <f t="shared" si="8"/>
        <v>-7762.3088641279346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-5378.0438140312281</v>
      </c>
      <c r="AR13">
        <f t="shared" si="9"/>
        <v>-5393.0906113242936</v>
      </c>
      <c r="AS13">
        <f t="shared" si="9"/>
        <v>1466.2413870289849</v>
      </c>
      <c r="AT13">
        <f t="shared" si="9"/>
        <v>5.0339390445297161</v>
      </c>
      <c r="AU13">
        <f t="shared" si="9"/>
        <v>-3921.8152852507792</v>
      </c>
      <c r="AW13">
        <v>10</v>
      </c>
      <c r="AX13">
        <f>IF(Z13&gt;0, (R13*SUMPRODUCT(K13:$K$98, X13:$X$98)-K13*$AZ$3)/Z13, 0)</f>
        <v>3491.5341609611146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250000</v>
      </c>
      <c r="S14">
        <f t="shared" si="1"/>
        <v>-1612.8670726932057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2079.6686546160199</v>
      </c>
      <c r="AC14">
        <f t="shared" si="2"/>
        <v>-880.37012812015018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-10958.433211231486</v>
      </c>
      <c r="AI14">
        <f t="shared" si="6"/>
        <v>-10985.725296953407</v>
      </c>
      <c r="AJ14">
        <f t="shared" si="7"/>
        <v>2960.0387827361701</v>
      </c>
      <c r="AK14">
        <f t="shared" si="22"/>
        <v>3.7434035783088357</v>
      </c>
      <c r="AL14">
        <f t="shared" si="8"/>
        <v>-8021.9431106389284</v>
      </c>
      <c r="AN14">
        <f t="shared" si="9"/>
        <v>0</v>
      </c>
      <c r="AO14">
        <f t="shared" si="9"/>
        <v>0</v>
      </c>
      <c r="AP14">
        <f t="shared" si="9"/>
        <v>-13.109911973515022</v>
      </c>
      <c r="AQ14">
        <f t="shared" si="9"/>
        <v>-5263.9470735464856</v>
      </c>
      <c r="AR14">
        <f t="shared" si="9"/>
        <v>-5277.056985520001</v>
      </c>
      <c r="AS14">
        <f t="shared" si="9"/>
        <v>1421.8718303633434</v>
      </c>
      <c r="AT14">
        <f t="shared" si="9"/>
        <v>1.7981656621264221</v>
      </c>
      <c r="AU14">
        <f t="shared" si="9"/>
        <v>-3853.3869894945306</v>
      </c>
      <c r="AW14">
        <v>11</v>
      </c>
      <c r="AX14">
        <f>IF(Z14&gt;0, (R14*SUMPRODUCT(K14:$K$98, X14:$X$98)-K14*$AZ$3)/Z14, 0)</f>
        <v>-1612.8670726932057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250000</v>
      </c>
      <c r="S15">
        <f t="shared" si="1"/>
        <v>-7565.7502728845948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-880.37012812015018</v>
      </c>
      <c r="AC15">
        <f t="shared" si="2"/>
        <v>-3748.5595040523331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-11229.738051570417</v>
      </c>
      <c r="AI15">
        <f t="shared" si="6"/>
        <v>-11254.511268824805</v>
      </c>
      <c r="AJ15">
        <f t="shared" si="7"/>
        <v>2868.1893759321829</v>
      </c>
      <c r="AK15">
        <f t="shared" si="22"/>
        <v>-3.6095175252926159</v>
      </c>
      <c r="AL15">
        <f t="shared" si="8"/>
        <v>-8389.9314104179139</v>
      </c>
      <c r="AN15">
        <f t="shared" si="9"/>
        <v>0</v>
      </c>
      <c r="AO15">
        <f t="shared" si="9"/>
        <v>0</v>
      </c>
      <c r="AP15">
        <f t="shared" si="9"/>
        <v>-11.289212472956457</v>
      </c>
      <c r="AQ15">
        <f t="shared" si="9"/>
        <v>-5117.4176360709216</v>
      </c>
      <c r="AR15">
        <f t="shared" si="9"/>
        <v>-5128.7068485438776</v>
      </c>
      <c r="AS15">
        <f t="shared" si="9"/>
        <v>1307.0405408017514</v>
      </c>
      <c r="AT15">
        <f t="shared" si="9"/>
        <v>-1.6448654952424628</v>
      </c>
      <c r="AU15">
        <f t="shared" si="9"/>
        <v>-3823.3111732373691</v>
      </c>
      <c r="AW15">
        <v>12</v>
      </c>
      <c r="AX15">
        <f>IF(Z15&gt;0, (R15*SUMPRODUCT(K15:$K$98, X15:$X$98)-K15*$AZ$3)/Z15, 0)</f>
        <v>-7565.7502728845948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250000</v>
      </c>
      <c r="S16">
        <f t="shared" si="1"/>
        <v>-14544.068226248513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-3748.5595040523331</v>
      </c>
      <c r="AC16">
        <f t="shared" si="2"/>
        <v>-6473.9524253868803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-11345.761904250967</v>
      </c>
      <c r="AI16">
        <f t="shared" si="6"/>
        <v>-11368.018236951961</v>
      </c>
      <c r="AJ16">
        <f t="shared" si="7"/>
        <v>2725.3929213345473</v>
      </c>
      <c r="AK16">
        <f t="shared" si="22"/>
        <v>-26.614772478771567</v>
      </c>
      <c r="AL16">
        <f t="shared" si="8"/>
        <v>-8669.240088096185</v>
      </c>
      <c r="AN16">
        <f t="shared" si="9"/>
        <v>0</v>
      </c>
      <c r="AO16">
        <f t="shared" si="9"/>
        <v>0</v>
      </c>
      <c r="AP16">
        <f t="shared" si="9"/>
        <v>-9.5944209188738068</v>
      </c>
      <c r="AQ16">
        <f t="shared" si="9"/>
        <v>-4891.0131249900323</v>
      </c>
      <c r="AR16">
        <f t="shared" si="9"/>
        <v>-4900.6075459089061</v>
      </c>
      <c r="AS16">
        <f t="shared" si="9"/>
        <v>1174.8820979583409</v>
      </c>
      <c r="AT16">
        <f t="shared" si="9"/>
        <v>-11.473288670329197</v>
      </c>
      <c r="AU16">
        <f t="shared" si="9"/>
        <v>-3737.1987366208941</v>
      </c>
      <c r="AW16">
        <v>13</v>
      </c>
      <c r="AX16">
        <f>IF(Z16&gt;0, (R16*SUMPRODUCT(K16:$K$98, X16:$X$98)-K16*$AZ$3)/Z16, 0)</f>
        <v>-14544.068226248513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0.10148</v>
      </c>
      <c r="Q17" s="4">
        <f t="shared" si="21"/>
        <v>50</v>
      </c>
      <c r="R17">
        <f t="shared" si="0"/>
        <v>250000</v>
      </c>
      <c r="S17">
        <f t="shared" si="1"/>
        <v>-22382.98109292013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-6473.9524253868803</v>
      </c>
      <c r="AC17">
        <f t="shared" si="2"/>
        <v>-8852.5570909931121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-11292.863212484406</v>
      </c>
      <c r="AI17">
        <f t="shared" si="6"/>
        <v>-11312.638409215893</v>
      </c>
      <c r="AJ17">
        <f t="shared" si="7"/>
        <v>2378.6046656062317</v>
      </c>
      <c r="AK17">
        <f t="shared" si="22"/>
        <v>-89.340543470338943</v>
      </c>
      <c r="AL17">
        <f t="shared" si="8"/>
        <v>-9023.3742870799997</v>
      </c>
      <c r="AN17">
        <f t="shared" si="9"/>
        <v>0</v>
      </c>
      <c r="AO17">
        <f t="shared" si="9"/>
        <v>0</v>
      </c>
      <c r="AP17">
        <f t="shared" si="9"/>
        <v>-8.0135691622840319</v>
      </c>
      <c r="AQ17">
        <f t="shared" si="9"/>
        <v>-4576.2447586356166</v>
      </c>
      <c r="AR17">
        <f t="shared" si="9"/>
        <v>-4584.2583277979011</v>
      </c>
      <c r="AS17">
        <f t="shared" si="9"/>
        <v>963.88993021833016</v>
      </c>
      <c r="AT17">
        <f t="shared" si="9"/>
        <v>-36.203767467741358</v>
      </c>
      <c r="AU17">
        <f t="shared" si="9"/>
        <v>-3656.572165047312</v>
      </c>
      <c r="AW17">
        <v>14</v>
      </c>
      <c r="AX17">
        <f>IF(Z17&gt;0, (R17*SUMPRODUCT(K17:$K$98, X17:$X$98)-K17*$AZ$3)/Z17, 0)</f>
        <v>-22382.98109292013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0.112611</v>
      </c>
      <c r="Q18" s="4">
        <f t="shared" si="21"/>
        <v>50</v>
      </c>
      <c r="R18">
        <f t="shared" si="0"/>
        <v>250000</v>
      </c>
      <c r="S18">
        <f t="shared" si="1"/>
        <v>-31116.109003461406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-8852.5570909931121</v>
      </c>
      <c r="AC18">
        <f t="shared" si="2"/>
        <v>-10797.625931102422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-11134.523395647568</v>
      </c>
      <c r="AI18">
        <f t="shared" si="6"/>
        <v>-11151.87393573261</v>
      </c>
      <c r="AJ18">
        <f t="shared" si="7"/>
        <v>1945.0688401093103</v>
      </c>
      <c r="AK18">
        <f t="shared" si="22"/>
        <v>-191.21523316545122</v>
      </c>
      <c r="AL18">
        <f t="shared" si="8"/>
        <v>-9398.0203287887507</v>
      </c>
      <c r="AN18">
        <f t="shared" si="9"/>
        <v>0</v>
      </c>
      <c r="AO18">
        <f t="shared" si="9"/>
        <v>0</v>
      </c>
      <c r="AP18">
        <f t="shared" si="9"/>
        <v>-6.5612331408428757</v>
      </c>
      <c r="AQ18">
        <f t="shared" si="9"/>
        <v>-4210.6011428423253</v>
      </c>
      <c r="AR18">
        <f t="shared" si="9"/>
        <v>-4217.1623759831682</v>
      </c>
      <c r="AS18">
        <f t="shared" si="9"/>
        <v>735.5419527227051</v>
      </c>
      <c r="AT18">
        <f t="shared" si="9"/>
        <v>-72.309433523668602</v>
      </c>
      <c r="AU18">
        <f t="shared" si="9"/>
        <v>-3553.9298567841311</v>
      </c>
      <c r="AW18">
        <v>15</v>
      </c>
      <c r="AX18">
        <f>IF(Z18&gt;0, (R18*SUMPRODUCT(K18:$K$98, X18:$X$98)-K18*$AZ$3)/Z18, 0)</f>
        <v>-31116.109003461406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0.125163</v>
      </c>
      <c r="Q19" s="4">
        <f t="shared" si="21"/>
        <v>50</v>
      </c>
      <c r="R19">
        <f t="shared" si="0"/>
        <v>250000</v>
      </c>
      <c r="S19">
        <f t="shared" si="1"/>
        <v>-41753.23021912184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-10797.625931102422</v>
      </c>
      <c r="AC19">
        <f t="shared" si="2"/>
        <v>-12530.469258557943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-10858.228243321117</v>
      </c>
      <c r="AI19">
        <f t="shared" si="6"/>
        <v>-10873.233632356645</v>
      </c>
      <c r="AJ19">
        <f t="shared" si="7"/>
        <v>1732.8433274555209</v>
      </c>
      <c r="AK19">
        <f t="shared" si="22"/>
        <v>-240.78705826358402</v>
      </c>
      <c r="AL19">
        <f t="shared" si="8"/>
        <v>-9381.1773631647084</v>
      </c>
      <c r="AN19">
        <f t="shared" si="9"/>
        <v>0</v>
      </c>
      <c r="AO19">
        <f t="shared" si="9"/>
        <v>0</v>
      </c>
      <c r="AP19">
        <f t="shared" si="9"/>
        <v>-5.2918000427372283</v>
      </c>
      <c r="AQ19">
        <f t="shared" si="9"/>
        <v>-3829.2624433801961</v>
      </c>
      <c r="AR19">
        <f t="shared" si="9"/>
        <v>-3834.5542434229333</v>
      </c>
      <c r="AS19">
        <f t="shared" si="9"/>
        <v>611.104475370454</v>
      </c>
      <c r="AT19">
        <f t="shared" si="9"/>
        <v>-84.915956673491834</v>
      </c>
      <c r="AU19">
        <f t="shared" si="9"/>
        <v>-3308.3657247259712</v>
      </c>
      <c r="AW19">
        <v>16</v>
      </c>
      <c r="AX19">
        <f>IF(Z19&gt;0, (R19*SUMPRODUCT(K19:$K$98, X19:$X$98)-K19*$AZ$3)/Z19, 0)</f>
        <v>-41753.23021912184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250000</v>
      </c>
      <c r="S20">
        <f t="shared" si="1"/>
        <v>-57181.8186560799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-12530.469258557943</v>
      </c>
      <c r="AC20">
        <f t="shared" si="2"/>
        <v>-14594.685083584405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-10468.434633691097</v>
      </c>
      <c r="AI20">
        <f t="shared" si="6"/>
        <v>-10481.196281909532</v>
      </c>
      <c r="AJ20">
        <f t="shared" si="7"/>
        <v>2064.215825026462</v>
      </c>
      <c r="AK20">
        <f t="shared" si="22"/>
        <v>-53.881017811799154</v>
      </c>
      <c r="AL20">
        <f t="shared" si="8"/>
        <v>-8470.8614746948679</v>
      </c>
      <c r="AN20">
        <f t="shared" si="9"/>
        <v>0</v>
      </c>
      <c r="AO20">
        <f t="shared" si="9"/>
        <v>0</v>
      </c>
      <c r="AP20">
        <f t="shared" si="9"/>
        <v>-4.2687304127352501</v>
      </c>
      <c r="AQ20">
        <f t="shared" si="9"/>
        <v>-3501.6578211281544</v>
      </c>
      <c r="AR20">
        <f t="shared" si="9"/>
        <v>-3505.9265515408897</v>
      </c>
      <c r="AS20">
        <f t="shared" si="9"/>
        <v>690.47357519314346</v>
      </c>
      <c r="AT20">
        <f t="shared" si="9"/>
        <v>-18.023027705003415</v>
      </c>
      <c r="AU20">
        <f t="shared" si="9"/>
        <v>-2833.4760040527494</v>
      </c>
      <c r="AW20">
        <v>17</v>
      </c>
      <c r="AX20">
        <f>IF(Z20&gt;0, (R20*SUMPRODUCT(K20:$K$98, X20:$X$98)-K20*$AZ$3)/Z20, 0)</f>
        <v>-57181.8186560799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250000</v>
      </c>
      <c r="S21">
        <f t="shared" si="1"/>
        <v>-77530.334664056762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-14594.685083584405</v>
      </c>
      <c r="AC21">
        <f t="shared" si="2"/>
        <v>-16501.362047566479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-9960.7854756937722</v>
      </c>
      <c r="AI21">
        <f t="shared" si="6"/>
        <v>-9971.4273503348832</v>
      </c>
      <c r="AJ21">
        <f t="shared" si="7"/>
        <v>1906.6769639820741</v>
      </c>
      <c r="AK21">
        <f t="shared" si="22"/>
        <v>-23.351496133735051</v>
      </c>
      <c r="AL21">
        <f t="shared" si="8"/>
        <v>-8088.1018824865441</v>
      </c>
      <c r="AN21">
        <f t="shared" si="9"/>
        <v>0</v>
      </c>
      <c r="AO21">
        <f t="shared" si="9"/>
        <v>0</v>
      </c>
      <c r="AP21">
        <f t="shared" si="9"/>
        <v>-3.3850066066259612</v>
      </c>
      <c r="AQ21">
        <f t="shared" si="9"/>
        <v>-3168.363261126075</v>
      </c>
      <c r="AR21">
        <f t="shared" si="9"/>
        <v>-3171.7482677327007</v>
      </c>
      <c r="AS21">
        <f t="shared" si="9"/>
        <v>606.48281787189546</v>
      </c>
      <c r="AT21">
        <f t="shared" si="9"/>
        <v>-7.427729733061093</v>
      </c>
      <c r="AU21">
        <f t="shared" si="9"/>
        <v>-2572.6931795938663</v>
      </c>
      <c r="AW21">
        <v>18</v>
      </c>
      <c r="AX21">
        <f>IF(Z21&gt;0, (R21*SUMPRODUCT(K21:$K$98, X21:$X$98)-K21*$AZ$3)/Z21, 0)</f>
        <v>-77530.334664056762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250000</v>
      </c>
      <c r="S22">
        <f t="shared" si="1"/>
        <v>-101608.33916018772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-16501.362047566479</v>
      </c>
      <c r="AC22">
        <f t="shared" si="2"/>
        <v>-17620.571057840789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-9323.1335355850806</v>
      </c>
      <c r="AI22">
        <f t="shared" si="6"/>
        <v>-9331.8043647726645</v>
      </c>
      <c r="AJ22">
        <f t="shared" si="7"/>
        <v>1119.2090102743095</v>
      </c>
      <c r="AK22">
        <f t="shared" si="22"/>
        <v>-346.52860299889608</v>
      </c>
      <c r="AL22">
        <f t="shared" si="8"/>
        <v>-8559.1239574972515</v>
      </c>
      <c r="AN22">
        <f t="shared" si="9"/>
        <v>0</v>
      </c>
      <c r="AO22">
        <f t="shared" si="9"/>
        <v>0</v>
      </c>
      <c r="AP22">
        <f t="shared" si="9"/>
        <v>-2.5752093585183258</v>
      </c>
      <c r="AQ22">
        <f t="shared" si="9"/>
        <v>-2768.9417254275181</v>
      </c>
      <c r="AR22">
        <f t="shared" si="9"/>
        <v>-2771.5169347860365</v>
      </c>
      <c r="AS22">
        <f t="shared" si="9"/>
        <v>332.40160255073403</v>
      </c>
      <c r="AT22">
        <f t="shared" si="9"/>
        <v>-102.91791962813879</v>
      </c>
      <c r="AU22">
        <f t="shared" si="9"/>
        <v>-2542.0332518634414</v>
      </c>
      <c r="AW22">
        <v>19</v>
      </c>
      <c r="AX22">
        <f>IF(Z22&gt;0, (R22*SUMPRODUCT(K22:$K$98, X22:$X$98)-K22*$AZ$3)/Z22, 0)</f>
        <v>-101608.33916018772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250000</v>
      </c>
      <c r="S23">
        <f t="shared" si="1"/>
        <v>-125936.26939744252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-17620.571057840789</v>
      </c>
      <c r="AC23">
        <f t="shared" si="2"/>
        <v>-17297.227696469869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-8583.340521080785</v>
      </c>
      <c r="AI23">
        <f t="shared" si="6"/>
        <v>-8590.2079738722769</v>
      </c>
      <c r="AJ23">
        <f t="shared" si="7"/>
        <v>-323.34336137092032</v>
      </c>
      <c r="AK23">
        <f t="shared" si="22"/>
        <v>-1233.4399740488554</v>
      </c>
      <c r="AL23">
        <f t="shared" si="8"/>
        <v>-10146.991309292052</v>
      </c>
      <c r="AN23">
        <f t="shared" si="9"/>
        <v>0</v>
      </c>
      <c r="AO23">
        <f t="shared" si="9"/>
        <v>0</v>
      </c>
      <c r="AP23">
        <f t="shared" si="9"/>
        <v>-1.8210822908169353</v>
      </c>
      <c r="AQ23">
        <f t="shared" si="9"/>
        <v>-2276.0941929382825</v>
      </c>
      <c r="AR23">
        <f t="shared" si="9"/>
        <v>-2277.9152752290993</v>
      </c>
      <c r="AS23">
        <f t="shared" si="9"/>
        <v>-85.742834661396699</v>
      </c>
      <c r="AT23">
        <f t="shared" si="9"/>
        <v>-327.07843238602447</v>
      </c>
      <c r="AU23">
        <f t="shared" si="9"/>
        <v>-2690.7365422765206</v>
      </c>
      <c r="AW23">
        <v>20</v>
      </c>
      <c r="AX23">
        <f>IF(Z23&gt;0, (R23*SUMPRODUCT(K23:$K$98, X23:$X$98)-K23*$AZ$3)/Z23, 0)</f>
        <v>-125936.26939744252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250000</v>
      </c>
      <c r="S24">
        <f t="shared" si="1"/>
        <v>-159848.66448166437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-17297.227696469869</v>
      </c>
      <c r="AC24">
        <f t="shared" si="2"/>
        <v>-16812.353061909544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-7699.7193952923662</v>
      </c>
      <c r="AI24">
        <f t="shared" si="6"/>
        <v>-7704.9782296768844</v>
      </c>
      <c r="AJ24">
        <f t="shared" si="7"/>
        <v>-484.87463456032492</v>
      </c>
      <c r="AK24">
        <f t="shared" si="22"/>
        <v>-1210.8059387528908</v>
      </c>
      <c r="AL24">
        <f t="shared" si="8"/>
        <v>-9400.6588029900995</v>
      </c>
      <c r="AN24">
        <f t="shared" si="9"/>
        <v>0</v>
      </c>
      <c r="AO24">
        <f t="shared" si="9"/>
        <v>0</v>
      </c>
      <c r="AP24">
        <f t="shared" si="9"/>
        <v>-1.245103229625498</v>
      </c>
      <c r="AQ24">
        <f t="shared" si="9"/>
        <v>-1823.0171907509282</v>
      </c>
      <c r="AR24">
        <f t="shared" si="9"/>
        <v>-1824.2622939805537</v>
      </c>
      <c r="AS24">
        <f t="shared" si="9"/>
        <v>-114.8009101088784</v>
      </c>
      <c r="AT24">
        <f t="shared" si="9"/>
        <v>-286.67538746404165</v>
      </c>
      <c r="AU24">
        <f t="shared" si="9"/>
        <v>-2225.7385915534737</v>
      </c>
      <c r="AW24">
        <v>21</v>
      </c>
      <c r="AX24">
        <f>IF(Z24&gt;0, (R24*SUMPRODUCT(K24:$K$98, X24:$X$98)-K24*$AZ$3)/Z24, 0)</f>
        <v>-159848.66448166437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250000</v>
      </c>
      <c r="S25">
        <f t="shared" si="1"/>
        <v>-209001.21054072864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-16812.353061909544</v>
      </c>
      <c r="AC25">
        <f t="shared" si="2"/>
        <v>-16170.219513822429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-6688.9743953878251</v>
      </c>
      <c r="AI25">
        <f t="shared" si="6"/>
        <v>-6692.8428465494208</v>
      </c>
      <c r="AJ25">
        <f t="shared" si="7"/>
        <v>-642.13354808711483</v>
      </c>
      <c r="AK25">
        <f t="shared" si="22"/>
        <v>-1176.8647143336682</v>
      </c>
      <c r="AL25">
        <f t="shared" si="8"/>
        <v>-8511.841108970204</v>
      </c>
      <c r="AN25">
        <f t="shared" si="9"/>
        <v>0</v>
      </c>
      <c r="AO25">
        <f t="shared" si="9"/>
        <v>0</v>
      </c>
      <c r="AP25">
        <f t="shared" si="9"/>
        <v>-0.8177771310221541</v>
      </c>
      <c r="AQ25">
        <f t="shared" si="9"/>
        <v>-1414.0259401090645</v>
      </c>
      <c r="AR25">
        <f t="shared" si="9"/>
        <v>-1414.8437172400868</v>
      </c>
      <c r="AS25">
        <f t="shared" si="9"/>
        <v>-135.74480037410976</v>
      </c>
      <c r="AT25">
        <f t="shared" si="9"/>
        <v>-248.7851104968037</v>
      </c>
      <c r="AU25">
        <f t="shared" si="9"/>
        <v>-1799.3736281110002</v>
      </c>
      <c r="AW25">
        <v>22</v>
      </c>
      <c r="AX25">
        <f>IF(Z25&gt;0, (R25*SUMPRODUCT(K25:$K$98, X25:$X$98)-K25*$AZ$3)/Z25, 0)</f>
        <v>-209001.21054072864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250000</v>
      </c>
      <c r="S26">
        <f t="shared" si="1"/>
        <v>-283725.50788116816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-16170.219513822429</v>
      </c>
      <c r="AC26">
        <f t="shared" si="2"/>
        <v>-15383.218008540383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-5594.167224783072</v>
      </c>
      <c r="AI26">
        <f t="shared" si="6"/>
        <v>-5596.8781579880952</v>
      </c>
      <c r="AJ26">
        <f t="shared" si="7"/>
        <v>-787.0015052820454</v>
      </c>
      <c r="AK26">
        <f t="shared" si="22"/>
        <v>-1131.9153659675701</v>
      </c>
      <c r="AL26">
        <f t="shared" si="8"/>
        <v>-7515.7950292377109</v>
      </c>
      <c r="AN26">
        <f t="shared" si="9"/>
        <v>0</v>
      </c>
      <c r="AO26">
        <f t="shared" si="9"/>
        <v>0</v>
      </c>
      <c r="AP26">
        <f t="shared" si="9"/>
        <v>-0.51168023024795117</v>
      </c>
      <c r="AQ26">
        <f t="shared" si="9"/>
        <v>-1055.8817046170866</v>
      </c>
      <c r="AR26">
        <f t="shared" si="9"/>
        <v>-1056.3933848473346</v>
      </c>
      <c r="AS26">
        <f t="shared" si="9"/>
        <v>-148.54409200569484</v>
      </c>
      <c r="AT26">
        <f t="shared" si="9"/>
        <v>-213.64551292019286</v>
      </c>
      <c r="AU26">
        <f t="shared" si="9"/>
        <v>-1418.5829897732224</v>
      </c>
      <c r="AW26">
        <v>23</v>
      </c>
      <c r="AX26">
        <f>IF(Z26&gt;0, (R26*SUMPRODUCT(K26:$K$98, X26:$X$98)-K26*$AZ$3)/Z26, 0)</f>
        <v>-283725.50788116816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250000</v>
      </c>
      <c r="S27">
        <f t="shared" si="1"/>
        <v>-403353.90659821272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-15383.218008540383</v>
      </c>
      <c r="AC27">
        <f t="shared" si="2"/>
        <v>-14473.896636915408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-4448.1534214655239</v>
      </c>
      <c r="AI27">
        <f t="shared" si="6"/>
        <v>-4449.9476146542038</v>
      </c>
      <c r="AJ27">
        <f t="shared" si="7"/>
        <v>-909.32137162497565</v>
      </c>
      <c r="AK27">
        <f t="shared" si="22"/>
        <v>-1076.8252605978269</v>
      </c>
      <c r="AL27">
        <f t="shared" si="8"/>
        <v>-6436.0942468770063</v>
      </c>
      <c r="AN27">
        <f t="shared" si="9"/>
        <v>0</v>
      </c>
      <c r="AO27">
        <f t="shared" si="9"/>
        <v>0</v>
      </c>
      <c r="AP27">
        <f t="shared" si="9"/>
        <v>-0.3023646400592705</v>
      </c>
      <c r="AQ27">
        <f t="shared" si="9"/>
        <v>-749.62067446021717</v>
      </c>
      <c r="AR27">
        <f t="shared" si="9"/>
        <v>-749.92303910027647</v>
      </c>
      <c r="AS27">
        <f t="shared" si="9"/>
        <v>-153.24248858170532</v>
      </c>
      <c r="AT27">
        <f t="shared" si="9"/>
        <v>-181.47091649981624</v>
      </c>
      <c r="AU27">
        <f t="shared" si="9"/>
        <v>-1084.636444181798</v>
      </c>
      <c r="AW27">
        <v>24</v>
      </c>
      <c r="AX27">
        <f>IF(Z27&gt;0, (R27*SUMPRODUCT(K27:$K$98, X27:$X$98)-K27*$AZ$3)/Z27, 0)</f>
        <v>-403353.90659821272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250000</v>
      </c>
      <c r="S28">
        <f t="shared" si="1"/>
        <v>-606872.17865766701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-14473.896636915408</v>
      </c>
      <c r="AC28">
        <f t="shared" si="2"/>
        <v>-13468.871707588072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-3332.7766447337281</v>
      </c>
      <c r="AI28">
        <f t="shared" si="6"/>
        <v>-3333.8863406615742</v>
      </c>
      <c r="AJ28">
        <f t="shared" si="7"/>
        <v>-1005.0249293273355</v>
      </c>
      <c r="AK28">
        <f t="shared" si="22"/>
        <v>-1013.1727645840787</v>
      </c>
      <c r="AL28">
        <f t="shared" si="8"/>
        <v>-5352.0840345729885</v>
      </c>
      <c r="AN28">
        <f t="shared" si="9"/>
        <v>0</v>
      </c>
      <c r="AO28">
        <f t="shared" si="9"/>
        <v>0</v>
      </c>
      <c r="AP28">
        <f t="shared" si="9"/>
        <v>-0.1669735833251593</v>
      </c>
      <c r="AQ28">
        <f t="shared" si="9"/>
        <v>-501.4758050647294</v>
      </c>
      <c r="AR28">
        <f t="shared" si="9"/>
        <v>-501.64277864805462</v>
      </c>
      <c r="AS28">
        <f t="shared" si="9"/>
        <v>-151.22396105989725</v>
      </c>
      <c r="AT28">
        <f t="shared" si="9"/>
        <v>-152.44994848133652</v>
      </c>
      <c r="AU28">
        <f t="shared" si="9"/>
        <v>-805.31668818928836</v>
      </c>
      <c r="AW28">
        <v>25</v>
      </c>
      <c r="AX28">
        <f>IF(Z28&gt;0, (R28*SUMPRODUCT(K28:$K$98, X28:$X$98)-K28*$AZ$3)/Z28, 0)</f>
        <v>-606872.17865766701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250000</v>
      </c>
      <c r="S29">
        <f t="shared" si="1"/>
        <v>-978454.10515281628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-13468.871707588072</v>
      </c>
      <c r="AC29">
        <f t="shared" si="2"/>
        <v>-12403.699652128196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-2323.7865001039754</v>
      </c>
      <c r="AI29">
        <f t="shared" si="6"/>
        <v>-2324.4203417725221</v>
      </c>
      <c r="AJ29">
        <f t="shared" si="7"/>
        <v>-1065.172055459876</v>
      </c>
      <c r="AK29">
        <f t="shared" si="22"/>
        <v>-942.82101953116512</v>
      </c>
      <c r="AL29">
        <f t="shared" si="8"/>
        <v>-4332.413416763563</v>
      </c>
      <c r="AN29">
        <f t="shared" si="9"/>
        <v>0</v>
      </c>
      <c r="AO29">
        <f t="shared" si="9"/>
        <v>0</v>
      </c>
      <c r="AP29">
        <f t="shared" si="9"/>
        <v>-8.5154291242483124E-2</v>
      </c>
      <c r="AQ29">
        <f t="shared" si="9"/>
        <v>-312.19214866217226</v>
      </c>
      <c r="AR29">
        <f t="shared" si="9"/>
        <v>-312.27730295341473</v>
      </c>
      <c r="AS29">
        <f t="shared" si="9"/>
        <v>-143.10193844143689</v>
      </c>
      <c r="AT29">
        <f t="shared" si="9"/>
        <v>-126.66452786352116</v>
      </c>
      <c r="AU29">
        <f t="shared" si="9"/>
        <v>-582.04376925837278</v>
      </c>
      <c r="AW29">
        <v>26</v>
      </c>
      <c r="AX29">
        <f>IF(Z29&gt;0, (R29*SUMPRODUCT(K29:$K$98, X29:$X$98)-K29*$AZ$3)/Z29, 0)</f>
        <v>-978454.10515281628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250000</v>
      </c>
      <c r="S30">
        <f t="shared" si="1"/>
        <v>-1719500.0755288503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-12403.699652128196</v>
      </c>
      <c r="AC30">
        <f t="shared" si="2"/>
        <v>-11317.099068179117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-1492.1108258840259</v>
      </c>
      <c r="AI30">
        <f t="shared" si="6"/>
        <v>-1492.4399069707104</v>
      </c>
      <c r="AJ30">
        <f t="shared" si="7"/>
        <v>-1086.600583949079</v>
      </c>
      <c r="AK30">
        <f t="shared" si="22"/>
        <v>-868.25897564897377</v>
      </c>
      <c r="AL30">
        <f t="shared" si="8"/>
        <v>-3447.2994665687634</v>
      </c>
      <c r="AN30">
        <f t="shared" si="9"/>
        <v>0</v>
      </c>
      <c r="AO30">
        <f t="shared" si="9"/>
        <v>0</v>
      </c>
      <c r="AP30">
        <f t="shared" si="9"/>
        <v>-3.9473955981007669E-2</v>
      </c>
      <c r="AQ30">
        <f t="shared" si="9"/>
        <v>-178.98177513986468</v>
      </c>
      <c r="AR30">
        <f t="shared" si="9"/>
        <v>-179.02124909584569</v>
      </c>
      <c r="AS30">
        <f t="shared" si="9"/>
        <v>-130.33998414159069</v>
      </c>
      <c r="AT30">
        <f t="shared" si="9"/>
        <v>-104.14945729698265</v>
      </c>
      <c r="AU30">
        <f t="shared" si="9"/>
        <v>-413.51069053441904</v>
      </c>
      <c r="AW30">
        <v>27</v>
      </c>
      <c r="AX30">
        <f>IF(Z30&gt;0, (R30*SUMPRODUCT(K30:$K$98, X30:$X$98)-K30*$AZ$3)/Z30, 0)</f>
        <v>-1719500.0755288503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250000</v>
      </c>
      <c r="S31">
        <f t="shared" si="1"/>
        <v>-3379601.7937655482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-11317.099068179117</v>
      </c>
      <c r="AC31">
        <f t="shared" si="2"/>
        <v>-10247.158760630364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-870.93613158635378</v>
      </c>
      <c r="AI31">
        <f t="shared" si="6"/>
        <v>-871.08773463585408</v>
      </c>
      <c r="AJ31">
        <f t="shared" si="7"/>
        <v>-1069.9403075487535</v>
      </c>
      <c r="AK31">
        <f t="shared" si="22"/>
        <v>-792.19693477253827</v>
      </c>
      <c r="AL31">
        <f t="shared" si="8"/>
        <v>-2733.2249769571458</v>
      </c>
      <c r="AN31">
        <f t="shared" si="9"/>
        <v>0</v>
      </c>
      <c r="AO31">
        <f t="shared" si="9"/>
        <v>0</v>
      </c>
      <c r="AP31">
        <f t="shared" si="9"/>
        <v>-1.623669543309509E-2</v>
      </c>
      <c r="AQ31">
        <f t="shared" si="9"/>
        <v>-93.277310429156657</v>
      </c>
      <c r="AR31">
        <f t="shared" si="9"/>
        <v>-93.29354712458975</v>
      </c>
      <c r="AS31">
        <f t="shared" si="9"/>
        <v>-114.59066926768911</v>
      </c>
      <c r="AT31">
        <f t="shared" si="9"/>
        <v>-84.844337863456516</v>
      </c>
      <c r="AU31">
        <f t="shared" si="9"/>
        <v>-292.72855425573539</v>
      </c>
      <c r="AW31">
        <v>28</v>
      </c>
      <c r="AX31">
        <f>IF(Z31&gt;0, (R31*SUMPRODUCT(K31:$K$98, X31:$X$98)-K31*$AZ$3)/Z31, 0)</f>
        <v>-3379601.7937655482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0.595055</v>
      </c>
      <c r="Q32" s="4">
        <f t="shared" si="21"/>
        <v>50</v>
      </c>
      <c r="R32">
        <f t="shared" si="0"/>
        <v>250000</v>
      </c>
      <c r="S32">
        <f t="shared" si="1"/>
        <v>-7703839.3784095002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-10247.158760630364</v>
      </c>
      <c r="AC32">
        <f t="shared" si="2"/>
        <v>-9225.3270686589676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-451.06076310198495</v>
      </c>
      <c r="AI32">
        <f t="shared" si="6"/>
        <v>-451.12063796836986</v>
      </c>
      <c r="AJ32">
        <f t="shared" si="7"/>
        <v>-1021.8316919713961</v>
      </c>
      <c r="AK32">
        <f t="shared" si="22"/>
        <v>-717.30111324412553</v>
      </c>
      <c r="AL32">
        <f t="shared" si="8"/>
        <v>-2190.2534431838917</v>
      </c>
      <c r="AN32">
        <f t="shared" si="9"/>
        <v>0</v>
      </c>
      <c r="AO32">
        <f t="shared" si="9"/>
        <v>0</v>
      </c>
      <c r="AP32">
        <f t="shared" si="9"/>
        <v>-5.7255372123426254E-3</v>
      </c>
      <c r="AQ32">
        <f t="shared" si="9"/>
        <v>-43.132708932769631</v>
      </c>
      <c r="AR32">
        <f t="shared" si="9"/>
        <v>-43.138434469981974</v>
      </c>
      <c r="AS32">
        <f t="shared" si="9"/>
        <v>-97.712708693565787</v>
      </c>
      <c r="AT32">
        <f t="shared" si="9"/>
        <v>-68.591956263141313</v>
      </c>
      <c r="AU32">
        <f t="shared" si="9"/>
        <v>-209.44309942668909</v>
      </c>
      <c r="AW32">
        <v>29</v>
      </c>
      <c r="AX32">
        <f>IF(Z32&gt;0, (R32*SUMPRODUCT(K32:$K$98, X32:$X$98)-K32*$AZ$3)/Z32, 0)</f>
        <v>-7703839.3784095002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250000</v>
      </c>
      <c r="S33">
        <f t="shared" si="1"/>
        <v>-21534805.567912016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-9225.3270686589676</v>
      </c>
      <c r="AC33">
        <f t="shared" si="2"/>
        <v>-8272.8267397341006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-200.34040480085727</v>
      </c>
      <c r="AI33">
        <f t="shared" si="6"/>
        <v>-200.35961283761816</v>
      </c>
      <c r="AJ33">
        <f t="shared" si="7"/>
        <v>-952.50032892486706</v>
      </c>
      <c r="AK33">
        <f t="shared" si="22"/>
        <v>-645.77289480612785</v>
      </c>
      <c r="AL33">
        <f t="shared" si="8"/>
        <v>-1798.6328365686131</v>
      </c>
      <c r="AN33">
        <f t="shared" si="9"/>
        <v>0</v>
      </c>
      <c r="AO33">
        <f t="shared" si="9"/>
        <v>0</v>
      </c>
      <c r="AP33">
        <f t="shared" si="9"/>
        <v>-1.6399727806528132E-3</v>
      </c>
      <c r="AQ33">
        <f t="shared" si="9"/>
        <v>-17.10496574057164</v>
      </c>
      <c r="AR33">
        <f t="shared" si="9"/>
        <v>-17.106605713352295</v>
      </c>
      <c r="AS33">
        <f t="shared" si="9"/>
        <v>-81.324012050081237</v>
      </c>
      <c r="AT33">
        <f t="shared" si="9"/>
        <v>-55.135773798742591</v>
      </c>
      <c r="AU33">
        <f t="shared" si="9"/>
        <v>-153.56639156217614</v>
      </c>
      <c r="AW33">
        <v>30</v>
      </c>
      <c r="AX33">
        <f>IF(Z33&gt;0, (R33*SUMPRODUCT(K33:$K$98, X33:$X$98)-K33*$AZ$3)/Z33, 0)</f>
        <v>-21534805.567912016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250000</v>
      </c>
      <c r="S34">
        <f t="shared" si="1"/>
        <v>-80034999.428461224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-8272.8267397341006</v>
      </c>
      <c r="AC34">
        <f t="shared" si="2"/>
        <v>-7400.9736359589269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-71.961853282588578</v>
      </c>
      <c r="AI34">
        <f t="shared" si="6"/>
        <v>-71.96647686832533</v>
      </c>
      <c r="AJ34">
        <f t="shared" si="7"/>
        <v>-871.85310377517362</v>
      </c>
      <c r="AK34">
        <f t="shared" si="22"/>
        <v>-579.09787178138708</v>
      </c>
      <c r="AL34">
        <f t="shared" si="8"/>
        <v>-1522.9174524248861</v>
      </c>
      <c r="AN34">
        <f t="shared" si="9"/>
        <v>0</v>
      </c>
      <c r="AO34">
        <f t="shared" si="9"/>
        <v>0</v>
      </c>
      <c r="AP34">
        <f t="shared" si="9"/>
        <v>-3.5246382857474946E-4</v>
      </c>
      <c r="AQ34">
        <f t="shared" si="9"/>
        <v>-5.4857748430471682</v>
      </c>
      <c r="AR34">
        <f t="shared" si="9"/>
        <v>-5.4861273068757432</v>
      </c>
      <c r="AS34">
        <f t="shared" si="9"/>
        <v>-66.462849486946894</v>
      </c>
      <c r="AT34">
        <f t="shared" si="9"/>
        <v>-44.145618710032942</v>
      </c>
      <c r="AU34">
        <f t="shared" ref="AU34:AU69" si="23">AL34*$K34</f>
        <v>-116.09459550385557</v>
      </c>
      <c r="AW34">
        <v>31</v>
      </c>
      <c r="AX34">
        <f>IF(Z34&gt;0, (R34*SUMPRODUCT(K34:$K$98, X34:$X$98)-K34*$AZ$3)/Z34, 0)</f>
        <v>-80034999.428461224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250000</v>
      </c>
      <c r="S35">
        <f t="shared" si="1"/>
        <v>-455411700.28554773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-7400.9736359589269</v>
      </c>
      <c r="AC35">
        <f t="shared" si="2"/>
        <v>-6612.7468487343449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-19.256656645332015</v>
      </c>
      <c r="AI35">
        <f t="shared" ref="AI35:AI66" si="25">SUM(AE35:AH35)</f>
        <v>-19.257382663882328</v>
      </c>
      <c r="AJ35">
        <f t="shared" si="7"/>
        <v>-788.22678722458204</v>
      </c>
      <c r="AK35">
        <f t="shared" si="22"/>
        <v>-518.06815451712498</v>
      </c>
      <c r="AL35">
        <f t="shared" ref="AL35:AL69" si="26">SUM(AI35:AK35)</f>
        <v>-1325.5523244055894</v>
      </c>
      <c r="AN35">
        <f t="shared" ref="AN35:AT69" si="27">AE35*$K35</f>
        <v>0</v>
      </c>
      <c r="AO35">
        <f t="shared" si="27"/>
        <v>0</v>
      </c>
      <c r="AP35">
        <f t="shared" si="27"/>
        <v>-4.9415743466026814E-5</v>
      </c>
      <c r="AQ35">
        <f t="shared" si="27"/>
        <v>-1.3106855250314819</v>
      </c>
      <c r="AR35">
        <f t="shared" si="27"/>
        <v>-1.310734940774948</v>
      </c>
      <c r="AS35">
        <f t="shared" si="27"/>
        <v>-53.649886347626513</v>
      </c>
      <c r="AT35">
        <f t="shared" si="27"/>
        <v>-35.261802898166664</v>
      </c>
      <c r="AU35">
        <f t="shared" si="23"/>
        <v>-90.222424186568134</v>
      </c>
      <c r="AW35">
        <v>32</v>
      </c>
      <c r="AX35">
        <f>IF(Z35&gt;0, (R35*SUMPRODUCT(K35:$K$98, X35:$X$98)-K35*$AZ$3)/Z35, 0)</f>
        <v>-455411700.28554773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250000</v>
      </c>
      <c r="S36">
        <f t="shared" si="1"/>
        <v>-2628286788.0726047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-6612.7468487343449</v>
      </c>
      <c r="AC36">
        <f t="shared" si="2"/>
        <v>-5905.3856038418489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-3.0320774754990936</v>
      </c>
      <c r="AI36">
        <f t="shared" si="25"/>
        <v>-3.0321898183688032</v>
      </c>
      <c r="AJ36">
        <f t="shared" si="7"/>
        <v>-707.36124489249596</v>
      </c>
      <c r="AK36">
        <f t="shared" si="22"/>
        <v>-462.89227941140416</v>
      </c>
      <c r="AL36">
        <f t="shared" si="26"/>
        <v>-1173.2857141222689</v>
      </c>
      <c r="AN36">
        <f t="shared" si="27"/>
        <v>0</v>
      </c>
      <c r="AO36">
        <f t="shared" si="27"/>
        <v>0</v>
      </c>
      <c r="AP36">
        <f t="shared" si="27"/>
        <v>-6.8272390110958975E-6</v>
      </c>
      <c r="AQ36">
        <f t="shared" si="27"/>
        <v>-0.18426374258454972</v>
      </c>
      <c r="AR36">
        <f t="shared" si="27"/>
        <v>-0.1842705698235608</v>
      </c>
      <c r="AS36">
        <f t="shared" si="27"/>
        <v>-42.987368032771911</v>
      </c>
      <c r="AT36">
        <f t="shared" si="27"/>
        <v>-28.130634690922143</v>
      </c>
      <c r="AU36">
        <f t="shared" si="23"/>
        <v>-71.302273293517615</v>
      </c>
      <c r="AW36">
        <v>33</v>
      </c>
      <c r="AX36">
        <f>IF(Z36&gt;0, (R36*SUMPRODUCT(K36:$K$98, X36:$X$98)-K36*$AZ$3)/Z36, 0)</f>
        <v>-2628286788.0726047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250000</v>
      </c>
      <c r="S37">
        <f t="shared" si="1"/>
        <v>-15411990657.871033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-5905.3856038418489</v>
      </c>
      <c r="AC37">
        <f t="shared" si="2"/>
        <v>-5272.8270725687853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-0.47056595881409991</v>
      </c>
      <c r="AI37">
        <f t="shared" si="25"/>
        <v>-0.47058306506334968</v>
      </c>
      <c r="AJ37">
        <f t="shared" si="7"/>
        <v>-632.55853127306364</v>
      </c>
      <c r="AK37">
        <f t="shared" si="22"/>
        <v>-413.37699226892948</v>
      </c>
      <c r="AL37">
        <f t="shared" si="26"/>
        <v>-1046.4061066070565</v>
      </c>
      <c r="AN37">
        <f t="shared" si="27"/>
        <v>0</v>
      </c>
      <c r="AO37">
        <f t="shared" si="27"/>
        <v>0</v>
      </c>
      <c r="AP37">
        <f t="shared" si="27"/>
        <v>-9.281888920027572E-7</v>
      </c>
      <c r="AQ37">
        <f t="shared" si="27"/>
        <v>-2.5533013669383257E-2</v>
      </c>
      <c r="AR37">
        <f t="shared" si="27"/>
        <v>-2.5533941858275261E-2</v>
      </c>
      <c r="AS37">
        <f t="shared" si="27"/>
        <v>-34.322766709227125</v>
      </c>
      <c r="AT37">
        <f t="shared" si="27"/>
        <v>-22.429927614846527</v>
      </c>
      <c r="AU37">
        <f t="shared" si="23"/>
        <v>-56.778228265931922</v>
      </c>
      <c r="AW37">
        <v>34</v>
      </c>
      <c r="AX37">
        <f>IF(Z37&gt;0, (R37*SUMPRODUCT(K37:$K$98, X37:$X$98)-K37*$AZ$3)/Z37, 0)</f>
        <v>-15411990657.871033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250000</v>
      </c>
      <c r="S38">
        <f t="shared" si="1"/>
        <v>-92016695307.928055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-5272.8270725687853</v>
      </c>
      <c r="AC38">
        <f t="shared" si="2"/>
        <v>-4707.9036814613391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-7.1885038433801424E-2</v>
      </c>
      <c r="AI38">
        <f t="shared" si="25"/>
        <v>-7.1887596612871918E-2</v>
      </c>
      <c r="AJ38">
        <f t="shared" si="7"/>
        <v>-564.92339110744615</v>
      </c>
      <c r="AK38">
        <f t="shared" si="22"/>
        <v>-369.09789507981503</v>
      </c>
      <c r="AL38">
        <f t="shared" si="26"/>
        <v>-934.09317378387414</v>
      </c>
      <c r="AN38">
        <f t="shared" si="27"/>
        <v>0</v>
      </c>
      <c r="AO38">
        <f t="shared" si="27"/>
        <v>0</v>
      </c>
      <c r="AP38">
        <f t="shared" si="27"/>
        <v>-1.239351480311619E-7</v>
      </c>
      <c r="AQ38">
        <f t="shared" si="27"/>
        <v>-3.482587666463519E-3</v>
      </c>
      <c r="AR38">
        <f t="shared" si="27"/>
        <v>-3.48271160161155E-3</v>
      </c>
      <c r="AS38">
        <f t="shared" si="27"/>
        <v>-27.368632990010898</v>
      </c>
      <c r="AT38">
        <f t="shared" si="27"/>
        <v>-17.881548165357703</v>
      </c>
      <c r="AU38">
        <f t="shared" si="23"/>
        <v>-45.253663866970214</v>
      </c>
      <c r="AW38">
        <v>35</v>
      </c>
      <c r="AX38">
        <f>IF(Z38&gt;0, (R38*SUMPRODUCT(K38:$K$98, X38:$X$98)-K38*$AZ$3)/Z38, 0)</f>
        <v>-92016695307.928055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250000</v>
      </c>
      <c r="S39">
        <f t="shared" si="1"/>
        <v>-560664620537.37329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-4707.9036814613391</v>
      </c>
      <c r="AC39">
        <f t="shared" si="2"/>
        <v>-4203.4884817980092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-1.0788653541214454E-2</v>
      </c>
      <c r="AI39">
        <f t="shared" si="25"/>
        <v>-1.0789028407786004E-2</v>
      </c>
      <c r="AJ39">
        <f t="shared" si="7"/>
        <v>-504.41519966332999</v>
      </c>
      <c r="AK39">
        <f t="shared" si="22"/>
        <v>-329.55325770229376</v>
      </c>
      <c r="AL39">
        <f t="shared" si="26"/>
        <v>-833.97924639403152</v>
      </c>
      <c r="AN39">
        <f t="shared" si="27"/>
        <v>0</v>
      </c>
      <c r="AO39">
        <f t="shared" si="27"/>
        <v>0</v>
      </c>
      <c r="AP39">
        <f t="shared" si="27"/>
        <v>-1.6215197396764536E-8</v>
      </c>
      <c r="AQ39">
        <f t="shared" si="27"/>
        <v>-4.6667310476104459E-4</v>
      </c>
      <c r="AR39">
        <f t="shared" si="27"/>
        <v>-4.6668931995844136E-4</v>
      </c>
      <c r="AS39">
        <f t="shared" si="27"/>
        <v>-21.818942133630728</v>
      </c>
      <c r="AT39">
        <f t="shared" si="27"/>
        <v>-14.25512844290798</v>
      </c>
      <c r="AU39">
        <f t="shared" si="23"/>
        <v>-36.074537265858666</v>
      </c>
      <c r="AW39">
        <v>36</v>
      </c>
      <c r="AX39">
        <f>IF(Z39&gt;0, (R39*SUMPRODUCT(K39:$K$98, X39:$X$98)-K39*$AZ$3)/Z39, 0)</f>
        <v>-560664620537.37329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250000</v>
      </c>
      <c r="S40">
        <f t="shared" si="1"/>
        <v>-3487313316430.3945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-4203.4884817980092</v>
      </c>
      <c r="AC40">
        <f t="shared" si="2"/>
        <v>-3753.1151250327257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-1.5865346160829441E-3</v>
      </c>
      <c r="AI40">
        <f t="shared" si="25"/>
        <v>-1.5865884270655614E-3</v>
      </c>
      <c r="AJ40">
        <f t="shared" si="7"/>
        <v>-450.37335676528346</v>
      </c>
      <c r="AK40">
        <f t="shared" si="22"/>
        <v>-294.24419372586067</v>
      </c>
      <c r="AL40">
        <f t="shared" si="26"/>
        <v>-744.61913707957115</v>
      </c>
      <c r="AN40">
        <f t="shared" si="27"/>
        <v>0</v>
      </c>
      <c r="AO40">
        <f t="shared" si="27"/>
        <v>0</v>
      </c>
      <c r="AP40">
        <f t="shared" si="27"/>
        <v>-2.0782530454947162E-9</v>
      </c>
      <c r="AQ40">
        <f t="shared" si="27"/>
        <v>-6.1274116124298243E-5</v>
      </c>
      <c r="AR40">
        <f t="shared" si="27"/>
        <v>-6.127619437734373E-5</v>
      </c>
      <c r="AS40">
        <f t="shared" si="27"/>
        <v>-17.394029151320609</v>
      </c>
      <c r="AT40">
        <f t="shared" si="27"/>
        <v>-11.36410936924449</v>
      </c>
      <c r="AU40">
        <f t="shared" si="23"/>
        <v>-28.758199796759474</v>
      </c>
      <c r="AW40">
        <v>37</v>
      </c>
      <c r="AX40">
        <f>IF(Z40&gt;0, (R40*SUMPRODUCT(K40:$K$98, X40:$X$98)-K40*$AZ$3)/Z40, 0)</f>
        <v>-3487313316430.3945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250000</v>
      </c>
      <c r="S41">
        <f t="shared" si="1"/>
        <v>-22190038204465.168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-3753.1151250327257</v>
      </c>
      <c r="AC41">
        <f t="shared" si="2"/>
        <v>-3350.9957010939947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-2.286109848244041E-4</v>
      </c>
      <c r="AI41">
        <f t="shared" si="25"/>
        <v>-2.2861853550023038E-4</v>
      </c>
      <c r="AJ41">
        <f t="shared" si="7"/>
        <v>-402.11942393873096</v>
      </c>
      <c r="AK41">
        <f t="shared" si="22"/>
        <v>-262.7180587522908</v>
      </c>
      <c r="AL41">
        <f t="shared" si="26"/>
        <v>-664.83771130955733</v>
      </c>
      <c r="AN41">
        <f t="shared" si="27"/>
        <v>0</v>
      </c>
      <c r="AO41">
        <f t="shared" si="27"/>
        <v>0</v>
      </c>
      <c r="AP41">
        <f t="shared" si="27"/>
        <v>-2.6037261534082128E-10</v>
      </c>
      <c r="AQ41">
        <f t="shared" si="27"/>
        <v>-7.8832731511520035E-6</v>
      </c>
      <c r="AR41">
        <f t="shared" si="27"/>
        <v>-7.8835335237673447E-6</v>
      </c>
      <c r="AS41">
        <f t="shared" si="27"/>
        <v>-13.866425800701554</v>
      </c>
      <c r="AT41">
        <f t="shared" si="27"/>
        <v>-9.0593994005821834</v>
      </c>
      <c r="AU41">
        <f t="shared" si="23"/>
        <v>-22.925833084817263</v>
      </c>
      <c r="AW41">
        <v>38</v>
      </c>
      <c r="AX41">
        <f>IF(Z41&gt;0, (R41*SUMPRODUCT(K41:$K$98, X41:$X$98)-K41*$AZ$3)/Z41, 0)</f>
        <v>-22190038204465.168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250000</v>
      </c>
      <c r="S42">
        <f t="shared" si="1"/>
        <v>-144685067081886.78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-3350.9957010939947</v>
      </c>
      <c r="AC42">
        <f t="shared" si="2"/>
        <v>-2991.9604543229393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-3.2206064320757199E-5</v>
      </c>
      <c r="AI42">
        <f t="shared" si="25"/>
        <v>-3.2207098276961064E-5</v>
      </c>
      <c r="AJ42">
        <f t="shared" si="7"/>
        <v>-359.03524677105543</v>
      </c>
      <c r="AK42">
        <f t="shared" si="22"/>
        <v>-234.56969907657967</v>
      </c>
      <c r="AL42">
        <f t="shared" si="26"/>
        <v>-593.60497805473335</v>
      </c>
      <c r="AN42">
        <f t="shared" si="27"/>
        <v>0</v>
      </c>
      <c r="AO42">
        <f t="shared" si="27"/>
        <v>0</v>
      </c>
      <c r="AP42">
        <f t="shared" si="27"/>
        <v>-3.1834175124377437E-11</v>
      </c>
      <c r="AQ42">
        <f t="shared" si="27"/>
        <v>-9.9158309396477829E-7</v>
      </c>
      <c r="AR42">
        <f t="shared" si="27"/>
        <v>-9.9161492813990264E-7</v>
      </c>
      <c r="AS42">
        <f t="shared" si="27"/>
        <v>-11.05423119353941</v>
      </c>
      <c r="AT42">
        <f t="shared" si="27"/>
        <v>-7.2220978522616734</v>
      </c>
      <c r="AU42">
        <f t="shared" si="23"/>
        <v>-18.27633003741601</v>
      </c>
      <c r="AW42">
        <v>39</v>
      </c>
      <c r="AX42">
        <f>IF(Z42&gt;0, (R42*SUMPRODUCT(K42:$K$98, X42:$X$98)-K42*$AZ$3)/Z42, 0)</f>
        <v>-144685067081886.78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0.856559709</v>
      </c>
      <c r="Q43" s="4">
        <f t="shared" si="21"/>
        <v>50</v>
      </c>
      <c r="R43">
        <f t="shared" si="0"/>
        <v>250000</v>
      </c>
      <c r="S43">
        <f t="shared" si="1"/>
        <v>-968096627209279.25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-2991.9604543229393</v>
      </c>
      <c r="AC43">
        <f t="shared" si="2"/>
        <v>-2671.3932636588734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-4.4282261255128556E-6</v>
      </c>
      <c r="AI43">
        <f t="shared" si="25"/>
        <v>-4.4283640969295806E-6</v>
      </c>
      <c r="AJ43">
        <f t="shared" si="7"/>
        <v>-320.56719066406595</v>
      </c>
      <c r="AK43">
        <f t="shared" si="22"/>
        <v>-209.43723180260577</v>
      </c>
      <c r="AL43">
        <f t="shared" si="26"/>
        <v>-530.00442689503575</v>
      </c>
      <c r="AN43">
        <f t="shared" si="27"/>
        <v>0</v>
      </c>
      <c r="AO43">
        <f t="shared" si="27"/>
        <v>0</v>
      </c>
      <c r="AP43">
        <f t="shared" si="27"/>
        <v>-3.7928228503052555E-12</v>
      </c>
      <c r="AQ43">
        <f t="shared" si="27"/>
        <v>-1.2173157044996327E-7</v>
      </c>
      <c r="AR43">
        <f t="shared" si="27"/>
        <v>-1.2173536327281358E-7</v>
      </c>
      <c r="AS43">
        <f t="shared" si="27"/>
        <v>-8.8123655947560913</v>
      </c>
      <c r="AT43">
        <f t="shared" si="27"/>
        <v>-5.757412204208852</v>
      </c>
      <c r="AU43">
        <f t="shared" si="23"/>
        <v>-14.569777920700304</v>
      </c>
      <c r="AW43">
        <v>40</v>
      </c>
      <c r="AX43">
        <f>IF(Z43&gt;0, (R43*SUMPRODUCT(K43:$K$98, X43:$X$98)-K43*$AZ$3)/Z43, 0)</f>
        <v>-968096627209279.25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250000</v>
      </c>
      <c r="S44">
        <f t="shared" si="1"/>
        <v>-6664912857360949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-2671.3932636588734</v>
      </c>
      <c r="AC44">
        <f t="shared" si="2"/>
        <v>-2385.1725569452028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-5.9349100556224173E-7</v>
      </c>
      <c r="AI44">
        <f t="shared" si="25"/>
        <v>-5.9350889906368724E-7</v>
      </c>
      <c r="AJ44">
        <f t="shared" si="7"/>
        <v>-286.22070671367055</v>
      </c>
      <c r="AK44">
        <f t="shared" si="22"/>
        <v>-186.99752845612116</v>
      </c>
      <c r="AL44">
        <f t="shared" si="26"/>
        <v>-473.21823576330064</v>
      </c>
      <c r="AN44">
        <f t="shared" si="27"/>
        <v>0</v>
      </c>
      <c r="AO44">
        <f t="shared" si="27"/>
        <v>0</v>
      </c>
      <c r="AP44">
        <f t="shared" si="27"/>
        <v>-4.3918828290979413E-13</v>
      </c>
      <c r="AQ44">
        <f t="shared" si="27"/>
        <v>-1.4566981004210865E-8</v>
      </c>
      <c r="AR44">
        <f t="shared" si="27"/>
        <v>-1.4567420192493775E-8</v>
      </c>
      <c r="AS44">
        <f t="shared" si="27"/>
        <v>-7.0251639176233311</v>
      </c>
      <c r="AT44">
        <f t="shared" si="27"/>
        <v>-4.5897737612285052</v>
      </c>
      <c r="AU44">
        <f t="shared" si="23"/>
        <v>-11.614937693419257</v>
      </c>
      <c r="AW44">
        <v>41</v>
      </c>
      <c r="AX44">
        <f>IF(Z44&gt;0, (R44*SUMPRODUCT(K44:$K$98, X44:$X$98)-K44*$AZ$3)/Z44, 0)</f>
        <v>-6664912857360949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250000</v>
      </c>
      <c r="S45">
        <f t="shared" si="1"/>
        <v>-4.7291374849650176E+16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-2385.1725569452028</v>
      </c>
      <c r="AC45">
        <f t="shared" si="2"/>
        <v>-2129.6183544281612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-7.7314868302370988E-8</v>
      </c>
      <c r="AI45">
        <f t="shared" si="25"/>
        <v>-7.7317119895141545E-8</v>
      </c>
      <c r="AJ45">
        <f t="shared" si="7"/>
        <v>-255.55420251704163</v>
      </c>
      <c r="AK45">
        <f t="shared" si="22"/>
        <v>-166.96207898616422</v>
      </c>
      <c r="AL45">
        <f t="shared" si="26"/>
        <v>-422.51628158052296</v>
      </c>
      <c r="AN45">
        <f t="shared" si="27"/>
        <v>0</v>
      </c>
      <c r="AO45">
        <f t="shared" si="27"/>
        <v>0</v>
      </c>
      <c r="AP45">
        <f t="shared" si="27"/>
        <v>-4.9343191403854451E-14</v>
      </c>
      <c r="AQ45">
        <f t="shared" si="27"/>
        <v>-1.6943394004838359E-9</v>
      </c>
      <c r="AR45">
        <f t="shared" si="27"/>
        <v>-1.6943887436752395E-9</v>
      </c>
      <c r="AS45">
        <f t="shared" si="27"/>
        <v>-5.6004176659843132</v>
      </c>
      <c r="AT45">
        <f t="shared" si="27"/>
        <v>-3.6589395419597062</v>
      </c>
      <c r="AU45">
        <f t="shared" si="23"/>
        <v>-9.2593572096384076</v>
      </c>
      <c r="AW45">
        <v>42</v>
      </c>
      <c r="AX45">
        <f>IF(Z45&gt;0, (R45*SUMPRODUCT(K45:$K$98, X45:$X$98)-K45*$AZ$3)/Z45, 0)</f>
        <v>-4.7291374849650176E+16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250000</v>
      </c>
      <c r="S46">
        <f t="shared" si="1"/>
        <v>-3.4681864598960512E+17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-2129.6183544281612</v>
      </c>
      <c r="AC46">
        <f t="shared" si="2"/>
        <v>-1901.4449593123479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-9.7747507569262006E-9</v>
      </c>
      <c r="AI46">
        <f t="shared" si="25"/>
        <v>-9.7750248836176709E-9</v>
      </c>
      <c r="AJ46">
        <f t="shared" si="7"/>
        <v>-228.17339511581326</v>
      </c>
      <c r="AK46">
        <f t="shared" si="22"/>
        <v>-149.07328480997128</v>
      </c>
      <c r="AL46">
        <f t="shared" si="26"/>
        <v>-377.24667993555954</v>
      </c>
      <c r="AN46">
        <f t="shared" si="27"/>
        <v>0</v>
      </c>
      <c r="AO46">
        <f t="shared" si="27"/>
        <v>0</v>
      </c>
      <c r="AP46">
        <f t="shared" si="27"/>
        <v>-5.3637767256404781E-15</v>
      </c>
      <c r="AQ46">
        <f t="shared" si="27"/>
        <v>-1.9126039980847573E-10</v>
      </c>
      <c r="AR46">
        <f t="shared" si="27"/>
        <v>-1.9126576358520135E-10</v>
      </c>
      <c r="AS46">
        <f t="shared" si="27"/>
        <v>-4.4646186752726047</v>
      </c>
      <c r="AT46">
        <f t="shared" si="27"/>
        <v>-2.9168842011971461</v>
      </c>
      <c r="AU46">
        <f t="shared" si="23"/>
        <v>-7.381502876661016</v>
      </c>
      <c r="AW46">
        <v>43</v>
      </c>
      <c r="AX46">
        <f>IF(Z46&gt;0, (R46*SUMPRODUCT(K46:$K$98, X46:$X$98)-K46*$AZ$3)/Z46, 0)</f>
        <v>-3.4681864598960512E+17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250000</v>
      </c>
      <c r="S47">
        <f t="shared" si="1"/>
        <v>-2.6371203008060303E+18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-1901.4449593123479</v>
      </c>
      <c r="AC47">
        <f t="shared" si="2"/>
        <v>-1697.7187136719072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-1.1959827478559163E-9</v>
      </c>
      <c r="AI47">
        <f t="shared" si="25"/>
        <v>-1.1960149367309015E-9</v>
      </c>
      <c r="AJ47">
        <f t="shared" si="7"/>
        <v>-203.72624564044077</v>
      </c>
      <c r="AK47">
        <f t="shared" si="22"/>
        <v>-133.10114715186435</v>
      </c>
      <c r="AL47">
        <f t="shared" si="26"/>
        <v>-336.82739279350113</v>
      </c>
      <c r="AN47">
        <f t="shared" si="27"/>
        <v>0</v>
      </c>
      <c r="AO47">
        <f t="shared" si="27"/>
        <v>0</v>
      </c>
      <c r="AP47">
        <f t="shared" si="27"/>
        <v>-5.6235057366454393E-16</v>
      </c>
      <c r="AQ47">
        <f t="shared" si="27"/>
        <v>-2.0894224624463318E-11</v>
      </c>
      <c r="AR47">
        <f t="shared" si="27"/>
        <v>-2.0894786975036984E-11</v>
      </c>
      <c r="AS47">
        <f t="shared" si="27"/>
        <v>-3.5591666735503598</v>
      </c>
      <c r="AT47">
        <f t="shared" si="27"/>
        <v>-2.325322226721485</v>
      </c>
      <c r="AU47">
        <f t="shared" si="23"/>
        <v>-5.8844889002927401</v>
      </c>
      <c r="AW47">
        <v>44</v>
      </c>
      <c r="AX47">
        <f>IF(Z47&gt;0, (R47*SUMPRODUCT(K47:$K$98, X47:$X$98)-K47*$AZ$3)/Z47, 0)</f>
        <v>-2.6371203008060303E+18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250000</v>
      </c>
      <c r="S48">
        <f t="shared" si="1"/>
        <v>-2.0833417291040535E+19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-1697.7187136719072</v>
      </c>
      <c r="AC48">
        <f t="shared" si="2"/>
        <v>-1515.8202800642212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-1.4114516112022795E-10</v>
      </c>
      <c r="AI48">
        <f t="shared" si="25"/>
        <v>-1.4114879907423926E-10</v>
      </c>
      <c r="AJ48">
        <f t="shared" si="7"/>
        <v>-181.898433607686</v>
      </c>
      <c r="AK48">
        <f t="shared" si="22"/>
        <v>-118.84030995703351</v>
      </c>
      <c r="AL48">
        <f t="shared" si="26"/>
        <v>-300.73874356486067</v>
      </c>
      <c r="AN48">
        <f t="shared" si="27"/>
        <v>0</v>
      </c>
      <c r="AO48">
        <f t="shared" si="27"/>
        <v>0</v>
      </c>
      <c r="AP48">
        <f t="shared" si="27"/>
        <v>-5.6746688939361699E-17</v>
      </c>
      <c r="AQ48">
        <f t="shared" si="27"/>
        <v>-2.2016552514098811E-12</v>
      </c>
      <c r="AR48">
        <f t="shared" si="27"/>
        <v>-2.2017119980988205E-12</v>
      </c>
      <c r="AS48">
        <f t="shared" si="27"/>
        <v>-2.8373458813403114</v>
      </c>
      <c r="AT48">
        <f t="shared" si="27"/>
        <v>-1.8537326424758573</v>
      </c>
      <c r="AU48">
        <f t="shared" si="23"/>
        <v>-4.691078523818371</v>
      </c>
      <c r="AW48">
        <v>45</v>
      </c>
      <c r="AX48">
        <f>IF(Z48&gt;0, (R48*SUMPRODUCT(K48:$K$98, X48:$X$98)-K48*$AZ$3)/Z48, 0)</f>
        <v>-2.0833417291040535E+19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250000</v>
      </c>
      <c r="S49">
        <f t="shared" si="1"/>
        <v>-1.7157274712502678E+20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-1515.8202800642212</v>
      </c>
      <c r="AC49">
        <f t="shared" si="2"/>
        <v>-1353.4109643430565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-1.603580658938451E-11</v>
      </c>
      <c r="AI49">
        <f t="shared" si="25"/>
        <v>-1.603620100253783E-11</v>
      </c>
      <c r="AJ49">
        <f t="shared" si="7"/>
        <v>-162.4093157211646</v>
      </c>
      <c r="AK49">
        <f t="shared" si="22"/>
        <v>-106.10741960449549</v>
      </c>
      <c r="AL49">
        <f t="shared" si="26"/>
        <v>-268.51673532567611</v>
      </c>
      <c r="AN49">
        <f t="shared" si="27"/>
        <v>0</v>
      </c>
      <c r="AO49">
        <f t="shared" si="27"/>
        <v>0</v>
      </c>
      <c r="AP49">
        <f t="shared" si="27"/>
        <v>-5.493089673334209E-18</v>
      </c>
      <c r="AQ49">
        <f t="shared" si="27"/>
        <v>-2.2333465007068641E-13</v>
      </c>
      <c r="AR49">
        <f t="shared" si="27"/>
        <v>-2.2334014316035976E-13</v>
      </c>
      <c r="AS49">
        <f t="shared" si="27"/>
        <v>-2.2619147650993283</v>
      </c>
      <c r="AT49">
        <f t="shared" si="27"/>
        <v>-1.4777843131982458</v>
      </c>
      <c r="AU49">
        <f t="shared" si="23"/>
        <v>-3.7396990782977975</v>
      </c>
      <c r="AW49">
        <v>46</v>
      </c>
      <c r="AX49">
        <f>IF(Z49&gt;0, (R49*SUMPRODUCT(K49:$K$98, X49:$X$98)-K49*$AZ$3)/Z49, 0)</f>
        <v>-1.7157274712502678E+20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250000</v>
      </c>
      <c r="S50">
        <f t="shared" si="1"/>
        <v>-1.476069359442381E+21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-1353.4109643430565</v>
      </c>
      <c r="AC50">
        <f t="shared" si="2"/>
        <v>-1208.402646734872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-1.74767948142817E-12</v>
      </c>
      <c r="AI50">
        <f t="shared" si="25"/>
        <v>-1.7477204145536699E-12</v>
      </c>
      <c r="AJ50">
        <f t="shared" si="7"/>
        <v>-145.0083176081846</v>
      </c>
      <c r="AK50">
        <f t="shared" si="22"/>
        <v>-94.738767504013964</v>
      </c>
      <c r="AL50">
        <f t="shared" si="26"/>
        <v>-239.7470851122003</v>
      </c>
      <c r="AN50">
        <f t="shared" si="27"/>
        <v>0</v>
      </c>
      <c r="AO50">
        <f t="shared" si="27"/>
        <v>0</v>
      </c>
      <c r="AP50">
        <f t="shared" si="27"/>
        <v>-5.0900515806403167E-19</v>
      </c>
      <c r="AQ50">
        <f t="shared" si="27"/>
        <v>-2.1732468748076566E-14</v>
      </c>
      <c r="AR50">
        <f t="shared" si="27"/>
        <v>-2.1732977753234628E-14</v>
      </c>
      <c r="AS50">
        <f t="shared" si="27"/>
        <v>-1.8031846022794626</v>
      </c>
      <c r="AT50">
        <f t="shared" si="27"/>
        <v>-1.1780806068225826</v>
      </c>
      <c r="AU50">
        <f t="shared" si="23"/>
        <v>-2.9812652091020668</v>
      </c>
      <c r="AW50">
        <v>47</v>
      </c>
      <c r="AX50">
        <f>IF(Z50&gt;0, (R50*SUMPRODUCT(K50:$K$98, X50:$X$98)-K50*$AZ$3)/Z50, 0)</f>
        <v>-1.476069359442381E+21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250000</v>
      </c>
      <c r="S51">
        <f t="shared" si="1"/>
        <v>-1.3282211124989397E+22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-1208.402646734872</v>
      </c>
      <c r="AC51">
        <f t="shared" si="2"/>
        <v>-1078.9309345847071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-1.823111526616127E-13</v>
      </c>
      <c r="AI51">
        <f t="shared" si="25"/>
        <v>-1.8231521422532537E-13</v>
      </c>
      <c r="AJ51">
        <f t="shared" si="7"/>
        <v>-129.47171215016488</v>
      </c>
      <c r="AK51">
        <f t="shared" si="22"/>
        <v>-84.588185271441048</v>
      </c>
      <c r="AL51">
        <f t="shared" si="26"/>
        <v>-214.05989742160608</v>
      </c>
      <c r="AN51">
        <f t="shared" si="27"/>
        <v>0</v>
      </c>
      <c r="AO51">
        <f t="shared" si="27"/>
        <v>0</v>
      </c>
      <c r="AP51">
        <f t="shared" si="27"/>
        <v>-4.5094390770240551E-20</v>
      </c>
      <c r="AQ51">
        <f t="shared" si="27"/>
        <v>-2.0241490572353653E-15</v>
      </c>
      <c r="AR51">
        <f t="shared" si="27"/>
        <v>-2.0241941516261357E-15</v>
      </c>
      <c r="AS51">
        <f t="shared" si="27"/>
        <v>-1.4374877250314599</v>
      </c>
      <c r="AT51">
        <f t="shared" si="27"/>
        <v>-0.93915864702055385</v>
      </c>
      <c r="AU51">
        <f t="shared" si="23"/>
        <v>-2.3766463720520155</v>
      </c>
      <c r="AW51">
        <v>48</v>
      </c>
      <c r="AX51">
        <f>IF(Z51&gt;0, (R51*SUMPRODUCT(K51:$K$98, X51:$X$98)-K51*$AZ$3)/Z51, 0)</f>
        <v>-1.3282211124989397E+22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250000</v>
      </c>
      <c r="S52">
        <f t="shared" si="1"/>
        <v>-1.2541713105887195E+23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-1078.9309345847071</v>
      </c>
      <c r="AC52">
        <f t="shared" si="2"/>
        <v>-963.33119159348826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-1.8184485976526688E-14</v>
      </c>
      <c r="AI52">
        <f t="shared" si="25"/>
        <v>-1.8184870027406923E-14</v>
      </c>
      <c r="AJ52">
        <f t="shared" si="7"/>
        <v>-115.59974299121882</v>
      </c>
      <c r="AK52">
        <f t="shared" si="22"/>
        <v>-75.525165420929497</v>
      </c>
      <c r="AL52">
        <f t="shared" si="26"/>
        <v>-191.12490841214833</v>
      </c>
      <c r="AN52">
        <f t="shared" si="27"/>
        <v>0</v>
      </c>
      <c r="AO52">
        <f t="shared" si="27"/>
        <v>0</v>
      </c>
      <c r="AP52">
        <f t="shared" si="27"/>
        <v>-3.8071500671889261E-21</v>
      </c>
      <c r="AQ52">
        <f t="shared" si="27"/>
        <v>-1.802653517289578E-16</v>
      </c>
      <c r="AR52">
        <f t="shared" si="27"/>
        <v>-1.80269158879025E-16</v>
      </c>
      <c r="AS52">
        <f t="shared" si="27"/>
        <v>-1.1459564134498263</v>
      </c>
      <c r="AT52">
        <f t="shared" si="27"/>
        <v>-0.74869152345388523</v>
      </c>
      <c r="AU52">
        <f t="shared" si="23"/>
        <v>-1.8946479369037117</v>
      </c>
      <c r="AW52">
        <v>49</v>
      </c>
      <c r="AX52">
        <f>IF(Z52&gt;0, (R52*SUMPRODUCT(K52:$K$98, X52:$X$98)-K52*$AZ$3)/Z52, 0)</f>
        <v>-1.2541713105887195E+23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250000</v>
      </c>
      <c r="S53">
        <f t="shared" si="1"/>
        <v>-1.2468676903256816E+24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-963.33119159348826</v>
      </c>
      <c r="AC53">
        <f t="shared" si="2"/>
        <v>-860.11713535132878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-1.7285962826801821E-15</v>
      </c>
      <c r="AI53">
        <f t="shared" si="25"/>
        <v>-1.7286307737950786E-15</v>
      </c>
      <c r="AJ53">
        <f t="shared" si="7"/>
        <v>-103.21405624215947</v>
      </c>
      <c r="AK53">
        <f t="shared" si="22"/>
        <v>-67.433183411544178</v>
      </c>
      <c r="AL53">
        <f t="shared" si="26"/>
        <v>-170.64723965370365</v>
      </c>
      <c r="AN53">
        <f t="shared" si="27"/>
        <v>0</v>
      </c>
      <c r="AO53">
        <f t="shared" si="27"/>
        <v>0</v>
      </c>
      <c r="AP53">
        <f t="shared" si="27"/>
        <v>-3.0528146779013444E-22</v>
      </c>
      <c r="AQ53">
        <f t="shared" si="27"/>
        <v>-1.5299836261571812E-17</v>
      </c>
      <c r="AR53">
        <f t="shared" si="27"/>
        <v>-1.5300141543039602E-17</v>
      </c>
      <c r="AS53">
        <f t="shared" si="27"/>
        <v>-0.91354943674252553</v>
      </c>
      <c r="AT53">
        <f t="shared" si="27"/>
        <v>-0.59685229867178324</v>
      </c>
      <c r="AU53">
        <f t="shared" si="23"/>
        <v>-1.5104017354143089</v>
      </c>
      <c r="AW53">
        <v>50</v>
      </c>
      <c r="AX53">
        <f>IF(Z53&gt;0, (R53*SUMPRODUCT(K53:$K$98, X53:$X$98)-K53*$AZ$3)/Z53, 0)</f>
        <v>-1.2468676903256816E+24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250000</v>
      </c>
      <c r="S54">
        <f t="shared" si="1"/>
        <v>-1.3095960746105254E+25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-860.11713535132878</v>
      </c>
      <c r="AC54">
        <f t="shared" si="2"/>
        <v>-767.96172799225781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-1.5607074021896819E-16</v>
      </c>
      <c r="AI54">
        <f t="shared" si="25"/>
        <v>-1.5607367227467179E-16</v>
      </c>
      <c r="AJ54">
        <f t="shared" si="7"/>
        <v>-92.155407359070978</v>
      </c>
      <c r="AK54">
        <f t="shared" si="22"/>
        <v>-60.208199474593023</v>
      </c>
      <c r="AL54">
        <f t="shared" si="26"/>
        <v>-152.36360683366399</v>
      </c>
      <c r="AN54">
        <f t="shared" si="27"/>
        <v>0</v>
      </c>
      <c r="AO54">
        <f t="shared" si="27"/>
        <v>0</v>
      </c>
      <c r="AP54">
        <f t="shared" si="27"/>
        <v>-2.3171140066601391E-23</v>
      </c>
      <c r="AQ54">
        <f t="shared" si="27"/>
        <v>-1.2333793582037481E-18</v>
      </c>
      <c r="AR54">
        <f t="shared" si="27"/>
        <v>-1.2334025293438146E-18</v>
      </c>
      <c r="AS54">
        <f t="shared" si="27"/>
        <v>-0.72827601781132478</v>
      </c>
      <c r="AT54">
        <f t="shared" si="27"/>
        <v>-0.47580699830339873</v>
      </c>
      <c r="AU54">
        <f t="shared" si="23"/>
        <v>-1.2040830161147233</v>
      </c>
      <c r="AW54">
        <v>51</v>
      </c>
      <c r="AX54">
        <f>IF(Z54&gt;0, (R54*SUMPRODUCT(K54:$K$98, X54:$X$98)-K54*$AZ$3)/Z54, 0)</f>
        <v>-1.3095960746105254E+25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250000</v>
      </c>
      <c r="S55">
        <f t="shared" si="1"/>
        <v>-1.4581649738726378E+26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-767.96172799225781</v>
      </c>
      <c r="AC55">
        <f t="shared" si="2"/>
        <v>-685.68011427880151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-1.3338088390864975E-17</v>
      </c>
      <c r="AI55">
        <f t="shared" si="25"/>
        <v>-1.3338323508333357E-17</v>
      </c>
      <c r="AJ55">
        <f t="shared" si="7"/>
        <v>-82.281613713456295</v>
      </c>
      <c r="AK55">
        <f t="shared" si="22"/>
        <v>-53.757320959458049</v>
      </c>
      <c r="AL55">
        <f t="shared" si="26"/>
        <v>-136.03893467291434</v>
      </c>
      <c r="AN55">
        <f t="shared" si="27"/>
        <v>0</v>
      </c>
      <c r="AO55">
        <f t="shared" si="27"/>
        <v>0</v>
      </c>
      <c r="AP55">
        <f t="shared" si="27"/>
        <v>-1.6589834740044065E-24</v>
      </c>
      <c r="AQ55">
        <f t="shared" si="27"/>
        <v>-9.4113246317189468E-20</v>
      </c>
      <c r="AR55">
        <f t="shared" si="27"/>
        <v>-9.4114905300663473E-20</v>
      </c>
      <c r="AS55">
        <f t="shared" si="27"/>
        <v>-0.58057718256642632</v>
      </c>
      <c r="AT55">
        <f t="shared" si="27"/>
        <v>-0.37931042594339809</v>
      </c>
      <c r="AU55">
        <f t="shared" si="23"/>
        <v>-0.95988760850982446</v>
      </c>
      <c r="AW55">
        <v>52</v>
      </c>
      <c r="AX55">
        <f>IF(Z55&gt;0, (R55*SUMPRODUCT(K55:$K$98, X55:$X$98)-K55*$AZ$3)/Z55, 0)</f>
        <v>-1.4581649738726378E+26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250000</v>
      </c>
      <c r="S56">
        <f t="shared" si="1"/>
        <v>-1.7280170781285921E+27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-685.68011427880151</v>
      </c>
      <c r="AC56">
        <f t="shared" si="2"/>
        <v>-612.21438774892988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-1.0752596604460928E-18</v>
      </c>
      <c r="AI56">
        <f t="shared" si="25"/>
        <v>-1.0752773748077011E-18</v>
      </c>
      <c r="AJ56">
        <f t="shared" si="7"/>
        <v>-73.465726529871631</v>
      </c>
      <c r="AK56">
        <f t="shared" si="22"/>
        <v>-47.997607999516113</v>
      </c>
      <c r="AL56">
        <f t="shared" si="26"/>
        <v>-121.46333452938774</v>
      </c>
      <c r="AN56">
        <f t="shared" si="27"/>
        <v>0</v>
      </c>
      <c r="AO56">
        <f t="shared" si="27"/>
        <v>0</v>
      </c>
      <c r="AP56">
        <f t="shared" si="27"/>
        <v>-1.116001160245606E-25</v>
      </c>
      <c r="AQ56">
        <f t="shared" si="27"/>
        <v>-6.7741138808788138E-21</v>
      </c>
      <c r="AR56">
        <f t="shared" si="27"/>
        <v>-6.7742254809948378E-21</v>
      </c>
      <c r="AS56">
        <f t="shared" si="27"/>
        <v>-0.46283257538777567</v>
      </c>
      <c r="AT56">
        <f t="shared" si="27"/>
        <v>-0.30238394925334666</v>
      </c>
      <c r="AU56">
        <f t="shared" si="23"/>
        <v>-0.76521652464112233</v>
      </c>
      <c r="AW56">
        <v>53</v>
      </c>
      <c r="AX56">
        <f>IF(Z56&gt;0, (R56*SUMPRODUCT(K56:$K$98, X56:$X$98)-K56*$AZ$3)/Z56, 0)</f>
        <v>-1.7280170781285921E+27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250000</v>
      </c>
      <c r="S57">
        <f t="shared" si="1"/>
        <v>-2.1896472708561289E+28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-612.21438774892988</v>
      </c>
      <c r="AC57">
        <f t="shared" si="2"/>
        <v>-546.61998906154452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-8.1445130557518317E-20</v>
      </c>
      <c r="AI57">
        <f t="shared" si="25"/>
        <v>-8.1446378749399124E-20</v>
      </c>
      <c r="AJ57">
        <f t="shared" si="7"/>
        <v>-65.594398687385365</v>
      </c>
      <c r="AK57">
        <f t="shared" si="22"/>
        <v>-42.855007142425094</v>
      </c>
      <c r="AL57">
        <f t="shared" si="26"/>
        <v>-108.44940582981046</v>
      </c>
      <c r="AN57">
        <f t="shared" si="27"/>
        <v>0</v>
      </c>
      <c r="AO57">
        <f t="shared" si="27"/>
        <v>0</v>
      </c>
      <c r="AP57">
        <f t="shared" si="27"/>
        <v>-7.0210565483385537E-27</v>
      </c>
      <c r="AQ57">
        <f t="shared" si="27"/>
        <v>-4.5812737290257055E-22</v>
      </c>
      <c r="AR57">
        <f t="shared" si="27"/>
        <v>-4.5813439395911895E-22</v>
      </c>
      <c r="AS57">
        <f t="shared" si="27"/>
        <v>-0.36896729543030571</v>
      </c>
      <c r="AT57">
        <f t="shared" si="27"/>
        <v>-0.24105863301446634</v>
      </c>
      <c r="AU57">
        <f t="shared" si="23"/>
        <v>-0.6100259284447721</v>
      </c>
      <c r="AW57">
        <v>54</v>
      </c>
      <c r="AX57">
        <f>IF(Z57&gt;0, (R57*SUMPRODUCT(K57:$K$98, X57:$X$98)-K57*$AZ$3)/Z57, 0)</f>
        <v>-2.1896472708561289E+28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0.924425092</v>
      </c>
      <c r="Q58" s="4">
        <f t="shared" si="21"/>
        <v>50</v>
      </c>
      <c r="R58">
        <f t="shared" si="0"/>
        <v>250000</v>
      </c>
      <c r="S58">
        <f t="shared" si="1"/>
        <v>-2.981387646203856E+29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-546.61998906154452</v>
      </c>
      <c r="AC58">
        <f t="shared" si="2"/>
        <v>-488.05356166209327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-5.7692994712304365E-21</v>
      </c>
      <c r="AI58">
        <f t="shared" si="25"/>
        <v>-5.7693813212981863E-21</v>
      </c>
      <c r="AJ58">
        <f t="shared" si="7"/>
        <v>-58.566427399451243</v>
      </c>
      <c r="AK58">
        <f t="shared" si="22"/>
        <v>-38.263399234308118</v>
      </c>
      <c r="AL58">
        <f t="shared" si="26"/>
        <v>-96.829826633759353</v>
      </c>
      <c r="AN58">
        <f t="shared" si="27"/>
        <v>0</v>
      </c>
      <c r="AO58">
        <f t="shared" si="27"/>
        <v>0</v>
      </c>
      <c r="AP58">
        <f t="shared" si="27"/>
        <v>-4.1107601537508754E-28</v>
      </c>
      <c r="AQ58">
        <f t="shared" si="27"/>
        <v>-2.8975182346585136E-23</v>
      </c>
      <c r="AR58">
        <f t="shared" si="27"/>
        <v>-2.897559342260051E-23</v>
      </c>
      <c r="AS58">
        <f t="shared" si="27"/>
        <v>-0.29413846893359846</v>
      </c>
      <c r="AT58">
        <f t="shared" si="27"/>
        <v>-0.19217046636995083</v>
      </c>
      <c r="AU58">
        <f t="shared" si="23"/>
        <v>-0.48630893530354924</v>
      </c>
      <c r="AW58">
        <v>55</v>
      </c>
      <c r="AX58">
        <f>IF(Z58&gt;0, (R58*SUMPRODUCT(K58:$K$98, X58:$X$98)-K58*$AZ$3)/Z58, 0)</f>
        <v>-2.981387646203856E+29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250000</v>
      </c>
      <c r="S59">
        <f t="shared" si="1"/>
        <v>-4.3847521462794075E+30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-488.05356166209327</v>
      </c>
      <c r="AC59">
        <f t="shared" si="2"/>
        <v>-435.76210862686895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-3.8031252517835398E-22</v>
      </c>
      <c r="AI59">
        <f t="shared" si="25"/>
        <v>-3.8031749424039089E-22</v>
      </c>
      <c r="AJ59">
        <f t="shared" si="7"/>
        <v>-52.291453035224322</v>
      </c>
      <c r="AK59">
        <f t="shared" si="22"/>
        <v>-34.163749316346532</v>
      </c>
      <c r="AL59">
        <f t="shared" si="26"/>
        <v>-86.455202351570847</v>
      </c>
      <c r="AN59">
        <f t="shared" si="27"/>
        <v>0</v>
      </c>
      <c r="AO59">
        <f t="shared" si="27"/>
        <v>0</v>
      </c>
      <c r="AP59">
        <f t="shared" si="27"/>
        <v>-2.2282273011434947E-29</v>
      </c>
      <c r="AQ59">
        <f t="shared" si="27"/>
        <v>-1.7053978100380782E-24</v>
      </c>
      <c r="AR59">
        <f t="shared" si="27"/>
        <v>-1.7054200923110894E-24</v>
      </c>
      <c r="AS59">
        <f t="shared" si="27"/>
        <v>-0.23448538658609566</v>
      </c>
      <c r="AT59">
        <f t="shared" si="27"/>
        <v>-0.15319711923624907</v>
      </c>
      <c r="AU59">
        <f t="shared" si="23"/>
        <v>-0.3876825058223447</v>
      </c>
      <c r="AW59">
        <v>56</v>
      </c>
      <c r="AX59">
        <f>IF(Z59&gt;0, (R59*SUMPRODUCT(K59:$K$98, X59:$X$98)-K59*$AZ$3)/Z59, 0)</f>
        <v>-4.3847521462794075E+30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250000</v>
      </c>
      <c r="S60">
        <f t="shared" si="1"/>
        <v>-7.1102937990274063E+31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-435.76210862686895</v>
      </c>
      <c r="AC60">
        <f t="shared" si="2"/>
        <v>-389.07331127399016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-2.3228863993146699E-23</v>
      </c>
      <c r="AI60">
        <f t="shared" si="25"/>
        <v>-2.3229137591764613E-23</v>
      </c>
      <c r="AJ60">
        <f t="shared" si="7"/>
        <v>-46.688797352878794</v>
      </c>
      <c r="AK60">
        <f t="shared" si="22"/>
        <v>-30.50334760388083</v>
      </c>
      <c r="AL60">
        <f t="shared" si="26"/>
        <v>-77.19214495675962</v>
      </c>
      <c r="AN60">
        <f t="shared" si="27"/>
        <v>0</v>
      </c>
      <c r="AO60">
        <f t="shared" si="27"/>
        <v>0</v>
      </c>
      <c r="AP60">
        <f t="shared" si="27"/>
        <v>-1.0954207135293826E-30</v>
      </c>
      <c r="AQ60">
        <f t="shared" si="27"/>
        <v>-9.3002585188248607E-26</v>
      </c>
      <c r="AR60">
        <f t="shared" si="27"/>
        <v>-9.3003680608962141E-26</v>
      </c>
      <c r="AS60">
        <f t="shared" si="27"/>
        <v>-0.18693031456161938</v>
      </c>
      <c r="AT60">
        <f t="shared" si="27"/>
        <v>-0.12212780551359138</v>
      </c>
      <c r="AU60">
        <f t="shared" si="23"/>
        <v>-0.30905812007521072</v>
      </c>
      <c r="AW60">
        <v>57</v>
      </c>
      <c r="AX60">
        <f>IF(Z60&gt;0, (R60*SUMPRODUCT(K60:$K$98, X60:$X$98)-K60*$AZ$3)/Z60, 0)</f>
        <v>-7.1102937990274063E+31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250000</v>
      </c>
      <c r="S61">
        <f t="shared" si="1"/>
        <v>-1.284020028455143E+33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-389.07331127399016</v>
      </c>
      <c r="AC61">
        <f t="shared" si="2"/>
        <v>-347.38688506606258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-1.2866765803128595E-24</v>
      </c>
      <c r="AI61">
        <f t="shared" si="25"/>
        <v>-1.2866901076285309E-24</v>
      </c>
      <c r="AJ61">
        <f t="shared" si="7"/>
        <v>-41.686426207927582</v>
      </c>
      <c r="AK61">
        <f t="shared" si="22"/>
        <v>-27.235131789179313</v>
      </c>
      <c r="AL61">
        <f t="shared" si="26"/>
        <v>-68.921557997106902</v>
      </c>
      <c r="AN61">
        <f t="shared" si="27"/>
        <v>0</v>
      </c>
      <c r="AO61">
        <f t="shared" si="27"/>
        <v>0</v>
      </c>
      <c r="AP61">
        <f t="shared" si="27"/>
        <v>-4.8357144941533434E-32</v>
      </c>
      <c r="AQ61">
        <f t="shared" si="27"/>
        <v>-4.5995826074087989E-27</v>
      </c>
      <c r="AR61">
        <f t="shared" si="27"/>
        <v>-4.5996309645537405E-27</v>
      </c>
      <c r="AS61">
        <f t="shared" si="27"/>
        <v>-0.14901970229720962</v>
      </c>
      <c r="AT61">
        <f t="shared" si="27"/>
        <v>-9.7359538834176806E-2</v>
      </c>
      <c r="AU61">
        <f t="shared" si="23"/>
        <v>-0.24637924113138646</v>
      </c>
      <c r="AW61">
        <v>58</v>
      </c>
      <c r="AX61">
        <f>IF(Z61&gt;0, (R61*SUMPRODUCT(K61:$K$98, X61:$X$98)-K61*$AZ$3)/Z61, 0)</f>
        <v>-1.284020028455143E+33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0.946138378</v>
      </c>
      <c r="Q62" s="4">
        <f t="shared" si="21"/>
        <v>50</v>
      </c>
      <c r="R62">
        <f t="shared" si="0"/>
        <v>250000</v>
      </c>
      <c r="S62">
        <f t="shared" si="1"/>
        <v>-2.6137803430475212E+34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-347.38688506606258</v>
      </c>
      <c r="AC62">
        <f t="shared" si="2"/>
        <v>-310.16686166612726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-6.3993562540126509E-26</v>
      </c>
      <c r="AI62">
        <f t="shared" si="25"/>
        <v>-6.3994155870133157E-26</v>
      </c>
      <c r="AJ62">
        <f t="shared" si="7"/>
        <v>-37.220023399935315</v>
      </c>
      <c r="AK62">
        <f t="shared" si="22"/>
        <v>-24.317081954624381</v>
      </c>
      <c r="AL62">
        <f t="shared" si="26"/>
        <v>-61.537105354559699</v>
      </c>
      <c r="AN62">
        <f t="shared" si="27"/>
        <v>0</v>
      </c>
      <c r="AO62">
        <f t="shared" si="27"/>
        <v>0</v>
      </c>
      <c r="AP62">
        <f t="shared" si="27"/>
        <v>-1.8937703682363835E-33</v>
      </c>
      <c r="AQ62">
        <f t="shared" si="27"/>
        <v>-2.0425245839148814E-28</v>
      </c>
      <c r="AR62">
        <f t="shared" si="27"/>
        <v>-2.0425435216185635E-28</v>
      </c>
      <c r="AS62">
        <f t="shared" si="27"/>
        <v>-0.11879759430581115</v>
      </c>
      <c r="AT62">
        <f t="shared" si="27"/>
        <v>-7.7614428279796532E-2</v>
      </c>
      <c r="AU62">
        <f t="shared" si="23"/>
        <v>-0.19641202258560769</v>
      </c>
      <c r="AW62">
        <v>59</v>
      </c>
      <c r="AX62">
        <f>IF(Z62&gt;0, (R62*SUMPRODUCT(K62:$K$98, X62:$X$98)-K62*$AZ$3)/Z62, 0)</f>
        <v>-2.6137803430475212E+34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250000</v>
      </c>
      <c r="S63">
        <f t="shared" si="1"/>
        <v>-6.0892154835806934E+35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-310.16686166612726</v>
      </c>
      <c r="AC63">
        <f t="shared" si="2"/>
        <v>-276.93469791618509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-2.8232846916532987E-27</v>
      </c>
      <c r="AI63">
        <f t="shared" si="25"/>
        <v>-2.8233074314215548E-27</v>
      </c>
      <c r="AJ63">
        <f t="shared" si="7"/>
        <v>-33.232163749942174</v>
      </c>
      <c r="AK63">
        <f t="shared" si="22"/>
        <v>-21.711680316628911</v>
      </c>
      <c r="AL63">
        <f t="shared" si="26"/>
        <v>-54.943844066571089</v>
      </c>
      <c r="AN63">
        <f t="shared" si="27"/>
        <v>0</v>
      </c>
      <c r="AO63">
        <f t="shared" si="27"/>
        <v>0</v>
      </c>
      <c r="AP63">
        <f t="shared" si="27"/>
        <v>-6.4803582595977593E-35</v>
      </c>
      <c r="AQ63">
        <f t="shared" si="27"/>
        <v>-8.0457707680648431E-30</v>
      </c>
      <c r="AR63">
        <f t="shared" si="27"/>
        <v>-8.0458355716474396E-30</v>
      </c>
      <c r="AS63">
        <f t="shared" si="27"/>
        <v>-9.4704714848382401E-2</v>
      </c>
      <c r="AT63">
        <f t="shared" si="27"/>
        <v>-6.1873747034276567E-2</v>
      </c>
      <c r="AU63">
        <f t="shared" si="23"/>
        <v>-0.15657846188265898</v>
      </c>
      <c r="AW63">
        <v>60</v>
      </c>
      <c r="AX63">
        <f>IF(Z63&gt;0, (R63*SUMPRODUCT(K63:$K$98, X63:$X$98)-K63*$AZ$3)/Z63, 0)</f>
        <v>-6.0892154835806934E+35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250000</v>
      </c>
      <c r="S64">
        <f t="shared" si="1"/>
        <v>-1.6554861777371119E+37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-276.93469791618509</v>
      </c>
      <c r="AC64">
        <f t="shared" si="2"/>
        <v>-247.26312313945095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-1.0882785728283294E-28</v>
      </c>
      <c r="AI64">
        <f t="shared" si="25"/>
        <v>-1.088286040819499E-28</v>
      </c>
      <c r="AJ64">
        <f t="shared" si="7"/>
        <v>-29.671574776734133</v>
      </c>
      <c r="AK64">
        <f t="shared" si="22"/>
        <v>-19.385428854132957</v>
      </c>
      <c r="AL64">
        <f t="shared" si="26"/>
        <v>-49.057003630867086</v>
      </c>
      <c r="AN64">
        <f t="shared" si="27"/>
        <v>0</v>
      </c>
      <c r="AO64">
        <f t="shared" si="27"/>
        <v>0</v>
      </c>
      <c r="AP64">
        <f t="shared" si="27"/>
        <v>-1.9001975539381067E-36</v>
      </c>
      <c r="AQ64">
        <f t="shared" si="27"/>
        <v>-2.7690770316788903E-31</v>
      </c>
      <c r="AR64">
        <f t="shared" si="27"/>
        <v>-2.7690960336544294E-31</v>
      </c>
      <c r="AS64">
        <f t="shared" si="27"/>
        <v>-7.5498018852345791E-2</v>
      </c>
      <c r="AT64">
        <f t="shared" si="27"/>
        <v>-4.9325372316865894E-2</v>
      </c>
      <c r="AU64">
        <f t="shared" si="23"/>
        <v>-0.12482339116921168</v>
      </c>
      <c r="AW64">
        <v>61</v>
      </c>
      <c r="AX64">
        <f>IF(Z64&gt;0, (R64*SUMPRODUCT(K64:$K$98, X64:$X$98)-K64*$AZ$3)/Z64, 0)</f>
        <v>-1.6554861777371119E+37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250000</v>
      </c>
      <c r="S65">
        <f t="shared" si="1"/>
        <v>-5.397644070303133E+38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-247.26312313945095</v>
      </c>
      <c r="AC65">
        <f t="shared" si="2"/>
        <v>-220.77064566022406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-3.5944023853925077E-30</v>
      </c>
      <c r="AI65">
        <f t="shared" si="25"/>
        <v>-3.594422836041234E-30</v>
      </c>
      <c r="AJ65">
        <f t="shared" si="7"/>
        <v>-26.492477479226892</v>
      </c>
      <c r="AK65">
        <f t="shared" si="22"/>
        <v>-17.308418619761568</v>
      </c>
      <c r="AL65">
        <f t="shared" si="26"/>
        <v>-43.80089609898846</v>
      </c>
      <c r="AN65">
        <f t="shared" si="27"/>
        <v>0</v>
      </c>
      <c r="AO65">
        <f t="shared" si="27"/>
        <v>0</v>
      </c>
      <c r="AP65">
        <f t="shared" si="27"/>
        <v>-4.6460515622189964E-38</v>
      </c>
      <c r="AQ65">
        <f t="shared" si="27"/>
        <v>-8.1658919683119332E-33</v>
      </c>
      <c r="AR65">
        <f t="shared" si="27"/>
        <v>-8.165938428827556E-33</v>
      </c>
      <c r="AS65">
        <f t="shared" si="27"/>
        <v>-6.0186558396321553E-2</v>
      </c>
      <c r="AT65">
        <f t="shared" si="27"/>
        <v>-3.9321884818930078E-2</v>
      </c>
      <c r="AU65">
        <f t="shared" si="23"/>
        <v>-9.9508443215251624E-2</v>
      </c>
      <c r="AW65">
        <v>62</v>
      </c>
      <c r="AX65">
        <f>IF(Z65&gt;0, (R65*SUMPRODUCT(K65:$K$98, X65:$X$98)-K65*$AZ$3)/Z65, 0)</f>
        <v>-5.397644070303133E+38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250000</v>
      </c>
      <c r="S66">
        <f t="shared" si="1"/>
        <v>-2.1978059098296648E+40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-220.77064566022406</v>
      </c>
      <c r="AC66">
        <f t="shared" si="2"/>
        <v>-197.11664791091431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-9.8988513111059707E-32</v>
      </c>
      <c r="AI66">
        <f t="shared" si="25"/>
        <v>-9.8988961550676295E-32</v>
      </c>
      <c r="AJ66">
        <f t="shared" si="7"/>
        <v>-23.653997749309752</v>
      </c>
      <c r="AK66">
        <f t="shared" si="22"/>
        <v>-15.453945196215686</v>
      </c>
      <c r="AL66">
        <f t="shared" si="26"/>
        <v>-39.107942945525437</v>
      </c>
      <c r="AN66">
        <f t="shared" si="27"/>
        <v>0</v>
      </c>
      <c r="AO66">
        <f t="shared" si="27"/>
        <v>0</v>
      </c>
      <c r="AP66">
        <f t="shared" si="27"/>
        <v>-9.0962604359615376E-40</v>
      </c>
      <c r="AQ66">
        <f t="shared" si="27"/>
        <v>-2.0079075579080518E-34</v>
      </c>
      <c r="AR66">
        <f t="shared" si="27"/>
        <v>-2.0079166541684877E-34</v>
      </c>
      <c r="AS66">
        <f t="shared" si="27"/>
        <v>-4.7980355864414549E-2</v>
      </c>
      <c r="AT66">
        <f t="shared" si="27"/>
        <v>-3.1347165831417466E-2</v>
      </c>
      <c r="AU66">
        <f t="shared" si="23"/>
        <v>-7.9327521695832015E-2</v>
      </c>
      <c r="AW66">
        <v>63</v>
      </c>
      <c r="AX66">
        <f>IF(Z66&gt;0, (R66*SUMPRODUCT(K66:$K$98, X66:$X$98)-K66*$AZ$3)/Z66, 0)</f>
        <v>-2.1978059098296648E+40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-1.1913690425938671E+42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-197.11664791091431</v>
      </c>
      <c r="AC67">
        <f t="shared" ref="AC67:AC69" si="30">S67*Z67</f>
        <v>-175.99700706331632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-2.1828444292614695E-33</v>
      </c>
      <c r="AI67">
        <f t="shared" ref="AI67:AI69" si="33">SUM(AE67:AH67)</f>
        <v>-2.1828518155960464E-33</v>
      </c>
      <c r="AJ67">
        <f t="shared" ref="AJ67:AJ69" si="34">AB67-AC67</f>
        <v>-21.119640847597992</v>
      </c>
      <c r="AK67">
        <f t="shared" si="22"/>
        <v>-13.798165353764002</v>
      </c>
      <c r="AL67">
        <f t="shared" si="26"/>
        <v>-34.917806201361998</v>
      </c>
      <c r="AN67">
        <f t="shared" si="27"/>
        <v>0</v>
      </c>
      <c r="AO67">
        <f t="shared" si="27"/>
        <v>0</v>
      </c>
      <c r="AP67">
        <f t="shared" si="27"/>
        <v>-1.3377343127362914E-41</v>
      </c>
      <c r="AQ67">
        <f t="shared" si="27"/>
        <v>-3.9533355306140435E-36</v>
      </c>
      <c r="AR67">
        <f t="shared" si="27"/>
        <v>-3.9533489079571708E-36</v>
      </c>
      <c r="AS67">
        <f t="shared" si="27"/>
        <v>-3.8249645937830472E-2</v>
      </c>
      <c r="AT67">
        <f t="shared" si="27"/>
        <v>-2.4989768679382539E-2</v>
      </c>
      <c r="AU67">
        <f t="shared" si="23"/>
        <v>-6.3239414617213011E-2</v>
      </c>
      <c r="AW67">
        <v>64</v>
      </c>
      <c r="AX67">
        <f>IF(Z67&gt;0, (R67*SUMPRODUCT(K67:$K$98, X67:$X$98)-K67*$AZ$3)/Z67, 0)</f>
        <v>-1.1913690425938671E+42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250000</v>
      </c>
      <c r="S68">
        <f t="shared" si="29"/>
        <v>-9.657480853711805E+43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-175.99700706331632</v>
      </c>
      <c r="AC68">
        <f t="shared" si="30"/>
        <v>-157.14018487796099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-3.6155572577080378E-35</v>
      </c>
      <c r="AI68">
        <f t="shared" si="33"/>
        <v>-3.6155653933796099E-35</v>
      </c>
      <c r="AJ68">
        <f t="shared" si="34"/>
        <v>-18.856822185355327</v>
      </c>
      <c r="AK68">
        <f t="shared" si="22"/>
        <v>-12.319790494432143</v>
      </c>
      <c r="AL68">
        <f t="shared" si="26"/>
        <v>-31.176612679787468</v>
      </c>
      <c r="AN68">
        <f t="shared" si="27"/>
        <v>0</v>
      </c>
      <c r="AO68">
        <f t="shared" si="27"/>
        <v>0</v>
      </c>
      <c r="AP68">
        <f t="shared" si="27"/>
        <v>-1.3155770132165238E-43</v>
      </c>
      <c r="AQ68">
        <f t="shared" si="27"/>
        <v>-5.8465290493790323E-38</v>
      </c>
      <c r="AR68">
        <f t="shared" si="27"/>
        <v>-5.8465422051491644E-38</v>
      </c>
      <c r="AS68">
        <f t="shared" si="27"/>
        <v>-3.0492383560132671E-2</v>
      </c>
      <c r="AT68">
        <f t="shared" si="27"/>
        <v>-1.9921690592620004E-2</v>
      </c>
      <c r="AU68">
        <f t="shared" si="23"/>
        <v>-5.0414074152752668E-2</v>
      </c>
      <c r="AW68">
        <v>65</v>
      </c>
      <c r="AX68">
        <f>IF(Z68&gt;0, (R68*SUMPRODUCT(K68:$K$98, X68:$X$98)-K68*$AZ$3)/Z68, 0)</f>
        <v>-9.657480853711805E+43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-157.14018487796099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-4.0678357860156905E-37</v>
      </c>
      <c r="AI69">
        <f t="shared" si="33"/>
        <v>-4.0678357860156905E-37</v>
      </c>
      <c r="AJ69">
        <f t="shared" si="34"/>
        <v>-157.14018487796099</v>
      </c>
      <c r="AK69">
        <f t="shared" si="22"/>
        <v>-10.99981294145727</v>
      </c>
      <c r="AL69">
        <f t="shared" si="26"/>
        <v>-168.13999781941826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-5.8731116661451943E-40</v>
      </c>
      <c r="AR69">
        <f t="shared" si="27"/>
        <v>-5.8731116661451943E-40</v>
      </c>
      <c r="AS69">
        <f t="shared" si="27"/>
        <v>-0.22687785387003465</v>
      </c>
      <c r="AT69">
        <f t="shared" si="27"/>
        <v>-1.5881449770902424E-2</v>
      </c>
      <c r="AU69">
        <f t="shared" si="23"/>
        <v>-0.24275930364093706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152724.93726759739</v>
      </c>
      <c r="AO71" s="8">
        <f t="shared" si="47"/>
        <v>-15272.49372675974</v>
      </c>
      <c r="AP71" s="8">
        <f t="shared" si="47"/>
        <v>-699.12968322999529</v>
      </c>
      <c r="AQ71" s="8">
        <f t="shared" si="47"/>
        <v>-97177.202253606942</v>
      </c>
      <c r="AR71" s="8">
        <f t="shared" si="47"/>
        <v>39576.111604000689</v>
      </c>
      <c r="AS71" s="8">
        <f t="shared" si="47"/>
        <v>681.67141743290244</v>
      </c>
      <c r="AT71" s="8">
        <f t="shared" si="47"/>
        <v>-985.65629547995422</v>
      </c>
      <c r="AU71" s="8">
        <f t="shared" si="47"/>
        <v>39272.126725953662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38BA-F49A-43E9-BCF1-087C49A376E0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34622.646099414313</v>
      </c>
      <c r="K3">
        <v>1</v>
      </c>
      <c r="L3" s="2">
        <v>0</v>
      </c>
      <c r="O3">
        <f>$C$3</f>
        <v>34622.646099414313</v>
      </c>
      <c r="P3">
        <f>O3*C5</f>
        <v>3462.2646099414314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34622.646099414313</v>
      </c>
      <c r="AF3">
        <f t="shared" ref="AF3:AG34" si="4">-$Z3*P3</f>
        <v>-3462.2646099414314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30760.381489472882</v>
      </c>
      <c r="AJ3">
        <f t="shared" ref="AJ3:AJ66" si="7">AB3-AC3</f>
        <v>0</v>
      </c>
      <c r="AL3">
        <f t="shared" ref="AL3:AL34" si="8">SUM(AI3:AK3)</f>
        <v>30760.381489472882</v>
      </c>
      <c r="AN3">
        <f t="shared" ref="AN3:AU34" si="9">AE3*$K3</f>
        <v>34622.646099414313</v>
      </c>
      <c r="AO3">
        <f t="shared" si="9"/>
        <v>-3462.2646099414314</v>
      </c>
      <c r="AP3">
        <f t="shared" si="9"/>
        <v>-400</v>
      </c>
      <c r="AQ3">
        <f t="shared" si="9"/>
        <v>0</v>
      </c>
      <c r="AR3">
        <f t="shared" si="9"/>
        <v>30760.381489472882</v>
      </c>
      <c r="AS3">
        <f t="shared" si="9"/>
        <v>0</v>
      </c>
      <c r="AT3">
        <f t="shared" si="9"/>
        <v>0</v>
      </c>
      <c r="AU3">
        <f t="shared" si="9"/>
        <v>30760.381489472882</v>
      </c>
      <c r="AW3">
        <v>0</v>
      </c>
      <c r="AX3">
        <f>IF(Z3&gt;0, (R3*SUMPRODUCT(K3:$K$98, X3:$X$98)-K3*$AZ$3)/Z3, 0)</f>
        <v>0</v>
      </c>
      <c r="AZ3">
        <f>C6*SUMPRODUCT(X4:X98, K4:K98)/1</f>
        <v>18483.360285099381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1253.8037825359588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1239.8111806125999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-1239.8111806125999</v>
      </c>
      <c r="AK4">
        <f>G4*SUM(AB4, AE4:AF4)</f>
        <v>0</v>
      </c>
      <c r="AL4">
        <f t="shared" si="8"/>
        <v>-1819.8716806125999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-541.15169325496788</v>
      </c>
      <c r="AR4">
        <f t="shared" si="9"/>
        <v>-541.15169325496788</v>
      </c>
      <c r="AS4">
        <f t="shared" si="9"/>
        <v>-1156.6481767073419</v>
      </c>
      <c r="AT4">
        <f t="shared" si="9"/>
        <v>0</v>
      </c>
      <c r="AU4">
        <f t="shared" si="9"/>
        <v>-1697.7998699623097</v>
      </c>
      <c r="AW4">
        <v>1</v>
      </c>
      <c r="AX4">
        <f>IF(Z4&gt;0, (R4*SUMPRODUCT(K4:$K$98, X4:$X$98)-K4*$AZ$3)/Z4, 0)</f>
        <v>1253.8037825359588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500000</v>
      </c>
      <c r="S5">
        <f t="shared" si="1"/>
        <v>2185.4730262755411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1239.8111806125999</v>
      </c>
      <c r="AC5">
        <f t="shared" si="2"/>
        <v>2136.9390185293087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-579.51653296710288</v>
      </c>
      <c r="AI5">
        <f t="shared" si="6"/>
        <v>-628.40615532430616</v>
      </c>
      <c r="AJ5">
        <f t="shared" si="7"/>
        <v>-897.12783791670881</v>
      </c>
      <c r="AK5">
        <f>G5*SUM(AB5, AE5:AF5)</f>
        <v>50.832258405116598</v>
      </c>
      <c r="AL5">
        <f t="shared" si="8"/>
        <v>-1474.7017348358984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-495.54923371385036</v>
      </c>
      <c r="AR5">
        <f t="shared" si="9"/>
        <v>-537.35514177246807</v>
      </c>
      <c r="AS5">
        <f t="shared" si="9"/>
        <v>-767.14120707963502</v>
      </c>
      <c r="AT5">
        <f t="shared" si="9"/>
        <v>43.467071718607727</v>
      </c>
      <c r="AU5">
        <f t="shared" si="9"/>
        <v>-1261.0292771334953</v>
      </c>
      <c r="AW5">
        <v>2</v>
      </c>
      <c r="AX5">
        <f>IF(Z5&gt;0, (R5*SUMPRODUCT(K5:$K$98, X5:$X$98)-K5*$AZ$3)/Z5, 0)</f>
        <v>2185.4730262755411</v>
      </c>
    </row>
    <row r="6" spans="1:52" x14ac:dyDescent="0.25">
      <c r="A6" t="s">
        <v>16</v>
      </c>
      <c r="C6" s="2">
        <v>500000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500000</v>
      </c>
      <c r="S6">
        <f t="shared" si="1"/>
        <v>3297.7166977591019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2136.9390185293087</v>
      </c>
      <c r="AC6">
        <f t="shared" si="2"/>
        <v>3188.4098558165333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-580.37115148347812</v>
      </c>
      <c r="AI6">
        <f t="shared" si="6"/>
        <v>-628.71384050196104</v>
      </c>
      <c r="AJ6">
        <f t="shared" si="7"/>
        <v>-1051.4708372872246</v>
      </c>
      <c r="AK6">
        <f>G6*SUM(AB6, AE6:AF6)</f>
        <v>125.01093258396456</v>
      </c>
      <c r="AL6">
        <f t="shared" si="8"/>
        <v>-1555.1737452052209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-447.70412707194771</v>
      </c>
      <c r="AR6">
        <f t="shared" si="9"/>
        <v>-484.99616223256623</v>
      </c>
      <c r="AS6">
        <f t="shared" si="9"/>
        <v>-811.11514958318537</v>
      </c>
      <c r="AT6">
        <f t="shared" si="9"/>
        <v>96.434687189215396</v>
      </c>
      <c r="AU6">
        <f t="shared" si="9"/>
        <v>-1199.6766246265361</v>
      </c>
      <c r="AW6">
        <v>3</v>
      </c>
      <c r="AX6">
        <f>IF(Z6&gt;0, (R6*SUMPRODUCT(K6:$K$98, X6:$X$98)-K6*$AZ$3)/Z6, 0)</f>
        <v>3297.7166977591019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500000</v>
      </c>
      <c r="S7">
        <f t="shared" si="1"/>
        <v>4211.5099101741944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3188.4098558165333</v>
      </c>
      <c r="AC7">
        <f t="shared" si="2"/>
        <v>4026.2962352310883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-581.60847444691694</v>
      </c>
      <c r="AI7">
        <f t="shared" si="6"/>
        <v>-629.40957572777029</v>
      </c>
      <c r="AJ7">
        <f t="shared" si="7"/>
        <v>-837.88637941455499</v>
      </c>
      <c r="AK7">
        <f>G7*SUM(AB7, AE7:AF7)</f>
        <v>156.55092392059177</v>
      </c>
      <c r="AL7">
        <f t="shared" si="8"/>
        <v>-1310.7450312217336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-408.20545029173269</v>
      </c>
      <c r="AR7">
        <f t="shared" si="9"/>
        <v>-441.75494437595682</v>
      </c>
      <c r="AS7">
        <f t="shared" si="9"/>
        <v>-588.07565884847656</v>
      </c>
      <c r="AT7">
        <f t="shared" si="9"/>
        <v>109.87621948487362</v>
      </c>
      <c r="AU7">
        <f t="shared" si="9"/>
        <v>-919.95438373955983</v>
      </c>
      <c r="AW7">
        <v>4</v>
      </c>
      <c r="AX7">
        <f>IF(Z7&gt;0, (R7*SUMPRODUCT(K7:$K$98, X7:$X$98)-K7*$AZ$3)/Z7, 0)</f>
        <v>4211.5099101741944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500000</v>
      </c>
      <c r="S8">
        <f t="shared" si="1"/>
        <v>4740.8411188226828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4026.2962352310883</v>
      </c>
      <c r="AC8">
        <f t="shared" si="2"/>
        <v>4481.4816058135293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-584.64714357890011</v>
      </c>
      <c r="AI8">
        <f t="shared" si="6"/>
        <v>-631.9117691325871</v>
      </c>
      <c r="AJ8">
        <f t="shared" si="7"/>
        <v>-455.18537058244101</v>
      </c>
      <c r="AK8">
        <f t="shared" ref="AK8:AK71" si="22">G8*SUM(AB8:AB8, AE8:AF8)</f>
        <v>85.760109810422179</v>
      </c>
      <c r="AL8">
        <f t="shared" si="8"/>
        <v>-1001.337029904606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-383.02824487085917</v>
      </c>
      <c r="AR8">
        <f t="shared" si="9"/>
        <v>-413.99339499454902</v>
      </c>
      <c r="AS8">
        <f t="shared" si="9"/>
        <v>-298.21210194889977</v>
      </c>
      <c r="AT8">
        <f t="shared" si="9"/>
        <v>56.185247292130384</v>
      </c>
      <c r="AU8">
        <f t="shared" si="9"/>
        <v>-656.02024965131841</v>
      </c>
      <c r="AW8">
        <v>5</v>
      </c>
      <c r="AX8">
        <f>IF(Z8&gt;0, (R8*SUMPRODUCT(K8:$K$98, X8:$X$98)-K8*$AZ$3)/Z8, 0)</f>
        <v>4740.8411188226828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500000</v>
      </c>
      <c r="S9">
        <f t="shared" si="1"/>
        <v>5070.8870511739342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4481.4816058135293</v>
      </c>
      <c r="AC9">
        <f t="shared" si="2"/>
        <v>4739.5255183248973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-592.72865380358894</v>
      </c>
      <c r="AI9">
        <f t="shared" si="6"/>
        <v>-639.4613602363587</v>
      </c>
      <c r="AJ9">
        <f t="shared" si="7"/>
        <v>-258.04391251136803</v>
      </c>
      <c r="AK9">
        <f t="shared" si="22"/>
        <v>26.440741474299823</v>
      </c>
      <c r="AL9">
        <f t="shared" si="8"/>
        <v>-871.06453127342695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-367.76475068391846</v>
      </c>
      <c r="AR9">
        <f t="shared" si="9"/>
        <v>-396.76055174692465</v>
      </c>
      <c r="AS9">
        <f t="shared" si="9"/>
        <v>-160.10606968512229</v>
      </c>
      <c r="AT9">
        <f t="shared" si="9"/>
        <v>16.405437182417753</v>
      </c>
      <c r="AU9">
        <f t="shared" si="9"/>
        <v>-540.46118424962924</v>
      </c>
      <c r="AW9">
        <v>6</v>
      </c>
      <c r="AX9">
        <f>IF(Z9&gt;0, (R9*SUMPRODUCT(K9:$K$98, X9:$X$98)-K9*$AZ$3)/Z9, 0)</f>
        <v>5070.8870511739342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500000</v>
      </c>
      <c r="S10">
        <f t="shared" si="1"/>
        <v>5367.7553734568937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4739.5255183248973</v>
      </c>
      <c r="AC10">
        <f t="shared" si="2"/>
        <v>4960.3476233004058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-603.33886778375904</v>
      </c>
      <c r="AI10">
        <f t="shared" si="6"/>
        <v>-649.5439132654227</v>
      </c>
      <c r="AJ10">
        <f t="shared" si="7"/>
        <v>-220.82210497550841</v>
      </c>
      <c r="AK10">
        <f t="shared" si="22"/>
        <v>19.432054625132082</v>
      </c>
      <c r="AL10">
        <f t="shared" si="8"/>
        <v>-850.93396361579903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-355.1351579165696</v>
      </c>
      <c r="AR10">
        <f t="shared" si="9"/>
        <v>-382.3322058772755</v>
      </c>
      <c r="AS10">
        <f t="shared" si="9"/>
        <v>-129.97951451397853</v>
      </c>
      <c r="AT10">
        <f t="shared" si="9"/>
        <v>11.438026217818704</v>
      </c>
      <c r="AU10">
        <f t="shared" si="9"/>
        <v>-500.87369417343535</v>
      </c>
      <c r="AW10">
        <v>7</v>
      </c>
      <c r="AX10">
        <f>IF(Z10&gt;0, (R10*SUMPRODUCT(K10:$K$98, X10:$X$98)-K10*$AZ$3)/Z10, 0)</f>
        <v>5367.7553734568937</v>
      </c>
    </row>
    <row r="11" spans="1:52" x14ac:dyDescent="0.25">
      <c r="A11" t="s">
        <v>33</v>
      </c>
      <c r="C11" s="12">
        <f>AU100</f>
        <v>8902.9661398494118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500000</v>
      </c>
      <c r="S11">
        <f t="shared" si="1"/>
        <v>5633.4602667603531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4960.3476233004058</v>
      </c>
      <c r="AC11">
        <f t="shared" si="2"/>
        <v>5146.918584810066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-613.15019455077311</v>
      </c>
      <c r="AI11">
        <f t="shared" si="6"/>
        <v>-658.83187455816505</v>
      </c>
      <c r="AJ11">
        <f t="shared" si="7"/>
        <v>-186.57096150966026</v>
      </c>
      <c r="AK11">
        <f t="shared" si="22"/>
        <v>11.904834295920972</v>
      </c>
      <c r="AL11">
        <f t="shared" si="8"/>
        <v>-833.49800177190434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-342.9401993996197</v>
      </c>
      <c r="AR11">
        <f t="shared" si="9"/>
        <v>-368.49035756620469</v>
      </c>
      <c r="AS11">
        <f t="shared" si="9"/>
        <v>-104.35075012767275</v>
      </c>
      <c r="AT11">
        <f t="shared" si="9"/>
        <v>6.6584766400567412</v>
      </c>
      <c r="AU11">
        <f t="shared" si="9"/>
        <v>-466.18263105382067</v>
      </c>
      <c r="AW11">
        <v>8</v>
      </c>
      <c r="AX11">
        <f>IF(Z11&gt;0, (R11*SUMPRODUCT(K11:$K$98, X11:$X$98)-K11*$AZ$3)/Z11, 0)</f>
        <v>5633.4602667603531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500000</v>
      </c>
      <c r="S12">
        <f t="shared" si="1"/>
        <v>5887.4298709157028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5146.918584810066</v>
      </c>
      <c r="AC12">
        <f t="shared" si="2"/>
        <v>5317.7789452526868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-627.20626878389089</v>
      </c>
      <c r="AI12">
        <f t="shared" si="6"/>
        <v>-672.36841136433054</v>
      </c>
      <c r="AJ12">
        <f t="shared" si="7"/>
        <v>-170.86036044262073</v>
      </c>
      <c r="AK12">
        <f t="shared" si="22"/>
        <v>11.837912745063152</v>
      </c>
      <c r="AL12">
        <f t="shared" si="8"/>
        <v>-831.39085906188814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-333.36679950217643</v>
      </c>
      <c r="AR12">
        <f t="shared" si="9"/>
        <v>-357.37095838900296</v>
      </c>
      <c r="AS12">
        <f t="shared" si="9"/>
        <v>-90.814097940992525</v>
      </c>
      <c r="AT12">
        <f t="shared" si="9"/>
        <v>6.2919764693351308</v>
      </c>
      <c r="AU12">
        <f t="shared" si="9"/>
        <v>-441.89307986066035</v>
      </c>
      <c r="AW12">
        <v>9</v>
      </c>
      <c r="AX12">
        <f>IF(Z12&gt;0, (R12*SUMPRODUCT(K12:$K$98, X12:$X$98)-K12*$AZ$3)/Z12, 0)</f>
        <v>5887.4298709157028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500000</v>
      </c>
      <c r="S13">
        <f t="shared" si="1"/>
        <v>6125.9369367406753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5317.7789452526868</v>
      </c>
      <c r="AC13">
        <f t="shared" si="2"/>
        <v>5470.0141696074006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-641.73778769671833</v>
      </c>
      <c r="AI13">
        <f t="shared" si="6"/>
        <v>-686.38413507258394</v>
      </c>
      <c r="AJ13">
        <f t="shared" si="7"/>
        <v>-152.23522435471386</v>
      </c>
      <c r="AK13">
        <f t="shared" si="22"/>
        <v>10.635557890505373</v>
      </c>
      <c r="AL13">
        <f t="shared" si="8"/>
        <v>-827.98380153679238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-324.23047175342714</v>
      </c>
      <c r="AR13">
        <f t="shared" si="9"/>
        <v>-346.78751381837941</v>
      </c>
      <c r="AS13">
        <f t="shared" si="9"/>
        <v>-76.915057140666022</v>
      </c>
      <c r="AT13">
        <f t="shared" si="9"/>
        <v>5.3734905724908355</v>
      </c>
      <c r="AU13">
        <f t="shared" si="9"/>
        <v>-418.32908038655455</v>
      </c>
      <c r="AW13">
        <v>10</v>
      </c>
      <c r="AX13">
        <f>IF(Z13&gt;0, (R13*SUMPRODUCT(K13:$K$98, X13:$X$98)-K13*$AZ$3)/Z13, 0)</f>
        <v>6125.9369367406753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1.47693E-3</v>
      </c>
      <c r="Q14" s="4">
        <f t="shared" si="21"/>
        <v>50</v>
      </c>
      <c r="R14">
        <f t="shared" si="0"/>
        <v>500000</v>
      </c>
      <c r="S14">
        <f t="shared" si="1"/>
        <v>6350.7745736323668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5470.0141696074006</v>
      </c>
      <c r="AC14">
        <f t="shared" si="2"/>
        <v>5605.6946350712515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-659.39529829837147</v>
      </c>
      <c r="AI14">
        <f t="shared" si="6"/>
        <v>-703.5292426706485</v>
      </c>
      <c r="AJ14">
        <f t="shared" si="7"/>
        <v>-135.68046546385085</v>
      </c>
      <c r="AK14">
        <f t="shared" si="22"/>
        <v>9.846025505293321</v>
      </c>
      <c r="AL14">
        <f t="shared" si="8"/>
        <v>-829.36368262920598</v>
      </c>
      <c r="AN14">
        <f t="shared" si="9"/>
        <v>0</v>
      </c>
      <c r="AO14">
        <f t="shared" si="9"/>
        <v>0</v>
      </c>
      <c r="AP14">
        <f t="shared" si="9"/>
        <v>-21.199996645907724</v>
      </c>
      <c r="AQ14">
        <f t="shared" si="9"/>
        <v>-316.74436334844972</v>
      </c>
      <c r="AR14">
        <f t="shared" si="9"/>
        <v>-337.9443599943574</v>
      </c>
      <c r="AS14">
        <f t="shared" si="9"/>
        <v>-65.174900038068557</v>
      </c>
      <c r="AT14">
        <f t="shared" si="9"/>
        <v>4.7295955676886772</v>
      </c>
      <c r="AU14">
        <f t="shared" si="9"/>
        <v>-398.38966446473728</v>
      </c>
      <c r="AW14">
        <v>11</v>
      </c>
      <c r="AX14">
        <f>IF(Z14&gt;0, (R14*SUMPRODUCT(K14:$K$98, X14:$X$98)-K14*$AZ$3)/Z14, 0)</f>
        <v>6350.7745736323668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1.553883E-3</v>
      </c>
      <c r="Q15" s="4">
        <f t="shared" si="21"/>
        <v>50</v>
      </c>
      <c r="R15">
        <f t="shared" si="0"/>
        <v>500000</v>
      </c>
      <c r="S15">
        <f t="shared" si="1"/>
        <v>6584.2498293491371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5605.6946350712515</v>
      </c>
      <c r="AC15">
        <f t="shared" si="2"/>
        <v>5744.6297073711139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-685.7898588302703</v>
      </c>
      <c r="AI15">
        <f t="shared" si="6"/>
        <v>-729.41388477294163</v>
      </c>
      <c r="AJ15">
        <f t="shared" si="7"/>
        <v>-138.93507229986244</v>
      </c>
      <c r="AK15">
        <f t="shared" si="22"/>
        <v>22.983348003792134</v>
      </c>
      <c r="AL15">
        <f t="shared" si="8"/>
        <v>-845.36560906901195</v>
      </c>
      <c r="AN15">
        <f t="shared" si="9"/>
        <v>0</v>
      </c>
      <c r="AO15">
        <f t="shared" si="9"/>
        <v>0</v>
      </c>
      <c r="AP15">
        <f t="shared" si="9"/>
        <v>-19.879569647149715</v>
      </c>
      <c r="AQ15">
        <f t="shared" si="9"/>
        <v>-312.51602682983622</v>
      </c>
      <c r="AR15">
        <f t="shared" si="9"/>
        <v>-332.39559647698593</v>
      </c>
      <c r="AS15">
        <f t="shared" si="9"/>
        <v>-63.313034194655749</v>
      </c>
      <c r="AT15">
        <f t="shared" si="9"/>
        <v>10.473564910457855</v>
      </c>
      <c r="AU15">
        <f t="shared" si="9"/>
        <v>-385.23506576118388</v>
      </c>
      <c r="AW15">
        <v>12</v>
      </c>
      <c r="AX15">
        <f>IF(Z15&gt;0, (R15*SUMPRODUCT(K15:$K$98, X15:$X$98)-K15*$AZ$3)/Z15, 0)</f>
        <v>6584.2498293491371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500000</v>
      </c>
      <c r="S16">
        <f t="shared" si="1"/>
        <v>6827.0095355457843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5744.6297073711139</v>
      </c>
      <c r="AC16">
        <f t="shared" si="2"/>
        <v>5887.0830929961785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-716.66814915372709</v>
      </c>
      <c r="AI16">
        <f t="shared" si="6"/>
        <v>-759.78426802205627</v>
      </c>
      <c r="AJ16">
        <f t="shared" si="7"/>
        <v>-142.45338562506458</v>
      </c>
      <c r="AK16">
        <f t="shared" si="22"/>
        <v>40.786870922334913</v>
      </c>
      <c r="AL16">
        <f t="shared" si="8"/>
        <v>-861.450782724786</v>
      </c>
      <c r="AN16">
        <f t="shared" si="9"/>
        <v>0</v>
      </c>
      <c r="AO16">
        <f t="shared" si="9"/>
        <v>0</v>
      </c>
      <c r="AP16">
        <f t="shared" si="9"/>
        <v>-18.586808454407681</v>
      </c>
      <c r="AQ16">
        <f t="shared" si="9"/>
        <v>-308.94649062394586</v>
      </c>
      <c r="AR16">
        <f t="shared" si="9"/>
        <v>-327.53329907835354</v>
      </c>
      <c r="AS16">
        <f t="shared" si="9"/>
        <v>-61.409836084292067</v>
      </c>
      <c r="AT16">
        <f t="shared" si="9"/>
        <v>17.582699398413332</v>
      </c>
      <c r="AU16">
        <f t="shared" si="9"/>
        <v>-371.36043576423231</v>
      </c>
      <c r="AW16">
        <v>13</v>
      </c>
      <c r="AX16">
        <f>IF(Z16&gt;0, (R16*SUMPRODUCT(K16:$K$98, X16:$X$98)-K16*$AZ$3)/Z16, 0)</f>
        <v>6827.0095355457843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1.733774E-3</v>
      </c>
      <c r="Q17" s="4">
        <f t="shared" si="21"/>
        <v>50</v>
      </c>
      <c r="R17">
        <f t="shared" si="0"/>
        <v>500000</v>
      </c>
      <c r="S17">
        <f t="shared" si="1"/>
        <v>7106.2829342763489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5887.0830929961785</v>
      </c>
      <c r="AC17">
        <f t="shared" si="2"/>
        <v>6056.0033207094402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-747.53605874818584</v>
      </c>
      <c r="AI17">
        <f t="shared" si="6"/>
        <v>-790.14626282195695</v>
      </c>
      <c r="AJ17">
        <f t="shared" si="7"/>
        <v>-168.92022771326174</v>
      </c>
      <c r="AK17">
        <f t="shared" si="22"/>
        <v>81.241746683347259</v>
      </c>
      <c r="AL17">
        <f t="shared" si="8"/>
        <v>-877.8247438518714</v>
      </c>
      <c r="AN17">
        <f t="shared" si="9"/>
        <v>0</v>
      </c>
      <c r="AO17">
        <f t="shared" si="9"/>
        <v>0</v>
      </c>
      <c r="AP17">
        <f t="shared" si="9"/>
        <v>-17.267075620062393</v>
      </c>
      <c r="AQ17">
        <f t="shared" si="9"/>
        <v>-302.9265392106808</v>
      </c>
      <c r="AR17">
        <f t="shared" si="9"/>
        <v>-320.19361483074317</v>
      </c>
      <c r="AS17">
        <f t="shared" si="9"/>
        <v>-68.452109279581549</v>
      </c>
      <c r="AT17">
        <f t="shared" si="9"/>
        <v>32.921864937765335</v>
      </c>
      <c r="AU17">
        <f t="shared" si="9"/>
        <v>-355.7238591725594</v>
      </c>
      <c r="AW17">
        <v>14</v>
      </c>
      <c r="AX17">
        <f>IF(Z17&gt;0, (R17*SUMPRODUCT(K17:$K$98, X17:$X$98)-K17*$AZ$3)/Z17, 0)</f>
        <v>7106.2829342763489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500000</v>
      </c>
      <c r="S18">
        <f t="shared" si="1"/>
        <v>7425.916696539799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6056.0033207094402</v>
      </c>
      <c r="AC18">
        <f t="shared" si="2"/>
        <v>6253.5333839504283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-779.64572157044131</v>
      </c>
      <c r="AI18">
        <f t="shared" si="6"/>
        <v>-821.75185903131762</v>
      </c>
      <c r="AJ18">
        <f t="shared" si="7"/>
        <v>-197.53006324098806</v>
      </c>
      <c r="AK18">
        <f t="shared" si="22"/>
        <v>130.80967172732392</v>
      </c>
      <c r="AL18">
        <f t="shared" si="8"/>
        <v>-888.47225054498176</v>
      </c>
      <c r="AN18">
        <f t="shared" si="9"/>
        <v>0</v>
      </c>
      <c r="AO18">
        <f t="shared" si="9"/>
        <v>0</v>
      </c>
      <c r="AP18">
        <f t="shared" si="9"/>
        <v>-15.922742645881417</v>
      </c>
      <c r="AQ18">
        <f t="shared" si="9"/>
        <v>-294.82870973533107</v>
      </c>
      <c r="AR18">
        <f t="shared" si="9"/>
        <v>-310.75145238121246</v>
      </c>
      <c r="AS18">
        <f t="shared" si="9"/>
        <v>-74.697432523545331</v>
      </c>
      <c r="AT18">
        <f t="shared" si="9"/>
        <v>49.466630379994498</v>
      </c>
      <c r="AU18">
        <f t="shared" si="9"/>
        <v>-335.98225452476328</v>
      </c>
      <c r="AW18">
        <v>15</v>
      </c>
      <c r="AX18">
        <f>IF(Z18&gt;0, (R18*SUMPRODUCT(K18:$K$98, X18:$X$98)-K18*$AZ$3)/Z18, 0)</f>
        <v>7425.916696539799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1.940649E-3</v>
      </c>
      <c r="Q19" s="4">
        <f t="shared" si="21"/>
        <v>50</v>
      </c>
      <c r="R19">
        <f t="shared" si="0"/>
        <v>500000</v>
      </c>
      <c r="S19">
        <f t="shared" si="1"/>
        <v>7727.717554224505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6253.5333839504283</v>
      </c>
      <c r="AC19">
        <f t="shared" si="2"/>
        <v>6429.9807486332138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-817.13233557312185</v>
      </c>
      <c r="AI19">
        <f t="shared" si="6"/>
        <v>-858.73569842583208</v>
      </c>
      <c r="AJ19">
        <f t="shared" si="7"/>
        <v>-176.44736468278552</v>
      </c>
      <c r="AK19">
        <f t="shared" si="22"/>
        <v>139.45379446209455</v>
      </c>
      <c r="AL19">
        <f t="shared" si="8"/>
        <v>-895.72926864652322</v>
      </c>
      <c r="AN19">
        <f t="shared" si="9"/>
        <v>0</v>
      </c>
      <c r="AO19">
        <f t="shared" si="9"/>
        <v>0</v>
      </c>
      <c r="AP19">
        <f t="shared" si="9"/>
        <v>-14.671840683418463</v>
      </c>
      <c r="AQ19">
        <f t="shared" si="9"/>
        <v>-288.16986471124807</v>
      </c>
      <c r="AR19">
        <f t="shared" si="9"/>
        <v>-302.84170539466652</v>
      </c>
      <c r="AS19">
        <f t="shared" si="9"/>
        <v>-62.225922284217908</v>
      </c>
      <c r="AT19">
        <f t="shared" si="9"/>
        <v>49.179770930770935</v>
      </c>
      <c r="AU19">
        <f t="shared" si="9"/>
        <v>-315.88785674811356</v>
      </c>
      <c r="AW19">
        <v>16</v>
      </c>
      <c r="AX19">
        <f>IF(Z19&gt;0, (R19*SUMPRODUCT(K19:$K$98, X19:$X$98)-K19*$AZ$3)/Z19, 0)</f>
        <v>7727.717554224505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500000</v>
      </c>
      <c r="S20">
        <f t="shared" si="1"/>
        <v>7879.8167478782898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6429.9807486332138</v>
      </c>
      <c r="AC20">
        <f t="shared" si="2"/>
        <v>6477.5274080701711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-853.11148608599137</v>
      </c>
      <c r="AI20">
        <f t="shared" si="6"/>
        <v>-894.21350416156588</v>
      </c>
      <c r="AJ20">
        <f t="shared" si="7"/>
        <v>-47.54665943695727</v>
      </c>
      <c r="AK20">
        <f t="shared" si="22"/>
        <v>27.648917219122819</v>
      </c>
      <c r="AL20">
        <f t="shared" si="8"/>
        <v>-914.11124637940031</v>
      </c>
      <c r="AN20">
        <f t="shared" si="9"/>
        <v>0</v>
      </c>
      <c r="AO20">
        <f t="shared" si="9"/>
        <v>0</v>
      </c>
      <c r="AP20">
        <f t="shared" si="9"/>
        <v>-13.748493265199803</v>
      </c>
      <c r="AQ20">
        <f t="shared" si="9"/>
        <v>-285.36305685408593</v>
      </c>
      <c r="AR20">
        <f t="shared" si="9"/>
        <v>-299.11155011928571</v>
      </c>
      <c r="AS20">
        <f t="shared" si="9"/>
        <v>-15.904205137806191</v>
      </c>
      <c r="AT20">
        <f t="shared" si="9"/>
        <v>9.2484741619797752</v>
      </c>
      <c r="AU20">
        <f t="shared" si="9"/>
        <v>-305.76728109511208</v>
      </c>
      <c r="AW20">
        <v>17</v>
      </c>
      <c r="AX20">
        <f>IF(Z20&gt;0, (R20*SUMPRODUCT(K20:$K$98, X20:$X$98)-K20*$AZ$3)/Z20, 0)</f>
        <v>7879.8167478782898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500000</v>
      </c>
      <c r="S21">
        <f t="shared" si="1"/>
        <v>7999.1227776832357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6477.5274080701711</v>
      </c>
      <c r="AC21">
        <f t="shared" si="2"/>
        <v>6495.5339188388589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-894.58830055614533</v>
      </c>
      <c r="AI21">
        <f t="shared" si="6"/>
        <v>-935.18983962090851</v>
      </c>
      <c r="AJ21">
        <f t="shared" si="7"/>
        <v>-18.006510768687804</v>
      </c>
      <c r="AK21">
        <f t="shared" si="22"/>
        <v>10.364043852912275</v>
      </c>
      <c r="AL21">
        <f t="shared" si="8"/>
        <v>-942.83230653668409</v>
      </c>
      <c r="AN21">
        <f t="shared" si="9"/>
        <v>0</v>
      </c>
      <c r="AO21">
        <f t="shared" si="9"/>
        <v>0</v>
      </c>
      <c r="AP21">
        <f t="shared" si="9"/>
        <v>-12.914686801746525</v>
      </c>
      <c r="AQ21">
        <f t="shared" si="9"/>
        <v>-284.55393525256966</v>
      </c>
      <c r="AR21">
        <f t="shared" si="9"/>
        <v>-297.4686220543162</v>
      </c>
      <c r="AS21">
        <f t="shared" si="9"/>
        <v>-5.7275771393528423</v>
      </c>
      <c r="AT21">
        <f t="shared" si="9"/>
        <v>3.2966331681768977</v>
      </c>
      <c r="AU21">
        <f t="shared" si="9"/>
        <v>-299.89956602549216</v>
      </c>
      <c r="AW21">
        <v>18</v>
      </c>
      <c r="AX21">
        <f>IF(Z21&gt;0, (R21*SUMPRODUCT(K21:$K$98, X21:$X$98)-K21*$AZ$3)/Z21, 0)</f>
        <v>7999.1227776832357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2.312424E-3</v>
      </c>
      <c r="Q22" s="4">
        <f t="shared" si="21"/>
        <v>50</v>
      </c>
      <c r="R22">
        <f t="shared" si="0"/>
        <v>500000</v>
      </c>
      <c r="S22">
        <f t="shared" si="1"/>
        <v>8230.0065991735646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6495.5339188388589</v>
      </c>
      <c r="AC22">
        <f t="shared" si="2"/>
        <v>6600.7345290957555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-938.87973370295958</v>
      </c>
      <c r="AI22">
        <f t="shared" si="6"/>
        <v>-978.98136940370489</v>
      </c>
      <c r="AJ22">
        <f t="shared" si="7"/>
        <v>-105.20061025689665</v>
      </c>
      <c r="AK22">
        <f t="shared" si="22"/>
        <v>136.40621229561606</v>
      </c>
      <c r="AL22">
        <f t="shared" si="8"/>
        <v>-947.77576736498531</v>
      </c>
      <c r="AN22">
        <f t="shared" si="9"/>
        <v>0</v>
      </c>
      <c r="AO22">
        <f t="shared" si="9"/>
        <v>0</v>
      </c>
      <c r="AP22">
        <f t="shared" si="9"/>
        <v>-11.910061346420372</v>
      </c>
      <c r="AQ22">
        <f t="shared" si="9"/>
        <v>-278.84436706668441</v>
      </c>
      <c r="AR22">
        <f t="shared" si="9"/>
        <v>-290.75442841310485</v>
      </c>
      <c r="AS22">
        <f t="shared" si="9"/>
        <v>-31.244254752860716</v>
      </c>
      <c r="AT22">
        <f t="shared" si="9"/>
        <v>40.512221710782626</v>
      </c>
      <c r="AU22">
        <f t="shared" si="9"/>
        <v>-281.48646145518285</v>
      </c>
      <c r="AW22">
        <v>19</v>
      </c>
      <c r="AX22">
        <f>IF(Z22&gt;0, (R22*SUMPRODUCT(K22:$K$98, X22:$X$98)-K22*$AZ$3)/Z22, 0)</f>
        <v>8230.0065991735646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500000</v>
      </c>
      <c r="S23">
        <f t="shared" si="1"/>
        <v>8724.3808928352046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6600.7345290957555</v>
      </c>
      <c r="AC23">
        <f t="shared" si="2"/>
        <v>6910.0509449910433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-986.63457871793116</v>
      </c>
      <c r="AI23">
        <f t="shared" si="6"/>
        <v>-1026.2365346037973</v>
      </c>
      <c r="AJ23">
        <f t="shared" si="7"/>
        <v>-309.31641589528772</v>
      </c>
      <c r="AK23">
        <f t="shared" si="22"/>
        <v>462.05141703670296</v>
      </c>
      <c r="AL23">
        <f t="shared" si="8"/>
        <v>-873.50153346238199</v>
      </c>
      <c r="AN23">
        <f t="shared" si="9"/>
        <v>0</v>
      </c>
      <c r="AO23">
        <f t="shared" si="9"/>
        <v>0</v>
      </c>
      <c r="AP23">
        <f t="shared" si="9"/>
        <v>-10.501480350154841</v>
      </c>
      <c r="AQ23">
        <f t="shared" si="9"/>
        <v>-261.63161413165329</v>
      </c>
      <c r="AR23">
        <f t="shared" si="9"/>
        <v>-272.13309448180814</v>
      </c>
      <c r="AS23">
        <f t="shared" si="9"/>
        <v>-82.023228167475466</v>
      </c>
      <c r="AT23">
        <f t="shared" si="9"/>
        <v>122.52485434700209</v>
      </c>
      <c r="AU23">
        <f t="shared" si="9"/>
        <v>-231.63146830228152</v>
      </c>
      <c r="AW23">
        <v>20</v>
      </c>
      <c r="AX23">
        <f>IF(Z23&gt;0, (R23*SUMPRODUCT(K23:$K$98, X23:$X$98)-K23*$AZ$3)/Z23, 0)</f>
        <v>8724.3808928352046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500000</v>
      </c>
      <c r="S24">
        <f t="shared" si="1"/>
        <v>9172.8171950146025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6910.0509449910433</v>
      </c>
      <c r="AC24">
        <f t="shared" si="2"/>
        <v>7173.5628870754408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-1036.4782302272397</v>
      </c>
      <c r="AI24">
        <f t="shared" si="6"/>
        <v>-1075.5805187312244</v>
      </c>
      <c r="AJ24">
        <f t="shared" si="7"/>
        <v>-263.51194208439756</v>
      </c>
      <c r="AK24">
        <f t="shared" si="22"/>
        <v>483.70356614937305</v>
      </c>
      <c r="AL24">
        <f t="shared" si="8"/>
        <v>-855.38889466624892</v>
      </c>
      <c r="AN24">
        <f t="shared" si="9"/>
        <v>0</v>
      </c>
      <c r="AO24">
        <f t="shared" si="9"/>
        <v>0</v>
      </c>
      <c r="AP24">
        <f t="shared" si="9"/>
        <v>-9.2580184394836174</v>
      </c>
      <c r="AQ24">
        <f t="shared" si="9"/>
        <v>-245.40084313963618</v>
      </c>
      <c r="AR24">
        <f t="shared" si="9"/>
        <v>-254.65886157911982</v>
      </c>
      <c r="AS24">
        <f t="shared" si="9"/>
        <v>-62.39016978745093</v>
      </c>
      <c r="AT24">
        <f t="shared" si="9"/>
        <v>114.52364314171905</v>
      </c>
      <c r="AU24">
        <f t="shared" si="9"/>
        <v>-202.52538822485167</v>
      </c>
      <c r="AW24">
        <v>21</v>
      </c>
      <c r="AX24">
        <f>IF(Z24&gt;0, (R24*SUMPRODUCT(K24:$K$98, X24:$X$98)-K24*$AZ$3)/Z24, 0)</f>
        <v>9172.8171950146025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500000</v>
      </c>
      <c r="S25">
        <f t="shared" si="1"/>
        <v>9581.2373358520617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7173.5628870754408</v>
      </c>
      <c r="AC25">
        <f t="shared" si="2"/>
        <v>7397.040219128703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-1095.6961748109345</v>
      </c>
      <c r="AI25">
        <f t="shared" si="6"/>
        <v>-1134.2978708123983</v>
      </c>
      <c r="AJ25">
        <f t="shared" si="7"/>
        <v>-223.47733205326222</v>
      </c>
      <c r="AK25">
        <f t="shared" si="22"/>
        <v>502.14940209528089</v>
      </c>
      <c r="AL25">
        <f t="shared" si="8"/>
        <v>-855.62580077037956</v>
      </c>
      <c r="AN25">
        <f t="shared" si="9"/>
        <v>0</v>
      </c>
      <c r="AO25">
        <f t="shared" si="9"/>
        <v>0</v>
      </c>
      <c r="AP25">
        <f t="shared" si="9"/>
        <v>-8.1602643771383825</v>
      </c>
      <c r="AQ25">
        <f t="shared" si="9"/>
        <v>-231.62636333744061</v>
      </c>
      <c r="AR25">
        <f t="shared" si="9"/>
        <v>-239.78662771457903</v>
      </c>
      <c r="AS25">
        <f t="shared" si="9"/>
        <v>-47.242331315779829</v>
      </c>
      <c r="AT25">
        <f t="shared" si="9"/>
        <v>106.15263841682199</v>
      </c>
      <c r="AU25">
        <f t="shared" si="9"/>
        <v>-180.87632061353685</v>
      </c>
      <c r="AW25">
        <v>22</v>
      </c>
      <c r="AX25">
        <f>IF(Z25&gt;0, (R25*SUMPRODUCT(K25:$K$98, X25:$X$98)-K25*$AZ$3)/Z25, 0)</f>
        <v>9581.2373358520617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500000</v>
      </c>
      <c r="S26">
        <f t="shared" si="1"/>
        <v>9953.0022982289811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7397.040219128703</v>
      </c>
      <c r="AC26">
        <f t="shared" si="2"/>
        <v>7584.0550836420598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-1163.4551174841158</v>
      </c>
      <c r="AI26">
        <f t="shared" si="6"/>
        <v>-1201.5544510138166</v>
      </c>
      <c r="AJ26">
        <f t="shared" si="7"/>
        <v>-187.01486451335677</v>
      </c>
      <c r="AK26">
        <f t="shared" si="22"/>
        <v>517.79281533900928</v>
      </c>
      <c r="AL26">
        <f t="shared" si="8"/>
        <v>-870.77650018816405</v>
      </c>
      <c r="AN26">
        <f t="shared" si="9"/>
        <v>0</v>
      </c>
      <c r="AO26">
        <f t="shared" si="9"/>
        <v>0</v>
      </c>
      <c r="AP26">
        <f t="shared" si="9"/>
        <v>-7.1911309790484852</v>
      </c>
      <c r="AQ26">
        <f t="shared" si="9"/>
        <v>-219.59854314906326</v>
      </c>
      <c r="AR26">
        <f t="shared" si="9"/>
        <v>-226.78967412811176</v>
      </c>
      <c r="AS26">
        <f t="shared" si="9"/>
        <v>-35.29847535774261</v>
      </c>
      <c r="AT26">
        <f t="shared" si="9"/>
        <v>97.731787150827302</v>
      </c>
      <c r="AU26">
        <f t="shared" si="9"/>
        <v>-164.35636233502709</v>
      </c>
      <c r="AW26">
        <v>23</v>
      </c>
      <c r="AX26">
        <f>IF(Z26&gt;0, (R26*SUMPRODUCT(K26:$K$98, X26:$X$98)-K26*$AZ$3)/Z26, 0)</f>
        <v>9953.0022982289811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500000</v>
      </c>
      <c r="S27">
        <f t="shared" si="1"/>
        <v>10306.85307893539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7584.0550836420598</v>
      </c>
      <c r="AC27">
        <f t="shared" si="2"/>
        <v>7738.2433510740721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-1790.2876825606334</v>
      </c>
      <c r="AI27">
        <f t="shared" si="6"/>
        <v>-1827.826993986781</v>
      </c>
      <c r="AJ27">
        <f t="shared" si="7"/>
        <v>-154.18826743201225</v>
      </c>
      <c r="AK27">
        <f t="shared" si="22"/>
        <v>530.88385585494427</v>
      </c>
      <c r="AL27">
        <f t="shared" si="8"/>
        <v>-1451.1314055638491</v>
      </c>
      <c r="AN27">
        <f t="shared" si="9"/>
        <v>0</v>
      </c>
      <c r="AO27">
        <f t="shared" si="9"/>
        <v>0</v>
      </c>
      <c r="AP27">
        <f t="shared" si="9"/>
        <v>-6.3262754864173667</v>
      </c>
      <c r="AQ27">
        <f t="shared" si="9"/>
        <v>-301.70646848704314</v>
      </c>
      <c r="AR27">
        <f t="shared" si="9"/>
        <v>-308.03274397346047</v>
      </c>
      <c r="AS27">
        <f t="shared" si="9"/>
        <v>-25.984425912215176</v>
      </c>
      <c r="AT27">
        <f t="shared" si="9"/>
        <v>89.466678951668996</v>
      </c>
      <c r="AU27">
        <f t="shared" si="9"/>
        <v>-244.55049093400669</v>
      </c>
      <c r="AW27">
        <v>24</v>
      </c>
      <c r="AX27">
        <f>IF(Z27&gt;0, (R27*SUMPRODUCT(K27:$K$98, X27:$X$98)-K27*$AZ$3)/Z27, 0)</f>
        <v>10306.85307893539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500000</v>
      </c>
      <c r="S28">
        <f t="shared" si="1"/>
        <v>10523.673635761301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7738.2433510740721</v>
      </c>
      <c r="AC28">
        <f t="shared" si="2"/>
        <v>7770.2751063201295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-2458.4495052984048</v>
      </c>
      <c r="AI28">
        <f t="shared" si="6"/>
        <v>-2495.367578659761</v>
      </c>
      <c r="AJ28">
        <f t="shared" si="7"/>
        <v>-32.031755246057401</v>
      </c>
      <c r="AK28">
        <f t="shared" si="22"/>
        <v>541.67703457518508</v>
      </c>
      <c r="AL28">
        <f t="shared" si="8"/>
        <v>-1985.7222993306332</v>
      </c>
      <c r="AN28">
        <f t="shared" si="9"/>
        <v>0</v>
      </c>
      <c r="AO28">
        <f t="shared" si="9"/>
        <v>0</v>
      </c>
      <c r="AP28">
        <f t="shared" si="9"/>
        <v>-5.5549838869577197</v>
      </c>
      <c r="AQ28">
        <f t="shared" si="9"/>
        <v>-369.91766214774407</v>
      </c>
      <c r="AR28">
        <f t="shared" si="9"/>
        <v>-375.47264603470177</v>
      </c>
      <c r="AS28">
        <f t="shared" si="9"/>
        <v>-4.8197500048600972</v>
      </c>
      <c r="AT28">
        <f t="shared" si="9"/>
        <v>81.504989969217903</v>
      </c>
      <c r="AU28">
        <f t="shared" si="9"/>
        <v>-298.78740607034393</v>
      </c>
      <c r="AW28">
        <v>25</v>
      </c>
      <c r="AX28">
        <f>IF(Z28&gt;0, (R28*SUMPRODUCT(K28:$K$98, X28:$X$98)-K28*$AZ$3)/Z28, 0)</f>
        <v>10523.673635761301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500000</v>
      </c>
      <c r="S29">
        <f t="shared" si="1"/>
        <v>10623.145606788643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7770.2751063201295</v>
      </c>
      <c r="AC29">
        <f t="shared" si="2"/>
        <v>7698.3380010769406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-3150.9575613917568</v>
      </c>
      <c r="AI29">
        <f t="shared" si="6"/>
        <v>-3187.1913582633601</v>
      </c>
      <c r="AJ29">
        <f t="shared" si="7"/>
        <v>71.937105243188853</v>
      </c>
      <c r="AK29">
        <f t="shared" si="22"/>
        <v>543.91925744240916</v>
      </c>
      <c r="AL29">
        <f t="shared" si="8"/>
        <v>-2571.3349955777621</v>
      </c>
      <c r="AN29">
        <f t="shared" si="9"/>
        <v>0</v>
      </c>
      <c r="AO29">
        <f t="shared" si="9"/>
        <v>0</v>
      </c>
      <c r="AP29">
        <f t="shared" si="9"/>
        <v>-4.8678770184044273</v>
      </c>
      <c r="AQ29">
        <f t="shared" si="9"/>
        <v>-423.31953102842976</v>
      </c>
      <c r="AR29">
        <f t="shared" si="9"/>
        <v>-428.18740804683421</v>
      </c>
      <c r="AS29">
        <f t="shared" si="9"/>
        <v>9.6644848627027802</v>
      </c>
      <c r="AT29">
        <f t="shared" si="9"/>
        <v>73.073546847819742</v>
      </c>
      <c r="AU29">
        <f t="shared" si="9"/>
        <v>-345.44937633631167</v>
      </c>
      <c r="AW29">
        <v>26</v>
      </c>
      <c r="AX29">
        <f>IF(Z29&gt;0, (R29*SUMPRODUCT(K29:$K$98, X29:$X$98)-K29*$AZ$3)/Z29, 0)</f>
        <v>10623.145606788643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500000</v>
      </c>
      <c r="S30">
        <f t="shared" si="1"/>
        <v>10627.403902387448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7698.3380010769406</v>
      </c>
      <c r="AC30">
        <f t="shared" si="2"/>
        <v>7541.0725387132916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-3920.8591594762174</v>
      </c>
      <c r="AI30">
        <f t="shared" si="6"/>
        <v>-3956.3385324631572</v>
      </c>
      <c r="AJ30">
        <f t="shared" si="7"/>
        <v>157.26546236364902</v>
      </c>
      <c r="AK30">
        <f t="shared" si="22"/>
        <v>538.88366007538593</v>
      </c>
      <c r="AL30">
        <f t="shared" si="8"/>
        <v>-3260.1894100241225</v>
      </c>
      <c r="AN30">
        <f t="shared" si="9"/>
        <v>0</v>
      </c>
      <c r="AO30">
        <f t="shared" si="9"/>
        <v>0</v>
      </c>
      <c r="AP30">
        <f t="shared" si="9"/>
        <v>-4.2558240633966324</v>
      </c>
      <c r="AQ30">
        <f t="shared" si="9"/>
        <v>-470.31515371566343</v>
      </c>
      <c r="AR30">
        <f t="shared" si="9"/>
        <v>-474.57097777906006</v>
      </c>
      <c r="AS30">
        <f t="shared" si="9"/>
        <v>18.864317002298364</v>
      </c>
      <c r="AT30">
        <f t="shared" si="9"/>
        <v>64.640207953062998</v>
      </c>
      <c r="AU30">
        <f t="shared" si="9"/>
        <v>-391.06645282369874</v>
      </c>
      <c r="AW30">
        <v>27</v>
      </c>
      <c r="AX30">
        <f>IF(Z30&gt;0, (R30*SUMPRODUCT(K30:$K$98, X30:$X$98)-K30*$AZ$3)/Z30, 0)</f>
        <v>10627.403902387448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500000</v>
      </c>
      <c r="S31">
        <f t="shared" si="1"/>
        <v>10546.400978954995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7541.0725387132916</v>
      </c>
      <c r="AC31">
        <f t="shared" si="2"/>
        <v>7308.3056605911834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-4762.3962360369378</v>
      </c>
      <c r="AI31">
        <f t="shared" si="6"/>
        <v>-4797.0445756704048</v>
      </c>
      <c r="AJ31">
        <f t="shared" si="7"/>
        <v>232.76687812210821</v>
      </c>
      <c r="AK31">
        <f t="shared" si="22"/>
        <v>527.87507770993045</v>
      </c>
      <c r="AL31">
        <f t="shared" si="8"/>
        <v>-4036.4026198383663</v>
      </c>
      <c r="AN31">
        <f t="shared" si="9"/>
        <v>0</v>
      </c>
      <c r="AO31">
        <f t="shared" si="9"/>
        <v>0</v>
      </c>
      <c r="AP31">
        <f t="shared" si="9"/>
        <v>-3.7108391931782974</v>
      </c>
      <c r="AQ31">
        <f t="shared" si="9"/>
        <v>-510.05291431225879</v>
      </c>
      <c r="AR31">
        <f t="shared" si="9"/>
        <v>-513.76375350543708</v>
      </c>
      <c r="AS31">
        <f t="shared" si="9"/>
        <v>24.929346206678552</v>
      </c>
      <c r="AT31">
        <f t="shared" si="9"/>
        <v>56.535451574019724</v>
      </c>
      <c r="AU31">
        <f t="shared" si="9"/>
        <v>-432.29895572473885</v>
      </c>
      <c r="AW31">
        <v>28</v>
      </c>
      <c r="AX31">
        <f>IF(Z31&gt;0, (R31*SUMPRODUCT(K31:$K$98, X31:$X$98)-K31*$AZ$3)/Z31, 0)</f>
        <v>10546.400978954995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500000</v>
      </c>
      <c r="S32">
        <f t="shared" si="1"/>
        <v>10389.720294283186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7308.3056605911834</v>
      </c>
      <c r="AC32">
        <f t="shared" si="2"/>
        <v>7010.3494209160272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-5649.0652938404237</v>
      </c>
      <c r="AI32">
        <f t="shared" si="6"/>
        <v>-5682.8022435481716</v>
      </c>
      <c r="AJ32">
        <f t="shared" si="7"/>
        <v>297.95623967515621</v>
      </c>
      <c r="AK32">
        <f t="shared" si="22"/>
        <v>511.58139624138289</v>
      </c>
      <c r="AL32">
        <f t="shared" si="8"/>
        <v>-4873.2646076316323</v>
      </c>
      <c r="AN32">
        <f t="shared" si="9"/>
        <v>0</v>
      </c>
      <c r="AO32">
        <f t="shared" si="9"/>
        <v>0</v>
      </c>
      <c r="AP32">
        <f t="shared" si="9"/>
        <v>-3.2260975705722634</v>
      </c>
      <c r="AQ32">
        <f t="shared" si="9"/>
        <v>-540.19216254981211</v>
      </c>
      <c r="AR32">
        <f t="shared" si="9"/>
        <v>-543.41826012038439</v>
      </c>
      <c r="AS32">
        <f t="shared" si="9"/>
        <v>28.492080916613215</v>
      </c>
      <c r="AT32">
        <f t="shared" si="9"/>
        <v>48.9199976246002</v>
      </c>
      <c r="AU32">
        <f t="shared" si="9"/>
        <v>-466.00618157917091</v>
      </c>
      <c r="AW32">
        <v>29</v>
      </c>
      <c r="AX32">
        <f>IF(Z32&gt;0, (R32*SUMPRODUCT(K32:$K$98, X32:$X$98)-K32*$AZ$3)/Z32, 0)</f>
        <v>10389.720294283186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1.9576E-2</v>
      </c>
      <c r="Q33" s="4">
        <f t="shared" si="21"/>
        <v>50</v>
      </c>
      <c r="R33">
        <f t="shared" si="0"/>
        <v>500000</v>
      </c>
      <c r="S33">
        <f t="shared" si="1"/>
        <v>10170.591123138569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7010.3494209160272</v>
      </c>
      <c r="AC33">
        <f t="shared" si="2"/>
        <v>6659.5292892922007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-6604.3452747887623</v>
      </c>
      <c r="AI33">
        <f t="shared" si="6"/>
        <v>-6637.0844204719542</v>
      </c>
      <c r="AJ33">
        <f t="shared" si="7"/>
        <v>350.82013162382646</v>
      </c>
      <c r="AK33">
        <f t="shared" si="22"/>
        <v>490.72445946412194</v>
      </c>
      <c r="AL33">
        <f t="shared" si="8"/>
        <v>-5795.5398293840062</v>
      </c>
      <c r="AN33">
        <f t="shared" si="9"/>
        <v>0</v>
      </c>
      <c r="AO33">
        <f t="shared" si="9"/>
        <v>0</v>
      </c>
      <c r="AP33">
        <f t="shared" si="9"/>
        <v>-2.7952522400223372</v>
      </c>
      <c r="AQ33">
        <f t="shared" si="9"/>
        <v>-563.8757682278806</v>
      </c>
      <c r="AR33">
        <f t="shared" si="9"/>
        <v>-566.67102046790296</v>
      </c>
      <c r="AS33">
        <f t="shared" si="9"/>
        <v>29.952851190918164</v>
      </c>
      <c r="AT33">
        <f t="shared" si="9"/>
        <v>41.897814250390418</v>
      </c>
      <c r="AU33">
        <f t="shared" si="9"/>
        <v>-494.82035502659443</v>
      </c>
      <c r="AW33">
        <v>30</v>
      </c>
      <c r="AX33">
        <f>IF(Z33&gt;0, (R33*SUMPRODUCT(K33:$K$98, X33:$X$98)-K33*$AZ$3)/Z33, 0)</f>
        <v>10170.591123138569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500000</v>
      </c>
      <c r="S34">
        <f t="shared" si="1"/>
        <v>9897.0567130283853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6659.5292892922007</v>
      </c>
      <c r="AC34">
        <f t="shared" si="2"/>
        <v>6264.7356915339451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-7622.6552894175275</v>
      </c>
      <c r="AI34">
        <f t="shared" si="6"/>
        <v>-7654.3047781149453</v>
      </c>
      <c r="AJ34">
        <f t="shared" si="7"/>
        <v>394.7935977582556</v>
      </c>
      <c r="AK34">
        <f t="shared" si="22"/>
        <v>466.16705025045411</v>
      </c>
      <c r="AL34">
        <f t="shared" si="8"/>
        <v>-6793.3441301062358</v>
      </c>
      <c r="AN34">
        <f t="shared" si="9"/>
        <v>0</v>
      </c>
      <c r="AO34">
        <f t="shared" si="9"/>
        <v>0</v>
      </c>
      <c r="AP34">
        <f t="shared" si="9"/>
        <v>-2.412694517605066</v>
      </c>
      <c r="AQ34">
        <f t="shared" si="9"/>
        <v>-581.08801700392939</v>
      </c>
      <c r="AR34">
        <f t="shared" si="9"/>
        <v>-583.50071152153441</v>
      </c>
      <c r="AS34">
        <f t="shared" si="9"/>
        <v>30.095789477149722</v>
      </c>
      <c r="AT34">
        <f t="shared" si="9"/>
        <v>35.536709524130487</v>
      </c>
      <c r="AU34">
        <f t="shared" ref="AU34:AU97" si="23">AL34*$K34</f>
        <v>-517.86821252025425</v>
      </c>
      <c r="AW34">
        <v>31</v>
      </c>
      <c r="AX34">
        <f>IF(Z34&gt;0, (R34*SUMPRODUCT(K34:$K$98, X34:$X$98)-K34*$AZ$3)/Z34, 0)</f>
        <v>9897.0567130283853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2.7149E-2</v>
      </c>
      <c r="Q35" s="4">
        <f t="shared" si="21"/>
        <v>50</v>
      </c>
      <c r="R35">
        <f t="shared" si="0"/>
        <v>500000</v>
      </c>
      <c r="S35">
        <f t="shared" si="1"/>
        <v>9573.1825918418726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6264.7356915339451</v>
      </c>
      <c r="AC35">
        <f t="shared" si="2"/>
        <v>5834.6138981636132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-8592.5196864620248</v>
      </c>
      <c r="AI35">
        <f t="shared" ref="AI35:AI66" si="25">SUM(AE35:AH35)</f>
        <v>-8622.9934283038219</v>
      </c>
      <c r="AJ35">
        <f t="shared" si="7"/>
        <v>430.12179337033194</v>
      </c>
      <c r="AK35">
        <f t="shared" si="22"/>
        <v>438.5314984073762</v>
      </c>
      <c r="AL35">
        <f t="shared" ref="AL35:AL98" si="26">SUM(AI35:AK35)</f>
        <v>-7754.3401365261134</v>
      </c>
      <c r="AN35">
        <f t="shared" ref="AN35:AT66" si="27">AE35*$K35</f>
        <v>0</v>
      </c>
      <c r="AO35">
        <f t="shared" si="27"/>
        <v>0</v>
      </c>
      <c r="AP35">
        <f t="shared" si="27"/>
        <v>-2.0741654722951393</v>
      </c>
      <c r="AQ35">
        <f t="shared" si="27"/>
        <v>-584.84145945053524</v>
      </c>
      <c r="AR35">
        <f t="shared" si="27"/>
        <v>-586.91562492283026</v>
      </c>
      <c r="AS35">
        <f t="shared" si="27"/>
        <v>29.275819731029745</v>
      </c>
      <c r="AT35">
        <f t="shared" si="27"/>
        <v>29.848218089937504</v>
      </c>
      <c r="AU35">
        <f t="shared" si="23"/>
        <v>-527.791587101863</v>
      </c>
      <c r="AW35">
        <v>32</v>
      </c>
      <c r="AX35">
        <f>IF(Z35&gt;0, (R35*SUMPRODUCT(K35:$K$98, X35:$X$98)-K35*$AZ$3)/Z35, 0)</f>
        <v>9573.1825918418726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500000</v>
      </c>
      <c r="S36">
        <f t="shared" si="1"/>
        <v>9215.2192128096467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5834.6138981636132</v>
      </c>
      <c r="AC36">
        <f t="shared" si="2"/>
        <v>5384.5637098145035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-9534.014872624819</v>
      </c>
      <c r="AI36">
        <f t="shared" si="25"/>
        <v>-9563.2304755609366</v>
      </c>
      <c r="AJ36">
        <f t="shared" si="7"/>
        <v>450.0501883491097</v>
      </c>
      <c r="AK36">
        <f t="shared" si="22"/>
        <v>408.42297287145294</v>
      </c>
      <c r="AL36">
        <f t="shared" si="26"/>
        <v>-8704.7573143403752</v>
      </c>
      <c r="AN36">
        <f t="shared" si="27"/>
        <v>0</v>
      </c>
      <c r="AO36">
        <f t="shared" si="27"/>
        <v>0</v>
      </c>
      <c r="AP36">
        <f t="shared" si="27"/>
        <v>-1.7754745326838941</v>
      </c>
      <c r="AQ36">
        <f t="shared" si="27"/>
        <v>-579.39590148415823</v>
      </c>
      <c r="AR36">
        <f t="shared" si="27"/>
        <v>-581.17137601684215</v>
      </c>
      <c r="AS36">
        <f t="shared" si="27"/>
        <v>27.350202204987575</v>
      </c>
      <c r="AT36">
        <f t="shared" si="27"/>
        <v>24.820455989969123</v>
      </c>
      <c r="AU36">
        <f t="shared" si="23"/>
        <v>-529.00071782188559</v>
      </c>
      <c r="AW36">
        <v>33</v>
      </c>
      <c r="AX36">
        <f>IF(Z36&gt;0, (R36*SUMPRODUCT(K36:$K$98, X36:$X$98)-K36*$AZ$3)/Z36, 0)</f>
        <v>9215.2192128096467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500000</v>
      </c>
      <c r="S37">
        <f t="shared" si="1"/>
        <v>8834.6144540750356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5384.5637098145035</v>
      </c>
      <c r="AC37">
        <f t="shared" si="2"/>
        <v>4925.5171575280483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-10472.04071642185</v>
      </c>
      <c r="AI37">
        <f t="shared" si="25"/>
        <v>-10499.916959256965</v>
      </c>
      <c r="AJ37">
        <f t="shared" si="7"/>
        <v>459.04655228645515</v>
      </c>
      <c r="AK37">
        <f t="shared" si="22"/>
        <v>376.91945968701526</v>
      </c>
      <c r="AL37">
        <f t="shared" si="26"/>
        <v>-9663.9509472834943</v>
      </c>
      <c r="AN37">
        <f t="shared" si="27"/>
        <v>0</v>
      </c>
      <c r="AO37">
        <f t="shared" si="27"/>
        <v>0</v>
      </c>
      <c r="AP37">
        <f t="shared" si="27"/>
        <v>-1.5125711412567266</v>
      </c>
      <c r="AQ37">
        <f t="shared" si="27"/>
        <v>-568.21526026358481</v>
      </c>
      <c r="AR37">
        <f t="shared" si="27"/>
        <v>-569.7278314048416</v>
      </c>
      <c r="AS37">
        <f t="shared" si="27"/>
        <v>24.90796810706766</v>
      </c>
      <c r="AT37">
        <f t="shared" si="27"/>
        <v>20.451733781803565</v>
      </c>
      <c r="AU37">
        <f t="shared" si="23"/>
        <v>-524.3681295159704</v>
      </c>
      <c r="AW37">
        <v>34</v>
      </c>
      <c r="AX37">
        <f>IF(Z37&gt;0, (R37*SUMPRODUCT(K37:$K$98, X37:$X$98)-K37*$AZ$3)/Z37, 0)</f>
        <v>8834.6144540750356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500000</v>
      </c>
      <c r="S38">
        <f t="shared" si="1"/>
        <v>8441.1735345042725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4925.5171575280483</v>
      </c>
      <c r="AC38">
        <f t="shared" si="2"/>
        <v>4464.7566733338399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-11511.773241188614</v>
      </c>
      <c r="AI38">
        <f t="shared" si="25"/>
        <v>-11538.219544271258</v>
      </c>
      <c r="AJ38">
        <f t="shared" si="7"/>
        <v>460.7604841942084</v>
      </c>
      <c r="AK38">
        <f t="shared" si="22"/>
        <v>344.7862010269634</v>
      </c>
      <c r="AL38">
        <f t="shared" si="26"/>
        <v>-10732.672859050086</v>
      </c>
      <c r="AN38">
        <f t="shared" si="27"/>
        <v>0</v>
      </c>
      <c r="AO38">
        <f t="shared" si="27"/>
        <v>0</v>
      </c>
      <c r="AP38">
        <f t="shared" si="27"/>
        <v>-1.2812341892810906</v>
      </c>
      <c r="AQ38">
        <f t="shared" si="27"/>
        <v>-557.70658794051587</v>
      </c>
      <c r="AR38">
        <f t="shared" si="27"/>
        <v>-558.987822129797</v>
      </c>
      <c r="AS38">
        <f t="shared" si="27"/>
        <v>22.322291458829966</v>
      </c>
      <c r="AT38">
        <f t="shared" si="27"/>
        <v>16.70372858420431</v>
      </c>
      <c r="AU38">
        <f t="shared" si="23"/>
        <v>-519.96180208676265</v>
      </c>
      <c r="AW38">
        <v>35</v>
      </c>
      <c r="AX38">
        <f>IF(Z38&gt;0, (R38*SUMPRODUCT(K38:$K$98, X38:$X$98)-K38*$AZ$3)/Z38, 0)</f>
        <v>8441.1735345042725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500000</v>
      </c>
      <c r="S39">
        <f t="shared" si="1"/>
        <v>8026.5461974846994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4464.7566733338399</v>
      </c>
      <c r="AC39">
        <f t="shared" si="2"/>
        <v>4002.9918497409808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-12458.853382233516</v>
      </c>
      <c r="AI39">
        <f t="shared" si="25"/>
        <v>-12483.789336947109</v>
      </c>
      <c r="AJ39">
        <f t="shared" si="7"/>
        <v>461.7648235928591</v>
      </c>
      <c r="AK39">
        <f t="shared" si="22"/>
        <v>312.5329671333688</v>
      </c>
      <c r="AL39">
        <f t="shared" si="26"/>
        <v>-11709.491546220881</v>
      </c>
      <c r="AN39">
        <f t="shared" si="27"/>
        <v>0</v>
      </c>
      <c r="AO39">
        <f t="shared" si="27"/>
        <v>0</v>
      </c>
      <c r="AP39">
        <f t="shared" si="27"/>
        <v>-1.0786275935100422</v>
      </c>
      <c r="AQ39">
        <f t="shared" si="27"/>
        <v>-538.91913086635873</v>
      </c>
      <c r="AR39">
        <f t="shared" si="27"/>
        <v>-539.99775845986869</v>
      </c>
      <c r="AS39">
        <f t="shared" si="27"/>
        <v>19.974060995869003</v>
      </c>
      <c r="AT39">
        <f t="shared" si="27"/>
        <v>13.518900162576974</v>
      </c>
      <c r="AU39">
        <f t="shared" si="23"/>
        <v>-506.50479730142268</v>
      </c>
      <c r="AW39">
        <v>36</v>
      </c>
      <c r="AX39">
        <f>IF(Z39&gt;0, (R39*SUMPRODUCT(K39:$K$98, X39:$X$98)-K39*$AZ$3)/Z39, 0)</f>
        <v>8026.5461974846994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500000</v>
      </c>
      <c r="S40">
        <f t="shared" si="1"/>
        <v>7595.4666830166116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4002.9918497409808</v>
      </c>
      <c r="AC40">
        <f t="shared" si="2"/>
        <v>3549.735008470745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-13191.36940303839</v>
      </c>
      <c r="AI40">
        <f t="shared" si="25"/>
        <v>-13214.736861264544</v>
      </c>
      <c r="AJ40">
        <f t="shared" si="7"/>
        <v>453.25684127023578</v>
      </c>
      <c r="AK40">
        <f t="shared" si="22"/>
        <v>280.20942948186871</v>
      </c>
      <c r="AL40">
        <f t="shared" si="26"/>
        <v>-12481.27059051244</v>
      </c>
      <c r="AN40">
        <f t="shared" si="27"/>
        <v>0</v>
      </c>
      <c r="AO40">
        <f t="shared" si="27"/>
        <v>0</v>
      </c>
      <c r="AP40">
        <f t="shared" si="27"/>
        <v>-0.90248289218809563</v>
      </c>
      <c r="AQ40">
        <f t="shared" si="27"/>
        <v>-509.46855646673873</v>
      </c>
      <c r="AR40">
        <f t="shared" si="27"/>
        <v>-510.37103935892679</v>
      </c>
      <c r="AS40">
        <f t="shared" si="27"/>
        <v>17.505393229108765</v>
      </c>
      <c r="AT40">
        <f t="shared" si="27"/>
        <v>10.822067761487629</v>
      </c>
      <c r="AU40">
        <f t="shared" si="23"/>
        <v>-482.04357836833043</v>
      </c>
      <c r="AW40">
        <v>37</v>
      </c>
      <c r="AX40">
        <f>IF(Z40&gt;0, (R40*SUMPRODUCT(K40:$K$98, X40:$X$98)-K40*$AZ$3)/Z40, 0)</f>
        <v>7595.4666830166116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500000</v>
      </c>
      <c r="S41">
        <f t="shared" si="1"/>
        <v>7165.3565710550847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3549.735008470745</v>
      </c>
      <c r="AC41">
        <f t="shared" si="2"/>
        <v>3116.750639143404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-13850.359839806162</v>
      </c>
      <c r="AI41">
        <f t="shared" si="25"/>
        <v>-13872.108587466075</v>
      </c>
      <c r="AJ41">
        <f t="shared" si="7"/>
        <v>432.98436932734103</v>
      </c>
      <c r="AK41">
        <f t="shared" si="22"/>
        <v>248.48145059295217</v>
      </c>
      <c r="AL41">
        <f t="shared" si="26"/>
        <v>-13190.642767545782</v>
      </c>
      <c r="AN41">
        <f t="shared" si="27"/>
        <v>0</v>
      </c>
      <c r="AO41">
        <f t="shared" si="27"/>
        <v>0</v>
      </c>
      <c r="AP41">
        <f t="shared" si="27"/>
        <v>-0.74996972971468023</v>
      </c>
      <c r="AQ41">
        <f t="shared" si="27"/>
        <v>-477.60683915868566</v>
      </c>
      <c r="AR41">
        <f t="shared" si="27"/>
        <v>-478.35680888840034</v>
      </c>
      <c r="AS41">
        <f t="shared" si="27"/>
        <v>14.930752589200777</v>
      </c>
      <c r="AT41">
        <f t="shared" si="27"/>
        <v>8.5684734245089409</v>
      </c>
      <c r="AU41">
        <f t="shared" si="23"/>
        <v>-454.85758287469065</v>
      </c>
      <c r="AW41">
        <v>38</v>
      </c>
      <c r="AX41">
        <f>IF(Z41&gt;0, (R41*SUMPRODUCT(K41:$K$98, X41:$X$98)-K41*$AZ$3)/Z41, 0)</f>
        <v>7165.3565710550847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500000</v>
      </c>
      <c r="S42">
        <f t="shared" si="1"/>
        <v>6736.6517737945132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3116.750639143404</v>
      </c>
      <c r="AC42">
        <f t="shared" si="2"/>
        <v>2707.4332527877505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-14364.612854418756</v>
      </c>
      <c r="AI42">
        <f t="shared" si="25"/>
        <v>-14384.707653316627</v>
      </c>
      <c r="AJ42">
        <f t="shared" si="7"/>
        <v>409.31738635565353</v>
      </c>
      <c r="AK42">
        <f t="shared" si="22"/>
        <v>218.17254474003829</v>
      </c>
      <c r="AL42">
        <f t="shared" si="26"/>
        <v>-13757.217722220936</v>
      </c>
      <c r="AN42">
        <f t="shared" si="27"/>
        <v>0</v>
      </c>
      <c r="AO42">
        <f t="shared" si="27"/>
        <v>0</v>
      </c>
      <c r="AP42">
        <f t="shared" si="27"/>
        <v>-0.61869288545476619</v>
      </c>
      <c r="AQ42">
        <f t="shared" si="27"/>
        <v>-442.26786346602847</v>
      </c>
      <c r="AR42">
        <f t="shared" si="27"/>
        <v>-442.88655635148325</v>
      </c>
      <c r="AS42">
        <f t="shared" si="27"/>
        <v>12.602353281475809</v>
      </c>
      <c r="AT42">
        <f t="shared" si="27"/>
        <v>6.7172506636293612</v>
      </c>
      <c r="AU42">
        <f t="shared" si="23"/>
        <v>-423.56695240637811</v>
      </c>
      <c r="AW42">
        <v>39</v>
      </c>
      <c r="AX42">
        <f>IF(Z42&gt;0, (R42*SUMPRODUCT(K42:$K$98, X42:$X$98)-K42*$AZ$3)/Z42, 0)</f>
        <v>6736.6517737945132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500000</v>
      </c>
      <c r="S43">
        <f t="shared" si="1"/>
        <v>6315.8668506168333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2707.4332527877505</v>
      </c>
      <c r="AC43">
        <f t="shared" si="2"/>
        <v>2326.1381150387142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-14788.164404921317</v>
      </c>
      <c r="AI43">
        <f t="shared" si="25"/>
        <v>-14806.579439389718</v>
      </c>
      <c r="AJ43">
        <f t="shared" si="7"/>
        <v>381.29513774903626</v>
      </c>
      <c r="AK43">
        <f t="shared" si="22"/>
        <v>189.52032769514256</v>
      </c>
      <c r="AL43">
        <f t="shared" si="26"/>
        <v>-14235.763973945537</v>
      </c>
      <c r="AN43">
        <f t="shared" si="27"/>
        <v>0</v>
      </c>
      <c r="AO43">
        <f t="shared" si="27"/>
        <v>0</v>
      </c>
      <c r="AP43">
        <f t="shared" si="27"/>
        <v>-0.50622777658377793</v>
      </c>
      <c r="AQ43">
        <f t="shared" si="27"/>
        <v>-406.52541809274243</v>
      </c>
      <c r="AR43">
        <f t="shared" si="27"/>
        <v>-407.03164586932621</v>
      </c>
      <c r="AS43">
        <f t="shared" si="27"/>
        <v>10.481771844419898</v>
      </c>
      <c r="AT43">
        <f t="shared" si="27"/>
        <v>5.2098981552911203</v>
      </c>
      <c r="AU43">
        <f t="shared" si="23"/>
        <v>-391.33997586961516</v>
      </c>
      <c r="AW43">
        <v>40</v>
      </c>
      <c r="AX43">
        <f>IF(Z43&gt;0, (R43*SUMPRODUCT(K43:$K$98, X43:$X$98)-K43*$AZ$3)/Z43, 0)</f>
        <v>6315.8668506168333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500000</v>
      </c>
      <c r="S44">
        <f t="shared" si="1"/>
        <v>5904.8723138970381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2326.1381150387142</v>
      </c>
      <c r="AC44">
        <f t="shared" si="2"/>
        <v>1974.0526306218583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-15154.284315080642</v>
      </c>
      <c r="AI44">
        <f t="shared" si="25"/>
        <v>-15170.999770772851</v>
      </c>
      <c r="AJ44">
        <f t="shared" si="7"/>
        <v>352.08548441685593</v>
      </c>
      <c r="AK44">
        <f t="shared" si="22"/>
        <v>162.82966805271002</v>
      </c>
      <c r="AL44">
        <f t="shared" si="26"/>
        <v>-14656.084618303286</v>
      </c>
      <c r="AN44">
        <f t="shared" si="27"/>
        <v>0</v>
      </c>
      <c r="AO44">
        <f t="shared" si="27"/>
        <v>0</v>
      </c>
      <c r="AP44">
        <f t="shared" si="27"/>
        <v>-0.41027365749958156</v>
      </c>
      <c r="AQ44">
        <f t="shared" si="27"/>
        <v>-371.9553787357932</v>
      </c>
      <c r="AR44">
        <f t="shared" si="27"/>
        <v>-372.36565239329281</v>
      </c>
      <c r="AS44">
        <f t="shared" si="27"/>
        <v>8.6417865060986863</v>
      </c>
      <c r="AT44">
        <f t="shared" si="27"/>
        <v>3.9965840412336853</v>
      </c>
      <c r="AU44">
        <f t="shared" si="23"/>
        <v>-359.72728184596048</v>
      </c>
      <c r="AW44">
        <v>41</v>
      </c>
      <c r="AX44">
        <f>IF(Z44&gt;0, (R44*SUMPRODUCT(K44:$K$98, X44:$X$98)-K44*$AZ$3)/Z44, 0)</f>
        <v>5904.8723138970381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500000</v>
      </c>
      <c r="S45">
        <f t="shared" si="1"/>
        <v>5496.0399652694387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1974.0526306218583</v>
      </c>
      <c r="AC45">
        <f t="shared" si="2"/>
        <v>1650.7043355252486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-15310.855950391955</v>
      </c>
      <c r="AI45">
        <f t="shared" si="25"/>
        <v>-15325.873165932202</v>
      </c>
      <c r="AJ45">
        <f t="shared" si="7"/>
        <v>323.34829509660972</v>
      </c>
      <c r="AK45">
        <f t="shared" si="22"/>
        <v>138.18368414353009</v>
      </c>
      <c r="AL45">
        <f t="shared" si="26"/>
        <v>-14864.341186692061</v>
      </c>
      <c r="AN45">
        <f t="shared" si="27"/>
        <v>0</v>
      </c>
      <c r="AO45">
        <f t="shared" si="27"/>
        <v>0</v>
      </c>
      <c r="AP45">
        <f t="shared" si="27"/>
        <v>-0.32909918278446115</v>
      </c>
      <c r="AQ45">
        <f t="shared" si="27"/>
        <v>-335.53425183918898</v>
      </c>
      <c r="AR45">
        <f t="shared" si="27"/>
        <v>-335.86335102197341</v>
      </c>
      <c r="AS45">
        <f t="shared" si="27"/>
        <v>7.0861112291988348</v>
      </c>
      <c r="AT45">
        <f t="shared" si="27"/>
        <v>3.0282669516131935</v>
      </c>
      <c r="AU45">
        <f t="shared" si="23"/>
        <v>-325.74897284116139</v>
      </c>
      <c r="AW45">
        <v>42</v>
      </c>
      <c r="AX45">
        <f>IF(Z45&gt;0, (R45*SUMPRODUCT(K45:$K$98, X45:$X$98)-K45*$AZ$3)/Z45, 0)</f>
        <v>5496.0399652694387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0.10148</v>
      </c>
      <c r="Q46" s="4">
        <f t="shared" si="21"/>
        <v>50</v>
      </c>
      <c r="R46">
        <f t="shared" si="0"/>
        <v>500000</v>
      </c>
      <c r="S46">
        <f t="shared" si="1"/>
        <v>5090.907049177642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1650.7043355252486</v>
      </c>
      <c r="AC46">
        <f t="shared" si="2"/>
        <v>1358.5692655067592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-15239.470330242588</v>
      </c>
      <c r="AI46">
        <f t="shared" si="25"/>
        <v>-15252.813426594408</v>
      </c>
      <c r="AJ46">
        <f t="shared" si="7"/>
        <v>292.13507001848939</v>
      </c>
      <c r="AK46">
        <f t="shared" si="22"/>
        <v>115.54930348676741</v>
      </c>
      <c r="AL46">
        <f t="shared" si="26"/>
        <v>-14845.129053089151</v>
      </c>
      <c r="AN46">
        <f t="shared" si="27"/>
        <v>0</v>
      </c>
      <c r="AO46">
        <f t="shared" si="27"/>
        <v>0</v>
      </c>
      <c r="AP46">
        <f t="shared" si="27"/>
        <v>-0.26108143382825838</v>
      </c>
      <c r="AQ46">
        <f t="shared" si="27"/>
        <v>-298.18736668720635</v>
      </c>
      <c r="AR46">
        <f t="shared" si="27"/>
        <v>-298.44844812103463</v>
      </c>
      <c r="AS46">
        <f t="shared" si="27"/>
        <v>5.7161427108739504</v>
      </c>
      <c r="AT46">
        <f t="shared" si="27"/>
        <v>2.2609278264011379</v>
      </c>
      <c r="AU46">
        <f t="shared" si="23"/>
        <v>-290.47137758375953</v>
      </c>
      <c r="AW46">
        <v>43</v>
      </c>
      <c r="AX46">
        <f>IF(Z46&gt;0, (R46*SUMPRODUCT(K46:$K$98, X46:$X$98)-K46*$AZ$3)/Z46, 0)</f>
        <v>5090.907049177642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0.112611</v>
      </c>
      <c r="Q47" s="4">
        <f t="shared" si="21"/>
        <v>50</v>
      </c>
      <c r="R47">
        <f t="shared" si="0"/>
        <v>500000</v>
      </c>
      <c r="S47">
        <f t="shared" si="1"/>
        <v>4694.2986990348318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1358.5692655067592</v>
      </c>
      <c r="AC47">
        <f t="shared" si="2"/>
        <v>1099.1311683023205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-15025.794232748252</v>
      </c>
      <c r="AI47">
        <f t="shared" si="25"/>
        <v>-15037.501318713279</v>
      </c>
      <c r="AJ47">
        <f t="shared" si="7"/>
        <v>259.43809720443869</v>
      </c>
      <c r="AK47">
        <f t="shared" si="22"/>
        <v>95.099848585473154</v>
      </c>
      <c r="AL47">
        <f t="shared" si="26"/>
        <v>-14682.963372923368</v>
      </c>
      <c r="AN47">
        <f t="shared" si="27"/>
        <v>0</v>
      </c>
      <c r="AO47">
        <f t="shared" si="27"/>
        <v>0</v>
      </c>
      <c r="AP47">
        <f t="shared" si="27"/>
        <v>-0.20452676620101942</v>
      </c>
      <c r="AQ47">
        <f t="shared" si="27"/>
        <v>-262.50572629316076</v>
      </c>
      <c r="AR47">
        <f t="shared" si="27"/>
        <v>-262.71025305936178</v>
      </c>
      <c r="AS47">
        <f t="shared" si="27"/>
        <v>4.5324716337680364</v>
      </c>
      <c r="AT47">
        <f t="shared" si="27"/>
        <v>1.6614266398571083</v>
      </c>
      <c r="AU47">
        <f t="shared" si="23"/>
        <v>-256.51635478573661</v>
      </c>
      <c r="AW47">
        <v>44</v>
      </c>
      <c r="AX47">
        <f>IF(Z47&gt;0, (R47*SUMPRODUCT(K47:$K$98, X47:$X$98)-K47*$AZ$3)/Z47, 0)</f>
        <v>4694.2986990348318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0.125163</v>
      </c>
      <c r="Q48" s="4">
        <f t="shared" si="21"/>
        <v>50</v>
      </c>
      <c r="R48">
        <f t="shared" si="0"/>
        <v>500000</v>
      </c>
      <c r="S48">
        <f t="shared" si="1"/>
        <v>4302.4543344695139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1099.1311683023205</v>
      </c>
      <c r="AC48">
        <f t="shared" si="2"/>
        <v>871.22300404734551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-14652.940006406967</v>
      </c>
      <c r="AI48">
        <f t="shared" si="25"/>
        <v>-14663.064727511703</v>
      </c>
      <c r="AJ48">
        <f t="shared" si="7"/>
        <v>227.90816425497496</v>
      </c>
      <c r="AK48">
        <f t="shared" si="22"/>
        <v>76.939181781162446</v>
      </c>
      <c r="AL48">
        <f t="shared" si="26"/>
        <v>-14358.217381475564</v>
      </c>
      <c r="AN48">
        <f t="shared" si="27"/>
        <v>0</v>
      </c>
      <c r="AO48">
        <f t="shared" si="27"/>
        <v>0</v>
      </c>
      <c r="AP48">
        <f t="shared" si="27"/>
        <v>-0.15793063830445631</v>
      </c>
      <c r="AQ48">
        <f t="shared" si="27"/>
        <v>-228.56413962516245</v>
      </c>
      <c r="AR48">
        <f t="shared" si="27"/>
        <v>-228.72207026346692</v>
      </c>
      <c r="AS48">
        <f t="shared" si="27"/>
        <v>3.5550294653299339</v>
      </c>
      <c r="AT48">
        <f t="shared" si="27"/>
        <v>1.2001371656190587</v>
      </c>
      <c r="AU48">
        <f t="shared" si="23"/>
        <v>-223.9669036325179</v>
      </c>
      <c r="AW48">
        <v>45</v>
      </c>
      <c r="AX48">
        <f>IF(Z48&gt;0, (R48*SUMPRODUCT(K48:$K$98, X48:$X$98)-K48*$AZ$3)/Z48, 0)</f>
        <v>4302.4543344695139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500000</v>
      </c>
      <c r="S49">
        <f t="shared" si="1"/>
        <v>3911.082464030565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871.22300404734551</v>
      </c>
      <c r="AC49">
        <f t="shared" si="2"/>
        <v>673.54954481342054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-14126.922110227386</v>
      </c>
      <c r="AI49">
        <f t="shared" si="25"/>
        <v>-14135.532891910052</v>
      </c>
      <c r="AJ49">
        <f t="shared" si="7"/>
        <v>197.67345923392497</v>
      </c>
      <c r="AK49">
        <f t="shared" si="22"/>
        <v>60.985610283314195</v>
      </c>
      <c r="AL49">
        <f t="shared" si="26"/>
        <v>-13876.873822392812</v>
      </c>
      <c r="AN49">
        <f t="shared" si="27"/>
        <v>0</v>
      </c>
      <c r="AO49">
        <f t="shared" si="27"/>
        <v>0</v>
      </c>
      <c r="AP49">
        <f t="shared" si="27"/>
        <v>-0.11992448918699039</v>
      </c>
      <c r="AQ49">
        <f t="shared" si="27"/>
        <v>-196.74914314270072</v>
      </c>
      <c r="AR49">
        <f t="shared" si="27"/>
        <v>-196.8690676318877</v>
      </c>
      <c r="AS49">
        <f t="shared" si="27"/>
        <v>2.7530472259185066</v>
      </c>
      <c r="AT49">
        <f t="shared" si="27"/>
        <v>0.84936169914818138</v>
      </c>
      <c r="AU49">
        <f t="shared" si="23"/>
        <v>-193.266658706821</v>
      </c>
      <c r="AW49">
        <v>46</v>
      </c>
      <c r="AX49">
        <f>IF(Z49&gt;0, (R49*SUMPRODUCT(K49:$K$98, X49:$X$98)-K49*$AZ$3)/Z49, 0)</f>
        <v>3911.082464030565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500000</v>
      </c>
      <c r="S50">
        <f t="shared" si="1"/>
        <v>3512.1664500230613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673.54954481342054</v>
      </c>
      <c r="AC50">
        <f t="shared" si="2"/>
        <v>504.38136630575298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-13441.860745725931</v>
      </c>
      <c r="AI50">
        <f t="shared" si="25"/>
        <v>-13449.041233517199</v>
      </c>
      <c r="AJ50">
        <f t="shared" si="7"/>
        <v>169.16817850766756</v>
      </c>
      <c r="AK50">
        <f t="shared" si="22"/>
        <v>47.148468136939442</v>
      </c>
      <c r="AL50">
        <f t="shared" si="26"/>
        <v>-13232.724586872591</v>
      </c>
      <c r="AN50">
        <f t="shared" si="27"/>
        <v>0</v>
      </c>
      <c r="AO50">
        <f t="shared" si="27"/>
        <v>0</v>
      </c>
      <c r="AP50">
        <f t="shared" si="27"/>
        <v>-8.9289671348736929E-2</v>
      </c>
      <c r="AQ50">
        <f t="shared" si="27"/>
        <v>-167.15011057620657</v>
      </c>
      <c r="AR50">
        <f t="shared" si="27"/>
        <v>-167.2394002475553</v>
      </c>
      <c r="AS50">
        <f t="shared" si="27"/>
        <v>2.1036135010194235</v>
      </c>
      <c r="AT50">
        <f t="shared" si="27"/>
        <v>0.58629320833382659</v>
      </c>
      <c r="AU50">
        <f t="shared" si="23"/>
        <v>-164.54949353820206</v>
      </c>
      <c r="AW50">
        <v>47</v>
      </c>
      <c r="AX50">
        <f>IF(Z50&gt;0, (R50*SUMPRODUCT(K50:$K$98, X50:$X$98)-K50*$AZ$3)/Z50, 0)</f>
        <v>3512.1664500230613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500000</v>
      </c>
      <c r="S51">
        <f t="shared" si="1"/>
        <v>3092.5069394823317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504.38136630575298</v>
      </c>
      <c r="AC51">
        <f t="shared" si="2"/>
        <v>361.85711701082596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-12581.363488346136</v>
      </c>
      <c r="AI51">
        <f t="shared" si="25"/>
        <v>-12587.214034910656</v>
      </c>
      <c r="AJ51">
        <f t="shared" si="7"/>
        <v>142.52424929492702</v>
      </c>
      <c r="AK51">
        <f t="shared" si="22"/>
        <v>35.306695641402712</v>
      </c>
      <c r="AL51">
        <f t="shared" si="26"/>
        <v>-12409.383089974326</v>
      </c>
      <c r="AN51">
        <f t="shared" si="27"/>
        <v>0</v>
      </c>
      <c r="AO51">
        <f t="shared" si="27"/>
        <v>0</v>
      </c>
      <c r="AP51">
        <f t="shared" si="27"/>
        <v>-6.4956960339472555E-2</v>
      </c>
      <c r="AQ51">
        <f t="shared" si="27"/>
        <v>-139.68731299143116</v>
      </c>
      <c r="AR51">
        <f t="shared" si="27"/>
        <v>-139.75226995177061</v>
      </c>
      <c r="AS51">
        <f t="shared" si="27"/>
        <v>1.5824063455896795</v>
      </c>
      <c r="AT51">
        <f t="shared" si="27"/>
        <v>0.39200023505577403</v>
      </c>
      <c r="AU51">
        <f t="shared" si="23"/>
        <v>-137.77786337112516</v>
      </c>
      <c r="AW51">
        <v>48</v>
      </c>
      <c r="AX51">
        <f>IF(Z51&gt;0, (R51*SUMPRODUCT(K51:$K$98, X51:$X$98)-K51*$AZ$3)/Z51, 0)</f>
        <v>3092.5069394823317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500000</v>
      </c>
      <c r="S52">
        <f t="shared" si="1"/>
        <v>2634.5595090620577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361.85711701082596</v>
      </c>
      <c r="AC52">
        <f t="shared" si="2"/>
        <v>244.15718016339443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-11583.029099367142</v>
      </c>
      <c r="AI52">
        <f t="shared" si="25"/>
        <v>-11587.662837556079</v>
      </c>
      <c r="AJ52">
        <f t="shared" si="7"/>
        <v>117.69993684743153</v>
      </c>
      <c r="AK52">
        <f t="shared" si="22"/>
        <v>25.32999819075782</v>
      </c>
      <c r="AL52">
        <f t="shared" si="26"/>
        <v>-11444.632902517889</v>
      </c>
      <c r="AN52">
        <f t="shared" si="27"/>
        <v>0</v>
      </c>
      <c r="AO52">
        <f t="shared" si="27"/>
        <v>0</v>
      </c>
      <c r="AP52">
        <f t="shared" si="27"/>
        <v>-4.5934894476918196E-2</v>
      </c>
      <c r="AQ52">
        <f t="shared" si="27"/>
        <v>-114.82418680294154</v>
      </c>
      <c r="AR52">
        <f t="shared" si="27"/>
        <v>-114.87012169741845</v>
      </c>
      <c r="AS52">
        <f t="shared" si="27"/>
        <v>1.1667759287596284</v>
      </c>
      <c r="AT52">
        <f t="shared" si="27"/>
        <v>0.25109981327187186</v>
      </c>
      <c r="AU52">
        <f t="shared" si="23"/>
        <v>-113.45224595538694</v>
      </c>
      <c r="AW52">
        <v>49</v>
      </c>
      <c r="AX52">
        <f>IF(Z52&gt;0, (R52*SUMPRODUCT(K52:$K$98, X52:$X$98)-K52*$AZ$3)/Z52, 0)</f>
        <v>2634.5595090620577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500000</v>
      </c>
      <c r="S53">
        <f t="shared" si="1"/>
        <v>2099.0738351917312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244.15718016339443</v>
      </c>
      <c r="AC53">
        <f t="shared" si="2"/>
        <v>148.96457920330974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-10390.601840110039</v>
      </c>
      <c r="AI53">
        <f t="shared" si="25"/>
        <v>-10394.150180733077</v>
      </c>
      <c r="AJ53">
        <f t="shared" si="7"/>
        <v>95.19260096008469</v>
      </c>
      <c r="AK53">
        <f t="shared" si="22"/>
        <v>17.091002611437613</v>
      </c>
      <c r="AL53">
        <f t="shared" si="26"/>
        <v>-10281.866577161554</v>
      </c>
      <c r="AN53">
        <f t="shared" si="27"/>
        <v>0</v>
      </c>
      <c r="AO53">
        <f t="shared" si="27"/>
        <v>0</v>
      </c>
      <c r="AP53">
        <f t="shared" si="27"/>
        <v>-3.1406425593244483E-2</v>
      </c>
      <c r="AQ53">
        <f t="shared" si="27"/>
        <v>-91.967400604599803</v>
      </c>
      <c r="AR53">
        <f t="shared" si="27"/>
        <v>-91.998807030193063</v>
      </c>
      <c r="AS53">
        <f t="shared" si="27"/>
        <v>0.84255139421233061</v>
      </c>
      <c r="AT53">
        <f t="shared" si="27"/>
        <v>0.15127276630240877</v>
      </c>
      <c r="AU53">
        <f t="shared" si="23"/>
        <v>-91.004982869678315</v>
      </c>
      <c r="AW53">
        <v>50</v>
      </c>
      <c r="AX53">
        <f>IF(Z53&gt;0, (R53*SUMPRODUCT(K53:$K$98, X53:$X$98)-K53*$AZ$3)/Z53, 0)</f>
        <v>2099.0738351917312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500000</v>
      </c>
      <c r="S54">
        <f t="shared" si="1"/>
        <v>1427.5827026195823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148.96457920330974</v>
      </c>
      <c r="AC54">
        <f t="shared" si="2"/>
        <v>74.525380244117827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-9026.6237109445447</v>
      </c>
      <c r="AI54">
        <f t="shared" si="25"/>
        <v>-9029.2339057902573</v>
      </c>
      <c r="AJ54">
        <f t="shared" si="7"/>
        <v>74.439198959191913</v>
      </c>
      <c r="AK54">
        <f t="shared" si="22"/>
        <v>10.427520544231683</v>
      </c>
      <c r="AL54">
        <f t="shared" si="26"/>
        <v>-8944.3671862868341</v>
      </c>
      <c r="AN54">
        <f t="shared" si="27"/>
        <v>0</v>
      </c>
      <c r="AO54">
        <f t="shared" si="27"/>
        <v>0</v>
      </c>
      <c r="AP54">
        <f t="shared" si="27"/>
        <v>-2.062757208093444E-2</v>
      </c>
      <c r="AQ54">
        <f t="shared" si="27"/>
        <v>-71.334648273798777</v>
      </c>
      <c r="AR54">
        <f t="shared" si="27"/>
        <v>-71.355275845879717</v>
      </c>
      <c r="AS54">
        <f t="shared" si="27"/>
        <v>0.5882702376414487</v>
      </c>
      <c r="AT54">
        <f t="shared" si="27"/>
        <v>8.2405507774594294E-2</v>
      </c>
      <c r="AU54">
        <f t="shared" si="23"/>
        <v>-70.684600100463669</v>
      </c>
      <c r="AW54">
        <v>51</v>
      </c>
      <c r="AX54">
        <f>IF(Z54&gt;0, (R54*SUMPRODUCT(K54:$K$98, X54:$X$98)-K54*$AZ$3)/Z54, 0)</f>
        <v>1427.5827026195823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500000</v>
      </c>
      <c r="S55">
        <f t="shared" si="1"/>
        <v>515.01194168187567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74.525380244117827</v>
      </c>
      <c r="AC55">
        <f t="shared" si="2"/>
        <v>18.840912010861814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-7549.2055327695643</v>
      </c>
      <c r="AI55">
        <f t="shared" si="25"/>
        <v>-7551.0347051135432</v>
      </c>
      <c r="AJ55">
        <f t="shared" si="7"/>
        <v>55.684468233256013</v>
      </c>
      <c r="AK55">
        <f t="shared" si="22"/>
        <v>5.2167766170882484</v>
      </c>
      <c r="AL55">
        <f t="shared" si="26"/>
        <v>-7490.1334602631996</v>
      </c>
      <c r="AN55">
        <f t="shared" si="27"/>
        <v>0</v>
      </c>
      <c r="AO55">
        <f t="shared" si="27"/>
        <v>0</v>
      </c>
      <c r="AP55">
        <f t="shared" si="27"/>
        <v>-1.2906598181140389E-2</v>
      </c>
      <c r="AQ55">
        <f t="shared" si="27"/>
        <v>-53.267021403998726</v>
      </c>
      <c r="AR55">
        <f t="shared" si="27"/>
        <v>-53.279928002179865</v>
      </c>
      <c r="AS55">
        <f t="shared" si="27"/>
        <v>0.39290833298625932</v>
      </c>
      <c r="AT55">
        <f t="shared" si="27"/>
        <v>3.6809456374725782E-2</v>
      </c>
      <c r="AU55">
        <f t="shared" si="23"/>
        <v>-52.850210212818887</v>
      </c>
      <c r="AW55">
        <v>52</v>
      </c>
      <c r="AX55">
        <f>IF(Z55&gt;0, (R55*SUMPRODUCT(K55:$K$98, X55:$X$98)-K55*$AZ$3)/Z55, 0)</f>
        <v>515.01194168187567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500000</v>
      </c>
      <c r="S56">
        <f t="shared" si="1"/>
        <v>-844.72698691372989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18.840912010861814</v>
      </c>
      <c r="AC56">
        <f t="shared" si="2"/>
        <v>-20.45273435693808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-6002.6851308931946</v>
      </c>
      <c r="AI56">
        <f t="shared" si="25"/>
        <v>-6003.895743000644</v>
      </c>
      <c r="AJ56">
        <f t="shared" si="7"/>
        <v>39.293646367799894</v>
      </c>
      <c r="AK56">
        <f t="shared" si="22"/>
        <v>1.318863840760327</v>
      </c>
      <c r="AL56">
        <f t="shared" si="26"/>
        <v>-5963.2832327920842</v>
      </c>
      <c r="AN56">
        <f t="shared" si="27"/>
        <v>0</v>
      </c>
      <c r="AO56">
        <f t="shared" si="27"/>
        <v>0</v>
      </c>
      <c r="AP56">
        <f t="shared" si="27"/>
        <v>-7.6268315301903844E-3</v>
      </c>
      <c r="AQ56">
        <f t="shared" si="27"/>
        <v>-37.816793620676378</v>
      </c>
      <c r="AR56">
        <f t="shared" si="27"/>
        <v>-37.824420452206567</v>
      </c>
      <c r="AS56">
        <f t="shared" si="27"/>
        <v>0.24754916889565701</v>
      </c>
      <c r="AT56">
        <f t="shared" si="27"/>
        <v>8.3088152372210958E-3</v>
      </c>
      <c r="AU56">
        <f t="shared" si="23"/>
        <v>-37.568562468073694</v>
      </c>
      <c r="AW56">
        <v>53</v>
      </c>
      <c r="AX56">
        <f>IF(Z56&gt;0, (R56*SUMPRODUCT(K56:$K$98, X56:$X$98)-K56*$AZ$3)/Z56, 0)</f>
        <v>-844.72698691372989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500000</v>
      </c>
      <c r="S57">
        <f t="shared" si="1"/>
        <v>-3057.9624365787708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-20.45273435693808</v>
      </c>
      <c r="AC57">
        <f t="shared" si="2"/>
        <v>-45.793300266722575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-4497.5087220215655</v>
      </c>
      <c r="AI57">
        <f t="shared" si="25"/>
        <v>-4498.2574771357386</v>
      </c>
      <c r="AJ57">
        <f t="shared" si="7"/>
        <v>25.340565909784495</v>
      </c>
      <c r="AK57">
        <f t="shared" si="22"/>
        <v>-1.4316914049856657</v>
      </c>
      <c r="AL57">
        <f t="shared" si="26"/>
        <v>-4474.3486026309401</v>
      </c>
      <c r="AN57">
        <f t="shared" si="27"/>
        <v>0</v>
      </c>
      <c r="AO57">
        <f t="shared" si="27"/>
        <v>0</v>
      </c>
      <c r="AP57">
        <f t="shared" si="27"/>
        <v>-4.2117338514303937E-3</v>
      </c>
      <c r="AQ57">
        <f t="shared" si="27"/>
        <v>-25.298404475771768</v>
      </c>
      <c r="AR57">
        <f t="shared" si="27"/>
        <v>-25.302616209623203</v>
      </c>
      <c r="AS57">
        <f t="shared" si="27"/>
        <v>0.14254022074303552</v>
      </c>
      <c r="AT57">
        <f t="shared" si="27"/>
        <v>-8.0532380227454434E-3</v>
      </c>
      <c r="AU57">
        <f t="shared" si="23"/>
        <v>-25.168129226902913</v>
      </c>
      <c r="AW57">
        <v>54</v>
      </c>
      <c r="AX57">
        <f>IF(Z57&gt;0, (R57*SUMPRODUCT(K57:$K$98, X57:$X$98)-K57*$AZ$3)/Z57, 0)</f>
        <v>-3057.9624365787708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500000</v>
      </c>
      <c r="S58">
        <f t="shared" si="1"/>
        <v>-7009.0417541438674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-45.793300266722575</v>
      </c>
      <c r="AC58">
        <f t="shared" si="2"/>
        <v>-59.952215714912334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-3135.898731422069</v>
      </c>
      <c r="AI58">
        <f t="shared" si="25"/>
        <v>-3136.3264091119577</v>
      </c>
      <c r="AJ58">
        <f t="shared" si="7"/>
        <v>14.158915448189759</v>
      </c>
      <c r="AK58">
        <f t="shared" si="22"/>
        <v>-3.2055310186705808</v>
      </c>
      <c r="AL58">
        <f t="shared" si="26"/>
        <v>-3125.3730246824384</v>
      </c>
      <c r="AN58">
        <f t="shared" si="27"/>
        <v>0</v>
      </c>
      <c r="AO58">
        <f t="shared" si="27"/>
        <v>0</v>
      </c>
      <c r="AP58">
        <f t="shared" si="27"/>
        <v>-2.1479278570797049E-3</v>
      </c>
      <c r="AQ58">
        <f t="shared" si="27"/>
        <v>-15.749440294525181</v>
      </c>
      <c r="AR58">
        <f t="shared" si="27"/>
        <v>-15.75158822238226</v>
      </c>
      <c r="AS58">
        <f t="shared" si="27"/>
        <v>7.1110393729255081E-2</v>
      </c>
      <c r="AT58">
        <f t="shared" si="27"/>
        <v>-1.6099154888176724E-2</v>
      </c>
      <c r="AU58">
        <f t="shared" si="23"/>
        <v>-15.696576983541181</v>
      </c>
      <c r="AW58">
        <v>55</v>
      </c>
      <c r="AX58">
        <f>IF(Z58&gt;0, (R58*SUMPRODUCT(K58:$K$98, X58:$X$98)-K58*$AZ$3)/Z58, 0)</f>
        <v>-7009.0417541438674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500000</v>
      </c>
      <c r="S59">
        <f t="shared" si="1"/>
        <v>-14806.914535757171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-59.952215714912334</v>
      </c>
      <c r="AC59">
        <f t="shared" si="2"/>
        <v>-65.755683663382158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-2013.5707156494332</v>
      </c>
      <c r="AI59">
        <f t="shared" si="25"/>
        <v>-2013.7927594908581</v>
      </c>
      <c r="AJ59">
        <f t="shared" si="7"/>
        <v>5.8034679484698231</v>
      </c>
      <c r="AK59">
        <f t="shared" si="22"/>
        <v>-4.1966551000438637</v>
      </c>
      <c r="AL59">
        <f t="shared" si="26"/>
        <v>-2012.1859466424321</v>
      </c>
      <c r="AN59">
        <f t="shared" si="27"/>
        <v>0</v>
      </c>
      <c r="AO59">
        <f t="shared" si="27"/>
        <v>0</v>
      </c>
      <c r="AP59">
        <f t="shared" si="27"/>
        <v>-9.956892182838629E-4</v>
      </c>
      <c r="AQ59">
        <f t="shared" si="27"/>
        <v>-9.0292558395623317</v>
      </c>
      <c r="AR59">
        <f t="shared" si="27"/>
        <v>-9.0302515287806155</v>
      </c>
      <c r="AS59">
        <f t="shared" si="27"/>
        <v>2.6023916843930253E-2</v>
      </c>
      <c r="AT59">
        <f t="shared" si="27"/>
        <v>-1.8818645043950515E-2</v>
      </c>
      <c r="AU59">
        <f t="shared" si="23"/>
        <v>-9.0230462569806367</v>
      </c>
      <c r="AW59">
        <v>56</v>
      </c>
      <c r="AX59">
        <f>IF(Z59&gt;0, (R59*SUMPRODUCT(K59:$K$98, X59:$X$98)-K59*$AZ$3)/Z59, 0)</f>
        <v>-14806.914535757171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500000</v>
      </c>
      <c r="S60">
        <f t="shared" si="1"/>
        <v>-32213.805535093063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-65.755683663382158</v>
      </c>
      <c r="AC60">
        <f t="shared" si="2"/>
        <v>-65.904607051109338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-1175.3091387995792</v>
      </c>
      <c r="AI60">
        <f t="shared" si="25"/>
        <v>-1175.4114312887098</v>
      </c>
      <c r="AJ60">
        <f t="shared" si="7"/>
        <v>0.14892338772718006</v>
      </c>
      <c r="AK60">
        <f t="shared" si="22"/>
        <v>-4.6028978564367513</v>
      </c>
      <c r="AL60">
        <f t="shared" si="26"/>
        <v>-1179.8654057574195</v>
      </c>
      <c r="AN60">
        <f t="shared" si="27"/>
        <v>0</v>
      </c>
      <c r="AO60">
        <f t="shared" si="27"/>
        <v>0</v>
      </c>
      <c r="AP60">
        <f t="shared" si="27"/>
        <v>-4.0955364572707115E-4</v>
      </c>
      <c r="AQ60">
        <f t="shared" si="27"/>
        <v>-4.7056450257741478</v>
      </c>
      <c r="AR60">
        <f t="shared" si="27"/>
        <v>-4.7060545794198747</v>
      </c>
      <c r="AS60">
        <f t="shared" si="27"/>
        <v>5.9625214809066584E-4</v>
      </c>
      <c r="AT60">
        <f t="shared" si="27"/>
        <v>-1.8428856449130029E-2</v>
      </c>
      <c r="AU60">
        <f t="shared" si="23"/>
        <v>-4.7238871837209144</v>
      </c>
      <c r="AW60">
        <v>57</v>
      </c>
      <c r="AX60">
        <f>IF(Z60&gt;0, (R60*SUMPRODUCT(K60:$K$98, X60:$X$98)-K60*$AZ$3)/Z60, 0)</f>
        <v>-32213.805535093063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0.595055</v>
      </c>
      <c r="Q61" s="4">
        <f t="shared" si="21"/>
        <v>50</v>
      </c>
      <c r="R61">
        <f t="shared" si="0"/>
        <v>500000</v>
      </c>
      <c r="S61">
        <f t="shared" si="1"/>
        <v>-77576.148418597048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-65.904607051109338</v>
      </c>
      <c r="AC61">
        <f t="shared" si="2"/>
        <v>-62.681383816316384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-608.69657119640544</v>
      </c>
      <c r="AI61">
        <f t="shared" si="25"/>
        <v>-608.73697110352509</v>
      </c>
      <c r="AJ61">
        <f t="shared" si="7"/>
        <v>-3.2232232347929539</v>
      </c>
      <c r="AK61">
        <f t="shared" si="22"/>
        <v>-4.6133224935776544</v>
      </c>
      <c r="AL61">
        <f t="shared" si="26"/>
        <v>-616.57351683189574</v>
      </c>
      <c r="AN61">
        <f t="shared" si="27"/>
        <v>0</v>
      </c>
      <c r="AO61">
        <f t="shared" si="27"/>
        <v>0</v>
      </c>
      <c r="AP61">
        <f t="shared" si="27"/>
        <v>-1.444206826889983E-4</v>
      </c>
      <c r="AQ61">
        <f t="shared" si="27"/>
        <v>-2.1759548630189491</v>
      </c>
      <c r="AR61">
        <f t="shared" si="27"/>
        <v>-2.176099283701638</v>
      </c>
      <c r="AS61">
        <f t="shared" si="27"/>
        <v>-1.152230619363938E-2</v>
      </c>
      <c r="AT61">
        <f t="shared" si="27"/>
        <v>-1.6491601874550336E-2</v>
      </c>
      <c r="AU61">
        <f t="shared" si="23"/>
        <v>-2.204113191769828</v>
      </c>
      <c r="AW61">
        <v>58</v>
      </c>
      <c r="AX61">
        <f>IF(Z61&gt;0, (R61*SUMPRODUCT(K61:$K$98, X61:$X$98)-K61*$AZ$3)/Z61, 0)</f>
        <v>-77576.148418597048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500000</v>
      </c>
      <c r="S62">
        <f t="shared" si="1"/>
        <v>-222901.8440013323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-62.681383816316384</v>
      </c>
      <c r="AC62">
        <f t="shared" si="2"/>
        <v>-57.777992018114709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-270.3549664478565</v>
      </c>
      <c r="AI62">
        <f t="shared" si="25"/>
        <v>-270.36792685926019</v>
      </c>
      <c r="AJ62">
        <f t="shared" si="7"/>
        <v>-4.9033917982016746</v>
      </c>
      <c r="AK62">
        <f t="shared" si="22"/>
        <v>-4.3876968671421475</v>
      </c>
      <c r="AL62">
        <f t="shared" si="26"/>
        <v>-279.659015524604</v>
      </c>
      <c r="AN62">
        <f t="shared" si="27"/>
        <v>0</v>
      </c>
      <c r="AO62">
        <f t="shared" si="27"/>
        <v>0</v>
      </c>
      <c r="AP62">
        <f t="shared" si="27"/>
        <v>-4.1366596668463142E-5</v>
      </c>
      <c r="AQ62">
        <f t="shared" si="27"/>
        <v>-0.86290971065562139</v>
      </c>
      <c r="AR62">
        <f t="shared" si="27"/>
        <v>-0.8629510772522897</v>
      </c>
      <c r="AS62">
        <f t="shared" si="27"/>
        <v>-1.5650477790033219E-2</v>
      </c>
      <c r="AT62">
        <f t="shared" si="27"/>
        <v>-1.4004500393746051E-2</v>
      </c>
      <c r="AU62">
        <f t="shared" si="23"/>
        <v>-0.89260605543606897</v>
      </c>
      <c r="AW62">
        <v>59</v>
      </c>
      <c r="AX62">
        <f>IF(Z62&gt;0, (R62*SUMPRODUCT(K62:$K$98, X62:$X$98)-K62*$AZ$3)/Z62, 0)</f>
        <v>-222901.8440013323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500000</v>
      </c>
      <c r="S63">
        <f t="shared" si="1"/>
        <v>-838539.42030579352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-57.777992018114709</v>
      </c>
      <c r="AC63">
        <f t="shared" si="2"/>
        <v>-52.320056495537635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-97.110937002841453</v>
      </c>
      <c r="AI63">
        <f t="shared" si="25"/>
        <v>-97.114056716430852</v>
      </c>
      <c r="AJ63">
        <f t="shared" si="7"/>
        <v>-5.457935522577074</v>
      </c>
      <c r="AK63">
        <f t="shared" si="22"/>
        <v>-4.0444594412680299</v>
      </c>
      <c r="AL63">
        <f t="shared" si="26"/>
        <v>-106.61645168027596</v>
      </c>
      <c r="AN63">
        <f t="shared" si="27"/>
        <v>0</v>
      </c>
      <c r="AO63">
        <f t="shared" si="27"/>
        <v>0</v>
      </c>
      <c r="AP63">
        <f t="shared" si="27"/>
        <v>-8.8905311166628851E-6</v>
      </c>
      <c r="AQ63">
        <f t="shared" si="27"/>
        <v>-0.27674585581353639</v>
      </c>
      <c r="AR63">
        <f t="shared" si="27"/>
        <v>-0.27675474634465302</v>
      </c>
      <c r="AS63">
        <f t="shared" si="27"/>
        <v>-1.555397449338273E-2</v>
      </c>
      <c r="AT63">
        <f t="shared" si="27"/>
        <v>-1.1525863346824754E-2</v>
      </c>
      <c r="AU63">
        <f t="shared" si="23"/>
        <v>-0.30383458418486053</v>
      </c>
      <c r="AW63">
        <v>60</v>
      </c>
      <c r="AX63">
        <f>IF(Z63&gt;0, (R63*SUMPRODUCT(K63:$K$98, X63:$X$98)-K63*$AZ$3)/Z63, 0)</f>
        <v>-838539.42030579352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500000</v>
      </c>
      <c r="S64">
        <f t="shared" si="1"/>
        <v>-4792383.7410826692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-52.320056495537635</v>
      </c>
      <c r="AC64">
        <f t="shared" si="2"/>
        <v>-46.953190535964829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-25.986434271317556</v>
      </c>
      <c r="AI64">
        <f t="shared" si="25"/>
        <v>-25.986924144343931</v>
      </c>
      <c r="AJ64">
        <f t="shared" si="7"/>
        <v>-5.3668659595728059</v>
      </c>
      <c r="AK64">
        <f t="shared" si="22"/>
        <v>-3.662403954687635</v>
      </c>
      <c r="AL64">
        <f t="shared" si="26"/>
        <v>-35.01619405860437</v>
      </c>
      <c r="AN64">
        <f t="shared" si="27"/>
        <v>0</v>
      </c>
      <c r="AO64">
        <f t="shared" si="27"/>
        <v>0</v>
      </c>
      <c r="AP64">
        <f t="shared" si="27"/>
        <v>-1.2464604005303481E-6</v>
      </c>
      <c r="AQ64">
        <f t="shared" si="27"/>
        <v>-6.6121340686627395E-2</v>
      </c>
      <c r="AR64">
        <f t="shared" si="27"/>
        <v>-6.6122587147027914E-2</v>
      </c>
      <c r="AS64">
        <f t="shared" si="27"/>
        <v>-1.3655754722919309E-2</v>
      </c>
      <c r="AT64">
        <f t="shared" si="27"/>
        <v>-9.3188260109713962E-3</v>
      </c>
      <c r="AU64">
        <f t="shared" si="23"/>
        <v>-8.9097167880918621E-2</v>
      </c>
      <c r="AW64">
        <v>61</v>
      </c>
      <c r="AX64">
        <f>IF(Z64&gt;0, (R64*SUMPRODUCT(K64:$K$98, X64:$X$98)-K64*$AZ$3)/Z64, 0)</f>
        <v>-4792383.7410826692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500000</v>
      </c>
      <c r="S65">
        <f t="shared" si="1"/>
        <v>-27690766.152440529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-46.953190535964829</v>
      </c>
      <c r="AC65">
        <f t="shared" si="2"/>
        <v>-41.980372755770802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-4.0917218120363463</v>
      </c>
      <c r="AI65">
        <f t="shared" si="25"/>
        <v>-4.0917976141512549</v>
      </c>
      <c r="AJ65">
        <f t="shared" si="7"/>
        <v>-4.9728177801940276</v>
      </c>
      <c r="AK65">
        <f t="shared" si="22"/>
        <v>-3.2867233375175382</v>
      </c>
      <c r="AL65">
        <f t="shared" si="26"/>
        <v>-12.351338731862819</v>
      </c>
      <c r="AN65">
        <f t="shared" si="27"/>
        <v>0</v>
      </c>
      <c r="AO65">
        <f t="shared" si="27"/>
        <v>0</v>
      </c>
      <c r="AP65">
        <f t="shared" si="27"/>
        <v>-1.7220995730110863E-7</v>
      </c>
      <c r="AQ65">
        <f t="shared" si="27"/>
        <v>-9.2957200388196683E-3</v>
      </c>
      <c r="AR65">
        <f t="shared" si="27"/>
        <v>-9.2958922487769696E-3</v>
      </c>
      <c r="AS65">
        <f t="shared" si="27"/>
        <v>-1.1297425390154492E-2</v>
      </c>
      <c r="AT65">
        <f t="shared" si="27"/>
        <v>-7.4668956967562893E-3</v>
      </c>
      <c r="AU65">
        <f t="shared" si="23"/>
        <v>-2.8060213335687749E-2</v>
      </c>
      <c r="AW65">
        <v>62</v>
      </c>
      <c r="AX65">
        <f>IF(Z65&gt;0, (R65*SUMPRODUCT(K65:$K$98, X65:$X$98)-K65*$AZ$3)/Z65, 0)</f>
        <v>-27690766.152440529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500000</v>
      </c>
      <c r="S66">
        <f t="shared" si="1"/>
        <v>-162405963.33019838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-41.980372755770802</v>
      </c>
      <c r="AC66">
        <f t="shared" si="2"/>
        <v>-37.490615689309031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-0.63501840346758209</v>
      </c>
      <c r="AI66">
        <f t="shared" si="25"/>
        <v>-0.63502994572099458</v>
      </c>
      <c r="AJ66">
        <f t="shared" si="7"/>
        <v>-4.4897570664617703</v>
      </c>
      <c r="AK66">
        <f t="shared" si="22"/>
        <v>-2.9386260929039563</v>
      </c>
      <c r="AL66">
        <f t="shared" si="26"/>
        <v>-8.0634131050867204</v>
      </c>
      <c r="AN66">
        <f t="shared" si="27"/>
        <v>0</v>
      </c>
      <c r="AO66">
        <f t="shared" si="27"/>
        <v>0</v>
      </c>
      <c r="AP66">
        <f t="shared" si="27"/>
        <v>-2.3412593172638948E-8</v>
      </c>
      <c r="AQ66">
        <f t="shared" si="27"/>
        <v>-1.2880870837030526E-3</v>
      </c>
      <c r="AR66">
        <f t="shared" si="27"/>
        <v>-1.2881104962962251E-3</v>
      </c>
      <c r="AS66">
        <f t="shared" si="27"/>
        <v>-9.1071346195546101E-3</v>
      </c>
      <c r="AT66">
        <f t="shared" si="27"/>
        <v>-5.9607820709334583E-3</v>
      </c>
      <c r="AU66">
        <f t="shared" si="23"/>
        <v>-1.6356027186784292E-2</v>
      </c>
      <c r="AW66">
        <v>63</v>
      </c>
      <c r="AX66">
        <f>IF(Z66&gt;0, (R66*SUMPRODUCT(K66:$K$98, X66:$X$98)-K66*$AZ$3)/Z66, 0)</f>
        <v>-162405963.33019838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-969666613.37279224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-37.490615689309031</v>
      </c>
      <c r="AC67">
        <f t="shared" ref="AC67:AC98" si="30">S67*Z67</f>
        <v>-33.474892359874346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-9.7007277055227881E-2</v>
      </c>
      <c r="AI67">
        <f t="shared" ref="AI67:AI98" si="34">SUM(AE67:AH67)</f>
        <v>-9.7009003158400775E-2</v>
      </c>
      <c r="AJ67">
        <f t="shared" ref="AJ67:AJ98" si="35">AB67-AC67</f>
        <v>-4.0157233294346852</v>
      </c>
      <c r="AK67">
        <f t="shared" si="22"/>
        <v>-2.6243430982516323</v>
      </c>
      <c r="AL67">
        <f t="shared" si="26"/>
        <v>-6.737075430844718</v>
      </c>
      <c r="AN67">
        <f t="shared" ref="AN67:AU98" si="36">AE67*$K67</f>
        <v>0</v>
      </c>
      <c r="AO67">
        <f t="shared" si="36"/>
        <v>0</v>
      </c>
      <c r="AP67">
        <f t="shared" si="36"/>
        <v>-3.1261343737733048E-9</v>
      </c>
      <c r="AQ67">
        <f t="shared" si="36"/>
        <v>-1.7568925662755762E-4</v>
      </c>
      <c r="AR67">
        <f t="shared" si="36"/>
        <v>-1.7569238276193139E-4</v>
      </c>
      <c r="AS67">
        <f t="shared" si="36"/>
        <v>-7.2728507384931173E-3</v>
      </c>
      <c r="AT67">
        <f t="shared" si="36"/>
        <v>-4.7529309353255668E-3</v>
      </c>
      <c r="AU67">
        <f t="shared" si="23"/>
        <v>-1.2201474056580616E-2</v>
      </c>
      <c r="AW67">
        <v>64</v>
      </c>
      <c r="AX67">
        <f>IF(Z67&gt;0, (R67*SUMPRODUCT(K67:$K$98, X67:$X$98)-K67*$AZ$3)/Z67, 0)</f>
        <v>-969666613.37279224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500000</v>
      </c>
      <c r="S68">
        <f t="shared" si="29"/>
        <v>-5908277490.5998259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-33.474892359874346</v>
      </c>
      <c r="AC68">
        <f t="shared" si="30"/>
        <v>-29.888450712953851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-1.4559050477370807E-2</v>
      </c>
      <c r="AI68">
        <f t="shared" si="34"/>
        <v>-1.4559303414464236E-2</v>
      </c>
      <c r="AJ68">
        <f t="shared" si="35"/>
        <v>-3.5864416469204947</v>
      </c>
      <c r="AK68">
        <f t="shared" si="22"/>
        <v>-2.3432424651912043</v>
      </c>
      <c r="AL68">
        <f t="shared" si="26"/>
        <v>-5.944243415526163</v>
      </c>
      <c r="AN68">
        <f t="shared" si="36"/>
        <v>0</v>
      </c>
      <c r="AO68">
        <f t="shared" si="36"/>
        <v>0</v>
      </c>
      <c r="AP68">
        <f t="shared" si="36"/>
        <v>-4.0901138026477748E-10</v>
      </c>
      <c r="AQ68">
        <f t="shared" si="36"/>
        <v>-2.3542681108384112E-5</v>
      </c>
      <c r="AR68">
        <f t="shared" si="36"/>
        <v>-2.3543090119764378E-5</v>
      </c>
      <c r="AS68">
        <f t="shared" si="36"/>
        <v>-5.7994477138817507E-3</v>
      </c>
      <c r="AT68">
        <f t="shared" si="36"/>
        <v>-3.7891351639562933E-3</v>
      </c>
      <c r="AU68">
        <f t="shared" si="23"/>
        <v>-9.6121259679578085E-3</v>
      </c>
      <c r="AW68">
        <v>65</v>
      </c>
      <c r="AX68">
        <f>IF(Z68&gt;0, (R68*SUMPRODUCT(K68:$K$98, X68:$X$98)-K68*$AZ$3)/Z68, 0)</f>
        <v>-5908277490.5998259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500000</v>
      </c>
      <c r="S69">
        <f t="shared" si="29"/>
        <v>-36749293080.786041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-29.888450712953851</v>
      </c>
      <c r="AC69">
        <f t="shared" si="30"/>
        <v>-26.686137348333958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-2.1409935420956686E-3</v>
      </c>
      <c r="AI69">
        <f t="shared" si="34"/>
        <v>-2.1410298504639545E-3</v>
      </c>
      <c r="AJ69">
        <f t="shared" si="35"/>
        <v>-3.2023133646198936</v>
      </c>
      <c r="AK69">
        <f t="shared" si="22"/>
        <v>-2.0921915499067696</v>
      </c>
      <c r="AL69">
        <f t="shared" si="26"/>
        <v>-5.2966459443771274</v>
      </c>
      <c r="AN69">
        <f t="shared" si="36"/>
        <v>0</v>
      </c>
      <c r="AO69">
        <f t="shared" si="36"/>
        <v>0</v>
      </c>
      <c r="AP69">
        <f t="shared" si="36"/>
        <v>-5.242175755731967E-11</v>
      </c>
      <c r="AQ69">
        <f t="shared" si="36"/>
        <v>-3.0911508749815329E-6</v>
      </c>
      <c r="AR69">
        <f t="shared" si="36"/>
        <v>-3.0912032967390903E-6</v>
      </c>
      <c r="AS69">
        <f t="shared" si="36"/>
        <v>-4.6234767010649488E-3</v>
      </c>
      <c r="AT69">
        <f t="shared" si="36"/>
        <v>-3.020690914271938E-3</v>
      </c>
      <c r="AU69">
        <f t="shared" si="23"/>
        <v>-7.6472588186336258E-3</v>
      </c>
      <c r="AW69">
        <v>66</v>
      </c>
      <c r="AX69">
        <f>IF(Z69&gt;0, (R69*SUMPRODUCT(K69:$K$98, X69:$X$98)-K69*$AZ$3)/Z69, 0)</f>
        <v>-36749293080.786041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500000</v>
      </c>
      <c r="S70">
        <f t="shared" si="29"/>
        <v>-233838552251.80313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-26.686137348333958</v>
      </c>
      <c r="AC70">
        <f t="shared" si="30"/>
        <v>-23.826911057966079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-3.0850549190638741E-4</v>
      </c>
      <c r="AI70">
        <f t="shared" si="34"/>
        <v>-3.085105866417996E-4</v>
      </c>
      <c r="AJ70">
        <f t="shared" si="35"/>
        <v>-2.8592262903678787</v>
      </c>
      <c r="AK70">
        <f t="shared" si="22"/>
        <v>-1.8680296143833772</v>
      </c>
      <c r="AL70">
        <f t="shared" si="26"/>
        <v>-4.7275644153378975</v>
      </c>
      <c r="AN70">
        <f t="shared" si="36"/>
        <v>0</v>
      </c>
      <c r="AO70">
        <f t="shared" si="36"/>
        <v>0</v>
      </c>
      <c r="AP70">
        <f t="shared" si="36"/>
        <v>-6.5676266639189145E-12</v>
      </c>
      <c r="AQ70">
        <f t="shared" si="36"/>
        <v>-3.9769462605497578E-7</v>
      </c>
      <c r="AR70">
        <f t="shared" si="36"/>
        <v>-3.9770119368163971E-7</v>
      </c>
      <c r="AS70">
        <f t="shared" si="36"/>
        <v>-3.6858304315031424E-3</v>
      </c>
      <c r="AT70">
        <f t="shared" si="36"/>
        <v>-2.4080781653548142E-3</v>
      </c>
      <c r="AU70">
        <f t="shared" si="23"/>
        <v>-6.0943062980516379E-3</v>
      </c>
      <c r="AW70">
        <v>67</v>
      </c>
      <c r="AX70">
        <f>IF(Z70&gt;0, (R70*SUMPRODUCT(K70:$K$98, X70:$X$98)-K70*$AZ$3)/Z70, 0)</f>
        <v>-233838552251.80313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500000</v>
      </c>
      <c r="S71">
        <f t="shared" si="29"/>
        <v>-1524690799714.137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-23.826911057966079</v>
      </c>
      <c r="AC71">
        <f t="shared" si="30"/>
        <v>-21.274028079304674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-4.3461374890955447E-5</v>
      </c>
      <c r="AI71">
        <f t="shared" si="34"/>
        <v>-4.3462072541524442E-5</v>
      </c>
      <c r="AJ71">
        <f t="shared" si="35"/>
        <v>-2.5528829786614047</v>
      </c>
      <c r="AK71">
        <f t="shared" si="22"/>
        <v>-1.6678837740576258</v>
      </c>
      <c r="AL71">
        <f t="shared" si="26"/>
        <v>-4.2208102147915714</v>
      </c>
      <c r="AN71">
        <f t="shared" si="36"/>
        <v>0</v>
      </c>
      <c r="AO71">
        <f t="shared" si="36"/>
        <v>0</v>
      </c>
      <c r="AP71">
        <f t="shared" si="36"/>
        <v>-8.0298374349795308E-13</v>
      </c>
      <c r="AQ71">
        <f t="shared" si="36"/>
        <v>-5.0023291112160874E-8</v>
      </c>
      <c r="AR71">
        <f t="shared" si="36"/>
        <v>-5.0024094095904368E-8</v>
      </c>
      <c r="AS71">
        <f t="shared" si="36"/>
        <v>-2.938324172607702E-3</v>
      </c>
      <c r="AT71">
        <f t="shared" si="36"/>
        <v>-1.9197053885264233E-3</v>
      </c>
      <c r="AU71">
        <f t="shared" si="23"/>
        <v>-4.8580795852282204E-3</v>
      </c>
      <c r="AW71">
        <v>68</v>
      </c>
      <c r="AX71">
        <f>IF(Z71&gt;0, (R71*SUMPRODUCT(K71:$K$98, X71:$X$98)-K71*$AZ$3)/Z71, 0)</f>
        <v>-1524690799714.137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0.856559709</v>
      </c>
      <c r="Q72" s="4">
        <f t="shared" si="48"/>
        <v>50</v>
      </c>
      <c r="R72">
        <f t="shared" si="28"/>
        <v>500000</v>
      </c>
      <c r="S72">
        <f t="shared" si="29"/>
        <v>-10201799352496.93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-21.274028079304674</v>
      </c>
      <c r="AC72">
        <f t="shared" si="30"/>
        <v>-18.994667971867223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-5.9757936836385304E-6</v>
      </c>
      <c r="AI72">
        <f t="shared" si="34"/>
        <v>-5.9758867783334734E-6</v>
      </c>
      <c r="AJ72">
        <f t="shared" si="35"/>
        <v>-2.2793601074374514</v>
      </c>
      <c r="AK72">
        <f t="shared" ref="AK72:AK98" si="49">G72*SUM(AB72:AB72, AE72:AF72)</f>
        <v>-1.4891819655513274</v>
      </c>
      <c r="AL72">
        <f t="shared" si="26"/>
        <v>-3.7685480488755569</v>
      </c>
      <c r="AN72">
        <f t="shared" si="36"/>
        <v>0</v>
      </c>
      <c r="AO72">
        <f t="shared" si="36"/>
        <v>0</v>
      </c>
      <c r="AP72">
        <f t="shared" si="36"/>
        <v>-9.5669986071996634E-14</v>
      </c>
      <c r="AQ72">
        <f t="shared" si="36"/>
        <v>-6.1411028719851545E-9</v>
      </c>
      <c r="AR72">
        <f t="shared" si="36"/>
        <v>-6.141198541971226E-9</v>
      </c>
      <c r="AS72">
        <f t="shared" si="36"/>
        <v>-2.3424143541631742E-3</v>
      </c>
      <c r="AT72">
        <f t="shared" si="36"/>
        <v>-1.5303774075391822E-3</v>
      </c>
      <c r="AU72">
        <f t="shared" si="23"/>
        <v>-3.872797902900898E-3</v>
      </c>
      <c r="AW72">
        <v>69</v>
      </c>
      <c r="AX72">
        <f>IF(Z72&gt;0, (R72*SUMPRODUCT(K72:$K$98, X72:$X$98)-K72*$AZ$3)/Z72, 0)</f>
        <v>-10201799352496.93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500000</v>
      </c>
      <c r="S73">
        <f t="shared" si="29"/>
        <v>-70234831710195.156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-18.994667971867223</v>
      </c>
      <c r="AC73">
        <f t="shared" si="30"/>
        <v>-16.959524980275525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-8.0090304826616705E-7</v>
      </c>
      <c r="AI73">
        <f t="shared" si="34"/>
        <v>-8.0091512170933433E-7</v>
      </c>
      <c r="AJ73">
        <f t="shared" si="35"/>
        <v>-2.0351429915916981</v>
      </c>
      <c r="AK73">
        <f t="shared" si="49"/>
        <v>-1.3296267580307057</v>
      </c>
      <c r="AL73">
        <f t="shared" si="26"/>
        <v>-3.3647705505375258</v>
      </c>
      <c r="AN73">
        <f t="shared" si="36"/>
        <v>0</v>
      </c>
      <c r="AO73">
        <f t="shared" si="36"/>
        <v>0</v>
      </c>
      <c r="AP73">
        <f t="shared" si="36"/>
        <v>-1.1078064694105731E-14</v>
      </c>
      <c r="AQ73">
        <f t="shared" si="36"/>
        <v>-7.3487369423105589E-10</v>
      </c>
      <c r="AR73">
        <f t="shared" si="36"/>
        <v>-7.3488477229575004E-10</v>
      </c>
      <c r="AS73">
        <f t="shared" si="36"/>
        <v>-1.8673584171731165E-3</v>
      </c>
      <c r="AT73">
        <f t="shared" si="36"/>
        <v>-1.2200075024533571E-3</v>
      </c>
      <c r="AU73">
        <f t="shared" si="23"/>
        <v>-3.0873666545112462E-3</v>
      </c>
      <c r="AW73">
        <v>70</v>
      </c>
      <c r="AX73">
        <f>IF(Z73&gt;0, (R73*SUMPRODUCT(K73:$K$98, X73:$X$98)-K73*$AZ$3)/Z73, 0)</f>
        <v>-70234831710195.156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500000</v>
      </c>
      <c r="S74">
        <f t="shared" si="29"/>
        <v>-498356366409540.5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-16.959524980275525</v>
      </c>
      <c r="AC74">
        <f t="shared" si="30"/>
        <v>-15.142433018748966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-1.0433471294313017E-7</v>
      </c>
      <c r="AI74">
        <f t="shared" si="34"/>
        <v>-1.0433623218057143E-7</v>
      </c>
      <c r="AJ74">
        <f t="shared" si="35"/>
        <v>-1.8170919615265593</v>
      </c>
      <c r="AK74">
        <f t="shared" si="49"/>
        <v>-1.1871667486192869</v>
      </c>
      <c r="AL74">
        <f t="shared" si="26"/>
        <v>-3.0042588144820783</v>
      </c>
      <c r="AN74">
        <f t="shared" si="36"/>
        <v>0</v>
      </c>
      <c r="AO74">
        <f t="shared" si="36"/>
        <v>0</v>
      </c>
      <c r="AP74">
        <f t="shared" si="36"/>
        <v>-1.2446303507095482E-15</v>
      </c>
      <c r="AQ74">
        <f t="shared" si="36"/>
        <v>-8.5475875485446247E-11</v>
      </c>
      <c r="AR74">
        <f t="shared" si="36"/>
        <v>-8.5477120115796965E-11</v>
      </c>
      <c r="AS74">
        <f t="shared" si="36"/>
        <v>-1.4886467012537672E-3</v>
      </c>
      <c r="AT74">
        <f t="shared" si="36"/>
        <v>-9.7258251183146333E-4</v>
      </c>
      <c r="AU74">
        <f t="shared" si="23"/>
        <v>-2.4612292985623507E-3</v>
      </c>
      <c r="AW74">
        <v>71</v>
      </c>
      <c r="AX74">
        <f>IF(Z74&gt;0, (R74*SUMPRODUCT(K74:$K$98, X74:$X$98)-K74*$AZ$3)/Z74, 0)</f>
        <v>-498356366409540.5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500000</v>
      </c>
      <c r="S75">
        <f t="shared" si="29"/>
        <v>-3654773851865725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-15.142433018748966</v>
      </c>
      <c r="AC75">
        <f t="shared" si="30"/>
        <v>-13.520029481101016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-1.319081098768766E-8</v>
      </c>
      <c r="AI75">
        <f t="shared" si="34"/>
        <v>-1.3190995951655734E-8</v>
      </c>
      <c r="AJ75">
        <f t="shared" si="35"/>
        <v>-1.6224035376479495</v>
      </c>
      <c r="AK75">
        <f t="shared" si="49"/>
        <v>-1.0599703113124277</v>
      </c>
      <c r="AL75">
        <f t="shared" si="26"/>
        <v>-2.6823738621513731</v>
      </c>
      <c r="AN75">
        <f t="shared" si="36"/>
        <v>0</v>
      </c>
      <c r="AO75">
        <f t="shared" si="36"/>
        <v>0</v>
      </c>
      <c r="AP75">
        <f t="shared" si="36"/>
        <v>-1.3529565310281338E-16</v>
      </c>
      <c r="AQ75">
        <f t="shared" si="36"/>
        <v>-9.6486867475651921E-12</v>
      </c>
      <c r="AR75">
        <f t="shared" si="36"/>
        <v>-9.6488220432182956E-12</v>
      </c>
      <c r="AS75">
        <f t="shared" si="36"/>
        <v>-1.1867400364934501E-3</v>
      </c>
      <c r="AT75">
        <f t="shared" si="36"/>
        <v>-7.753368238783031E-4</v>
      </c>
      <c r="AU75">
        <f t="shared" si="23"/>
        <v>-1.9620768700205752E-3</v>
      </c>
      <c r="AW75">
        <v>72</v>
      </c>
      <c r="AX75">
        <f>IF(Z75&gt;0, (R75*SUMPRODUCT(K75:$K$98, X75:$X$98)-K75*$AZ$3)/Z75, 0)</f>
        <v>-3654773851865725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500000</v>
      </c>
      <c r="S76">
        <f t="shared" si="29"/>
        <v>-2.7789965825265496E+16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-13.520029481101016</v>
      </c>
      <c r="AC76">
        <f t="shared" si="30"/>
        <v>-12.071454893848681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-1.6139523926299735E-9</v>
      </c>
      <c r="AI76">
        <f t="shared" si="34"/>
        <v>-1.6139741117191039E-9</v>
      </c>
      <c r="AJ76">
        <f t="shared" si="35"/>
        <v>-1.4485745872523346</v>
      </c>
      <c r="AK76">
        <f t="shared" si="49"/>
        <v>-0.94640206367707125</v>
      </c>
      <c r="AL76">
        <f t="shared" si="26"/>
        <v>-2.39497665254338</v>
      </c>
      <c r="AN76">
        <f t="shared" si="36"/>
        <v>0</v>
      </c>
      <c r="AO76">
        <f t="shared" si="36"/>
        <v>0</v>
      </c>
      <c r="AP76">
        <f t="shared" si="36"/>
        <v>-1.4184704552108524E-17</v>
      </c>
      <c r="AQ76">
        <f t="shared" si="36"/>
        <v>-1.0540698881555686E-12</v>
      </c>
      <c r="AR76">
        <f t="shared" si="36"/>
        <v>-1.0540840728601207E-12</v>
      </c>
      <c r="AS76">
        <f t="shared" si="36"/>
        <v>-9.4606189138079198E-4</v>
      </c>
      <c r="AT76">
        <f t="shared" si="36"/>
        <v>-6.1809376903907288E-4</v>
      </c>
      <c r="AU76">
        <f t="shared" si="23"/>
        <v>-1.564155661473949E-3</v>
      </c>
      <c r="AW76">
        <v>73</v>
      </c>
      <c r="AX76">
        <f>IF(Z76&gt;0, (R76*SUMPRODUCT(K76:$K$98, X76:$X$98)-K76*$AZ$3)/Z76, 0)</f>
        <v>-2.7789965825265496E+16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500000</v>
      </c>
      <c r="S77">
        <f t="shared" si="29"/>
        <v>-2.1954248896593632E+17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-12.071454893848681</v>
      </c>
      <c r="AC77">
        <f t="shared" si="30"/>
        <v>-10.778084726651535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-1.9047228808820495E-10</v>
      </c>
      <c r="AI77">
        <f t="shared" si="34"/>
        <v>-1.9047474275763532E-10</v>
      </c>
      <c r="AJ77">
        <f t="shared" si="35"/>
        <v>-1.2933701671971463</v>
      </c>
      <c r="AK77">
        <f t="shared" si="49"/>
        <v>-0.8450018425694078</v>
      </c>
      <c r="AL77">
        <f t="shared" si="26"/>
        <v>-2.1383720099570289</v>
      </c>
      <c r="AN77">
        <f t="shared" si="36"/>
        <v>0</v>
      </c>
      <c r="AO77">
        <f t="shared" si="36"/>
        <v>0</v>
      </c>
      <c r="AP77">
        <f t="shared" si="36"/>
        <v>-1.4313758260615094E-18</v>
      </c>
      <c r="AQ77">
        <f t="shared" si="36"/>
        <v>-1.1106889804820133E-13</v>
      </c>
      <c r="AR77">
        <f t="shared" si="36"/>
        <v>-1.1107032942402739E-13</v>
      </c>
      <c r="AS77">
        <f t="shared" si="36"/>
        <v>-7.5419474759751528E-4</v>
      </c>
      <c r="AT77">
        <f t="shared" si="36"/>
        <v>-4.9274056843072976E-4</v>
      </c>
      <c r="AU77">
        <f t="shared" si="23"/>
        <v>-1.2469353161393155E-3</v>
      </c>
      <c r="AW77">
        <v>74</v>
      </c>
      <c r="AX77">
        <f>IF(Z77&gt;0, (R77*SUMPRODUCT(K77:$K$98, X77:$X$98)-K77*$AZ$3)/Z77, 0)</f>
        <v>-2.1954248896593632E+17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500000</v>
      </c>
      <c r="S78">
        <f t="shared" si="29"/>
        <v>-1.8080330949234573E+18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-10.778084726651535</v>
      </c>
      <c r="AC78">
        <f t="shared" si="30"/>
        <v>-9.6232899345103977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-2.1639968017169584E-11</v>
      </c>
      <c r="AI78">
        <f t="shared" si="34"/>
        <v>-2.1640234143103938E-11</v>
      </c>
      <c r="AJ78">
        <f t="shared" si="35"/>
        <v>-1.1547947921411374</v>
      </c>
      <c r="AK78">
        <f t="shared" si="49"/>
        <v>-0.75446593086560754</v>
      </c>
      <c r="AL78">
        <f t="shared" si="26"/>
        <v>-1.9092607230283853</v>
      </c>
      <c r="AN78">
        <f t="shared" si="36"/>
        <v>0</v>
      </c>
      <c r="AO78">
        <f t="shared" si="36"/>
        <v>0</v>
      </c>
      <c r="AP78">
        <f t="shared" si="36"/>
        <v>-1.3855743684359438E-19</v>
      </c>
      <c r="AQ78">
        <f t="shared" si="36"/>
        <v>-1.1266765522643469E-14</v>
      </c>
      <c r="AR78">
        <f t="shared" si="36"/>
        <v>-1.1266904080080313E-14</v>
      </c>
      <c r="AS78">
        <f t="shared" si="36"/>
        <v>-6.0123943526630764E-4</v>
      </c>
      <c r="AT78">
        <f t="shared" si="36"/>
        <v>-3.9280976437402115E-4</v>
      </c>
      <c r="AU78">
        <f t="shared" si="23"/>
        <v>-9.9404919965159571E-4</v>
      </c>
      <c r="AW78">
        <v>75</v>
      </c>
      <c r="AX78">
        <f>IF(Z78&gt;0, (R78*SUMPRODUCT(K78:$K$98, X78:$X$98)-K78*$AZ$3)/Z78, 0)</f>
        <v>-1.8080330949234573E+18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500000</v>
      </c>
      <c r="S79">
        <f t="shared" si="29"/>
        <v>-1.5554814485365371E+19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-9.6232899345103977</v>
      </c>
      <c r="AC79">
        <f t="shared" si="30"/>
        <v>-8.5922231558128637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-2.3584549908082143E-12</v>
      </c>
      <c r="AI79">
        <f t="shared" si="34"/>
        <v>-2.3584826099841416E-12</v>
      </c>
      <c r="AJ79">
        <f t="shared" si="35"/>
        <v>-1.031066778697534</v>
      </c>
      <c r="AK79">
        <f t="shared" si="49"/>
        <v>-0.67363029541572794</v>
      </c>
      <c r="AL79">
        <f t="shared" si="26"/>
        <v>-1.7046970741156207</v>
      </c>
      <c r="AN79">
        <f t="shared" si="36"/>
        <v>0</v>
      </c>
      <c r="AO79">
        <f t="shared" si="36"/>
        <v>0</v>
      </c>
      <c r="AP79">
        <f t="shared" si="36"/>
        <v>-1.2839122285566568E-20</v>
      </c>
      <c r="AQ79">
        <f t="shared" si="36"/>
        <v>-1.0963575492439632E-15</v>
      </c>
      <c r="AR79">
        <f t="shared" si="36"/>
        <v>-1.0963703883662488E-15</v>
      </c>
      <c r="AS79">
        <f t="shared" si="36"/>
        <v>-4.7930439673657524E-4</v>
      </c>
      <c r="AT79">
        <f t="shared" si="36"/>
        <v>-3.1314553920123181E-4</v>
      </c>
      <c r="AU79">
        <f t="shared" si="23"/>
        <v>-7.924499359389035E-4</v>
      </c>
      <c r="AW79">
        <v>76</v>
      </c>
      <c r="AX79">
        <f>IF(Z79&gt;0, (R79*SUMPRODUCT(K79:$K$98, X79:$X$98)-K79*$AZ$3)/Z79, 0)</f>
        <v>-1.5554814485365371E+19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500000</v>
      </c>
      <c r="S80">
        <f t="shared" si="29"/>
        <v>-1.399679010224255E+20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-8.5922231558128637</v>
      </c>
      <c r="AC80">
        <f t="shared" si="30"/>
        <v>-7.6716278176900587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-2.4602488754025603E-13</v>
      </c>
      <c r="AI80">
        <f t="shared" si="34"/>
        <v>-2.4602762803567021E-13</v>
      </c>
      <c r="AJ80">
        <f t="shared" si="35"/>
        <v>-0.92059533812280492</v>
      </c>
      <c r="AK80">
        <f t="shared" si="49"/>
        <v>-0.60145562090690052</v>
      </c>
      <c r="AL80">
        <f t="shared" si="26"/>
        <v>-1.5220509590299516</v>
      </c>
      <c r="AN80">
        <f t="shared" si="36"/>
        <v>0</v>
      </c>
      <c r="AO80">
        <f t="shared" si="36"/>
        <v>0</v>
      </c>
      <c r="AP80">
        <f t="shared" si="36"/>
        <v>-1.1374588023711335E-21</v>
      </c>
      <c r="AQ80">
        <f t="shared" si="36"/>
        <v>-1.0211408217906456E-16</v>
      </c>
      <c r="AR80">
        <f t="shared" si="36"/>
        <v>-1.0211521963786694E-16</v>
      </c>
      <c r="AS80">
        <f t="shared" si="36"/>
        <v>-3.8209853056168577E-4</v>
      </c>
      <c r="AT80">
        <f t="shared" si="36"/>
        <v>-2.4963770663363527E-4</v>
      </c>
      <c r="AU80">
        <f t="shared" si="23"/>
        <v>-6.3173623719542317E-4</v>
      </c>
      <c r="AW80">
        <v>77</v>
      </c>
      <c r="AX80">
        <f>IF(Z80&gt;0, (R80*SUMPRODUCT(K80:$K$98, X80:$X$98)-K80*$AZ$3)/Z80, 0)</f>
        <v>-1.399679010224255E+20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500000</v>
      </c>
      <c r="S81">
        <f t="shared" si="29"/>
        <v>-1.3216453511672944E+21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-7.6716278176900587</v>
      </c>
      <c r="AC81">
        <f t="shared" si="30"/>
        <v>-6.849667694366123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-2.4539563554053212E-14</v>
      </c>
      <c r="AI81">
        <f t="shared" si="34"/>
        <v>-2.4539822688157846E-14</v>
      </c>
      <c r="AJ81">
        <f t="shared" si="35"/>
        <v>-0.82196012332393575</v>
      </c>
      <c r="AK81">
        <f t="shared" si="49"/>
        <v>-0.5370139472383042</v>
      </c>
      <c r="AL81">
        <f t="shared" si="26"/>
        <v>-1.3589740705622644</v>
      </c>
      <c r="AN81">
        <f t="shared" si="36"/>
        <v>0</v>
      </c>
      <c r="AO81">
        <f t="shared" si="36"/>
        <v>0</v>
      </c>
      <c r="AP81">
        <f t="shared" si="36"/>
        <v>-9.6031375120156573E-23</v>
      </c>
      <c r="AQ81">
        <f t="shared" si="36"/>
        <v>-9.0940095911861318E-18</v>
      </c>
      <c r="AR81">
        <f t="shared" si="36"/>
        <v>-9.0941056225612525E-18</v>
      </c>
      <c r="AS81">
        <f t="shared" si="36"/>
        <v>-3.0460660918501842E-4</v>
      </c>
      <c r="AT81">
        <f t="shared" si="36"/>
        <v>-1.9900965133421184E-4</v>
      </c>
      <c r="AU81">
        <f t="shared" si="23"/>
        <v>-5.0361626051923924E-4</v>
      </c>
      <c r="AW81">
        <v>78</v>
      </c>
      <c r="AX81">
        <f>IF(Z81&gt;0, (R81*SUMPRODUCT(K81:$K$98, X81:$X$98)-K81*$AZ$3)/Z81, 0)</f>
        <v>-1.3216453511672944E+21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500000</v>
      </c>
      <c r="S82">
        <f t="shared" si="29"/>
        <v>-1.3139487983233248E+22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-6.849667694366123</v>
      </c>
      <c r="AC82">
        <f t="shared" si="30"/>
        <v>-6.1157747271126102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-2.3327026341512604E-15</v>
      </c>
      <c r="AI82">
        <f t="shared" si="34"/>
        <v>-2.3327259066514329E-15</v>
      </c>
      <c r="AJ82">
        <f t="shared" si="35"/>
        <v>-0.73389296725351283</v>
      </c>
      <c r="AK82">
        <f t="shared" si="49"/>
        <v>-0.47947673860562867</v>
      </c>
      <c r="AL82">
        <f t="shared" si="26"/>
        <v>-1.2133697058591437</v>
      </c>
      <c r="AN82">
        <f t="shared" si="36"/>
        <v>0</v>
      </c>
      <c r="AO82">
        <f t="shared" si="36"/>
        <v>0</v>
      </c>
      <c r="AP82">
        <f t="shared" si="36"/>
        <v>-7.7004054563661666E-24</v>
      </c>
      <c r="AQ82">
        <f t="shared" si="36"/>
        <v>-7.7184470765915078E-19</v>
      </c>
      <c r="AR82">
        <f t="shared" si="36"/>
        <v>-7.7185240806460714E-19</v>
      </c>
      <c r="AS82">
        <f t="shared" si="36"/>
        <v>-2.4283052390387265E-4</v>
      </c>
      <c r="AT82">
        <f t="shared" si="36"/>
        <v>-1.5864927561719689E-4</v>
      </c>
      <c r="AU82">
        <f t="shared" si="23"/>
        <v>-4.0147979952107028E-4</v>
      </c>
      <c r="AW82">
        <v>79</v>
      </c>
      <c r="AX82">
        <f>IF(Z82&gt;0, (R82*SUMPRODUCT(K82:$K$98, X82:$X$98)-K82*$AZ$3)/Z82, 0)</f>
        <v>-1.3139487983233248E+22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500000</v>
      </c>
      <c r="S83">
        <f t="shared" si="29"/>
        <v>-1.3800519508801966E+23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-6.1157747271126102</v>
      </c>
      <c r="AC83">
        <f t="shared" si="30"/>
        <v>-5.4605131492076859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-2.1061402854473376E-16</v>
      </c>
      <c r="AI83">
        <f t="shared" si="34"/>
        <v>-2.1061600691705E-16</v>
      </c>
      <c r="AJ83">
        <f t="shared" si="35"/>
        <v>-0.65526157790492423</v>
      </c>
      <c r="AK83">
        <f t="shared" si="49"/>
        <v>-0.42810423089788274</v>
      </c>
      <c r="AL83">
        <f t="shared" si="26"/>
        <v>-1.0833658088028071</v>
      </c>
      <c r="AN83">
        <f t="shared" si="36"/>
        <v>0</v>
      </c>
      <c r="AO83">
        <f t="shared" si="36"/>
        <v>0</v>
      </c>
      <c r="AP83">
        <f t="shared" si="36"/>
        <v>-5.8446775263063719E-25</v>
      </c>
      <c r="AQ83">
        <f t="shared" si="36"/>
        <v>-6.2221406418358842E-20</v>
      </c>
      <c r="AR83">
        <f t="shared" si="36"/>
        <v>-6.222199088611148E-20</v>
      </c>
      <c r="AS83">
        <f t="shared" si="36"/>
        <v>-1.9358300693867456E-4</v>
      </c>
      <c r="AT83">
        <f t="shared" si="36"/>
        <v>-1.2647423119993372E-4</v>
      </c>
      <c r="AU83">
        <f t="shared" si="23"/>
        <v>-3.2005723813860834E-4</v>
      </c>
      <c r="AW83">
        <v>80</v>
      </c>
      <c r="AX83">
        <f>IF(Z83&gt;0, (R83*SUMPRODUCT(K83:$K$98, X83:$X$98)-K83*$AZ$3)/Z83, 0)</f>
        <v>-1.3800519508801966E+23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500000</v>
      </c>
      <c r="S84">
        <f t="shared" si="29"/>
        <v>-1.5366138123898833E+24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-5.4605131492076859</v>
      </c>
      <c r="AC84">
        <f t="shared" si="30"/>
        <v>-4.8754581689354337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-1.7999456689604411E-17</v>
      </c>
      <c r="AI84">
        <f t="shared" si="34"/>
        <v>-1.7999615332528536E-17</v>
      </c>
      <c r="AJ84">
        <f t="shared" si="35"/>
        <v>-0.58505498027225222</v>
      </c>
      <c r="AK84">
        <f t="shared" si="49"/>
        <v>-0.38223592044453802</v>
      </c>
      <c r="AL84">
        <f t="shared" si="26"/>
        <v>-0.96729090071679025</v>
      </c>
      <c r="AN84">
        <f t="shared" si="36"/>
        <v>0</v>
      </c>
      <c r="AO84">
        <f t="shared" si="36"/>
        <v>0</v>
      </c>
      <c r="AP84">
        <f t="shared" si="36"/>
        <v>-4.1846121507863334E-26</v>
      </c>
      <c r="AQ84">
        <f t="shared" si="36"/>
        <v>-4.7478162412100346E-21</v>
      </c>
      <c r="AR84">
        <f t="shared" si="36"/>
        <v>-4.7478580873315423E-21</v>
      </c>
      <c r="AS84">
        <f t="shared" si="36"/>
        <v>-1.5432318792942765E-4</v>
      </c>
      <c r="AT84">
        <f t="shared" si="36"/>
        <v>-1.0082448278055938E-4</v>
      </c>
      <c r="AU84">
        <f t="shared" si="23"/>
        <v>-2.5514767070998701E-4</v>
      </c>
      <c r="AW84">
        <v>81</v>
      </c>
      <c r="AX84">
        <f>IF(Z84&gt;0, (R84*SUMPRODUCT(K84:$K$98, X84:$X$98)-K84*$AZ$3)/Z84, 0)</f>
        <v>-1.5366138123898833E+24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500000</v>
      </c>
      <c r="S85">
        <f t="shared" si="29"/>
        <v>-1.8209838789680916E+25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-4.8754581689354337</v>
      </c>
      <c r="AC85">
        <f t="shared" si="30"/>
        <v>-4.3530876508352083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-1.4510392434896043E-18</v>
      </c>
      <c r="AI85">
        <f t="shared" si="34"/>
        <v>-1.451051196060138E-18</v>
      </c>
      <c r="AJ85">
        <f t="shared" si="35"/>
        <v>-0.52237051810022539</v>
      </c>
      <c r="AK85">
        <f t="shared" si="49"/>
        <v>-0.34128207182548037</v>
      </c>
      <c r="AL85">
        <f t="shared" si="26"/>
        <v>-0.8636525899257057</v>
      </c>
      <c r="AN85">
        <f t="shared" si="36"/>
        <v>0</v>
      </c>
      <c r="AO85">
        <f t="shared" si="36"/>
        <v>0</v>
      </c>
      <c r="AP85">
        <f t="shared" si="36"/>
        <v>-2.8149961037182737E-27</v>
      </c>
      <c r="AQ85">
        <f t="shared" si="36"/>
        <v>-3.4173986300553777E-22</v>
      </c>
      <c r="AR85">
        <f t="shared" si="36"/>
        <v>-3.4174267800164147E-22</v>
      </c>
      <c r="AS85">
        <f t="shared" si="36"/>
        <v>-1.230255005814953E-4</v>
      </c>
      <c r="AT85">
        <f t="shared" si="36"/>
        <v>-8.0376660379910211E-5</v>
      </c>
      <c r="AU85">
        <f t="shared" si="23"/>
        <v>-2.0340216096140549E-4</v>
      </c>
      <c r="AW85">
        <v>82</v>
      </c>
      <c r="AX85">
        <f>IF(Z85&gt;0, (R85*SUMPRODUCT(K85:$K$98, X85:$X$98)-K85*$AZ$3)/Z85, 0)</f>
        <v>-1.8209838789680916E+25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500000</v>
      </c>
      <c r="S86">
        <f t="shared" si="29"/>
        <v>-2.3074496376932019E+26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-4.3530876508352083</v>
      </c>
      <c r="AC86">
        <f t="shared" si="30"/>
        <v>-3.8866854025314357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-1.0990841094239889E-19</v>
      </c>
      <c r="AI86">
        <f t="shared" si="34"/>
        <v>-1.0990925314613305E-19</v>
      </c>
      <c r="AJ86">
        <f t="shared" si="35"/>
        <v>-0.46640224830377264</v>
      </c>
      <c r="AK86">
        <f t="shared" si="49"/>
        <v>-0.30471613555846461</v>
      </c>
      <c r="AL86">
        <f t="shared" si="26"/>
        <v>-0.7711183838622373</v>
      </c>
      <c r="AN86">
        <f t="shared" si="36"/>
        <v>0</v>
      </c>
      <c r="AO86">
        <f t="shared" si="36"/>
        <v>0</v>
      </c>
      <c r="AP86">
        <f t="shared" si="36"/>
        <v>-1.7709880178985718E-28</v>
      </c>
      <c r="AQ86">
        <f t="shared" si="36"/>
        <v>-2.3111566827468312E-23</v>
      </c>
      <c r="AR86">
        <f t="shared" si="36"/>
        <v>-2.3111743926270103E-23</v>
      </c>
      <c r="AS86">
        <f t="shared" si="36"/>
        <v>-9.8075175846217536E-5</v>
      </c>
      <c r="AT86">
        <f t="shared" si="36"/>
        <v>-6.4075781552862086E-5</v>
      </c>
      <c r="AU86">
        <f t="shared" si="23"/>
        <v>-1.6215095739907965E-4</v>
      </c>
      <c r="AW86">
        <v>83</v>
      </c>
      <c r="AX86">
        <f>IF(Z86&gt;0, (R86*SUMPRODUCT(K86:$K$98, X86:$X$98)-K86*$AZ$3)/Z86, 0)</f>
        <v>-2.3074496376932019E+26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0.924425092</v>
      </c>
      <c r="Q87" s="4">
        <f t="shared" si="48"/>
        <v>50</v>
      </c>
      <c r="R87">
        <f t="shared" si="28"/>
        <v>500000</v>
      </c>
      <c r="S87">
        <f t="shared" si="29"/>
        <v>-3.1417854079147178E+27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-3.8866854025314357</v>
      </c>
      <c r="AC87">
        <f t="shared" si="30"/>
        <v>-3.4702548236887822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-7.7855426443935617E-21</v>
      </c>
      <c r="AI87">
        <f t="shared" si="34"/>
        <v>-7.7855978718259471E-21</v>
      </c>
      <c r="AJ87">
        <f t="shared" si="35"/>
        <v>-0.41643057884265344</v>
      </c>
      <c r="AK87">
        <f t="shared" si="49"/>
        <v>-0.27206797817720052</v>
      </c>
      <c r="AL87">
        <f t="shared" si="26"/>
        <v>-0.68849855701985396</v>
      </c>
      <c r="AN87">
        <f t="shared" si="36"/>
        <v>0</v>
      </c>
      <c r="AO87">
        <f t="shared" si="36"/>
        <v>0</v>
      </c>
      <c r="AP87">
        <f t="shared" si="36"/>
        <v>-1.0368962173464396E-29</v>
      </c>
      <c r="AQ87">
        <f t="shared" si="36"/>
        <v>-1.4617372869435577E-24</v>
      </c>
      <c r="AR87">
        <f t="shared" si="36"/>
        <v>-1.4617476559057313E-24</v>
      </c>
      <c r="AS87">
        <f t="shared" si="36"/>
        <v>-7.8184929724344206E-5</v>
      </c>
      <c r="AT87">
        <f t="shared" si="36"/>
        <v>-5.1080820753238267E-5</v>
      </c>
      <c r="AU87">
        <f t="shared" si="23"/>
        <v>-1.2926575047758247E-4</v>
      </c>
      <c r="AW87">
        <v>84</v>
      </c>
      <c r="AX87">
        <f>IF(Z87&gt;0, (R87*SUMPRODUCT(K87:$K$98, X87:$X$98)-K87*$AZ$3)/Z87, 0)</f>
        <v>-3.1417854079147178E+27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500000</v>
      </c>
      <c r="S88">
        <f t="shared" si="29"/>
        <v>-4.6206504974433701E+28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-3.4702548236887822</v>
      </c>
      <c r="AC88">
        <f t="shared" si="30"/>
        <v>-3.0984418068649844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-5.132233814067531E-22</v>
      </c>
      <c r="AI88">
        <f t="shared" si="34"/>
        <v>-5.1322673422667376E-22</v>
      </c>
      <c r="AJ88">
        <f t="shared" si="35"/>
        <v>-0.37181301682379786</v>
      </c>
      <c r="AK88">
        <f t="shared" si="49"/>
        <v>-0.24291783765821479</v>
      </c>
      <c r="AL88">
        <f t="shared" si="26"/>
        <v>-0.6147308544820127</v>
      </c>
      <c r="AN88">
        <f t="shared" si="36"/>
        <v>0</v>
      </c>
      <c r="AO88">
        <f t="shared" si="36"/>
        <v>0</v>
      </c>
      <c r="AP88">
        <f t="shared" si="36"/>
        <v>-5.6204701163009736E-31</v>
      </c>
      <c r="AQ88">
        <f t="shared" si="36"/>
        <v>-8.6033749095571821E-26</v>
      </c>
      <c r="AR88">
        <f t="shared" si="36"/>
        <v>-8.6034311142583449E-26</v>
      </c>
      <c r="AS88">
        <f t="shared" si="36"/>
        <v>-6.2328547293004011E-5</v>
      </c>
      <c r="AT88">
        <f t="shared" si="36"/>
        <v>-4.0721317564762652E-5</v>
      </c>
      <c r="AU88">
        <f t="shared" si="23"/>
        <v>-1.0304986485776668E-4</v>
      </c>
      <c r="AW88">
        <v>85</v>
      </c>
      <c r="AX88">
        <f>IF(Z88&gt;0, (R88*SUMPRODUCT(K88:$K$98, X88:$X$98)-K88*$AZ$3)/Z88, 0)</f>
        <v>-4.6206504974433701E+28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500000</v>
      </c>
      <c r="S89">
        <f t="shared" si="29"/>
        <v>-7.4928254741427537E+29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-3.0984418068649844</v>
      </c>
      <c r="AC89">
        <f t="shared" si="30"/>
        <v>-2.7664658989865925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-3.1346840652196519E-23</v>
      </c>
      <c r="AI89">
        <f t="shared" si="34"/>
        <v>-3.1347025259852774E-23</v>
      </c>
      <c r="AJ89">
        <f t="shared" si="35"/>
        <v>-0.33197590787839193</v>
      </c>
      <c r="AK89">
        <f t="shared" si="49"/>
        <v>-0.21689092648054892</v>
      </c>
      <c r="AL89">
        <f t="shared" si="26"/>
        <v>-0.5488668343589409</v>
      </c>
      <c r="AN89">
        <f t="shared" si="36"/>
        <v>0</v>
      </c>
      <c r="AO89">
        <f t="shared" si="36"/>
        <v>0</v>
      </c>
      <c r="AP89">
        <f t="shared" si="36"/>
        <v>-2.7630840812377694E-32</v>
      </c>
      <c r="AQ89">
        <f t="shared" si="36"/>
        <v>-4.691785712535118E-27</v>
      </c>
      <c r="AR89">
        <f t="shared" si="36"/>
        <v>-4.691813343375931E-27</v>
      </c>
      <c r="AS89">
        <f t="shared" si="36"/>
        <v>-4.9687936298632166E-5</v>
      </c>
      <c r="AT89">
        <f t="shared" si="36"/>
        <v>-3.2462785048439615E-5</v>
      </c>
      <c r="AU89">
        <f t="shared" si="23"/>
        <v>-8.2150721347071788E-5</v>
      </c>
      <c r="AW89">
        <v>86</v>
      </c>
      <c r="AX89">
        <f>IF(Z89&gt;0, (R89*SUMPRODUCT(K89:$K$98, X89:$X$98)-K89*$AZ$3)/Z89, 0)</f>
        <v>-7.4928254741427537E+29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0.94055780700000002</v>
      </c>
      <c r="Q90" s="4">
        <f t="shared" si="48"/>
        <v>50</v>
      </c>
      <c r="R90">
        <f t="shared" si="28"/>
        <v>500000</v>
      </c>
      <c r="S90">
        <f t="shared" si="29"/>
        <v>-1.3530999211079345E+31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-2.7664658989865925</v>
      </c>
      <c r="AC90">
        <f t="shared" si="30"/>
        <v>-2.4700588383808864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-1.7363417232060965E-24</v>
      </c>
      <c r="AI90">
        <f t="shared" si="34"/>
        <v>-1.7363508506134662E-24</v>
      </c>
      <c r="AJ90">
        <f t="shared" si="35"/>
        <v>-0.2964070606057061</v>
      </c>
      <c r="AK90">
        <f t="shared" si="49"/>
        <v>-0.1936526129290615</v>
      </c>
      <c r="AL90">
        <f t="shared" si="26"/>
        <v>-0.49005967353476759</v>
      </c>
      <c r="AN90">
        <f t="shared" si="36"/>
        <v>0</v>
      </c>
      <c r="AO90">
        <f t="shared" si="36"/>
        <v>0</v>
      </c>
      <c r="AP90">
        <f t="shared" si="36"/>
        <v>-1.2197583608909397E-33</v>
      </c>
      <c r="AQ90">
        <f t="shared" si="36"/>
        <v>-2.3203931285764344E-28</v>
      </c>
      <c r="AR90">
        <f t="shared" si="36"/>
        <v>-2.3204053261600433E-28</v>
      </c>
      <c r="AS90">
        <f t="shared" si="36"/>
        <v>-3.9610918605414542E-5</v>
      </c>
      <c r="AT90">
        <f t="shared" si="36"/>
        <v>-2.587913348887086E-5</v>
      </c>
      <c r="AU90">
        <f t="shared" si="23"/>
        <v>-6.5490052094285399E-5</v>
      </c>
      <c r="AW90">
        <v>87</v>
      </c>
      <c r="AX90">
        <f>IF(Z90&gt;0, (R90*SUMPRODUCT(K90:$K$98, X90:$X$98)-K90*$AZ$3)/Z90, 0)</f>
        <v>-1.3530999211079345E+31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0.946138378</v>
      </c>
      <c r="Q91" s="4">
        <f t="shared" si="48"/>
        <v>50</v>
      </c>
      <c r="R91">
        <f t="shared" si="28"/>
        <v>500000</v>
      </c>
      <c r="S91">
        <f t="shared" si="29"/>
        <v>-2.7544009420368834E+32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-2.4700588383808864</v>
      </c>
      <c r="AC91">
        <f t="shared" si="30"/>
        <v>-2.2054096771257909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-8.6357904041435385E-26</v>
      </c>
      <c r="AI91">
        <f t="shared" si="34"/>
        <v>-8.6358304384327274E-26</v>
      </c>
      <c r="AJ91">
        <f t="shared" si="35"/>
        <v>-0.26464916125509541</v>
      </c>
      <c r="AK91">
        <f t="shared" si="49"/>
        <v>-0.17290411868666206</v>
      </c>
      <c r="AL91">
        <f t="shared" si="26"/>
        <v>-0.43755327994175747</v>
      </c>
      <c r="AN91">
        <f t="shared" si="36"/>
        <v>0</v>
      </c>
      <c r="AO91">
        <f t="shared" si="36"/>
        <v>0</v>
      </c>
      <c r="AP91">
        <f t="shared" si="36"/>
        <v>-4.7768375139944576E-35</v>
      </c>
      <c r="AQ91">
        <f t="shared" si="36"/>
        <v>-1.0304108902904395E-29</v>
      </c>
      <c r="AR91">
        <f t="shared" si="36"/>
        <v>-1.0304156671279535E-29</v>
      </c>
      <c r="AS91">
        <f t="shared" si="36"/>
        <v>-3.1577581796408358E-5</v>
      </c>
      <c r="AT91">
        <f t="shared" si="36"/>
        <v>-2.0630686773653427E-5</v>
      </c>
      <c r="AU91">
        <f t="shared" si="23"/>
        <v>-5.2208268570061785E-5</v>
      </c>
      <c r="AW91">
        <v>88</v>
      </c>
      <c r="AX91">
        <f>IF(Z91&gt;0, (R91*SUMPRODUCT(K91:$K$98, X91:$X$98)-K91*$AZ$3)/Z91, 0)</f>
        <v>-2.7544009420368834E+32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0.95167433300000004</v>
      </c>
      <c r="Q92" s="4">
        <f t="shared" si="48"/>
        <v>50</v>
      </c>
      <c r="R92">
        <f t="shared" si="28"/>
        <v>500000</v>
      </c>
      <c r="S92">
        <f t="shared" si="29"/>
        <v>-6.4168134513877557E+33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-2.2054096771257909</v>
      </c>
      <c r="AC92">
        <f t="shared" si="30"/>
        <v>-1.9691157831480275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-3.8099605461185028E-27</v>
      </c>
      <c r="AI92">
        <f t="shared" si="34"/>
        <v>-3.8099758895268631E-27</v>
      </c>
      <c r="AJ92">
        <f t="shared" si="35"/>
        <v>-0.23629389397776346</v>
      </c>
      <c r="AK92">
        <f t="shared" si="49"/>
        <v>-0.15437867739880537</v>
      </c>
      <c r="AL92">
        <f t="shared" si="26"/>
        <v>-0.39067257137656886</v>
      </c>
      <c r="AN92">
        <f t="shared" si="36"/>
        <v>0</v>
      </c>
      <c r="AO92">
        <f t="shared" si="36"/>
        <v>0</v>
      </c>
      <c r="AP92">
        <f t="shared" si="36"/>
        <v>-1.634602534593385E-36</v>
      </c>
      <c r="AQ92">
        <f t="shared" si="36"/>
        <v>-4.0589229062321901E-31</v>
      </c>
      <c r="AR92">
        <f t="shared" si="36"/>
        <v>-4.0589392522575361E-31</v>
      </c>
      <c r="AS92">
        <f t="shared" si="36"/>
        <v>-2.5173454875963262E-5</v>
      </c>
      <c r="AT92">
        <f t="shared" si="36"/>
        <v>-1.6446657185629322E-5</v>
      </c>
      <c r="AU92">
        <f t="shared" si="23"/>
        <v>-4.1620112061592588E-5</v>
      </c>
      <c r="AW92">
        <v>89</v>
      </c>
      <c r="AX92">
        <f>IF(Z92&gt;0, (R92*SUMPRODUCT(K92:$K$98, X92:$X$98)-K92*$AZ$3)/Z92, 0)</f>
        <v>-6.4168134513877557E+33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500000</v>
      </c>
      <c r="S93">
        <f t="shared" si="29"/>
        <v>-1.7445508378762994E+35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-1.9691157831480275</v>
      </c>
      <c r="AC93">
        <f t="shared" si="30"/>
        <v>-1.7581390920964528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-1.4686079791811712E-28</v>
      </c>
      <c r="AI93">
        <f t="shared" si="34"/>
        <v>-1.4686130181260215E-28</v>
      </c>
      <c r="AJ93">
        <f t="shared" si="35"/>
        <v>-0.21097669105157468</v>
      </c>
      <c r="AK93">
        <f t="shared" si="49"/>
        <v>-0.13783810482036193</v>
      </c>
      <c r="AL93">
        <f t="shared" si="26"/>
        <v>-0.34881479587193664</v>
      </c>
      <c r="AN93">
        <f t="shared" si="36"/>
        <v>0</v>
      </c>
      <c r="AO93">
        <f t="shared" si="36"/>
        <v>0</v>
      </c>
      <c r="AP93">
        <f t="shared" si="36"/>
        <v>-4.79304941712924E-38</v>
      </c>
      <c r="AQ93">
        <f t="shared" si="36"/>
        <v>-1.3969413890853603E-32</v>
      </c>
      <c r="AR93">
        <f t="shared" si="36"/>
        <v>-1.3969461821347773E-32</v>
      </c>
      <c r="AS93">
        <f t="shared" si="36"/>
        <v>-2.0068124103924808E-5</v>
      </c>
      <c r="AT93">
        <f t="shared" si="36"/>
        <v>-1.3111174414564189E-5</v>
      </c>
      <c r="AU93">
        <f t="shared" si="23"/>
        <v>-3.3179298518489003E-5</v>
      </c>
      <c r="AW93">
        <v>90</v>
      </c>
      <c r="AX93">
        <f>IF(Z93&gt;0, (R93*SUMPRODUCT(K93:$K$98, X93:$X$98)-K93*$AZ$3)/Z93, 0)</f>
        <v>-1.7445508378762994E+35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500000</v>
      </c>
      <c r="S94">
        <f t="shared" si="29"/>
        <v>-5.6880357033706773E+36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-1.7581390920964528</v>
      </c>
      <c r="AC94">
        <f t="shared" si="30"/>
        <v>-1.5697670465146902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-4.8505669002158641E-30</v>
      </c>
      <c r="AI94">
        <f t="shared" si="34"/>
        <v>-4.8505806990660151E-30</v>
      </c>
      <c r="AJ94">
        <f t="shared" si="35"/>
        <v>-0.18837204558176257</v>
      </c>
      <c r="AK94">
        <f t="shared" si="49"/>
        <v>-0.1230697364467517</v>
      </c>
      <c r="AL94">
        <f t="shared" si="26"/>
        <v>-0.31144178202851425</v>
      </c>
      <c r="AN94">
        <f t="shared" si="36"/>
        <v>0</v>
      </c>
      <c r="AO94">
        <f t="shared" si="36"/>
        <v>0</v>
      </c>
      <c r="AP94">
        <f t="shared" si="36"/>
        <v>-1.1719178717020676E-39</v>
      </c>
      <c r="AQ94">
        <f t="shared" si="36"/>
        <v>-4.1195215368993893E-34</v>
      </c>
      <c r="AR94">
        <f t="shared" si="36"/>
        <v>-4.1195332560781059E-34</v>
      </c>
      <c r="AS94">
        <f t="shared" si="36"/>
        <v>-1.5998185669582866E-5</v>
      </c>
      <c r="AT94">
        <f t="shared" si="36"/>
        <v>-1.0452147970794154E-5</v>
      </c>
      <c r="AU94">
        <f t="shared" si="23"/>
        <v>-2.645033364037702E-5</v>
      </c>
      <c r="AW94">
        <v>91</v>
      </c>
      <c r="AX94">
        <f>IF(Z94&gt;0, (R94*SUMPRODUCT(K94:$K$98, X94:$X$98)-K94*$AZ$3)/Z94, 0)</f>
        <v>-5.6880357033706773E+36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500000</v>
      </c>
      <c r="S95">
        <f t="shared" si="29"/>
        <v>-2.3160472089979983E+38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-1.5697670465146902</v>
      </c>
      <c r="AC95">
        <f t="shared" si="30"/>
        <v>-1.4015777201024018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-1.3358281953890347E-31</v>
      </c>
      <c r="AI95">
        <f t="shared" si="34"/>
        <v>-1.3358312211859931E-31</v>
      </c>
      <c r="AJ95">
        <f t="shared" si="35"/>
        <v>-0.16818932641228845</v>
      </c>
      <c r="AK95">
        <f t="shared" si="49"/>
        <v>-0.10988369325602833</v>
      </c>
      <c r="AL95">
        <f t="shared" si="26"/>
        <v>-0.27807301966831677</v>
      </c>
      <c r="AN95">
        <f t="shared" si="36"/>
        <v>0</v>
      </c>
      <c r="AO95">
        <f t="shared" si="36"/>
        <v>0</v>
      </c>
      <c r="AP95">
        <f t="shared" si="36"/>
        <v>-2.2944364753172169E-41</v>
      </c>
      <c r="AQ95">
        <f t="shared" si="36"/>
        <v>-1.0129473254120481E-35</v>
      </c>
      <c r="AR95">
        <f t="shared" si="36"/>
        <v>-1.0129496198485234E-35</v>
      </c>
      <c r="AS95">
        <f t="shared" si="36"/>
        <v>-1.2753655667715965E-5</v>
      </c>
      <c r="AT95">
        <f t="shared" si="36"/>
        <v>-8.332388369574421E-6</v>
      </c>
      <c r="AU95">
        <f t="shared" si="23"/>
        <v>-2.1086044037290386E-5</v>
      </c>
      <c r="AW95">
        <v>92</v>
      </c>
      <c r="AX95">
        <f>IF(Z95&gt;0, (R95*SUMPRODUCT(K95:$K$98, X95:$X$98)-K95*$AZ$3)/Z95, 0)</f>
        <v>-2.3160472089979983E+38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500000</v>
      </c>
      <c r="S96">
        <f t="shared" si="29"/>
        <v>-1.2554643399789499E+40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-1.4015777201024018</v>
      </c>
      <c r="AC96">
        <f t="shared" si="30"/>
        <v>-1.2514086786628584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-2.9457005091933035E-33</v>
      </c>
      <c r="AI96">
        <f t="shared" si="34"/>
        <v>-2.9457054930412664E-33</v>
      </c>
      <c r="AJ96">
        <f t="shared" si="35"/>
        <v>-0.15016904143954335</v>
      </c>
      <c r="AK96">
        <f t="shared" si="49"/>
        <v>-9.811044040716814E-2</v>
      </c>
      <c r="AL96">
        <f t="shared" si="26"/>
        <v>-0.2482794818467115</v>
      </c>
      <c r="AN96">
        <f t="shared" si="36"/>
        <v>0</v>
      </c>
      <c r="AO96">
        <f t="shared" si="36"/>
        <v>0</v>
      </c>
      <c r="AP96">
        <f t="shared" si="36"/>
        <v>-3.3742947698496861E-43</v>
      </c>
      <c r="AQ96">
        <f t="shared" si="36"/>
        <v>-1.9943750081622571E-37</v>
      </c>
      <c r="AR96">
        <f t="shared" si="36"/>
        <v>-1.994378382457027E-37</v>
      </c>
      <c r="AS96">
        <f t="shared" si="36"/>
        <v>-1.0167136214697044E-5</v>
      </c>
      <c r="AT96">
        <f t="shared" si="36"/>
        <v>-6.6425289936020566E-6</v>
      </c>
      <c r="AU96">
        <f t="shared" si="23"/>
        <v>-1.68096652082991E-5</v>
      </c>
      <c r="AW96">
        <v>93</v>
      </c>
      <c r="AX96">
        <f>IF(Z96&gt;0, (R96*SUMPRODUCT(K96:$K$98, X96:$X$98)-K96*$AZ$3)/Z96, 0)</f>
        <v>-1.2554643399789499E+40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500000</v>
      </c>
      <c r="S97">
        <f t="shared" si="29"/>
        <v>-1.0177050428863528E+42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-1.2514086786628584</v>
      </c>
      <c r="AC97">
        <f t="shared" si="30"/>
        <v>-1.1173291773775522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-4.8791149347512216E-35</v>
      </c>
      <c r="AI97">
        <f t="shared" si="34"/>
        <v>-4.8791204242060749E-35</v>
      </c>
      <c r="AJ97">
        <f t="shared" si="35"/>
        <v>-0.13407950128530621</v>
      </c>
      <c r="AK97">
        <f t="shared" si="49"/>
        <v>-8.7598607506400097E-2</v>
      </c>
      <c r="AL97">
        <f t="shared" si="26"/>
        <v>-0.2216781087917063</v>
      </c>
      <c r="AN97">
        <f t="shared" si="36"/>
        <v>0</v>
      </c>
      <c r="AO97">
        <f t="shared" si="36"/>
        <v>0</v>
      </c>
      <c r="AP97">
        <f t="shared" si="36"/>
        <v>-3.3184053012371791E-45</v>
      </c>
      <c r="AQ97">
        <f t="shared" si="36"/>
        <v>-2.9494515024797611E-39</v>
      </c>
      <c r="AR97">
        <f t="shared" si="36"/>
        <v>-2.9494548208850624E-39</v>
      </c>
      <c r="AS97">
        <f t="shared" si="36"/>
        <v>-8.1051787425837185E-6</v>
      </c>
      <c r="AT97">
        <f t="shared" si="36"/>
        <v>-5.2953834451546988E-6</v>
      </c>
      <c r="AU97">
        <f t="shared" si="23"/>
        <v>-1.3400562187738416E-5</v>
      </c>
      <c r="AW97">
        <v>94</v>
      </c>
      <c r="AX97">
        <f>IF(Z97&gt;0, (R97*SUMPRODUCT(K97:$K$98, X97:$X$98)-K97*$AZ$3)/Z97, 0)</f>
        <v>-1.0177050428863528E+42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-1.1173291773775522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-5.4894548532876059E-37</v>
      </c>
      <c r="AI98">
        <f t="shared" si="34"/>
        <v>-5.4894548532876059E-37</v>
      </c>
      <c r="AJ98">
        <f t="shared" si="35"/>
        <v>-1.1173291773775522</v>
      </c>
      <c r="AK98">
        <f t="shared" si="49"/>
        <v>-7.8213042416428666E-2</v>
      </c>
      <c r="AL98">
        <f t="shared" si="26"/>
        <v>-1.1955422197939809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-2.9628618761046236E-41</v>
      </c>
      <c r="AR98">
        <f t="shared" si="36"/>
        <v>-2.9628618761046236E-41</v>
      </c>
      <c r="AS98">
        <f t="shared" si="36"/>
        <v>-6.0306389453747926E-5</v>
      </c>
      <c r="AT98">
        <f t="shared" si="36"/>
        <v>-4.2214472617623552E-6</v>
      </c>
      <c r="AU98">
        <f t="shared" si="36"/>
        <v>-6.4527836715510287E-5</v>
      </c>
      <c r="AW98">
        <v>95</v>
      </c>
    </row>
    <row r="100" spans="5:50" x14ac:dyDescent="0.25">
      <c r="AN100" s="8">
        <f t="shared" ref="AN100:AU100" si="50">SUM(AN3:AN98)</f>
        <v>34622.646099414313</v>
      </c>
      <c r="AO100" s="8">
        <f t="shared" si="50"/>
        <v>-3462.2646099414314</v>
      </c>
      <c r="AP100" s="8">
        <f t="shared" si="50"/>
        <v>-898.54180116418445</v>
      </c>
      <c r="AQ100" s="8">
        <f t="shared" si="50"/>
        <v>-18483.360285099374</v>
      </c>
      <c r="AR100" s="8">
        <f t="shared" si="50"/>
        <v>11778.479403209327</v>
      </c>
      <c r="AS100" s="8">
        <f t="shared" si="50"/>
        <v>-4528.579703461286</v>
      </c>
      <c r="AT100" s="8">
        <f t="shared" si="50"/>
        <v>1653.0664401013748</v>
      </c>
      <c r="AU100" s="8">
        <f t="shared" si="50"/>
        <v>8902.9661398494118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97275-1E14-4712-99E9-60722C3305F9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'S.35.04.D'!C3*(1+C12)</f>
        <v>75058.007352849309</v>
      </c>
      <c r="K3">
        <v>1</v>
      </c>
      <c r="L3" s="2">
        <v>0</v>
      </c>
      <c r="O3">
        <f>$C$3</f>
        <v>75058.007352849309</v>
      </c>
      <c r="P3">
        <f>O3*C5</f>
        <v>7505.8007352849309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75058.007352849309</v>
      </c>
      <c r="AF3">
        <f t="shared" ref="AF3:AG34" si="4">-$Z3*P3</f>
        <v>-7505.8007352849309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67152.20661756437</v>
      </c>
      <c r="AJ3">
        <f t="shared" ref="AJ3:AJ66" si="7">AB3-AC3</f>
        <v>0</v>
      </c>
      <c r="AL3">
        <f t="shared" ref="AL3:AL34" si="8">SUM(AI3:AK3)</f>
        <v>67152.20661756437</v>
      </c>
      <c r="AN3">
        <f t="shared" ref="AN3:AU34" si="9">AE3*$K3</f>
        <v>75058.007352849309</v>
      </c>
      <c r="AO3">
        <f t="shared" si="9"/>
        <v>-7505.8007352849309</v>
      </c>
      <c r="AP3">
        <f t="shared" si="9"/>
        <v>-400</v>
      </c>
      <c r="AQ3">
        <f t="shared" si="9"/>
        <v>0</v>
      </c>
      <c r="AR3">
        <f t="shared" si="9"/>
        <v>67152.20661756437</v>
      </c>
      <c r="AS3">
        <f t="shared" si="9"/>
        <v>0</v>
      </c>
      <c r="AT3">
        <f t="shared" si="9"/>
        <v>0</v>
      </c>
      <c r="AU3">
        <f t="shared" si="9"/>
        <v>67152.20661756437</v>
      </c>
      <c r="AW3">
        <v>0</v>
      </c>
      <c r="AX3">
        <f>IF(Z3&gt;0, (R3*SUMPRODUCT(K3:$K$98, X3:$X$98)-K3*$AZ$3)/Z3, 0)</f>
        <v>0</v>
      </c>
      <c r="AZ3">
        <f>C6*SUMPRODUCT(X4:X89, K4:K89)/1</f>
        <v>40484.414286872227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2746.9520807022509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2715.5792398788253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-2715.5792398788253</v>
      </c>
      <c r="AK4">
        <f>G4*SUM(AB4, AE4:AF4)</f>
        <v>0</v>
      </c>
      <c r="AL4">
        <f t="shared" si="8"/>
        <v>-3426.0612398788253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-662.82489038156541</v>
      </c>
      <c r="AR4">
        <f t="shared" si="9"/>
        <v>-662.82489038156541</v>
      </c>
      <c r="AS4">
        <f t="shared" si="9"/>
        <v>-2533.4259164836508</v>
      </c>
      <c r="AT4">
        <f t="shared" si="9"/>
        <v>0</v>
      </c>
      <c r="AU4">
        <f t="shared" si="9"/>
        <v>-3196.250806865216</v>
      </c>
      <c r="AW4">
        <v>1</v>
      </c>
      <c r="AX4">
        <f>IF(Z4&gt;0, (R4*SUMPRODUCT(K4:$K$98, X4:$X$98)-K4*$AZ$3)/Z4, 0)</f>
        <v>2746.9520807022509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500000</v>
      </c>
      <c r="S5">
        <f t="shared" si="1"/>
        <v>5324.2585662377714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2715.5792398788253</v>
      </c>
      <c r="AC5">
        <f t="shared" si="2"/>
        <v>5203.0421490173248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-730.03101781973999</v>
      </c>
      <c r="AI5">
        <f t="shared" si="6"/>
        <v>-778.89267699995798</v>
      </c>
      <c r="AJ5">
        <f t="shared" si="7"/>
        <v>-2487.4629091384995</v>
      </c>
      <c r="AK5">
        <f>G5*SUM(AB5, AE5:AF5)</f>
        <v>111.33874883503184</v>
      </c>
      <c r="AL5">
        <f t="shared" si="8"/>
        <v>-3155.0168373034257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-624.25537648716329</v>
      </c>
      <c r="AR5">
        <f t="shared" si="9"/>
        <v>-666.03737300894136</v>
      </c>
      <c r="AS5">
        <f t="shared" si="9"/>
        <v>-2127.0494772669103</v>
      </c>
      <c r="AT5">
        <f t="shared" si="9"/>
        <v>95.206656806443348</v>
      </c>
      <c r="AU5">
        <f t="shared" si="9"/>
        <v>-2697.8801934694084</v>
      </c>
      <c r="AW5">
        <v>2</v>
      </c>
      <c r="AX5">
        <f>IF(Z5&gt;0, (R5*SUMPRODUCT(K5:$K$98, X5:$X$98)-K5*$AZ$3)/Z5, 0)</f>
        <v>5324.2585662377714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500000</v>
      </c>
      <c r="S6">
        <f t="shared" si="1"/>
        <v>8248.1639166914556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5203.0421490173248</v>
      </c>
      <c r="AC6">
        <f t="shared" si="2"/>
        <v>7967.2508017145201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-759.25301551934717</v>
      </c>
      <c r="AI6">
        <f t="shared" si="6"/>
        <v>-807.55013280621108</v>
      </c>
      <c r="AJ6">
        <f t="shared" si="7"/>
        <v>-2764.2086526971952</v>
      </c>
      <c r="AK6">
        <f>G6*SUM(AB6, AE6:AF6)</f>
        <v>304.37796571751352</v>
      </c>
      <c r="AL6">
        <f t="shared" si="8"/>
        <v>-3267.3808197858925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-585.69539108028891</v>
      </c>
      <c r="AR6">
        <f t="shared" si="9"/>
        <v>-622.95227175007597</v>
      </c>
      <c r="AS6">
        <f t="shared" si="9"/>
        <v>-2132.33827825047</v>
      </c>
      <c r="AT6">
        <f t="shared" si="9"/>
        <v>234.80021550549787</v>
      </c>
      <c r="AU6">
        <f t="shared" si="9"/>
        <v>-2520.490334495048</v>
      </c>
      <c r="AW6">
        <v>3</v>
      </c>
      <c r="AX6">
        <f>IF(Z6&gt;0, (R6*SUMPRODUCT(K6:$K$98, X6:$X$98)-K6*$AZ$3)/Z6, 0)</f>
        <v>8248.1639166914556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500000</v>
      </c>
      <c r="S7">
        <f t="shared" si="1"/>
        <v>10681.311542613281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7967.2508017145201</v>
      </c>
      <c r="AC7">
        <f t="shared" si="2"/>
        <v>10197.405876408437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-793.43904895261335</v>
      </c>
      <c r="AI7">
        <f t="shared" si="6"/>
        <v>-841.1738511617134</v>
      </c>
      <c r="AJ7">
        <f t="shared" si="7"/>
        <v>-2230.1550746939165</v>
      </c>
      <c r="AK7">
        <f>G7*SUM(AB7, AE7:AF7)</f>
        <v>391.19201436418291</v>
      </c>
      <c r="AL7">
        <f t="shared" si="8"/>
        <v>-2680.1369114914469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-556.88002924088505</v>
      </c>
      <c r="AR7">
        <f t="shared" si="9"/>
        <v>-590.38299091778026</v>
      </c>
      <c r="AS7">
        <f t="shared" si="9"/>
        <v>-1565.2479227568599</v>
      </c>
      <c r="AT7">
        <f t="shared" si="9"/>
        <v>274.5604979809072</v>
      </c>
      <c r="AU7">
        <f t="shared" si="9"/>
        <v>-1881.0704156937329</v>
      </c>
      <c r="AW7">
        <v>4</v>
      </c>
      <c r="AX7">
        <f>IF(Z7&gt;0, (R7*SUMPRODUCT(K7:$K$98, X7:$X$98)-K7*$AZ$3)/Z7, 0)</f>
        <v>10681.311542613281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500000</v>
      </c>
      <c r="S8">
        <f t="shared" si="1"/>
        <v>12222.257913475989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10197.405876408437</v>
      </c>
      <c r="AC8">
        <f t="shared" si="2"/>
        <v>11531.625254667128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-827.61358965280147</v>
      </c>
      <c r="AI8">
        <f t="shared" si="6"/>
        <v>-874.78828248084517</v>
      </c>
      <c r="AJ8">
        <f t="shared" si="7"/>
        <v>-1334.219378258691</v>
      </c>
      <c r="AK8">
        <f t="shared" ref="AK8:AK71" si="22">G8*SUM(AB8:AB8, AE8:AF8)</f>
        <v>217.20474516749968</v>
      </c>
      <c r="AL8">
        <f t="shared" si="8"/>
        <v>-1991.8029155720367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-542.20632762435434</v>
      </c>
      <c r="AR8">
        <f t="shared" si="9"/>
        <v>-573.11255883526417</v>
      </c>
      <c r="AS8">
        <f t="shared" si="9"/>
        <v>-874.10622345433273</v>
      </c>
      <c r="AT8">
        <f t="shared" si="9"/>
        <v>142.30045119155213</v>
      </c>
      <c r="AU8">
        <f t="shared" si="9"/>
        <v>-1304.9183310980447</v>
      </c>
      <c r="AW8">
        <v>5</v>
      </c>
      <c r="AX8">
        <f>IF(Z8&gt;0, (R8*SUMPRODUCT(K8:$K$98, X8:$X$98)-K8*$AZ$3)/Z8, 0)</f>
        <v>12222.257913475989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500000</v>
      </c>
      <c r="S9">
        <f t="shared" si="1"/>
        <v>13293.078176136934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11531.625254667128</v>
      </c>
      <c r="AC9">
        <f t="shared" si="2"/>
        <v>12393.57003414226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-863.16290262556845</v>
      </c>
      <c r="AI9">
        <f t="shared" si="6"/>
        <v>-909.77953223506915</v>
      </c>
      <c r="AJ9">
        <f t="shared" si="7"/>
        <v>-861.94477947513224</v>
      </c>
      <c r="AK9">
        <f t="shared" si="22"/>
        <v>68.036589002536047</v>
      </c>
      <c r="AL9">
        <f t="shared" si="8"/>
        <v>-1703.6877227076654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-535.5585353376373</v>
      </c>
      <c r="AR9">
        <f t="shared" si="9"/>
        <v>-564.48231531022418</v>
      </c>
      <c r="AS9">
        <f t="shared" si="9"/>
        <v>-534.80273796923314</v>
      </c>
      <c r="AT9">
        <f t="shared" si="9"/>
        <v>42.214019908329249</v>
      </c>
      <c r="AU9">
        <f t="shared" si="9"/>
        <v>-1057.0710333711281</v>
      </c>
      <c r="AW9">
        <v>6</v>
      </c>
      <c r="AX9">
        <f>IF(Z9&gt;0, (R9*SUMPRODUCT(K9:$K$98, X9:$X$98)-K9*$AZ$3)/Z9, 0)</f>
        <v>13293.078176136934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500000</v>
      </c>
      <c r="S10">
        <f t="shared" si="1"/>
        <v>14271.823797846369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12393.57003414226</v>
      </c>
      <c r="AC10">
        <f t="shared" si="2"/>
        <v>13147.203168543023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-904.66515635047995</v>
      </c>
      <c r="AI10">
        <f t="shared" si="6"/>
        <v>-950.72515314825068</v>
      </c>
      <c r="AJ10">
        <f t="shared" si="7"/>
        <v>-753.63313440076308</v>
      </c>
      <c r="AK10">
        <f t="shared" si="22"/>
        <v>50.813637139983271</v>
      </c>
      <c r="AL10">
        <f t="shared" si="8"/>
        <v>-1653.5446504090305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-532.50075590570816</v>
      </c>
      <c r="AR10">
        <f t="shared" si="9"/>
        <v>-559.6124258309344</v>
      </c>
      <c r="AS10">
        <f t="shared" si="9"/>
        <v>-443.60082946371517</v>
      </c>
      <c r="AT10">
        <f t="shared" si="9"/>
        <v>29.909740634331111</v>
      </c>
      <c r="AU10">
        <f t="shared" si="9"/>
        <v>-973.30351466031846</v>
      </c>
      <c r="AW10">
        <v>7</v>
      </c>
      <c r="AX10">
        <f>IF(Z10&gt;0, (R10*SUMPRODUCT(K10:$K$98, X10:$X$98)-K10*$AZ$3)/Z10, 0)</f>
        <v>14271.823797846369</v>
      </c>
    </row>
    <row r="11" spans="1:52" x14ac:dyDescent="0.25">
      <c r="A11" t="s">
        <v>33</v>
      </c>
      <c r="C11" s="12">
        <f>AU91</f>
        <v>19300.630462161243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500000</v>
      </c>
      <c r="S11">
        <f t="shared" si="1"/>
        <v>15164.516534788418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13147.203168543023</v>
      </c>
      <c r="AC11">
        <f t="shared" si="2"/>
        <v>13801.210418882547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-944.49846413562989</v>
      </c>
      <c r="AI11">
        <f t="shared" si="6"/>
        <v>-990.00341111900934</v>
      </c>
      <c r="AJ11">
        <f t="shared" si="7"/>
        <v>-654.00725033952403</v>
      </c>
      <c r="AK11">
        <f t="shared" si="22"/>
        <v>31.553287604503254</v>
      </c>
      <c r="AL11">
        <f t="shared" si="8"/>
        <v>-1612.45737385403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-528.26614833029419</v>
      </c>
      <c r="AR11">
        <f t="shared" si="9"/>
        <v>-553.71745819016087</v>
      </c>
      <c r="AS11">
        <f t="shared" si="9"/>
        <v>-365.79190357194113</v>
      </c>
      <c r="AT11">
        <f t="shared" si="9"/>
        <v>17.648026273121975</v>
      </c>
      <c r="AU11">
        <f t="shared" si="9"/>
        <v>-901.86133548897999</v>
      </c>
      <c r="AW11">
        <v>8</v>
      </c>
      <c r="AX11">
        <f>IF(Z11&gt;0, (R11*SUMPRODUCT(K11:$K$98, X11:$X$98)-K11*$AZ$3)/Z11, 0)</f>
        <v>15164.516534788418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500000</v>
      </c>
      <c r="S12">
        <f t="shared" si="1"/>
        <v>16015.635346745235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13801.210418882547</v>
      </c>
      <c r="AC12">
        <f t="shared" si="2"/>
        <v>14398.330261228912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-990.41835643954153</v>
      </c>
      <c r="AI12">
        <f t="shared" si="6"/>
        <v>-1035.3692121174431</v>
      </c>
      <c r="AJ12">
        <f t="shared" si="7"/>
        <v>-597.11984234636475</v>
      </c>
      <c r="AK12">
        <f t="shared" si="22"/>
        <v>31.742783963429858</v>
      </c>
      <c r="AL12">
        <f t="shared" si="8"/>
        <v>-1600.7462705003779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-526.41788529097028</v>
      </c>
      <c r="AR12">
        <f t="shared" si="9"/>
        <v>-550.30974294296959</v>
      </c>
      <c r="AS12">
        <f t="shared" si="9"/>
        <v>-317.37554401076869</v>
      </c>
      <c r="AT12">
        <f t="shared" si="9"/>
        <v>16.871627124670425</v>
      </c>
      <c r="AU12">
        <f t="shared" si="9"/>
        <v>-850.81365982906777</v>
      </c>
      <c r="AW12">
        <v>9</v>
      </c>
      <c r="AX12">
        <f>IF(Z12&gt;0, (R12*SUMPRODUCT(K12:$K$98, X12:$X$98)-K12*$AZ$3)/Z12, 0)</f>
        <v>16015.635346745235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500000</v>
      </c>
      <c r="S13">
        <f t="shared" si="1"/>
        <v>16820.280099209576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14398.330261228912</v>
      </c>
      <c r="AC13">
        <f t="shared" si="2"/>
        <v>14935.534639916359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-1039.4543749011607</v>
      </c>
      <c r="AI13">
        <f t="shared" si="6"/>
        <v>-1083.8517765847932</v>
      </c>
      <c r="AJ13">
        <f t="shared" si="7"/>
        <v>-537.20437868744739</v>
      </c>
      <c r="AK13">
        <f t="shared" si="22"/>
        <v>28.796660522457824</v>
      </c>
      <c r="AL13">
        <f t="shared" si="8"/>
        <v>-1592.2594947497828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-525.17210113181318</v>
      </c>
      <c r="AR13">
        <f t="shared" si="9"/>
        <v>-547.60336631283997</v>
      </c>
      <c r="AS13">
        <f t="shared" si="9"/>
        <v>-271.41619594349544</v>
      </c>
      <c r="AT13">
        <f t="shared" si="9"/>
        <v>14.549174141093728</v>
      </c>
      <c r="AU13">
        <f t="shared" si="9"/>
        <v>-804.47038811524169</v>
      </c>
      <c r="AW13">
        <v>10</v>
      </c>
      <c r="AX13">
        <f>IF(Z13&gt;0, (R13*SUMPRODUCT(K13:$K$98, X13:$X$98)-K13*$AZ$3)/Z13, 0)</f>
        <v>16820.280099209576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500000</v>
      </c>
      <c r="S14">
        <f t="shared" si="1"/>
        <v>17582.388180711619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14935.534639916359</v>
      </c>
      <c r="AC14">
        <f t="shared" si="2"/>
        <v>15417.713184455728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-1092.3248127130005</v>
      </c>
      <c r="AI14">
        <f t="shared" si="6"/>
        <v>-1136.1690078985255</v>
      </c>
      <c r="AJ14">
        <f t="shared" si="7"/>
        <v>-482.17854453936889</v>
      </c>
      <c r="AK14">
        <f t="shared" si="22"/>
        <v>26.883962351849444</v>
      </c>
      <c r="AL14">
        <f t="shared" si="8"/>
        <v>-1591.4635900860449</v>
      </c>
      <c r="AN14">
        <f t="shared" si="9"/>
        <v>0</v>
      </c>
      <c r="AO14">
        <f t="shared" si="9"/>
        <v>0</v>
      </c>
      <c r="AP14">
        <f t="shared" si="9"/>
        <v>-21.060813940290341</v>
      </c>
      <c r="AQ14">
        <f t="shared" si="9"/>
        <v>-524.70457139343603</v>
      </c>
      <c r="AR14">
        <f t="shared" si="9"/>
        <v>-545.76538533372639</v>
      </c>
      <c r="AS14">
        <f t="shared" si="9"/>
        <v>-231.61726585635515</v>
      </c>
      <c r="AT14">
        <f t="shared" si="9"/>
        <v>12.913867541055946</v>
      </c>
      <c r="AU14">
        <f t="shared" si="9"/>
        <v>-764.46878364902557</v>
      </c>
      <c r="AW14">
        <v>11</v>
      </c>
      <c r="AX14">
        <f>IF(Z14&gt;0, (R14*SUMPRODUCT(K14:$K$98, X14:$X$98)-K14*$AZ$3)/Z14, 0)</f>
        <v>17582.388180711619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500000</v>
      </c>
      <c r="S15">
        <f t="shared" si="1"/>
        <v>18353.803365193504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15417.713184455728</v>
      </c>
      <c r="AC15">
        <f t="shared" si="2"/>
        <v>15891.090929818636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-1147.5078140736318</v>
      </c>
      <c r="AI15">
        <f t="shared" si="6"/>
        <v>-1190.7988165258942</v>
      </c>
      <c r="AJ15">
        <f t="shared" si="7"/>
        <v>-473.37774536290817</v>
      </c>
      <c r="AK15">
        <f t="shared" si="22"/>
        <v>63.212624056268488</v>
      </c>
      <c r="AL15">
        <f t="shared" si="8"/>
        <v>-1600.9639378325339</v>
      </c>
      <c r="AN15">
        <f t="shared" si="9"/>
        <v>0</v>
      </c>
      <c r="AO15">
        <f t="shared" si="9"/>
        <v>0</v>
      </c>
      <c r="AP15">
        <f t="shared" si="9"/>
        <v>-19.727810071350302</v>
      </c>
      <c r="AQ15">
        <f t="shared" si="9"/>
        <v>-522.92196828655233</v>
      </c>
      <c r="AR15">
        <f t="shared" si="9"/>
        <v>-542.64977835790273</v>
      </c>
      <c r="AS15">
        <f t="shared" si="9"/>
        <v>-215.71933481608389</v>
      </c>
      <c r="AT15">
        <f t="shared" si="9"/>
        <v>28.806139171040748</v>
      </c>
      <c r="AU15">
        <f t="shared" si="9"/>
        <v>-729.56297400294591</v>
      </c>
      <c r="AW15">
        <v>12</v>
      </c>
      <c r="AX15">
        <f>IF(Z15&gt;0, (R15*SUMPRODUCT(K15:$K$98, X15:$X$98)-K15*$AZ$3)/Z15, 0)</f>
        <v>18353.803365193504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500000</v>
      </c>
      <c r="S16">
        <f t="shared" si="1"/>
        <v>19145.913657311743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15891.090929818636</v>
      </c>
      <c r="AC16">
        <f t="shared" si="2"/>
        <v>16364.696102569749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-1213.0693011955284</v>
      </c>
      <c r="AI16">
        <f t="shared" si="6"/>
        <v>-1255.8060866931485</v>
      </c>
      <c r="AJ16">
        <f t="shared" si="7"/>
        <v>-473.60517275111306</v>
      </c>
      <c r="AK16">
        <f t="shared" si="22"/>
        <v>112.82674560171232</v>
      </c>
      <c r="AL16">
        <f t="shared" si="8"/>
        <v>-1616.5845138425493</v>
      </c>
      <c r="AN16">
        <f t="shared" si="9"/>
        <v>0</v>
      </c>
      <c r="AO16">
        <f t="shared" si="9"/>
        <v>0</v>
      </c>
      <c r="AP16">
        <f t="shared" si="9"/>
        <v>-18.4232826805952</v>
      </c>
      <c r="AQ16">
        <f t="shared" si="9"/>
        <v>-522.93869056487256</v>
      </c>
      <c r="AR16">
        <f t="shared" si="9"/>
        <v>-541.36197324546777</v>
      </c>
      <c r="AS16">
        <f t="shared" si="9"/>
        <v>-204.16514426598062</v>
      </c>
      <c r="AT16">
        <f t="shared" si="9"/>
        <v>48.638169762854545</v>
      </c>
      <c r="AU16">
        <f t="shared" si="9"/>
        <v>-696.88894774859386</v>
      </c>
      <c r="AW16">
        <v>13</v>
      </c>
      <c r="AX16">
        <f>IF(Z16&gt;0, (R16*SUMPRODUCT(K16:$K$98, X16:$X$98)-K16*$AZ$3)/Z16, 0)</f>
        <v>19145.913657311743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500000</v>
      </c>
      <c r="S17">
        <f t="shared" si="1"/>
        <v>20019.195215995052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16364.696102569749</v>
      </c>
      <c r="AC17">
        <f t="shared" si="2"/>
        <v>16888.436906461717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-1288.0867148982704</v>
      </c>
      <c r="AI17">
        <f t="shared" si="6"/>
        <v>-1330.2673238694244</v>
      </c>
      <c r="AJ17">
        <f t="shared" si="7"/>
        <v>-523.74080389196752</v>
      </c>
      <c r="AK17">
        <f t="shared" si="22"/>
        <v>225.83280621546254</v>
      </c>
      <c r="AL17">
        <f t="shared" si="8"/>
        <v>-1628.1753215459294</v>
      </c>
      <c r="AN17">
        <f t="shared" si="9"/>
        <v>0</v>
      </c>
      <c r="AO17">
        <f t="shared" si="9"/>
        <v>0</v>
      </c>
      <c r="AP17">
        <f t="shared" si="9"/>
        <v>-17.092989358704578</v>
      </c>
      <c r="AQ17">
        <f t="shared" si="9"/>
        <v>-521.97569091289654</v>
      </c>
      <c r="AR17">
        <f t="shared" si="9"/>
        <v>-539.06868027160112</v>
      </c>
      <c r="AS17">
        <f t="shared" si="9"/>
        <v>-212.23723900636332</v>
      </c>
      <c r="AT17">
        <f t="shared" si="9"/>
        <v>91.514983961638109</v>
      </c>
      <c r="AU17">
        <f t="shared" si="9"/>
        <v>-659.79093531632634</v>
      </c>
      <c r="AW17">
        <v>14</v>
      </c>
      <c r="AX17">
        <f>IF(Z17&gt;0, (R17*SUMPRODUCT(K17:$K$98, X17:$X$98)-K17*$AZ$3)/Z17, 0)</f>
        <v>20019.195215995052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500000</v>
      </c>
      <c r="S18">
        <f t="shared" si="1"/>
        <v>21008.625127006635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16888.436906461717</v>
      </c>
      <c r="AC18">
        <f t="shared" si="2"/>
        <v>17462.61971236649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-1982.0668155545309</v>
      </c>
      <c r="AI18">
        <f t="shared" si="6"/>
        <v>-2023.6274117544181</v>
      </c>
      <c r="AJ18">
        <f t="shared" si="7"/>
        <v>-574.18280590477298</v>
      </c>
      <c r="AK18">
        <f t="shared" si="22"/>
        <v>364.79023717957313</v>
      </c>
      <c r="AL18">
        <f t="shared" si="8"/>
        <v>-2233.019980479618</v>
      </c>
      <c r="AN18">
        <f t="shared" si="9"/>
        <v>0</v>
      </c>
      <c r="AO18">
        <f t="shared" si="9"/>
        <v>0</v>
      </c>
      <c r="AP18">
        <f t="shared" si="9"/>
        <v>-15.716442243487291</v>
      </c>
      <c r="AQ18">
        <f t="shared" si="9"/>
        <v>-749.53300668675661</v>
      </c>
      <c r="AR18">
        <f t="shared" si="9"/>
        <v>-765.24944893024394</v>
      </c>
      <c r="AS18">
        <f t="shared" si="9"/>
        <v>-217.13141127244833</v>
      </c>
      <c r="AT18">
        <f t="shared" si="9"/>
        <v>137.948085875543</v>
      </c>
      <c r="AU18">
        <f t="shared" si="9"/>
        <v>-844.43277432714922</v>
      </c>
      <c r="AW18">
        <v>15</v>
      </c>
      <c r="AX18">
        <f>IF(Z18&gt;0, (R18*SUMPRODUCT(K18:$K$98, X18:$X$98)-K18*$AZ$3)/Z18, 0)</f>
        <v>21008.625127006635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500000</v>
      </c>
      <c r="S19">
        <f t="shared" si="1"/>
        <v>21707.989551519517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17462.61971236649</v>
      </c>
      <c r="AC19">
        <f t="shared" si="2"/>
        <v>17745.330602132632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-2721.8034451306062</v>
      </c>
      <c r="AI19">
        <f t="shared" si="6"/>
        <v>-2762.6762550239814</v>
      </c>
      <c r="AJ19">
        <f t="shared" si="7"/>
        <v>-282.71088976614192</v>
      </c>
      <c r="AK19">
        <f t="shared" si="22"/>
        <v>389.4164195857727</v>
      </c>
      <c r="AL19">
        <f t="shared" si="8"/>
        <v>-2655.9707252043509</v>
      </c>
      <c r="AN19">
        <f t="shared" si="9"/>
        <v>0</v>
      </c>
      <c r="AO19">
        <f t="shared" si="9"/>
        <v>0</v>
      </c>
      <c r="AP19">
        <f t="shared" si="9"/>
        <v>-14.41420389890872</v>
      </c>
      <c r="AQ19">
        <f t="shared" si="9"/>
        <v>-959.87112051290023</v>
      </c>
      <c r="AR19">
        <f t="shared" si="9"/>
        <v>-974.28532441180892</v>
      </c>
      <c r="AS19">
        <f t="shared" si="9"/>
        <v>-99.70081382125818</v>
      </c>
      <c r="AT19">
        <f t="shared" si="9"/>
        <v>137.33158273520408</v>
      </c>
      <c r="AU19">
        <f t="shared" si="9"/>
        <v>-936.65455549786316</v>
      </c>
      <c r="AW19">
        <v>16</v>
      </c>
      <c r="AX19">
        <f>IF(Z19&gt;0, (R19*SUMPRODUCT(K19:$K$98, X19:$X$98)-K19*$AZ$3)/Z19, 0)</f>
        <v>21707.989551519517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500000</v>
      </c>
      <c r="S20">
        <f t="shared" si="1"/>
        <v>21838.069964993458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17745.330602132632</v>
      </c>
      <c r="AC20">
        <f t="shared" si="2"/>
        <v>17520.78501966715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-3488.4943243995695</v>
      </c>
      <c r="AI20">
        <f t="shared" si="6"/>
        <v>-3528.6095567615707</v>
      </c>
      <c r="AJ20">
        <f t="shared" si="7"/>
        <v>224.54558246548186</v>
      </c>
      <c r="AK20">
        <f t="shared" si="22"/>
        <v>76.30492158917032</v>
      </c>
      <c r="AL20">
        <f t="shared" si="8"/>
        <v>-3227.7590527069187</v>
      </c>
      <c r="AN20">
        <f t="shared" si="9"/>
        <v>0</v>
      </c>
      <c r="AO20">
        <f t="shared" si="9"/>
        <v>0</v>
      </c>
      <c r="AP20">
        <f t="shared" si="9"/>
        <v>-13.418416607836901</v>
      </c>
      <c r="AQ20">
        <f t="shared" si="9"/>
        <v>-1166.8901667190164</v>
      </c>
      <c r="AR20">
        <f t="shared" si="9"/>
        <v>-1180.3085833268533</v>
      </c>
      <c r="AS20">
        <f t="shared" si="9"/>
        <v>75.109777397806994</v>
      </c>
      <c r="AT20">
        <f t="shared" si="9"/>
        <v>25.523751623128604</v>
      </c>
      <c r="AU20">
        <f t="shared" si="9"/>
        <v>-1079.6750543059177</v>
      </c>
      <c r="AW20">
        <v>17</v>
      </c>
      <c r="AX20">
        <f>IF(Z20&gt;0, (R20*SUMPRODUCT(K20:$K$98, X20:$X$98)-K20*$AZ$3)/Z20, 0)</f>
        <v>21838.069964993458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500000</v>
      </c>
      <c r="S21">
        <f t="shared" si="1"/>
        <v>21662.898796765116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17520.78501966715</v>
      </c>
      <c r="AC21">
        <f t="shared" si="2"/>
        <v>17018.370309154594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-4340.8692938921777</v>
      </c>
      <c r="AI21">
        <f t="shared" si="6"/>
        <v>-4380.1492870011698</v>
      </c>
      <c r="AJ21">
        <f t="shared" si="7"/>
        <v>502.41471051255576</v>
      </c>
      <c r="AK21">
        <f t="shared" si="22"/>
        <v>28.033256031467442</v>
      </c>
      <c r="AL21">
        <f t="shared" si="8"/>
        <v>-3849.7013204571467</v>
      </c>
      <c r="AN21">
        <f t="shared" si="9"/>
        <v>0</v>
      </c>
      <c r="AO21">
        <f t="shared" si="9"/>
        <v>0</v>
      </c>
      <c r="AP21">
        <f t="shared" si="9"/>
        <v>-12.494324605976733</v>
      </c>
      <c r="AQ21">
        <f t="shared" si="9"/>
        <v>-1380.7596625466256</v>
      </c>
      <c r="AR21">
        <f t="shared" si="9"/>
        <v>-1393.2539871526023</v>
      </c>
      <c r="AS21">
        <f t="shared" si="9"/>
        <v>159.8099180553231</v>
      </c>
      <c r="AT21">
        <f t="shared" si="9"/>
        <v>8.9169211320311152</v>
      </c>
      <c r="AU21">
        <f t="shared" si="9"/>
        <v>-1224.5271479652481</v>
      </c>
      <c r="AW21">
        <v>18</v>
      </c>
      <c r="AX21">
        <f>IF(Z21&gt;0, (R21*SUMPRODUCT(K21:$K$98, X21:$X$98)-K21*$AZ$3)/Z21, 0)</f>
        <v>21662.898796765116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500000</v>
      </c>
      <c r="S22">
        <f t="shared" si="1"/>
        <v>21495.468322728291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17018.370309154594</v>
      </c>
      <c r="AC22">
        <f t="shared" si="2"/>
        <v>16491.296569903923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-5272.5534750200259</v>
      </c>
      <c r="AI22">
        <f t="shared" si="6"/>
        <v>-5310.9134128504265</v>
      </c>
      <c r="AJ22">
        <f t="shared" si="7"/>
        <v>527.07373925067077</v>
      </c>
      <c r="AK22">
        <f t="shared" si="22"/>
        <v>357.38577649224652</v>
      </c>
      <c r="AL22">
        <f t="shared" si="8"/>
        <v>-4426.453897107509</v>
      </c>
      <c r="AN22">
        <f t="shared" si="9"/>
        <v>0</v>
      </c>
      <c r="AO22">
        <f t="shared" si="9"/>
        <v>0</v>
      </c>
      <c r="AP22">
        <f t="shared" si="9"/>
        <v>-11.392782484342614</v>
      </c>
      <c r="AQ22">
        <f t="shared" si="9"/>
        <v>-1565.932018543657</v>
      </c>
      <c r="AR22">
        <f t="shared" si="9"/>
        <v>-1577.3248010279997</v>
      </c>
      <c r="AS22">
        <f t="shared" si="9"/>
        <v>156.53926476734713</v>
      </c>
      <c r="AT22">
        <f t="shared" si="9"/>
        <v>106.14246646008085</v>
      </c>
      <c r="AU22">
        <f t="shared" si="9"/>
        <v>-1314.6430698005718</v>
      </c>
      <c r="AW22">
        <v>19</v>
      </c>
      <c r="AX22">
        <f>IF(Z22&gt;0, (R22*SUMPRODUCT(K22:$K$98, X22:$X$98)-K22*$AZ$3)/Z22, 0)</f>
        <v>21495.468322728291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500000</v>
      </c>
      <c r="S23">
        <f t="shared" si="1"/>
        <v>21704.450444507616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16491.296569903923</v>
      </c>
      <c r="AC23">
        <f t="shared" si="2"/>
        <v>16213.62298691754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-6254.2042638684643</v>
      </c>
      <c r="AI23">
        <f t="shared" si="6"/>
        <v>-6291.555181894174</v>
      </c>
      <c r="AJ23">
        <f t="shared" si="7"/>
        <v>277.67358298638283</v>
      </c>
      <c r="AK23">
        <f t="shared" si="22"/>
        <v>1154.3907598932747</v>
      </c>
      <c r="AL23">
        <f t="shared" si="8"/>
        <v>-4859.4908390145165</v>
      </c>
      <c r="AN23">
        <f t="shared" si="9"/>
        <v>0</v>
      </c>
      <c r="AO23">
        <f t="shared" si="9"/>
        <v>0</v>
      </c>
      <c r="AP23">
        <f t="shared" si="9"/>
        <v>-9.9045595838164893</v>
      </c>
      <c r="AQ23">
        <f t="shared" si="9"/>
        <v>-1658.4636216493034</v>
      </c>
      <c r="AR23">
        <f t="shared" si="9"/>
        <v>-1668.3681812331199</v>
      </c>
      <c r="AS23">
        <f t="shared" si="9"/>
        <v>73.632314623361992</v>
      </c>
      <c r="AT23">
        <f t="shared" si="9"/>
        <v>306.11649374990048</v>
      </c>
      <c r="AU23">
        <f t="shared" si="9"/>
        <v>-1288.6193728598573</v>
      </c>
      <c r="AW23">
        <v>20</v>
      </c>
      <c r="AX23">
        <f>IF(Z23&gt;0, (R23*SUMPRODUCT(K23:$K$98, X23:$X$98)-K23*$AZ$3)/Z23, 0)</f>
        <v>21704.450444507616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1.9576E-2</v>
      </c>
      <c r="Q24" s="4">
        <f t="shared" si="21"/>
        <v>50</v>
      </c>
      <c r="R24">
        <f t="shared" si="0"/>
        <v>500000</v>
      </c>
      <c r="S24">
        <f t="shared" si="1"/>
        <v>21664.86182479023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16213.62298691754</v>
      </c>
      <c r="AC24">
        <f t="shared" si="2"/>
        <v>15705.390111301518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-7311.8157127128816</v>
      </c>
      <c r="AI24">
        <f t="shared" si="6"/>
        <v>-7348.0619399870629</v>
      </c>
      <c r="AJ24">
        <f t="shared" si="7"/>
        <v>508.23287561602228</v>
      </c>
      <c r="AK24">
        <f t="shared" si="22"/>
        <v>1134.953609084228</v>
      </c>
      <c r="AL24">
        <f t="shared" si="8"/>
        <v>-5704.8754552868122</v>
      </c>
      <c r="AN24">
        <f t="shared" si="9"/>
        <v>0</v>
      </c>
      <c r="AO24">
        <f t="shared" si="9"/>
        <v>0</v>
      </c>
      <c r="AP24">
        <f t="shared" si="9"/>
        <v>-8.5818056513977954</v>
      </c>
      <c r="AQ24">
        <f t="shared" si="9"/>
        <v>-1731.1755215427816</v>
      </c>
      <c r="AR24">
        <f t="shared" si="9"/>
        <v>-1739.7573271941794</v>
      </c>
      <c r="AS24">
        <f t="shared" si="9"/>
        <v>120.33130320557689</v>
      </c>
      <c r="AT24">
        <f t="shared" si="9"/>
        <v>268.71627832702245</v>
      </c>
      <c r="AU24">
        <f t="shared" si="9"/>
        <v>-1350.70974566158</v>
      </c>
      <c r="AW24">
        <v>21</v>
      </c>
      <c r="AX24">
        <f>IF(Z24&gt;0, (R24*SUMPRODUCT(K24:$K$98, X24:$X$98)-K24*$AZ$3)/Z24, 0)</f>
        <v>21664.86182479023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500000</v>
      </c>
      <c r="S25">
        <f t="shared" si="1"/>
        <v>21405.926190740131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15705.390111301518</v>
      </c>
      <c r="AC25">
        <f t="shared" si="2"/>
        <v>15001.206327288459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-8439.2090962475795</v>
      </c>
      <c r="AI25">
        <f t="shared" si="6"/>
        <v>-8474.2489403393938</v>
      </c>
      <c r="AJ25">
        <f t="shared" si="7"/>
        <v>704.18378401305927</v>
      </c>
      <c r="AK25">
        <f t="shared" si="22"/>
        <v>1099.3773077911064</v>
      </c>
      <c r="AL25">
        <f t="shared" si="8"/>
        <v>-6670.6878485352281</v>
      </c>
      <c r="AN25">
        <f t="shared" si="9"/>
        <v>0</v>
      </c>
      <c r="AO25">
        <f t="shared" si="9"/>
        <v>0</v>
      </c>
      <c r="AP25">
        <f t="shared" si="9"/>
        <v>-7.4073012624127879</v>
      </c>
      <c r="AQ25">
        <f t="shared" si="9"/>
        <v>-1784.0194730490616</v>
      </c>
      <c r="AR25">
        <f t="shared" si="9"/>
        <v>-1791.4267743114742</v>
      </c>
      <c r="AS25">
        <f t="shared" si="9"/>
        <v>148.86200459747644</v>
      </c>
      <c r="AT25">
        <f t="shared" si="9"/>
        <v>232.40454205592147</v>
      </c>
      <c r="AU25">
        <f t="shared" si="9"/>
        <v>-1410.1602276580763</v>
      </c>
      <c r="AW25">
        <v>22</v>
      </c>
      <c r="AX25">
        <f>IF(Z25&gt;0, (R25*SUMPRODUCT(K25:$K$98, X25:$X$98)-K25*$AZ$3)/Z25, 0)</f>
        <v>21405.926190740131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2.7149E-2</v>
      </c>
      <c r="Q26" s="4">
        <f t="shared" si="21"/>
        <v>50</v>
      </c>
      <c r="R26">
        <f t="shared" si="0"/>
        <v>500000</v>
      </c>
      <c r="S26">
        <f t="shared" si="1"/>
        <v>20946.82757304623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15001.206327288459</v>
      </c>
      <c r="AC26">
        <f t="shared" si="2"/>
        <v>14134.143762748068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-9512.9672724867196</v>
      </c>
      <c r="AI26">
        <f t="shared" si="6"/>
        <v>-9546.7054214103664</v>
      </c>
      <c r="AJ26">
        <f t="shared" si="7"/>
        <v>867.06256454039067</v>
      </c>
      <c r="AK26">
        <f t="shared" si="22"/>
        <v>1050.0844429101921</v>
      </c>
      <c r="AL26">
        <f t="shared" si="8"/>
        <v>-7629.5584139597831</v>
      </c>
      <c r="AN26">
        <f t="shared" si="9"/>
        <v>0</v>
      </c>
      <c r="AO26">
        <f t="shared" si="9"/>
        <v>0</v>
      </c>
      <c r="AP26">
        <f t="shared" si="9"/>
        <v>-6.3679709176923351</v>
      </c>
      <c r="AQ26">
        <f t="shared" si="9"/>
        <v>-1795.5430533325427</v>
      </c>
      <c r="AR26">
        <f t="shared" si="9"/>
        <v>-1801.911024250235</v>
      </c>
      <c r="AS26">
        <f t="shared" si="9"/>
        <v>163.65536850609104</v>
      </c>
      <c r="AT26">
        <f t="shared" si="9"/>
        <v>198.20018011973045</v>
      </c>
      <c r="AU26">
        <f t="shared" si="9"/>
        <v>-1440.0554756244132</v>
      </c>
      <c r="AW26">
        <v>23</v>
      </c>
      <c r="AX26">
        <f>IF(Z26&gt;0, (R26*SUMPRODUCT(K26:$K$98, X26:$X$98)-K26*$AZ$3)/Z26, 0)</f>
        <v>20946.82757304623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500000</v>
      </c>
      <c r="S27">
        <f t="shared" si="1"/>
        <v>20338.872089200155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14134.143762748068</v>
      </c>
      <c r="AC27">
        <f t="shared" si="2"/>
        <v>13157.3122348697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-10555.317272252416</v>
      </c>
      <c r="AI27">
        <f t="shared" si="6"/>
        <v>-10587.662507959601</v>
      </c>
      <c r="AJ27">
        <f t="shared" si="7"/>
        <v>976.83152787836843</v>
      </c>
      <c r="AK27">
        <f t="shared" si="22"/>
        <v>989.39006339236482</v>
      </c>
      <c r="AL27">
        <f t="shared" si="8"/>
        <v>-8621.440916688869</v>
      </c>
      <c r="AN27">
        <f t="shared" si="9"/>
        <v>0</v>
      </c>
      <c r="AO27">
        <f t="shared" si="9"/>
        <v>0</v>
      </c>
      <c r="AP27">
        <f t="shared" si="9"/>
        <v>-5.4509489914147231</v>
      </c>
      <c r="AQ27">
        <f t="shared" si="9"/>
        <v>-1778.8244475975214</v>
      </c>
      <c r="AR27">
        <f t="shared" si="9"/>
        <v>-1784.275396588936</v>
      </c>
      <c r="AS27">
        <f t="shared" si="9"/>
        <v>164.61957117498278</v>
      </c>
      <c r="AT27">
        <f t="shared" si="9"/>
        <v>166.7359860038429</v>
      </c>
      <c r="AU27">
        <f t="shared" si="9"/>
        <v>-1452.9198394101106</v>
      </c>
      <c r="AW27">
        <v>24</v>
      </c>
      <c r="AX27">
        <f>IF(Z27&gt;0, (R27*SUMPRODUCT(K27:$K$98, X27:$X$98)-K27*$AZ$3)/Z27, 0)</f>
        <v>20338.872089200155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500000</v>
      </c>
      <c r="S28">
        <f t="shared" si="1"/>
        <v>19618.500080433776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13157.3122348697</v>
      </c>
      <c r="AC28">
        <f t="shared" si="2"/>
        <v>12109.480220713405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-11593.826286883741</v>
      </c>
      <c r="AI28">
        <f t="shared" si="6"/>
        <v>-11624.688687605167</v>
      </c>
      <c r="AJ28">
        <f t="shared" si="7"/>
        <v>1047.8320141562945</v>
      </c>
      <c r="AK28">
        <f t="shared" si="22"/>
        <v>921.01185644087911</v>
      </c>
      <c r="AL28">
        <f t="shared" si="8"/>
        <v>-9655.8448170079937</v>
      </c>
      <c r="AN28">
        <f t="shared" si="9"/>
        <v>0</v>
      </c>
      <c r="AO28">
        <f t="shared" si="9"/>
        <v>0</v>
      </c>
      <c r="AP28">
        <f t="shared" si="9"/>
        <v>-4.6437997195109872</v>
      </c>
      <c r="AQ28">
        <f t="shared" si="9"/>
        <v>-1744.498354002405</v>
      </c>
      <c r="AR28">
        <f t="shared" si="9"/>
        <v>-1749.142153721916</v>
      </c>
      <c r="AS28">
        <f t="shared" si="9"/>
        <v>157.66505196258254</v>
      </c>
      <c r="AT28">
        <f t="shared" si="9"/>
        <v>138.58269287642332</v>
      </c>
      <c r="AU28">
        <f t="shared" si="9"/>
        <v>-1452.8944088829101</v>
      </c>
      <c r="AW28">
        <v>25</v>
      </c>
      <c r="AX28">
        <f>IF(Z28&gt;0, (R28*SUMPRODUCT(K28:$K$98, X28:$X$98)-K28*$AZ$3)/Z28, 0)</f>
        <v>19618.500080433776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500000</v>
      </c>
      <c r="S29">
        <f t="shared" si="1"/>
        <v>18814.760042122718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12109.480220713405</v>
      </c>
      <c r="AC29">
        <f t="shared" si="2"/>
        <v>11017.653682283522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-12744.937001919972</v>
      </c>
      <c r="AI29">
        <f t="shared" si="6"/>
        <v>-12774.216284933991</v>
      </c>
      <c r="AJ29">
        <f t="shared" si="7"/>
        <v>1091.8265384298829</v>
      </c>
      <c r="AK29">
        <f t="shared" si="22"/>
        <v>847.66361544993845</v>
      </c>
      <c r="AL29">
        <f t="shared" si="8"/>
        <v>-10834.726131054169</v>
      </c>
      <c r="AN29">
        <f t="shared" si="9"/>
        <v>0</v>
      </c>
      <c r="AO29">
        <f t="shared" si="9"/>
        <v>0</v>
      </c>
      <c r="AP29">
        <f t="shared" si="9"/>
        <v>-3.9335637224097781</v>
      </c>
      <c r="AQ29">
        <f t="shared" si="9"/>
        <v>-1712.2352965796942</v>
      </c>
      <c r="AR29">
        <f t="shared" si="9"/>
        <v>-1716.1688603021039</v>
      </c>
      <c r="AS29">
        <f t="shared" si="9"/>
        <v>146.68286995537477</v>
      </c>
      <c r="AT29">
        <f t="shared" si="9"/>
        <v>113.88048146343084</v>
      </c>
      <c r="AU29">
        <f t="shared" si="9"/>
        <v>-1455.6055088832982</v>
      </c>
      <c r="AW29">
        <v>26</v>
      </c>
      <c r="AX29">
        <f>IF(Z29&gt;0, (R29*SUMPRODUCT(K29:$K$98, X29:$X$98)-K29*$AZ$3)/Z29, 0)</f>
        <v>18814.760042122718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500000</v>
      </c>
      <c r="S30">
        <f t="shared" si="1"/>
        <v>17908.700332521661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11017.653682283522</v>
      </c>
      <c r="AC30">
        <f t="shared" si="2"/>
        <v>9888.1610781792933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-13793.470227904578</v>
      </c>
      <c r="AI30">
        <f t="shared" si="6"/>
        <v>-13821.077371065667</v>
      </c>
      <c r="AJ30">
        <f t="shared" si="7"/>
        <v>1129.492604104229</v>
      </c>
      <c r="AK30">
        <f t="shared" si="22"/>
        <v>771.23575775984659</v>
      </c>
      <c r="AL30">
        <f t="shared" si="8"/>
        <v>-11920.349009201591</v>
      </c>
      <c r="AN30">
        <f t="shared" si="9"/>
        <v>0</v>
      </c>
      <c r="AO30">
        <f t="shared" si="9"/>
        <v>0</v>
      </c>
      <c r="AP30">
        <f t="shared" si="9"/>
        <v>-3.3115338376990682</v>
      </c>
      <c r="AQ30">
        <f t="shared" si="9"/>
        <v>-1654.5552407386131</v>
      </c>
      <c r="AR30">
        <f t="shared" si="9"/>
        <v>-1657.8667745763121</v>
      </c>
      <c r="AS30">
        <f t="shared" si="9"/>
        <v>135.48497054174987</v>
      </c>
      <c r="AT30">
        <f t="shared" si="9"/>
        <v>92.511321934423748</v>
      </c>
      <c r="AU30">
        <f t="shared" si="9"/>
        <v>-1429.8704821001384</v>
      </c>
      <c r="AW30">
        <v>27</v>
      </c>
      <c r="AX30">
        <f>IF(Z30&gt;0, (R30*SUMPRODUCT(K30:$K$98, X30:$X$98)-K30*$AZ$3)/Z30, 0)</f>
        <v>17908.700332521661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500000</v>
      </c>
      <c r="S31">
        <f t="shared" si="1"/>
        <v>16918.631440484121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9888.1610781792933</v>
      </c>
      <c r="AC31">
        <f t="shared" si="2"/>
        <v>8753.9118128652026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-14604.454803647603</v>
      </c>
      <c r="AI31">
        <f t="shared" si="6"/>
        <v>-14630.325429896715</v>
      </c>
      <c r="AJ31">
        <f t="shared" si="7"/>
        <v>1134.2492653140907</v>
      </c>
      <c r="AK31">
        <f t="shared" si="22"/>
        <v>692.17127547255063</v>
      </c>
      <c r="AL31">
        <f t="shared" si="8"/>
        <v>-12803.904889110074</v>
      </c>
      <c r="AN31">
        <f t="shared" si="9"/>
        <v>0</v>
      </c>
      <c r="AO31">
        <f t="shared" si="9"/>
        <v>0</v>
      </c>
      <c r="AP31">
        <f t="shared" si="9"/>
        <v>-2.7707455783696062</v>
      </c>
      <c r="AQ31">
        <f t="shared" si="9"/>
        <v>-1564.1379602510569</v>
      </c>
      <c r="AR31">
        <f t="shared" si="9"/>
        <v>-1566.9087058294265</v>
      </c>
      <c r="AS31">
        <f t="shared" si="9"/>
        <v>121.47816239066574</v>
      </c>
      <c r="AT31">
        <f t="shared" si="9"/>
        <v>74.131583925447543</v>
      </c>
      <c r="AU31">
        <f t="shared" si="9"/>
        <v>-1371.2989595133131</v>
      </c>
      <c r="AW31">
        <v>28</v>
      </c>
      <c r="AX31">
        <f>IF(Z31&gt;0, (R31*SUMPRODUCT(K31:$K$98, X31:$X$98)-K31*$AZ$3)/Z31, 0)</f>
        <v>16918.631440484121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500000</v>
      </c>
      <c r="S32">
        <f t="shared" si="1"/>
        <v>15894.527484368611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8753.9118128652026</v>
      </c>
      <c r="AC32">
        <f t="shared" si="2"/>
        <v>7654.332759243187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-15334.037590374368</v>
      </c>
      <c r="AI32">
        <f t="shared" si="6"/>
        <v>-15358.116106601952</v>
      </c>
      <c r="AJ32">
        <f t="shared" si="7"/>
        <v>1099.5790536220156</v>
      </c>
      <c r="AK32">
        <f t="shared" si="22"/>
        <v>612.77382690056425</v>
      </c>
      <c r="AL32">
        <f t="shared" si="8"/>
        <v>-13645.763226079373</v>
      </c>
      <c r="AN32">
        <f t="shared" si="9"/>
        <v>0</v>
      </c>
      <c r="AO32">
        <f t="shared" si="9"/>
        <v>0</v>
      </c>
      <c r="AP32">
        <f t="shared" si="9"/>
        <v>-2.3025093666649883</v>
      </c>
      <c r="AQ32">
        <f t="shared" si="9"/>
        <v>-1466.3181421528866</v>
      </c>
      <c r="AR32">
        <f t="shared" si="9"/>
        <v>-1468.6206515195515</v>
      </c>
      <c r="AS32">
        <f t="shared" si="9"/>
        <v>105.14730419530029</v>
      </c>
      <c r="AT32">
        <f t="shared" si="9"/>
        <v>58.596529069732973</v>
      </c>
      <c r="AU32">
        <f t="shared" si="9"/>
        <v>-1304.8768182545182</v>
      </c>
      <c r="AW32">
        <v>29</v>
      </c>
      <c r="AX32">
        <f>IF(Z32&gt;0, (R32*SUMPRODUCT(K32:$K$98, X32:$X$98)-K32*$AZ$3)/Z32, 0)</f>
        <v>15894.527484368611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500000</v>
      </c>
      <c r="S33">
        <f t="shared" si="1"/>
        <v>14839.489930849633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7654.332759243187</v>
      </c>
      <c r="AC33">
        <f t="shared" si="2"/>
        <v>6602.7993551519421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-15903.378397995088</v>
      </c>
      <c r="AI33">
        <f t="shared" si="6"/>
        <v>-15925.625791220597</v>
      </c>
      <c r="AJ33">
        <f t="shared" si="7"/>
        <v>1051.5334040912448</v>
      </c>
      <c r="AK33">
        <f t="shared" si="22"/>
        <v>535.80329314702317</v>
      </c>
      <c r="AL33">
        <f t="shared" si="8"/>
        <v>-14338.28909398233</v>
      </c>
      <c r="AN33">
        <f t="shared" si="9"/>
        <v>0</v>
      </c>
      <c r="AO33">
        <f t="shared" si="9"/>
        <v>0</v>
      </c>
      <c r="AP33">
        <f t="shared" si="9"/>
        <v>-1.8994715485257583</v>
      </c>
      <c r="AQ33">
        <f t="shared" si="9"/>
        <v>-1357.8226665132956</v>
      </c>
      <c r="AR33">
        <f t="shared" si="9"/>
        <v>-1359.7221380618214</v>
      </c>
      <c r="AS33">
        <f t="shared" si="9"/>
        <v>89.779407553490444</v>
      </c>
      <c r="AT33">
        <f t="shared" si="9"/>
        <v>45.746623014341026</v>
      </c>
      <c r="AU33">
        <f t="shared" si="9"/>
        <v>-1224.19610749399</v>
      </c>
      <c r="AW33">
        <v>30</v>
      </c>
      <c r="AX33">
        <f>IF(Z33&gt;0, (R33*SUMPRODUCT(K33:$K$98, X33:$X$98)-K33*$AZ$3)/Z33, 0)</f>
        <v>14839.489930849633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500000</v>
      </c>
      <c r="S34">
        <f t="shared" si="1"/>
        <v>13771.350369047446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6602.7993551519421</v>
      </c>
      <c r="AC34">
        <f t="shared" si="2"/>
        <v>5615.3202047651157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-16372.301622516779</v>
      </c>
      <c r="AI34">
        <f t="shared" si="6"/>
        <v>-16392.68931164778</v>
      </c>
      <c r="AJ34">
        <f t="shared" si="7"/>
        <v>987.4791503868264</v>
      </c>
      <c r="AK34">
        <f t="shared" si="22"/>
        <v>462.19595486063599</v>
      </c>
      <c r="AL34">
        <f t="shared" si="8"/>
        <v>-14943.014206400319</v>
      </c>
      <c r="AN34">
        <f t="shared" si="9"/>
        <v>0</v>
      </c>
      <c r="AO34">
        <f t="shared" si="9"/>
        <v>0</v>
      </c>
      <c r="AP34">
        <f t="shared" si="9"/>
        <v>-1.5541883239655292</v>
      </c>
      <c r="AQ34">
        <f t="shared" si="9"/>
        <v>-1248.0884839206035</v>
      </c>
      <c r="AR34">
        <f t="shared" si="9"/>
        <v>-1249.642672244569</v>
      </c>
      <c r="AS34">
        <f t="shared" si="9"/>
        <v>75.277220278821346</v>
      </c>
      <c r="AT34">
        <f t="shared" si="9"/>
        <v>35.233986147854189</v>
      </c>
      <c r="AU34">
        <f t="shared" ref="AU34:AU89" si="23">AL34*$K34</f>
        <v>-1139.1314658178935</v>
      </c>
      <c r="AW34">
        <v>31</v>
      </c>
      <c r="AX34">
        <f>IF(Z34&gt;0, (R34*SUMPRODUCT(K34:$K$98, X34:$X$98)-K34*$AZ$3)/Z34, 0)</f>
        <v>13771.350369047446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500000</v>
      </c>
      <c r="S35">
        <f t="shared" si="1"/>
        <v>12692.86543374278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5615.3202047651157</v>
      </c>
      <c r="AC35">
        <f t="shared" si="2"/>
        <v>4697.8955745288567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-16777.641016575883</v>
      </c>
      <c r="AI35">
        <f t="shared" ref="AI35:AI66" si="25">SUM(AE35:AH35)</f>
        <v>-16796.147064713918</v>
      </c>
      <c r="AJ35">
        <f t="shared" si="7"/>
        <v>917.42463023625896</v>
      </c>
      <c r="AK35">
        <f t="shared" si="22"/>
        <v>393.07241433355813</v>
      </c>
      <c r="AL35">
        <f t="shared" ref="AL35:AL89" si="26">SUM(AI35:AK35)</f>
        <v>-15485.650020144101</v>
      </c>
      <c r="AN35">
        <f t="shared" ref="AN35:AT66" si="27">AE35*$K35</f>
        <v>0</v>
      </c>
      <c r="AO35">
        <f t="shared" si="27"/>
        <v>0</v>
      </c>
      <c r="AP35">
        <f t="shared" si="27"/>
        <v>-1.2595960901623022</v>
      </c>
      <c r="AQ35">
        <f t="shared" si="27"/>
        <v>-1141.9537477151366</v>
      </c>
      <c r="AR35">
        <f t="shared" si="27"/>
        <v>-1143.213343805299</v>
      </c>
      <c r="AS35">
        <f t="shared" si="27"/>
        <v>62.443611334240103</v>
      </c>
      <c r="AT35">
        <f t="shared" si="27"/>
        <v>26.754089936014903</v>
      </c>
      <c r="AU35">
        <f t="shared" si="23"/>
        <v>-1054.015642535044</v>
      </c>
      <c r="AW35">
        <v>32</v>
      </c>
      <c r="AX35">
        <f>IF(Z35&gt;0, (R35*SUMPRODUCT(K35:$K$98, X35:$X$98)-K35*$AZ$3)/Z35, 0)</f>
        <v>12692.86543374278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500000</v>
      </c>
      <c r="S36">
        <f t="shared" si="1"/>
        <v>11581.869012111387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4697.8955745288567</v>
      </c>
      <c r="AC36">
        <f t="shared" si="2"/>
        <v>3851.1774104604583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-16950.984912995806</v>
      </c>
      <c r="AI36">
        <f t="shared" si="25"/>
        <v>-16967.610802161162</v>
      </c>
      <c r="AJ36">
        <f t="shared" si="7"/>
        <v>846.71816406839844</v>
      </c>
      <c r="AK36">
        <f t="shared" si="22"/>
        <v>328.85269021701998</v>
      </c>
      <c r="AL36">
        <f t="shared" si="26"/>
        <v>-15792.039947875743</v>
      </c>
      <c r="AN36">
        <f t="shared" si="27"/>
        <v>0</v>
      </c>
      <c r="AO36">
        <f t="shared" si="27"/>
        <v>0</v>
      </c>
      <c r="AP36">
        <f t="shared" si="27"/>
        <v>-1.0103793805268595</v>
      </c>
      <c r="AQ36">
        <f t="shared" si="27"/>
        <v>-1030.1359202731819</v>
      </c>
      <c r="AR36">
        <f t="shared" si="27"/>
        <v>-1031.1462996537089</v>
      </c>
      <c r="AS36">
        <f t="shared" si="27"/>
        <v>51.456289981469027</v>
      </c>
      <c r="AT36">
        <f t="shared" si="27"/>
        <v>19.9848545916233</v>
      </c>
      <c r="AU36">
        <f t="shared" si="23"/>
        <v>-959.70515508061646</v>
      </c>
      <c r="AW36">
        <v>33</v>
      </c>
      <c r="AX36">
        <f>IF(Z36&gt;0, (R36*SUMPRODUCT(K36:$K$98, X36:$X$98)-K36*$AZ$3)/Z36, 0)</f>
        <v>11581.869012111387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0.10148</v>
      </c>
      <c r="Q37" s="4">
        <f t="shared" si="21"/>
        <v>50</v>
      </c>
      <c r="R37">
        <f t="shared" si="0"/>
        <v>500000</v>
      </c>
      <c r="S37">
        <f t="shared" si="1"/>
        <v>10440.542406409673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3851.1774104604583</v>
      </c>
      <c r="AC37">
        <f t="shared" si="2"/>
        <v>3084.6446898718627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-16871.952325002203</v>
      </c>
      <c r="AI37">
        <f t="shared" si="25"/>
        <v>-16886.724760043406</v>
      </c>
      <c r="AJ37">
        <f t="shared" si="7"/>
        <v>766.53272058859557</v>
      </c>
      <c r="AK37">
        <f t="shared" si="22"/>
        <v>269.5824187322321</v>
      </c>
      <c r="AL37">
        <f t="shared" si="26"/>
        <v>-15850.609620722578</v>
      </c>
      <c r="AN37">
        <f t="shared" si="27"/>
        <v>0</v>
      </c>
      <c r="AO37">
        <f t="shared" si="27"/>
        <v>0</v>
      </c>
      <c r="AP37">
        <f t="shared" si="27"/>
        <v>-0.80155561355868321</v>
      </c>
      <c r="AQ37">
        <f t="shared" si="27"/>
        <v>-915.47588871308665</v>
      </c>
      <c r="AR37">
        <f t="shared" si="27"/>
        <v>-916.27744432664542</v>
      </c>
      <c r="AS37">
        <f t="shared" si="27"/>
        <v>41.592236043045659</v>
      </c>
      <c r="AT37">
        <f t="shared" si="27"/>
        <v>14.627602047250416</v>
      </c>
      <c r="AU37">
        <f t="shared" si="23"/>
        <v>-860.05760623634933</v>
      </c>
      <c r="AW37">
        <v>34</v>
      </c>
      <c r="AX37">
        <f>IF(Z37&gt;0, (R37*SUMPRODUCT(K37:$K$98, X37:$X$98)-K37*$AZ$3)/Z37, 0)</f>
        <v>10440.542406409673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0.112611</v>
      </c>
      <c r="Q38" s="4">
        <f t="shared" si="21"/>
        <v>50</v>
      </c>
      <c r="R38">
        <f t="shared" si="0"/>
        <v>500000</v>
      </c>
      <c r="S38">
        <f t="shared" si="1"/>
        <v>9275.8926404394606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3084.6446898718627</v>
      </c>
      <c r="AC38">
        <f t="shared" si="2"/>
        <v>2404.5288008771568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-16635.38682424706</v>
      </c>
      <c r="AI38">
        <f t="shared" si="25"/>
        <v>-16648.347996255423</v>
      </c>
      <c r="AJ38">
        <f t="shared" si="7"/>
        <v>680.11588899470598</v>
      </c>
      <c r="AK38">
        <f t="shared" si="22"/>
        <v>215.9251282910304</v>
      </c>
      <c r="AL38">
        <f t="shared" si="26"/>
        <v>-15752.306978969687</v>
      </c>
      <c r="AN38">
        <f t="shared" si="27"/>
        <v>0</v>
      </c>
      <c r="AO38">
        <f t="shared" si="27"/>
        <v>0</v>
      </c>
      <c r="AP38">
        <f t="shared" si="27"/>
        <v>-0.62792506984342811</v>
      </c>
      <c r="AQ38">
        <f t="shared" si="27"/>
        <v>-805.92838570050776</v>
      </c>
      <c r="AR38">
        <f t="shared" si="27"/>
        <v>-806.55631077035116</v>
      </c>
      <c r="AS38">
        <f t="shared" si="27"/>
        <v>32.949321004537445</v>
      </c>
      <c r="AT38">
        <f t="shared" si="27"/>
        <v>10.460844218068946</v>
      </c>
      <c r="AU38">
        <f t="shared" si="23"/>
        <v>-763.14614554774482</v>
      </c>
      <c r="AW38">
        <v>35</v>
      </c>
      <c r="AX38">
        <f>IF(Z38&gt;0, (R38*SUMPRODUCT(K38:$K$98, X38:$X$98)-K38*$AZ$3)/Z38, 0)</f>
        <v>9275.8926404394606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0.125163</v>
      </c>
      <c r="Q39" s="4">
        <f t="shared" si="21"/>
        <v>50</v>
      </c>
      <c r="R39">
        <f t="shared" si="0"/>
        <v>500000</v>
      </c>
      <c r="S39">
        <f t="shared" si="1"/>
        <v>8068.0465861263783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2404.5288008771568</v>
      </c>
      <c r="AC39">
        <f t="shared" si="2"/>
        <v>1808.7432720680606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-16222.59172082921</v>
      </c>
      <c r="AI39">
        <f t="shared" si="25"/>
        <v>-16233.801021945408</v>
      </c>
      <c r="AJ39">
        <f t="shared" si="7"/>
        <v>595.78552880909615</v>
      </c>
      <c r="AK39">
        <f t="shared" si="22"/>
        <v>168.31701606140098</v>
      </c>
      <c r="AL39">
        <f t="shared" si="26"/>
        <v>-15469.698477074911</v>
      </c>
      <c r="AN39">
        <f t="shared" si="27"/>
        <v>0</v>
      </c>
      <c r="AO39">
        <f t="shared" si="27"/>
        <v>0</v>
      </c>
      <c r="AP39">
        <f t="shared" si="27"/>
        <v>-0.48486860145373284</v>
      </c>
      <c r="AQ39">
        <f t="shared" si="27"/>
        <v>-701.72308497154449</v>
      </c>
      <c r="AR39">
        <f t="shared" si="27"/>
        <v>-702.20795357299824</v>
      </c>
      <c r="AS39">
        <f t="shared" si="27"/>
        <v>25.7712495297855</v>
      </c>
      <c r="AT39">
        <f t="shared" si="27"/>
        <v>7.2807069176351105</v>
      </c>
      <c r="AU39">
        <f t="shared" si="23"/>
        <v>-669.15599712557764</v>
      </c>
      <c r="AW39">
        <v>36</v>
      </c>
      <c r="AX39">
        <f>IF(Z39&gt;0, (R39*SUMPRODUCT(K39:$K$98, X39:$X$98)-K39*$AZ$3)/Z39, 0)</f>
        <v>8068.0465861263783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500000</v>
      </c>
      <c r="S40">
        <f t="shared" si="1"/>
        <v>6790.2157881719313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1808.7432720680606</v>
      </c>
      <c r="AC40">
        <f t="shared" si="2"/>
        <v>1294.6477378924194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-15640.22575441976</v>
      </c>
      <c r="AI40">
        <f t="shared" si="25"/>
        <v>-15649.758939949354</v>
      </c>
      <c r="AJ40">
        <f t="shared" si="7"/>
        <v>514.09553417564121</v>
      </c>
      <c r="AK40">
        <f t="shared" si="22"/>
        <v>126.61202904476426</v>
      </c>
      <c r="AL40">
        <f t="shared" si="26"/>
        <v>-15009.051376728949</v>
      </c>
      <c r="AN40">
        <f t="shared" si="27"/>
        <v>0</v>
      </c>
      <c r="AO40">
        <f t="shared" si="27"/>
        <v>0</v>
      </c>
      <c r="AP40">
        <f t="shared" si="27"/>
        <v>-0.36818453959549785</v>
      </c>
      <c r="AQ40">
        <f t="shared" si="27"/>
        <v>-604.04670618069531</v>
      </c>
      <c r="AR40">
        <f t="shared" si="27"/>
        <v>-604.41489072029083</v>
      </c>
      <c r="AS40">
        <f t="shared" si="27"/>
        <v>19.8550659662471</v>
      </c>
      <c r="AT40">
        <f t="shared" si="27"/>
        <v>4.8899280808483256</v>
      </c>
      <c r="AU40">
        <f t="shared" si="23"/>
        <v>-579.66989667319535</v>
      </c>
      <c r="AW40">
        <v>37</v>
      </c>
      <c r="AX40">
        <f>IF(Z40&gt;0, (R40*SUMPRODUCT(K40:$K$98, X40:$X$98)-K40*$AZ$3)/Z40, 0)</f>
        <v>6790.2157881719313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500000</v>
      </c>
      <c r="S41">
        <f t="shared" si="1"/>
        <v>5397.2366793626952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1294.6477378924194</v>
      </c>
      <c r="AC41">
        <f t="shared" si="2"/>
        <v>858.12563063663742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-14881.77927097262</v>
      </c>
      <c r="AI41">
        <f t="shared" si="25"/>
        <v>-14889.728946719821</v>
      </c>
      <c r="AJ41">
        <f t="shared" si="7"/>
        <v>436.52210725578198</v>
      </c>
      <c r="AK41">
        <f t="shared" si="22"/>
        <v>90.625341652469373</v>
      </c>
      <c r="AL41">
        <f t="shared" si="26"/>
        <v>-14362.58149781157</v>
      </c>
      <c r="AN41">
        <f t="shared" si="27"/>
        <v>0</v>
      </c>
      <c r="AO41">
        <f t="shared" si="27"/>
        <v>0</v>
      </c>
      <c r="AP41">
        <f t="shared" si="27"/>
        <v>-0.27413147021963186</v>
      </c>
      <c r="AQ41">
        <f t="shared" si="27"/>
        <v>-513.1736388710284</v>
      </c>
      <c r="AR41">
        <f t="shared" si="27"/>
        <v>-513.44777034124809</v>
      </c>
      <c r="AS41">
        <f t="shared" si="27"/>
        <v>15.052745652869664</v>
      </c>
      <c r="AT41">
        <f t="shared" si="27"/>
        <v>3.125065592152704</v>
      </c>
      <c r="AU41">
        <f t="shared" si="23"/>
        <v>-495.2699590962257</v>
      </c>
      <c r="AW41">
        <v>38</v>
      </c>
      <c r="AX41">
        <f>IF(Z41&gt;0, (R41*SUMPRODUCT(K41:$K$98, X41:$X$98)-K41*$AZ$3)/Z41, 0)</f>
        <v>5397.2366793626952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500000</v>
      </c>
      <c r="S42">
        <f t="shared" si="1"/>
        <v>3817.4078979375108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858.12563063663742</v>
      </c>
      <c r="AC42">
        <f t="shared" si="2"/>
        <v>494.52752651999572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-13929.103857215248</v>
      </c>
      <c r="AI42">
        <f t="shared" si="25"/>
        <v>-13935.581125819255</v>
      </c>
      <c r="AJ42">
        <f t="shared" si="7"/>
        <v>363.59810411664171</v>
      </c>
      <c r="AK42">
        <f t="shared" si="22"/>
        <v>60.068794144564627</v>
      </c>
      <c r="AL42">
        <f t="shared" si="26"/>
        <v>-13511.914227558049</v>
      </c>
      <c r="AN42">
        <f t="shared" si="27"/>
        <v>0</v>
      </c>
      <c r="AO42">
        <f t="shared" si="27"/>
        <v>0</v>
      </c>
      <c r="AP42">
        <f t="shared" si="27"/>
        <v>-0.19942672842092185</v>
      </c>
      <c r="AQ42">
        <f t="shared" si="27"/>
        <v>-428.85910433931258</v>
      </c>
      <c r="AR42">
        <f t="shared" si="27"/>
        <v>-429.0585310677335</v>
      </c>
      <c r="AS42">
        <f t="shared" si="27"/>
        <v>11.19471567369802</v>
      </c>
      <c r="AT42">
        <f t="shared" si="27"/>
        <v>1.8494405325462742</v>
      </c>
      <c r="AU42">
        <f t="shared" si="23"/>
        <v>-416.01437486148922</v>
      </c>
      <c r="AW42">
        <v>39</v>
      </c>
      <c r="AX42">
        <f>IF(Z42&gt;0, (R42*SUMPRODUCT(K42:$K$98, X42:$X$98)-K42*$AZ$3)/Z42, 0)</f>
        <v>3817.4078979375108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500000</v>
      </c>
      <c r="S43">
        <f t="shared" si="1"/>
        <v>1941.6530800975474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494.52752651999572</v>
      </c>
      <c r="AC43">
        <f t="shared" si="2"/>
        <v>199.2180067828142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-12823.825927585547</v>
      </c>
      <c r="AI43">
        <f t="shared" si="25"/>
        <v>-12828.956040910756</v>
      </c>
      <c r="AJ43">
        <f t="shared" si="7"/>
        <v>295.30951973718152</v>
      </c>
      <c r="AK43">
        <f t="shared" si="22"/>
        <v>34.616926856399701</v>
      </c>
      <c r="AL43">
        <f t="shared" si="26"/>
        <v>-12499.029594317175</v>
      </c>
      <c r="AN43">
        <f t="shared" si="27"/>
        <v>0</v>
      </c>
      <c r="AO43">
        <f t="shared" si="27"/>
        <v>0</v>
      </c>
      <c r="AP43">
        <f t="shared" si="27"/>
        <v>-0.14102639159864436</v>
      </c>
      <c r="AQ43">
        <f t="shared" si="27"/>
        <v>-352.52591559134771</v>
      </c>
      <c r="AR43">
        <f t="shared" si="27"/>
        <v>-352.66694198294641</v>
      </c>
      <c r="AS43">
        <f t="shared" si="27"/>
        <v>8.1180343070823096</v>
      </c>
      <c r="AT43">
        <f t="shared" si="27"/>
        <v>0.95161646016733259</v>
      </c>
      <c r="AU43">
        <f t="shared" si="23"/>
        <v>-343.59729121569677</v>
      </c>
      <c r="AW43">
        <v>40</v>
      </c>
      <c r="AX43">
        <f>IF(Z43&gt;0, (R43*SUMPRODUCT(K43:$K$98, X43:$X$98)-K43*$AZ$3)/Z43, 0)</f>
        <v>1941.6530800975474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500000</v>
      </c>
      <c r="S44">
        <f t="shared" si="1"/>
        <v>-433.59651191877015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199.2180067828142</v>
      </c>
      <c r="AC44">
        <f t="shared" si="2"/>
        <v>-34.067208270916012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-11503.663518181214</v>
      </c>
      <c r="AI44">
        <f t="shared" si="25"/>
        <v>-11507.591964021352</v>
      </c>
      <c r="AJ44">
        <f t="shared" si="7"/>
        <v>233.28521505373021</v>
      </c>
      <c r="AK44">
        <f t="shared" si="22"/>
        <v>13.945260474796996</v>
      </c>
      <c r="AL44">
        <f t="shared" si="26"/>
        <v>-11260.361488492825</v>
      </c>
      <c r="AN44">
        <f t="shared" si="27"/>
        <v>0</v>
      </c>
      <c r="AO44">
        <f t="shared" si="27"/>
        <v>0</v>
      </c>
      <c r="AP44">
        <f t="shared" si="27"/>
        <v>-9.6422010431572377E-2</v>
      </c>
      <c r="AQ44">
        <f t="shared" si="27"/>
        <v>-282.35246427943576</v>
      </c>
      <c r="AR44">
        <f t="shared" si="27"/>
        <v>-282.44888628986735</v>
      </c>
      <c r="AS44">
        <f t="shared" si="27"/>
        <v>5.7258850840234778</v>
      </c>
      <c r="AT44">
        <f t="shared" si="27"/>
        <v>0.34228040952818839</v>
      </c>
      <c r="AU44">
        <f t="shared" si="23"/>
        <v>-276.38072079631564</v>
      </c>
      <c r="AW44">
        <v>41</v>
      </c>
      <c r="AX44">
        <f>IF(Z44&gt;0, (R44*SUMPRODUCT(K44:$K$98, X44:$X$98)-K44*$AZ$3)/Z44, 0)</f>
        <v>-433.59651191877015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500000</v>
      </c>
      <c r="S45">
        <f t="shared" si="1"/>
        <v>-3632.6816304075624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-34.067208270916012</v>
      </c>
      <c r="AC45">
        <f t="shared" si="2"/>
        <v>-209.95476135605065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-9993.5733727280058</v>
      </c>
      <c r="AI45">
        <f t="shared" si="25"/>
        <v>-9996.4631767724695</v>
      </c>
      <c r="AJ45">
        <f t="shared" si="7"/>
        <v>175.88755308513464</v>
      </c>
      <c r="AK45">
        <f t="shared" si="22"/>
        <v>-2.3847045789641212</v>
      </c>
      <c r="AL45">
        <f t="shared" si="26"/>
        <v>-9822.9603282662993</v>
      </c>
      <c r="AN45">
        <f t="shared" si="27"/>
        <v>0</v>
      </c>
      <c r="AO45">
        <f t="shared" si="27"/>
        <v>0</v>
      </c>
      <c r="AP45">
        <f t="shared" si="27"/>
        <v>-6.3329459904972282E-2</v>
      </c>
      <c r="AQ45">
        <f t="shared" si="27"/>
        <v>-219.00710030078304</v>
      </c>
      <c r="AR45">
        <f t="shared" si="27"/>
        <v>-219.070429760688</v>
      </c>
      <c r="AS45">
        <f t="shared" si="27"/>
        <v>3.8545394668634105</v>
      </c>
      <c r="AT45">
        <f t="shared" si="27"/>
        <v>-5.2260309244156325E-2</v>
      </c>
      <c r="AU45">
        <f t="shared" si="23"/>
        <v>-215.26815060306876</v>
      </c>
      <c r="AW45">
        <v>42</v>
      </c>
      <c r="AX45">
        <f>IF(Z45&gt;0, (R45*SUMPRODUCT(K45:$K$98, X45:$X$98)-K45*$AZ$3)/Z45, 0)</f>
        <v>-3632.6816304075624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500000</v>
      </c>
      <c r="S46">
        <f t="shared" si="1"/>
        <v>-8244.0650417424349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-209.95476135605065</v>
      </c>
      <c r="AC46">
        <f t="shared" si="2"/>
        <v>-333.9039052333506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-8357.8912573993239</v>
      </c>
      <c r="AI46">
        <f t="shared" si="25"/>
        <v>-8359.9163742776036</v>
      </c>
      <c r="AJ46">
        <f t="shared" si="7"/>
        <v>123.94914387729995</v>
      </c>
      <c r="AK46">
        <f t="shared" si="22"/>
        <v>-14.696833294923547</v>
      </c>
      <c r="AL46">
        <f t="shared" si="26"/>
        <v>-8250.664063695227</v>
      </c>
      <c r="AN46">
        <f t="shared" si="27"/>
        <v>0</v>
      </c>
      <c r="AO46">
        <f t="shared" si="27"/>
        <v>0</v>
      </c>
      <c r="AP46">
        <f t="shared" si="27"/>
        <v>-3.9625016885898624E-2</v>
      </c>
      <c r="AQ46">
        <f t="shared" si="27"/>
        <v>-163.53702137246501</v>
      </c>
      <c r="AR46">
        <f t="shared" si="27"/>
        <v>-163.57664638935091</v>
      </c>
      <c r="AS46">
        <f t="shared" si="27"/>
        <v>2.4252856572422221</v>
      </c>
      <c r="AT46">
        <f t="shared" si="27"/>
        <v>-0.28756970707553126</v>
      </c>
      <c r="AU46">
        <f t="shared" si="23"/>
        <v>-161.43893043918422</v>
      </c>
      <c r="AW46">
        <v>43</v>
      </c>
      <c r="AX46">
        <f>IF(Z46&gt;0, (R46*SUMPRODUCT(K46:$K$98, X46:$X$98)-K46*$AZ$3)/Z46, 0)</f>
        <v>-8244.0650417424349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500000</v>
      </c>
      <c r="S47">
        <f t="shared" si="1"/>
        <v>-15390.927854087862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-333.9039052333506</v>
      </c>
      <c r="AC47">
        <f t="shared" si="2"/>
        <v>-412.56775122770574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-6645.7045524375108</v>
      </c>
      <c r="AI47">
        <f t="shared" si="25"/>
        <v>-6647.0448476917636</v>
      </c>
      <c r="AJ47">
        <f t="shared" si="7"/>
        <v>78.663845994355142</v>
      </c>
      <c r="AK47">
        <f t="shared" si="22"/>
        <v>-23.373273366334544</v>
      </c>
      <c r="AL47">
        <f t="shared" si="26"/>
        <v>-6591.7542750637431</v>
      </c>
      <c r="AN47">
        <f t="shared" si="27"/>
        <v>0</v>
      </c>
      <c r="AO47">
        <f t="shared" si="27"/>
        <v>0</v>
      </c>
      <c r="AP47">
        <f t="shared" si="27"/>
        <v>-2.3415413103299643E-2</v>
      </c>
      <c r="AQ47">
        <f t="shared" si="27"/>
        <v>-116.10271465485748</v>
      </c>
      <c r="AR47">
        <f t="shared" si="27"/>
        <v>-116.12613006796077</v>
      </c>
      <c r="AS47">
        <f t="shared" si="27"/>
        <v>1.3742840947972079</v>
      </c>
      <c r="AT47">
        <f t="shared" si="27"/>
        <v>-0.40833902060936322</v>
      </c>
      <c r="AU47">
        <f t="shared" si="23"/>
        <v>-115.16018499377293</v>
      </c>
      <c r="AW47">
        <v>44</v>
      </c>
      <c r="AX47">
        <f>IF(Z47&gt;0, (R47*SUMPRODUCT(K47:$K$98, X47:$X$98)-K47*$AZ$3)/Z47, 0)</f>
        <v>-15390.927854087862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500000</v>
      </c>
      <c r="S48">
        <f t="shared" si="1"/>
        <v>-27316.702789115254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-412.56775122770574</v>
      </c>
      <c r="AC48">
        <f t="shared" si="2"/>
        <v>-452.89084500925094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-4979.2906902179375</v>
      </c>
      <c r="AI48">
        <f t="shared" si="25"/>
        <v>-4980.1196534506262</v>
      </c>
      <c r="AJ48">
        <f t="shared" si="7"/>
        <v>40.323093781545197</v>
      </c>
      <c r="AK48">
        <f t="shared" si="22"/>
        <v>-28.879742585939404</v>
      </c>
      <c r="AL48">
        <f t="shared" si="26"/>
        <v>-4968.6763022550203</v>
      </c>
      <c r="AN48">
        <f t="shared" si="27"/>
        <v>0</v>
      </c>
      <c r="AO48">
        <f t="shared" si="27"/>
        <v>0</v>
      </c>
      <c r="AP48">
        <f t="shared" si="27"/>
        <v>-1.2930597407588489E-2</v>
      </c>
      <c r="AQ48">
        <f t="shared" si="27"/>
        <v>-77.669552462210177</v>
      </c>
      <c r="AR48">
        <f t="shared" si="27"/>
        <v>-77.682483059617766</v>
      </c>
      <c r="AS48">
        <f t="shared" si="27"/>
        <v>0.62898047990190087</v>
      </c>
      <c r="AT48">
        <f t="shared" si="27"/>
        <v>-0.45048116718318554</v>
      </c>
      <c r="AU48">
        <f t="shared" si="23"/>
        <v>-77.503983746899053</v>
      </c>
      <c r="AW48">
        <v>45</v>
      </c>
      <c r="AX48">
        <f>IF(Z48&gt;0, (R48*SUMPRODUCT(K48:$K$98, X48:$X$98)-K48*$AZ$3)/Z48, 0)</f>
        <v>-27316.702789115254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500000</v>
      </c>
      <c r="S49">
        <f t="shared" si="1"/>
        <v>-48881.569636169268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-452.89084500925094</v>
      </c>
      <c r="AC49">
        <f t="shared" si="2"/>
        <v>-462.900021691718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-3471.8223629853533</v>
      </c>
      <c r="AI49">
        <f t="shared" si="25"/>
        <v>-3472.2958543494165</v>
      </c>
      <c r="AJ49">
        <f t="shared" si="7"/>
        <v>10.009176682467057</v>
      </c>
      <c r="AK49">
        <f t="shared" si="22"/>
        <v>-31.70235915064757</v>
      </c>
      <c r="AL49">
        <f t="shared" si="26"/>
        <v>-3493.989036817597</v>
      </c>
      <c r="AN49">
        <f t="shared" si="27"/>
        <v>0</v>
      </c>
      <c r="AO49">
        <f t="shared" si="27"/>
        <v>0</v>
      </c>
      <c r="AP49">
        <f t="shared" si="27"/>
        <v>-6.5944315002262775E-3</v>
      </c>
      <c r="AQ49">
        <f t="shared" si="27"/>
        <v>-48.35292993981404</v>
      </c>
      <c r="AR49">
        <f t="shared" si="27"/>
        <v>-48.359524371314265</v>
      </c>
      <c r="AS49">
        <f t="shared" si="27"/>
        <v>0.13940028269948432</v>
      </c>
      <c r="AT49">
        <f t="shared" si="27"/>
        <v>-0.44152660783599873</v>
      </c>
      <c r="AU49">
        <f t="shared" si="23"/>
        <v>-48.661650696450778</v>
      </c>
      <c r="AW49">
        <v>46</v>
      </c>
      <c r="AX49">
        <f>IF(Z49&gt;0, (R49*SUMPRODUCT(K49:$K$98, X49:$X$98)-K49*$AZ$3)/Z49, 0)</f>
        <v>-48881.569636169268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500000</v>
      </c>
      <c r="S50">
        <f t="shared" si="1"/>
        <v>-91698.045399253067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-462.900021691718</v>
      </c>
      <c r="AC50">
        <f t="shared" si="2"/>
        <v>-450.84190182818986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-2229.2683657147149</v>
      </c>
      <c r="AI50">
        <f t="shared" si="25"/>
        <v>-2229.5141953285661</v>
      </c>
      <c r="AJ50">
        <f t="shared" si="7"/>
        <v>-12.058119863528134</v>
      </c>
      <c r="AK50">
        <f t="shared" si="22"/>
        <v>-32.403001518420261</v>
      </c>
      <c r="AL50">
        <f t="shared" si="26"/>
        <v>-2273.9753167105146</v>
      </c>
      <c r="AN50">
        <f t="shared" si="27"/>
        <v>0</v>
      </c>
      <c r="AO50">
        <f t="shared" si="27"/>
        <v>0</v>
      </c>
      <c r="AP50">
        <f t="shared" si="27"/>
        <v>-3.0569017128973031E-3</v>
      </c>
      <c r="AQ50">
        <f t="shared" si="27"/>
        <v>-27.721047024812808</v>
      </c>
      <c r="AR50">
        <f t="shared" si="27"/>
        <v>-27.724103926525704</v>
      </c>
      <c r="AS50">
        <f t="shared" si="27"/>
        <v>-0.14994323380196808</v>
      </c>
      <c r="AT50">
        <f t="shared" si="27"/>
        <v>-0.40293270323657371</v>
      </c>
      <c r="AU50">
        <f t="shared" si="23"/>
        <v>-28.276979863564247</v>
      </c>
      <c r="AW50">
        <v>47</v>
      </c>
      <c r="AX50">
        <f>IF(Z50&gt;0, (R50*SUMPRODUCT(K50:$K$98, X50:$X$98)-K50*$AZ$3)/Z50, 0)</f>
        <v>-91698.045399253067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500000</v>
      </c>
      <c r="S51">
        <f t="shared" si="1"/>
        <v>-187471.7576606239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-450.84190182818986</v>
      </c>
      <c r="AC51">
        <f t="shared" si="2"/>
        <v>-424.62451152859012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-1301.2105622604158</v>
      </c>
      <c r="AI51">
        <f t="shared" si="25"/>
        <v>-1301.3238125219025</v>
      </c>
      <c r="AJ51">
        <f t="shared" si="7"/>
        <v>-26.217390299599742</v>
      </c>
      <c r="AK51">
        <f t="shared" si="22"/>
        <v>-31.558933127973294</v>
      </c>
      <c r="AL51">
        <f t="shared" si="26"/>
        <v>-1359.1001359494755</v>
      </c>
      <c r="AN51">
        <f t="shared" si="27"/>
        <v>0</v>
      </c>
      <c r="AO51">
        <f t="shared" si="27"/>
        <v>0</v>
      </c>
      <c r="AP51">
        <f t="shared" si="27"/>
        <v>-1.2573855558105421E-3</v>
      </c>
      <c r="AQ51">
        <f t="shared" si="27"/>
        <v>-14.446972082683237</v>
      </c>
      <c r="AR51">
        <f t="shared" si="27"/>
        <v>-14.448229468239047</v>
      </c>
      <c r="AS51">
        <f t="shared" si="27"/>
        <v>-0.2910842539436172</v>
      </c>
      <c r="AT51">
        <f t="shared" si="27"/>
        <v>-0.35038989006288923</v>
      </c>
      <c r="AU51">
        <f t="shared" si="23"/>
        <v>-15.089703612245554</v>
      </c>
      <c r="AW51">
        <v>48</v>
      </c>
      <c r="AX51">
        <f>IF(Z51&gt;0, (R51*SUMPRODUCT(K51:$K$98, X51:$X$98)-K51*$AZ$3)/Z51, 0)</f>
        <v>-187471.7576606239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0.595055</v>
      </c>
      <c r="Q52" s="4">
        <f t="shared" si="21"/>
        <v>50</v>
      </c>
      <c r="R52">
        <f t="shared" si="0"/>
        <v>500000</v>
      </c>
      <c r="S52">
        <f t="shared" si="1"/>
        <v>-436991.86883032601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-424.62451152859012</v>
      </c>
      <c r="AC52">
        <f t="shared" si="2"/>
        <v>-390.91216457161926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-673.90134348944753</v>
      </c>
      <c r="AI52">
        <f t="shared" si="25"/>
        <v>-673.94607111397033</v>
      </c>
      <c r="AJ52">
        <f t="shared" si="7"/>
        <v>-33.712346956970862</v>
      </c>
      <c r="AK52">
        <f t="shared" si="22"/>
        <v>-29.723715807001312</v>
      </c>
      <c r="AL52">
        <f t="shared" si="26"/>
        <v>-737.38213387794258</v>
      </c>
      <c r="AN52">
        <f t="shared" si="27"/>
        <v>0</v>
      </c>
      <c r="AO52">
        <f t="shared" si="27"/>
        <v>0</v>
      </c>
      <c r="AP52">
        <f t="shared" si="27"/>
        <v>-4.4339119494606652E-4</v>
      </c>
      <c r="AQ52">
        <f t="shared" si="27"/>
        <v>-6.6804782313646598</v>
      </c>
      <c r="AR52">
        <f t="shared" si="27"/>
        <v>-6.6809216225596053</v>
      </c>
      <c r="AS52">
        <f t="shared" si="27"/>
        <v>-0.33419520846790396</v>
      </c>
      <c r="AT52">
        <f t="shared" si="27"/>
        <v>-0.29465535025610357</v>
      </c>
      <c r="AU52">
        <f t="shared" si="23"/>
        <v>-7.3097721812836136</v>
      </c>
      <c r="AW52">
        <v>49</v>
      </c>
      <c r="AX52">
        <f>IF(Z52&gt;0, (R52*SUMPRODUCT(K52:$K$98, X52:$X$98)-K52*$AZ$3)/Z52, 0)</f>
        <v>-436991.86883032601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500000</v>
      </c>
      <c r="S53">
        <f t="shared" si="1"/>
        <v>-1235623.6582304612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-390.91216457161926</v>
      </c>
      <c r="AC53">
        <f t="shared" si="2"/>
        <v>-354.59325080329273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-299.31592147817076</v>
      </c>
      <c r="AI53">
        <f t="shared" si="25"/>
        <v>-299.33027023430054</v>
      </c>
      <c r="AJ53">
        <f t="shared" si="7"/>
        <v>-36.318913768326524</v>
      </c>
      <c r="AK53">
        <f t="shared" si="22"/>
        <v>-27.363851520013352</v>
      </c>
      <c r="AL53">
        <f t="shared" si="26"/>
        <v>-363.01303552264039</v>
      </c>
      <c r="AN53">
        <f t="shared" si="27"/>
        <v>0</v>
      </c>
      <c r="AO53">
        <f t="shared" si="27"/>
        <v>0</v>
      </c>
      <c r="AP53">
        <f t="shared" si="27"/>
        <v>-1.2700109420739545E-4</v>
      </c>
      <c r="AQ53">
        <f t="shared" si="27"/>
        <v>-2.6492505132528827</v>
      </c>
      <c r="AR53">
        <f t="shared" si="27"/>
        <v>-2.6493775143470901</v>
      </c>
      <c r="AS53">
        <f t="shared" si="27"/>
        <v>-0.3214593479236067</v>
      </c>
      <c r="AT53">
        <f t="shared" si="27"/>
        <v>-0.24219793362799127</v>
      </c>
      <c r="AU53">
        <f t="shared" si="23"/>
        <v>-3.2130347958986878</v>
      </c>
      <c r="AW53">
        <v>50</v>
      </c>
      <c r="AX53">
        <f>IF(Z53&gt;0, (R53*SUMPRODUCT(K53:$K$98, X53:$X$98)-K53*$AZ$3)/Z53, 0)</f>
        <v>-1235623.6582304612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500000</v>
      </c>
      <c r="S54">
        <f t="shared" si="1"/>
        <v>-4615794.7503318852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-354.59325080329273</v>
      </c>
      <c r="AC54">
        <f t="shared" si="2"/>
        <v>-318.85018703110711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-107.51365131744384</v>
      </c>
      <c r="AI54">
        <f t="shared" si="25"/>
        <v>-107.51710522088061</v>
      </c>
      <c r="AJ54">
        <f t="shared" si="7"/>
        <v>-35.743063772185621</v>
      </c>
      <c r="AK54">
        <f t="shared" si="22"/>
        <v>-24.821527556230492</v>
      </c>
      <c r="AL54">
        <f t="shared" si="26"/>
        <v>-168.08169654929674</v>
      </c>
      <c r="AN54">
        <f t="shared" si="27"/>
        <v>0</v>
      </c>
      <c r="AO54">
        <f t="shared" si="27"/>
        <v>0</v>
      </c>
      <c r="AP54">
        <f t="shared" si="27"/>
        <v>-2.7295143203353901E-5</v>
      </c>
      <c r="AQ54">
        <f t="shared" si="27"/>
        <v>-0.84964752569254587</v>
      </c>
      <c r="AR54">
        <f t="shared" si="27"/>
        <v>-0.8496748208357493</v>
      </c>
      <c r="AS54">
        <f t="shared" si="27"/>
        <v>-0.28246650841613719</v>
      </c>
      <c r="AT54">
        <f t="shared" si="27"/>
        <v>-0.19615694577976678</v>
      </c>
      <c r="AU54">
        <f t="shared" si="23"/>
        <v>-1.3282982750316534</v>
      </c>
      <c r="AW54">
        <v>51</v>
      </c>
      <c r="AX54">
        <f>IF(Z54&gt;0, (R54*SUMPRODUCT(K54:$K$98, X54:$X$98)-K54*$AZ$3)/Z54, 0)</f>
        <v>-4615794.7503318852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500000</v>
      </c>
      <c r="S55">
        <f t="shared" si="1"/>
        <v>-26313396.357445363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-318.85018703110711</v>
      </c>
      <c r="AC55">
        <f t="shared" si="2"/>
        <v>-285.42098251622951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-28.77015215236116</v>
      </c>
      <c r="AI55">
        <f t="shared" si="25"/>
        <v>-28.770694501548316</v>
      </c>
      <c r="AJ55">
        <f t="shared" si="7"/>
        <v>-33.429204514877597</v>
      </c>
      <c r="AK55">
        <f t="shared" si="22"/>
        <v>-22.319513092177498</v>
      </c>
      <c r="AL55">
        <f t="shared" si="26"/>
        <v>-84.519412108603419</v>
      </c>
      <c r="AN55">
        <f t="shared" si="27"/>
        <v>0</v>
      </c>
      <c r="AO55">
        <f t="shared" si="27"/>
        <v>0</v>
      </c>
      <c r="AP55">
        <f t="shared" si="27"/>
        <v>-3.826803447773789E-6</v>
      </c>
      <c r="AQ55">
        <f t="shared" si="27"/>
        <v>-0.20300153490905101</v>
      </c>
      <c r="AR55">
        <f t="shared" si="27"/>
        <v>-0.20300536171249881</v>
      </c>
      <c r="AS55">
        <f t="shared" si="27"/>
        <v>-0.23587570171233141</v>
      </c>
      <c r="AT55">
        <f t="shared" si="27"/>
        <v>-0.15748597338449746</v>
      </c>
      <c r="AU55">
        <f t="shared" si="23"/>
        <v>-0.59636703680932768</v>
      </c>
      <c r="AW55">
        <v>52</v>
      </c>
      <c r="AX55">
        <f>IF(Z55&gt;0, (R55*SUMPRODUCT(K55:$K$98, X55:$X$98)-K55*$AZ$3)/Z55, 0)</f>
        <v>-26313396.357445363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500000</v>
      </c>
      <c r="S56">
        <f t="shared" si="1"/>
        <v>-151937096.2920545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-285.42098251622951</v>
      </c>
      <c r="AC56">
        <f t="shared" si="2"/>
        <v>-255.0178661577724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-4.5300350893986643</v>
      </c>
      <c r="AI56">
        <f t="shared" si="25"/>
        <v>-4.5301190115850103</v>
      </c>
      <c r="AJ56">
        <f t="shared" si="7"/>
        <v>-30.403116358457112</v>
      </c>
      <c r="AK56">
        <f t="shared" si="22"/>
        <v>-19.979468776136066</v>
      </c>
      <c r="AL56">
        <f t="shared" si="26"/>
        <v>-54.912704146178186</v>
      </c>
      <c r="AN56">
        <f t="shared" si="27"/>
        <v>0</v>
      </c>
      <c r="AO56">
        <f t="shared" si="27"/>
        <v>0</v>
      </c>
      <c r="AP56">
        <f t="shared" si="27"/>
        <v>-5.2870805848341422E-7</v>
      </c>
      <c r="AQ56">
        <f t="shared" si="27"/>
        <v>-2.8539128462452028E-2</v>
      </c>
      <c r="AR56">
        <f t="shared" si="27"/>
        <v>-2.8539657170510511E-2</v>
      </c>
      <c r="AS56">
        <f t="shared" si="27"/>
        <v>-0.19153901157265946</v>
      </c>
      <c r="AT56">
        <f t="shared" si="27"/>
        <v>-0.12587024487913773</v>
      </c>
      <c r="AU56">
        <f t="shared" si="23"/>
        <v>-0.34594891362230767</v>
      </c>
      <c r="AW56">
        <v>53</v>
      </c>
      <c r="AX56">
        <f>IF(Z56&gt;0, (R56*SUMPRODUCT(K56:$K$98, X56:$X$98)-K56*$AZ$3)/Z56, 0)</f>
        <v>-151937096.2920545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500000</v>
      </c>
      <c r="S57">
        <f t="shared" si="1"/>
        <v>-891013288.82977509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-255.0178661577724</v>
      </c>
      <c r="AC57">
        <f t="shared" si="2"/>
        <v>-227.71951431001506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-0.70304282213419211</v>
      </c>
      <c r="AI57">
        <f t="shared" si="25"/>
        <v>-0.70305560081646123</v>
      </c>
      <c r="AJ57">
        <f t="shared" si="7"/>
        <v>-27.298351847757345</v>
      </c>
      <c r="AK57">
        <f t="shared" si="22"/>
        <v>-17.851250631044071</v>
      </c>
      <c r="AL57">
        <f t="shared" si="26"/>
        <v>-45.852658079617882</v>
      </c>
      <c r="AN57">
        <f t="shared" si="27"/>
        <v>0</v>
      </c>
      <c r="AO57">
        <f t="shared" si="27"/>
        <v>0</v>
      </c>
      <c r="AP57">
        <f t="shared" si="27"/>
        <v>-7.1879854535497835E-8</v>
      </c>
      <c r="AQ57">
        <f t="shared" si="27"/>
        <v>-3.9546030430251998E-3</v>
      </c>
      <c r="AR57">
        <f t="shared" si="27"/>
        <v>-3.9546749228797353E-3</v>
      </c>
      <c r="AS57">
        <f t="shared" si="27"/>
        <v>-0.15355273091189917</v>
      </c>
      <c r="AT57">
        <f t="shared" si="27"/>
        <v>-0.10041295899022461</v>
      </c>
      <c r="AU57">
        <f t="shared" si="23"/>
        <v>-0.25792036482500352</v>
      </c>
      <c r="AW57">
        <v>54</v>
      </c>
      <c r="AX57">
        <f>IF(Z57&gt;0, (R57*SUMPRODUCT(K57:$K$98, X57:$X$98)-K57*$AZ$3)/Z57, 0)</f>
        <v>-891013288.82977509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500000</v>
      </c>
      <c r="S58">
        <f t="shared" si="1"/>
        <v>-5319825811.5369263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-227.71951431001506</v>
      </c>
      <c r="AC58">
        <f t="shared" si="2"/>
        <v>-203.32445911286189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-0.10739888711263554</v>
      </c>
      <c r="AI58">
        <f t="shared" si="25"/>
        <v>-0.10740079811937069</v>
      </c>
      <c r="AJ58">
        <f t="shared" si="7"/>
        <v>-24.39505519715317</v>
      </c>
      <c r="AK58">
        <f t="shared" si="22"/>
        <v>-15.940366001701056</v>
      </c>
      <c r="AL58">
        <f t="shared" si="26"/>
        <v>-40.442821996973599</v>
      </c>
      <c r="AN58">
        <f t="shared" si="27"/>
        <v>0</v>
      </c>
      <c r="AO58">
        <f t="shared" si="27"/>
        <v>0</v>
      </c>
      <c r="AP58">
        <f t="shared" si="27"/>
        <v>-9.5976589345876819E-9</v>
      </c>
      <c r="AQ58">
        <f t="shared" si="27"/>
        <v>-5.3938998199468439E-4</v>
      </c>
      <c r="AR58">
        <f t="shared" si="27"/>
        <v>-5.3939957965361892E-4</v>
      </c>
      <c r="AS58">
        <f t="shared" si="27"/>
        <v>-0.12251941092975888</v>
      </c>
      <c r="AT58">
        <f t="shared" si="27"/>
        <v>-8.0057381987849702E-2</v>
      </c>
      <c r="AU58">
        <f t="shared" si="23"/>
        <v>-0.2031161924972622</v>
      </c>
      <c r="AW58">
        <v>55</v>
      </c>
      <c r="AX58">
        <f>IF(Z58&gt;0, (R58*SUMPRODUCT(K58:$K$98, X58:$X$98)-K58*$AZ$3)/Z58, 0)</f>
        <v>-5319825811.5369263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500000</v>
      </c>
      <c r="S59">
        <f t="shared" si="1"/>
        <v>-32414158219.196617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-203.32445911286189</v>
      </c>
      <c r="AC59">
        <f t="shared" si="2"/>
        <v>-181.54016832409721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-1.6118644561027223E-2</v>
      </c>
      <c r="AI59">
        <f t="shared" si="25"/>
        <v>-1.6118924593238913E-2</v>
      </c>
      <c r="AJ59">
        <f t="shared" si="7"/>
        <v>-21.784290788764679</v>
      </c>
      <c r="AK59">
        <f t="shared" si="22"/>
        <v>-14.232712137900334</v>
      </c>
      <c r="AL59">
        <f t="shared" si="26"/>
        <v>-36.033121851258251</v>
      </c>
      <c r="AN59">
        <f t="shared" si="27"/>
        <v>0</v>
      </c>
      <c r="AO59">
        <f t="shared" si="27"/>
        <v>0</v>
      </c>
      <c r="AP59">
        <f t="shared" si="27"/>
        <v>-1.2557207268758776E-9</v>
      </c>
      <c r="AQ59">
        <f t="shared" si="27"/>
        <v>-7.2279242242328766E-5</v>
      </c>
      <c r="AR59">
        <f t="shared" si="27"/>
        <v>-7.2280497963055643E-5</v>
      </c>
      <c r="AS59">
        <f t="shared" si="27"/>
        <v>-9.7685138786763409E-2</v>
      </c>
      <c r="AT59">
        <f t="shared" si="27"/>
        <v>-6.3822342163184442E-2</v>
      </c>
      <c r="AU59">
        <f t="shared" si="23"/>
        <v>-0.16157976144791089</v>
      </c>
      <c r="AW59">
        <v>56</v>
      </c>
      <c r="AX59">
        <f>IF(Z59&gt;0, (R59*SUMPRODUCT(K59:$K$98, X59:$X$98)-K59*$AZ$3)/Z59, 0)</f>
        <v>-32414158219.196617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500000</v>
      </c>
      <c r="S60">
        <f t="shared" si="1"/>
        <v>-201614928653.39145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-181.54016832409721</v>
      </c>
      <c r="AC60">
        <f t="shared" si="2"/>
        <v>-162.08949937231569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-2.3703409756105761E-3</v>
      </c>
      <c r="AI60">
        <f t="shared" si="25"/>
        <v>-2.3703811734025887E-3</v>
      </c>
      <c r="AJ60">
        <f t="shared" si="7"/>
        <v>-19.450668951781523</v>
      </c>
      <c r="AK60">
        <f t="shared" si="22"/>
        <v>-12.707811782686806</v>
      </c>
      <c r="AL60">
        <f t="shared" si="26"/>
        <v>-32.160851115641734</v>
      </c>
      <c r="AN60">
        <f t="shared" si="27"/>
        <v>0</v>
      </c>
      <c r="AO60">
        <f t="shared" si="27"/>
        <v>0</v>
      </c>
      <c r="AP60">
        <f t="shared" si="27"/>
        <v>-1.6094194606852916E-10</v>
      </c>
      <c r="AQ60">
        <f t="shared" si="27"/>
        <v>-9.4902548215211251E-6</v>
      </c>
      <c r="AR60">
        <f t="shared" si="27"/>
        <v>-9.4904157634671949E-6</v>
      </c>
      <c r="AS60">
        <f t="shared" si="27"/>
        <v>-7.7875633379668865E-2</v>
      </c>
      <c r="AT60">
        <f t="shared" si="27"/>
        <v>-5.0878912900099098E-2</v>
      </c>
      <c r="AU60">
        <f t="shared" si="23"/>
        <v>-0.12876403669553144</v>
      </c>
      <c r="AW60">
        <v>57</v>
      </c>
      <c r="AX60">
        <f>IF(Z60&gt;0, (R60*SUMPRODUCT(K60:$K$98, X60:$X$98)-K60*$AZ$3)/Z60, 0)</f>
        <v>-201614928653.39145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500000</v>
      </c>
      <c r="S61">
        <f t="shared" si="1"/>
        <v>-1282891082340.3264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-162.08949937231569</v>
      </c>
      <c r="AC61">
        <f t="shared" si="2"/>
        <v>-144.722775620585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-3.4155320615812077E-4</v>
      </c>
      <c r="AI61">
        <f t="shared" si="25"/>
        <v>-3.415588466515973E-4</v>
      </c>
      <c r="AJ61">
        <f t="shared" si="7"/>
        <v>-17.366723751730689</v>
      </c>
      <c r="AK61">
        <f t="shared" si="22"/>
        <v>-11.346264956062099</v>
      </c>
      <c r="AL61">
        <f t="shared" si="26"/>
        <v>-28.713330266639439</v>
      </c>
      <c r="AN61">
        <f t="shared" si="27"/>
        <v>0</v>
      </c>
      <c r="AO61">
        <f t="shared" si="27"/>
        <v>0</v>
      </c>
      <c r="AP61">
        <f t="shared" si="27"/>
        <v>-2.0163509687497722E-11</v>
      </c>
      <c r="AQ61">
        <f t="shared" si="27"/>
        <v>-1.2209767478379143E-6</v>
      </c>
      <c r="AR61">
        <f t="shared" si="27"/>
        <v>-1.2209969113476019E-6</v>
      </c>
      <c r="AS61">
        <f t="shared" si="27"/>
        <v>-6.2082174913536362E-2</v>
      </c>
      <c r="AT61">
        <f t="shared" si="27"/>
        <v>-4.0560373717430598E-2</v>
      </c>
      <c r="AU61">
        <f t="shared" si="23"/>
        <v>-0.10264376962787831</v>
      </c>
      <c r="AW61">
        <v>58</v>
      </c>
      <c r="AX61">
        <f>IF(Z61&gt;0, (R61*SUMPRODUCT(K61:$K$98, X61:$X$98)-K61*$AZ$3)/Z61, 0)</f>
        <v>-1282891082340.3264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500000</v>
      </c>
      <c r="S62">
        <f t="shared" si="1"/>
        <v>-8364797829852.4053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-144.722775620585</v>
      </c>
      <c r="AC62">
        <f t="shared" si="2"/>
        <v>-129.21676501836038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-4.8117042735013093E-5</v>
      </c>
      <c r="AI62">
        <f t="shared" si="25"/>
        <v>-4.8117815119281351E-5</v>
      </c>
      <c r="AJ62">
        <f t="shared" si="7"/>
        <v>-15.50601060222462</v>
      </c>
      <c r="AK62">
        <f t="shared" si="22"/>
        <v>-10.13059429344095</v>
      </c>
      <c r="AL62">
        <f t="shared" si="26"/>
        <v>-25.636653013480689</v>
      </c>
      <c r="AN62">
        <f t="shared" si="27"/>
        <v>0</v>
      </c>
      <c r="AO62">
        <f t="shared" si="27"/>
        <v>0</v>
      </c>
      <c r="AP62">
        <f t="shared" si="27"/>
        <v>-2.4652696201313904E-12</v>
      </c>
      <c r="AQ62">
        <f t="shared" si="27"/>
        <v>-1.535783269292463E-7</v>
      </c>
      <c r="AR62">
        <f t="shared" si="27"/>
        <v>-1.5358079219886644E-7</v>
      </c>
      <c r="AS62">
        <f t="shared" si="27"/>
        <v>-4.9491552894292058E-2</v>
      </c>
      <c r="AT62">
        <f t="shared" si="27"/>
        <v>-3.2334483458467012E-2</v>
      </c>
      <c r="AU62">
        <f t="shared" si="23"/>
        <v>-8.1826189933551272E-2</v>
      </c>
      <c r="AW62">
        <v>59</v>
      </c>
      <c r="AX62">
        <f>IF(Z62&gt;0, (R62*SUMPRODUCT(K62:$K$98, X62:$X$98)-K62*$AZ$3)/Z62, 0)</f>
        <v>-8364797829852.4053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0.856559709</v>
      </c>
      <c r="Q63" s="4">
        <f t="shared" si="21"/>
        <v>50</v>
      </c>
      <c r="R63">
        <f t="shared" si="0"/>
        <v>500000</v>
      </c>
      <c r="S63">
        <f t="shared" si="1"/>
        <v>-55969373595474.367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-129.21676501836038</v>
      </c>
      <c r="AC63">
        <f t="shared" si="2"/>
        <v>-115.37211175836606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-6.6159324405334194E-6</v>
      </c>
      <c r="AI63">
        <f t="shared" si="25"/>
        <v>-6.616035507714939E-6</v>
      </c>
      <c r="AJ63">
        <f t="shared" si="7"/>
        <v>-13.844653259994317</v>
      </c>
      <c r="AK63">
        <f t="shared" si="22"/>
        <v>-9.0451735512852274</v>
      </c>
      <c r="AL63">
        <f t="shared" si="26"/>
        <v>-22.889833427315054</v>
      </c>
      <c r="AN63">
        <f t="shared" si="27"/>
        <v>0</v>
      </c>
      <c r="AO63">
        <f t="shared" si="27"/>
        <v>0</v>
      </c>
      <c r="AP63">
        <f t="shared" si="27"/>
        <v>-2.9371990669981448E-13</v>
      </c>
      <c r="AQ63">
        <f t="shared" si="27"/>
        <v>-1.8854023468091823E-8</v>
      </c>
      <c r="AR63">
        <f t="shared" si="27"/>
        <v>-1.8854317187998522E-8</v>
      </c>
      <c r="AS63">
        <f t="shared" si="27"/>
        <v>-3.9454365626877701E-2</v>
      </c>
      <c r="AT63">
        <f t="shared" si="27"/>
        <v>-2.5776852460595148E-2</v>
      </c>
      <c r="AU63">
        <f t="shared" si="23"/>
        <v>-6.5231236941790047E-2</v>
      </c>
      <c r="AW63">
        <v>60</v>
      </c>
      <c r="AX63">
        <f>IF(Z63&gt;0, (R63*SUMPRODUCT(K63:$K$98, X63:$X$98)-K63*$AZ$3)/Z63, 0)</f>
        <v>-55969373595474.367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500000</v>
      </c>
      <c r="S64">
        <f t="shared" si="1"/>
        <v>-385324137336885.19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-115.37211175836606</v>
      </c>
      <c r="AC64">
        <f t="shared" si="2"/>
        <v>-103.01081408653026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-8.8669735591004559E-7</v>
      </c>
      <c r="AI64">
        <f t="shared" si="25"/>
        <v>-8.8671072268415926E-7</v>
      </c>
      <c r="AJ64">
        <f t="shared" si="7"/>
        <v>-12.3612976718358</v>
      </c>
      <c r="AK64">
        <f t="shared" si="22"/>
        <v>-8.0760478230856254</v>
      </c>
      <c r="AL64">
        <f t="shared" si="26"/>
        <v>-20.437346381632146</v>
      </c>
      <c r="AN64">
        <f t="shared" si="27"/>
        <v>0</v>
      </c>
      <c r="AO64">
        <f t="shared" si="27"/>
        <v>0</v>
      </c>
      <c r="AP64">
        <f t="shared" si="27"/>
        <v>-3.4011169667345348E-14</v>
      </c>
      <c r="AQ64">
        <f t="shared" si="27"/>
        <v>-2.2561624786195494E-9</v>
      </c>
      <c r="AR64">
        <f t="shared" si="27"/>
        <v>-2.256196489789217E-9</v>
      </c>
      <c r="AS64">
        <f t="shared" si="27"/>
        <v>-3.1452779021337737E-2</v>
      </c>
      <c r="AT64">
        <f t="shared" si="27"/>
        <v>-2.0549148988137242E-2</v>
      </c>
      <c r="AU64">
        <f t="shared" si="23"/>
        <v>-5.2001930265671466E-2</v>
      </c>
      <c r="AW64">
        <v>61</v>
      </c>
      <c r="AX64">
        <f>IF(Z64&gt;0, (R64*SUMPRODUCT(K64:$K$98, X64:$X$98)-K64*$AZ$3)/Z64, 0)</f>
        <v>-385324137336885.19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500000</v>
      </c>
      <c r="S65">
        <f t="shared" si="1"/>
        <v>-2734095494973271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-103.01081408653026</v>
      </c>
      <c r="AC65">
        <f t="shared" si="2"/>
        <v>-91.97394115067047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-1.1551125232521507E-7</v>
      </c>
      <c r="AI65">
        <f t="shared" si="25"/>
        <v>-1.1551293430635507E-7</v>
      </c>
      <c r="AJ65">
        <f t="shared" si="7"/>
        <v>-11.03687293585979</v>
      </c>
      <c r="AK65">
        <f t="shared" si="22"/>
        <v>-7.2107569860571186</v>
      </c>
      <c r="AL65">
        <f t="shared" si="26"/>
        <v>-18.247630037429843</v>
      </c>
      <c r="AN65">
        <f t="shared" si="27"/>
        <v>0</v>
      </c>
      <c r="AO65">
        <f t="shared" si="27"/>
        <v>0</v>
      </c>
      <c r="AP65">
        <f t="shared" si="27"/>
        <v>-3.8211849452037527E-15</v>
      </c>
      <c r="AQ65">
        <f t="shared" si="27"/>
        <v>-2.6242259671467581E-10</v>
      </c>
      <c r="AR65">
        <f t="shared" si="27"/>
        <v>-2.6242641789962099E-10</v>
      </c>
      <c r="AS65">
        <f t="shared" si="27"/>
        <v>-2.5073962900894049E-2</v>
      </c>
      <c r="AT65">
        <f t="shared" si="27"/>
        <v>-1.6381655764860354E-2</v>
      </c>
      <c r="AU65">
        <f t="shared" si="23"/>
        <v>-4.1455618928180824E-2</v>
      </c>
      <c r="AW65">
        <v>62</v>
      </c>
      <c r="AX65">
        <f>IF(Z65&gt;0, (R65*SUMPRODUCT(K65:$K$98, X65:$X$98)-K65*$AZ$3)/Z65, 0)</f>
        <v>-2734095494973271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500000</v>
      </c>
      <c r="S66">
        <f t="shared" si="1"/>
        <v>-2.0050914159071964E+16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-91.97394115067047</v>
      </c>
      <c r="AC66">
        <f t="shared" si="2"/>
        <v>-82.119590313329368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-1.4603836569747673E-8</v>
      </c>
      <c r="AI66">
        <f t="shared" si="25"/>
        <v>-1.4604041347419309E-8</v>
      </c>
      <c r="AJ66">
        <f t="shared" si="7"/>
        <v>-9.8543508373411015</v>
      </c>
      <c r="AK66">
        <f t="shared" si="22"/>
        <v>-6.4381758805469333</v>
      </c>
      <c r="AL66">
        <f t="shared" si="26"/>
        <v>-16.292526732492075</v>
      </c>
      <c r="AN66">
        <f t="shared" si="27"/>
        <v>0</v>
      </c>
      <c r="AO66">
        <f t="shared" si="27"/>
        <v>0</v>
      </c>
      <c r="AP66">
        <f t="shared" si="27"/>
        <v>-4.1537610945551096E-16</v>
      </c>
      <c r="AQ66">
        <f t="shared" si="27"/>
        <v>-2.9622784403228055E-11</v>
      </c>
      <c r="AR66">
        <f t="shared" si="27"/>
        <v>-2.9623199779337509E-11</v>
      </c>
      <c r="AS66">
        <f t="shared" si="27"/>
        <v>-1.9988809714087962E-2</v>
      </c>
      <c r="AT66">
        <f t="shared" si="27"/>
        <v>-1.305935568017658E-2</v>
      </c>
      <c r="AU66">
        <f t="shared" si="23"/>
        <v>-3.3048165423887735E-2</v>
      </c>
      <c r="AW66">
        <v>63</v>
      </c>
      <c r="AX66">
        <f>IF(Z66&gt;0, (R66*SUMPRODUCT(K66:$K$98, X66:$X$98)-K66*$AZ$3)/Z66, 0)</f>
        <v>-2.0050914159071964E+16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-1.5246202414447504E+17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-82.119590313329368</v>
      </c>
      <c r="AC67">
        <f t="shared" ref="AC67:AC89" si="30">S67*Z67</f>
        <v>-73.321062779784427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-1.7868421430131624E-9</v>
      </c>
      <c r="AI67">
        <f t="shared" ref="AI67:AI89" si="34">SUM(AE67:AH67)</f>
        <v>-1.7868661886937805E-9</v>
      </c>
      <c r="AJ67">
        <f t="shared" ref="AJ67:AJ89" si="35">AB67-AC67</f>
        <v>-8.7985275335449415</v>
      </c>
      <c r="AK67">
        <f t="shared" si="22"/>
        <v>-5.7483713219330559</v>
      </c>
      <c r="AL67">
        <f t="shared" si="26"/>
        <v>-14.546898857264864</v>
      </c>
      <c r="AN67">
        <f t="shared" ref="AN67:AT89" si="36">AE67*$K67</f>
        <v>0</v>
      </c>
      <c r="AO67">
        <f t="shared" si="36"/>
        <v>0</v>
      </c>
      <c r="AP67">
        <f t="shared" si="36"/>
        <v>-4.3548977779450869E-17</v>
      </c>
      <c r="AQ67">
        <f t="shared" si="36"/>
        <v>-3.2361383325711682E-12</v>
      </c>
      <c r="AR67">
        <f t="shared" si="36"/>
        <v>-3.2361818815489476E-12</v>
      </c>
      <c r="AS67">
        <f t="shared" si="36"/>
        <v>-1.5934956723973964E-2</v>
      </c>
      <c r="AT67">
        <f t="shared" si="36"/>
        <v>-1.0410838393027162E-2</v>
      </c>
      <c r="AU67">
        <f t="shared" si="23"/>
        <v>-2.6345795120237308E-2</v>
      </c>
      <c r="AW67">
        <v>64</v>
      </c>
      <c r="AX67">
        <f>IF(Z67&gt;0, (R67*SUMPRODUCT(K67:$K$98, X67:$X$98)-K67*$AZ$3)/Z67, 0)</f>
        <v>-1.5246202414447504E+17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500000</v>
      </c>
      <c r="S68">
        <f t="shared" si="29"/>
        <v>-1.2044596407178744E+18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-73.321062779784427</v>
      </c>
      <c r="AC68">
        <f t="shared" si="30"/>
        <v>-65.46523462481035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-2.1087605370908739E-10</v>
      </c>
      <c r="AI68">
        <f t="shared" si="34"/>
        <v>-2.1087877132752854E-10</v>
      </c>
      <c r="AJ68">
        <f t="shared" si="35"/>
        <v>-7.8558281549740769</v>
      </c>
      <c r="AK68">
        <f t="shared" si="22"/>
        <v>-5.1324743945849107</v>
      </c>
      <c r="AL68">
        <f t="shared" si="26"/>
        <v>-12.988302549769866</v>
      </c>
      <c r="AN68">
        <f t="shared" si="36"/>
        <v>0</v>
      </c>
      <c r="AO68">
        <f t="shared" si="36"/>
        <v>0</v>
      </c>
      <c r="AP68">
        <f t="shared" si="36"/>
        <v>-4.3945190267589931E-18</v>
      </c>
      <c r="AQ68">
        <f t="shared" si="36"/>
        <v>-3.4099666689005613E-13</v>
      </c>
      <c r="AR68">
        <f t="shared" si="36"/>
        <v>-3.4100106140908288E-13</v>
      </c>
      <c r="AS68">
        <f t="shared" si="36"/>
        <v>-1.2703249939430084E-2</v>
      </c>
      <c r="AT68">
        <f t="shared" si="36"/>
        <v>-8.2994566270973083E-3</v>
      </c>
      <c r="AU68">
        <f t="shared" si="23"/>
        <v>-2.1002706566868392E-2</v>
      </c>
      <c r="AW68">
        <v>65</v>
      </c>
      <c r="AX68">
        <f>IF(Z68&gt;0, (R68*SUMPRODUCT(K68:$K$98, X68:$X$98)-K68*$AZ$3)/Z68, 0)</f>
        <v>-1.2044596407178744E+18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500000</v>
      </c>
      <c r="S69">
        <f t="shared" si="29"/>
        <v>-9.9192775948504863E+18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-65.46523462481035</v>
      </c>
      <c r="AC69">
        <f t="shared" si="30"/>
        <v>-58.451102343580978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-2.3958083895849281E-11</v>
      </c>
      <c r="AI69">
        <f t="shared" si="34"/>
        <v>-2.3958378529716439E-11</v>
      </c>
      <c r="AJ69">
        <f t="shared" si="35"/>
        <v>-7.0141322812293723</v>
      </c>
      <c r="AK69">
        <f t="shared" si="22"/>
        <v>-4.5825664237367247</v>
      </c>
      <c r="AL69">
        <f t="shared" si="26"/>
        <v>-11.596698704990056</v>
      </c>
      <c r="AN69">
        <f t="shared" si="36"/>
        <v>0</v>
      </c>
      <c r="AO69">
        <f t="shared" si="36"/>
        <v>0</v>
      </c>
      <c r="AP69">
        <f t="shared" si="36"/>
        <v>-4.2539023044948908E-19</v>
      </c>
      <c r="AQ69">
        <f t="shared" si="36"/>
        <v>-3.4590506949892639E-14</v>
      </c>
      <c r="AR69">
        <f t="shared" si="36"/>
        <v>-3.4590932340123088E-14</v>
      </c>
      <c r="AS69">
        <f t="shared" si="36"/>
        <v>-1.0126953076717668E-2</v>
      </c>
      <c r="AT69">
        <f t="shared" si="36"/>
        <v>-6.6162760101225009E-3</v>
      </c>
      <c r="AU69">
        <f t="shared" si="23"/>
        <v>-1.6743229086874759E-2</v>
      </c>
      <c r="AW69">
        <v>66</v>
      </c>
      <c r="AX69">
        <f>IF(Z69&gt;0, (R69*SUMPRODUCT(K69:$K$98, X69:$X$98)-K69*$AZ$3)/Z69, 0)</f>
        <v>-9.9192775948504863E+18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500000</v>
      </c>
      <c r="S70">
        <f t="shared" si="29"/>
        <v>-8.5337222670292074E+19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-58.451102343580978</v>
      </c>
      <c r="AC70">
        <f t="shared" si="30"/>
        <v>-52.188484235340191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-2.6110973218415208E-12</v>
      </c>
      <c r="AI70">
        <f t="shared" si="34"/>
        <v>-2.6111278996378225E-12</v>
      </c>
      <c r="AJ70">
        <f t="shared" si="35"/>
        <v>-6.2626181082407868</v>
      </c>
      <c r="AK70">
        <f t="shared" si="22"/>
        <v>-4.0915771640506691</v>
      </c>
      <c r="AL70">
        <f t="shared" si="26"/>
        <v>-10.354195272294067</v>
      </c>
      <c r="AN70">
        <f t="shared" si="36"/>
        <v>0</v>
      </c>
      <c r="AO70">
        <f t="shared" si="36"/>
        <v>0</v>
      </c>
      <c r="AP70">
        <f t="shared" si="36"/>
        <v>-3.9417856682723643E-20</v>
      </c>
      <c r="AQ70">
        <f t="shared" si="36"/>
        <v>-3.3659672201816406E-15</v>
      </c>
      <c r="AR70">
        <f t="shared" si="36"/>
        <v>-3.3660066380383233E-15</v>
      </c>
      <c r="AS70">
        <f t="shared" si="36"/>
        <v>-8.0731449910061495E-3</v>
      </c>
      <c r="AT70">
        <f t="shared" si="36"/>
        <v>-5.2744547274573787E-3</v>
      </c>
      <c r="AU70">
        <f t="shared" si="23"/>
        <v>-1.3347599718466895E-2</v>
      </c>
      <c r="AW70">
        <v>67</v>
      </c>
      <c r="AX70">
        <f>IF(Z70&gt;0, (R70*SUMPRODUCT(K70:$K$98, X70:$X$98)-K70*$AZ$3)/Z70, 0)</f>
        <v>-8.5337222670292074E+19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500000</v>
      </c>
      <c r="S71">
        <f t="shared" si="29"/>
        <v>-7.678954929023421E+20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-52.188484235340191</v>
      </c>
      <c r="AC71">
        <f t="shared" si="30"/>
        <v>-46.596860924410876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-2.7237955672946011E-13</v>
      </c>
      <c r="AI71">
        <f t="shared" si="34"/>
        <v>-2.7238259079212585E-13</v>
      </c>
      <c r="AJ71">
        <f t="shared" si="35"/>
        <v>-5.5916233109293145</v>
      </c>
      <c r="AK71">
        <f t="shared" si="22"/>
        <v>-3.6531938964738138</v>
      </c>
      <c r="AL71">
        <f t="shared" si="26"/>
        <v>-9.2448172074034005</v>
      </c>
      <c r="AN71">
        <f t="shared" si="36"/>
        <v>0</v>
      </c>
      <c r="AO71">
        <f t="shared" si="36"/>
        <v>0</v>
      </c>
      <c r="AP71">
        <f t="shared" si="36"/>
        <v>-3.4921536735242054E-21</v>
      </c>
      <c r="AQ71">
        <f t="shared" si="36"/>
        <v>-3.1350416072811872E-16</v>
      </c>
      <c r="AR71">
        <f t="shared" si="36"/>
        <v>-3.1350765288179223E-16</v>
      </c>
      <c r="AS71">
        <f t="shared" si="36"/>
        <v>-6.4358617594118366E-3</v>
      </c>
      <c r="AT71">
        <f t="shared" si="36"/>
        <v>-4.2047630161490606E-3</v>
      </c>
      <c r="AU71">
        <f t="shared" si="23"/>
        <v>-1.064062477556121E-2</v>
      </c>
      <c r="AW71">
        <v>68</v>
      </c>
      <c r="AX71">
        <f>IF(Z71&gt;0, (R71*SUMPRODUCT(K71:$K$98, X71:$X$98)-K71*$AZ$3)/Z71, 0)</f>
        <v>-7.678954929023421E+20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500000</v>
      </c>
      <c r="S72">
        <f t="shared" si="29"/>
        <v>-7.2508446648356527E+21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-46.596860924410876</v>
      </c>
      <c r="AC72">
        <f t="shared" si="30"/>
        <v>-41.604340111081143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-2.7168289801956452E-14</v>
      </c>
      <c r="AI72">
        <f t="shared" si="34"/>
        <v>-2.7168576695015358E-14</v>
      </c>
      <c r="AJ72">
        <f t="shared" si="35"/>
        <v>-4.9925208133297332</v>
      </c>
      <c r="AK72">
        <f t="shared" ref="AK72:AK89" si="49">G72*SUM(AB72:AB72, AE72:AF72)</f>
        <v>-3.2617802647087615</v>
      </c>
      <c r="AL72">
        <f t="shared" si="26"/>
        <v>-8.2543010780385231</v>
      </c>
      <c r="AN72">
        <f t="shared" si="36"/>
        <v>0</v>
      </c>
      <c r="AO72">
        <f t="shared" si="36"/>
        <v>0</v>
      </c>
      <c r="AP72">
        <f t="shared" si="36"/>
        <v>-2.9482942037140675E-22</v>
      </c>
      <c r="AQ72">
        <f t="shared" si="36"/>
        <v>-2.7919849874758817E-17</v>
      </c>
      <c r="AR72">
        <f t="shared" si="36"/>
        <v>-2.7920144704179186E-17</v>
      </c>
      <c r="AS72">
        <f t="shared" si="36"/>
        <v>-5.1306295913678421E-3</v>
      </c>
      <c r="AT72">
        <f t="shared" si="36"/>
        <v>-3.3520113330269925E-3</v>
      </c>
      <c r="AU72">
        <f t="shared" si="23"/>
        <v>-8.4826409243948641E-3</v>
      </c>
      <c r="AW72">
        <v>69</v>
      </c>
      <c r="AX72">
        <f>IF(Z72&gt;0, (R72*SUMPRODUCT(K72:$K$98, X72:$X$98)-K72*$AZ$3)/Z72, 0)</f>
        <v>-7.2508446648356527E+21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500000</v>
      </c>
      <c r="S73">
        <f t="shared" si="29"/>
        <v>-7.2086196389790351E+22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-41.604340111081143</v>
      </c>
      <c r="AC73">
        <f t="shared" si="30"/>
        <v>-37.146732242036734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-2.5825863221573428E-15</v>
      </c>
      <c r="AI73">
        <f t="shared" si="34"/>
        <v>-2.5826120876534449E-15</v>
      </c>
      <c r="AJ73">
        <f t="shared" si="35"/>
        <v>-4.4576078690444092</v>
      </c>
      <c r="AK73">
        <f t="shared" si="49"/>
        <v>-2.9123038077756802</v>
      </c>
      <c r="AL73">
        <f t="shared" si="26"/>
        <v>-7.3699116768200916</v>
      </c>
      <c r="AN73">
        <f t="shared" si="36"/>
        <v>0</v>
      </c>
      <c r="AO73">
        <f t="shared" si="36"/>
        <v>0</v>
      </c>
      <c r="AP73">
        <f t="shared" si="36"/>
        <v>-2.3641295092198742E-23</v>
      </c>
      <c r="AQ73">
        <f t="shared" si="36"/>
        <v>-2.3696685327181256E-18</v>
      </c>
      <c r="AR73">
        <f t="shared" si="36"/>
        <v>-2.3696921740132176E-18</v>
      </c>
      <c r="AS73">
        <f t="shared" si="36"/>
        <v>-4.0901064982205417E-3</v>
      </c>
      <c r="AT73">
        <f t="shared" si="36"/>
        <v>-2.6722029121707533E-3</v>
      </c>
      <c r="AU73">
        <f t="shared" si="23"/>
        <v>-6.7623094103912967E-3</v>
      </c>
      <c r="AW73">
        <v>70</v>
      </c>
      <c r="AX73">
        <f>IF(Z73&gt;0, (R73*SUMPRODUCT(K73:$K$98, X73:$X$98)-K73*$AZ$3)/Z73, 0)</f>
        <v>-7.2086196389790351E+22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500000</v>
      </c>
      <c r="S74">
        <f t="shared" si="29"/>
        <v>-7.5712764520359444E+23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-37.146732242036734</v>
      </c>
      <c r="AC74">
        <f t="shared" si="30"/>
        <v>-33.166725216104226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-2.3317541696521912E-16</v>
      </c>
      <c r="AI74">
        <f t="shared" si="34"/>
        <v>-2.3317760726466377E-16</v>
      </c>
      <c r="AJ74">
        <f t="shared" si="35"/>
        <v>-3.9800070259325082</v>
      </c>
      <c r="AK74">
        <f t="shared" si="49"/>
        <v>-2.6002712569425714</v>
      </c>
      <c r="AL74">
        <f t="shared" si="26"/>
        <v>-6.5802782828750797</v>
      </c>
      <c r="AN74">
        <f t="shared" si="36"/>
        <v>0</v>
      </c>
      <c r="AO74">
        <f t="shared" si="36"/>
        <v>0</v>
      </c>
      <c r="AP74">
        <f t="shared" si="36"/>
        <v>-1.794395722421563E-24</v>
      </c>
      <c r="AQ74">
        <f t="shared" si="36"/>
        <v>-1.9102820475146964E-19</v>
      </c>
      <c r="AR74">
        <f t="shared" si="36"/>
        <v>-1.9102999914719208E-19</v>
      </c>
      <c r="AS74">
        <f t="shared" si="36"/>
        <v>-3.2606078589130592E-3</v>
      </c>
      <c r="AT74">
        <f t="shared" si="36"/>
        <v>-2.1302638011565316E-3</v>
      </c>
      <c r="AU74">
        <f t="shared" si="23"/>
        <v>-5.3908716600695903E-3</v>
      </c>
      <c r="AW74">
        <v>71</v>
      </c>
      <c r="AX74">
        <f>IF(Z74&gt;0, (R74*SUMPRODUCT(K74:$K$98, X74:$X$98)-K74*$AZ$3)/Z74, 0)</f>
        <v>-7.5712764520359444E+23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500000</v>
      </c>
      <c r="S75">
        <f t="shared" si="29"/>
        <v>-8.4302101570889967E+24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-33.166725216104226</v>
      </c>
      <c r="AC75">
        <f t="shared" si="30"/>
        <v>-29.61314751437877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-1.9927593844274613E-17</v>
      </c>
      <c r="AI75">
        <f t="shared" si="34"/>
        <v>-1.9927769481340372E-17</v>
      </c>
      <c r="AJ75">
        <f t="shared" si="35"/>
        <v>-3.5535777017254553</v>
      </c>
      <c r="AK75">
        <f t="shared" si="49"/>
        <v>-2.3216707651272959</v>
      </c>
      <c r="AL75">
        <f t="shared" si="26"/>
        <v>-5.8752484668527512</v>
      </c>
      <c r="AN75">
        <f t="shared" si="36"/>
        <v>0</v>
      </c>
      <c r="AO75">
        <f t="shared" si="36"/>
        <v>0</v>
      </c>
      <c r="AP75">
        <f t="shared" si="36"/>
        <v>-1.2847330087190641E-25</v>
      </c>
      <c r="AQ75">
        <f t="shared" si="36"/>
        <v>-1.4576443466257253E-20</v>
      </c>
      <c r="AR75">
        <f t="shared" si="36"/>
        <v>-1.4576571939558123E-20</v>
      </c>
      <c r="AS75">
        <f t="shared" si="36"/>
        <v>-2.5993366222202326E-3</v>
      </c>
      <c r="AT75">
        <f t="shared" si="36"/>
        <v>-1.698233259850551E-3</v>
      </c>
      <c r="AU75">
        <f t="shared" si="23"/>
        <v>-4.2975698820707838E-3</v>
      </c>
      <c r="AW75">
        <v>72</v>
      </c>
      <c r="AX75">
        <f>IF(Z75&gt;0, (R75*SUMPRODUCT(K75:$K$98, X75:$X$98)-K75*$AZ$3)/Z75, 0)</f>
        <v>-8.4302101570889967E+24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500000</v>
      </c>
      <c r="S76">
        <f t="shared" si="29"/>
        <v>-9.990328518846518E+25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-29.61314751437877</v>
      </c>
      <c r="AC76">
        <f t="shared" si="30"/>
        <v>-26.440310280695329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-1.6064774173469668E-18</v>
      </c>
      <c r="AI76">
        <f t="shared" si="34"/>
        <v>-1.6064906503003331E-18</v>
      </c>
      <c r="AJ76">
        <f t="shared" si="35"/>
        <v>-3.1728372336834418</v>
      </c>
      <c r="AK76">
        <f t="shared" si="49"/>
        <v>-2.0729203260065141</v>
      </c>
      <c r="AL76">
        <f t="shared" si="26"/>
        <v>-5.2457575596899559</v>
      </c>
      <c r="AN76">
        <f t="shared" si="36"/>
        <v>0</v>
      </c>
      <c r="AO76">
        <f t="shared" si="36"/>
        <v>0</v>
      </c>
      <c r="AP76">
        <f t="shared" si="36"/>
        <v>-8.6424220060223235E-27</v>
      </c>
      <c r="AQ76">
        <f t="shared" si="36"/>
        <v>-1.0491879930039494E-21</v>
      </c>
      <c r="AR76">
        <f t="shared" si="36"/>
        <v>-1.0491966354259554E-21</v>
      </c>
      <c r="AS76">
        <f t="shared" si="36"/>
        <v>-2.0721752409281189E-3</v>
      </c>
      <c r="AT76">
        <f t="shared" si="36"/>
        <v>-1.3538211574063703E-3</v>
      </c>
      <c r="AU76">
        <f t="shared" si="23"/>
        <v>-3.4259963983344893E-3</v>
      </c>
      <c r="AW76">
        <v>73</v>
      </c>
      <c r="AX76">
        <f>IF(Z76&gt;0, (R76*SUMPRODUCT(K76:$K$98, X76:$X$98)-K76*$AZ$3)/Z76, 0)</f>
        <v>-9.990328518846518E+25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500000</v>
      </c>
      <c r="S77">
        <f t="shared" si="29"/>
        <v>-1.26591894565874E+27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-26.440310280695329</v>
      </c>
      <c r="AC77">
        <f t="shared" si="30"/>
        <v>-23.607419893477974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-1.2168201580188281E-19</v>
      </c>
      <c r="AI77">
        <f t="shared" si="34"/>
        <v>-1.2168294822413522E-19</v>
      </c>
      <c r="AJ77">
        <f t="shared" si="35"/>
        <v>-2.8328903872173541</v>
      </c>
      <c r="AK77">
        <f t="shared" si="49"/>
        <v>-1.8508217196486731</v>
      </c>
      <c r="AL77">
        <f t="shared" si="26"/>
        <v>-4.683712106866027</v>
      </c>
      <c r="AN77">
        <f t="shared" si="36"/>
        <v>0</v>
      </c>
      <c r="AO77">
        <f t="shared" si="36"/>
        <v>0</v>
      </c>
      <c r="AP77">
        <f t="shared" si="36"/>
        <v>-5.4371747790597463E-28</v>
      </c>
      <c r="AQ77">
        <f t="shared" si="36"/>
        <v>-7.0955662595601857E-23</v>
      </c>
      <c r="AR77">
        <f t="shared" si="36"/>
        <v>-7.0956206313079769E-23</v>
      </c>
      <c r="AS77">
        <f t="shared" si="36"/>
        <v>-1.6519254152807042E-3</v>
      </c>
      <c r="AT77">
        <f t="shared" si="36"/>
        <v>-1.0792579379833944E-3</v>
      </c>
      <c r="AU77">
        <f t="shared" si="23"/>
        <v>-2.7311833532640984E-3</v>
      </c>
      <c r="AW77">
        <v>74</v>
      </c>
      <c r="AX77">
        <f>IF(Z77&gt;0, (R77*SUMPRODUCT(K77:$K$98, X77:$X$98)-K77*$AZ$3)/Z77, 0)</f>
        <v>-1.26591894565874E+27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500000</v>
      </c>
      <c r="S78">
        <f t="shared" si="29"/>
        <v>-1.7236543784546213E+28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-23.607419893477974</v>
      </c>
      <c r="AC78">
        <f t="shared" si="30"/>
        <v>-21.078053476319617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-8.619545264627873E-21</v>
      </c>
      <c r="AI78">
        <f t="shared" si="34"/>
        <v>-8.6196064081312914E-21</v>
      </c>
      <c r="AJ78">
        <f t="shared" si="35"/>
        <v>-2.5293664171583572</v>
      </c>
      <c r="AK78">
        <f t="shared" si="49"/>
        <v>-1.6525193925434585</v>
      </c>
      <c r="AL78">
        <f t="shared" si="26"/>
        <v>-4.1818858097018161</v>
      </c>
      <c r="AN78">
        <f t="shared" si="36"/>
        <v>0</v>
      </c>
      <c r="AO78">
        <f t="shared" si="36"/>
        <v>0</v>
      </c>
      <c r="AP78">
        <f t="shared" si="36"/>
        <v>-3.1834128206853849E-29</v>
      </c>
      <c r="AQ78">
        <f t="shared" si="36"/>
        <v>-4.487732852993202E-24</v>
      </c>
      <c r="AR78">
        <f t="shared" si="36"/>
        <v>-4.4877646871214086E-24</v>
      </c>
      <c r="AS78">
        <f t="shared" si="36"/>
        <v>-1.3169048272327071E-3</v>
      </c>
      <c r="AT78">
        <f t="shared" si="36"/>
        <v>-8.6037782045870115E-4</v>
      </c>
      <c r="AU78">
        <f t="shared" si="23"/>
        <v>-2.1772826476914083E-3</v>
      </c>
      <c r="AW78">
        <v>75</v>
      </c>
      <c r="AX78">
        <f>IF(Z78&gt;0, (R78*SUMPRODUCT(K78:$K$98, X78:$X$98)-K78*$AZ$3)/Z78, 0)</f>
        <v>-1.7236543784546213E+28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500000</v>
      </c>
      <c r="S79">
        <f t="shared" si="29"/>
        <v>-2.5349931415312578E+29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-21.078053476319617</v>
      </c>
      <c r="AC79">
        <f t="shared" si="30"/>
        <v>-18.819690603856799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-5.6820087808349019E-22</v>
      </c>
      <c r="AI79">
        <f t="shared" si="34"/>
        <v>-5.6820459006406634E-22</v>
      </c>
      <c r="AJ79">
        <f t="shared" si="35"/>
        <v>-2.2583628724628184</v>
      </c>
      <c r="AK79">
        <f t="shared" si="49"/>
        <v>-1.4754637433423734</v>
      </c>
      <c r="AL79">
        <f t="shared" si="26"/>
        <v>-3.7338266158051918</v>
      </c>
      <c r="AN79">
        <f t="shared" si="36"/>
        <v>0</v>
      </c>
      <c r="AO79">
        <f t="shared" si="36"/>
        <v>0</v>
      </c>
      <c r="AP79">
        <f t="shared" si="36"/>
        <v>-1.7255609893437916E-30</v>
      </c>
      <c r="AQ79">
        <f t="shared" si="36"/>
        <v>-2.6413534479214515E-25</v>
      </c>
      <c r="AR79">
        <f t="shared" si="36"/>
        <v>-2.6413707035313453E-25</v>
      </c>
      <c r="AS79">
        <f t="shared" si="36"/>
        <v>-1.0498284655872981E-3</v>
      </c>
      <c r="AT79">
        <f t="shared" si="36"/>
        <v>-6.8588793085036742E-4</v>
      </c>
      <c r="AU79">
        <f t="shared" si="23"/>
        <v>-1.7357163964376655E-3</v>
      </c>
      <c r="AW79">
        <v>76</v>
      </c>
      <c r="AX79">
        <f>IF(Z79&gt;0, (R79*SUMPRODUCT(K79:$K$98, X79:$X$98)-K79*$AZ$3)/Z79, 0)</f>
        <v>-2.5349931415312578E+29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500000</v>
      </c>
      <c r="S80">
        <f t="shared" si="29"/>
        <v>-4.1107331528649972E+30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-18.819690603856799</v>
      </c>
      <c r="AC80">
        <f t="shared" si="30"/>
        <v>-16.803295182014999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-3.4704775793535052E-23</v>
      </c>
      <c r="AI80">
        <f t="shared" si="34"/>
        <v>-3.4704980176726045E-23</v>
      </c>
      <c r="AJ80">
        <f t="shared" si="35"/>
        <v>-2.0163954218417999</v>
      </c>
      <c r="AK80">
        <f t="shared" si="49"/>
        <v>-1.3173783422699761</v>
      </c>
      <c r="AL80">
        <f t="shared" si="26"/>
        <v>-3.333773764111776</v>
      </c>
      <c r="AN80">
        <f t="shared" si="36"/>
        <v>0</v>
      </c>
      <c r="AO80">
        <f t="shared" si="36"/>
        <v>0</v>
      </c>
      <c r="AP80">
        <f t="shared" si="36"/>
        <v>-8.4830450161678315E-32</v>
      </c>
      <c r="AQ80">
        <f t="shared" si="36"/>
        <v>-1.4404422100618516E-26</v>
      </c>
      <c r="AR80">
        <f t="shared" si="36"/>
        <v>-1.4404506931068678E-26</v>
      </c>
      <c r="AS80">
        <f t="shared" si="36"/>
        <v>-8.3691682524497505E-4</v>
      </c>
      <c r="AT80">
        <f t="shared" si="36"/>
        <v>-5.4678565916005048E-4</v>
      </c>
      <c r="AU80">
        <f t="shared" si="23"/>
        <v>-1.3837024844050255E-3</v>
      </c>
      <c r="AW80">
        <v>77</v>
      </c>
      <c r="AX80">
        <f>IF(Z80&gt;0, (R80*SUMPRODUCT(K80:$K$98, X80:$X$98)-K80*$AZ$3)/Z80, 0)</f>
        <v>-4.1107331528649972E+30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500000</v>
      </c>
      <c r="S81">
        <f t="shared" si="29"/>
        <v>-7.423411534183327E+31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-16.803295182014999</v>
      </c>
      <c r="AC81">
        <f t="shared" si="30"/>
        <v>-15.002942126799105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-1.9223420590746304E-24</v>
      </c>
      <c r="AI81">
        <f t="shared" si="34"/>
        <v>-1.9223521642278055E-24</v>
      </c>
      <c r="AJ81">
        <f t="shared" si="35"/>
        <v>-1.8003530552158935</v>
      </c>
      <c r="AK81">
        <f t="shared" si="49"/>
        <v>-1.1762306627410501</v>
      </c>
      <c r="AL81">
        <f t="shared" si="26"/>
        <v>-2.9765837179569434</v>
      </c>
      <c r="AN81">
        <f t="shared" si="36"/>
        <v>0</v>
      </c>
      <c r="AO81">
        <f t="shared" si="36"/>
        <v>0</v>
      </c>
      <c r="AP81">
        <f t="shared" si="36"/>
        <v>-3.7448245439022978E-33</v>
      </c>
      <c r="AQ81">
        <f t="shared" si="36"/>
        <v>-7.1239234081152637E-28</v>
      </c>
      <c r="AR81">
        <f t="shared" si="36"/>
        <v>-7.1239608563607033E-28</v>
      </c>
      <c r="AS81">
        <f t="shared" si="36"/>
        <v>-6.6718496910473171E-4</v>
      </c>
      <c r="AT81">
        <f t="shared" si="36"/>
        <v>-4.3589417981509124E-4</v>
      </c>
      <c r="AU81">
        <f t="shared" si="23"/>
        <v>-1.103079148919823E-3</v>
      </c>
      <c r="AW81">
        <v>78</v>
      </c>
      <c r="AX81">
        <f>IF(Z81&gt;0, (R81*SUMPRODUCT(K81:$K$98, X81:$X$98)-K81*$AZ$3)/Z81, 0)</f>
        <v>-7.423411534183327E+31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500000</v>
      </c>
      <c r="S82">
        <f t="shared" si="29"/>
        <v>-1.5111265179987366E+33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-15.002942126799105</v>
      </c>
      <c r="AC82">
        <f t="shared" si="30"/>
        <v>-13.395484041784913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-9.5608732344374837E-26</v>
      </c>
      <c r="AI82">
        <f t="shared" si="34"/>
        <v>-9.5609175572783655E-26</v>
      </c>
      <c r="AJ82">
        <f t="shared" si="35"/>
        <v>-1.6074580850141924</v>
      </c>
      <c r="AK82">
        <f t="shared" si="49"/>
        <v>-1.0502059488759374</v>
      </c>
      <c r="AL82">
        <f t="shared" si="26"/>
        <v>-2.6576640338901298</v>
      </c>
      <c r="AN82">
        <f t="shared" si="36"/>
        <v>0</v>
      </c>
      <c r="AO82">
        <f t="shared" si="36"/>
        <v>0</v>
      </c>
      <c r="AP82">
        <f t="shared" si="36"/>
        <v>-1.4665542732229032E-34</v>
      </c>
      <c r="AQ82">
        <f t="shared" si="36"/>
        <v>-3.1635019820199193E-29</v>
      </c>
      <c r="AR82">
        <f t="shared" si="36"/>
        <v>-3.1635166475626518E-29</v>
      </c>
      <c r="AS82">
        <f t="shared" si="36"/>
        <v>-5.3187577256435929E-4</v>
      </c>
      <c r="AT82">
        <f t="shared" si="36"/>
        <v>-3.4749217140871423E-4</v>
      </c>
      <c r="AU82">
        <f t="shared" si="23"/>
        <v>-8.7936794397307358E-4</v>
      </c>
      <c r="AW82">
        <v>79</v>
      </c>
      <c r="AX82">
        <f>IF(Z82&gt;0, (R82*SUMPRODUCT(K82:$K$98, X82:$X$98)-K82*$AZ$3)/Z82, 0)</f>
        <v>-1.5111265179987366E+33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500000</v>
      </c>
      <c r="S83">
        <f t="shared" si="29"/>
        <v>-3.5204086737903805E+34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-13.395484041784913</v>
      </c>
      <c r="AC83">
        <f t="shared" si="30"/>
        <v>-11.960253608736528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-4.2180910032473073E-27</v>
      </c>
      <c r="AI83">
        <f t="shared" si="34"/>
        <v>-4.2181079902717083E-27</v>
      </c>
      <c r="AJ83">
        <f t="shared" si="35"/>
        <v>-1.4352304330483854</v>
      </c>
      <c r="AK83">
        <f t="shared" si="49"/>
        <v>-0.93768388292494398</v>
      </c>
      <c r="AL83">
        <f t="shared" si="26"/>
        <v>-2.3729143159733295</v>
      </c>
      <c r="AN83">
        <f t="shared" si="36"/>
        <v>0</v>
      </c>
      <c r="AO83">
        <f t="shared" si="36"/>
        <v>0</v>
      </c>
      <c r="AP83">
        <f t="shared" si="36"/>
        <v>-5.0184527422292741E-36</v>
      </c>
      <c r="AQ83">
        <f t="shared" si="36"/>
        <v>-1.2461446962300946E-30</v>
      </c>
      <c r="AR83">
        <f t="shared" si="36"/>
        <v>-1.2461497146828368E-30</v>
      </c>
      <c r="AS83">
        <f t="shared" si="36"/>
        <v>-4.2400810950602596E-4</v>
      </c>
      <c r="AT83">
        <f t="shared" si="36"/>
        <v>-2.7701863154393664E-4</v>
      </c>
      <c r="AU83">
        <f t="shared" si="23"/>
        <v>-7.0102674104996271E-4</v>
      </c>
      <c r="AW83">
        <v>80</v>
      </c>
      <c r="AX83">
        <f>IF(Z83&gt;0, (R83*SUMPRODUCT(K83:$K$98, X83:$X$98)-K83*$AZ$3)/Z83, 0)</f>
        <v>-3.5204086737903805E+34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500000</v>
      </c>
      <c r="S84">
        <f t="shared" si="29"/>
        <v>-9.5709996060424395E+35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-11.960253608736528</v>
      </c>
      <c r="AC84">
        <f t="shared" si="30"/>
        <v>-10.678797864943329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-1.6259281505138784E-28</v>
      </c>
      <c r="AI84">
        <f t="shared" si="34"/>
        <v>-1.6259337292403984E-28</v>
      </c>
      <c r="AJ84">
        <f t="shared" si="35"/>
        <v>-1.2814557437931988</v>
      </c>
      <c r="AK84">
        <f t="shared" si="49"/>
        <v>-0.83721775261155706</v>
      </c>
      <c r="AL84">
        <f t="shared" si="26"/>
        <v>-2.1186734964047558</v>
      </c>
      <c r="AN84">
        <f t="shared" si="36"/>
        <v>0</v>
      </c>
      <c r="AO84">
        <f t="shared" si="36"/>
        <v>0</v>
      </c>
      <c r="AP84">
        <f t="shared" si="36"/>
        <v>-1.4715315486168704E-37</v>
      </c>
      <c r="AQ84">
        <f t="shared" si="36"/>
        <v>-4.2888006083588321E-32</v>
      </c>
      <c r="AR84">
        <f t="shared" si="36"/>
        <v>-4.2888153236743187E-32</v>
      </c>
      <c r="AS84">
        <f t="shared" si="36"/>
        <v>-3.3801666893018589E-4</v>
      </c>
      <c r="AT84">
        <f t="shared" si="36"/>
        <v>-2.2083755703438825E-4</v>
      </c>
      <c r="AU84">
        <f t="shared" si="23"/>
        <v>-5.5885422596457411E-4</v>
      </c>
      <c r="AW84">
        <v>81</v>
      </c>
      <c r="AX84">
        <f>IF(Z84&gt;0, (R84*SUMPRODUCT(K84:$K$98, X84:$X$98)-K84*$AZ$3)/Z84, 0)</f>
        <v>-9.5709996060424395E+35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500000</v>
      </c>
      <c r="S85">
        <f t="shared" si="29"/>
        <v>-3.1205847542045887E+37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-10.678797864943329</v>
      </c>
      <c r="AC85">
        <f t="shared" si="30"/>
        <v>-9.5346409508422578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-5.3701691539283772E-30</v>
      </c>
      <c r="AI85">
        <f t="shared" si="34"/>
        <v>-5.3701844309384599E-30</v>
      </c>
      <c r="AJ85">
        <f t="shared" si="35"/>
        <v>-1.144156914101071</v>
      </c>
      <c r="AK85">
        <f t="shared" si="49"/>
        <v>-0.74751585054603309</v>
      </c>
      <c r="AL85">
        <f t="shared" si="26"/>
        <v>-1.8916727646471041</v>
      </c>
      <c r="AN85">
        <f t="shared" si="36"/>
        <v>0</v>
      </c>
      <c r="AO85">
        <f t="shared" si="36"/>
        <v>0</v>
      </c>
      <c r="AP85">
        <f t="shared" si="36"/>
        <v>-3.5979477166133848E-39</v>
      </c>
      <c r="AQ85">
        <f t="shared" si="36"/>
        <v>-1.2647493024148496E-33</v>
      </c>
      <c r="AR85">
        <f t="shared" si="36"/>
        <v>-1.2647529003625663E-33</v>
      </c>
      <c r="AS85">
        <f t="shared" si="36"/>
        <v>-2.6946481898133454E-4</v>
      </c>
      <c r="AT85">
        <f t="shared" si="36"/>
        <v>-1.7605034840113858E-4</v>
      </c>
      <c r="AU85">
        <f t="shared" si="23"/>
        <v>-4.4551516738247312E-4</v>
      </c>
      <c r="AW85">
        <v>82</v>
      </c>
      <c r="AX85">
        <f>IF(Z85&gt;0, (R85*SUMPRODUCT(K85:$K$98, X85:$X$98)-K85*$AZ$3)/Z85, 0)</f>
        <v>-3.1205847542045887E+37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500000</v>
      </c>
      <c r="S86">
        <f t="shared" si="29"/>
        <v>-1.2706357673061621E+39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-9.5346409508422578</v>
      </c>
      <c r="AC86">
        <f t="shared" si="30"/>
        <v>-8.513072277537729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-1.4789247354792156E-31</v>
      </c>
      <c r="AI86">
        <f t="shared" si="34"/>
        <v>-1.4789280854054874E-31</v>
      </c>
      <c r="AJ86">
        <f t="shared" si="35"/>
        <v>-1.0215686733045288</v>
      </c>
      <c r="AK86">
        <f t="shared" si="49"/>
        <v>-0.66742486655895816</v>
      </c>
      <c r="AL86">
        <f t="shared" si="26"/>
        <v>-1.688993539863487</v>
      </c>
      <c r="AN86">
        <f t="shared" si="36"/>
        <v>0</v>
      </c>
      <c r="AO86">
        <f t="shared" si="36"/>
        <v>0</v>
      </c>
      <c r="AP86">
        <f t="shared" si="36"/>
        <v>-7.0442329421022302E-41</v>
      </c>
      <c r="AQ86">
        <f t="shared" si="36"/>
        <v>-3.1098864557997369E-35</v>
      </c>
      <c r="AR86">
        <f t="shared" si="36"/>
        <v>-3.1098935000326792E-35</v>
      </c>
      <c r="AS86">
        <f t="shared" si="36"/>
        <v>-2.1481570390731412E-4</v>
      </c>
      <c r="AT86">
        <f t="shared" si="36"/>
        <v>-1.4034625988611175E-4</v>
      </c>
      <c r="AU86">
        <f t="shared" si="23"/>
        <v>-3.5516196379342587E-4</v>
      </c>
      <c r="AW86">
        <v>83</v>
      </c>
      <c r="AX86">
        <f>IF(Z86&gt;0, (R86*SUMPRODUCT(K86:$K$98, X86:$X$98)-K86*$AZ$3)/Z86, 0)</f>
        <v>-1.2706357673061621E+39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500000</v>
      </c>
      <c r="S87">
        <f t="shared" si="29"/>
        <v>-6.8877607017554102E+40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-8.513072277537729</v>
      </c>
      <c r="AC87">
        <f t="shared" si="30"/>
        <v>-7.6009573906586869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-3.2612497336088608E-33</v>
      </c>
      <c r="AI87">
        <f t="shared" si="34"/>
        <v>-3.2612552513364069E-33</v>
      </c>
      <c r="AJ87">
        <f t="shared" si="35"/>
        <v>-0.91211488687904207</v>
      </c>
      <c r="AK87">
        <f t="shared" si="49"/>
        <v>-0.59591505942764111</v>
      </c>
      <c r="AL87">
        <f t="shared" si="26"/>
        <v>-1.5080299463066833</v>
      </c>
      <c r="AN87">
        <f t="shared" si="36"/>
        <v>0</v>
      </c>
      <c r="AO87">
        <f t="shared" si="36"/>
        <v>0</v>
      </c>
      <c r="AP87">
        <f t="shared" si="36"/>
        <v>-1.0359545199808722E-42</v>
      </c>
      <c r="AQ87">
        <f t="shared" si="36"/>
        <v>-6.1230033093244193E-37</v>
      </c>
      <c r="AR87">
        <f t="shared" si="36"/>
        <v>-6.1230136688696192E-37</v>
      </c>
      <c r="AS87">
        <f t="shared" si="36"/>
        <v>-1.7124976395672335E-4</v>
      </c>
      <c r="AT87">
        <f t="shared" si="36"/>
        <v>-1.1188317911839263E-4</v>
      </c>
      <c r="AU87">
        <f t="shared" si="23"/>
        <v>-2.8313294307511601E-4</v>
      </c>
      <c r="AW87">
        <v>84</v>
      </c>
      <c r="AX87">
        <f>IF(Z87&gt;0, (R87*SUMPRODUCT(K87:$K$98, X87:$X$98)-K87*$AZ$3)/Z87, 0)</f>
        <v>-6.8877607017554102E+40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500000</v>
      </c>
      <c r="S88">
        <f t="shared" si="29"/>
        <v>-5.5833595404935907E+42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-7.6009573906586869</v>
      </c>
      <c r="AC88">
        <f t="shared" si="30"/>
        <v>-6.7865690988023992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-5.4017753099964984E-35</v>
      </c>
      <c r="AI88">
        <f t="shared" si="34"/>
        <v>-5.4017813874925379E-35</v>
      </c>
      <c r="AJ88">
        <f t="shared" si="35"/>
        <v>-0.81438829185628769</v>
      </c>
      <c r="AK88">
        <f t="shared" si="49"/>
        <v>-0.53206701734610817</v>
      </c>
      <c r="AL88">
        <f t="shared" si="26"/>
        <v>-1.3464553092023959</v>
      </c>
      <c r="AN88">
        <f t="shared" si="36"/>
        <v>0</v>
      </c>
      <c r="AO88">
        <f t="shared" si="36"/>
        <v>0</v>
      </c>
      <c r="AP88">
        <f t="shared" si="36"/>
        <v>-1.0187956907802297E-44</v>
      </c>
      <c r="AQ88">
        <f t="shared" si="36"/>
        <v>-9.0552184200386144E-39</v>
      </c>
      <c r="AR88">
        <f t="shared" si="36"/>
        <v>-9.0552286079955224E-39</v>
      </c>
      <c r="AS88">
        <f t="shared" si="36"/>
        <v>-1.3651926335835727E-4</v>
      </c>
      <c r="AT88">
        <f t="shared" si="36"/>
        <v>-8.9192585394126791E-5</v>
      </c>
      <c r="AU88">
        <f t="shared" si="23"/>
        <v>-2.2571184875248406E-4</v>
      </c>
      <c r="AW88">
        <v>85</v>
      </c>
      <c r="AX88">
        <f>IF(Z88&gt;0, (R88*SUMPRODUCT(K88:$K$98, X88:$X$98)-K88*$AZ$3)/Z88, 0)</f>
        <v>-5.5833595404935907E+42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-6.7865690988023992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-6.0774960394207744E-37</v>
      </c>
      <c r="AI89">
        <f t="shared" si="34"/>
        <v>-6.0774960394207744E-37</v>
      </c>
      <c r="AJ89">
        <f t="shared" si="35"/>
        <v>-6.7865690988023992</v>
      </c>
      <c r="AK89">
        <f t="shared" si="49"/>
        <v>-0.47505983691616799</v>
      </c>
      <c r="AL89">
        <f t="shared" si="26"/>
        <v>-7.2616289357185675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-9.0963900962520499E-41</v>
      </c>
      <c r="AR89">
        <f t="shared" si="36"/>
        <v>-9.0963900962520499E-41</v>
      </c>
      <c r="AS89">
        <f t="shared" si="36"/>
        <v>-1.0157683285592061E-3</v>
      </c>
      <c r="AT89">
        <f t="shared" si="36"/>
        <v>-7.1103782999144431E-5</v>
      </c>
      <c r="AU89">
        <f t="shared" si="23"/>
        <v>-1.0868721115583505E-3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75058.007352849309</v>
      </c>
      <c r="AO91" s="8">
        <f t="shared" si="50"/>
        <v>-7505.8007352849309</v>
      </c>
      <c r="AP91" s="8">
        <f t="shared" si="50"/>
        <v>-878.54174429319153</v>
      </c>
      <c r="AQ91" s="8">
        <f t="shared" si="50"/>
        <v>-40484.414286872219</v>
      </c>
      <c r="AR91" s="8">
        <f t="shared" si="50"/>
        <v>26189.250586398965</v>
      </c>
      <c r="AS91" s="8">
        <f t="shared" si="50"/>
        <v>-10171.634875771566</v>
      </c>
      <c r="AT91" s="8">
        <f t="shared" si="50"/>
        <v>3283.0147515338631</v>
      </c>
      <c r="AU91" s="8">
        <f t="shared" si="50"/>
        <v>19300.630462161243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F0F5-AD69-45E7-B465-BB9EAF2C00AE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'S.45.04.D'!C3*(1+C12)</f>
        <v>171565.56749137022</v>
      </c>
      <c r="K3">
        <v>1</v>
      </c>
      <c r="L3" s="2">
        <v>0</v>
      </c>
      <c r="O3">
        <f>$C$3</f>
        <v>171565.56749137022</v>
      </c>
      <c r="P3">
        <f>O3*C5</f>
        <v>17156.556749137024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171565.56749137022</v>
      </c>
      <c r="AF3">
        <f t="shared" ref="AF3:AG34" si="4">-$Z3*P3</f>
        <v>-17156.556749137024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154009.01074223319</v>
      </c>
      <c r="AJ3">
        <f t="shared" ref="AJ3:AJ66" si="7">AB3-AC3</f>
        <v>0</v>
      </c>
      <c r="AL3">
        <f t="shared" ref="AL3:AL34" si="8">SUM(AI3:AK3)</f>
        <v>154009.01074223319</v>
      </c>
      <c r="AN3">
        <f t="shared" ref="AN3:AU34" si="9">AE3*$K3</f>
        <v>171565.56749137022</v>
      </c>
      <c r="AO3">
        <f t="shared" si="9"/>
        <v>-17156.556749137024</v>
      </c>
      <c r="AP3">
        <f t="shared" si="9"/>
        <v>-400</v>
      </c>
      <c r="AQ3">
        <f t="shared" si="9"/>
        <v>0</v>
      </c>
      <c r="AR3">
        <f t="shared" si="9"/>
        <v>154009.01074223319</v>
      </c>
      <c r="AS3">
        <f t="shared" si="9"/>
        <v>0</v>
      </c>
      <c r="AT3">
        <f t="shared" si="9"/>
        <v>0</v>
      </c>
      <c r="AU3">
        <f t="shared" si="9"/>
        <v>154009.01074223319</v>
      </c>
      <c r="AW3">
        <v>0</v>
      </c>
      <c r="AX3">
        <f>IF(Z3&gt;0, (R3*SUMPRODUCT(K3:$K$98, X3:$X$98)-K3*$AZ$3)/Z3, 0)</f>
        <v>0</v>
      </c>
      <c r="AZ3">
        <f>C6*ABS(SUMPRODUCT(X4:X79, K4:K79))/1</f>
        <v>97913.931201018335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6650.6571323739145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6567.7877165343962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-6567.7877165343962</v>
      </c>
      <c r="AK4">
        <f>G4*SUM(AB4, AE4:AF4)</f>
        <v>0</v>
      </c>
      <c r="AL4">
        <f t="shared" si="8"/>
        <v>-7797.9552165343957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-1147.6513667319712</v>
      </c>
      <c r="AR4">
        <f t="shared" si="9"/>
        <v>-1147.6513667319712</v>
      </c>
      <c r="AS4">
        <f t="shared" si="9"/>
        <v>-6127.2392168433589</v>
      </c>
      <c r="AT4">
        <f t="shared" si="9"/>
        <v>0</v>
      </c>
      <c r="AU4">
        <f t="shared" si="9"/>
        <v>-7274.8905835753294</v>
      </c>
      <c r="AW4">
        <v>1</v>
      </c>
      <c r="AX4">
        <f>IF(Z4&gt;0, (R4*SUMPRODUCT(K4:$K$98, X4:$X$98)-K4*$AZ$3)/Z4, 0)</f>
        <v>6650.6571323739145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500000</v>
      </c>
      <c r="S5">
        <f t="shared" si="1"/>
        <v>13372.540751625113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6567.7877165343962</v>
      </c>
      <c r="AC5">
        <f t="shared" si="2"/>
        <v>13039.292222477074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-1292.3141564123</v>
      </c>
      <c r="AI5">
        <f t="shared" si="6"/>
        <v>-1341.0681384141587</v>
      </c>
      <c r="AJ5">
        <f t="shared" si="7"/>
        <v>-6471.5045059426775</v>
      </c>
      <c r="AK5">
        <f>G5*SUM(AB5, AE5:AF5)</f>
        <v>269.27929637791027</v>
      </c>
      <c r="AL5">
        <f t="shared" si="8"/>
        <v>-7543.2933479789262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-1105.0681964996324</v>
      </c>
      <c r="AR5">
        <f t="shared" si="9"/>
        <v>-1146.7581174028753</v>
      </c>
      <c r="AS5">
        <f t="shared" si="9"/>
        <v>-5533.8353894343009</v>
      </c>
      <c r="AT5">
        <f t="shared" si="9"/>
        <v>230.26288532591911</v>
      </c>
      <c r="AU5">
        <f t="shared" si="9"/>
        <v>-6450.330621511257</v>
      </c>
      <c r="AW5">
        <v>2</v>
      </c>
      <c r="AX5">
        <f>IF(Z5&gt;0, (R5*SUMPRODUCT(K5:$K$98, X5:$X$98)-K5*$AZ$3)/Z5, 0)</f>
        <v>13372.540751625113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500000</v>
      </c>
      <c r="S6">
        <f t="shared" si="1"/>
        <v>20911.588738288156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13039.292222477074</v>
      </c>
      <c r="AC6">
        <f t="shared" si="2"/>
        <v>20129.423084057125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-1366.1489807890453</v>
      </c>
      <c r="AI6">
        <f t="shared" si="6"/>
        <v>-1414.2788080728064</v>
      </c>
      <c r="AJ6">
        <f t="shared" si="7"/>
        <v>-7090.1308615800517</v>
      </c>
      <c r="AK6">
        <f>G6*SUM(AB6, AE6:AF6)</f>
        <v>762.79859501490887</v>
      </c>
      <c r="AL6">
        <f t="shared" si="8"/>
        <v>-7741.6110746379491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-1053.8610255368669</v>
      </c>
      <c r="AR6">
        <f t="shared" si="9"/>
        <v>-1090.9888570204298</v>
      </c>
      <c r="AS6">
        <f t="shared" si="9"/>
        <v>-5469.3980569086543</v>
      </c>
      <c r="AT6">
        <f t="shared" si="9"/>
        <v>588.43048666346385</v>
      </c>
      <c r="AU6">
        <f t="shared" si="9"/>
        <v>-5971.9564272656198</v>
      </c>
      <c r="AW6">
        <v>3</v>
      </c>
      <c r="AX6">
        <f>IF(Z6&gt;0, (R6*SUMPRODUCT(K6:$K$98, X6:$X$98)-K6*$AZ$3)/Z6, 0)</f>
        <v>20911.588738288156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500000</v>
      </c>
      <c r="S7">
        <f t="shared" si="1"/>
        <v>27246.287434142381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20129.423084057125</v>
      </c>
      <c r="AC7">
        <f t="shared" si="2"/>
        <v>25885.861617863891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-1450.632994332565</v>
      </c>
      <c r="AI7">
        <f t="shared" si="6"/>
        <v>-1498.1364600440554</v>
      </c>
      <c r="AJ7">
        <f t="shared" si="7"/>
        <v>-5756.4385338067659</v>
      </c>
      <c r="AK7">
        <f>G7*SUM(AB7, AE7:AF7)</f>
        <v>988.35467342720483</v>
      </c>
      <c r="AL7">
        <f t="shared" si="8"/>
        <v>-6266.2203204236166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-1018.1356026881878</v>
      </c>
      <c r="AR7">
        <f t="shared" si="9"/>
        <v>-1051.4761994351952</v>
      </c>
      <c r="AS7">
        <f t="shared" si="9"/>
        <v>-4040.1914466666499</v>
      </c>
      <c r="AT7">
        <f t="shared" si="9"/>
        <v>693.68274748395777</v>
      </c>
      <c r="AU7">
        <f t="shared" si="9"/>
        <v>-4397.9848986178868</v>
      </c>
      <c r="AW7">
        <v>4</v>
      </c>
      <c r="AX7">
        <f>IF(Z7&gt;0, (R7*SUMPRODUCT(K7:$K$98, X7:$X$98)-K7*$AZ$3)/Z7, 0)</f>
        <v>27246.287434142381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500000</v>
      </c>
      <c r="S8">
        <f t="shared" si="1"/>
        <v>31451.049420630228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25885.861617863891</v>
      </c>
      <c r="AC8">
        <f t="shared" si="2"/>
        <v>29441.460884306391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-2232.1878537829343</v>
      </c>
      <c r="AI8">
        <f t="shared" si="6"/>
        <v>-2278.9930660519317</v>
      </c>
      <c r="AJ8">
        <f t="shared" si="7"/>
        <v>-3555.5992664424994</v>
      </c>
      <c r="AK8">
        <f t="shared" ref="AK8:AK71" si="22">G8*SUM(AB8:AB8, AE8:AF8)</f>
        <v>551.36885246050088</v>
      </c>
      <c r="AL8">
        <f t="shared" si="8"/>
        <v>-5283.2234800339302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-1462.4051536841957</v>
      </c>
      <c r="AR8">
        <f t="shared" si="9"/>
        <v>-1493.0693218120994</v>
      </c>
      <c r="AS8">
        <f t="shared" si="9"/>
        <v>-2329.4306000586703</v>
      </c>
      <c r="AT8">
        <f t="shared" si="9"/>
        <v>361.22616206009837</v>
      </c>
      <c r="AU8">
        <f t="shared" si="9"/>
        <v>-3461.2737598106714</v>
      </c>
      <c r="AW8">
        <v>5</v>
      </c>
      <c r="AX8">
        <f>IF(Z8&gt;0, (R8*SUMPRODUCT(K8:$K$98, X8:$X$98)-K8*$AZ$3)/Z8, 0)</f>
        <v>31451.049420630228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500000</v>
      </c>
      <c r="S9">
        <f t="shared" si="1"/>
        <v>34080.649829824841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29441.460884306391</v>
      </c>
      <c r="AC9">
        <f t="shared" si="2"/>
        <v>31375.077565646141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-3065.2733514966271</v>
      </c>
      <c r="AI9">
        <f t="shared" si="6"/>
        <v>-3111.3039843077845</v>
      </c>
      <c r="AJ9">
        <f t="shared" si="7"/>
        <v>-1933.6166813397504</v>
      </c>
      <c r="AK9">
        <f t="shared" si="22"/>
        <v>173.7046192174077</v>
      </c>
      <c r="AL9">
        <f t="shared" si="8"/>
        <v>-4871.2160464301269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-1901.8812110014287</v>
      </c>
      <c r="AR9">
        <f t="shared" si="9"/>
        <v>-1930.44140307412</v>
      </c>
      <c r="AS9">
        <f t="shared" si="9"/>
        <v>-1199.7328831125144</v>
      </c>
      <c r="AT9">
        <f t="shared" si="9"/>
        <v>107.77686479166486</v>
      </c>
      <c r="AU9">
        <f t="shared" si="9"/>
        <v>-3022.3974213949691</v>
      </c>
      <c r="AW9">
        <v>6</v>
      </c>
      <c r="AX9">
        <f>IF(Z9&gt;0, (R9*SUMPRODUCT(K9:$K$98, X9:$X$98)-K9*$AZ$3)/Z9, 0)</f>
        <v>34080.649829824841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500000</v>
      </c>
      <c r="S10">
        <f t="shared" si="1"/>
        <v>36070.183703990486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31375.077565646141</v>
      </c>
      <c r="AC10">
        <f t="shared" si="2"/>
        <v>32591.182045662183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-3928.7145104322985</v>
      </c>
      <c r="AI10">
        <f t="shared" si="6"/>
        <v>-3973.8919654643014</v>
      </c>
      <c r="AJ10">
        <f t="shared" si="7"/>
        <v>-1216.1044800160416</v>
      </c>
      <c r="AK10">
        <f t="shared" si="22"/>
        <v>128.63781801914919</v>
      </c>
      <c r="AL10">
        <f t="shared" si="8"/>
        <v>-5061.3586274611935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-2312.5058281038032</v>
      </c>
      <c r="AR10">
        <f t="shared" si="9"/>
        <v>-2339.0980194638487</v>
      </c>
      <c r="AS10">
        <f t="shared" si="9"/>
        <v>-715.81905230135794</v>
      </c>
      <c r="AT10">
        <f t="shared" si="9"/>
        <v>75.718330536342791</v>
      </c>
      <c r="AU10">
        <f t="shared" si="9"/>
        <v>-2979.1987412288636</v>
      </c>
      <c r="AW10">
        <v>7</v>
      </c>
      <c r="AX10">
        <f>IF(Z10&gt;0, (R10*SUMPRODUCT(K10:$K$98, X10:$X$98)-K10*$AZ$3)/Z10, 0)</f>
        <v>36070.183703990486</v>
      </c>
    </row>
    <row r="11" spans="1:52" x14ac:dyDescent="0.25">
      <c r="A11" t="s">
        <v>33</v>
      </c>
      <c r="C11" s="12">
        <f>AU81</f>
        <v>44116.860212066575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500000</v>
      </c>
      <c r="S11">
        <f t="shared" si="1"/>
        <v>37466.887323907045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32591.182045662183</v>
      </c>
      <c r="AC11">
        <f t="shared" si="2"/>
        <v>33148.315443897038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-4888.6524090130197</v>
      </c>
      <c r="AI11">
        <f t="shared" si="6"/>
        <v>-4932.8892242538013</v>
      </c>
      <c r="AJ11">
        <f t="shared" si="7"/>
        <v>-557.13339823485512</v>
      </c>
      <c r="AK11">
        <f t="shared" si="22"/>
        <v>78.218836909589228</v>
      </c>
      <c r="AL11">
        <f t="shared" si="8"/>
        <v>-5411.8037855790672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-2734.2655141301252</v>
      </c>
      <c r="AR11">
        <f t="shared" si="9"/>
        <v>-2759.0075469538979</v>
      </c>
      <c r="AS11">
        <f t="shared" si="9"/>
        <v>-311.60952142049359</v>
      </c>
      <c r="AT11">
        <f t="shared" si="9"/>
        <v>43.748471035280112</v>
      </c>
      <c r="AU11">
        <f t="shared" si="9"/>
        <v>-3026.8685973391116</v>
      </c>
      <c r="AW11">
        <v>8</v>
      </c>
      <c r="AX11">
        <f>IF(Z11&gt;0, (R11*SUMPRODUCT(K11:$K$98, X11:$X$98)-K11*$AZ$3)/Z11, 0)</f>
        <v>37466.887323907045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500000</v>
      </c>
      <c r="S12">
        <f t="shared" si="1"/>
        <v>38351.109450667085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33148.315443897038</v>
      </c>
      <c r="AC12">
        <f t="shared" si="2"/>
        <v>33135.861975382599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-5937.907709770092</v>
      </c>
      <c r="AI12">
        <f t="shared" si="6"/>
        <v>-5981.1083660874883</v>
      </c>
      <c r="AJ12">
        <f t="shared" si="7"/>
        <v>12.45346851443901</v>
      </c>
      <c r="AK12">
        <f t="shared" si="22"/>
        <v>76.24112552096318</v>
      </c>
      <c r="AL12">
        <f t="shared" si="8"/>
        <v>-5892.4137720520857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-3156.0610718758735</v>
      </c>
      <c r="AR12">
        <f t="shared" si="9"/>
        <v>-3179.0226799619149</v>
      </c>
      <c r="AS12">
        <f t="shared" si="9"/>
        <v>6.6191509045489392</v>
      </c>
      <c r="AT12">
        <f t="shared" si="9"/>
        <v>40.522968711150725</v>
      </c>
      <c r="AU12">
        <f t="shared" si="9"/>
        <v>-3131.8805603462151</v>
      </c>
      <c r="AW12">
        <v>9</v>
      </c>
      <c r="AX12">
        <f>IF(Z12&gt;0, (R12*SUMPRODUCT(K12:$K$98, X12:$X$98)-K12*$AZ$3)/Z12, 0)</f>
        <v>38351.109450667085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500000</v>
      </c>
      <c r="S13">
        <f t="shared" si="1"/>
        <v>38693.415690860602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33135.861975382599</v>
      </c>
      <c r="AC13">
        <f t="shared" si="2"/>
        <v>32552.233752382668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-7043.4350059883436</v>
      </c>
      <c r="AI13">
        <f t="shared" si="6"/>
        <v>-7085.4993122419673</v>
      </c>
      <c r="AJ13">
        <f t="shared" si="7"/>
        <v>583.62822299993059</v>
      </c>
      <c r="AK13">
        <f t="shared" si="22"/>
        <v>66.271723950765193</v>
      </c>
      <c r="AL13">
        <f t="shared" si="8"/>
        <v>-6435.5993652912712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-3558.6127208632843</v>
      </c>
      <c r="AR13">
        <f t="shared" si="9"/>
        <v>-3579.8652170105711</v>
      </c>
      <c r="AS13">
        <f t="shared" si="9"/>
        <v>294.87129743606579</v>
      </c>
      <c r="AT13">
        <f t="shared" si="9"/>
        <v>33.483009310687926</v>
      </c>
      <c r="AU13">
        <f t="shared" si="9"/>
        <v>-3251.5109102638176</v>
      </c>
      <c r="AW13">
        <v>10</v>
      </c>
      <c r="AX13">
        <f>IF(Z13&gt;0, (R13*SUMPRODUCT(K13:$K$98, X13:$X$98)-K13*$AZ$3)/Z13, 0)</f>
        <v>38693.415690860602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1.9576E-2</v>
      </c>
      <c r="Q14" s="4">
        <f t="shared" si="21"/>
        <v>50</v>
      </c>
      <c r="R14">
        <f t="shared" si="0"/>
        <v>500000</v>
      </c>
      <c r="S14">
        <f t="shared" si="1"/>
        <v>38498.03305100523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32552.233752382668</v>
      </c>
      <c r="AC14">
        <f t="shared" si="2"/>
        <v>31429.957670025058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-8234.5085922093967</v>
      </c>
      <c r="AI14">
        <f t="shared" si="6"/>
        <v>-8275.3288045412628</v>
      </c>
      <c r="AJ14">
        <f t="shared" si="7"/>
        <v>1122.27608235761</v>
      </c>
      <c r="AK14">
        <f t="shared" si="22"/>
        <v>58.594020754288799</v>
      </c>
      <c r="AL14">
        <f t="shared" si="8"/>
        <v>-7094.4587014293638</v>
      </c>
      <c r="AN14">
        <f t="shared" si="9"/>
        <v>0</v>
      </c>
      <c r="AO14">
        <f t="shared" si="9"/>
        <v>0</v>
      </c>
      <c r="AP14">
        <f t="shared" si="9"/>
        <v>-19.608226203874292</v>
      </c>
      <c r="AQ14">
        <f t="shared" si="9"/>
        <v>-3955.4940538057913</v>
      </c>
      <c r="AR14">
        <f t="shared" si="9"/>
        <v>-3975.1022800096653</v>
      </c>
      <c r="AS14">
        <f t="shared" si="9"/>
        <v>539.09183781699312</v>
      </c>
      <c r="AT14">
        <f t="shared" si="9"/>
        <v>28.145978364930802</v>
      </c>
      <c r="AU14">
        <f t="shared" si="9"/>
        <v>-3407.864463827741</v>
      </c>
      <c r="AW14">
        <v>11</v>
      </c>
      <c r="AX14">
        <f>IF(Z14&gt;0, (R14*SUMPRODUCT(K14:$K$98, X14:$X$98)-K14*$AZ$3)/Z14, 0)</f>
        <v>38498.03305100523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500000</v>
      </c>
      <c r="S15">
        <f t="shared" si="1"/>
        <v>37870.219915260139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31429.957670025058</v>
      </c>
      <c r="AC15">
        <f t="shared" si="2"/>
        <v>29888.384257465244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-9504.1700372285086</v>
      </c>
      <c r="AI15">
        <f t="shared" si="6"/>
        <v>-9543.6316304333341</v>
      </c>
      <c r="AJ15">
        <f t="shared" si="7"/>
        <v>1541.5734125598137</v>
      </c>
      <c r="AK15">
        <f t="shared" si="22"/>
        <v>128.86282644710275</v>
      </c>
      <c r="AL15">
        <f t="shared" si="8"/>
        <v>-7873.1953914264177</v>
      </c>
      <c r="AN15">
        <f t="shared" si="9"/>
        <v>0</v>
      </c>
      <c r="AO15">
        <f t="shared" si="9"/>
        <v>0</v>
      </c>
      <c r="AP15">
        <f t="shared" si="9"/>
        <v>-17.982739409098514</v>
      </c>
      <c r="AQ15">
        <f t="shared" si="9"/>
        <v>-4331.0722958429478</v>
      </c>
      <c r="AR15">
        <f t="shared" si="9"/>
        <v>-4349.0550352520468</v>
      </c>
      <c r="AS15">
        <f t="shared" si="9"/>
        <v>702.49857409883305</v>
      </c>
      <c r="AT15">
        <f t="shared" si="9"/>
        <v>58.72308843411804</v>
      </c>
      <c r="AU15">
        <f t="shared" si="9"/>
        <v>-3587.8333727190957</v>
      </c>
      <c r="AW15">
        <v>12</v>
      </c>
      <c r="AX15">
        <f>IF(Z15&gt;0, (R15*SUMPRODUCT(K15:$K$98, X15:$X$98)-K15*$AZ$3)/Z15, 0)</f>
        <v>37870.219915260139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2.7149E-2</v>
      </c>
      <c r="Q16" s="4">
        <f t="shared" si="21"/>
        <v>50</v>
      </c>
      <c r="R16">
        <f t="shared" si="0"/>
        <v>500000</v>
      </c>
      <c r="S16">
        <f t="shared" si="1"/>
        <v>36803.532435694164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29888.384257465244</v>
      </c>
      <c r="AC16">
        <f t="shared" si="2"/>
        <v>27967.471319149383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-10713.427939177969</v>
      </c>
      <c r="AI16">
        <f t="shared" si="6"/>
        <v>-10751.423573656828</v>
      </c>
      <c r="AJ16">
        <f t="shared" si="7"/>
        <v>1920.9129383158615</v>
      </c>
      <c r="AK16">
        <f t="shared" si="22"/>
        <v>212.20752822800324</v>
      </c>
      <c r="AL16">
        <f t="shared" si="8"/>
        <v>-8618.3031071129626</v>
      </c>
      <c r="AN16">
        <f t="shared" si="9"/>
        <v>0</v>
      </c>
      <c r="AO16">
        <f t="shared" si="9"/>
        <v>0</v>
      </c>
      <c r="AP16">
        <f t="shared" si="9"/>
        <v>-16.379432998571481</v>
      </c>
      <c r="AQ16">
        <f t="shared" si="9"/>
        <v>-4618.4220245730348</v>
      </c>
      <c r="AR16">
        <f t="shared" si="9"/>
        <v>-4634.8014575716061</v>
      </c>
      <c r="AS16">
        <f t="shared" si="9"/>
        <v>828.081046698671</v>
      </c>
      <c r="AT16">
        <f t="shared" si="9"/>
        <v>91.479956528611652</v>
      </c>
      <c r="AU16">
        <f t="shared" si="9"/>
        <v>-3715.2404543443231</v>
      </c>
      <c r="AW16">
        <v>13</v>
      </c>
      <c r="AX16">
        <f>IF(Z16&gt;0, (R16*SUMPRODUCT(K16:$K$98, X16:$X$98)-K16*$AZ$3)/Z16, 0)</f>
        <v>36803.532435694164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500000</v>
      </c>
      <c r="S17">
        <f t="shared" si="1"/>
        <v>35523.846212920354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27967.471319149383</v>
      </c>
      <c r="AC17">
        <f t="shared" si="2"/>
        <v>25880.505061320568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-11887.314203055848</v>
      </c>
      <c r="AI17">
        <f t="shared" si="6"/>
        <v>-11923.741149769614</v>
      </c>
      <c r="AJ17">
        <f t="shared" si="7"/>
        <v>2086.9662578288153</v>
      </c>
      <c r="AK17">
        <f t="shared" si="22"/>
        <v>385.95110420426147</v>
      </c>
      <c r="AL17">
        <f t="shared" si="8"/>
        <v>-9450.8237877365373</v>
      </c>
      <c r="AN17">
        <f t="shared" si="9"/>
        <v>0</v>
      </c>
      <c r="AO17">
        <f t="shared" si="9"/>
        <v>0</v>
      </c>
      <c r="AP17">
        <f t="shared" si="9"/>
        <v>-14.761413543704135</v>
      </c>
      <c r="AQ17">
        <f t="shared" si="9"/>
        <v>-4817.1361232685404</v>
      </c>
      <c r="AR17">
        <f t="shared" si="9"/>
        <v>-4831.8975368122456</v>
      </c>
      <c r="AS17">
        <f t="shared" si="9"/>
        <v>845.70832207374451</v>
      </c>
      <c r="AT17">
        <f t="shared" si="9"/>
        <v>156.40025779749249</v>
      </c>
      <c r="AU17">
        <f t="shared" si="9"/>
        <v>-3829.7889569410081</v>
      </c>
      <c r="AW17">
        <v>14</v>
      </c>
      <c r="AX17">
        <f>IF(Z17&gt;0, (R17*SUMPRODUCT(K17:$K$98, X17:$X$98)-K17*$AZ$3)/Z17, 0)</f>
        <v>35523.846212920354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500000</v>
      </c>
      <c r="S18">
        <f t="shared" si="1"/>
        <v>34114.710066726984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25880.505061320568</v>
      </c>
      <c r="AC18">
        <f t="shared" si="2"/>
        <v>23714.492574972704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-13056.874780081887</v>
      </c>
      <c r="AI18">
        <f t="shared" si="6"/>
        <v>-13091.631769850506</v>
      </c>
      <c r="AJ18">
        <f t="shared" si="7"/>
        <v>2166.0124863478632</v>
      </c>
      <c r="AK18">
        <f t="shared" si="22"/>
        <v>559.01890932452432</v>
      </c>
      <c r="AL18">
        <f t="shared" si="8"/>
        <v>-10366.600374178119</v>
      </c>
      <c r="AN18">
        <f t="shared" si="9"/>
        <v>0</v>
      </c>
      <c r="AO18">
        <f t="shared" si="9"/>
        <v>0</v>
      </c>
      <c r="AP18">
        <f t="shared" si="9"/>
        <v>-13.143608903701532</v>
      </c>
      <c r="AQ18">
        <f t="shared" si="9"/>
        <v>-4937.552324193085</v>
      </c>
      <c r="AR18">
        <f t="shared" si="9"/>
        <v>-4950.6959330967866</v>
      </c>
      <c r="AS18">
        <f t="shared" si="9"/>
        <v>819.09340223687593</v>
      </c>
      <c r="AT18">
        <f t="shared" si="9"/>
        <v>211.3970733037755</v>
      </c>
      <c r="AU18">
        <f t="shared" si="9"/>
        <v>-3920.2054575561351</v>
      </c>
      <c r="AW18">
        <v>15</v>
      </c>
      <c r="AX18">
        <f>IF(Z18&gt;0, (R18*SUMPRODUCT(K18:$K$98, X18:$X$98)-K18*$AZ$3)/Z18, 0)</f>
        <v>34114.710066726984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500000</v>
      </c>
      <c r="S19">
        <f t="shared" si="1"/>
        <v>32257.871723145243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23714.492574972704</v>
      </c>
      <c r="AC19">
        <f t="shared" si="2"/>
        <v>21273.482676804902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-14353.246494848921</v>
      </c>
      <c r="AI19">
        <f t="shared" si="6"/>
        <v>-14386.22059007037</v>
      </c>
      <c r="AJ19">
        <f t="shared" si="7"/>
        <v>2441.009898167802</v>
      </c>
      <c r="AK19">
        <f t="shared" si="22"/>
        <v>528.83318442189136</v>
      </c>
      <c r="AL19">
        <f t="shared" si="8"/>
        <v>-11416.377507480676</v>
      </c>
      <c r="AN19">
        <f t="shared" si="9"/>
        <v>0</v>
      </c>
      <c r="AO19">
        <f t="shared" si="9"/>
        <v>0</v>
      </c>
      <c r="AP19">
        <f t="shared" si="9"/>
        <v>-11.628643421968906</v>
      </c>
      <c r="AQ19">
        <f t="shared" si="9"/>
        <v>-5061.8154740954806</v>
      </c>
      <c r="AR19">
        <f t="shared" si="9"/>
        <v>-5073.4441175174497</v>
      </c>
      <c r="AS19">
        <f t="shared" si="9"/>
        <v>860.84647674658834</v>
      </c>
      <c r="AT19">
        <f t="shared" si="9"/>
        <v>186.49829479920004</v>
      </c>
      <c r="AU19">
        <f t="shared" si="9"/>
        <v>-4026.099345971661</v>
      </c>
      <c r="AW19">
        <v>16</v>
      </c>
      <c r="AX19">
        <f>IF(Z19&gt;0, (R19*SUMPRODUCT(K19:$K$98, X19:$X$98)-K19*$AZ$3)/Z19, 0)</f>
        <v>32257.871723145243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500000</v>
      </c>
      <c r="S20">
        <f t="shared" si="1"/>
        <v>28931.406499376862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21273.482676804902</v>
      </c>
      <c r="AC20">
        <f t="shared" si="2"/>
        <v>17990.095158528271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-15534.096258824138</v>
      </c>
      <c r="AI20">
        <f t="shared" si="6"/>
        <v>-15565.187203467489</v>
      </c>
      <c r="AJ20">
        <f t="shared" si="7"/>
        <v>3283.3875182766315</v>
      </c>
      <c r="AK20">
        <f t="shared" si="22"/>
        <v>91.47597551026108</v>
      </c>
      <c r="AL20">
        <f t="shared" si="8"/>
        <v>-12190.323709680597</v>
      </c>
      <c r="AN20">
        <f t="shared" si="9"/>
        <v>0</v>
      </c>
      <c r="AO20">
        <f t="shared" si="9"/>
        <v>0</v>
      </c>
      <c r="AP20">
        <f t="shared" si="9"/>
        <v>-10.399821299573425</v>
      </c>
      <c r="AQ20">
        <f t="shared" si="9"/>
        <v>-5196.105393236794</v>
      </c>
      <c r="AR20">
        <f t="shared" si="9"/>
        <v>-5206.505214536367</v>
      </c>
      <c r="AS20">
        <f t="shared" si="9"/>
        <v>1098.2825976832853</v>
      </c>
      <c r="AT20">
        <f t="shared" si="9"/>
        <v>30.598420518378067</v>
      </c>
      <c r="AU20">
        <f t="shared" si="9"/>
        <v>-4077.6241963347043</v>
      </c>
      <c r="AW20">
        <v>17</v>
      </c>
      <c r="AX20">
        <f>IF(Z20&gt;0, (R20*SUMPRODUCT(K20:$K$98, X20:$X$98)-K20*$AZ$3)/Z20, 0)</f>
        <v>28931.406499376862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500000</v>
      </c>
      <c r="S21">
        <f t="shared" si="1"/>
        <v>24714.120044980511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17990.095158528271</v>
      </c>
      <c r="AC21">
        <f t="shared" si="2"/>
        <v>14401.062641355333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-16447.420625779152</v>
      </c>
      <c r="AI21">
        <f t="shared" si="6"/>
        <v>-16476.555918913491</v>
      </c>
      <c r="AJ21">
        <f t="shared" si="7"/>
        <v>3589.0325171729382</v>
      </c>
      <c r="AK21">
        <f t="shared" si="22"/>
        <v>28.784152253645235</v>
      </c>
      <c r="AL21">
        <f t="shared" si="8"/>
        <v>-12858.739249486907</v>
      </c>
      <c r="AN21">
        <f t="shared" si="9"/>
        <v>0</v>
      </c>
      <c r="AO21">
        <f t="shared" si="9"/>
        <v>0</v>
      </c>
      <c r="AP21">
        <f t="shared" si="9"/>
        <v>-9.2674611449305431</v>
      </c>
      <c r="AQ21">
        <f t="shared" si="9"/>
        <v>-5231.6560152979628</v>
      </c>
      <c r="AR21">
        <f t="shared" si="9"/>
        <v>-5240.9234764428929</v>
      </c>
      <c r="AS21">
        <f t="shared" si="9"/>
        <v>1141.6126567674683</v>
      </c>
      <c r="AT21">
        <f t="shared" si="9"/>
        <v>9.1557689627641405</v>
      </c>
      <c r="AU21">
        <f t="shared" si="9"/>
        <v>-4090.1550507126608</v>
      </c>
      <c r="AW21">
        <v>18</v>
      </c>
      <c r="AX21">
        <f>IF(Z21&gt;0, (R21*SUMPRODUCT(K21:$K$98, X21:$X$98)-K21*$AZ$3)/Z21, 0)</f>
        <v>24714.120044980511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500000</v>
      </c>
      <c r="S22">
        <f t="shared" si="1"/>
        <v>20714.095220155683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14401.062641355333</v>
      </c>
      <c r="AC22">
        <f t="shared" si="2"/>
        <v>11234.096117884415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-17269.070946585798</v>
      </c>
      <c r="AI22">
        <f t="shared" si="6"/>
        <v>-17296.187979694136</v>
      </c>
      <c r="AJ22">
        <f t="shared" si="7"/>
        <v>3166.9665234709173</v>
      </c>
      <c r="AK22">
        <f t="shared" si="22"/>
        <v>302.42231546846199</v>
      </c>
      <c r="AL22">
        <f t="shared" si="8"/>
        <v>-13826.799140754756</v>
      </c>
      <c r="AN22">
        <f t="shared" si="9"/>
        <v>0</v>
      </c>
      <c r="AO22">
        <f t="shared" si="9"/>
        <v>0</v>
      </c>
      <c r="AP22">
        <f t="shared" si="9"/>
        <v>-8.0536746746021599</v>
      </c>
      <c r="AQ22">
        <f t="shared" si="9"/>
        <v>-5128.8604760254257</v>
      </c>
      <c r="AR22">
        <f t="shared" si="9"/>
        <v>-5136.9141507000277</v>
      </c>
      <c r="AS22">
        <f t="shared" si="9"/>
        <v>940.57922868959918</v>
      </c>
      <c r="AT22">
        <f t="shared" si="9"/>
        <v>89.818489116865081</v>
      </c>
      <c r="AU22">
        <f t="shared" si="9"/>
        <v>-4106.5164328935634</v>
      </c>
      <c r="AW22">
        <v>19</v>
      </c>
      <c r="AX22">
        <f>IF(Z22&gt;0, (R22*SUMPRODUCT(K22:$K$98, X22:$X$98)-K22*$AZ$3)/Z22, 0)</f>
        <v>20714.095220155683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500000</v>
      </c>
      <c r="S23">
        <f t="shared" si="1"/>
        <v>18401.565056350762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11234.096117884415</v>
      </c>
      <c r="AC23">
        <f t="shared" si="2"/>
        <v>9220.9642512559367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-17910.258027394866</v>
      </c>
      <c r="AI23">
        <f t="shared" si="6"/>
        <v>-17935.312864369382</v>
      </c>
      <c r="AJ23">
        <f t="shared" si="7"/>
        <v>2013.1318666284787</v>
      </c>
      <c r="AK23">
        <f t="shared" si="22"/>
        <v>786.38672825190918</v>
      </c>
      <c r="AL23">
        <f t="shared" si="8"/>
        <v>-15135.794269488993</v>
      </c>
      <c r="AN23">
        <f t="shared" si="9"/>
        <v>0</v>
      </c>
      <c r="AO23">
        <f t="shared" si="9"/>
        <v>0</v>
      </c>
      <c r="AP23">
        <f t="shared" si="9"/>
        <v>-6.6439364490607273</v>
      </c>
      <c r="AQ23">
        <f t="shared" si="9"/>
        <v>-4749.3670081082446</v>
      </c>
      <c r="AR23">
        <f t="shared" si="9"/>
        <v>-4756.0109445573062</v>
      </c>
      <c r="AS23">
        <f t="shared" si="9"/>
        <v>533.83385408029062</v>
      </c>
      <c r="AT23">
        <f t="shared" si="9"/>
        <v>208.53073010233186</v>
      </c>
      <c r="AU23">
        <f t="shared" si="9"/>
        <v>-4013.6463603746834</v>
      </c>
      <c r="AW23">
        <v>20</v>
      </c>
      <c r="AX23">
        <f>IF(Z23&gt;0, (R23*SUMPRODUCT(K23:$K$98, X23:$X$98)-K23*$AZ$3)/Z23, 0)</f>
        <v>18401.565056350762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500000</v>
      </c>
      <c r="S24">
        <f t="shared" si="1"/>
        <v>15795.632982370193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9220.9642512559367</v>
      </c>
      <c r="AC24">
        <f t="shared" si="2"/>
        <v>7253.4977872521413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-18438.355626284942</v>
      </c>
      <c r="AI24">
        <f t="shared" si="6"/>
        <v>-18461.316079327084</v>
      </c>
      <c r="AJ24">
        <f t="shared" si="7"/>
        <v>1967.4664640037954</v>
      </c>
      <c r="AK24">
        <f t="shared" si="22"/>
        <v>645.46749758791566</v>
      </c>
      <c r="AL24">
        <f t="shared" si="8"/>
        <v>-15848.382117735373</v>
      </c>
      <c r="AN24">
        <f t="shared" si="9"/>
        <v>0</v>
      </c>
      <c r="AO24">
        <f t="shared" si="9"/>
        <v>0</v>
      </c>
      <c r="AP24">
        <f t="shared" si="9"/>
        <v>-5.4362111726882523</v>
      </c>
      <c r="AQ24">
        <f t="shared" si="9"/>
        <v>-4365.5408139221163</v>
      </c>
      <c r="AR24">
        <f t="shared" si="9"/>
        <v>-4370.977025094805</v>
      </c>
      <c r="AS24">
        <f t="shared" si="9"/>
        <v>465.82544141774787</v>
      </c>
      <c r="AT24">
        <f t="shared" si="9"/>
        <v>152.82353599706383</v>
      </c>
      <c r="AU24">
        <f t="shared" si="9"/>
        <v>-3752.3280476799937</v>
      </c>
      <c r="AW24">
        <v>21</v>
      </c>
      <c r="AX24">
        <f>IF(Z24&gt;0, (R24*SUMPRODUCT(K24:$K$98, X24:$X$98)-K24*$AZ$3)/Z24, 0)</f>
        <v>15795.632982370193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500000</v>
      </c>
      <c r="S25">
        <f t="shared" si="1"/>
        <v>12887.344508406859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7253.4977872521413</v>
      </c>
      <c r="AC25">
        <f t="shared" si="2"/>
        <v>5371.7967448518357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-18894.845621969234</v>
      </c>
      <c r="AI25">
        <f t="shared" si="6"/>
        <v>-18915.686985918757</v>
      </c>
      <c r="AJ25">
        <f t="shared" si="7"/>
        <v>1881.7010424003056</v>
      </c>
      <c r="AK25">
        <f t="shared" si="22"/>
        <v>507.74484510764995</v>
      </c>
      <c r="AL25">
        <f t="shared" si="8"/>
        <v>-16526.241098410803</v>
      </c>
      <c r="AN25">
        <f t="shared" si="9"/>
        <v>0</v>
      </c>
      <c r="AO25">
        <f t="shared" si="9"/>
        <v>0</v>
      </c>
      <c r="AP25">
        <f t="shared" si="9"/>
        <v>-4.4057919061851205</v>
      </c>
      <c r="AQ25">
        <f t="shared" si="9"/>
        <v>-3994.3046967324499</v>
      </c>
      <c r="AR25">
        <f t="shared" si="9"/>
        <v>-3998.7104886386351</v>
      </c>
      <c r="AS25">
        <f t="shared" si="9"/>
        <v>397.78506063933406</v>
      </c>
      <c r="AT25">
        <f t="shared" si="9"/>
        <v>107.33549562305488</v>
      </c>
      <c r="AU25">
        <f t="shared" si="9"/>
        <v>-3493.5899323762465</v>
      </c>
      <c r="AW25">
        <v>22</v>
      </c>
      <c r="AX25">
        <f>IF(Z25&gt;0, (R25*SUMPRODUCT(K25:$K$98, X25:$X$98)-K25*$AZ$3)/Z25, 0)</f>
        <v>12887.344508406859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500000</v>
      </c>
      <c r="S26">
        <f t="shared" si="1"/>
        <v>9600.5578465160743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5371.7967448518357</v>
      </c>
      <c r="AC26">
        <f t="shared" si="2"/>
        <v>3595.2061298352819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-19090.064136844427</v>
      </c>
      <c r="AI26">
        <f t="shared" si="6"/>
        <v>-19108.788080740771</v>
      </c>
      <c r="AJ26">
        <f t="shared" si="7"/>
        <v>1776.5906150165538</v>
      </c>
      <c r="AK26">
        <f t="shared" si="22"/>
        <v>376.02577213962854</v>
      </c>
      <c r="AL26">
        <f t="shared" si="8"/>
        <v>-16956.171693584587</v>
      </c>
      <c r="AN26">
        <f t="shared" si="9"/>
        <v>0</v>
      </c>
      <c r="AO26">
        <f t="shared" si="9"/>
        <v>0</v>
      </c>
      <c r="AP26">
        <f t="shared" si="9"/>
        <v>-3.5340863088325274</v>
      </c>
      <c r="AQ26">
        <f t="shared" si="9"/>
        <v>-3603.1903681324861</v>
      </c>
      <c r="AR26">
        <f t="shared" si="9"/>
        <v>-3606.7244544413188</v>
      </c>
      <c r="AS26">
        <f t="shared" si="9"/>
        <v>335.32596570942491</v>
      </c>
      <c r="AT26">
        <f t="shared" si="9"/>
        <v>70.973697659197768</v>
      </c>
      <c r="AU26">
        <f t="shared" si="9"/>
        <v>-3200.4247910726958</v>
      </c>
      <c r="AW26">
        <v>23</v>
      </c>
      <c r="AX26">
        <f>IF(Z26&gt;0, (R26*SUMPRODUCT(K26:$K$98, X26:$X$98)-K26*$AZ$3)/Z26, 0)</f>
        <v>9600.5578465160743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0.10148</v>
      </c>
      <c r="Q27" s="4">
        <f t="shared" si="21"/>
        <v>50</v>
      </c>
      <c r="R27">
        <f t="shared" si="0"/>
        <v>500000</v>
      </c>
      <c r="S27">
        <f t="shared" si="1"/>
        <v>5927.0457385717064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3595.2061298352819</v>
      </c>
      <c r="AC27">
        <f t="shared" si="2"/>
        <v>1972.1176203777104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-19001.058266009044</v>
      </c>
      <c r="AI27">
        <f t="shared" si="6"/>
        <v>-19017.694864639823</v>
      </c>
      <c r="AJ27">
        <f t="shared" si="7"/>
        <v>1623.0885094575715</v>
      </c>
      <c r="AK27">
        <f t="shared" si="22"/>
        <v>251.66442908846975</v>
      </c>
      <c r="AL27">
        <f t="shared" si="8"/>
        <v>-17142.941926093783</v>
      </c>
      <c r="AN27">
        <f t="shared" si="9"/>
        <v>0</v>
      </c>
      <c r="AO27">
        <f t="shared" si="9"/>
        <v>0</v>
      </c>
      <c r="AP27">
        <f t="shared" si="9"/>
        <v>-2.8036663992177475</v>
      </c>
      <c r="AQ27">
        <f t="shared" si="9"/>
        <v>-3202.1346305386155</v>
      </c>
      <c r="AR27">
        <f t="shared" si="9"/>
        <v>-3204.938296937833</v>
      </c>
      <c r="AS27">
        <f t="shared" si="9"/>
        <v>273.52939251078021</v>
      </c>
      <c r="AT27">
        <f t="shared" si="9"/>
        <v>42.411500053158939</v>
      </c>
      <c r="AU27">
        <f t="shared" si="9"/>
        <v>-2888.9974043738944</v>
      </c>
      <c r="AW27">
        <v>24</v>
      </c>
      <c r="AX27">
        <f>IF(Z27&gt;0, (R27*SUMPRODUCT(K27:$K$98, X27:$X$98)-K27*$AZ$3)/Z27, 0)</f>
        <v>5927.0457385717064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0.112611</v>
      </c>
      <c r="Q28" s="4">
        <f t="shared" si="21"/>
        <v>50</v>
      </c>
      <c r="R28">
        <f t="shared" si="0"/>
        <v>500000</v>
      </c>
      <c r="S28">
        <f t="shared" si="1"/>
        <v>1842.6375431229208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1972.1176203777104</v>
      </c>
      <c r="AC28">
        <f t="shared" si="2"/>
        <v>537.931077941681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-18734.640084106344</v>
      </c>
      <c r="AI28">
        <f t="shared" si="6"/>
        <v>-18749.236852742404</v>
      </c>
      <c r="AJ28">
        <f t="shared" si="7"/>
        <v>1434.1865424360294</v>
      </c>
      <c r="AK28">
        <f t="shared" si="22"/>
        <v>138.04823342643974</v>
      </c>
      <c r="AL28">
        <f t="shared" si="8"/>
        <v>-17177.002076879937</v>
      </c>
      <c r="AN28">
        <f t="shared" si="9"/>
        <v>0</v>
      </c>
      <c r="AO28">
        <f t="shared" si="9"/>
        <v>0</v>
      </c>
      <c r="AP28">
        <f t="shared" si="9"/>
        <v>-2.1963446949493393</v>
      </c>
      <c r="AQ28">
        <f t="shared" si="9"/>
        <v>-2818.9614007349087</v>
      </c>
      <c r="AR28">
        <f t="shared" si="9"/>
        <v>-2821.1577454298581</v>
      </c>
      <c r="AS28">
        <f t="shared" si="9"/>
        <v>215.79899514645385</v>
      </c>
      <c r="AT28">
        <f t="shared" si="9"/>
        <v>20.771823729825289</v>
      </c>
      <c r="AU28">
        <f t="shared" si="9"/>
        <v>-2584.5869265535789</v>
      </c>
      <c r="AW28">
        <v>25</v>
      </c>
      <c r="AX28">
        <f>IF(Z28&gt;0, (R28*SUMPRODUCT(K28:$K$98, X28:$X$98)-K28*$AZ$3)/Z28, 0)</f>
        <v>1842.6375431229208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0.125163</v>
      </c>
      <c r="Q29" s="4">
        <f t="shared" si="21"/>
        <v>50</v>
      </c>
      <c r="R29">
        <f t="shared" si="0"/>
        <v>500000</v>
      </c>
      <c r="S29">
        <f t="shared" si="1"/>
        <v>-2782.4578165213729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537.931077941681</v>
      </c>
      <c r="AC29">
        <f t="shared" si="2"/>
        <v>-702.50524413019411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-18269.753527952282</v>
      </c>
      <c r="AI29">
        <f t="shared" si="6"/>
        <v>-18282.377353549186</v>
      </c>
      <c r="AJ29">
        <f t="shared" si="7"/>
        <v>1240.4363220718751</v>
      </c>
      <c r="AK29">
        <f t="shared" si="22"/>
        <v>37.655175455917671</v>
      </c>
      <c r="AL29">
        <f t="shared" si="8"/>
        <v>-17004.285856021394</v>
      </c>
      <c r="AN29">
        <f t="shared" si="9"/>
        <v>0</v>
      </c>
      <c r="AO29">
        <f t="shared" si="9"/>
        <v>0</v>
      </c>
      <c r="AP29">
        <f t="shared" si="9"/>
        <v>-1.6959644258445552</v>
      </c>
      <c r="AQ29">
        <f t="shared" si="9"/>
        <v>-2454.4740272673585</v>
      </c>
      <c r="AR29">
        <f t="shared" si="9"/>
        <v>-2456.169991693203</v>
      </c>
      <c r="AS29">
        <f t="shared" si="9"/>
        <v>166.64804647453357</v>
      </c>
      <c r="AT29">
        <f t="shared" si="9"/>
        <v>5.0588339906906397</v>
      </c>
      <c r="AU29">
        <f t="shared" si="9"/>
        <v>-2284.463111227979</v>
      </c>
      <c r="AW29">
        <v>26</v>
      </c>
      <c r="AX29">
        <f>IF(Z29&gt;0, (R29*SUMPRODUCT(K29:$K$98, X29:$X$98)-K29*$AZ$3)/Z29, 0)</f>
        <v>-2782.4578165213729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500000</v>
      </c>
      <c r="S30">
        <f t="shared" si="1"/>
        <v>-8138.737513157218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-702.50524413019411</v>
      </c>
      <c r="AC30">
        <f t="shared" si="2"/>
        <v>-1747.581879734129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-17613.897617104976</v>
      </c>
      <c r="AI30">
        <f t="shared" si="6"/>
        <v>-17624.633814684203</v>
      </c>
      <c r="AJ30">
        <f t="shared" si="7"/>
        <v>1045.0766356039348</v>
      </c>
      <c r="AK30">
        <f t="shared" si="22"/>
        <v>-49.175367089113593</v>
      </c>
      <c r="AL30">
        <f t="shared" si="8"/>
        <v>-16628.73254616938</v>
      </c>
      <c r="AN30">
        <f t="shared" si="9"/>
        <v>0</v>
      </c>
      <c r="AO30">
        <f t="shared" si="9"/>
        <v>0</v>
      </c>
      <c r="AP30">
        <f t="shared" si="9"/>
        <v>-1.2878290725111115</v>
      </c>
      <c r="AQ30">
        <f t="shared" si="9"/>
        <v>-2112.8233961934366</v>
      </c>
      <c r="AR30">
        <f t="shared" si="9"/>
        <v>-2114.1112252659477</v>
      </c>
      <c r="AS30">
        <f t="shared" si="9"/>
        <v>125.35910078044577</v>
      </c>
      <c r="AT30">
        <f t="shared" si="9"/>
        <v>-5.8986868415417062</v>
      </c>
      <c r="AU30">
        <f t="shared" si="9"/>
        <v>-1994.6508113270436</v>
      </c>
      <c r="AW30">
        <v>27</v>
      </c>
      <c r="AX30">
        <f>IF(Z30&gt;0, (R30*SUMPRODUCT(K30:$K$98, X30:$X$98)-K30*$AZ$3)/Z30, 0)</f>
        <v>-8138.737513157218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500000</v>
      </c>
      <c r="S31">
        <f t="shared" si="1"/>
        <v>-14531.749169659697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-1747.581879734129</v>
      </c>
      <c r="AC31">
        <f t="shared" si="2"/>
        <v>-2602.0147476566517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-16759.741231049229</v>
      </c>
      <c r="AI31">
        <f t="shared" si="6"/>
        <v>-16768.694092529557</v>
      </c>
      <c r="AJ31">
        <f t="shared" si="7"/>
        <v>854.43286792252275</v>
      </c>
      <c r="AK31">
        <f t="shared" si="22"/>
        <v>-122.33073158138905</v>
      </c>
      <c r="AL31">
        <f t="shared" si="8"/>
        <v>-16036.591956188424</v>
      </c>
      <c r="AN31">
        <f t="shared" si="9"/>
        <v>0</v>
      </c>
      <c r="AO31">
        <f t="shared" si="9"/>
        <v>0</v>
      </c>
      <c r="AP31">
        <f t="shared" si="9"/>
        <v>-0.95885198609076161</v>
      </c>
      <c r="AQ31">
        <f t="shared" si="9"/>
        <v>-1794.9692621816698</v>
      </c>
      <c r="AR31">
        <f t="shared" si="9"/>
        <v>-1795.9281141677604</v>
      </c>
      <c r="AS31">
        <f t="shared" si="9"/>
        <v>91.509809929365119</v>
      </c>
      <c r="AT31">
        <f t="shared" si="9"/>
        <v>-13.101628478725813</v>
      </c>
      <c r="AU31">
        <f t="shared" si="9"/>
        <v>-1717.5199327171213</v>
      </c>
      <c r="AW31">
        <v>28</v>
      </c>
      <c r="AX31">
        <f>IF(Z31&gt;0, (R31*SUMPRODUCT(K31:$K$98, X31:$X$98)-K31*$AZ$3)/Z31, 0)</f>
        <v>-14531.749169659697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500000</v>
      </c>
      <c r="S32">
        <f t="shared" si="1"/>
        <v>-22437.140961127028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-2602.0147476566517</v>
      </c>
      <c r="AC32">
        <f t="shared" si="2"/>
        <v>-3273.421038167864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-15686.845771371256</v>
      </c>
      <c r="AI32">
        <f t="shared" si="6"/>
        <v>-15694.140419659643</v>
      </c>
      <c r="AJ32">
        <f t="shared" si="7"/>
        <v>671.40629051121232</v>
      </c>
      <c r="AK32">
        <f t="shared" si="22"/>
        <v>-182.14103233596563</v>
      </c>
      <c r="AL32">
        <f t="shared" si="8"/>
        <v>-15204.875161484395</v>
      </c>
      <c r="AN32">
        <f t="shared" si="9"/>
        <v>0</v>
      </c>
      <c r="AO32">
        <f t="shared" si="9"/>
        <v>0</v>
      </c>
      <c r="AP32">
        <f t="shared" si="9"/>
        <v>-0.69755112199551339</v>
      </c>
      <c r="AQ32">
        <f t="shared" si="9"/>
        <v>-1500.0554428114187</v>
      </c>
      <c r="AR32">
        <f t="shared" si="9"/>
        <v>-1500.7529939334142</v>
      </c>
      <c r="AS32">
        <f t="shared" si="9"/>
        <v>64.20326145216697</v>
      </c>
      <c r="AT32">
        <f t="shared" si="9"/>
        <v>-17.417245690876221</v>
      </c>
      <c r="AU32">
        <f t="shared" si="9"/>
        <v>-1453.9669781721234</v>
      </c>
      <c r="AW32">
        <v>29</v>
      </c>
      <c r="AX32">
        <f>IF(Z32&gt;0, (R32*SUMPRODUCT(K32:$K$98, X32:$X$98)-K32*$AZ$3)/Z32, 0)</f>
        <v>-22437.140961127028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500000</v>
      </c>
      <c r="S33">
        <f t="shared" si="1"/>
        <v>-32629.164766426271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-3273.421038167864</v>
      </c>
      <c r="AC33">
        <f t="shared" si="2"/>
        <v>-3770.2952562735172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-14442.09057431524</v>
      </c>
      <c r="AI33">
        <f t="shared" si="6"/>
        <v>-14447.868067063311</v>
      </c>
      <c r="AJ33">
        <f t="shared" si="7"/>
        <v>496.8742181056532</v>
      </c>
      <c r="AK33">
        <f t="shared" si="22"/>
        <v>-229.1394726717505</v>
      </c>
      <c r="AL33">
        <f t="shared" si="8"/>
        <v>-14180.133321629408</v>
      </c>
      <c r="AN33">
        <f t="shared" si="9"/>
        <v>0</v>
      </c>
      <c r="AO33">
        <f t="shared" si="9"/>
        <v>0</v>
      </c>
      <c r="AP33">
        <f t="shared" si="9"/>
        <v>-0.49327950405414506</v>
      </c>
      <c r="AQ33">
        <f t="shared" si="9"/>
        <v>-1233.0586270974616</v>
      </c>
      <c r="AR33">
        <f t="shared" si="9"/>
        <v>-1233.5519066015158</v>
      </c>
      <c r="AS33">
        <f t="shared" si="9"/>
        <v>42.422877634288135</v>
      </c>
      <c r="AT33">
        <f t="shared" si="9"/>
        <v>-19.563816064757059</v>
      </c>
      <c r="AU33">
        <f t="shared" si="9"/>
        <v>-1210.6928450319847</v>
      </c>
      <c r="AW33">
        <v>30</v>
      </c>
      <c r="AX33">
        <f>IF(Z33&gt;0, (R33*SUMPRODUCT(K33:$K$98, X33:$X$98)-K33*$AZ$3)/Z33, 0)</f>
        <v>-32629.164766426271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500000</v>
      </c>
      <c r="S34">
        <f t="shared" si="1"/>
        <v>-46422.752628577706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-3770.2952562735172</v>
      </c>
      <c r="AC34">
        <f t="shared" si="2"/>
        <v>-4107.6563613122562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-12955.334188421804</v>
      </c>
      <c r="AI34">
        <f t="shared" si="6"/>
        <v>-12959.758372823553</v>
      </c>
      <c r="AJ34">
        <f t="shared" si="7"/>
        <v>337.36110503873897</v>
      </c>
      <c r="AK34">
        <f t="shared" si="22"/>
        <v>-263.92066793914626</v>
      </c>
      <c r="AL34">
        <f t="shared" si="8"/>
        <v>-12886.317935723961</v>
      </c>
      <c r="AN34">
        <f t="shared" si="9"/>
        <v>0</v>
      </c>
      <c r="AO34">
        <f t="shared" si="9"/>
        <v>0</v>
      </c>
      <c r="AP34">
        <f t="shared" si="9"/>
        <v>-0.33726312462813413</v>
      </c>
      <c r="AQ34">
        <f t="shared" si="9"/>
        <v>-987.60722705440503</v>
      </c>
      <c r="AR34">
        <f t="shared" si="9"/>
        <v>-987.9444901790331</v>
      </c>
      <c r="AS34">
        <f t="shared" si="9"/>
        <v>25.717612576994146</v>
      </c>
      <c r="AT34">
        <f t="shared" si="9"/>
        <v>-20.11912276710467</v>
      </c>
      <c r="AU34">
        <f t="shared" ref="AU34:AU79" si="23">AL34*$K34</f>
        <v>-982.34600036914367</v>
      </c>
      <c r="AW34">
        <v>31</v>
      </c>
      <c r="AX34">
        <f>IF(Z34&gt;0, (R34*SUMPRODUCT(K34:$K$98, X34:$X$98)-K34*$AZ$3)/Z34, 0)</f>
        <v>-46422.752628577706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500000</v>
      </c>
      <c r="S35">
        <f t="shared" si="1"/>
        <v>-65994.278616647513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-4107.6563613122562</v>
      </c>
      <c r="AC35">
        <f t="shared" si="2"/>
        <v>-4295.5336579570894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-11254.682699609662</v>
      </c>
      <c r="AI35">
        <f t="shared" ref="AI35:AI66" si="25">SUM(AE35:AH35)</f>
        <v>-11257.937173897433</v>
      </c>
      <c r="AJ35">
        <f t="shared" si="7"/>
        <v>187.87729664483322</v>
      </c>
      <c r="AK35">
        <f t="shared" si="22"/>
        <v>-287.53594529185796</v>
      </c>
      <c r="AL35">
        <f t="shared" ref="AL35:AL79" si="26">SUM(AI35:AK35)</f>
        <v>-11357.595822544457</v>
      </c>
      <c r="AN35">
        <f t="shared" ref="AN35:AT66" si="27">AE35*$K35</f>
        <v>0</v>
      </c>
      <c r="AO35">
        <f t="shared" si="27"/>
        <v>0</v>
      </c>
      <c r="AP35">
        <f t="shared" si="27"/>
        <v>-0.22151261348901935</v>
      </c>
      <c r="AQ35">
        <f t="shared" si="27"/>
        <v>-766.03898459063419</v>
      </c>
      <c r="AR35">
        <f t="shared" si="27"/>
        <v>-766.26049720412323</v>
      </c>
      <c r="AS35">
        <f t="shared" si="27"/>
        <v>12.787684681189006</v>
      </c>
      <c r="AT35">
        <f t="shared" si="27"/>
        <v>-19.570853256691304</v>
      </c>
      <c r="AU35">
        <f t="shared" si="23"/>
        <v>-773.04366577962548</v>
      </c>
      <c r="AW35">
        <v>32</v>
      </c>
      <c r="AX35">
        <f>IF(Z35&gt;0, (R35*SUMPRODUCT(K35:$K$98, X35:$X$98)-K35*$AZ$3)/Z35, 0)</f>
        <v>-65994.278616647513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500000</v>
      </c>
      <c r="S36">
        <f t="shared" si="1"/>
        <v>-95312.498632512827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-4295.5336579570894</v>
      </c>
      <c r="AC36">
        <f t="shared" si="2"/>
        <v>-4347.5280618248926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-9412.590535090394</v>
      </c>
      <c r="AI36">
        <f t="shared" si="25"/>
        <v>-9414.8712055817778</v>
      </c>
      <c r="AJ36">
        <f t="shared" si="7"/>
        <v>51.994403867803157</v>
      </c>
      <c r="AK36">
        <f t="shared" si="22"/>
        <v>-300.68735605699629</v>
      </c>
      <c r="AL36">
        <f t="shared" si="26"/>
        <v>-9663.5641577709703</v>
      </c>
      <c r="AN36">
        <f t="shared" si="27"/>
        <v>0</v>
      </c>
      <c r="AO36">
        <f t="shared" si="27"/>
        <v>0</v>
      </c>
      <c r="AP36">
        <f t="shared" si="27"/>
        <v>-0.13859965114360265</v>
      </c>
      <c r="AQ36">
        <f t="shared" si="27"/>
        <v>-572.01676851155514</v>
      </c>
      <c r="AR36">
        <f t="shared" si="27"/>
        <v>-572.15536816269866</v>
      </c>
      <c r="AS36">
        <f t="shared" si="27"/>
        <v>3.1597752786831323</v>
      </c>
      <c r="AT36">
        <f t="shared" si="27"/>
        <v>-18.273206414620116</v>
      </c>
      <c r="AU36">
        <f t="shared" si="23"/>
        <v>-587.2687992986356</v>
      </c>
      <c r="AW36">
        <v>33</v>
      </c>
      <c r="AX36">
        <f>IF(Z36&gt;0, (R36*SUMPRODUCT(K36:$K$98, X36:$X$98)-K36*$AZ$3)/Z36, 0)</f>
        <v>-95312.498632512827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500000</v>
      </c>
      <c r="S37">
        <f t="shared" si="1"/>
        <v>-141841.80429849643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-4347.5280618248926</v>
      </c>
      <c r="AC37">
        <f t="shared" si="2"/>
        <v>-4282.0050261196338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-7484.3395113452107</v>
      </c>
      <c r="AI37">
        <f t="shared" si="25"/>
        <v>-7485.8489411805458</v>
      </c>
      <c r="AJ37">
        <f t="shared" si="7"/>
        <v>-65.523035705258735</v>
      </c>
      <c r="AK37">
        <f t="shared" si="22"/>
        <v>-304.32696432774253</v>
      </c>
      <c r="AL37">
        <f t="shared" si="26"/>
        <v>-7855.6989412135472</v>
      </c>
      <c r="AN37">
        <f t="shared" si="27"/>
        <v>0</v>
      </c>
      <c r="AO37">
        <f t="shared" si="27"/>
        <v>0</v>
      </c>
      <c r="AP37">
        <f t="shared" si="27"/>
        <v>-8.1901998852033378E-2</v>
      </c>
      <c r="AQ37">
        <f t="shared" si="27"/>
        <v>-406.1019278382966</v>
      </c>
      <c r="AR37">
        <f t="shared" si="27"/>
        <v>-406.18382983714861</v>
      </c>
      <c r="AS37">
        <f t="shared" si="27"/>
        <v>-3.5552945022586897</v>
      </c>
      <c r="AT37">
        <f t="shared" si="27"/>
        <v>-16.512848825114229</v>
      </c>
      <c r="AU37">
        <f t="shared" si="23"/>
        <v>-426.25197316452159</v>
      </c>
      <c r="AW37">
        <v>34</v>
      </c>
      <c r="AX37">
        <f>IF(Z37&gt;0, (R37*SUMPRODUCT(K37:$K$98, X37:$X$98)-K37*$AZ$3)/Z37, 0)</f>
        <v>-141841.80429849643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500000</v>
      </c>
      <c r="S38">
        <f t="shared" si="1"/>
        <v>-220597.65743874843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-4282.0050261196338</v>
      </c>
      <c r="AC38">
        <f t="shared" si="2"/>
        <v>-4118.8749859072041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-5607.63749836017</v>
      </c>
      <c r="AI38">
        <f t="shared" si="25"/>
        <v>-5608.5710701473163</v>
      </c>
      <c r="AJ38">
        <f t="shared" si="7"/>
        <v>-163.13004021242978</v>
      </c>
      <c r="AK38">
        <f t="shared" si="22"/>
        <v>-299.7403518283744</v>
      </c>
      <c r="AL38">
        <f t="shared" si="26"/>
        <v>-6071.4414621881206</v>
      </c>
      <c r="AN38">
        <f t="shared" si="27"/>
        <v>0</v>
      </c>
      <c r="AO38">
        <f t="shared" si="27"/>
        <v>0</v>
      </c>
      <c r="AP38">
        <f t="shared" si="27"/>
        <v>-4.5228404442848827E-2</v>
      </c>
      <c r="AQ38">
        <f t="shared" si="27"/>
        <v>-271.6711239957354</v>
      </c>
      <c r="AR38">
        <f t="shared" si="27"/>
        <v>-271.71635240017827</v>
      </c>
      <c r="AS38">
        <f t="shared" si="27"/>
        <v>-7.9031002619088788</v>
      </c>
      <c r="AT38">
        <f t="shared" si="27"/>
        <v>-14.521409116032249</v>
      </c>
      <c r="AU38">
        <f t="shared" si="23"/>
        <v>-294.14086177811936</v>
      </c>
      <c r="AW38">
        <v>35</v>
      </c>
      <c r="AX38">
        <f>IF(Z38&gt;0, (R38*SUMPRODUCT(K38:$K$98, X38:$X$98)-K38*$AZ$3)/Z38, 0)</f>
        <v>-220597.65743874843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500000</v>
      </c>
      <c r="S39">
        <f t="shared" si="1"/>
        <v>-364028.13508104265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-4118.8749859072041</v>
      </c>
      <c r="AC39">
        <f t="shared" si="2"/>
        <v>-3882.3032812862193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-3909.9386803364068</v>
      </c>
      <c r="AI39">
        <f t="shared" si="25"/>
        <v>-3910.471922537648</v>
      </c>
      <c r="AJ39">
        <f t="shared" si="7"/>
        <v>-236.57170462098475</v>
      </c>
      <c r="AK39">
        <f t="shared" si="22"/>
        <v>-288.32124901350431</v>
      </c>
      <c r="AL39">
        <f t="shared" si="26"/>
        <v>-4435.3648761721379</v>
      </c>
      <c r="AN39">
        <f t="shared" si="27"/>
        <v>0</v>
      </c>
      <c r="AO39">
        <f t="shared" si="27"/>
        <v>0</v>
      </c>
      <c r="AP39">
        <f t="shared" si="27"/>
        <v>-2.3065880528293399E-2</v>
      </c>
      <c r="AQ39">
        <f t="shared" si="27"/>
        <v>-169.12798398867616</v>
      </c>
      <c r="AR39">
        <f t="shared" si="27"/>
        <v>-169.15104986920446</v>
      </c>
      <c r="AS39">
        <f t="shared" si="27"/>
        <v>-10.233126077534607</v>
      </c>
      <c r="AT39">
        <f t="shared" si="27"/>
        <v>-12.471600087230916</v>
      </c>
      <c r="AU39">
        <f t="shared" si="23"/>
        <v>-191.85577603397002</v>
      </c>
      <c r="AW39">
        <v>36</v>
      </c>
      <c r="AX39">
        <f>IF(Z39&gt;0, (R39*SUMPRODUCT(K39:$K$98, X39:$X$98)-K39*$AZ$3)/Z39, 0)</f>
        <v>-364028.13508104265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500000</v>
      </c>
      <c r="S40">
        <f t="shared" si="1"/>
        <v>-649742.72225553088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-3882.3032812862193</v>
      </c>
      <c r="AC40">
        <f t="shared" si="2"/>
        <v>-3597.6430254385382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-2510.5842697733274</v>
      </c>
      <c r="AI40">
        <f t="shared" si="25"/>
        <v>-2510.8611211255788</v>
      </c>
      <c r="AJ40">
        <f t="shared" si="7"/>
        <v>-284.66025584768113</v>
      </c>
      <c r="AK40">
        <f t="shared" si="22"/>
        <v>-271.76122969003535</v>
      </c>
      <c r="AL40">
        <f t="shared" si="26"/>
        <v>-3067.2826066632952</v>
      </c>
      <c r="AN40">
        <f t="shared" si="27"/>
        <v>0</v>
      </c>
      <c r="AO40">
        <f t="shared" si="27"/>
        <v>0</v>
      </c>
      <c r="AP40">
        <f t="shared" si="27"/>
        <v>-1.0692374269716079E-2</v>
      </c>
      <c r="AQ40">
        <f t="shared" si="27"/>
        <v>-96.962165544004066</v>
      </c>
      <c r="AR40">
        <f t="shared" si="27"/>
        <v>-96.972857918273789</v>
      </c>
      <c r="AS40">
        <f t="shared" si="27"/>
        <v>-10.993964705193282</v>
      </c>
      <c r="AT40">
        <f t="shared" si="27"/>
        <v>-10.495786840895974</v>
      </c>
      <c r="AU40">
        <f t="shared" si="23"/>
        <v>-118.46260946436303</v>
      </c>
      <c r="AW40">
        <v>37</v>
      </c>
      <c r="AX40">
        <f>IF(Z40&gt;0, (R40*SUMPRODUCT(K40:$K$98, X40:$X$98)-K40*$AZ$3)/Z40, 0)</f>
        <v>-649742.72225553088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500000</v>
      </c>
      <c r="S41">
        <f t="shared" si="1"/>
        <v>-1289555.1780565011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-3597.6430254385382</v>
      </c>
      <c r="AC41">
        <f t="shared" si="2"/>
        <v>-3289.4371197000805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-1465.412966655791</v>
      </c>
      <c r="AI41">
        <f t="shared" si="25"/>
        <v>-1465.5405081978543</v>
      </c>
      <c r="AJ41">
        <f t="shared" si="7"/>
        <v>-308.20590573845766</v>
      </c>
      <c r="AK41">
        <f t="shared" si="22"/>
        <v>-251.8350117806977</v>
      </c>
      <c r="AL41">
        <f t="shared" si="26"/>
        <v>-2025.5814257170096</v>
      </c>
      <c r="AN41">
        <f t="shared" si="27"/>
        <v>0</v>
      </c>
      <c r="AO41">
        <f t="shared" si="27"/>
        <v>0</v>
      </c>
      <c r="AP41">
        <f t="shared" si="27"/>
        <v>-4.3980599400164477E-3</v>
      </c>
      <c r="AQ41">
        <f t="shared" si="27"/>
        <v>-50.532351733932991</v>
      </c>
      <c r="AR41">
        <f t="shared" si="27"/>
        <v>-50.536749793873007</v>
      </c>
      <c r="AS41">
        <f t="shared" si="27"/>
        <v>-10.627972857912743</v>
      </c>
      <c r="AT41">
        <f t="shared" si="27"/>
        <v>-8.6841154567253973</v>
      </c>
      <c r="AU41">
        <f t="shared" si="23"/>
        <v>-69.848838108511146</v>
      </c>
      <c r="AW41">
        <v>38</v>
      </c>
      <c r="AX41">
        <f>IF(Z41&gt;0, (R41*SUMPRODUCT(K41:$K$98, X41:$X$98)-K41*$AZ$3)/Z41, 0)</f>
        <v>-1289555.1780565011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0.595055</v>
      </c>
      <c r="Q42" s="4">
        <f t="shared" si="21"/>
        <v>50</v>
      </c>
      <c r="R42">
        <f t="shared" si="0"/>
        <v>500000</v>
      </c>
      <c r="S42">
        <f t="shared" si="1"/>
        <v>-2956224.2045238004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-3289.4371197000805</v>
      </c>
      <c r="AC42">
        <f t="shared" si="2"/>
        <v>-2978.2122649318153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-758.94232312460576</v>
      </c>
      <c r="AI42">
        <f t="shared" si="25"/>
        <v>-758.99269501893593</v>
      </c>
      <c r="AJ42">
        <f t="shared" si="7"/>
        <v>-311.22485476826523</v>
      </c>
      <c r="AK42">
        <f t="shared" si="22"/>
        <v>-230.26059837900567</v>
      </c>
      <c r="AL42">
        <f t="shared" si="26"/>
        <v>-1300.4781481662069</v>
      </c>
      <c r="AN42">
        <f t="shared" si="27"/>
        <v>0</v>
      </c>
      <c r="AO42">
        <f t="shared" si="27"/>
        <v>0</v>
      </c>
      <c r="AP42">
        <f t="shared" si="27"/>
        <v>-1.5508855205444607E-3</v>
      </c>
      <c r="AQ42">
        <f t="shared" si="27"/>
        <v>-23.366853192915059</v>
      </c>
      <c r="AR42">
        <f t="shared" si="27"/>
        <v>-23.368404078435603</v>
      </c>
      <c r="AS42">
        <f t="shared" si="27"/>
        <v>-9.5822110189029015</v>
      </c>
      <c r="AT42">
        <f t="shared" si="27"/>
        <v>-7.0894262113138433</v>
      </c>
      <c r="AU42">
        <f t="shared" si="23"/>
        <v>-40.040041308652349</v>
      </c>
      <c r="AW42">
        <v>39</v>
      </c>
      <c r="AX42">
        <f>IF(Z42&gt;0, (R42*SUMPRODUCT(K42:$K$98, X42:$X$98)-K42*$AZ$3)/Z42, 0)</f>
        <v>-2956224.2045238004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500000</v>
      </c>
      <c r="S43">
        <f t="shared" si="1"/>
        <v>-8287970.2399789523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-2978.2122649318153</v>
      </c>
      <c r="AC43">
        <f t="shared" si="2"/>
        <v>-2678.5816123191971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-337.08720570072893</v>
      </c>
      <c r="AI43">
        <f t="shared" si="25"/>
        <v>-337.10336515554576</v>
      </c>
      <c r="AJ43">
        <f t="shared" si="7"/>
        <v>-299.63065261261818</v>
      </c>
      <c r="AK43">
        <f t="shared" si="22"/>
        <v>-208.47485854522708</v>
      </c>
      <c r="AL43">
        <f t="shared" si="26"/>
        <v>-845.2088763133911</v>
      </c>
      <c r="AN43">
        <f t="shared" si="27"/>
        <v>0</v>
      </c>
      <c r="AO43">
        <f t="shared" si="27"/>
        <v>0</v>
      </c>
      <c r="AP43">
        <f t="shared" si="27"/>
        <v>-4.442220782564504E-4</v>
      </c>
      <c r="AQ43">
        <f t="shared" si="27"/>
        <v>-9.2664994436767092</v>
      </c>
      <c r="AR43">
        <f t="shared" si="27"/>
        <v>-9.2669436657549671</v>
      </c>
      <c r="AS43">
        <f t="shared" si="27"/>
        <v>-8.236821892932829</v>
      </c>
      <c r="AT43">
        <f t="shared" si="27"/>
        <v>-5.7309566428487857</v>
      </c>
      <c r="AU43">
        <f t="shared" si="23"/>
        <v>-23.234722201536584</v>
      </c>
      <c r="AW43">
        <v>40</v>
      </c>
      <c r="AX43">
        <f>IF(Z43&gt;0, (R43*SUMPRODUCT(K43:$K$98, X43:$X$98)-K43*$AZ$3)/Z43, 0)</f>
        <v>-8287970.2399789523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500000</v>
      </c>
      <c r="S44">
        <f t="shared" si="1"/>
        <v>-30843270.399120674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-2678.5816123191971</v>
      </c>
      <c r="AC44">
        <f t="shared" si="2"/>
        <v>-2399.4574815793608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-121.08101740228592</v>
      </c>
      <c r="AI44">
        <f t="shared" si="25"/>
        <v>-121.08490716081432</v>
      </c>
      <c r="AJ44">
        <f t="shared" si="7"/>
        <v>-279.12413073983635</v>
      </c>
      <c r="AK44">
        <f t="shared" si="22"/>
        <v>-187.50071286234382</v>
      </c>
      <c r="AL44">
        <f t="shared" si="26"/>
        <v>-587.70975076299453</v>
      </c>
      <c r="AN44">
        <f t="shared" si="27"/>
        <v>0</v>
      </c>
      <c r="AO44">
        <f t="shared" si="27"/>
        <v>0</v>
      </c>
      <c r="AP44">
        <f t="shared" si="27"/>
        <v>-9.5472447034989684E-5</v>
      </c>
      <c r="AQ44">
        <f t="shared" si="27"/>
        <v>-2.9718813999526557</v>
      </c>
      <c r="AR44">
        <f t="shared" si="27"/>
        <v>-2.9719768723996904</v>
      </c>
      <c r="AS44">
        <f t="shared" si="27"/>
        <v>-6.8509815181649776</v>
      </c>
      <c r="AT44">
        <f t="shared" si="27"/>
        <v>-4.6021242056638281</v>
      </c>
      <c r="AU44">
        <f t="shared" si="23"/>
        <v>-14.425082596228497</v>
      </c>
      <c r="AW44">
        <v>41</v>
      </c>
      <c r="AX44">
        <f>IF(Z44&gt;0, (R44*SUMPRODUCT(K44:$K$98, X44:$X$98)-K44*$AZ$3)/Z44, 0)</f>
        <v>-30843270.399120674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500000</v>
      </c>
      <c r="S45">
        <f t="shared" si="1"/>
        <v>-175587359.93482572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-2399.4574815793608</v>
      </c>
      <c r="AC45">
        <f t="shared" si="2"/>
        <v>-2144.9377288868923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-32.400716102005021</v>
      </c>
      <c r="AI45">
        <f t="shared" si="25"/>
        <v>-32.401326891337945</v>
      </c>
      <c r="AJ45">
        <f t="shared" si="7"/>
        <v>-254.5197526924685</v>
      </c>
      <c r="AK45">
        <f t="shared" si="22"/>
        <v>-167.96202371055526</v>
      </c>
      <c r="AL45">
        <f t="shared" si="26"/>
        <v>-454.88310329436172</v>
      </c>
      <c r="AN45">
        <f t="shared" si="27"/>
        <v>0</v>
      </c>
      <c r="AO45">
        <f t="shared" si="27"/>
        <v>0</v>
      </c>
      <c r="AP45">
        <f t="shared" si="27"/>
        <v>-1.3385322317561834E-5</v>
      </c>
      <c r="AQ45">
        <f t="shared" si="27"/>
        <v>-0.71005501400866544</v>
      </c>
      <c r="AR45">
        <f t="shared" si="27"/>
        <v>-0.71006839933098298</v>
      </c>
      <c r="AS45">
        <f t="shared" si="27"/>
        <v>-5.57774791132932</v>
      </c>
      <c r="AT45">
        <f t="shared" si="27"/>
        <v>-3.6808531244573919</v>
      </c>
      <c r="AU45">
        <f t="shared" si="23"/>
        <v>-9.968669435117695</v>
      </c>
      <c r="AW45">
        <v>42</v>
      </c>
      <c r="AX45">
        <f>IF(Z45&gt;0, (R45*SUMPRODUCT(K45:$K$98, X45:$X$98)-K45*$AZ$3)/Z45, 0)</f>
        <v>-175587359.93482572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500000</v>
      </c>
      <c r="S46">
        <f t="shared" si="1"/>
        <v>-1013487416.5260272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-2144.9377288868923</v>
      </c>
      <c r="AC46">
        <f t="shared" si="2"/>
        <v>-1915.7445391755239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-5.1016894205643339</v>
      </c>
      <c r="AI46">
        <f t="shared" si="25"/>
        <v>-5.1017839330618715</v>
      </c>
      <c r="AJ46">
        <f t="shared" si="7"/>
        <v>-229.1931897113684</v>
      </c>
      <c r="AK46">
        <f t="shared" si="22"/>
        <v>-150.14564102208249</v>
      </c>
      <c r="AL46">
        <f t="shared" si="26"/>
        <v>-384.44061466651277</v>
      </c>
      <c r="AN46">
        <f t="shared" si="27"/>
        <v>0</v>
      </c>
      <c r="AO46">
        <f t="shared" si="27"/>
        <v>0</v>
      </c>
      <c r="AP46">
        <f t="shared" si="27"/>
        <v>-1.8493052677711409E-6</v>
      </c>
      <c r="AQ46">
        <f t="shared" si="27"/>
        <v>-9.9823635665022642E-2</v>
      </c>
      <c r="AR46">
        <f t="shared" si="27"/>
        <v>-9.982548497029041E-2</v>
      </c>
      <c r="AS46">
        <f t="shared" si="27"/>
        <v>-4.4845727719978026</v>
      </c>
      <c r="AT46">
        <f t="shared" si="27"/>
        <v>-2.9378667595217318</v>
      </c>
      <c r="AU46">
        <f t="shared" si="23"/>
        <v>-7.5222650164898246</v>
      </c>
      <c r="AW46">
        <v>43</v>
      </c>
      <c r="AX46">
        <f>IF(Z46&gt;0, (R46*SUMPRODUCT(K46:$K$98, X46:$X$98)-K46*$AZ$3)/Z46, 0)</f>
        <v>-1013487416.5260272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500000</v>
      </c>
      <c r="S47">
        <f t="shared" si="1"/>
        <v>-5943102896.7463531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-1915.7445391755239</v>
      </c>
      <c r="AC47">
        <f t="shared" si="2"/>
        <v>-1710.5736085921026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-0.79176122416345684</v>
      </c>
      <c r="AI47">
        <f t="shared" si="25"/>
        <v>-0.79177561541360264</v>
      </c>
      <c r="AJ47">
        <f t="shared" si="7"/>
        <v>-205.1709305834213</v>
      </c>
      <c r="AK47">
        <f t="shared" si="22"/>
        <v>-134.10211774228668</v>
      </c>
      <c r="AL47">
        <f t="shared" si="26"/>
        <v>-340.06482394112157</v>
      </c>
      <c r="AN47">
        <f t="shared" si="27"/>
        <v>0</v>
      </c>
      <c r="AO47">
        <f t="shared" si="27"/>
        <v>0</v>
      </c>
      <c r="AP47">
        <f t="shared" si="27"/>
        <v>-2.514200256762108E-7</v>
      </c>
      <c r="AQ47">
        <f t="shared" si="27"/>
        <v>-1.3832337378000653E-2</v>
      </c>
      <c r="AR47">
        <f t="shared" si="27"/>
        <v>-1.3832588798026329E-2</v>
      </c>
      <c r="AS47">
        <f t="shared" si="27"/>
        <v>-3.5844058099545677</v>
      </c>
      <c r="AT47">
        <f t="shared" si="27"/>
        <v>-2.3428095227516827</v>
      </c>
      <c r="AU47">
        <f t="shared" si="23"/>
        <v>-5.9410479215042775</v>
      </c>
      <c r="AW47">
        <v>44</v>
      </c>
      <c r="AX47">
        <f>IF(Z47&gt;0, (R47*SUMPRODUCT(K47:$K$98, X47:$X$98)-K47*$AZ$3)/Z47, 0)</f>
        <v>-5943102896.7463531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500000</v>
      </c>
      <c r="S48">
        <f t="shared" si="1"/>
        <v>-35483179368.544044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-1710.5736085921026</v>
      </c>
      <c r="AC48">
        <f t="shared" si="2"/>
        <v>-1527.3099818052967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-0.12095177086931769</v>
      </c>
      <c r="AI48">
        <f t="shared" si="25"/>
        <v>-0.12095392302987515</v>
      </c>
      <c r="AJ48">
        <f t="shared" si="7"/>
        <v>-183.26362678680584</v>
      </c>
      <c r="AK48">
        <f t="shared" si="22"/>
        <v>-119.74015260144719</v>
      </c>
      <c r="AL48">
        <f t="shared" si="26"/>
        <v>-303.12473331128291</v>
      </c>
      <c r="AN48">
        <f t="shared" si="27"/>
        <v>0</v>
      </c>
      <c r="AO48">
        <f t="shared" si="27"/>
        <v>0</v>
      </c>
      <c r="AP48">
        <f t="shared" si="27"/>
        <v>-3.3570513899327223E-8</v>
      </c>
      <c r="AQ48">
        <f t="shared" si="27"/>
        <v>-1.8866683022518049E-3</v>
      </c>
      <c r="AR48">
        <f t="shared" si="27"/>
        <v>-1.8867018727657043E-3</v>
      </c>
      <c r="AS48">
        <f t="shared" si="27"/>
        <v>-2.8586408708967577</v>
      </c>
      <c r="AT48">
        <f t="shared" si="27"/>
        <v>-1.8677688536204136</v>
      </c>
      <c r="AU48">
        <f t="shared" si="23"/>
        <v>-4.728296426389937</v>
      </c>
      <c r="AW48">
        <v>45</v>
      </c>
      <c r="AX48">
        <f>IF(Z48&gt;0, (R48*SUMPRODUCT(K48:$K$98, X48:$X$98)-K48*$AZ$3)/Z48, 0)</f>
        <v>-35483179368.544044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500000</v>
      </c>
      <c r="S49">
        <f t="shared" si="1"/>
        <v>-216201776273.46265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-1527.3099818052967</v>
      </c>
      <c r="AC49">
        <f t="shared" si="2"/>
        <v>-1363.671279969863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-1.8152689064875511E-2</v>
      </c>
      <c r="AI49">
        <f t="shared" si="25"/>
        <v>-1.8153004434920909E-2</v>
      </c>
      <c r="AJ49">
        <f t="shared" si="7"/>
        <v>-163.63870183543372</v>
      </c>
      <c r="AK49">
        <f t="shared" si="22"/>
        <v>-106.91169872637079</v>
      </c>
      <c r="AL49">
        <f t="shared" si="26"/>
        <v>-270.56855356623942</v>
      </c>
      <c r="AN49">
        <f t="shared" si="27"/>
        <v>0</v>
      </c>
      <c r="AO49">
        <f t="shared" si="27"/>
        <v>0</v>
      </c>
      <c r="AP49">
        <f t="shared" si="27"/>
        <v>-4.3922367321621139E-9</v>
      </c>
      <c r="AQ49">
        <f t="shared" si="27"/>
        <v>-2.5281699660993195E-4</v>
      </c>
      <c r="AR49">
        <f t="shared" si="27"/>
        <v>-2.5282138884666409E-4</v>
      </c>
      <c r="AS49">
        <f t="shared" si="27"/>
        <v>-2.2790367300034085</v>
      </c>
      <c r="AT49">
        <f t="shared" si="27"/>
        <v>-1.4889857077300361</v>
      </c>
      <c r="AU49">
        <f t="shared" si="23"/>
        <v>-3.7682752591222908</v>
      </c>
      <c r="AW49">
        <v>46</v>
      </c>
      <c r="AX49">
        <f>IF(Z49&gt;0, (R49*SUMPRODUCT(K49:$K$98, X49:$X$98)-K49*$AZ$3)/Z49, 0)</f>
        <v>-216201776273.46265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500000</v>
      </c>
      <c r="S50">
        <f t="shared" si="1"/>
        <v>-1344767193930.4016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-1363.671279969863</v>
      </c>
      <c r="AC50">
        <f t="shared" si="2"/>
        <v>-1217.5638644799526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-2.669459118915537E-3</v>
      </c>
      <c r="AI50">
        <f t="shared" si="25"/>
        <v>-2.6695043893485895E-3</v>
      </c>
      <c r="AJ50">
        <f t="shared" si="7"/>
        <v>-146.10741548991041</v>
      </c>
      <c r="AK50">
        <f t="shared" si="22"/>
        <v>-95.456989597890413</v>
      </c>
      <c r="AL50">
        <f t="shared" si="26"/>
        <v>-241.56707459219018</v>
      </c>
      <c r="AN50">
        <f t="shared" si="27"/>
        <v>0</v>
      </c>
      <c r="AO50">
        <f t="shared" si="27"/>
        <v>0</v>
      </c>
      <c r="AP50">
        <f t="shared" si="27"/>
        <v>-5.6293976211298209E-10</v>
      </c>
      <c r="AQ50">
        <f t="shared" si="27"/>
        <v>-3.3194837779231718E-5</v>
      </c>
      <c r="AR50">
        <f t="shared" si="27"/>
        <v>-3.3195400718993825E-5</v>
      </c>
      <c r="AS50">
        <f t="shared" si="27"/>
        <v>-1.8168519312259377</v>
      </c>
      <c r="AT50">
        <f t="shared" si="27"/>
        <v>-1.1870117291337474</v>
      </c>
      <c r="AU50">
        <f t="shared" si="23"/>
        <v>-3.003896855760404</v>
      </c>
      <c r="AW50">
        <v>47</v>
      </c>
      <c r="AX50">
        <f>IF(Z50&gt;0, (R50*SUMPRODUCT(K50:$K$98, X50:$X$98)-K50*$AZ$3)/Z50, 0)</f>
        <v>-1344767193930.4016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500000</v>
      </c>
      <c r="S51">
        <f t="shared" si="1"/>
        <v>-8556855384757.7061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-1217.5638644799526</v>
      </c>
      <c r="AC51">
        <f t="shared" si="2"/>
        <v>-1087.1106224007665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-3.8465449914385115E-4</v>
      </c>
      <c r="AI51">
        <f t="shared" si="25"/>
        <v>-3.8466085142265872E-4</v>
      </c>
      <c r="AJ51">
        <f t="shared" si="7"/>
        <v>-130.45324207918611</v>
      </c>
      <c r="AK51">
        <f t="shared" si="22"/>
        <v>-85.229470513596695</v>
      </c>
      <c r="AL51">
        <f t="shared" si="26"/>
        <v>-215.68309725363423</v>
      </c>
      <c r="AN51">
        <f t="shared" si="27"/>
        <v>0</v>
      </c>
      <c r="AO51">
        <f t="shared" si="27"/>
        <v>0</v>
      </c>
      <c r="AP51">
        <f t="shared" si="27"/>
        <v>-7.0527551232725756E-11</v>
      </c>
      <c r="AQ51">
        <f t="shared" si="27"/>
        <v>-4.2707098849214231E-6</v>
      </c>
      <c r="AR51">
        <f t="shared" si="27"/>
        <v>-4.2707804124726558E-6</v>
      </c>
      <c r="AS51">
        <f t="shared" si="27"/>
        <v>-1.4483853736474186</v>
      </c>
      <c r="AT51">
        <f t="shared" si="27"/>
        <v>-0.94627865531065347</v>
      </c>
      <c r="AU51">
        <f t="shared" si="23"/>
        <v>-2.3946682997384845</v>
      </c>
      <c r="AW51">
        <v>48</v>
      </c>
      <c r="AX51">
        <f>IF(Z51&gt;0, (R51*SUMPRODUCT(K51:$K$98, X51:$X$98)-K51*$AZ$3)/Z51, 0)</f>
        <v>-8556855384757.7061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500000</v>
      </c>
      <c r="S52">
        <f t="shared" si="1"/>
        <v>-55793017833657.148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-1087.1106224007665</v>
      </c>
      <c r="AC52">
        <f t="shared" si="2"/>
        <v>-970.63448803395488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-5.4189030112489493E-5</v>
      </c>
      <c r="AI52">
        <f t="shared" si="25"/>
        <v>-5.418989996549774E-5</v>
      </c>
      <c r="AJ52">
        <f t="shared" si="7"/>
        <v>-116.47613436681161</v>
      </c>
      <c r="AK52">
        <f t="shared" si="22"/>
        <v>-76.097743568053659</v>
      </c>
      <c r="AL52">
        <f t="shared" si="26"/>
        <v>-192.57393212476524</v>
      </c>
      <c r="AN52">
        <f t="shared" si="27"/>
        <v>0</v>
      </c>
      <c r="AO52">
        <f t="shared" si="27"/>
        <v>0</v>
      </c>
      <c r="AP52">
        <f t="shared" si="27"/>
        <v>-8.6229744786993009E-12</v>
      </c>
      <c r="AQ52">
        <f t="shared" si="27"/>
        <v>-5.3718343128799348E-7</v>
      </c>
      <c r="AR52">
        <f t="shared" si="27"/>
        <v>-5.3719205426247221E-7</v>
      </c>
      <c r="AS52">
        <f t="shared" si="27"/>
        <v>-1.1546442036781226</v>
      </c>
      <c r="AT52">
        <f t="shared" si="27"/>
        <v>-0.75436757067440541</v>
      </c>
      <c r="AU52">
        <f t="shared" si="23"/>
        <v>-1.9090123115445823</v>
      </c>
      <c r="AW52">
        <v>49</v>
      </c>
      <c r="AX52">
        <f>IF(Z52&gt;0, (R52*SUMPRODUCT(K52:$K$98, X52:$X$98)-K52*$AZ$3)/Z52, 0)</f>
        <v>-55793017833657.148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0.856559709</v>
      </c>
      <c r="Q53" s="4">
        <f t="shared" si="21"/>
        <v>50</v>
      </c>
      <c r="R53">
        <f t="shared" si="0"/>
        <v>500000</v>
      </c>
      <c r="S53">
        <f t="shared" si="1"/>
        <v>-373314492557912.13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-970.63448803395488</v>
      </c>
      <c r="AC53">
        <f t="shared" si="2"/>
        <v>-866.63793621620846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-7.4508103961548248E-6</v>
      </c>
      <c r="AI53">
        <f t="shared" si="25"/>
        <v>-7.4509264695933723E-6</v>
      </c>
      <c r="AJ53">
        <f t="shared" si="7"/>
        <v>-103.99655181774642</v>
      </c>
      <c r="AK53">
        <f t="shared" si="22"/>
        <v>-67.944414162376845</v>
      </c>
      <c r="AL53">
        <f t="shared" si="26"/>
        <v>-171.94097343104974</v>
      </c>
      <c r="AN53">
        <f t="shared" si="27"/>
        <v>0</v>
      </c>
      <c r="AO53">
        <f t="shared" si="27"/>
        <v>0</v>
      </c>
      <c r="AP53">
        <f t="shared" si="27"/>
        <v>-1.0273680568957207E-12</v>
      </c>
      <c r="AQ53">
        <f t="shared" si="27"/>
        <v>-6.5947254555259819E-8</v>
      </c>
      <c r="AR53">
        <f t="shared" si="27"/>
        <v>-6.5948281923316711E-8</v>
      </c>
      <c r="AS53">
        <f t="shared" si="27"/>
        <v>-0.92047531891746703</v>
      </c>
      <c r="AT53">
        <f t="shared" si="27"/>
        <v>-0.60137721108655062</v>
      </c>
      <c r="AU53">
        <f t="shared" si="23"/>
        <v>-1.5218525959522995</v>
      </c>
      <c r="AW53">
        <v>50</v>
      </c>
      <c r="AX53">
        <f>IF(Z53&gt;0, (R53*SUMPRODUCT(K53:$K$98, X53:$X$98)-K53*$AZ$3)/Z53, 0)</f>
        <v>-373314492557912.13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500000</v>
      </c>
      <c r="S54">
        <f t="shared" si="1"/>
        <v>-2570103532470278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-866.63793621620846</v>
      </c>
      <c r="AC54">
        <f t="shared" si="2"/>
        <v>-773.78387167953997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-9.9859149666965019E-7</v>
      </c>
      <c r="AI54">
        <f t="shared" si="25"/>
        <v>-9.9860655022414535E-7</v>
      </c>
      <c r="AJ54">
        <f t="shared" si="7"/>
        <v>-92.854064536668488</v>
      </c>
      <c r="AK54">
        <f t="shared" si="22"/>
        <v>-60.6646555351346</v>
      </c>
      <c r="AL54">
        <f t="shared" si="26"/>
        <v>-153.51872107040964</v>
      </c>
      <c r="AN54">
        <f t="shared" si="27"/>
        <v>0</v>
      </c>
      <c r="AO54">
        <f t="shared" si="27"/>
        <v>0</v>
      </c>
      <c r="AP54">
        <f t="shared" si="27"/>
        <v>-1.189636401784725E-13</v>
      </c>
      <c r="AQ54">
        <f t="shared" si="27"/>
        <v>-7.8915633868470923E-9</v>
      </c>
      <c r="AR54">
        <f t="shared" si="27"/>
        <v>-7.8916823504872715E-9</v>
      </c>
      <c r="AS54">
        <f t="shared" si="27"/>
        <v>-0.73379729194701904</v>
      </c>
      <c r="AT54">
        <f t="shared" si="27"/>
        <v>-0.47941423103779279</v>
      </c>
      <c r="AU54">
        <f t="shared" si="23"/>
        <v>-1.2132115308764944</v>
      </c>
      <c r="AW54">
        <v>51</v>
      </c>
      <c r="AX54">
        <f>IF(Z54&gt;0, (R54*SUMPRODUCT(K54:$K$98, X54:$X$98)-K54*$AZ$3)/Z54, 0)</f>
        <v>-2570103532470278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500000</v>
      </c>
      <c r="S55">
        <f t="shared" si="1"/>
        <v>-1.8236356897407056E+16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-773.78387167953997</v>
      </c>
      <c r="AC55">
        <f t="shared" si="2"/>
        <v>-690.87845686366711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-1.300878519291807E-7</v>
      </c>
      <c r="AI55">
        <f t="shared" si="25"/>
        <v>-1.3008974616293788E-7</v>
      </c>
      <c r="AJ55">
        <f t="shared" si="7"/>
        <v>-82.905414815872859</v>
      </c>
      <c r="AK55">
        <f t="shared" si="22"/>
        <v>-54.164871017567805</v>
      </c>
      <c r="AL55">
        <f t="shared" si="26"/>
        <v>-137.07028596353041</v>
      </c>
      <c r="AN55">
        <f t="shared" si="27"/>
        <v>0</v>
      </c>
      <c r="AO55">
        <f t="shared" si="27"/>
        <v>0</v>
      </c>
      <c r="AP55">
        <f t="shared" si="27"/>
        <v>-1.3365670023194368E-14</v>
      </c>
      <c r="AQ55">
        <f t="shared" si="27"/>
        <v>-9.1789690491705433E-10</v>
      </c>
      <c r="AR55">
        <f t="shared" si="27"/>
        <v>-9.1791027058707743E-10</v>
      </c>
      <c r="AS55">
        <f t="shared" si="27"/>
        <v>-0.58497870886346848</v>
      </c>
      <c r="AT55">
        <f t="shared" si="27"/>
        <v>-0.38218608982276914</v>
      </c>
      <c r="AU55">
        <f t="shared" si="23"/>
        <v>-0.96716479960414792</v>
      </c>
      <c r="AW55">
        <v>52</v>
      </c>
      <c r="AX55">
        <f>IF(Z55&gt;0, (R55*SUMPRODUCT(K55:$K$98, X55:$X$98)-K55*$AZ$3)/Z55, 0)</f>
        <v>-1.8236356897407056E+16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500000</v>
      </c>
      <c r="S56">
        <f t="shared" si="1"/>
        <v>-1.3373915702499442E+17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-690.87845686366711</v>
      </c>
      <c r="AC56">
        <f t="shared" si="2"/>
        <v>-616.85576505765266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-1.6446724375687375E-8</v>
      </c>
      <c r="AI56">
        <f t="shared" si="25"/>
        <v>-1.644695499466942E-8</v>
      </c>
      <c r="AJ56">
        <f t="shared" si="7"/>
        <v>-74.02269180601445</v>
      </c>
      <c r="AK56">
        <f t="shared" si="22"/>
        <v>-48.361491980456705</v>
      </c>
      <c r="AL56">
        <f t="shared" si="26"/>
        <v>-122.38418380291812</v>
      </c>
      <c r="AN56">
        <f t="shared" si="27"/>
        <v>0</v>
      </c>
      <c r="AO56">
        <f t="shared" si="27"/>
        <v>0</v>
      </c>
      <c r="AP56">
        <f t="shared" si="27"/>
        <v>-1.45289487269363E-15</v>
      </c>
      <c r="AQ56">
        <f t="shared" si="27"/>
        <v>-1.0361402737094249E-10</v>
      </c>
      <c r="AR56">
        <f t="shared" si="27"/>
        <v>-1.0361548026581518E-10</v>
      </c>
      <c r="AS56">
        <f t="shared" si="27"/>
        <v>-0.46634144524226395</v>
      </c>
      <c r="AT56">
        <f t="shared" si="27"/>
        <v>-0.30467641089493419</v>
      </c>
      <c r="AU56">
        <f t="shared" si="23"/>
        <v>-0.77101785624081365</v>
      </c>
      <c r="AW56">
        <v>53</v>
      </c>
      <c r="AX56">
        <f>IF(Z56&gt;0, (R56*SUMPRODUCT(K56:$K$98, X56:$X$98)-K56*$AZ$3)/Z56, 0)</f>
        <v>-1.3373915702499442E+17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500000</v>
      </c>
      <c r="S57">
        <f t="shared" si="1"/>
        <v>-1.0169183522326895E+18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-616.85576505765266</v>
      </c>
      <c r="AC57">
        <f t="shared" si="2"/>
        <v>-550.76407594442389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-2.0123273831944678E-9</v>
      </c>
      <c r="AI57">
        <f t="shared" si="25"/>
        <v>-2.0123544632483747E-9</v>
      </c>
      <c r="AJ57">
        <f t="shared" si="7"/>
        <v>-66.091689113228767</v>
      </c>
      <c r="AK57">
        <f t="shared" si="22"/>
        <v>-43.17990355403569</v>
      </c>
      <c r="AL57">
        <f t="shared" si="26"/>
        <v>-109.27159266927681</v>
      </c>
      <c r="AN57">
        <f t="shared" si="27"/>
        <v>0</v>
      </c>
      <c r="AO57">
        <f t="shared" si="27"/>
        <v>0</v>
      </c>
      <c r="AP57">
        <f t="shared" si="27"/>
        <v>-1.5232480897794575E-16</v>
      </c>
      <c r="AQ57">
        <f t="shared" si="27"/>
        <v>-1.1319304802780305E-11</v>
      </c>
      <c r="AR57">
        <f t="shared" si="27"/>
        <v>-1.1319457127589282E-11</v>
      </c>
      <c r="AS57">
        <f t="shared" si="27"/>
        <v>-0.37176454499945394</v>
      </c>
      <c r="AT57">
        <f t="shared" si="27"/>
        <v>-0.24288616939997829</v>
      </c>
      <c r="AU57">
        <f t="shared" si="23"/>
        <v>-0.6146507144107517</v>
      </c>
      <c r="AW57">
        <v>54</v>
      </c>
      <c r="AX57">
        <f>IF(Z57&gt;0, (R57*SUMPRODUCT(K57:$K$98, X57:$X$98)-K57*$AZ$3)/Z57, 0)</f>
        <v>-1.0169183522326895E+18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500000</v>
      </c>
      <c r="S58">
        <f t="shared" si="1"/>
        <v>-8.0337193477695089E+18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-550.76407594442389</v>
      </c>
      <c r="AC58">
        <f t="shared" si="2"/>
        <v>-491.75363923610274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-2.3748693134313328E-10</v>
      </c>
      <c r="AI58">
        <f t="shared" si="25"/>
        <v>-2.3748999190336666E-10</v>
      </c>
      <c r="AJ58">
        <f t="shared" si="7"/>
        <v>-59.010436708321151</v>
      </c>
      <c r="AK58">
        <f t="shared" si="22"/>
        <v>-38.553485316109679</v>
      </c>
      <c r="AL58">
        <f t="shared" si="26"/>
        <v>-97.563922024668329</v>
      </c>
      <c r="AN58">
        <f t="shared" si="27"/>
        <v>0</v>
      </c>
      <c r="AO58">
        <f t="shared" si="27"/>
        <v>0</v>
      </c>
      <c r="AP58">
        <f t="shared" si="27"/>
        <v>-1.5371067369045647E-17</v>
      </c>
      <c r="AQ58">
        <f t="shared" si="27"/>
        <v>-1.1927318342395997E-12</v>
      </c>
      <c r="AR58">
        <f t="shared" si="27"/>
        <v>-1.1927472053069688E-12</v>
      </c>
      <c r="AS58">
        <f t="shared" si="27"/>
        <v>-0.29636841916451323</v>
      </c>
      <c r="AT58">
        <f t="shared" si="27"/>
        <v>-0.19362736718751475</v>
      </c>
      <c r="AU58">
        <f t="shared" si="23"/>
        <v>-0.48999578635322077</v>
      </c>
      <c r="AW58">
        <v>55</v>
      </c>
      <c r="AX58">
        <f>IF(Z58&gt;0, (R58*SUMPRODUCT(K58:$K$98, X58:$X$98)-K58*$AZ$3)/Z58, 0)</f>
        <v>-8.0337193477695089E+18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500000</v>
      </c>
      <c r="S59">
        <f t="shared" si="1"/>
        <v>-6.6161363681850884E+19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-491.75363923610274</v>
      </c>
      <c r="AC59">
        <f t="shared" si="2"/>
        <v>-439.06574931794989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-2.6981403175989864E-11</v>
      </c>
      <c r="AI59">
        <f t="shared" si="25"/>
        <v>-2.6981734990303298E-11</v>
      </c>
      <c r="AJ59">
        <f t="shared" si="7"/>
        <v>-52.687889918152848</v>
      </c>
      <c r="AK59">
        <f t="shared" si="22"/>
        <v>-34.422754746527197</v>
      </c>
      <c r="AL59">
        <f t="shared" si="26"/>
        <v>-87.110644664707024</v>
      </c>
      <c r="AN59">
        <f t="shared" si="27"/>
        <v>0</v>
      </c>
      <c r="AO59">
        <f t="shared" si="27"/>
        <v>0</v>
      </c>
      <c r="AP59">
        <f t="shared" si="27"/>
        <v>-1.4879220798812453E-18</v>
      </c>
      <c r="AQ59">
        <f t="shared" si="27"/>
        <v>-1.2099003540971602E-13</v>
      </c>
      <c r="AR59">
        <f t="shared" si="27"/>
        <v>-1.2099152333179589E-13</v>
      </c>
      <c r="AS59">
        <f t="shared" si="27"/>
        <v>-0.23626308925746461</v>
      </c>
      <c r="AT59">
        <f t="shared" si="27"/>
        <v>-0.15435855164821322</v>
      </c>
      <c r="AU59">
        <f t="shared" si="23"/>
        <v>-0.39062164090579882</v>
      </c>
      <c r="AW59">
        <v>56</v>
      </c>
      <c r="AX59">
        <f>IF(Z59&gt;0, (R59*SUMPRODUCT(K59:$K$98, X59:$X$98)-K59*$AZ$3)/Z59, 0)</f>
        <v>-6.6161363681850884E+19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500000</v>
      </c>
      <c r="S60">
        <f t="shared" si="1"/>
        <v>-5.6919740078847813E+20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-439.06574931794989</v>
      </c>
      <c r="AC60">
        <f t="shared" si="2"/>
        <v>-392.02299046245537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-2.9405969975987521E-12</v>
      </c>
      <c r="AI60">
        <f t="shared" si="25"/>
        <v>-2.9406314340692912E-12</v>
      </c>
      <c r="AJ60">
        <f t="shared" si="7"/>
        <v>-47.042758855494526</v>
      </c>
      <c r="AK60">
        <f t="shared" si="22"/>
        <v>-30.734602452256496</v>
      </c>
      <c r="AL60">
        <f t="shared" si="26"/>
        <v>-77.777361307753964</v>
      </c>
      <c r="AN60">
        <f t="shared" si="27"/>
        <v>0</v>
      </c>
      <c r="AO60">
        <f t="shared" si="27"/>
        <v>0</v>
      </c>
      <c r="AP60">
        <f t="shared" si="27"/>
        <v>-1.3787505001665332E-19</v>
      </c>
      <c r="AQ60">
        <f t="shared" si="27"/>
        <v>-1.1773417884498045E-14</v>
      </c>
      <c r="AR60">
        <f t="shared" si="27"/>
        <v>-1.1773555759548062E-14</v>
      </c>
      <c r="AS60">
        <f t="shared" si="27"/>
        <v>-0.18834748824734471</v>
      </c>
      <c r="AT60">
        <f t="shared" si="27"/>
        <v>-0.12305369232159882</v>
      </c>
      <c r="AU60">
        <f t="shared" si="23"/>
        <v>-0.31140118056895527</v>
      </c>
      <c r="AW60">
        <v>57</v>
      </c>
      <c r="AX60">
        <f>IF(Z60&gt;0, (R60*SUMPRODUCT(K60:$K$98, X60:$X$98)-K60*$AZ$3)/Z60, 0)</f>
        <v>-5.6919740078847813E+20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500000</v>
      </c>
      <c r="S61">
        <f t="shared" si="1"/>
        <v>-5.1218460709216353E+21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-392.02299046245537</v>
      </c>
      <c r="AC61">
        <f t="shared" si="2"/>
        <v>-350.02052719862081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-3.0675168636036877E-13</v>
      </c>
      <c r="AI61">
        <f t="shared" si="25"/>
        <v>-3.0675510329756631E-13</v>
      </c>
      <c r="AJ61">
        <f t="shared" si="7"/>
        <v>-42.002463263834557</v>
      </c>
      <c r="AK61">
        <f t="shared" si="22"/>
        <v>-27.441609332371879</v>
      </c>
      <c r="AL61">
        <f t="shared" si="26"/>
        <v>-69.444072596206738</v>
      </c>
      <c r="AN61">
        <f t="shared" si="27"/>
        <v>0</v>
      </c>
      <c r="AO61">
        <f t="shared" si="27"/>
        <v>0</v>
      </c>
      <c r="AP61">
        <f t="shared" si="27"/>
        <v>-1.2214790527005409E-20</v>
      </c>
      <c r="AQ61">
        <f t="shared" si="27"/>
        <v>-1.0965690546985778E-15</v>
      </c>
      <c r="AR61">
        <f t="shared" si="27"/>
        <v>-1.0965812694891048E-15</v>
      </c>
      <c r="AS61">
        <f t="shared" si="27"/>
        <v>-0.15014946448289651</v>
      </c>
      <c r="AT61">
        <f t="shared" si="27"/>
        <v>-9.8097650128825611E-2</v>
      </c>
      <c r="AU61">
        <f t="shared" si="23"/>
        <v>-0.24824711461172322</v>
      </c>
      <c r="AW61">
        <v>58</v>
      </c>
      <c r="AX61">
        <f>IF(Z61&gt;0, (R61*SUMPRODUCT(K61:$K$98, X61:$X$98)-K61*$AZ$3)/Z61, 0)</f>
        <v>-5.1218460709216353E+21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500000</v>
      </c>
      <c r="S62">
        <f t="shared" si="1"/>
        <v>-4.8362974650477073E+22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-350.02052719862081</v>
      </c>
      <c r="AC62">
        <f t="shared" si="2"/>
        <v>-312.51832785591142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-3.0596711487253742E-14</v>
      </c>
      <c r="AI62">
        <f t="shared" si="25"/>
        <v>-3.0597034583930608E-14</v>
      </c>
      <c r="AJ62">
        <f t="shared" si="7"/>
        <v>-37.502199342709389</v>
      </c>
      <c r="AK62">
        <f t="shared" si="22"/>
        <v>-24.501436903903461</v>
      </c>
      <c r="AL62">
        <f t="shared" si="26"/>
        <v>-62.003636246612878</v>
      </c>
      <c r="AN62">
        <f t="shared" si="27"/>
        <v>0</v>
      </c>
      <c r="AO62">
        <f t="shared" si="27"/>
        <v>0</v>
      </c>
      <c r="AP62">
        <f t="shared" si="27"/>
        <v>-1.0312488932942128E-21</v>
      </c>
      <c r="AQ62">
        <f t="shared" si="27"/>
        <v>-9.7657534475409242E-17</v>
      </c>
      <c r="AR62">
        <f t="shared" si="27"/>
        <v>-9.7658565724302543E-17</v>
      </c>
      <c r="AS62">
        <f t="shared" si="27"/>
        <v>-0.11969823380332936</v>
      </c>
      <c r="AT62">
        <f t="shared" si="27"/>
        <v>-7.8202846084841834E-2</v>
      </c>
      <c r="AU62">
        <f t="shared" si="23"/>
        <v>-0.19790107988817129</v>
      </c>
      <c r="AW62">
        <v>59</v>
      </c>
      <c r="AX62">
        <f>IF(Z62&gt;0, (R62*SUMPRODUCT(K62:$K$98, X62:$X$98)-K62*$AZ$3)/Z62, 0)</f>
        <v>-4.8362974650477073E+22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500000</v>
      </c>
      <c r="S63">
        <f t="shared" si="1"/>
        <v>-4.8081334655481339E+23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-312.51832785591142</v>
      </c>
      <c r="AC63">
        <f t="shared" si="2"/>
        <v>-279.03422129992089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-2.9084881369413871E-15</v>
      </c>
      <c r="AI63">
        <f t="shared" si="25"/>
        <v>-2.9085171538377877E-15</v>
      </c>
      <c r="AJ63">
        <f t="shared" si="7"/>
        <v>-33.484106555990536</v>
      </c>
      <c r="AK63">
        <f t="shared" si="22"/>
        <v>-21.876282949913801</v>
      </c>
      <c r="AL63">
        <f t="shared" si="26"/>
        <v>-55.360389505904337</v>
      </c>
      <c r="AN63">
        <f t="shared" si="27"/>
        <v>0</v>
      </c>
      <c r="AO63">
        <f t="shared" si="27"/>
        <v>0</v>
      </c>
      <c r="AP63">
        <f t="shared" si="27"/>
        <v>-8.26920846948023E-23</v>
      </c>
      <c r="AQ63">
        <f t="shared" si="27"/>
        <v>-8.2885827634204633E-18</v>
      </c>
      <c r="AR63">
        <f t="shared" si="27"/>
        <v>-8.2886654555051576E-18</v>
      </c>
      <c r="AS63">
        <f t="shared" si="27"/>
        <v>-9.5422699141684789E-2</v>
      </c>
      <c r="AT63">
        <f t="shared" si="27"/>
        <v>-6.2342830105900686E-2</v>
      </c>
      <c r="AU63">
        <f t="shared" si="23"/>
        <v>-0.15776552924758547</v>
      </c>
      <c r="AW63">
        <v>60</v>
      </c>
      <c r="AX63">
        <f>IF(Z63&gt;0, (R63*SUMPRODUCT(K63:$K$98, X63:$X$98)-K63*$AZ$3)/Z63, 0)</f>
        <v>-4.8081334655481339E+23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500000</v>
      </c>
      <c r="S64">
        <f t="shared" si="1"/>
        <v>-5.0500247632855405E+24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-279.03422129992089</v>
      </c>
      <c r="AC64">
        <f t="shared" si="2"/>
        <v>-249.13769758921509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-2.6260029655201694E-16</v>
      </c>
      <c r="AI64">
        <f t="shared" si="25"/>
        <v>-2.626027632497983E-16</v>
      </c>
      <c r="AJ64">
        <f t="shared" si="7"/>
        <v>-29.896523710705793</v>
      </c>
      <c r="AK64">
        <f t="shared" si="22"/>
        <v>-19.532395490994464</v>
      </c>
      <c r="AL64">
        <f t="shared" si="26"/>
        <v>-49.428919201700253</v>
      </c>
      <c r="AN64">
        <f t="shared" si="27"/>
        <v>0</v>
      </c>
      <c r="AO64">
        <f t="shared" si="27"/>
        <v>0</v>
      </c>
      <c r="AP64">
        <f t="shared" si="27"/>
        <v>-6.2764041680372507E-24</v>
      </c>
      <c r="AQ64">
        <f t="shared" si="27"/>
        <v>-6.6817492124689784E-19</v>
      </c>
      <c r="AR64">
        <f t="shared" si="27"/>
        <v>-6.6818119765106586E-19</v>
      </c>
      <c r="AS64">
        <f t="shared" si="27"/>
        <v>-7.6070391535144014E-2</v>
      </c>
      <c r="AT64">
        <f t="shared" si="27"/>
        <v>-4.9699322469627452E-2</v>
      </c>
      <c r="AU64">
        <f t="shared" si="23"/>
        <v>-0.12576971400477147</v>
      </c>
      <c r="AW64">
        <v>61</v>
      </c>
      <c r="AX64">
        <f>IF(Z64&gt;0, (R64*SUMPRODUCT(K64:$K$98, X64:$X$98)-K64*$AZ$3)/Z64, 0)</f>
        <v>-5.0500247632855405E+24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500000</v>
      </c>
      <c r="S65">
        <f t="shared" si="1"/>
        <v>-5.6229316579178307E+25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-249.13769758921509</v>
      </c>
      <c r="AC65">
        <f t="shared" si="2"/>
        <v>-222.44437284751348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-2.2442297396449893E-17</v>
      </c>
      <c r="AI65">
        <f t="shared" si="25"/>
        <v>-2.2442495197513805E-17</v>
      </c>
      <c r="AJ65">
        <f t="shared" si="7"/>
        <v>-26.693324741701616</v>
      </c>
      <c r="AK65">
        <f t="shared" si="22"/>
        <v>-17.439638831245059</v>
      </c>
      <c r="AL65">
        <f t="shared" si="26"/>
        <v>-44.132963572946679</v>
      </c>
      <c r="AN65">
        <f t="shared" si="27"/>
        <v>0</v>
      </c>
      <c r="AO65">
        <f t="shared" si="27"/>
        <v>0</v>
      </c>
      <c r="AP65">
        <f t="shared" si="27"/>
        <v>-4.4937153549706193E-25</v>
      </c>
      <c r="AQ65">
        <f t="shared" si="27"/>
        <v>-5.0985214344644362E-20</v>
      </c>
      <c r="AR65">
        <f t="shared" si="27"/>
        <v>-5.0985663716179862E-20</v>
      </c>
      <c r="AS65">
        <f t="shared" si="27"/>
        <v>-6.0642850394725813E-2</v>
      </c>
      <c r="AT65">
        <f t="shared" si="27"/>
        <v>-3.9619995591220869E-2</v>
      </c>
      <c r="AU65">
        <f t="shared" si="23"/>
        <v>-0.10026284598594669</v>
      </c>
      <c r="AW65">
        <v>62</v>
      </c>
      <c r="AX65">
        <f>IF(Z65&gt;0, (R65*SUMPRODUCT(K65:$K$98, X65:$X$98)-K65*$AZ$3)/Z65, 0)</f>
        <v>-5.6229316579178307E+25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500000</v>
      </c>
      <c r="S66">
        <f t="shared" si="1"/>
        <v>-6.6635271784279001E+26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-222.44437284751348</v>
      </c>
      <c r="AC66">
        <f t="shared" si="2"/>
        <v>-198.61104718527989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-1.8092020663668727E-18</v>
      </c>
      <c r="AI66">
        <f t="shared" si="25"/>
        <v>-1.8092169692135085E-18</v>
      </c>
      <c r="AJ66">
        <f t="shared" si="7"/>
        <v>-23.833325662233591</v>
      </c>
      <c r="AK66">
        <f t="shared" si="22"/>
        <v>-15.571106099325945</v>
      </c>
      <c r="AL66">
        <f t="shared" si="26"/>
        <v>-39.404431761559536</v>
      </c>
      <c r="AN66">
        <f t="shared" si="27"/>
        <v>0</v>
      </c>
      <c r="AO66">
        <f t="shared" si="27"/>
        <v>0</v>
      </c>
      <c r="AP66">
        <f t="shared" si="27"/>
        <v>-3.0229303839028989E-26</v>
      </c>
      <c r="AQ66">
        <f t="shared" si="27"/>
        <v>-3.6698303557355244E-21</v>
      </c>
      <c r="AR66">
        <f t="shared" si="27"/>
        <v>-3.6698605850393635E-21</v>
      </c>
      <c r="AS66">
        <f t="shared" si="27"/>
        <v>-4.8344109051917904E-2</v>
      </c>
      <c r="AT66">
        <f t="shared" si="27"/>
        <v>-3.1584817913919691E-2</v>
      </c>
      <c r="AU66">
        <f t="shared" si="23"/>
        <v>-7.9928926965837588E-2</v>
      </c>
      <c r="AW66">
        <v>63</v>
      </c>
      <c r="AX66">
        <f>IF(Z66&gt;0, (R66*SUMPRODUCT(K66:$K$98, X66:$X$98)-K66*$AZ$3)/Z66, 0)</f>
        <v>-6.6635271784279001E+26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-8.4436515617784334E+27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-198.61104718527989</v>
      </c>
      <c r="AC67">
        <f t="shared" ref="AC67:AC79" si="30">S67*Z67</f>
        <v>-177.33129212971414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-1.3703731658551246E-19</v>
      </c>
      <c r="AI67">
        <f t="shared" ref="AI67:AI79" si="34">SUM(AE67:AH67)</f>
        <v>-1.3703836667202322E-19</v>
      </c>
      <c r="AJ67">
        <f t="shared" ref="AJ67:AJ79" si="35">AB67-AC67</f>
        <v>-21.279755055565744</v>
      </c>
      <c r="AK67">
        <f t="shared" si="22"/>
        <v>-13.902773302969594</v>
      </c>
      <c r="AL67">
        <f t="shared" si="26"/>
        <v>-35.182528358535336</v>
      </c>
      <c r="AN67">
        <f t="shared" ref="AN67:AT79" si="36">AE67*$K67</f>
        <v>0</v>
      </c>
      <c r="AO67">
        <f t="shared" si="36"/>
        <v>0</v>
      </c>
      <c r="AP67">
        <f t="shared" si="36"/>
        <v>-1.9018049374072406E-27</v>
      </c>
      <c r="AQ67">
        <f t="shared" si="36"/>
        <v>-2.4818740420305882E-22</v>
      </c>
      <c r="AR67">
        <f t="shared" si="36"/>
        <v>-2.4818930600799627E-22</v>
      </c>
      <c r="AS67">
        <f t="shared" si="36"/>
        <v>-3.8539627751847882E-2</v>
      </c>
      <c r="AT67">
        <f t="shared" si="36"/>
        <v>-2.517922346454057E-2</v>
      </c>
      <c r="AU67">
        <f t="shared" si="23"/>
        <v>-6.3718851216388442E-2</v>
      </c>
      <c r="AW67">
        <v>64</v>
      </c>
      <c r="AX67">
        <f>IF(Z67&gt;0, (R67*SUMPRODUCT(K67:$K$98, X67:$X$98)-K67*$AZ$3)/Z67, 0)</f>
        <v>-8.4436515617784334E+27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0.924425092</v>
      </c>
      <c r="Q68" s="4">
        <f t="shared" si="21"/>
        <v>50</v>
      </c>
      <c r="R68">
        <f t="shared" si="28"/>
        <v>500000</v>
      </c>
      <c r="S68">
        <f t="shared" si="29"/>
        <v>-1.1496736844420337E+29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-177.33129212971414</v>
      </c>
      <c r="AC68">
        <f t="shared" si="30"/>
        <v>-158.33151083010191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-9.7072631930682389E-21</v>
      </c>
      <c r="AI68">
        <f t="shared" si="34"/>
        <v>-9.7073320523945728E-21</v>
      </c>
      <c r="AJ68">
        <f t="shared" si="35"/>
        <v>-18.999781299612238</v>
      </c>
      <c r="AK68">
        <f t="shared" si="22"/>
        <v>-12.413190449079991</v>
      </c>
      <c r="AL68">
        <f t="shared" si="26"/>
        <v>-31.412971748692229</v>
      </c>
      <c r="AN68">
        <f t="shared" si="36"/>
        <v>0</v>
      </c>
      <c r="AO68">
        <f t="shared" si="36"/>
        <v>0</v>
      </c>
      <c r="AP68">
        <f t="shared" si="36"/>
        <v>-1.1134882482538002E-28</v>
      </c>
      <c r="AQ68">
        <f t="shared" si="36"/>
        <v>-1.5697108966328057E-23</v>
      </c>
      <c r="AR68">
        <f t="shared" si="36"/>
        <v>-1.5697220315152881E-23</v>
      </c>
      <c r="AS68">
        <f t="shared" si="36"/>
        <v>-3.072355528686847E-2</v>
      </c>
      <c r="AT68">
        <f t="shared" si="36"/>
        <v>-2.0072722787420727E-2</v>
      </c>
      <c r="AU68">
        <f t="shared" si="23"/>
        <v>-5.07962780742892E-2</v>
      </c>
      <c r="AW68">
        <v>65</v>
      </c>
      <c r="AX68">
        <f>IF(Z68&gt;0, (R68*SUMPRODUCT(K68:$K$98, X68:$X$98)-K68*$AZ$3)/Z68, 0)</f>
        <v>-1.1496736844420337E+29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500000</v>
      </c>
      <c r="S69">
        <f t="shared" si="29"/>
        <v>-1.690834857317805E+30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-158.33151083010191</v>
      </c>
      <c r="AC69">
        <f t="shared" si="30"/>
        <v>-141.36742038401954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-6.3990330124764986E-22</v>
      </c>
      <c r="AI69">
        <f t="shared" si="34"/>
        <v>-6.3990748165059615E-22</v>
      </c>
      <c r="AJ69">
        <f t="shared" si="35"/>
        <v>-16.964090446082366</v>
      </c>
      <c r="AK69">
        <f t="shared" si="22"/>
        <v>-11.083205758107134</v>
      </c>
      <c r="AL69">
        <f t="shared" si="26"/>
        <v>-28.0472962041895</v>
      </c>
      <c r="AN69">
        <f t="shared" si="36"/>
        <v>0</v>
      </c>
      <c r="AO69">
        <f t="shared" si="36"/>
        <v>0</v>
      </c>
      <c r="AP69">
        <f t="shared" si="36"/>
        <v>-6.0356353118721124E-30</v>
      </c>
      <c r="AQ69">
        <f t="shared" si="36"/>
        <v>-9.2388772346276297E-25</v>
      </c>
      <c r="AR69">
        <f t="shared" si="36"/>
        <v>-9.2389375909807471E-25</v>
      </c>
      <c r="AS69">
        <f t="shared" si="36"/>
        <v>-2.4492630171291843E-2</v>
      </c>
      <c r="AT69">
        <f t="shared" si="36"/>
        <v>-1.6001851711910653E-2</v>
      </c>
      <c r="AU69">
        <f t="shared" si="23"/>
        <v>-4.0494481883202496E-2</v>
      </c>
      <c r="AW69">
        <v>66</v>
      </c>
      <c r="AX69">
        <f>IF(Z69&gt;0, (R69*SUMPRODUCT(K69:$K$98, X69:$X$98)-K69*$AZ$3)/Z69, 0)</f>
        <v>-1.690834857317805E+30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500000</v>
      </c>
      <c r="S70">
        <f t="shared" si="29"/>
        <v>-2.7418499837824279E+31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-141.36742038401954</v>
      </c>
      <c r="AC70">
        <f t="shared" si="30"/>
        <v>-126.22091105716031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-3.9084241957259761E-23</v>
      </c>
      <c r="AI70">
        <f t="shared" si="34"/>
        <v>-3.9084472131980851E-23</v>
      </c>
      <c r="AJ70">
        <f t="shared" si="35"/>
        <v>-15.146509326859231</v>
      </c>
      <c r="AK70">
        <f t="shared" si="22"/>
        <v>-9.8957194268813691</v>
      </c>
      <c r="AL70">
        <f t="shared" si="26"/>
        <v>-25.042228753740602</v>
      </c>
      <c r="AN70">
        <f t="shared" si="36"/>
        <v>0</v>
      </c>
      <c r="AO70">
        <f t="shared" si="36"/>
        <v>0</v>
      </c>
      <c r="AP70">
        <f t="shared" si="36"/>
        <v>-2.96718379518155E-31</v>
      </c>
      <c r="AQ70">
        <f t="shared" si="36"/>
        <v>-5.0383521193688013E-26</v>
      </c>
      <c r="AR70">
        <f t="shared" si="36"/>
        <v>-5.0383817912067533E-26</v>
      </c>
      <c r="AS70">
        <f t="shared" si="36"/>
        <v>-1.9525374817675228E-2</v>
      </c>
      <c r="AT70">
        <f t="shared" si="36"/>
        <v>-1.2756578214214487E-2</v>
      </c>
      <c r="AU70">
        <f t="shared" si="23"/>
        <v>-3.2281953031889715E-2</v>
      </c>
      <c r="AW70">
        <v>67</v>
      </c>
      <c r="AX70">
        <f>IF(Z70&gt;0, (R70*SUMPRODUCT(K70:$K$98, X70:$X$98)-K70*$AZ$3)/Z70, 0)</f>
        <v>-2.7418499837824279E+31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500000</v>
      </c>
      <c r="S71">
        <f t="shared" si="29"/>
        <v>-4.9513991878614368E+32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-126.22091105716031</v>
      </c>
      <c r="AC71">
        <f t="shared" si="30"/>
        <v>-112.69724201532171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-2.1649263089458163E-24</v>
      </c>
      <c r="AI71">
        <f t="shared" si="34"/>
        <v>-2.1649376892888E-24</v>
      </c>
      <c r="AJ71">
        <f t="shared" si="35"/>
        <v>-13.523669041838602</v>
      </c>
      <c r="AK71">
        <f t="shared" si="22"/>
        <v>-8.835463774001223</v>
      </c>
      <c r="AL71">
        <f t="shared" si="26"/>
        <v>-22.359132815839825</v>
      </c>
      <c r="AN71">
        <f t="shared" si="36"/>
        <v>0</v>
      </c>
      <c r="AO71">
        <f t="shared" si="36"/>
        <v>0</v>
      </c>
      <c r="AP71">
        <f t="shared" si="36"/>
        <v>-1.3098578023914152E-32</v>
      </c>
      <c r="AQ71">
        <f t="shared" si="36"/>
        <v>-2.4917927530016925E-27</v>
      </c>
      <c r="AR71">
        <f t="shared" si="36"/>
        <v>-2.4918058515797161E-27</v>
      </c>
      <c r="AS71">
        <f t="shared" si="36"/>
        <v>-1.5565509261539564E-2</v>
      </c>
      <c r="AT71">
        <f t="shared" si="36"/>
        <v>-1.0169466050872518E-2</v>
      </c>
      <c r="AU71">
        <f t="shared" si="23"/>
        <v>-2.5734975312412083E-2</v>
      </c>
      <c r="AW71">
        <v>68</v>
      </c>
      <c r="AX71">
        <f>IF(Z71&gt;0, (R71*SUMPRODUCT(K71:$K$98, X71:$X$98)-K71*$AZ$3)/Z71, 0)</f>
        <v>-4.9513991878614368E+32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0.946138378</v>
      </c>
      <c r="Q72" s="4">
        <f t="shared" si="48"/>
        <v>50</v>
      </c>
      <c r="R72">
        <f t="shared" si="28"/>
        <v>500000</v>
      </c>
      <c r="S72">
        <f t="shared" si="29"/>
        <v>-1.0079180683329819E+34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-112.69724201532171</v>
      </c>
      <c r="AC72">
        <f t="shared" si="30"/>
        <v>-100.62253751368009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-1.0767379251793205E-25</v>
      </c>
      <c r="AI72">
        <f t="shared" si="34"/>
        <v>-1.0767429167823424E-25</v>
      </c>
      <c r="AJ72">
        <f t="shared" si="35"/>
        <v>-12.074704501641619</v>
      </c>
      <c r="AK72">
        <f t="shared" ref="AK72:AK79" si="49">G72*SUM(AB72:AB72, AE72:AF72)</f>
        <v>-7.8888069410725201</v>
      </c>
      <c r="AL72">
        <f t="shared" si="26"/>
        <v>-19.96351144271414</v>
      </c>
      <c r="AN72">
        <f t="shared" si="36"/>
        <v>0</v>
      </c>
      <c r="AO72">
        <f t="shared" si="36"/>
        <v>0</v>
      </c>
      <c r="AP72">
        <f t="shared" si="36"/>
        <v>-5.1296864109145464E-34</v>
      </c>
      <c r="AQ72">
        <f t="shared" si="36"/>
        <v>-1.1065238719332662E-28</v>
      </c>
      <c r="AR72">
        <f t="shared" si="36"/>
        <v>-1.106529001619677E-28</v>
      </c>
      <c r="AS72">
        <f t="shared" si="36"/>
        <v>-1.2408728684263057E-2</v>
      </c>
      <c r="AT72">
        <f t="shared" si="36"/>
        <v>-8.1070360737185258E-3</v>
      </c>
      <c r="AU72">
        <f t="shared" si="23"/>
        <v>-2.0515764757981583E-2</v>
      </c>
      <c r="AW72">
        <v>69</v>
      </c>
      <c r="AX72">
        <f>IF(Z72&gt;0, (R72*SUMPRODUCT(K72:$K$98, X72:$X$98)-K72*$AZ$3)/Z72, 0)</f>
        <v>-1.0079180683329819E+34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500000</v>
      </c>
      <c r="S73">
        <f t="shared" si="29"/>
        <v>-2.3481048528806506E+35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-100.62253751368009</v>
      </c>
      <c r="AC73">
        <f t="shared" si="30"/>
        <v>-89.841551351500073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-4.7503804764348744E-27</v>
      </c>
      <c r="AI73">
        <f t="shared" si="34"/>
        <v>-4.7503996070863956E-27</v>
      </c>
      <c r="AJ73">
        <f t="shared" si="35"/>
        <v>-10.780986162180014</v>
      </c>
      <c r="AK73">
        <f t="shared" si="49"/>
        <v>-7.0435776259576066</v>
      </c>
      <c r="AL73">
        <f t="shared" si="26"/>
        <v>-17.82456378813762</v>
      </c>
      <c r="AN73">
        <f t="shared" si="36"/>
        <v>0</v>
      </c>
      <c r="AO73">
        <f t="shared" si="36"/>
        <v>0</v>
      </c>
      <c r="AP73">
        <f t="shared" si="36"/>
        <v>-1.7553451178494266E-35</v>
      </c>
      <c r="AQ73">
        <f t="shared" si="36"/>
        <v>-4.3587418692913081E-30</v>
      </c>
      <c r="AR73">
        <f t="shared" si="36"/>
        <v>-4.3587594227424862E-30</v>
      </c>
      <c r="AS73">
        <f t="shared" si="36"/>
        <v>-9.8921625352862332E-3</v>
      </c>
      <c r="AT73">
        <f t="shared" si="36"/>
        <v>-6.4628795230536702E-3</v>
      </c>
      <c r="AU73">
        <f t="shared" si="23"/>
        <v>-1.6355042058339906E-2</v>
      </c>
      <c r="AW73">
        <v>70</v>
      </c>
      <c r="AX73">
        <f>IF(Z73&gt;0, (R73*SUMPRODUCT(K73:$K$98, X73:$X$98)-K73*$AZ$3)/Z73, 0)</f>
        <v>-2.3481048528806506E+35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500000</v>
      </c>
      <c r="S74">
        <f t="shared" si="29"/>
        <v>-6.3838357146387228E+36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-89.841551351500073</v>
      </c>
      <c r="AC74">
        <f t="shared" si="30"/>
        <v>-80.215670849553632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-1.8311073270682942E-28</v>
      </c>
      <c r="AI74">
        <f t="shared" si="34"/>
        <v>-1.8311136097856475E-28</v>
      </c>
      <c r="AJ74">
        <f t="shared" si="35"/>
        <v>-9.6258805019464404</v>
      </c>
      <c r="AK74">
        <f t="shared" si="49"/>
        <v>-6.2889085946050054</v>
      </c>
      <c r="AL74">
        <f t="shared" si="26"/>
        <v>-15.914789096551445</v>
      </c>
      <c r="AN74">
        <f t="shared" si="36"/>
        <v>0</v>
      </c>
      <c r="AO74">
        <f t="shared" si="36"/>
        <v>0</v>
      </c>
      <c r="AP74">
        <f t="shared" si="36"/>
        <v>-5.1470958327259417E-37</v>
      </c>
      <c r="AQ74">
        <f t="shared" si="36"/>
        <v>-1.5001287440575015E-31</v>
      </c>
      <c r="AR74">
        <f t="shared" si="36"/>
        <v>-1.5001338911533341E-31</v>
      </c>
      <c r="AS74">
        <f t="shared" si="36"/>
        <v>-7.8859714088697647E-3</v>
      </c>
      <c r="AT74">
        <f t="shared" si="36"/>
        <v>-5.1521679871282446E-3</v>
      </c>
      <c r="AU74">
        <f t="shared" si="23"/>
        <v>-1.3038139395998009E-2</v>
      </c>
      <c r="AW74">
        <v>71</v>
      </c>
      <c r="AX74">
        <f>IF(Z74&gt;0, (R74*SUMPRODUCT(K74:$K$98, X74:$X$98)-K74*$AZ$3)/Z74, 0)</f>
        <v>-6.3838357146387228E+36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500000</v>
      </c>
      <c r="S75">
        <f t="shared" si="29"/>
        <v>-2.081423176725594E+38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-80.215670849553632</v>
      </c>
      <c r="AC75">
        <f t="shared" si="30"/>
        <v>-71.621134687101446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-6.0478417095162347E-30</v>
      </c>
      <c r="AI75">
        <f t="shared" si="34"/>
        <v>-6.0478589143632563E-30</v>
      </c>
      <c r="AJ75">
        <f t="shared" si="35"/>
        <v>-8.5945361624521865</v>
      </c>
      <c r="AK75">
        <f t="shared" si="49"/>
        <v>-5.6150969594687545</v>
      </c>
      <c r="AL75">
        <f t="shared" si="26"/>
        <v>-14.209633121920941</v>
      </c>
      <c r="AN75">
        <f t="shared" si="36"/>
        <v>0</v>
      </c>
      <c r="AO75">
        <f t="shared" si="36"/>
        <v>0</v>
      </c>
      <c r="AP75">
        <f t="shared" si="36"/>
        <v>-1.2584834974114628E-38</v>
      </c>
      <c r="AQ75">
        <f t="shared" si="36"/>
        <v>-4.4238167166862483E-33</v>
      </c>
      <c r="AR75">
        <f t="shared" si="36"/>
        <v>-4.4238293015212223E-33</v>
      </c>
      <c r="AS75">
        <f t="shared" si="36"/>
        <v>-6.2866481256933764E-3</v>
      </c>
      <c r="AT75">
        <f t="shared" si="36"/>
        <v>-4.1072767754530004E-3</v>
      </c>
      <c r="AU75">
        <f t="shared" si="23"/>
        <v>-1.0393924901146377E-2</v>
      </c>
      <c r="AW75">
        <v>72</v>
      </c>
      <c r="AX75">
        <f>IF(Z75&gt;0, (R75*SUMPRODUCT(K75:$K$98, X75:$X$98)-K75*$AZ$3)/Z75, 0)</f>
        <v>-2.081423176725594E+38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500000</v>
      </c>
      <c r="S76">
        <f t="shared" si="29"/>
        <v>-8.4751126585622079E+39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-71.621134687101446</v>
      </c>
      <c r="AC76">
        <f t="shared" si="30"/>
        <v>-63.947441684912008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-1.6655532524377901E-31</v>
      </c>
      <c r="AI76">
        <f t="shared" si="34"/>
        <v>-1.6655570250980638E-31</v>
      </c>
      <c r="AJ76">
        <f t="shared" si="35"/>
        <v>-7.6736930021894381</v>
      </c>
      <c r="AK76">
        <f t="shared" si="49"/>
        <v>-5.013479428097102</v>
      </c>
      <c r="AL76">
        <f t="shared" si="26"/>
        <v>-12.687172430286541</v>
      </c>
      <c r="AN76">
        <f t="shared" si="36"/>
        <v>0</v>
      </c>
      <c r="AO76">
        <f t="shared" si="36"/>
        <v>0</v>
      </c>
      <c r="AP76">
        <f t="shared" si="36"/>
        <v>-2.4639187691982917E-40</v>
      </c>
      <c r="AQ76">
        <f t="shared" si="36"/>
        <v>-1.0877703323413635E-34</v>
      </c>
      <c r="AR76">
        <f t="shared" si="36"/>
        <v>-1.0877727962601326E-34</v>
      </c>
      <c r="AS76">
        <f t="shared" si="36"/>
        <v>-5.0116773961203474E-3</v>
      </c>
      <c r="AT76">
        <f t="shared" si="36"/>
        <v>-3.2742958987986288E-3</v>
      </c>
      <c r="AU76">
        <f t="shared" si="23"/>
        <v>-8.2859732949189767E-3</v>
      </c>
      <c r="AW76">
        <v>73</v>
      </c>
      <c r="AX76">
        <f>IF(Z76&gt;0, (R76*SUMPRODUCT(K76:$K$98, X76:$X$98)-K76*$AZ$3)/Z76, 0)</f>
        <v>-8.4751126585622079E+39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500000</v>
      </c>
      <c r="S77">
        <f t="shared" si="29"/>
        <v>-4.5941212591829236E+41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-63.947441684912008</v>
      </c>
      <c r="AC77">
        <f t="shared" si="30"/>
        <v>-57.095930075814287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-3.6727934630588593E-33</v>
      </c>
      <c r="AI77">
        <f t="shared" si="34"/>
        <v>-3.6727996770796541E-33</v>
      </c>
      <c r="AJ77">
        <f t="shared" si="35"/>
        <v>-6.8515116090977202</v>
      </c>
      <c r="AK77">
        <f t="shared" si="49"/>
        <v>-4.4763209179438412</v>
      </c>
      <c r="AL77">
        <f t="shared" si="26"/>
        <v>-11.327832527041561</v>
      </c>
      <c r="AN77">
        <f t="shared" si="36"/>
        <v>0</v>
      </c>
      <c r="AO77">
        <f t="shared" si="36"/>
        <v>0</v>
      </c>
      <c r="AP77">
        <f t="shared" si="36"/>
        <v>-3.6235425585669673E-42</v>
      </c>
      <c r="AQ77">
        <f t="shared" si="36"/>
        <v>-2.1416927721878199E-36</v>
      </c>
      <c r="AR77">
        <f t="shared" si="36"/>
        <v>-2.1416963957303785E-36</v>
      </c>
      <c r="AS77">
        <f t="shared" si="36"/>
        <v>-3.9952785364479855E-3</v>
      </c>
      <c r="AT77">
        <f t="shared" si="36"/>
        <v>-2.6102486438126823E-3</v>
      </c>
      <c r="AU77">
        <f t="shared" si="23"/>
        <v>-6.6055271802606674E-3</v>
      </c>
      <c r="AW77">
        <v>74</v>
      </c>
      <c r="AX77">
        <f>IF(Z77&gt;0, (R77*SUMPRODUCT(K77:$K$98, X77:$X$98)-K77*$AZ$3)/Z77, 0)</f>
        <v>-4.5941212591829236E+41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500000</v>
      </c>
      <c r="S78">
        <f t="shared" si="29"/>
        <v>-3.724088549723588E+43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-57.095930075814287</v>
      </c>
      <c r="AC78">
        <f t="shared" si="30"/>
        <v>-50.978508996262761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-6.0834363106298077E-35</v>
      </c>
      <c r="AI78">
        <f t="shared" si="34"/>
        <v>-6.0834431550574193E-35</v>
      </c>
      <c r="AJ78">
        <f t="shared" si="35"/>
        <v>-6.1174210795515265</v>
      </c>
      <c r="AK78">
        <f t="shared" si="49"/>
        <v>-3.9967151053070005</v>
      </c>
      <c r="AL78">
        <f t="shared" si="26"/>
        <v>-10.114136184858527</v>
      </c>
      <c r="AN78">
        <f t="shared" si="36"/>
        <v>0</v>
      </c>
      <c r="AO78">
        <f t="shared" si="36"/>
        <v>0</v>
      </c>
      <c r="AP78">
        <f t="shared" si="36"/>
        <v>-3.5635247231654097E-44</v>
      </c>
      <c r="AQ78">
        <f t="shared" si="36"/>
        <v>-3.1673175500730766E-38</v>
      </c>
      <c r="AR78">
        <f t="shared" si="36"/>
        <v>-3.1673211135977998E-38</v>
      </c>
      <c r="AS78">
        <f t="shared" si="36"/>
        <v>-3.1850115883673307E-3</v>
      </c>
      <c r="AT78">
        <f t="shared" si="36"/>
        <v>-2.0808742377333243E-3</v>
      </c>
      <c r="AU78">
        <f t="shared" si="23"/>
        <v>-5.2658858261006546E-3</v>
      </c>
      <c r="AW78">
        <v>75</v>
      </c>
      <c r="AX78">
        <f>IF(Z78&gt;0, (R78*SUMPRODUCT(K78:$K$98, X78:$X$98)-K78*$AZ$3)/Z78, 0)</f>
        <v>-3.724088549723588E+43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-50.978508996262761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-6.8444276116966289E-37</v>
      </c>
      <c r="AI79">
        <f t="shared" si="34"/>
        <v>-6.8444276116966289E-37</v>
      </c>
      <c r="AJ79">
        <f t="shared" si="35"/>
        <v>-50.978508996262761</v>
      </c>
      <c r="AK79">
        <f t="shared" si="49"/>
        <v>-3.5684956297383934</v>
      </c>
      <c r="AL79">
        <f t="shared" si="26"/>
        <v>-54.547004626001154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-3.1817185028262585E-40</v>
      </c>
      <c r="AR79">
        <f t="shared" si="36"/>
        <v>-3.1817185028262585E-40</v>
      </c>
      <c r="AS79">
        <f t="shared" si="36"/>
        <v>-2.3698002889637894E-2</v>
      </c>
      <c r="AT79">
        <f t="shared" si="36"/>
        <v>-1.6588602022746526E-3</v>
      </c>
      <c r="AU79">
        <f t="shared" si="23"/>
        <v>-2.5356863091912547E-2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171565.56749137022</v>
      </c>
      <c r="AO81" s="8">
        <f t="shared" si="50"/>
        <v>-17156.556749137024</v>
      </c>
      <c r="AP81" s="8">
        <f t="shared" si="50"/>
        <v>-819.17434060500284</v>
      </c>
      <c r="AQ81" s="8">
        <f t="shared" si="50"/>
        <v>-97913.93120101832</v>
      </c>
      <c r="AR81" s="8">
        <f t="shared" si="50"/>
        <v>55675.905200609821</v>
      </c>
      <c r="AS81" s="8">
        <f t="shared" si="50"/>
        <v>-14991.802329952681</v>
      </c>
      <c r="AT81" s="8">
        <f t="shared" si="50"/>
        <v>3432.7573414094163</v>
      </c>
      <c r="AU81" s="8">
        <f t="shared" si="50"/>
        <v>44116.860212066575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9356B-C835-4C5A-AA0A-D710ED2293CC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304362.33947239246</v>
      </c>
      <c r="K3">
        <v>1</v>
      </c>
      <c r="L3" s="2">
        <v>0</v>
      </c>
      <c r="O3">
        <f>$C$3</f>
        <v>304362.33947239246</v>
      </c>
      <c r="P3" s="2">
        <f>O3*C5</f>
        <v>30436.233947239249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304362.33947239246</v>
      </c>
      <c r="AF3">
        <f t="shared" ref="AF3:AG34" si="4">-$Z3*P3</f>
        <v>-30436.233947239249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273526.10552515322</v>
      </c>
      <c r="AJ3">
        <f t="shared" ref="AJ3:AJ66" si="7">AB3-AC3</f>
        <v>0</v>
      </c>
      <c r="AL3">
        <f t="shared" ref="AL3:AL34" si="8">SUM(AI3:AK3)</f>
        <v>273526.10552515322</v>
      </c>
      <c r="AN3">
        <f t="shared" ref="AN3:AU34" si="9">AE3*$K3</f>
        <v>304362.33947239246</v>
      </c>
      <c r="AO3">
        <f t="shared" si="9"/>
        <v>-30436.233947239249</v>
      </c>
      <c r="AP3">
        <f t="shared" si="9"/>
        <v>-400</v>
      </c>
      <c r="AQ3">
        <f t="shared" si="9"/>
        <v>0</v>
      </c>
      <c r="AR3">
        <f t="shared" si="9"/>
        <v>273526.10552515322</v>
      </c>
      <c r="AS3">
        <f t="shared" si="9"/>
        <v>0</v>
      </c>
      <c r="AT3">
        <f t="shared" si="9"/>
        <v>0</v>
      </c>
      <c r="AU3">
        <f t="shared" si="9"/>
        <v>273526.10552515322</v>
      </c>
      <c r="AW3">
        <v>0</v>
      </c>
      <c r="AX3">
        <f>IF(Z3&gt;0, (R3*SUMPRODUCT(K3:$K$98, X3:$X$98)-K3*$AZ$3)/Z3, 0)</f>
        <v>0</v>
      </c>
      <c r="AZ3">
        <f>C6*ABS(SUMPRODUCT(X4:X69, K4:K69))/1</f>
        <v>194354.40450721394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13434.066009117731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13036.740072832064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-13036.740072832064</v>
      </c>
      <c r="AK4">
        <f>G4*SUM(AB4, AE4:AF4)</f>
        <v>0</v>
      </c>
      <c r="AL4">
        <f t="shared" si="8"/>
        <v>-22824.740072832064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-9131.448829181827</v>
      </c>
      <c r="AR4">
        <f t="shared" si="9"/>
        <v>-9131.448829181827</v>
      </c>
      <c r="AS4">
        <f t="shared" si="9"/>
        <v>-12162.272668002672</v>
      </c>
      <c r="AT4">
        <f t="shared" si="9"/>
        <v>0</v>
      </c>
      <c r="AU4">
        <f t="shared" si="9"/>
        <v>-21293.721497184499</v>
      </c>
      <c r="AW4">
        <v>1</v>
      </c>
      <c r="AX4">
        <f>IF(Z4&gt;0, (R4*SUMPRODUCT(K4:$K$98, X4:$X$98)-K4*$AZ$3)/Z4, 0)</f>
        <v>13434.066009117731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500000</v>
      </c>
      <c r="S5">
        <f t="shared" si="1"/>
        <v>20284.011668445415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13036.740072832064</v>
      </c>
      <c r="AC5">
        <f t="shared" si="2"/>
        <v>19028.946113979036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-11297.190995999999</v>
      </c>
      <c r="AI5">
        <f t="shared" si="6"/>
        <v>-11344.0972649004</v>
      </c>
      <c r="AJ5">
        <f t="shared" si="7"/>
        <v>-5992.206041146972</v>
      </c>
      <c r="AK5">
        <f>G5*SUM(AB5, AE5:AF5)</f>
        <v>534.50634298611465</v>
      </c>
      <c r="AL5">
        <f t="shared" si="8"/>
        <v>-16801.796963061257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-9660.3185978554411</v>
      </c>
      <c r="AR5">
        <f t="shared" si="9"/>
        <v>-9700.4285244712682</v>
      </c>
      <c r="AS5">
        <f t="shared" si="9"/>
        <v>-5123.9834293294462</v>
      </c>
      <c r="AT5">
        <f t="shared" si="9"/>
        <v>457.06065938415179</v>
      </c>
      <c r="AU5">
        <f t="shared" si="9"/>
        <v>-14367.351294416563</v>
      </c>
      <c r="AW5">
        <v>2</v>
      </c>
      <c r="AX5">
        <f>IF(Z5&gt;0, (R5*SUMPRODUCT(K5:$K$98, X5:$X$98)-K5*$AZ$3)/Z5, 0)</f>
        <v>20284.011668445415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500000</v>
      </c>
      <c r="S6">
        <f t="shared" si="1"/>
        <v>28380.837898897662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19028.946113979036</v>
      </c>
      <c r="AC6">
        <f t="shared" si="2"/>
        <v>25635.700170791883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-12734.582943769596</v>
      </c>
      <c r="AI6">
        <f t="shared" si="6"/>
        <v>-12779.746691686614</v>
      </c>
      <c r="AJ6">
        <f t="shared" si="7"/>
        <v>-6606.7540568128461</v>
      </c>
      <c r="AK6">
        <f>G6*SUM(AB6, AE6:AF6)</f>
        <v>1113.1933476677737</v>
      </c>
      <c r="AL6">
        <f t="shared" si="8"/>
        <v>-18273.307400831687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-9823.5850039971956</v>
      </c>
      <c r="AR6">
        <f t="shared" si="9"/>
        <v>-9858.4247721090378</v>
      </c>
      <c r="AS6">
        <f t="shared" si="9"/>
        <v>-5096.516341695954</v>
      </c>
      <c r="AT6">
        <f t="shared" si="9"/>
        <v>858.72851313507715</v>
      </c>
      <c r="AU6">
        <f t="shared" si="9"/>
        <v>-14096.212600669915</v>
      </c>
      <c r="AW6">
        <v>3</v>
      </c>
      <c r="AX6">
        <f>IF(Z6&gt;0, (R6*SUMPRODUCT(K6:$K$98, X6:$X$98)-K6*$AZ$3)/Z6, 0)</f>
        <v>28380.837898897662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500000</v>
      </c>
      <c r="S7">
        <f t="shared" si="1"/>
        <v>33869.315626777963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25635.700170791883</v>
      </c>
      <c r="AC7">
        <f t="shared" si="2"/>
        <v>29330.229485528194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-14129.930173318575</v>
      </c>
      <c r="AI7">
        <f t="shared" si="6"/>
        <v>-14173.229290739091</v>
      </c>
      <c r="AJ7">
        <f t="shared" si="7"/>
        <v>-3694.5293147363118</v>
      </c>
      <c r="AK7">
        <f>G7*SUM(AB7, AE7:AF7)</f>
        <v>1258.7128783858814</v>
      </c>
      <c r="AL7">
        <f t="shared" si="8"/>
        <v>-16609.04572708952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-9917.1775557006331</v>
      </c>
      <c r="AR7">
        <f t="shared" si="9"/>
        <v>-9947.567304991484</v>
      </c>
      <c r="AS7">
        <f t="shared" si="9"/>
        <v>-2593.0279024426227</v>
      </c>
      <c r="AT7">
        <f t="shared" si="9"/>
        <v>883.43530035067795</v>
      </c>
      <c r="AU7">
        <f t="shared" si="9"/>
        <v>-11657.159907083429</v>
      </c>
      <c r="AW7">
        <v>4</v>
      </c>
      <c r="AX7">
        <f>IF(Z7&gt;0, (R7*SUMPRODUCT(K7:$K$98, X7:$X$98)-K7*$AZ$3)/Z7, 0)</f>
        <v>33869.315626777963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500000</v>
      </c>
      <c r="S8">
        <f t="shared" si="1"/>
        <v>34481.793223833156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29330.229485528194</v>
      </c>
      <c r="AC8">
        <f t="shared" si="2"/>
        <v>28491.693814186179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-15520.135648210106</v>
      </c>
      <c r="AI8">
        <f t="shared" si="6"/>
        <v>-15561.449760891597</v>
      </c>
      <c r="AJ8">
        <f t="shared" si="7"/>
        <v>838.53567134201512</v>
      </c>
      <c r="AK8">
        <f t="shared" ref="AK8:AK69" si="22">G8*SUM(AB8:AB8, AE8:AF8)</f>
        <v>624.73388804175056</v>
      </c>
      <c r="AL8">
        <f t="shared" si="8"/>
        <v>-14098.180201507832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-10167.928438171391</v>
      </c>
      <c r="AR8">
        <f t="shared" si="9"/>
        <v>-10194.995143692126</v>
      </c>
      <c r="AS8">
        <f t="shared" si="9"/>
        <v>549.36186721041418</v>
      </c>
      <c r="AT8">
        <f t="shared" si="9"/>
        <v>409.29084709653847</v>
      </c>
      <c r="AU8">
        <f t="shared" si="9"/>
        <v>-9236.3424293851731</v>
      </c>
      <c r="AW8">
        <v>5</v>
      </c>
      <c r="AX8">
        <f>IF(Z8&gt;0, (R8*SUMPRODUCT(K8:$K$98, X8:$X$98)-K8*$AZ$3)/Z8, 0)</f>
        <v>34481.793223833156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500000</v>
      </c>
      <c r="S9">
        <f t="shared" si="1"/>
        <v>31974.475067989246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28491.693814186179</v>
      </c>
      <c r="AC9">
        <f t="shared" si="2"/>
        <v>25064.704007970213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-17061.075972948438</v>
      </c>
      <c r="AI9">
        <f t="shared" si="6"/>
        <v>-17100.27083690582</v>
      </c>
      <c r="AJ9">
        <f t="shared" si="7"/>
        <v>3426.9898062159664</v>
      </c>
      <c r="AK9">
        <f t="shared" si="22"/>
        <v>168.10099350369845</v>
      </c>
      <c r="AL9">
        <f t="shared" si="8"/>
        <v>-13505.180037186155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-10585.724701053388</v>
      </c>
      <c r="AR9">
        <f t="shared" si="9"/>
        <v>-10610.043568175601</v>
      </c>
      <c r="AS9">
        <f t="shared" si="9"/>
        <v>2126.3120039696546</v>
      </c>
      <c r="AT9">
        <f t="shared" si="9"/>
        <v>104.30003606016378</v>
      </c>
      <c r="AU9">
        <f t="shared" si="9"/>
        <v>-8379.4315281457821</v>
      </c>
      <c r="AW9">
        <v>6</v>
      </c>
      <c r="AX9">
        <f>IF(Z9&gt;0, (R9*SUMPRODUCT(K9:$K$98, X9:$X$98)-K9*$AZ$3)/Z9, 0)</f>
        <v>31974.475067989246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500000</v>
      </c>
      <c r="S10">
        <f t="shared" si="1"/>
        <v>27962.686242240361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25064.704007970213</v>
      </c>
      <c r="AC10">
        <f t="shared" si="2"/>
        <v>20668.029678059713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-18464.70041032221</v>
      </c>
      <c r="AI10">
        <f t="shared" si="6"/>
        <v>-18501.656855598983</v>
      </c>
      <c r="AJ10">
        <f t="shared" si="7"/>
        <v>4396.6743299105001</v>
      </c>
      <c r="AK10">
        <f t="shared" si="22"/>
        <v>102.76528643267788</v>
      </c>
      <c r="AL10">
        <f t="shared" si="8"/>
        <v>-14002.217239255806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-10868.625653423289</v>
      </c>
      <c r="AR10">
        <f t="shared" si="9"/>
        <v>-10890.378823540792</v>
      </c>
      <c r="AS10">
        <f t="shared" si="9"/>
        <v>2587.9546567189086</v>
      </c>
      <c r="AT10">
        <f t="shared" si="9"/>
        <v>60.489333895675415</v>
      </c>
      <c r="AU10">
        <f t="shared" si="9"/>
        <v>-8241.9348329262084</v>
      </c>
      <c r="AW10">
        <v>7</v>
      </c>
      <c r="AX10">
        <f>IF(Z10&gt;0, (R10*SUMPRODUCT(K10:$K$98, X10:$X$98)-K10*$AZ$3)/Z10, 0)</f>
        <v>27962.686242240361</v>
      </c>
    </row>
    <row r="11" spans="1:52" x14ac:dyDescent="0.25">
      <c r="A11" t="s">
        <v>33</v>
      </c>
      <c r="C11" s="12">
        <f>AU71</f>
        <v>78264.6015786153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500000</v>
      </c>
      <c r="S11">
        <f t="shared" si="1"/>
        <v>22371.746878246136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20668.029678059713</v>
      </c>
      <c r="AC11">
        <f t="shared" si="2"/>
        <v>15495.498708451807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-19550.329115866753</v>
      </c>
      <c r="AI11">
        <f t="shared" si="6"/>
        <v>-19584.960963779173</v>
      </c>
      <c r="AJ11">
        <f t="shared" si="7"/>
        <v>5172.5309696079057</v>
      </c>
      <c r="AK11">
        <f t="shared" si="22"/>
        <v>49.603271227343306</v>
      </c>
      <c r="AL11">
        <f t="shared" si="8"/>
        <v>-14362.826722943924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-10934.667924611329</v>
      </c>
      <c r="AR11">
        <f t="shared" si="9"/>
        <v>-10954.037816253236</v>
      </c>
      <c r="AS11">
        <f t="shared" si="9"/>
        <v>2893.0412448416087</v>
      </c>
      <c r="AT11">
        <f t="shared" si="9"/>
        <v>27.743538005466466</v>
      </c>
      <c r="AU11">
        <f t="shared" si="9"/>
        <v>-8033.2530334061603</v>
      </c>
      <c r="AW11">
        <v>8</v>
      </c>
      <c r="AX11">
        <f>IF(Z11&gt;0, (R11*SUMPRODUCT(K11:$K$98, X11:$X$98)-K11*$AZ$3)/Z11, 0)</f>
        <v>22371.746878246136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500000</v>
      </c>
      <c r="S12">
        <f t="shared" si="1"/>
        <v>15455.508429740734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15495.498708451807</v>
      </c>
      <c r="AC12">
        <f t="shared" si="2"/>
        <v>9963.4956836918136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-20526.988894649934</v>
      </c>
      <c r="AI12">
        <f t="shared" si="6"/>
        <v>-20559.221725193765</v>
      </c>
      <c r="AJ12">
        <f t="shared" si="7"/>
        <v>5532.0030247599934</v>
      </c>
      <c r="AK12">
        <f t="shared" si="22"/>
        <v>35.639647029439153</v>
      </c>
      <c r="AL12">
        <f t="shared" si="8"/>
        <v>-14991.579053404334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-10910.312813828054</v>
      </c>
      <c r="AR12">
        <f t="shared" si="9"/>
        <v>-10927.444905919747</v>
      </c>
      <c r="AS12">
        <f t="shared" si="9"/>
        <v>2940.3184167408695</v>
      </c>
      <c r="AT12">
        <f t="shared" si="9"/>
        <v>18.942851270648099</v>
      </c>
      <c r="AU12">
        <f t="shared" si="9"/>
        <v>-7968.1836379082297</v>
      </c>
      <c r="AW12">
        <v>9</v>
      </c>
      <c r="AX12">
        <f>IF(Z12&gt;0, (R12*SUMPRODUCT(K12:$K$98, X12:$X$98)-K12*$AZ$3)/Z12, 0)</f>
        <v>15455.508429740734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500000</v>
      </c>
      <c r="S13">
        <f t="shared" si="1"/>
        <v>6983.0683219222292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9963.4956836918136</v>
      </c>
      <c r="AC13">
        <f t="shared" si="2"/>
        <v>4159.3373092320398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-21289.139917589757</v>
      </c>
      <c r="AI13">
        <f t="shared" si="6"/>
        <v>-21318.921505836392</v>
      </c>
      <c r="AJ13">
        <f t="shared" si="7"/>
        <v>5804.1583744597738</v>
      </c>
      <c r="AK13">
        <f t="shared" si="22"/>
        <v>19.926991367383629</v>
      </c>
      <c r="AL13">
        <f t="shared" si="8"/>
        <v>-15494.836140009234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-10756.087628062456</v>
      </c>
      <c r="AR13">
        <f t="shared" si="9"/>
        <v>-10771.134425355522</v>
      </c>
      <c r="AS13">
        <f t="shared" si="9"/>
        <v>2932.4827740579699</v>
      </c>
      <c r="AT13">
        <f t="shared" si="9"/>
        <v>10.067878089059432</v>
      </c>
      <c r="AU13">
        <f t="shared" si="9"/>
        <v>-7828.5837732084929</v>
      </c>
      <c r="AW13">
        <v>10</v>
      </c>
      <c r="AX13">
        <f>IF(Z13&gt;0, (R13*SUMPRODUCT(K13:$K$98, X13:$X$98)-K13*$AZ$3)/Z13, 0)</f>
        <v>6983.0683219222292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500000</v>
      </c>
      <c r="S14">
        <f t="shared" si="1"/>
        <v>-3225.7341453864115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4159.3373092320398</v>
      </c>
      <c r="AC14">
        <f t="shared" si="2"/>
        <v>-1760.7402562403004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-21916.866422462972</v>
      </c>
      <c r="AI14">
        <f t="shared" si="6"/>
        <v>-21944.158508184893</v>
      </c>
      <c r="AJ14">
        <f t="shared" si="7"/>
        <v>5920.0775654723402</v>
      </c>
      <c r="AK14">
        <f t="shared" si="22"/>
        <v>7.4868071566176715</v>
      </c>
      <c r="AL14">
        <f t="shared" si="8"/>
        <v>-16016.594135555935</v>
      </c>
      <c r="AN14">
        <f t="shared" si="9"/>
        <v>0</v>
      </c>
      <c r="AO14">
        <f t="shared" si="9"/>
        <v>0</v>
      </c>
      <c r="AP14">
        <f t="shared" si="9"/>
        <v>-13.109911973515022</v>
      </c>
      <c r="AQ14">
        <f t="shared" si="9"/>
        <v>-10527.894147092971</v>
      </c>
      <c r="AR14">
        <f t="shared" si="9"/>
        <v>-10541.004059066487</v>
      </c>
      <c r="AS14">
        <f t="shared" si="9"/>
        <v>2843.7436607266868</v>
      </c>
      <c r="AT14">
        <f t="shared" si="9"/>
        <v>3.5963313242528443</v>
      </c>
      <c r="AU14">
        <f t="shared" si="9"/>
        <v>-7693.6640670155466</v>
      </c>
      <c r="AW14">
        <v>11</v>
      </c>
      <c r="AX14">
        <f>IF(Z14&gt;0, (R14*SUMPRODUCT(K14:$K$98, X14:$X$98)-K14*$AZ$3)/Z14, 0)</f>
        <v>-3225.7341453864115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500000</v>
      </c>
      <c r="S15">
        <f t="shared" si="1"/>
        <v>-15131.50054576919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-1760.7402562403004</v>
      </c>
      <c r="AC15">
        <f t="shared" si="2"/>
        <v>-7497.1190081046661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-22459.476103140834</v>
      </c>
      <c r="AI15">
        <f t="shared" si="6"/>
        <v>-22484.249320395222</v>
      </c>
      <c r="AJ15">
        <f t="shared" si="7"/>
        <v>5736.3787518643658</v>
      </c>
      <c r="AK15">
        <f t="shared" si="22"/>
        <v>-7.2190350505852319</v>
      </c>
      <c r="AL15">
        <f t="shared" si="8"/>
        <v>-16755.08960358144</v>
      </c>
      <c r="AN15">
        <f t="shared" si="9"/>
        <v>0</v>
      </c>
      <c r="AO15">
        <f t="shared" si="9"/>
        <v>0</v>
      </c>
      <c r="AP15">
        <f t="shared" si="9"/>
        <v>-11.289212472956457</v>
      </c>
      <c r="AQ15">
        <f t="shared" si="9"/>
        <v>-10234.835272141843</v>
      </c>
      <c r="AR15">
        <f t="shared" si="9"/>
        <v>-10246.1244846148</v>
      </c>
      <c r="AS15">
        <f t="shared" si="9"/>
        <v>2614.0810816035028</v>
      </c>
      <c r="AT15">
        <f t="shared" si="9"/>
        <v>-3.2897309904849257</v>
      </c>
      <c r="AU15">
        <f t="shared" si="9"/>
        <v>-7635.3331340017821</v>
      </c>
      <c r="AW15">
        <v>12</v>
      </c>
      <c r="AX15">
        <f>IF(Z15&gt;0, (R15*SUMPRODUCT(K15:$K$98, X15:$X$98)-K15*$AZ$3)/Z15, 0)</f>
        <v>-15131.50054576919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500000</v>
      </c>
      <c r="S16">
        <f t="shared" si="1"/>
        <v>-29088.136452497027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-7497.1190081046661</v>
      </c>
      <c r="AC16">
        <f t="shared" si="2"/>
        <v>-12947.904850773761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-22691.523808501934</v>
      </c>
      <c r="AI16">
        <f t="shared" si="6"/>
        <v>-22713.780141202929</v>
      </c>
      <c r="AJ16">
        <f t="shared" si="7"/>
        <v>5450.7858426690946</v>
      </c>
      <c r="AK16">
        <f t="shared" si="22"/>
        <v>-53.229544957543133</v>
      </c>
      <c r="AL16">
        <f t="shared" si="8"/>
        <v>-17316.223843491378</v>
      </c>
      <c r="AN16">
        <f t="shared" si="9"/>
        <v>0</v>
      </c>
      <c r="AO16">
        <f t="shared" si="9"/>
        <v>0</v>
      </c>
      <c r="AP16">
        <f t="shared" si="9"/>
        <v>-9.5944209188738068</v>
      </c>
      <c r="AQ16">
        <f t="shared" si="9"/>
        <v>-9782.0262499800647</v>
      </c>
      <c r="AR16">
        <f t="shared" si="9"/>
        <v>-9791.6206708989394</v>
      </c>
      <c r="AS16">
        <f t="shared" si="9"/>
        <v>2349.7641959166817</v>
      </c>
      <c r="AT16">
        <f t="shared" si="9"/>
        <v>-22.946577340658393</v>
      </c>
      <c r="AU16">
        <f t="shared" si="9"/>
        <v>-7464.8030523229154</v>
      </c>
      <c r="AW16">
        <v>13</v>
      </c>
      <c r="AX16">
        <f>IF(Z16&gt;0, (R16*SUMPRODUCT(K16:$K$98, X16:$X$98)-K16*$AZ$3)/Z16, 0)</f>
        <v>-29088.136452497027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0.10148</v>
      </c>
      <c r="Q17" s="4">
        <f t="shared" si="21"/>
        <v>50</v>
      </c>
      <c r="R17">
        <f t="shared" si="0"/>
        <v>500000</v>
      </c>
      <c r="S17">
        <f t="shared" si="1"/>
        <v>-44765.962185840261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-12947.904850773761</v>
      </c>
      <c r="AC17">
        <f t="shared" si="2"/>
        <v>-17705.114181986224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-22585.726424968812</v>
      </c>
      <c r="AI17">
        <f t="shared" si="6"/>
        <v>-22605.501621700299</v>
      </c>
      <c r="AJ17">
        <f t="shared" si="7"/>
        <v>4757.2093312124634</v>
      </c>
      <c r="AK17">
        <f t="shared" si="22"/>
        <v>-178.68108694067789</v>
      </c>
      <c r="AL17">
        <f t="shared" si="8"/>
        <v>-18026.973377428512</v>
      </c>
      <c r="AN17">
        <f t="shared" si="9"/>
        <v>0</v>
      </c>
      <c r="AO17">
        <f t="shared" si="9"/>
        <v>0</v>
      </c>
      <c r="AP17">
        <f t="shared" si="9"/>
        <v>-8.0135691622840319</v>
      </c>
      <c r="AQ17">
        <f t="shared" si="9"/>
        <v>-9152.4895172712331</v>
      </c>
      <c r="AR17">
        <f t="shared" si="9"/>
        <v>-9160.5030864335185</v>
      </c>
      <c r="AS17">
        <f t="shared" si="9"/>
        <v>1927.7798604366603</v>
      </c>
      <c r="AT17">
        <f t="shared" si="9"/>
        <v>-72.407534935482715</v>
      </c>
      <c r="AU17">
        <f t="shared" si="9"/>
        <v>-7305.1307609323394</v>
      </c>
      <c r="AW17">
        <v>14</v>
      </c>
      <c r="AX17">
        <f>IF(Z17&gt;0, (R17*SUMPRODUCT(K17:$K$98, X17:$X$98)-K17*$AZ$3)/Z17, 0)</f>
        <v>-44765.962185840261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0.112611</v>
      </c>
      <c r="Q18" s="4">
        <f t="shared" si="21"/>
        <v>50</v>
      </c>
      <c r="R18">
        <f t="shared" si="0"/>
        <v>500000</v>
      </c>
      <c r="S18">
        <f t="shared" si="1"/>
        <v>-62232.218006922812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-17705.114181986224</v>
      </c>
      <c r="AC18">
        <f t="shared" si="2"/>
        <v>-21595.251862204845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-22269.046791295135</v>
      </c>
      <c r="AI18">
        <f t="shared" si="6"/>
        <v>-22286.39733138018</v>
      </c>
      <c r="AJ18">
        <f t="shared" si="7"/>
        <v>3890.1376802186205</v>
      </c>
      <c r="AK18">
        <f t="shared" si="22"/>
        <v>-382.43046633090245</v>
      </c>
      <c r="AL18">
        <f t="shared" si="8"/>
        <v>-18778.690117492461</v>
      </c>
      <c r="AN18">
        <f t="shared" si="9"/>
        <v>0</v>
      </c>
      <c r="AO18">
        <f t="shared" si="9"/>
        <v>0</v>
      </c>
      <c r="AP18">
        <f t="shared" si="9"/>
        <v>-6.5612331408428757</v>
      </c>
      <c r="AQ18">
        <f t="shared" si="9"/>
        <v>-8421.2022856846506</v>
      </c>
      <c r="AR18">
        <f t="shared" si="9"/>
        <v>-8427.7635188254935</v>
      </c>
      <c r="AS18">
        <f t="shared" si="9"/>
        <v>1471.0839054454102</v>
      </c>
      <c r="AT18">
        <f t="shared" si="9"/>
        <v>-144.6188670473372</v>
      </c>
      <c r="AU18">
        <f t="shared" si="9"/>
        <v>-7101.2984804274201</v>
      </c>
      <c r="AW18">
        <v>15</v>
      </c>
      <c r="AX18">
        <f>IF(Z18&gt;0, (R18*SUMPRODUCT(K18:$K$98, X18:$X$98)-K18*$AZ$3)/Z18, 0)</f>
        <v>-62232.218006922812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0.125163</v>
      </c>
      <c r="Q19" s="4">
        <f t="shared" si="21"/>
        <v>50</v>
      </c>
      <c r="R19">
        <f t="shared" si="0"/>
        <v>500000</v>
      </c>
      <c r="S19">
        <f t="shared" si="1"/>
        <v>-83506.460438243681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-21595.251862204845</v>
      </c>
      <c r="AC19">
        <f t="shared" si="2"/>
        <v>-25060.938517115886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-21716.456486642233</v>
      </c>
      <c r="AI19">
        <f t="shared" si="6"/>
        <v>-21731.46187567776</v>
      </c>
      <c r="AJ19">
        <f t="shared" si="7"/>
        <v>3465.6866549110418</v>
      </c>
      <c r="AK19">
        <f t="shared" si="22"/>
        <v>-481.57411652716803</v>
      </c>
      <c r="AL19">
        <f t="shared" si="8"/>
        <v>-18747.349337293886</v>
      </c>
      <c r="AN19">
        <f t="shared" si="9"/>
        <v>0</v>
      </c>
      <c r="AO19">
        <f t="shared" si="9"/>
        <v>0</v>
      </c>
      <c r="AP19">
        <f t="shared" si="9"/>
        <v>-5.2918000427372283</v>
      </c>
      <c r="AQ19">
        <f t="shared" si="9"/>
        <v>-7658.5248867603923</v>
      </c>
      <c r="AR19">
        <f t="shared" si="9"/>
        <v>-7663.8166868031285</v>
      </c>
      <c r="AS19">
        <f t="shared" si="9"/>
        <v>1222.208950740908</v>
      </c>
      <c r="AT19">
        <f t="shared" si="9"/>
        <v>-169.83191334698367</v>
      </c>
      <c r="AU19">
        <f t="shared" si="9"/>
        <v>-6611.4396494092043</v>
      </c>
      <c r="AW19">
        <v>16</v>
      </c>
      <c r="AX19">
        <f>IF(Z19&gt;0, (R19*SUMPRODUCT(K19:$K$98, X19:$X$98)-K19*$AZ$3)/Z19, 0)</f>
        <v>-83506.460438243681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500000</v>
      </c>
      <c r="S20">
        <f t="shared" si="1"/>
        <v>-114363.6373121598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-25060.938517115886</v>
      </c>
      <c r="AC20">
        <f t="shared" si="2"/>
        <v>-29189.37016716881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-20936.869267382193</v>
      </c>
      <c r="AI20">
        <f t="shared" si="6"/>
        <v>-20949.630915600628</v>
      </c>
      <c r="AJ20">
        <f t="shared" si="7"/>
        <v>4128.4316500529239</v>
      </c>
      <c r="AK20">
        <f t="shared" si="22"/>
        <v>-107.76203562359831</v>
      </c>
      <c r="AL20">
        <f t="shared" si="8"/>
        <v>-16928.961301171301</v>
      </c>
      <c r="AN20">
        <f t="shared" si="9"/>
        <v>0</v>
      </c>
      <c r="AO20">
        <f t="shared" si="9"/>
        <v>0</v>
      </c>
      <c r="AP20">
        <f t="shared" si="9"/>
        <v>-4.2687304127352501</v>
      </c>
      <c r="AQ20">
        <f t="shared" si="9"/>
        <v>-7003.3156422563088</v>
      </c>
      <c r="AR20">
        <f t="shared" si="9"/>
        <v>-7007.5843726690446</v>
      </c>
      <c r="AS20">
        <f t="shared" si="9"/>
        <v>1380.9471503862869</v>
      </c>
      <c r="AT20">
        <f t="shared" si="9"/>
        <v>-36.046055410006829</v>
      </c>
      <c r="AU20">
        <f t="shared" si="9"/>
        <v>-5662.683277692764</v>
      </c>
      <c r="AW20">
        <v>17</v>
      </c>
      <c r="AX20">
        <f>IF(Z20&gt;0, (R20*SUMPRODUCT(K20:$K$98, X20:$X$98)-K20*$AZ$3)/Z20, 0)</f>
        <v>-114363.6373121598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500000</v>
      </c>
      <c r="S21">
        <f t="shared" si="1"/>
        <v>-155060.66932811352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-29189.37016716881</v>
      </c>
      <c r="AC21">
        <f t="shared" si="2"/>
        <v>-33002.724095132959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-19921.570951387544</v>
      </c>
      <c r="AI21">
        <f t="shared" si="6"/>
        <v>-19932.212826028655</v>
      </c>
      <c r="AJ21">
        <f t="shared" si="7"/>
        <v>3813.3539279641482</v>
      </c>
      <c r="AK21">
        <f t="shared" si="22"/>
        <v>-46.702992267470101</v>
      </c>
      <c r="AL21">
        <f t="shared" si="8"/>
        <v>-16165.561890331977</v>
      </c>
      <c r="AN21">
        <f t="shared" si="9"/>
        <v>0</v>
      </c>
      <c r="AO21">
        <f t="shared" si="9"/>
        <v>0</v>
      </c>
      <c r="AP21">
        <f t="shared" si="9"/>
        <v>-3.3850066066259612</v>
      </c>
      <c r="AQ21">
        <f t="shared" si="9"/>
        <v>-6336.7265222521501</v>
      </c>
      <c r="AR21">
        <f t="shared" si="9"/>
        <v>-6340.1115288587762</v>
      </c>
      <c r="AS21">
        <f t="shared" si="9"/>
        <v>1212.9656357437909</v>
      </c>
      <c r="AT21">
        <f t="shared" si="9"/>
        <v>-14.855459466122186</v>
      </c>
      <c r="AU21">
        <f t="shared" si="9"/>
        <v>-5142.0013525811073</v>
      </c>
      <c r="AW21">
        <v>18</v>
      </c>
      <c r="AX21">
        <f>IF(Z21&gt;0, (R21*SUMPRODUCT(K21:$K$98, X21:$X$98)-K21*$AZ$3)/Z21, 0)</f>
        <v>-155060.66932811352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500000</v>
      </c>
      <c r="S22">
        <f t="shared" si="1"/>
        <v>-203216.67832037545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-33002.724095132959</v>
      </c>
      <c r="AC22">
        <f t="shared" si="2"/>
        <v>-35241.142115681578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-18646.267071170161</v>
      </c>
      <c r="AI22">
        <f t="shared" si="6"/>
        <v>-18654.937900357745</v>
      </c>
      <c r="AJ22">
        <f t="shared" si="7"/>
        <v>2238.4180205486191</v>
      </c>
      <c r="AK22">
        <f t="shared" si="22"/>
        <v>-693.05720599779215</v>
      </c>
      <c r="AL22">
        <f t="shared" si="8"/>
        <v>-17109.577085806919</v>
      </c>
      <c r="AN22">
        <f t="shared" si="9"/>
        <v>0</v>
      </c>
      <c r="AO22">
        <f t="shared" si="9"/>
        <v>0</v>
      </c>
      <c r="AP22">
        <f t="shared" si="9"/>
        <v>-2.5752093585183258</v>
      </c>
      <c r="AQ22">
        <f t="shared" si="9"/>
        <v>-5537.8834508550362</v>
      </c>
      <c r="AR22">
        <f t="shared" si="9"/>
        <v>-5540.458660213555</v>
      </c>
      <c r="AS22">
        <f t="shared" si="9"/>
        <v>664.80320510146805</v>
      </c>
      <c r="AT22">
        <f t="shared" si="9"/>
        <v>-205.83583925627758</v>
      </c>
      <c r="AU22">
        <f t="shared" si="9"/>
        <v>-5081.4912943683648</v>
      </c>
      <c r="AW22">
        <v>19</v>
      </c>
      <c r="AX22">
        <f>IF(Z22&gt;0, (R22*SUMPRODUCT(K22:$K$98, X22:$X$98)-K22*$AZ$3)/Z22, 0)</f>
        <v>-203216.67832037545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500000</v>
      </c>
      <c r="S23">
        <f t="shared" si="1"/>
        <v>-251872.53879488504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-35241.142115681578</v>
      </c>
      <c r="AC23">
        <f t="shared" si="2"/>
        <v>-34594.455392939737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-17166.68104216157</v>
      </c>
      <c r="AI23">
        <f t="shared" si="6"/>
        <v>-17173.548494953062</v>
      </c>
      <c r="AJ23">
        <f t="shared" si="7"/>
        <v>-646.68672274184064</v>
      </c>
      <c r="AK23">
        <f t="shared" si="22"/>
        <v>-2466.8799480977109</v>
      </c>
      <c r="AL23">
        <f t="shared" si="8"/>
        <v>-20287.115165792613</v>
      </c>
      <c r="AN23">
        <f t="shared" si="9"/>
        <v>0</v>
      </c>
      <c r="AO23">
        <f t="shared" si="9"/>
        <v>0</v>
      </c>
      <c r="AP23">
        <f t="shared" si="9"/>
        <v>-1.8210822908169353</v>
      </c>
      <c r="AQ23">
        <f t="shared" si="9"/>
        <v>-4552.188385876565</v>
      </c>
      <c r="AR23">
        <f t="shared" si="9"/>
        <v>-4554.0094681673818</v>
      </c>
      <c r="AS23">
        <f t="shared" si="9"/>
        <v>-171.4856693227934</v>
      </c>
      <c r="AT23">
        <f t="shared" si="9"/>
        <v>-654.15686477204895</v>
      </c>
      <c r="AU23">
        <f t="shared" si="9"/>
        <v>-5379.6520022622244</v>
      </c>
      <c r="AW23">
        <v>20</v>
      </c>
      <c r="AX23">
        <f>IF(Z23&gt;0, (R23*SUMPRODUCT(K23:$K$98, X23:$X$98)-K23*$AZ$3)/Z23, 0)</f>
        <v>-251872.53879488504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500000</v>
      </c>
      <c r="S24">
        <f t="shared" si="1"/>
        <v>-319697.32896332873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-34594.455392939737</v>
      </c>
      <c r="AC24">
        <f t="shared" si="2"/>
        <v>-33624.706123819087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-15399.438790584732</v>
      </c>
      <c r="AI24">
        <f t="shared" si="6"/>
        <v>-15404.697624969251</v>
      </c>
      <c r="AJ24">
        <f t="shared" si="7"/>
        <v>-969.74926912064984</v>
      </c>
      <c r="AK24">
        <f t="shared" si="22"/>
        <v>-2421.6118775057816</v>
      </c>
      <c r="AL24">
        <f t="shared" si="8"/>
        <v>-18796.058771595683</v>
      </c>
      <c r="AN24">
        <f t="shared" si="9"/>
        <v>0</v>
      </c>
      <c r="AO24">
        <f t="shared" si="9"/>
        <v>0</v>
      </c>
      <c r="AP24">
        <f t="shared" si="9"/>
        <v>-1.245103229625498</v>
      </c>
      <c r="AQ24">
        <f t="shared" si="9"/>
        <v>-3646.0343815018564</v>
      </c>
      <c r="AR24">
        <f t="shared" si="9"/>
        <v>-3647.2794847314817</v>
      </c>
      <c r="AS24">
        <f t="shared" si="9"/>
        <v>-229.6018202177568</v>
      </c>
      <c r="AT24">
        <f t="shared" si="9"/>
        <v>-573.3507749280833</v>
      </c>
      <c r="AU24">
        <f t="shared" si="9"/>
        <v>-4450.2320798773217</v>
      </c>
      <c r="AW24">
        <v>21</v>
      </c>
      <c r="AX24">
        <f>IF(Z24&gt;0, (R24*SUMPRODUCT(K24:$K$98, X24:$X$98)-K24*$AZ$3)/Z24, 0)</f>
        <v>-319697.32896332873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500000</v>
      </c>
      <c r="S25">
        <f t="shared" si="1"/>
        <v>-418002.42108145729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-33624.706123819087</v>
      </c>
      <c r="AC25">
        <f t="shared" si="2"/>
        <v>-32340.439027644858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-13377.94879077565</v>
      </c>
      <c r="AI25">
        <f t="shared" si="6"/>
        <v>-13381.817241937246</v>
      </c>
      <c r="AJ25">
        <f t="shared" si="7"/>
        <v>-1284.2670961742297</v>
      </c>
      <c r="AK25">
        <f t="shared" si="22"/>
        <v>-2353.7294286673364</v>
      </c>
      <c r="AL25">
        <f t="shared" si="8"/>
        <v>-17019.813766778811</v>
      </c>
      <c r="AN25">
        <f t="shared" si="9"/>
        <v>0</v>
      </c>
      <c r="AO25">
        <f t="shared" si="9"/>
        <v>0</v>
      </c>
      <c r="AP25">
        <f t="shared" si="9"/>
        <v>-0.8177771310221541</v>
      </c>
      <c r="AQ25">
        <f t="shared" si="9"/>
        <v>-2828.0518802181291</v>
      </c>
      <c r="AR25">
        <f t="shared" si="9"/>
        <v>-2828.8696573491511</v>
      </c>
      <c r="AS25">
        <f t="shared" si="9"/>
        <v>-271.48960074821952</v>
      </c>
      <c r="AT25">
        <f t="shared" si="9"/>
        <v>-497.57022099360739</v>
      </c>
      <c r="AU25">
        <f t="shared" si="9"/>
        <v>-3597.929479090978</v>
      </c>
      <c r="AW25">
        <v>22</v>
      </c>
      <c r="AX25">
        <f>IF(Z25&gt;0, (R25*SUMPRODUCT(K25:$K$98, X25:$X$98)-K25*$AZ$3)/Z25, 0)</f>
        <v>-418002.42108145729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500000</v>
      </c>
      <c r="S26">
        <f t="shared" si="1"/>
        <v>-567451.01576233632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-32340.439027644858</v>
      </c>
      <c r="AC26">
        <f t="shared" si="2"/>
        <v>-30766.436017080767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-11188.334449566144</v>
      </c>
      <c r="AI26">
        <f t="shared" si="6"/>
        <v>-11191.045382771166</v>
      </c>
      <c r="AJ26">
        <f t="shared" si="7"/>
        <v>-1574.0030105640908</v>
      </c>
      <c r="AK26">
        <f t="shared" si="22"/>
        <v>-2263.8307319351402</v>
      </c>
      <c r="AL26">
        <f t="shared" si="8"/>
        <v>-15028.879125270398</v>
      </c>
      <c r="AN26">
        <f t="shared" si="9"/>
        <v>0</v>
      </c>
      <c r="AO26">
        <f t="shared" si="9"/>
        <v>0</v>
      </c>
      <c r="AP26">
        <f t="shared" si="9"/>
        <v>-0.51168023024795117</v>
      </c>
      <c r="AQ26">
        <f t="shared" si="9"/>
        <v>-2111.7634092341732</v>
      </c>
      <c r="AR26">
        <f t="shared" si="9"/>
        <v>-2112.2750894644209</v>
      </c>
      <c r="AS26">
        <f t="shared" si="9"/>
        <v>-297.08818401138967</v>
      </c>
      <c r="AT26">
        <f t="shared" si="9"/>
        <v>-427.29102584038571</v>
      </c>
      <c r="AU26">
        <f t="shared" si="9"/>
        <v>-2836.6542993161966</v>
      </c>
      <c r="AW26">
        <v>23</v>
      </c>
      <c r="AX26">
        <f>IF(Z26&gt;0, (R26*SUMPRODUCT(K26:$K$98, X26:$X$98)-K26*$AZ$3)/Z26, 0)</f>
        <v>-567451.01576233632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500000</v>
      </c>
      <c r="S27">
        <f t="shared" si="1"/>
        <v>-806707.81319642544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-30766.436017080767</v>
      </c>
      <c r="AC27">
        <f t="shared" si="2"/>
        <v>-28947.793273830815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-8896.3068429310479</v>
      </c>
      <c r="AI27">
        <f t="shared" si="6"/>
        <v>-8898.1010361197277</v>
      </c>
      <c r="AJ27">
        <f t="shared" si="7"/>
        <v>-1818.6427432499513</v>
      </c>
      <c r="AK27">
        <f t="shared" si="22"/>
        <v>-2153.6505211956537</v>
      </c>
      <c r="AL27">
        <f t="shared" si="8"/>
        <v>-12870.394300565333</v>
      </c>
      <c r="AN27">
        <f t="shared" si="9"/>
        <v>0</v>
      </c>
      <c r="AO27">
        <f t="shared" si="9"/>
        <v>0</v>
      </c>
      <c r="AP27">
        <f t="shared" si="9"/>
        <v>-0.3023646400592705</v>
      </c>
      <c r="AQ27">
        <f t="shared" si="9"/>
        <v>-1499.2413489204343</v>
      </c>
      <c r="AR27">
        <f t="shared" si="9"/>
        <v>-1499.5437135604936</v>
      </c>
      <c r="AS27">
        <f t="shared" si="9"/>
        <v>-306.48497716341063</v>
      </c>
      <c r="AT27">
        <f t="shared" si="9"/>
        <v>-362.94183299963248</v>
      </c>
      <c r="AU27">
        <f t="shared" si="9"/>
        <v>-2168.9705237235366</v>
      </c>
      <c r="AW27">
        <v>24</v>
      </c>
      <c r="AX27">
        <f>IF(Z27&gt;0, (R27*SUMPRODUCT(K27:$K$98, X27:$X$98)-K27*$AZ$3)/Z27, 0)</f>
        <v>-806707.81319642544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500000</v>
      </c>
      <c r="S28">
        <f t="shared" si="1"/>
        <v>-1213744.357315334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-28947.793273830815</v>
      </c>
      <c r="AC28">
        <f t="shared" si="2"/>
        <v>-26937.743415176144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-6665.5532894674561</v>
      </c>
      <c r="AI28">
        <f t="shared" si="6"/>
        <v>-6666.6629853953018</v>
      </c>
      <c r="AJ28">
        <f t="shared" si="7"/>
        <v>-2010.049858654671</v>
      </c>
      <c r="AK28">
        <f t="shared" si="22"/>
        <v>-2026.3455291681573</v>
      </c>
      <c r="AL28">
        <f t="shared" si="8"/>
        <v>-10703.058373218129</v>
      </c>
      <c r="AN28">
        <f t="shared" si="9"/>
        <v>0</v>
      </c>
      <c r="AO28">
        <f t="shared" si="9"/>
        <v>0</v>
      </c>
      <c r="AP28">
        <f t="shared" si="9"/>
        <v>-0.1669735833251593</v>
      </c>
      <c r="AQ28">
        <f t="shared" si="9"/>
        <v>-1002.9516101294588</v>
      </c>
      <c r="AR28">
        <f t="shared" si="9"/>
        <v>-1003.1185837127839</v>
      </c>
      <c r="AS28">
        <f t="shared" si="9"/>
        <v>-302.4479221197945</v>
      </c>
      <c r="AT28">
        <f t="shared" si="9"/>
        <v>-304.89989696267304</v>
      </c>
      <c r="AU28">
        <f t="shared" si="9"/>
        <v>-1610.4664027952515</v>
      </c>
      <c r="AW28">
        <v>25</v>
      </c>
      <c r="AX28">
        <f>IF(Z28&gt;0, (R28*SUMPRODUCT(K28:$K$98, X28:$X$98)-K28*$AZ$3)/Z28, 0)</f>
        <v>-1213744.357315334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500000</v>
      </c>
      <c r="S29">
        <f t="shared" si="1"/>
        <v>-1956908.2103056326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-26937.743415176144</v>
      </c>
      <c r="AC29">
        <f t="shared" si="2"/>
        <v>-24807.399304256392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-4647.5730002079508</v>
      </c>
      <c r="AI29">
        <f t="shared" si="6"/>
        <v>-4648.2068418764975</v>
      </c>
      <c r="AJ29">
        <f t="shared" si="7"/>
        <v>-2130.344110919752</v>
      </c>
      <c r="AK29">
        <f t="shared" si="22"/>
        <v>-1885.6420390623302</v>
      </c>
      <c r="AL29">
        <f t="shared" si="8"/>
        <v>-8664.1929918585793</v>
      </c>
      <c r="AN29">
        <f t="shared" si="9"/>
        <v>0</v>
      </c>
      <c r="AO29">
        <f t="shared" si="9"/>
        <v>0</v>
      </c>
      <c r="AP29">
        <f t="shared" si="9"/>
        <v>-8.5154291242483124E-2</v>
      </c>
      <c r="AQ29">
        <f t="shared" si="9"/>
        <v>-624.38429732434452</v>
      </c>
      <c r="AR29">
        <f t="shared" si="9"/>
        <v>-624.46945161558699</v>
      </c>
      <c r="AS29">
        <f t="shared" si="9"/>
        <v>-286.20387688287377</v>
      </c>
      <c r="AT29">
        <f t="shared" si="9"/>
        <v>-253.32905572704232</v>
      </c>
      <c r="AU29">
        <f t="shared" si="9"/>
        <v>-1164.002384225503</v>
      </c>
      <c r="AW29">
        <v>26</v>
      </c>
      <c r="AX29">
        <f>IF(Z29&gt;0, (R29*SUMPRODUCT(K29:$K$98, X29:$X$98)-K29*$AZ$3)/Z29, 0)</f>
        <v>-1956908.2103056326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500000</v>
      </c>
      <c r="S30">
        <f t="shared" si="1"/>
        <v>-3439000.1510577006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-24807.399304256392</v>
      </c>
      <c r="AC30">
        <f t="shared" si="2"/>
        <v>-22634.198136358234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-2984.2216517680517</v>
      </c>
      <c r="AI30">
        <f t="shared" si="6"/>
        <v>-2984.550732854736</v>
      </c>
      <c r="AJ30">
        <f t="shared" si="7"/>
        <v>-2173.201167898158</v>
      </c>
      <c r="AK30">
        <f t="shared" si="22"/>
        <v>-1736.5179512979475</v>
      </c>
      <c r="AL30">
        <f t="shared" si="8"/>
        <v>-6894.2698520508411</v>
      </c>
      <c r="AN30">
        <f t="shared" si="9"/>
        <v>0</v>
      </c>
      <c r="AO30">
        <f t="shared" si="9"/>
        <v>0</v>
      </c>
      <c r="AP30">
        <f t="shared" si="9"/>
        <v>-3.9473955981007669E-2</v>
      </c>
      <c r="AQ30">
        <f t="shared" si="9"/>
        <v>-357.96355027972936</v>
      </c>
      <c r="AR30">
        <f t="shared" si="9"/>
        <v>-358.00302423571037</v>
      </c>
      <c r="AS30">
        <f t="shared" si="9"/>
        <v>-260.67996828318138</v>
      </c>
      <c r="AT30">
        <f t="shared" si="9"/>
        <v>-208.29891459396529</v>
      </c>
      <c r="AU30">
        <f t="shared" si="9"/>
        <v>-826.9819071128569</v>
      </c>
      <c r="AW30">
        <v>27</v>
      </c>
      <c r="AX30">
        <f>IF(Z30&gt;0, (R30*SUMPRODUCT(K30:$K$98, X30:$X$98)-K30*$AZ$3)/Z30, 0)</f>
        <v>-3439000.1510577006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500000</v>
      </c>
      <c r="S31">
        <f t="shared" si="1"/>
        <v>-6759203.5875310963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-22634.198136358234</v>
      </c>
      <c r="AC31">
        <f t="shared" si="2"/>
        <v>-20494.317521260728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-1741.8722631727076</v>
      </c>
      <c r="AI31">
        <f t="shared" si="6"/>
        <v>-1742.0238662222077</v>
      </c>
      <c r="AJ31">
        <f t="shared" si="7"/>
        <v>-2139.880615097507</v>
      </c>
      <c r="AK31">
        <f t="shared" si="22"/>
        <v>-1584.3938695450765</v>
      </c>
      <c r="AL31">
        <f t="shared" si="8"/>
        <v>-5466.2983508647912</v>
      </c>
      <c r="AN31">
        <f t="shared" si="9"/>
        <v>0</v>
      </c>
      <c r="AO31">
        <f t="shared" si="9"/>
        <v>0</v>
      </c>
      <c r="AP31">
        <f t="shared" si="9"/>
        <v>-1.623669543309509E-2</v>
      </c>
      <c r="AQ31">
        <f t="shared" si="9"/>
        <v>-186.55462085831331</v>
      </c>
      <c r="AR31">
        <f t="shared" si="9"/>
        <v>-186.57085755374641</v>
      </c>
      <c r="AS31">
        <f t="shared" si="9"/>
        <v>-229.18133853537822</v>
      </c>
      <c r="AT31">
        <f t="shared" si="9"/>
        <v>-169.68867572691303</v>
      </c>
      <c r="AU31">
        <f t="shared" si="9"/>
        <v>-585.44087181603766</v>
      </c>
      <c r="AW31">
        <v>28</v>
      </c>
      <c r="AX31">
        <f>IF(Z31&gt;0, (R31*SUMPRODUCT(K31:$K$98, X31:$X$98)-K31*$AZ$3)/Z31, 0)</f>
        <v>-6759203.5875310963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0.595055</v>
      </c>
      <c r="Q32" s="4">
        <f t="shared" si="21"/>
        <v>50</v>
      </c>
      <c r="R32">
        <f t="shared" si="0"/>
        <v>500000</v>
      </c>
      <c r="S32">
        <f t="shared" si="1"/>
        <v>-15407678.756819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-20494.317521260728</v>
      </c>
      <c r="AC32">
        <f t="shared" si="2"/>
        <v>-18450.654137317935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-902.12152620396989</v>
      </c>
      <c r="AI32">
        <f t="shared" si="6"/>
        <v>-902.18140107035481</v>
      </c>
      <c r="AJ32">
        <f t="shared" si="7"/>
        <v>-2043.6633839427923</v>
      </c>
      <c r="AK32">
        <f t="shared" si="22"/>
        <v>-1434.6022264882511</v>
      </c>
      <c r="AL32">
        <f t="shared" si="8"/>
        <v>-4380.4470115013983</v>
      </c>
      <c r="AN32">
        <f t="shared" si="9"/>
        <v>0</v>
      </c>
      <c r="AO32">
        <f t="shared" si="9"/>
        <v>0</v>
      </c>
      <c r="AP32">
        <f t="shared" si="9"/>
        <v>-5.7255372123426254E-3</v>
      </c>
      <c r="AQ32">
        <f t="shared" si="9"/>
        <v>-86.265417865539263</v>
      </c>
      <c r="AR32">
        <f t="shared" si="9"/>
        <v>-86.271143402751605</v>
      </c>
      <c r="AS32">
        <f t="shared" si="9"/>
        <v>-195.42541738713157</v>
      </c>
      <c r="AT32">
        <f t="shared" si="9"/>
        <v>-137.18391252628263</v>
      </c>
      <c r="AU32">
        <f t="shared" si="9"/>
        <v>-418.88047331616582</v>
      </c>
      <c r="AW32">
        <v>29</v>
      </c>
      <c r="AX32">
        <f>IF(Z32&gt;0, (R32*SUMPRODUCT(K32:$K$98, X32:$X$98)-K32*$AZ$3)/Z32, 0)</f>
        <v>-15407678.756819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500000</v>
      </c>
      <c r="S33">
        <f t="shared" si="1"/>
        <v>-43069611.135824032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-18450.654137317935</v>
      </c>
      <c r="AC33">
        <f t="shared" si="2"/>
        <v>-16545.653479468201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-400.68080960171454</v>
      </c>
      <c r="AI33">
        <f t="shared" si="6"/>
        <v>-400.7000176384754</v>
      </c>
      <c r="AJ33">
        <f t="shared" si="7"/>
        <v>-1905.0006578497341</v>
      </c>
      <c r="AK33">
        <f t="shared" si="22"/>
        <v>-1291.5457896122557</v>
      </c>
      <c r="AL33">
        <f t="shared" si="8"/>
        <v>-3597.2464651004652</v>
      </c>
      <c r="AN33">
        <f t="shared" si="9"/>
        <v>0</v>
      </c>
      <c r="AO33">
        <f t="shared" si="9"/>
        <v>0</v>
      </c>
      <c r="AP33">
        <f t="shared" si="9"/>
        <v>-1.6399727806528132E-3</v>
      </c>
      <c r="AQ33">
        <f t="shared" si="9"/>
        <v>-34.209931481143279</v>
      </c>
      <c r="AR33">
        <f t="shared" si="9"/>
        <v>-34.211571453923931</v>
      </c>
      <c r="AS33">
        <f t="shared" si="9"/>
        <v>-162.64802410016247</v>
      </c>
      <c r="AT33">
        <f t="shared" si="9"/>
        <v>-110.27154759748518</v>
      </c>
      <c r="AU33">
        <f t="shared" si="9"/>
        <v>-307.13114315157156</v>
      </c>
      <c r="AW33">
        <v>30</v>
      </c>
      <c r="AX33">
        <f>IF(Z33&gt;0, (R33*SUMPRODUCT(K33:$K$98, X33:$X$98)-K33*$AZ$3)/Z33, 0)</f>
        <v>-43069611.135824032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500000</v>
      </c>
      <c r="S34">
        <f t="shared" si="1"/>
        <v>-160069998.85692245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-16545.653479468201</v>
      </c>
      <c r="AC34">
        <f t="shared" si="2"/>
        <v>-14801.947271917854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-143.92370656517716</v>
      </c>
      <c r="AI34">
        <f t="shared" si="6"/>
        <v>-143.92833015091389</v>
      </c>
      <c r="AJ34">
        <f t="shared" si="7"/>
        <v>-1743.7062075503472</v>
      </c>
      <c r="AK34">
        <f t="shared" si="22"/>
        <v>-1158.1957435627742</v>
      </c>
      <c r="AL34">
        <f t="shared" si="8"/>
        <v>-3045.8302812640354</v>
      </c>
      <c r="AN34">
        <f t="shared" si="9"/>
        <v>0</v>
      </c>
      <c r="AO34">
        <f t="shared" si="9"/>
        <v>0</v>
      </c>
      <c r="AP34">
        <f t="shared" si="9"/>
        <v>-3.5246382857474946E-4</v>
      </c>
      <c r="AQ34">
        <f t="shared" si="9"/>
        <v>-10.971549686094336</v>
      </c>
      <c r="AR34">
        <f t="shared" si="9"/>
        <v>-10.971902149922911</v>
      </c>
      <c r="AS34">
        <f t="shared" si="9"/>
        <v>-132.92569897389379</v>
      </c>
      <c r="AT34">
        <f t="shared" si="9"/>
        <v>-88.291237420065883</v>
      </c>
      <c r="AU34">
        <f t="shared" ref="AU34:AU69" si="23">AL34*$K34</f>
        <v>-232.18883854388258</v>
      </c>
      <c r="AW34">
        <v>31</v>
      </c>
      <c r="AX34">
        <f>IF(Z34&gt;0, (R34*SUMPRODUCT(K34:$K$98, X34:$X$98)-K34*$AZ$3)/Z34, 0)</f>
        <v>-160069998.85692245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500000</v>
      </c>
      <c r="S35">
        <f t="shared" si="1"/>
        <v>-910823400.57109547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-14801.947271917854</v>
      </c>
      <c r="AC35">
        <f t="shared" si="2"/>
        <v>-13225.49369746869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-38.51331329066403</v>
      </c>
      <c r="AI35">
        <f t="shared" ref="AI35:AI66" si="25">SUM(AE35:AH35)</f>
        <v>-38.51403930921434</v>
      </c>
      <c r="AJ35">
        <f t="shared" si="7"/>
        <v>-1576.4535744491641</v>
      </c>
      <c r="AK35">
        <f t="shared" si="22"/>
        <v>-1036.13630903425</v>
      </c>
      <c r="AL35">
        <f t="shared" ref="AL35:AL69" si="26">SUM(AI35:AK35)</f>
        <v>-2651.1039227926285</v>
      </c>
      <c r="AN35">
        <f t="shared" ref="AN35:AT69" si="27">AE35*$K35</f>
        <v>0</v>
      </c>
      <c r="AO35">
        <f t="shared" si="27"/>
        <v>0</v>
      </c>
      <c r="AP35">
        <f t="shared" si="27"/>
        <v>-4.9415743466026814E-5</v>
      </c>
      <c r="AQ35">
        <f t="shared" si="27"/>
        <v>-2.6213710500629639</v>
      </c>
      <c r="AR35">
        <f t="shared" si="27"/>
        <v>-2.6214204658064295</v>
      </c>
      <c r="AS35">
        <f t="shared" si="27"/>
        <v>-107.29977269525303</v>
      </c>
      <c r="AT35">
        <f t="shared" si="27"/>
        <v>-70.523605796333328</v>
      </c>
      <c r="AU35">
        <f t="shared" si="23"/>
        <v>-180.44479895739281</v>
      </c>
      <c r="AW35">
        <v>32</v>
      </c>
      <c r="AX35">
        <f>IF(Z35&gt;0, (R35*SUMPRODUCT(K35:$K$98, X35:$X$98)-K35*$AZ$3)/Z35, 0)</f>
        <v>-910823400.57109547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500000</v>
      </c>
      <c r="S36">
        <f t="shared" si="1"/>
        <v>-5256573576.1452093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-13225.49369746869</v>
      </c>
      <c r="AC36">
        <f t="shared" si="2"/>
        <v>-11810.771207683698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-6.0641549509981871</v>
      </c>
      <c r="AI36">
        <f t="shared" si="25"/>
        <v>-6.0642672938678972</v>
      </c>
      <c r="AJ36">
        <f t="shared" si="7"/>
        <v>-1414.7224897849919</v>
      </c>
      <c r="AK36">
        <f t="shared" si="22"/>
        <v>-925.78455882280832</v>
      </c>
      <c r="AL36">
        <f t="shared" si="26"/>
        <v>-2346.5713159016682</v>
      </c>
      <c r="AN36">
        <f t="shared" si="27"/>
        <v>0</v>
      </c>
      <c r="AO36">
        <f t="shared" si="27"/>
        <v>0</v>
      </c>
      <c r="AP36">
        <f t="shared" si="27"/>
        <v>-6.8272390110958975E-6</v>
      </c>
      <c r="AQ36">
        <f t="shared" si="27"/>
        <v>-0.36852748516909944</v>
      </c>
      <c r="AR36">
        <f t="shared" si="27"/>
        <v>-0.36853431240811052</v>
      </c>
      <c r="AS36">
        <f t="shared" si="27"/>
        <v>-85.974736065543823</v>
      </c>
      <c r="AT36">
        <f t="shared" si="27"/>
        <v>-56.261269381844286</v>
      </c>
      <c r="AU36">
        <f t="shared" si="23"/>
        <v>-142.60453975979624</v>
      </c>
      <c r="AW36">
        <v>33</v>
      </c>
      <c r="AX36">
        <f>IF(Z36&gt;0, (R36*SUMPRODUCT(K36:$K$98, X36:$X$98)-K36*$AZ$3)/Z36, 0)</f>
        <v>-5256573576.1452093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500000</v>
      </c>
      <c r="S37">
        <f t="shared" si="1"/>
        <v>-30823981315.742065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-11810.771207683698</v>
      </c>
      <c r="AC37">
        <f t="shared" si="2"/>
        <v>-10545.654145137571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-0.94113191762819981</v>
      </c>
      <c r="AI37">
        <f t="shared" si="25"/>
        <v>-0.94114902387744959</v>
      </c>
      <c r="AJ37">
        <f t="shared" si="7"/>
        <v>-1265.1170625461273</v>
      </c>
      <c r="AK37">
        <f t="shared" si="22"/>
        <v>-826.75398453785897</v>
      </c>
      <c r="AL37">
        <f t="shared" si="26"/>
        <v>-2092.8121961078637</v>
      </c>
      <c r="AN37">
        <f t="shared" si="27"/>
        <v>0</v>
      </c>
      <c r="AO37">
        <f t="shared" si="27"/>
        <v>0</v>
      </c>
      <c r="AP37">
        <f t="shared" si="27"/>
        <v>-9.281888920027572E-7</v>
      </c>
      <c r="AQ37">
        <f t="shared" si="27"/>
        <v>-5.1066027338766515E-2</v>
      </c>
      <c r="AR37">
        <f t="shared" si="27"/>
        <v>-5.1066955527658518E-2</v>
      </c>
      <c r="AS37">
        <f t="shared" si="27"/>
        <v>-68.645533418454249</v>
      </c>
      <c r="AT37">
        <f t="shared" si="27"/>
        <v>-44.859855229693054</v>
      </c>
      <c r="AU37">
        <f t="shared" si="23"/>
        <v>-113.55645560367496</v>
      </c>
      <c r="AW37">
        <v>34</v>
      </c>
      <c r="AX37">
        <f>IF(Z37&gt;0, (R37*SUMPRODUCT(K37:$K$98, X37:$X$98)-K37*$AZ$3)/Z37, 0)</f>
        <v>-30823981315.742065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500000</v>
      </c>
      <c r="S38">
        <f t="shared" si="1"/>
        <v>-184033390615.85611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-10545.654145137571</v>
      </c>
      <c r="AC38">
        <f t="shared" si="2"/>
        <v>-9415.8073629226783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-0.14377007686760285</v>
      </c>
      <c r="AI38">
        <f t="shared" si="25"/>
        <v>-0.14377263504667334</v>
      </c>
      <c r="AJ38">
        <f t="shared" si="7"/>
        <v>-1129.8467822148923</v>
      </c>
      <c r="AK38">
        <f t="shared" si="22"/>
        <v>-738.19579015963006</v>
      </c>
      <c r="AL38">
        <f t="shared" si="26"/>
        <v>-1868.1863450095689</v>
      </c>
      <c r="AN38">
        <f t="shared" si="27"/>
        <v>0</v>
      </c>
      <c r="AO38">
        <f t="shared" si="27"/>
        <v>0</v>
      </c>
      <c r="AP38">
        <f t="shared" si="27"/>
        <v>-1.239351480311619E-7</v>
      </c>
      <c r="AQ38">
        <f t="shared" si="27"/>
        <v>-6.965175332927038E-3</v>
      </c>
      <c r="AR38">
        <f t="shared" si="27"/>
        <v>-6.9652992680750694E-3</v>
      </c>
      <c r="AS38">
        <f t="shared" si="27"/>
        <v>-54.737265980021796</v>
      </c>
      <c r="AT38">
        <f t="shared" si="27"/>
        <v>-35.763096330715406</v>
      </c>
      <c r="AU38">
        <f t="shared" si="23"/>
        <v>-90.507327610005262</v>
      </c>
      <c r="AW38">
        <v>35</v>
      </c>
      <c r="AX38">
        <f>IF(Z38&gt;0, (R38*SUMPRODUCT(K38:$K$98, X38:$X$98)-K38*$AZ$3)/Z38, 0)</f>
        <v>-184033390615.85611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500000</v>
      </c>
      <c r="S39">
        <f t="shared" si="1"/>
        <v>-1121329241074.7466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-9415.8073629226783</v>
      </c>
      <c r="AC39">
        <f t="shared" si="2"/>
        <v>-8406.9769635960183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-2.1577307082428908E-2</v>
      </c>
      <c r="AI39">
        <f t="shared" si="25"/>
        <v>-2.1577681949000456E-2</v>
      </c>
      <c r="AJ39">
        <f t="shared" si="7"/>
        <v>-1008.83039932666</v>
      </c>
      <c r="AK39">
        <f t="shared" si="22"/>
        <v>-659.10651540458753</v>
      </c>
      <c r="AL39">
        <f t="shared" si="26"/>
        <v>-1667.9584924131964</v>
      </c>
      <c r="AN39">
        <f t="shared" si="27"/>
        <v>0</v>
      </c>
      <c r="AO39">
        <f t="shared" si="27"/>
        <v>0</v>
      </c>
      <c r="AP39">
        <f t="shared" si="27"/>
        <v>-1.6215197396764536E-8</v>
      </c>
      <c r="AQ39">
        <f t="shared" si="27"/>
        <v>-9.3334620952208918E-4</v>
      </c>
      <c r="AR39">
        <f t="shared" si="27"/>
        <v>-9.333624247194859E-4</v>
      </c>
      <c r="AS39">
        <f t="shared" si="27"/>
        <v>-43.637884267261455</v>
      </c>
      <c r="AT39">
        <f t="shared" si="27"/>
        <v>-28.510256885815959</v>
      </c>
      <c r="AU39">
        <f t="shared" si="23"/>
        <v>-72.149074515502136</v>
      </c>
      <c r="AW39">
        <v>36</v>
      </c>
      <c r="AX39">
        <f>IF(Z39&gt;0, (R39*SUMPRODUCT(K39:$K$98, X39:$X$98)-K39*$AZ$3)/Z39, 0)</f>
        <v>-1121329241074.7466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500000</v>
      </c>
      <c r="S40">
        <f t="shared" si="1"/>
        <v>-6974626632860.7891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-8406.9769635960183</v>
      </c>
      <c r="AC40">
        <f t="shared" si="2"/>
        <v>-7506.2302500654514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-3.1730692321658882E-3</v>
      </c>
      <c r="AI40">
        <f t="shared" si="25"/>
        <v>-3.1731230431485055E-3</v>
      </c>
      <c r="AJ40">
        <f t="shared" si="7"/>
        <v>-900.74671353056692</v>
      </c>
      <c r="AK40">
        <f t="shared" si="22"/>
        <v>-588.48838745172134</v>
      </c>
      <c r="AL40">
        <f t="shared" si="26"/>
        <v>-1489.2382741053314</v>
      </c>
      <c r="AN40">
        <f t="shared" si="27"/>
        <v>0</v>
      </c>
      <c r="AO40">
        <f t="shared" si="27"/>
        <v>0</v>
      </c>
      <c r="AP40">
        <f t="shared" si="27"/>
        <v>-2.0782530454947162E-9</v>
      </c>
      <c r="AQ40">
        <f t="shared" si="27"/>
        <v>-1.2254823224859649E-4</v>
      </c>
      <c r="AR40">
        <f t="shared" si="27"/>
        <v>-1.2255031050164197E-4</v>
      </c>
      <c r="AS40">
        <f t="shared" si="27"/>
        <v>-34.788058302641218</v>
      </c>
      <c r="AT40">
        <f t="shared" si="27"/>
        <v>-22.72821873848898</v>
      </c>
      <c r="AU40">
        <f t="shared" si="23"/>
        <v>-57.516399591440695</v>
      </c>
      <c r="AW40">
        <v>37</v>
      </c>
      <c r="AX40">
        <f>IF(Z40&gt;0, (R40*SUMPRODUCT(K40:$K$98, X40:$X$98)-K40*$AZ$3)/Z40, 0)</f>
        <v>-6974626632860.7891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500000</v>
      </c>
      <c r="S41">
        <f t="shared" si="1"/>
        <v>-44380076408930.336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-7506.2302500654514</v>
      </c>
      <c r="AC41">
        <f t="shared" si="2"/>
        <v>-6701.9914021879895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-4.5722196964880819E-4</v>
      </c>
      <c r="AI41">
        <f t="shared" si="25"/>
        <v>-4.5722952032463448E-4</v>
      </c>
      <c r="AJ41">
        <f t="shared" si="7"/>
        <v>-804.23884787746192</v>
      </c>
      <c r="AK41">
        <f t="shared" si="22"/>
        <v>-525.4361175045816</v>
      </c>
      <c r="AL41">
        <f t="shared" si="26"/>
        <v>-1329.6754226115638</v>
      </c>
      <c r="AN41">
        <f t="shared" si="27"/>
        <v>0</v>
      </c>
      <c r="AO41">
        <f t="shared" si="27"/>
        <v>0</v>
      </c>
      <c r="AP41">
        <f t="shared" si="27"/>
        <v>-2.6037261534082128E-10</v>
      </c>
      <c r="AQ41">
        <f t="shared" si="27"/>
        <v>-1.5766546302304007E-5</v>
      </c>
      <c r="AR41">
        <f t="shared" si="27"/>
        <v>-1.5766806674919348E-5</v>
      </c>
      <c r="AS41">
        <f t="shared" si="27"/>
        <v>-27.732851601403109</v>
      </c>
      <c r="AT41">
        <f t="shared" si="27"/>
        <v>-18.118798801164367</v>
      </c>
      <c r="AU41">
        <f t="shared" si="23"/>
        <v>-45.851666169374148</v>
      </c>
      <c r="AW41">
        <v>38</v>
      </c>
      <c r="AX41">
        <f>IF(Z41&gt;0, (R41*SUMPRODUCT(K41:$K$98, X41:$X$98)-K41*$AZ$3)/Z41, 0)</f>
        <v>-44380076408930.336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500000</v>
      </c>
      <c r="S42">
        <f t="shared" si="1"/>
        <v>-289370134163773.56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-6701.9914021879895</v>
      </c>
      <c r="AC42">
        <f t="shared" si="2"/>
        <v>-5983.9209086458786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-6.4412128641514398E-5</v>
      </c>
      <c r="AI42">
        <f t="shared" si="25"/>
        <v>-6.441316259771827E-5</v>
      </c>
      <c r="AJ42">
        <f t="shared" si="7"/>
        <v>-718.07049354211085</v>
      </c>
      <c r="AK42">
        <f t="shared" si="22"/>
        <v>-469.13939815315933</v>
      </c>
      <c r="AL42">
        <f t="shared" si="26"/>
        <v>-1187.2099561084328</v>
      </c>
      <c r="AN42">
        <f t="shared" si="27"/>
        <v>0</v>
      </c>
      <c r="AO42">
        <f t="shared" si="27"/>
        <v>0</v>
      </c>
      <c r="AP42">
        <f t="shared" si="27"/>
        <v>-3.1834175124377437E-11</v>
      </c>
      <c r="AQ42">
        <f t="shared" si="27"/>
        <v>-1.9831661879295566E-6</v>
      </c>
      <c r="AR42">
        <f t="shared" si="27"/>
        <v>-1.9831980221046811E-6</v>
      </c>
      <c r="AS42">
        <f t="shared" si="27"/>
        <v>-22.10846238707882</v>
      </c>
      <c r="AT42">
        <f t="shared" si="27"/>
        <v>-14.444195704523347</v>
      </c>
      <c r="AU42">
        <f t="shared" si="23"/>
        <v>-36.552660074800187</v>
      </c>
      <c r="AW42">
        <v>39</v>
      </c>
      <c r="AX42">
        <f>IF(Z42&gt;0, (R42*SUMPRODUCT(K42:$K$98, X42:$X$98)-K42*$AZ$3)/Z42, 0)</f>
        <v>-289370134163773.56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0.856559709</v>
      </c>
      <c r="Q43" s="4">
        <f t="shared" si="21"/>
        <v>50</v>
      </c>
      <c r="R43">
        <f t="shared" si="0"/>
        <v>500000</v>
      </c>
      <c r="S43">
        <f t="shared" si="1"/>
        <v>-1936193254418558.5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-5983.9209086458786</v>
      </c>
      <c r="AC43">
        <f t="shared" si="2"/>
        <v>-5342.7865273177467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-8.8564522510257112E-6</v>
      </c>
      <c r="AI43">
        <f t="shared" si="25"/>
        <v>-8.8565902224424362E-6</v>
      </c>
      <c r="AJ43">
        <f t="shared" si="7"/>
        <v>-641.13438132813189</v>
      </c>
      <c r="AK43">
        <f t="shared" si="22"/>
        <v>-418.87446360521153</v>
      </c>
      <c r="AL43">
        <f t="shared" si="26"/>
        <v>-1060.0088537899337</v>
      </c>
      <c r="AN43">
        <f t="shared" si="27"/>
        <v>0</v>
      </c>
      <c r="AO43">
        <f t="shared" si="27"/>
        <v>0</v>
      </c>
      <c r="AP43">
        <f t="shared" si="27"/>
        <v>-3.7928228503052555E-12</v>
      </c>
      <c r="AQ43">
        <f t="shared" si="27"/>
        <v>-2.4346314089992655E-7</v>
      </c>
      <c r="AR43">
        <f t="shared" si="27"/>
        <v>-2.4346693372277685E-7</v>
      </c>
      <c r="AS43">
        <f t="shared" si="27"/>
        <v>-17.624731189512183</v>
      </c>
      <c r="AT43">
        <f t="shared" si="27"/>
        <v>-11.514824408417704</v>
      </c>
      <c r="AU43">
        <f t="shared" si="23"/>
        <v>-29.13955584139682</v>
      </c>
      <c r="AW43">
        <v>40</v>
      </c>
      <c r="AX43">
        <f>IF(Z43&gt;0, (R43*SUMPRODUCT(K43:$K$98, X43:$X$98)-K43*$AZ$3)/Z43, 0)</f>
        <v>-1936193254418558.5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500000</v>
      </c>
      <c r="S44">
        <f t="shared" si="1"/>
        <v>-1.3329825714721898E+16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-5342.7865273177467</v>
      </c>
      <c r="AC44">
        <f t="shared" si="2"/>
        <v>-4770.3451138904056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-1.1869820111244835E-6</v>
      </c>
      <c r="AI44">
        <f t="shared" si="25"/>
        <v>-1.1869999046259289E-6</v>
      </c>
      <c r="AJ44">
        <f t="shared" si="7"/>
        <v>-572.4414134273411</v>
      </c>
      <c r="AK44">
        <f t="shared" si="22"/>
        <v>-373.99505691224232</v>
      </c>
      <c r="AL44">
        <f t="shared" si="26"/>
        <v>-946.43647152658332</v>
      </c>
      <c r="AN44">
        <f t="shared" si="27"/>
        <v>0</v>
      </c>
      <c r="AO44">
        <f t="shared" si="27"/>
        <v>0</v>
      </c>
      <c r="AP44">
        <f t="shared" si="27"/>
        <v>-4.3918828290979413E-13</v>
      </c>
      <c r="AQ44">
        <f t="shared" si="27"/>
        <v>-2.913396200842173E-8</v>
      </c>
      <c r="AR44">
        <f t="shared" si="27"/>
        <v>-2.9134401196704638E-8</v>
      </c>
      <c r="AS44">
        <f t="shared" si="27"/>
        <v>-14.050327835246662</v>
      </c>
      <c r="AT44">
        <f t="shared" si="27"/>
        <v>-9.1795475224570104</v>
      </c>
      <c r="AU44">
        <f t="shared" si="23"/>
        <v>-23.229875386838071</v>
      </c>
      <c r="AW44">
        <v>41</v>
      </c>
      <c r="AX44">
        <f>IF(Z44&gt;0, (R44*SUMPRODUCT(K44:$K$98, X44:$X$98)-K44*$AZ$3)/Z44, 0)</f>
        <v>-1.3329825714721898E+16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500000</v>
      </c>
      <c r="S45">
        <f t="shared" si="1"/>
        <v>-9.4582749699300352E+16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-4770.3451138904056</v>
      </c>
      <c r="AC45">
        <f t="shared" si="2"/>
        <v>-4259.2367088563224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-1.5462973660474198E-7</v>
      </c>
      <c r="AI45">
        <f t="shared" si="25"/>
        <v>-1.5463198819751253E-7</v>
      </c>
      <c r="AJ45">
        <f t="shared" si="7"/>
        <v>-511.10840503408326</v>
      </c>
      <c r="AK45">
        <f t="shared" si="22"/>
        <v>-333.92415797232843</v>
      </c>
      <c r="AL45">
        <f t="shared" si="26"/>
        <v>-845.03256316104375</v>
      </c>
      <c r="AN45">
        <f t="shared" si="27"/>
        <v>0</v>
      </c>
      <c r="AO45">
        <f t="shared" si="27"/>
        <v>0</v>
      </c>
      <c r="AP45">
        <f t="shared" si="27"/>
        <v>-4.9343191403854451E-14</v>
      </c>
      <c r="AQ45">
        <f t="shared" si="27"/>
        <v>-3.3886788009676718E-9</v>
      </c>
      <c r="AR45">
        <f t="shared" si="27"/>
        <v>-3.3887281441590754E-9</v>
      </c>
      <c r="AS45">
        <f t="shared" si="27"/>
        <v>-11.200835331968626</v>
      </c>
      <c r="AT45">
        <f t="shared" si="27"/>
        <v>-7.3178790839194123</v>
      </c>
      <c r="AU45">
        <f t="shared" si="23"/>
        <v>-18.518714419276769</v>
      </c>
      <c r="AW45">
        <v>42</v>
      </c>
      <c r="AX45">
        <f>IF(Z45&gt;0, (R45*SUMPRODUCT(K45:$K$98, X45:$X$98)-K45*$AZ$3)/Z45, 0)</f>
        <v>-9.4582749699300352E+16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500000</v>
      </c>
      <c r="S46">
        <f t="shared" si="1"/>
        <v>-6.9363729197921024E+17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-4259.2367088563224</v>
      </c>
      <c r="AC46">
        <f t="shared" si="2"/>
        <v>-3802.8899186246958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-1.9549501513852401E-8</v>
      </c>
      <c r="AI46">
        <f t="shared" si="25"/>
        <v>-1.9549775640543872E-8</v>
      </c>
      <c r="AJ46">
        <f t="shared" si="7"/>
        <v>-456.34679023162653</v>
      </c>
      <c r="AK46">
        <f t="shared" si="22"/>
        <v>-298.14656961994257</v>
      </c>
      <c r="AL46">
        <f t="shared" si="26"/>
        <v>-754.49335987111886</v>
      </c>
      <c r="AN46">
        <f t="shared" si="27"/>
        <v>0</v>
      </c>
      <c r="AO46">
        <f t="shared" si="27"/>
        <v>0</v>
      </c>
      <c r="AP46">
        <f t="shared" si="27"/>
        <v>-5.3637767256404781E-15</v>
      </c>
      <c r="AQ46">
        <f t="shared" si="27"/>
        <v>-3.8252079961695146E-10</v>
      </c>
      <c r="AR46">
        <f t="shared" si="27"/>
        <v>-3.8252616339367708E-10</v>
      </c>
      <c r="AS46">
        <f t="shared" si="27"/>
        <v>-8.9292373505452094</v>
      </c>
      <c r="AT46">
        <f t="shared" si="27"/>
        <v>-5.8337684023942922</v>
      </c>
      <c r="AU46">
        <f t="shared" si="23"/>
        <v>-14.763005753322028</v>
      </c>
      <c r="AW46">
        <v>43</v>
      </c>
      <c r="AX46">
        <f>IF(Z46&gt;0, (R46*SUMPRODUCT(K46:$K$98, X46:$X$98)-K46*$AZ$3)/Z46, 0)</f>
        <v>-6.9363729197921024E+17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500000</v>
      </c>
      <c r="S47">
        <f t="shared" si="1"/>
        <v>-5.2742406016120607E+18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-3802.8899186246958</v>
      </c>
      <c r="AC47">
        <f t="shared" si="2"/>
        <v>-3395.4374273438143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-2.3919654957118326E-9</v>
      </c>
      <c r="AI47">
        <f t="shared" si="25"/>
        <v>-2.3919976845868178E-9</v>
      </c>
      <c r="AJ47">
        <f t="shared" si="7"/>
        <v>-407.45249128088153</v>
      </c>
      <c r="AK47">
        <f t="shared" si="22"/>
        <v>-266.20229430372871</v>
      </c>
      <c r="AL47">
        <f t="shared" si="26"/>
        <v>-673.65478558700215</v>
      </c>
      <c r="AN47">
        <f t="shared" si="27"/>
        <v>0</v>
      </c>
      <c r="AO47">
        <f t="shared" si="27"/>
        <v>0</v>
      </c>
      <c r="AP47">
        <f t="shared" si="27"/>
        <v>-5.6235057366454393E-16</v>
      </c>
      <c r="AQ47">
        <f t="shared" si="27"/>
        <v>-4.1788449248926636E-11</v>
      </c>
      <c r="AR47">
        <f t="shared" si="27"/>
        <v>-4.1789011599500302E-11</v>
      </c>
      <c r="AS47">
        <f t="shared" si="27"/>
        <v>-7.1183333471007195</v>
      </c>
      <c r="AT47">
        <f t="shared" si="27"/>
        <v>-4.6506444534429701</v>
      </c>
      <c r="AU47">
        <f t="shared" si="23"/>
        <v>-11.768977800585477</v>
      </c>
      <c r="AW47">
        <v>44</v>
      </c>
      <c r="AX47">
        <f>IF(Z47&gt;0, (R47*SUMPRODUCT(K47:$K$98, X47:$X$98)-K47*$AZ$3)/Z47, 0)</f>
        <v>-5.2742406016120607E+18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500000</v>
      </c>
      <c r="S48">
        <f t="shared" si="1"/>
        <v>-4.1666834582081069E+19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-3395.4374273438143</v>
      </c>
      <c r="AC48">
        <f t="shared" si="2"/>
        <v>-3031.6405601284423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-2.822903222404559E-10</v>
      </c>
      <c r="AI48">
        <f t="shared" si="25"/>
        <v>-2.8229396019446719E-10</v>
      </c>
      <c r="AJ48">
        <f t="shared" si="7"/>
        <v>-363.796867215372</v>
      </c>
      <c r="AK48">
        <f t="shared" si="22"/>
        <v>-237.68061991406702</v>
      </c>
      <c r="AL48">
        <f t="shared" si="26"/>
        <v>-601.47748712972134</v>
      </c>
      <c r="AN48">
        <f t="shared" si="27"/>
        <v>0</v>
      </c>
      <c r="AO48">
        <f t="shared" si="27"/>
        <v>0</v>
      </c>
      <c r="AP48">
        <f t="shared" si="27"/>
        <v>-5.6746688939361699E-17</v>
      </c>
      <c r="AQ48">
        <f t="shared" si="27"/>
        <v>-4.4033105028197622E-12</v>
      </c>
      <c r="AR48">
        <f t="shared" si="27"/>
        <v>-4.4033672495087008E-12</v>
      </c>
      <c r="AS48">
        <f t="shared" si="27"/>
        <v>-5.6746917626806228</v>
      </c>
      <c r="AT48">
        <f t="shared" si="27"/>
        <v>-3.7074652849517147</v>
      </c>
      <c r="AU48">
        <f t="shared" si="23"/>
        <v>-9.382157047636742</v>
      </c>
      <c r="AW48">
        <v>45</v>
      </c>
      <c r="AX48">
        <f>IF(Z48&gt;0, (R48*SUMPRODUCT(K48:$K$98, X48:$X$98)-K48*$AZ$3)/Z48, 0)</f>
        <v>-4.1666834582081069E+19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500000</v>
      </c>
      <c r="S49">
        <f t="shared" si="1"/>
        <v>-3.4314549425005357E+20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-3031.6405601284423</v>
      </c>
      <c r="AC49">
        <f t="shared" si="2"/>
        <v>-2706.8219286861131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-3.207161317876902E-11</v>
      </c>
      <c r="AI49">
        <f t="shared" si="25"/>
        <v>-3.2072007591922337E-11</v>
      </c>
      <c r="AJ49">
        <f t="shared" si="7"/>
        <v>-324.81863144232921</v>
      </c>
      <c r="AK49">
        <f t="shared" si="22"/>
        <v>-212.21483920899098</v>
      </c>
      <c r="AL49">
        <f t="shared" si="26"/>
        <v>-537.03347065135222</v>
      </c>
      <c r="AN49">
        <f t="shared" si="27"/>
        <v>0</v>
      </c>
      <c r="AO49">
        <f t="shared" si="27"/>
        <v>0</v>
      </c>
      <c r="AP49">
        <f t="shared" si="27"/>
        <v>-5.493089673334209E-18</v>
      </c>
      <c r="AQ49">
        <f t="shared" si="27"/>
        <v>-4.4666930014137281E-13</v>
      </c>
      <c r="AR49">
        <f t="shared" si="27"/>
        <v>-4.4667479323104614E-13</v>
      </c>
      <c r="AS49">
        <f t="shared" si="27"/>
        <v>-4.5238295301986566</v>
      </c>
      <c r="AT49">
        <f t="shared" si="27"/>
        <v>-2.9555686263964915</v>
      </c>
      <c r="AU49">
        <f t="shared" si="23"/>
        <v>-7.4793981565955949</v>
      </c>
      <c r="AW49">
        <v>46</v>
      </c>
      <c r="AX49">
        <f>IF(Z49&gt;0, (R49*SUMPRODUCT(K49:$K$98, X49:$X$98)-K49*$AZ$3)/Z49, 0)</f>
        <v>-3.4314549425005357E+20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500000</v>
      </c>
      <c r="S50">
        <f t="shared" si="1"/>
        <v>-2.952138718884762E+21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-2706.8219286861131</v>
      </c>
      <c r="AC50">
        <f t="shared" si="2"/>
        <v>-2416.8052934697439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-3.4953589628563399E-12</v>
      </c>
      <c r="AI50">
        <f t="shared" si="25"/>
        <v>-3.4953998959818399E-12</v>
      </c>
      <c r="AJ50">
        <f t="shared" si="7"/>
        <v>-290.0166352163692</v>
      </c>
      <c r="AK50">
        <f t="shared" si="22"/>
        <v>-189.47753500802793</v>
      </c>
      <c r="AL50">
        <f t="shared" si="26"/>
        <v>-479.49417022440059</v>
      </c>
      <c r="AN50">
        <f t="shared" si="27"/>
        <v>0</v>
      </c>
      <c r="AO50">
        <f t="shared" si="27"/>
        <v>0</v>
      </c>
      <c r="AP50">
        <f t="shared" si="27"/>
        <v>-5.0900515806403167E-19</v>
      </c>
      <c r="AQ50">
        <f t="shared" si="27"/>
        <v>-4.3464937496153132E-14</v>
      </c>
      <c r="AR50">
        <f t="shared" si="27"/>
        <v>-4.3465446501311193E-14</v>
      </c>
      <c r="AS50">
        <f t="shared" si="27"/>
        <v>-3.6063692045589253</v>
      </c>
      <c r="AT50">
        <f t="shared" si="27"/>
        <v>-2.3561612136451653</v>
      </c>
      <c r="AU50">
        <f t="shared" si="23"/>
        <v>-5.9625304182041337</v>
      </c>
      <c r="AW50">
        <v>47</v>
      </c>
      <c r="AX50">
        <f>IF(Z50&gt;0, (R50*SUMPRODUCT(K50:$K$98, X50:$X$98)-K50*$AZ$3)/Z50, 0)</f>
        <v>-2.952138718884762E+21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500000</v>
      </c>
      <c r="S51">
        <f t="shared" si="1"/>
        <v>-2.6564422249978794E+22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-2416.8052934697439</v>
      </c>
      <c r="AC51">
        <f t="shared" si="2"/>
        <v>-2157.8618691694141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-3.6462230532322539E-13</v>
      </c>
      <c r="AI51">
        <f t="shared" si="25"/>
        <v>-3.6462636688693804E-13</v>
      </c>
      <c r="AJ51">
        <f t="shared" si="7"/>
        <v>-258.94342430032975</v>
      </c>
      <c r="AK51">
        <f t="shared" si="22"/>
        <v>-169.1763705428821</v>
      </c>
      <c r="AL51">
        <f t="shared" si="26"/>
        <v>-428.11979484321216</v>
      </c>
      <c r="AN51">
        <f t="shared" si="27"/>
        <v>0</v>
      </c>
      <c r="AO51">
        <f t="shared" si="27"/>
        <v>0</v>
      </c>
      <c r="AP51">
        <f t="shared" si="27"/>
        <v>-4.5094390770240551E-20</v>
      </c>
      <c r="AQ51">
        <f t="shared" si="27"/>
        <v>-4.0482981144707306E-15</v>
      </c>
      <c r="AR51">
        <f t="shared" si="27"/>
        <v>-4.048343208861501E-15</v>
      </c>
      <c r="AS51">
        <f t="shared" si="27"/>
        <v>-2.8749754500629199</v>
      </c>
      <c r="AT51">
        <f t="shared" si="27"/>
        <v>-1.8783172940411077</v>
      </c>
      <c r="AU51">
        <f t="shared" si="23"/>
        <v>-4.7532927441040309</v>
      </c>
      <c r="AW51">
        <v>48</v>
      </c>
      <c r="AX51">
        <f>IF(Z51&gt;0, (R51*SUMPRODUCT(K51:$K$98, X51:$X$98)-K51*$AZ$3)/Z51, 0)</f>
        <v>-2.6564422249978794E+22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500000</v>
      </c>
      <c r="S52">
        <f t="shared" si="1"/>
        <v>-2.5083426211774389E+23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-2157.8618691694141</v>
      </c>
      <c r="AC52">
        <f t="shared" si="2"/>
        <v>-1926.6623831869765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-3.6368971953053376E-14</v>
      </c>
      <c r="AI52">
        <f t="shared" si="25"/>
        <v>-3.636935600393361E-14</v>
      </c>
      <c r="AJ52">
        <f t="shared" si="7"/>
        <v>-231.19948598243764</v>
      </c>
      <c r="AK52">
        <f t="shared" si="22"/>
        <v>-151.05033084185899</v>
      </c>
      <c r="AL52">
        <f t="shared" si="26"/>
        <v>-382.24981682429666</v>
      </c>
      <c r="AN52">
        <f t="shared" si="27"/>
        <v>0</v>
      </c>
      <c r="AO52">
        <f t="shared" si="27"/>
        <v>0</v>
      </c>
      <c r="AP52">
        <f t="shared" si="27"/>
        <v>-3.8071500671889261E-21</v>
      </c>
      <c r="AQ52">
        <f t="shared" si="27"/>
        <v>-3.6053070345791561E-16</v>
      </c>
      <c r="AR52">
        <f t="shared" si="27"/>
        <v>-3.6053451060798283E-16</v>
      </c>
      <c r="AS52">
        <f t="shared" si="27"/>
        <v>-2.2919128268996527</v>
      </c>
      <c r="AT52">
        <f t="shared" si="27"/>
        <v>-1.4973830469077705</v>
      </c>
      <c r="AU52">
        <f t="shared" si="23"/>
        <v>-3.7892958738074234</v>
      </c>
      <c r="AW52">
        <v>49</v>
      </c>
      <c r="AX52">
        <f>IF(Z52&gt;0, (R52*SUMPRODUCT(K52:$K$98, X52:$X$98)-K52*$AZ$3)/Z52, 0)</f>
        <v>-2.5083426211774389E+23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500000</v>
      </c>
      <c r="S53">
        <f t="shared" si="1"/>
        <v>-2.4937353806513633E+24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-1926.6623831869765</v>
      </c>
      <c r="AC53">
        <f t="shared" si="2"/>
        <v>-1720.2342707026576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-3.4571925653603643E-15</v>
      </c>
      <c r="AI53">
        <f t="shared" si="25"/>
        <v>-3.4572270564752607E-15</v>
      </c>
      <c r="AJ53">
        <f t="shared" si="7"/>
        <v>-206.42811248431894</v>
      </c>
      <c r="AK53">
        <f t="shared" si="22"/>
        <v>-134.86636682308836</v>
      </c>
      <c r="AL53">
        <f t="shared" si="26"/>
        <v>-341.2944793074073</v>
      </c>
      <c r="AN53">
        <f t="shared" si="27"/>
        <v>0</v>
      </c>
      <c r="AO53">
        <f t="shared" si="27"/>
        <v>0</v>
      </c>
      <c r="AP53">
        <f t="shared" si="27"/>
        <v>-3.0528146779013444E-22</v>
      </c>
      <c r="AQ53">
        <f t="shared" si="27"/>
        <v>-3.0599672523143624E-17</v>
      </c>
      <c r="AR53">
        <f t="shared" si="27"/>
        <v>-3.0599977804611414E-17</v>
      </c>
      <c r="AS53">
        <f t="shared" si="27"/>
        <v>-1.8270988734850511</v>
      </c>
      <c r="AT53">
        <f t="shared" si="27"/>
        <v>-1.1937045973435665</v>
      </c>
      <c r="AU53">
        <f t="shared" si="23"/>
        <v>-3.0208034708286178</v>
      </c>
      <c r="AW53">
        <v>50</v>
      </c>
      <c r="AX53">
        <f>IF(Z53&gt;0, (R53*SUMPRODUCT(K53:$K$98, X53:$X$98)-K53*$AZ$3)/Z53, 0)</f>
        <v>-2.4937353806513633E+24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500000</v>
      </c>
      <c r="S54">
        <f t="shared" si="1"/>
        <v>-2.6191921492210508E+25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-1720.2342707026576</v>
      </c>
      <c r="AC54">
        <f t="shared" si="2"/>
        <v>-1535.9234559845156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-3.1214148043793639E-16</v>
      </c>
      <c r="AI54">
        <f t="shared" si="25"/>
        <v>-3.1214441249363998E-16</v>
      </c>
      <c r="AJ54">
        <f t="shared" si="7"/>
        <v>-184.31081471814196</v>
      </c>
      <c r="AK54">
        <f t="shared" si="22"/>
        <v>-120.41639894918605</v>
      </c>
      <c r="AL54">
        <f t="shared" si="26"/>
        <v>-304.72721366732799</v>
      </c>
      <c r="AN54">
        <f t="shared" si="27"/>
        <v>0</v>
      </c>
      <c r="AO54">
        <f t="shared" si="27"/>
        <v>0</v>
      </c>
      <c r="AP54">
        <f t="shared" si="27"/>
        <v>-2.3171140066601391E-23</v>
      </c>
      <c r="AQ54">
        <f t="shared" si="27"/>
        <v>-2.4667587164074961E-18</v>
      </c>
      <c r="AR54">
        <f t="shared" si="27"/>
        <v>-2.4667818875475627E-18</v>
      </c>
      <c r="AS54">
        <f t="shared" si="27"/>
        <v>-1.4565520356226496</v>
      </c>
      <c r="AT54">
        <f t="shared" si="27"/>
        <v>-0.95161399660679746</v>
      </c>
      <c r="AU54">
        <f t="shared" si="23"/>
        <v>-2.4081660322294467</v>
      </c>
      <c r="AW54">
        <v>51</v>
      </c>
      <c r="AX54">
        <f>IF(Z54&gt;0, (R54*SUMPRODUCT(K54:$K$98, X54:$X$98)-K54*$AZ$3)/Z54, 0)</f>
        <v>-2.6191921492210508E+25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500000</v>
      </c>
      <c r="S55">
        <f t="shared" si="1"/>
        <v>-2.9163299477452755E+26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-1535.9234559845156</v>
      </c>
      <c r="AC55">
        <f t="shared" si="2"/>
        <v>-1371.360228557603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-2.667617678172995E-17</v>
      </c>
      <c r="AI55">
        <f t="shared" si="25"/>
        <v>-2.6676411899198332E-17</v>
      </c>
      <c r="AJ55">
        <f t="shared" si="7"/>
        <v>-164.56322742691259</v>
      </c>
      <c r="AK55">
        <f t="shared" si="22"/>
        <v>-107.5146419189161</v>
      </c>
      <c r="AL55">
        <f t="shared" si="26"/>
        <v>-272.07786934582867</v>
      </c>
      <c r="AN55">
        <f t="shared" si="27"/>
        <v>0</v>
      </c>
      <c r="AO55">
        <f t="shared" si="27"/>
        <v>0</v>
      </c>
      <c r="AP55">
        <f t="shared" si="27"/>
        <v>-1.6589834740044065E-24</v>
      </c>
      <c r="AQ55">
        <f t="shared" si="27"/>
        <v>-1.8822649263437894E-19</v>
      </c>
      <c r="AR55">
        <f t="shared" si="27"/>
        <v>-1.8822815161785293E-19</v>
      </c>
      <c r="AS55">
        <f t="shared" si="27"/>
        <v>-1.1611543651328526</v>
      </c>
      <c r="AT55">
        <f t="shared" si="27"/>
        <v>-0.75862085188679618</v>
      </c>
      <c r="AU55">
        <f t="shared" si="23"/>
        <v>-1.9197752170196489</v>
      </c>
      <c r="AW55">
        <v>52</v>
      </c>
      <c r="AX55">
        <f>IF(Z55&gt;0, (R55*SUMPRODUCT(K55:$K$98, X55:$X$98)-K55*$AZ$3)/Z55, 0)</f>
        <v>-2.9163299477452755E+26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500000</v>
      </c>
      <c r="S56">
        <f t="shared" si="1"/>
        <v>-3.4560341562571843E+27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-1371.360228557603</v>
      </c>
      <c r="AC56">
        <f t="shared" si="2"/>
        <v>-1224.4287754978598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-2.1505193208921856E-18</v>
      </c>
      <c r="AI56">
        <f t="shared" si="25"/>
        <v>-2.1505370352537939E-18</v>
      </c>
      <c r="AJ56">
        <f t="shared" si="7"/>
        <v>-146.93145305974326</v>
      </c>
      <c r="AK56">
        <f t="shared" si="22"/>
        <v>-95.995215999032226</v>
      </c>
      <c r="AL56">
        <f t="shared" si="26"/>
        <v>-242.92666905877547</v>
      </c>
      <c r="AN56">
        <f t="shared" si="27"/>
        <v>0</v>
      </c>
      <c r="AO56">
        <f t="shared" si="27"/>
        <v>0</v>
      </c>
      <c r="AP56">
        <f t="shared" si="27"/>
        <v>-1.116001160245606E-25</v>
      </c>
      <c r="AQ56">
        <f t="shared" si="27"/>
        <v>-1.3548227761757628E-20</v>
      </c>
      <c r="AR56">
        <f t="shared" si="27"/>
        <v>-1.3548339361873652E-20</v>
      </c>
      <c r="AS56">
        <f t="shared" si="27"/>
        <v>-0.92566515077555134</v>
      </c>
      <c r="AT56">
        <f t="shared" si="27"/>
        <v>-0.60476789850669332</v>
      </c>
      <c r="AU56">
        <f t="shared" si="23"/>
        <v>-1.5304330492822447</v>
      </c>
      <c r="AW56">
        <v>53</v>
      </c>
      <c r="AX56">
        <f>IF(Z56&gt;0, (R56*SUMPRODUCT(K56:$K$98, X56:$X$98)-K56*$AZ$3)/Z56, 0)</f>
        <v>-3.4560341562571843E+27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500000</v>
      </c>
      <c r="S57">
        <f t="shared" si="1"/>
        <v>-4.3792945417122579E+28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-1224.4287754978598</v>
      </c>
      <c r="AC57">
        <f t="shared" si="2"/>
        <v>-1093.239978123089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-1.6289026111503663E-19</v>
      </c>
      <c r="AI57">
        <f t="shared" si="25"/>
        <v>-1.6289150930691743E-19</v>
      </c>
      <c r="AJ57">
        <f t="shared" si="7"/>
        <v>-131.18879737477073</v>
      </c>
      <c r="AK57">
        <f t="shared" si="22"/>
        <v>-85.710014284850189</v>
      </c>
      <c r="AL57">
        <f t="shared" si="26"/>
        <v>-216.89881165962092</v>
      </c>
      <c r="AN57">
        <f t="shared" si="27"/>
        <v>0</v>
      </c>
      <c r="AO57">
        <f t="shared" si="27"/>
        <v>0</v>
      </c>
      <c r="AP57">
        <f t="shared" si="27"/>
        <v>-7.0210565483385537E-27</v>
      </c>
      <c r="AQ57">
        <f t="shared" si="27"/>
        <v>-9.1625474580514109E-22</v>
      </c>
      <c r="AR57">
        <f t="shared" si="27"/>
        <v>-9.162617668616894E-22</v>
      </c>
      <c r="AS57">
        <f t="shared" si="27"/>
        <v>-0.73793459086061142</v>
      </c>
      <c r="AT57">
        <f t="shared" si="27"/>
        <v>-0.48211726602893268</v>
      </c>
      <c r="AU57">
        <f t="shared" si="23"/>
        <v>-1.2200518568895442</v>
      </c>
      <c r="AW57">
        <v>54</v>
      </c>
      <c r="AX57">
        <f>IF(Z57&gt;0, (R57*SUMPRODUCT(K57:$K$98, X57:$X$98)-K57*$AZ$3)/Z57, 0)</f>
        <v>-4.3792945417122579E+28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0.924425092</v>
      </c>
      <c r="Q58" s="4">
        <f t="shared" si="21"/>
        <v>50</v>
      </c>
      <c r="R58">
        <f t="shared" si="0"/>
        <v>500000</v>
      </c>
      <c r="S58">
        <f t="shared" si="1"/>
        <v>-5.962775292407712E+29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-1093.239978123089</v>
      </c>
      <c r="AC58">
        <f t="shared" si="2"/>
        <v>-976.10712332418655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-1.1538598942460873E-20</v>
      </c>
      <c r="AI58">
        <f t="shared" si="25"/>
        <v>-1.1538680792528623E-20</v>
      </c>
      <c r="AJ58">
        <f t="shared" si="7"/>
        <v>-117.13285479890249</v>
      </c>
      <c r="AK58">
        <f t="shared" si="22"/>
        <v>-76.526798468616235</v>
      </c>
      <c r="AL58">
        <f t="shared" si="26"/>
        <v>-193.65965326751871</v>
      </c>
      <c r="AN58">
        <f t="shared" si="27"/>
        <v>0</v>
      </c>
      <c r="AO58">
        <f t="shared" si="27"/>
        <v>0</v>
      </c>
      <c r="AP58">
        <f t="shared" si="27"/>
        <v>-4.1107601537508754E-28</v>
      </c>
      <c r="AQ58">
        <f t="shared" si="27"/>
        <v>-5.7950364693170272E-23</v>
      </c>
      <c r="AR58">
        <f t="shared" si="27"/>
        <v>-5.7950775769185646E-23</v>
      </c>
      <c r="AS58">
        <f t="shared" si="27"/>
        <v>-0.58827693786719693</v>
      </c>
      <c r="AT58">
        <f t="shared" si="27"/>
        <v>-0.38434093273990166</v>
      </c>
      <c r="AU58">
        <f t="shared" si="23"/>
        <v>-0.97261787060709848</v>
      </c>
      <c r="AW58">
        <v>55</v>
      </c>
      <c r="AX58">
        <f>IF(Z58&gt;0, (R58*SUMPRODUCT(K58:$K$98, X58:$X$98)-K58*$AZ$3)/Z58, 0)</f>
        <v>-5.962775292407712E+29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500000</v>
      </c>
      <c r="S59">
        <f t="shared" si="1"/>
        <v>-8.769504292558815E+30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-976.10712332418655</v>
      </c>
      <c r="AC59">
        <f t="shared" si="2"/>
        <v>-871.5242172537379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-7.6062505035670795E-22</v>
      </c>
      <c r="AI59">
        <f t="shared" si="25"/>
        <v>-7.6063001941874486E-22</v>
      </c>
      <c r="AJ59">
        <f t="shared" si="7"/>
        <v>-104.58290607044864</v>
      </c>
      <c r="AK59">
        <f t="shared" si="22"/>
        <v>-68.327498632693064</v>
      </c>
      <c r="AL59">
        <f t="shared" si="26"/>
        <v>-172.91040470314169</v>
      </c>
      <c r="AN59">
        <f t="shared" si="27"/>
        <v>0</v>
      </c>
      <c r="AO59">
        <f t="shared" si="27"/>
        <v>0</v>
      </c>
      <c r="AP59">
        <f t="shared" si="27"/>
        <v>-2.2282273011434947E-29</v>
      </c>
      <c r="AQ59">
        <f t="shared" si="27"/>
        <v>-3.4107956200761565E-24</v>
      </c>
      <c r="AR59">
        <f t="shared" si="27"/>
        <v>-3.410817902349168E-24</v>
      </c>
      <c r="AS59">
        <f t="shared" si="27"/>
        <v>-0.46897077317219132</v>
      </c>
      <c r="AT59">
        <f t="shared" si="27"/>
        <v>-0.30639423847249814</v>
      </c>
      <c r="AU59">
        <f t="shared" si="23"/>
        <v>-0.77536501164468941</v>
      </c>
      <c r="AW59">
        <v>56</v>
      </c>
      <c r="AX59">
        <f>IF(Z59&gt;0, (R59*SUMPRODUCT(K59:$K$98, X59:$X$98)-K59*$AZ$3)/Z59, 0)</f>
        <v>-8.769504292558815E+30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500000</v>
      </c>
      <c r="S60">
        <f t="shared" si="1"/>
        <v>-1.4220587598054813E+32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-871.5242172537379</v>
      </c>
      <c r="AC60">
        <f t="shared" si="2"/>
        <v>-778.14662254798031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-4.6457727986293399E-23</v>
      </c>
      <c r="AI60">
        <f t="shared" si="25"/>
        <v>-4.6458001584911313E-23</v>
      </c>
      <c r="AJ60">
        <f t="shared" si="7"/>
        <v>-93.377594705757588</v>
      </c>
      <c r="AK60">
        <f t="shared" si="22"/>
        <v>-61.006695207761659</v>
      </c>
      <c r="AL60">
        <f t="shared" si="26"/>
        <v>-154.38428991351924</v>
      </c>
      <c r="AN60">
        <f t="shared" si="27"/>
        <v>0</v>
      </c>
      <c r="AO60">
        <f t="shared" si="27"/>
        <v>0</v>
      </c>
      <c r="AP60">
        <f t="shared" si="27"/>
        <v>-1.0954207135293826E-30</v>
      </c>
      <c r="AQ60">
        <f t="shared" si="27"/>
        <v>-1.8600517037649721E-25</v>
      </c>
      <c r="AR60">
        <f t="shared" si="27"/>
        <v>-1.8600626579721076E-25</v>
      </c>
      <c r="AS60">
        <f t="shared" si="27"/>
        <v>-0.37386062912323875</v>
      </c>
      <c r="AT60">
        <f t="shared" si="27"/>
        <v>-0.24425561102718277</v>
      </c>
      <c r="AU60">
        <f t="shared" si="23"/>
        <v>-0.61811624015042144</v>
      </c>
      <c r="AW60">
        <v>57</v>
      </c>
      <c r="AX60">
        <f>IF(Z60&gt;0, (R60*SUMPRODUCT(K60:$K$98, X60:$X$98)-K60*$AZ$3)/Z60, 0)</f>
        <v>-1.4220587598054813E+32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500000</v>
      </c>
      <c r="S61">
        <f t="shared" si="1"/>
        <v>-2.5680400569102861E+33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-778.14662254798031</v>
      </c>
      <c r="AC61">
        <f t="shared" si="2"/>
        <v>-694.77377013212515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-2.5733531606257191E-24</v>
      </c>
      <c r="AI61">
        <f t="shared" si="25"/>
        <v>-2.5733666879413904E-24</v>
      </c>
      <c r="AJ61">
        <f t="shared" si="7"/>
        <v>-83.372852415855164</v>
      </c>
      <c r="AK61">
        <f t="shared" si="22"/>
        <v>-54.470263578358626</v>
      </c>
      <c r="AL61">
        <f t="shared" si="26"/>
        <v>-137.8431159942138</v>
      </c>
      <c r="AN61">
        <f t="shared" si="27"/>
        <v>0</v>
      </c>
      <c r="AO61">
        <f t="shared" si="27"/>
        <v>0</v>
      </c>
      <c r="AP61">
        <f t="shared" si="27"/>
        <v>-4.8357144941533434E-32</v>
      </c>
      <c r="AQ61">
        <f t="shared" si="27"/>
        <v>-9.1991652148175978E-27</v>
      </c>
      <c r="AR61">
        <f t="shared" si="27"/>
        <v>-9.1992135719625394E-27</v>
      </c>
      <c r="AS61">
        <f t="shared" si="27"/>
        <v>-0.29803940459441924</v>
      </c>
      <c r="AT61">
        <f t="shared" si="27"/>
        <v>-0.19471907766835361</v>
      </c>
      <c r="AU61">
        <f t="shared" si="23"/>
        <v>-0.49275848226277291</v>
      </c>
      <c r="AW61">
        <v>58</v>
      </c>
      <c r="AX61">
        <f>IF(Z61&gt;0, (R61*SUMPRODUCT(K61:$K$98, X61:$X$98)-K61*$AZ$3)/Z61, 0)</f>
        <v>-2.5680400569102861E+33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0.946138378</v>
      </c>
      <c r="Q62" s="4">
        <f t="shared" si="21"/>
        <v>50</v>
      </c>
      <c r="R62">
        <f t="shared" si="0"/>
        <v>500000</v>
      </c>
      <c r="S62">
        <f t="shared" si="1"/>
        <v>-5.2275606860950423E+34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-694.77377013212515</v>
      </c>
      <c r="AC62">
        <f t="shared" si="2"/>
        <v>-620.33372333225452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-1.2798712508025302E-25</v>
      </c>
      <c r="AI62">
        <f t="shared" si="25"/>
        <v>-1.2798771841025968E-25</v>
      </c>
      <c r="AJ62">
        <f t="shared" si="7"/>
        <v>-74.440046799870629</v>
      </c>
      <c r="AK62">
        <f t="shared" si="22"/>
        <v>-48.634163909248763</v>
      </c>
      <c r="AL62">
        <f t="shared" si="26"/>
        <v>-123.0742107091194</v>
      </c>
      <c r="AN62">
        <f t="shared" si="27"/>
        <v>0</v>
      </c>
      <c r="AO62">
        <f t="shared" si="27"/>
        <v>0</v>
      </c>
      <c r="AP62">
        <f t="shared" si="27"/>
        <v>-1.8937703682363835E-33</v>
      </c>
      <c r="AQ62">
        <f t="shared" si="27"/>
        <v>-4.0850491678297628E-28</v>
      </c>
      <c r="AR62">
        <f t="shared" si="27"/>
        <v>-4.0850681055334449E-28</v>
      </c>
      <c r="AS62">
        <f t="shared" si="27"/>
        <v>-0.23759518861162229</v>
      </c>
      <c r="AT62">
        <f t="shared" si="27"/>
        <v>-0.15522885655959306</v>
      </c>
      <c r="AU62">
        <f t="shared" si="23"/>
        <v>-0.39282404517121539</v>
      </c>
      <c r="AW62">
        <v>59</v>
      </c>
      <c r="AX62">
        <f>IF(Z62&gt;0, (R62*SUMPRODUCT(K62:$K$98, X62:$X$98)-K62*$AZ$3)/Z62, 0)</f>
        <v>-5.2275606860950423E+34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500000</v>
      </c>
      <c r="S63">
        <f t="shared" si="1"/>
        <v>-1.2178430967161387E+36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-620.33372333225452</v>
      </c>
      <c r="AC63">
        <f t="shared" si="2"/>
        <v>-553.86939583237017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-5.6465693833065974E-27</v>
      </c>
      <c r="AI63">
        <f t="shared" si="25"/>
        <v>-5.6465921230748538E-27</v>
      </c>
      <c r="AJ63">
        <f t="shared" si="7"/>
        <v>-66.464327499884348</v>
      </c>
      <c r="AK63">
        <f t="shared" si="22"/>
        <v>-43.423360633257822</v>
      </c>
      <c r="AL63">
        <f t="shared" si="26"/>
        <v>-109.88768813314218</v>
      </c>
      <c r="AN63">
        <f t="shared" si="27"/>
        <v>0</v>
      </c>
      <c r="AO63">
        <f t="shared" si="27"/>
        <v>0</v>
      </c>
      <c r="AP63">
        <f t="shared" si="27"/>
        <v>-6.4803582595977593E-35</v>
      </c>
      <c r="AQ63">
        <f t="shared" si="27"/>
        <v>-1.6091541536129686E-29</v>
      </c>
      <c r="AR63">
        <f t="shared" si="27"/>
        <v>-1.6091606339712283E-29</v>
      </c>
      <c r="AS63">
        <f t="shared" si="27"/>
        <v>-0.1894094296967648</v>
      </c>
      <c r="AT63">
        <f t="shared" si="27"/>
        <v>-0.12374749406855313</v>
      </c>
      <c r="AU63">
        <f t="shared" si="23"/>
        <v>-0.31315692376531795</v>
      </c>
      <c r="AW63">
        <v>60</v>
      </c>
      <c r="AX63">
        <f>IF(Z63&gt;0, (R63*SUMPRODUCT(K63:$K$98, X63:$X$98)-K63*$AZ$3)/Z63, 0)</f>
        <v>-1.2178430967161387E+36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500000</v>
      </c>
      <c r="S64">
        <f t="shared" si="1"/>
        <v>-3.3109723554742238E+37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-553.86939583237017</v>
      </c>
      <c r="AC64">
        <f t="shared" si="2"/>
        <v>-494.52624627890191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-2.1765571456566587E-28</v>
      </c>
      <c r="AI64">
        <f t="shared" si="25"/>
        <v>-2.1765646136478284E-28</v>
      </c>
      <c r="AJ64">
        <f t="shared" si="7"/>
        <v>-59.343149553468265</v>
      </c>
      <c r="AK64">
        <f t="shared" si="22"/>
        <v>-38.770857708265915</v>
      </c>
      <c r="AL64">
        <f t="shared" si="26"/>
        <v>-98.114007261734173</v>
      </c>
      <c r="AN64">
        <f t="shared" si="27"/>
        <v>0</v>
      </c>
      <c r="AO64">
        <f t="shared" si="27"/>
        <v>0</v>
      </c>
      <c r="AP64">
        <f t="shared" si="27"/>
        <v>-1.9001975539381067E-36</v>
      </c>
      <c r="AQ64">
        <f t="shared" si="27"/>
        <v>-5.5381540633577806E-31</v>
      </c>
      <c r="AR64">
        <f t="shared" si="27"/>
        <v>-5.5381730653333197E-31</v>
      </c>
      <c r="AS64">
        <f t="shared" si="27"/>
        <v>-0.15099603770469158</v>
      </c>
      <c r="AT64">
        <f t="shared" si="27"/>
        <v>-9.8650744633731788E-2</v>
      </c>
      <c r="AU64">
        <f t="shared" si="23"/>
        <v>-0.24964678233842336</v>
      </c>
      <c r="AW64">
        <v>61</v>
      </c>
      <c r="AX64">
        <f>IF(Z64&gt;0, (R64*SUMPRODUCT(K64:$K$98, X64:$X$98)-K64*$AZ$3)/Z64, 0)</f>
        <v>-3.3109723554742238E+37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500000</v>
      </c>
      <c r="S65">
        <f t="shared" si="1"/>
        <v>-1.0795288140606266E+39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-494.52624627890191</v>
      </c>
      <c r="AC65">
        <f t="shared" si="2"/>
        <v>-441.54129132044812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-7.1888047707850154E-30</v>
      </c>
      <c r="AI65">
        <f t="shared" si="25"/>
        <v>-7.188825221433741E-30</v>
      </c>
      <c r="AJ65">
        <f t="shared" si="7"/>
        <v>-52.984954958453784</v>
      </c>
      <c r="AK65">
        <f t="shared" si="22"/>
        <v>-34.616837239523136</v>
      </c>
      <c r="AL65">
        <f t="shared" si="26"/>
        <v>-87.60179219797692</v>
      </c>
      <c r="AN65">
        <f t="shared" si="27"/>
        <v>0</v>
      </c>
      <c r="AO65">
        <f t="shared" si="27"/>
        <v>0</v>
      </c>
      <c r="AP65">
        <f t="shared" si="27"/>
        <v>-4.6460515622189964E-38</v>
      </c>
      <c r="AQ65">
        <f t="shared" si="27"/>
        <v>-1.6331783936623866E-32</v>
      </c>
      <c r="AR65">
        <f t="shared" si="27"/>
        <v>-1.6331830397139488E-32</v>
      </c>
      <c r="AS65">
        <f t="shared" si="27"/>
        <v>-0.12037311679264311</v>
      </c>
      <c r="AT65">
        <f t="shared" si="27"/>
        <v>-7.8643769637860156E-2</v>
      </c>
      <c r="AU65">
        <f t="shared" si="23"/>
        <v>-0.19901688643050325</v>
      </c>
      <c r="AW65">
        <v>62</v>
      </c>
      <c r="AX65">
        <f>IF(Z65&gt;0, (R65*SUMPRODUCT(K65:$K$98, X65:$X$98)-K65*$AZ$3)/Z65, 0)</f>
        <v>-1.0795288140606266E+39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500000</v>
      </c>
      <c r="S66">
        <f t="shared" si="1"/>
        <v>-4.3956118196593295E+40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-441.54129132044812</v>
      </c>
      <c r="AC66">
        <f t="shared" si="2"/>
        <v>-394.23329582182862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-1.9797702622211941E-31</v>
      </c>
      <c r="AI66">
        <f t="shared" si="25"/>
        <v>-1.9797747466173602E-31</v>
      </c>
      <c r="AJ66">
        <f t="shared" si="7"/>
        <v>-47.307995498619505</v>
      </c>
      <c r="AK66">
        <f t="shared" si="22"/>
        <v>-30.907890392431373</v>
      </c>
      <c r="AL66">
        <f t="shared" si="26"/>
        <v>-78.215885891050874</v>
      </c>
      <c r="AN66">
        <f t="shared" si="27"/>
        <v>0</v>
      </c>
      <c r="AO66">
        <f t="shared" si="27"/>
        <v>0</v>
      </c>
      <c r="AP66">
        <f t="shared" si="27"/>
        <v>-9.0962604359615376E-40</v>
      </c>
      <c r="AQ66">
        <f t="shared" si="27"/>
        <v>-4.0158151158161036E-34</v>
      </c>
      <c r="AR66">
        <f t="shared" si="27"/>
        <v>-4.0158242120765399E-34</v>
      </c>
      <c r="AS66">
        <f t="shared" si="27"/>
        <v>-9.5960711728829098E-2</v>
      </c>
      <c r="AT66">
        <f t="shared" si="27"/>
        <v>-6.2694331662834932E-2</v>
      </c>
      <c r="AU66">
        <f t="shared" si="23"/>
        <v>-0.15865504339166403</v>
      </c>
      <c r="AW66">
        <v>63</v>
      </c>
      <c r="AX66">
        <f>IF(Z66&gt;0, (R66*SUMPRODUCT(K66:$K$98, X66:$X$98)-K66*$AZ$3)/Z66, 0)</f>
        <v>-4.3956118196593295E+40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-2.3827380851877342E+42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-394.23329582182862</v>
      </c>
      <c r="AC67">
        <f t="shared" ref="AC67:AC69" si="30">S67*Z67</f>
        <v>-351.99401412663263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-4.365688858522939E-33</v>
      </c>
      <c r="AI67">
        <f t="shared" ref="AI67:AI69" si="33">SUM(AE67:AH67)</f>
        <v>-4.3656962448575159E-33</v>
      </c>
      <c r="AJ67">
        <f t="shared" ref="AJ67:AJ69" si="34">AB67-AC67</f>
        <v>-42.239281695195984</v>
      </c>
      <c r="AK67">
        <f t="shared" si="22"/>
        <v>-27.596330707528004</v>
      </c>
      <c r="AL67">
        <f t="shared" si="26"/>
        <v>-69.835612402723996</v>
      </c>
      <c r="AN67">
        <f t="shared" si="27"/>
        <v>0</v>
      </c>
      <c r="AO67">
        <f t="shared" si="27"/>
        <v>0</v>
      </c>
      <c r="AP67">
        <f t="shared" si="27"/>
        <v>-1.3377343127362914E-41</v>
      </c>
      <c r="AQ67">
        <f t="shared" si="27"/>
        <v>-7.9066710612280869E-36</v>
      </c>
      <c r="AR67">
        <f t="shared" si="27"/>
        <v>-7.906684438571215E-36</v>
      </c>
      <c r="AS67">
        <f t="shared" si="27"/>
        <v>-7.6499291875660944E-2</v>
      </c>
      <c r="AT67">
        <f t="shared" si="27"/>
        <v>-4.9979537358765078E-2</v>
      </c>
      <c r="AU67">
        <f t="shared" si="23"/>
        <v>-0.12647882923442602</v>
      </c>
      <c r="AW67">
        <v>64</v>
      </c>
      <c r="AX67">
        <f>IF(Z67&gt;0, (R67*SUMPRODUCT(K67:$K$98, X67:$X$98)-K67*$AZ$3)/Z67, 0)</f>
        <v>-2.3827380851877342E+42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500000</v>
      </c>
      <c r="S68">
        <f t="shared" si="29"/>
        <v>-1.931496170742361E+44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-351.99401412663263</v>
      </c>
      <c r="AC68">
        <f t="shared" si="30"/>
        <v>-314.28036975592198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-7.2311145154160756E-35</v>
      </c>
      <c r="AI68">
        <f t="shared" si="33"/>
        <v>-7.2311226510876477E-35</v>
      </c>
      <c r="AJ68">
        <f t="shared" si="34"/>
        <v>-37.713644370710654</v>
      </c>
      <c r="AK68">
        <f t="shared" si="22"/>
        <v>-24.639580988864285</v>
      </c>
      <c r="AL68">
        <f t="shared" si="26"/>
        <v>-62.353225359574935</v>
      </c>
      <c r="AN68">
        <f t="shared" si="27"/>
        <v>0</v>
      </c>
      <c r="AO68">
        <f t="shared" si="27"/>
        <v>0</v>
      </c>
      <c r="AP68">
        <f t="shared" si="27"/>
        <v>-1.3155770132165238E-43</v>
      </c>
      <c r="AQ68">
        <f t="shared" si="27"/>
        <v>-1.1693058098758065E-37</v>
      </c>
      <c r="AR68">
        <f t="shared" si="27"/>
        <v>-1.1693071254528198E-37</v>
      </c>
      <c r="AS68">
        <f t="shared" si="27"/>
        <v>-6.0984767120265342E-2</v>
      </c>
      <c r="AT68">
        <f t="shared" si="27"/>
        <v>-3.9843381185240008E-2</v>
      </c>
      <c r="AU68">
        <f t="shared" si="23"/>
        <v>-0.10082814830550534</v>
      </c>
      <c r="AW68">
        <v>65</v>
      </c>
      <c r="AX68">
        <f>IF(Z68&gt;0, (R68*SUMPRODUCT(K68:$K$98, X68:$X$98)-K68*$AZ$3)/Z68, 0)</f>
        <v>-1.931496170742361E+44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-314.28036975592198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-8.135671572031381E-37</v>
      </c>
      <c r="AI69">
        <f t="shared" si="33"/>
        <v>-8.135671572031381E-37</v>
      </c>
      <c r="AJ69">
        <f t="shared" si="34"/>
        <v>-314.28036975592198</v>
      </c>
      <c r="AK69">
        <f t="shared" si="22"/>
        <v>-21.99962588291454</v>
      </c>
      <c r="AL69">
        <f t="shared" si="26"/>
        <v>-336.27999563883651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-1.1746223332290389E-39</v>
      </c>
      <c r="AR69">
        <f t="shared" si="27"/>
        <v>-1.1746223332290389E-39</v>
      </c>
      <c r="AS69">
        <f t="shared" si="27"/>
        <v>-0.45375570774006929</v>
      </c>
      <c r="AT69">
        <f t="shared" si="27"/>
        <v>-3.1762899541804848E-2</v>
      </c>
      <c r="AU69">
        <f t="shared" si="23"/>
        <v>-0.48551860728187413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304362.33947239246</v>
      </c>
      <c r="AO71" s="8">
        <f t="shared" si="47"/>
        <v>-30436.233947239249</v>
      </c>
      <c r="AP71" s="8">
        <f t="shared" si="47"/>
        <v>-699.12968322999529</v>
      </c>
      <c r="AQ71" s="8">
        <f t="shared" si="47"/>
        <v>-194354.40450721388</v>
      </c>
      <c r="AR71" s="8">
        <f t="shared" si="47"/>
        <v>78872.571334709355</v>
      </c>
      <c r="AS71" s="8">
        <f t="shared" si="47"/>
        <v>1363.3428348658049</v>
      </c>
      <c r="AT71" s="8">
        <f t="shared" si="47"/>
        <v>-1971.3125909599084</v>
      </c>
      <c r="AU71" s="8">
        <f t="shared" si="47"/>
        <v>78264.6015786153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6314-584A-4D82-9D4E-5FE42993BAD6}">
  <dimension ref="A1:AZ100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67847.560508128736</v>
      </c>
      <c r="K3">
        <v>1</v>
      </c>
      <c r="L3" s="2">
        <v>0</v>
      </c>
      <c r="O3">
        <f>$C$3</f>
        <v>67847.560508128736</v>
      </c>
      <c r="P3">
        <f>O3*C5</f>
        <v>6784.7560508128736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67847.560508128736</v>
      </c>
      <c r="AF3">
        <f t="shared" ref="AF3:AG34" si="4">-$Z3*P3</f>
        <v>-6784.7560508128736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60662.804457315862</v>
      </c>
      <c r="AJ3">
        <f t="shared" ref="AJ3:AJ66" si="7">AB3-AC3</f>
        <v>0</v>
      </c>
      <c r="AL3">
        <f t="shared" ref="AL3:AL34" si="8">SUM(AI3:AK3)</f>
        <v>60662.804457315862</v>
      </c>
      <c r="AN3">
        <f t="shared" ref="AN3:AU34" si="9">AE3*$K3</f>
        <v>67847.560508128736</v>
      </c>
      <c r="AO3">
        <f t="shared" si="9"/>
        <v>-6784.7560508128736</v>
      </c>
      <c r="AP3">
        <f t="shared" si="9"/>
        <v>-400</v>
      </c>
      <c r="AQ3">
        <f t="shared" si="9"/>
        <v>0</v>
      </c>
      <c r="AR3">
        <f t="shared" si="9"/>
        <v>60662.804457315862</v>
      </c>
      <c r="AS3">
        <f t="shared" si="9"/>
        <v>0</v>
      </c>
      <c r="AT3">
        <f t="shared" si="9"/>
        <v>0</v>
      </c>
      <c r="AU3">
        <f t="shared" si="9"/>
        <v>60662.804457315862</v>
      </c>
      <c r="AW3">
        <v>0</v>
      </c>
      <c r="AX3">
        <f>IF(Z3&gt;0, (R3*SUMPRODUCT(K3:$K$98, X3:$X$98)-K3*$AZ$3)/Z3, 0)</f>
        <v>0</v>
      </c>
      <c r="AZ3">
        <f>C6*SUMPRODUCT(X4:X98, K4:K98)/1</f>
        <v>36966.720570198762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2507.6075650719176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2479.6223612251997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-2479.6223612251997</v>
      </c>
      <c r="AK4">
        <f>G4*SUM(AB4, AE4:AF4)</f>
        <v>0</v>
      </c>
      <c r="AL4">
        <f t="shared" si="8"/>
        <v>-3639.7433612251998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-1082.3033865099358</v>
      </c>
      <c r="AR4">
        <f t="shared" si="9"/>
        <v>-1082.3033865099358</v>
      </c>
      <c r="AS4">
        <f t="shared" si="9"/>
        <v>-2313.2963534146838</v>
      </c>
      <c r="AT4">
        <f t="shared" si="9"/>
        <v>0</v>
      </c>
      <c r="AU4">
        <f t="shared" si="9"/>
        <v>-3395.5997399246194</v>
      </c>
      <c r="AW4">
        <v>1</v>
      </c>
      <c r="AX4">
        <f>IF(Z4&gt;0, (R4*SUMPRODUCT(K4:$K$98, X4:$X$98)-K4*$AZ$3)/Z4, 0)</f>
        <v>2507.6075650719176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1000000</v>
      </c>
      <c r="S5">
        <f t="shared" si="1"/>
        <v>4370.9460525510822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2479.6223612251997</v>
      </c>
      <c r="AC5">
        <f t="shared" si="2"/>
        <v>4273.8780370586173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-1159.0330659342058</v>
      </c>
      <c r="AI5">
        <f t="shared" si="6"/>
        <v>-1207.922688291409</v>
      </c>
      <c r="AJ5">
        <f t="shared" si="7"/>
        <v>-1794.2556758334176</v>
      </c>
      <c r="AK5">
        <f>G5*SUM(AB5, AE5:AF5)</f>
        <v>101.6645168102332</v>
      </c>
      <c r="AL5">
        <f t="shared" si="8"/>
        <v>-2900.5138473145935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-991.09846742770071</v>
      </c>
      <c r="AR5">
        <f t="shared" si="9"/>
        <v>-1032.9043754863185</v>
      </c>
      <c r="AS5">
        <f t="shared" si="9"/>
        <v>-1534.28241415927</v>
      </c>
      <c r="AT5">
        <f t="shared" si="9"/>
        <v>86.934143437215454</v>
      </c>
      <c r="AU5">
        <f t="shared" si="9"/>
        <v>-2480.2526462083729</v>
      </c>
      <c r="AW5">
        <v>2</v>
      </c>
      <c r="AX5">
        <f>IF(Z5&gt;0, (R5*SUMPRODUCT(K5:$K$98, X5:$X$98)-K5*$AZ$3)/Z5, 0)</f>
        <v>4370.9460525510822</v>
      </c>
    </row>
    <row r="6" spans="1:52" x14ac:dyDescent="0.25">
      <c r="A6" t="s">
        <v>16</v>
      </c>
      <c r="C6" s="2">
        <v>1000000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1000000</v>
      </c>
      <c r="S6">
        <f t="shared" si="1"/>
        <v>6595.4333955182037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4273.8780370586173</v>
      </c>
      <c r="AC6">
        <f t="shared" si="2"/>
        <v>6376.8197116330666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-1160.7423029669562</v>
      </c>
      <c r="AI6">
        <f t="shared" si="6"/>
        <v>-1209.084991985439</v>
      </c>
      <c r="AJ6">
        <f t="shared" si="7"/>
        <v>-2102.9416745744493</v>
      </c>
      <c r="AK6">
        <f>G6*SUM(AB6, AE6:AF6)</f>
        <v>250.02186516792912</v>
      </c>
      <c r="AL6">
        <f t="shared" si="8"/>
        <v>-3062.0048013919591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-895.40825414389542</v>
      </c>
      <c r="AR6">
        <f t="shared" si="9"/>
        <v>-932.70028930451383</v>
      </c>
      <c r="AS6">
        <f t="shared" si="9"/>
        <v>-1622.2302991663707</v>
      </c>
      <c r="AT6">
        <f t="shared" si="9"/>
        <v>192.86937437843079</v>
      </c>
      <c r="AU6">
        <f t="shared" si="9"/>
        <v>-2362.0612140924536</v>
      </c>
      <c r="AW6">
        <v>3</v>
      </c>
      <c r="AX6">
        <f>IF(Z6&gt;0, (R6*SUMPRODUCT(K6:$K$98, X6:$X$98)-K6*$AZ$3)/Z6, 0)</f>
        <v>6595.4333955182037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1000000</v>
      </c>
      <c r="S7">
        <f t="shared" si="1"/>
        <v>8423.0198203483887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6376.8197116330666</v>
      </c>
      <c r="AC7">
        <f t="shared" si="2"/>
        <v>8052.5924704621766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-1163.2169488938339</v>
      </c>
      <c r="AI7">
        <f t="shared" si="6"/>
        <v>-1211.0180501746872</v>
      </c>
      <c r="AJ7">
        <f t="shared" si="7"/>
        <v>-1675.77275882911</v>
      </c>
      <c r="AK7">
        <f>G7*SUM(AB7, AE7:AF7)</f>
        <v>313.10184784118354</v>
      </c>
      <c r="AL7">
        <f t="shared" si="8"/>
        <v>-2573.6889611626139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-816.41090058346538</v>
      </c>
      <c r="AR7">
        <f t="shared" si="9"/>
        <v>-849.96039466768957</v>
      </c>
      <c r="AS7">
        <f t="shared" si="9"/>
        <v>-1176.1513176969531</v>
      </c>
      <c r="AT7">
        <f t="shared" si="9"/>
        <v>219.75243896974723</v>
      </c>
      <c r="AU7">
        <f t="shared" si="9"/>
        <v>-1806.3592733948956</v>
      </c>
      <c r="AW7">
        <v>4</v>
      </c>
      <c r="AX7">
        <f>IF(Z7&gt;0, (R7*SUMPRODUCT(K7:$K$98, X7:$X$98)-K7*$AZ$3)/Z7, 0)</f>
        <v>8423.0198203483887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1000000</v>
      </c>
      <c r="S8">
        <f t="shared" si="1"/>
        <v>9481.6822376453656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8052.5924704621766</v>
      </c>
      <c r="AC8">
        <f t="shared" si="2"/>
        <v>8962.9632116270586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-1169.2942871578002</v>
      </c>
      <c r="AI8">
        <f t="shared" si="6"/>
        <v>-1216.5589127114872</v>
      </c>
      <c r="AJ8">
        <f t="shared" si="7"/>
        <v>-910.37074116488202</v>
      </c>
      <c r="AK8">
        <f>G8*SUM(AB8, AE8:AF8)</f>
        <v>171.52021962084436</v>
      </c>
      <c r="AL8">
        <f t="shared" si="8"/>
        <v>-1955.409434255525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-766.05648974171834</v>
      </c>
      <c r="AR8">
        <f t="shared" si="9"/>
        <v>-797.02163986540825</v>
      </c>
      <c r="AS8">
        <f t="shared" si="9"/>
        <v>-596.42420389779954</v>
      </c>
      <c r="AT8">
        <f t="shared" si="9"/>
        <v>112.37049458426077</v>
      </c>
      <c r="AU8">
        <f t="shared" si="9"/>
        <v>-1281.0753491789471</v>
      </c>
      <c r="AW8">
        <v>5</v>
      </c>
      <c r="AX8">
        <f>IF(Z8&gt;0, (R8*SUMPRODUCT(K8:$K$98, X8:$X$98)-K8*$AZ$3)/Z8, 0)</f>
        <v>9481.6822376453656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1000000</v>
      </c>
      <c r="S9">
        <f t="shared" si="1"/>
        <v>10141.774102347868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8962.9632116270586</v>
      </c>
      <c r="AC9">
        <f t="shared" si="2"/>
        <v>9479.0510366497947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-1185.4573076071779</v>
      </c>
      <c r="AI9">
        <f t="shared" si="6"/>
        <v>-1232.1900140399475</v>
      </c>
      <c r="AJ9">
        <f t="shared" si="7"/>
        <v>-516.08782502273607</v>
      </c>
      <c r="AK9">
        <f t="shared" ref="AK9:AK72" si="22">G9*SUM(AB9:AB9, AE9:AF9)</f>
        <v>52.881482948599647</v>
      </c>
      <c r="AL9">
        <f t="shared" si="8"/>
        <v>-1695.396356114084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-735.52950136783693</v>
      </c>
      <c r="AR9">
        <f t="shared" si="9"/>
        <v>-764.525302430843</v>
      </c>
      <c r="AS9">
        <f t="shared" si="9"/>
        <v>-320.21213937024459</v>
      </c>
      <c r="AT9">
        <f t="shared" si="9"/>
        <v>32.810874364835506</v>
      </c>
      <c r="AU9">
        <f t="shared" si="9"/>
        <v>-1051.9265674362521</v>
      </c>
      <c r="AW9">
        <v>6</v>
      </c>
      <c r="AX9">
        <f>IF(Z9&gt;0, (R9*SUMPRODUCT(K9:$K$98, X9:$X$98)-K9*$AZ$3)/Z9, 0)</f>
        <v>10141.774102347868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1000000</v>
      </c>
      <c r="S10">
        <f t="shared" si="1"/>
        <v>10735.510746913787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9479.0510366497947</v>
      </c>
      <c r="AC10">
        <f t="shared" si="2"/>
        <v>9920.6952466008115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-1206.6777355675181</v>
      </c>
      <c r="AI10">
        <f t="shared" si="6"/>
        <v>-1252.8827810491816</v>
      </c>
      <c r="AJ10">
        <f t="shared" si="7"/>
        <v>-441.64420995101682</v>
      </c>
      <c r="AK10">
        <f t="shared" si="22"/>
        <v>38.864109250264164</v>
      </c>
      <c r="AL10">
        <f t="shared" si="8"/>
        <v>-1655.6628817499343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-710.27031583313919</v>
      </c>
      <c r="AR10">
        <f t="shared" si="9"/>
        <v>-737.46736379384504</v>
      </c>
      <c r="AS10">
        <f t="shared" si="9"/>
        <v>-259.95902902795706</v>
      </c>
      <c r="AT10">
        <f t="shared" si="9"/>
        <v>22.876052435637408</v>
      </c>
      <c r="AU10">
        <f t="shared" si="9"/>
        <v>-974.55034038616463</v>
      </c>
      <c r="AW10">
        <v>7</v>
      </c>
      <c r="AX10">
        <f>IF(Z10&gt;0, (R10*SUMPRODUCT(K10:$K$98, X10:$X$98)-K10*$AZ$3)/Z10, 0)</f>
        <v>10735.510746913787</v>
      </c>
    </row>
    <row r="11" spans="1:52" x14ac:dyDescent="0.25">
      <c r="A11" t="s">
        <v>33</v>
      </c>
      <c r="C11" s="12">
        <f>AU100</f>
        <v>17446.515559233081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1000000</v>
      </c>
      <c r="S11">
        <f t="shared" si="1"/>
        <v>11266.920533520706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9920.6952466008115</v>
      </c>
      <c r="AC11">
        <f t="shared" si="2"/>
        <v>10293.837169620132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-1226.3003891015462</v>
      </c>
      <c r="AI11">
        <f t="shared" si="6"/>
        <v>-1271.982069108938</v>
      </c>
      <c r="AJ11">
        <f t="shared" si="7"/>
        <v>-373.14192301932053</v>
      </c>
      <c r="AK11">
        <f t="shared" si="22"/>
        <v>23.809668591841945</v>
      </c>
      <c r="AL11">
        <f t="shared" si="8"/>
        <v>-1621.3143235364166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-685.8803987992394</v>
      </c>
      <c r="AR11">
        <f t="shared" si="9"/>
        <v>-711.43055696582428</v>
      </c>
      <c r="AS11">
        <f t="shared" si="9"/>
        <v>-208.70150025534551</v>
      </c>
      <c r="AT11">
        <f t="shared" si="9"/>
        <v>13.316953280113482</v>
      </c>
      <c r="AU11">
        <f t="shared" si="9"/>
        <v>-906.81510394105624</v>
      </c>
      <c r="AW11">
        <v>8</v>
      </c>
      <c r="AX11">
        <f>IF(Z11&gt;0, (R11*SUMPRODUCT(K11:$K$98, X11:$X$98)-K11*$AZ$3)/Z11, 0)</f>
        <v>11266.920533520706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1000000</v>
      </c>
      <c r="S12">
        <f t="shared" si="1"/>
        <v>11774.859741831406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10293.837169620132</v>
      </c>
      <c r="AC12">
        <f t="shared" si="2"/>
        <v>10635.557890505374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-1254.4125375677818</v>
      </c>
      <c r="AI12">
        <f t="shared" si="6"/>
        <v>-1299.5746801482214</v>
      </c>
      <c r="AJ12">
        <f t="shared" si="7"/>
        <v>-341.72072088524146</v>
      </c>
      <c r="AK12">
        <f t="shared" si="22"/>
        <v>23.675825490126304</v>
      </c>
      <c r="AL12">
        <f t="shared" si="8"/>
        <v>-1617.6195755433366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-666.73359900435287</v>
      </c>
      <c r="AR12">
        <f t="shared" si="9"/>
        <v>-690.7377578911794</v>
      </c>
      <c r="AS12">
        <f t="shared" si="9"/>
        <v>-181.62819588198505</v>
      </c>
      <c r="AT12">
        <f t="shared" si="9"/>
        <v>12.583952938670262</v>
      </c>
      <c r="AU12">
        <f t="shared" si="9"/>
        <v>-859.78200083449417</v>
      </c>
      <c r="AW12">
        <v>9</v>
      </c>
      <c r="AX12">
        <f>IF(Z12&gt;0, (R12*SUMPRODUCT(K12:$K$98, X12:$X$98)-K12*$AZ$3)/Z12, 0)</f>
        <v>11774.859741831406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1000000</v>
      </c>
      <c r="S13">
        <f t="shared" si="1"/>
        <v>12251.873873481351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10635.557890505374</v>
      </c>
      <c r="AC13">
        <f t="shared" si="2"/>
        <v>10940.028339214801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-1283.4755753934367</v>
      </c>
      <c r="AI13">
        <f t="shared" si="6"/>
        <v>-1328.1219227693023</v>
      </c>
      <c r="AJ13">
        <f t="shared" si="7"/>
        <v>-304.47044870942773</v>
      </c>
      <c r="AK13">
        <f t="shared" si="22"/>
        <v>21.271115781010746</v>
      </c>
      <c r="AL13">
        <f t="shared" si="8"/>
        <v>-1611.3212556977192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-648.46094350685428</v>
      </c>
      <c r="AR13">
        <f t="shared" si="9"/>
        <v>-671.01798557180655</v>
      </c>
      <c r="AS13">
        <f t="shared" si="9"/>
        <v>-153.83011428133204</v>
      </c>
      <c r="AT13">
        <f t="shared" si="9"/>
        <v>10.746981144981671</v>
      </c>
      <c r="AU13">
        <f t="shared" si="9"/>
        <v>-814.10111870815683</v>
      </c>
      <c r="AW13">
        <v>10</v>
      </c>
      <c r="AX13">
        <f>IF(Z13&gt;0, (R13*SUMPRODUCT(K13:$K$98, X13:$X$98)-K13*$AZ$3)/Z13, 0)</f>
        <v>12251.873873481351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1.47693E-3</v>
      </c>
      <c r="Q14" s="4">
        <f t="shared" si="21"/>
        <v>50</v>
      </c>
      <c r="R14">
        <f t="shared" si="0"/>
        <v>1000000</v>
      </c>
      <c r="S14">
        <f t="shared" si="1"/>
        <v>12701.549147264734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10940.028339214801</v>
      </c>
      <c r="AC14">
        <f t="shared" si="2"/>
        <v>11211.389270142503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-1318.7905965967429</v>
      </c>
      <c r="AI14">
        <f t="shared" si="6"/>
        <v>-1362.92454096902</v>
      </c>
      <c r="AJ14">
        <f t="shared" si="7"/>
        <v>-271.3609309277017</v>
      </c>
      <c r="AK14">
        <f t="shared" si="22"/>
        <v>19.692051010586642</v>
      </c>
      <c r="AL14">
        <f t="shared" si="8"/>
        <v>-1614.5934208861349</v>
      </c>
      <c r="AN14">
        <f t="shared" si="9"/>
        <v>0</v>
      </c>
      <c r="AO14">
        <f t="shared" si="9"/>
        <v>0</v>
      </c>
      <c r="AP14">
        <f t="shared" si="9"/>
        <v>-21.199996645907724</v>
      </c>
      <c r="AQ14">
        <f t="shared" si="9"/>
        <v>-633.48872669689945</v>
      </c>
      <c r="AR14">
        <f t="shared" si="9"/>
        <v>-654.68872334280718</v>
      </c>
      <c r="AS14">
        <f t="shared" si="9"/>
        <v>-130.34980007613711</v>
      </c>
      <c r="AT14">
        <f t="shared" si="9"/>
        <v>9.4591911353773543</v>
      </c>
      <c r="AU14">
        <f t="shared" si="9"/>
        <v>-775.57933228356683</v>
      </c>
      <c r="AW14">
        <v>11</v>
      </c>
      <c r="AX14">
        <f>IF(Z14&gt;0, (R14*SUMPRODUCT(K14:$K$98, X14:$X$98)-K14*$AZ$3)/Z14, 0)</f>
        <v>12701.549147264734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1.553883E-3</v>
      </c>
      <c r="Q15" s="4">
        <f t="shared" si="21"/>
        <v>50</v>
      </c>
      <c r="R15">
        <f t="shared" si="0"/>
        <v>1000000</v>
      </c>
      <c r="S15">
        <f t="shared" si="1"/>
        <v>13168.499658698274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11211.389270142503</v>
      </c>
      <c r="AC15">
        <f t="shared" si="2"/>
        <v>11489.259414742228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-1371.5797176605406</v>
      </c>
      <c r="AI15">
        <f t="shared" si="6"/>
        <v>-1415.2037436032119</v>
      </c>
      <c r="AJ15">
        <f t="shared" si="7"/>
        <v>-277.87014459972488</v>
      </c>
      <c r="AK15">
        <f t="shared" si="22"/>
        <v>45.966696007584268</v>
      </c>
      <c r="AL15">
        <f t="shared" si="8"/>
        <v>-1647.1071921953526</v>
      </c>
      <c r="AN15">
        <f t="shared" si="9"/>
        <v>0</v>
      </c>
      <c r="AO15">
        <f t="shared" si="9"/>
        <v>0</v>
      </c>
      <c r="AP15">
        <f t="shared" si="9"/>
        <v>-19.879569647149715</v>
      </c>
      <c r="AQ15">
        <f t="shared" si="9"/>
        <v>-625.03205365967244</v>
      </c>
      <c r="AR15">
        <f t="shared" si="9"/>
        <v>-644.91162330682221</v>
      </c>
      <c r="AS15">
        <f t="shared" si="9"/>
        <v>-126.6260683893115</v>
      </c>
      <c r="AT15">
        <f t="shared" si="9"/>
        <v>20.947129820915709</v>
      </c>
      <c r="AU15">
        <f t="shared" si="9"/>
        <v>-750.59056187521799</v>
      </c>
      <c r="AW15">
        <v>12</v>
      </c>
      <c r="AX15">
        <f>IF(Z15&gt;0, (R15*SUMPRODUCT(K15:$K$98, X15:$X$98)-K15*$AZ$3)/Z15, 0)</f>
        <v>13168.499658698274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1000000</v>
      </c>
      <c r="S16">
        <f t="shared" si="1"/>
        <v>13654.019071091569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11489.259414742228</v>
      </c>
      <c r="AC16">
        <f t="shared" si="2"/>
        <v>11774.166185992357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-1433.3362983074542</v>
      </c>
      <c r="AI16">
        <f t="shared" si="6"/>
        <v>-1476.4524171757835</v>
      </c>
      <c r="AJ16">
        <f t="shared" si="7"/>
        <v>-284.90677125012917</v>
      </c>
      <c r="AK16">
        <f t="shared" si="22"/>
        <v>81.573741844669826</v>
      </c>
      <c r="AL16">
        <f t="shared" si="8"/>
        <v>-1679.7854465812429</v>
      </c>
      <c r="AN16">
        <f t="shared" si="9"/>
        <v>0</v>
      </c>
      <c r="AO16">
        <f t="shared" si="9"/>
        <v>0</v>
      </c>
      <c r="AP16">
        <f t="shared" si="9"/>
        <v>-18.586808454407681</v>
      </c>
      <c r="AQ16">
        <f t="shared" si="9"/>
        <v>-617.89298124789173</v>
      </c>
      <c r="AR16">
        <f t="shared" si="9"/>
        <v>-636.4797897022994</v>
      </c>
      <c r="AS16">
        <f t="shared" si="9"/>
        <v>-122.81967216858413</v>
      </c>
      <c r="AT16">
        <f t="shared" si="9"/>
        <v>35.165398796826665</v>
      </c>
      <c r="AU16">
        <f t="shared" si="9"/>
        <v>-724.13406307405694</v>
      </c>
      <c r="AW16">
        <v>13</v>
      </c>
      <c r="AX16">
        <f>IF(Z16&gt;0, (R16*SUMPRODUCT(K16:$K$98, X16:$X$98)-K16*$AZ$3)/Z16, 0)</f>
        <v>13654.019071091569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1.733774E-3</v>
      </c>
      <c r="Q17" s="4">
        <f t="shared" si="21"/>
        <v>50</v>
      </c>
      <c r="R17">
        <f t="shared" si="0"/>
        <v>1000000</v>
      </c>
      <c r="S17">
        <f t="shared" si="1"/>
        <v>14212.565868552698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11774.166185992357</v>
      </c>
      <c r="AC17">
        <f t="shared" si="2"/>
        <v>12112.00664141888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-1495.0721174963717</v>
      </c>
      <c r="AI17">
        <f t="shared" si="6"/>
        <v>-1537.6823215701427</v>
      </c>
      <c r="AJ17">
        <f t="shared" si="7"/>
        <v>-337.84045542652348</v>
      </c>
      <c r="AK17">
        <f t="shared" si="22"/>
        <v>162.48349336669452</v>
      </c>
      <c r="AL17">
        <f t="shared" si="8"/>
        <v>-1713.0392836299716</v>
      </c>
      <c r="AN17">
        <f t="shared" si="9"/>
        <v>0</v>
      </c>
      <c r="AO17">
        <f t="shared" si="9"/>
        <v>0</v>
      </c>
      <c r="AP17">
        <f t="shared" si="9"/>
        <v>-17.267075620062393</v>
      </c>
      <c r="AQ17">
        <f t="shared" si="9"/>
        <v>-605.8530784213616</v>
      </c>
      <c r="AR17">
        <f t="shared" si="9"/>
        <v>-623.12015404142392</v>
      </c>
      <c r="AS17">
        <f t="shared" si="9"/>
        <v>-136.9042185591631</v>
      </c>
      <c r="AT17">
        <f t="shared" si="9"/>
        <v>65.84372987553067</v>
      </c>
      <c r="AU17">
        <f t="shared" si="9"/>
        <v>-694.18064272505637</v>
      </c>
      <c r="AW17">
        <v>14</v>
      </c>
      <c r="AX17">
        <f>IF(Z17&gt;0, (R17*SUMPRODUCT(K17:$K$98, X17:$X$98)-K17*$AZ$3)/Z17, 0)</f>
        <v>14212.565868552698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1000000</v>
      </c>
      <c r="S18">
        <f t="shared" si="1"/>
        <v>14851.833393079598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12112.00664141888</v>
      </c>
      <c r="AC18">
        <f t="shared" si="2"/>
        <v>12507.066767900857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-1559.2914431408826</v>
      </c>
      <c r="AI18">
        <f t="shared" si="6"/>
        <v>-1601.397580601759</v>
      </c>
      <c r="AJ18">
        <f t="shared" si="7"/>
        <v>-395.06012648197611</v>
      </c>
      <c r="AK18">
        <f t="shared" si="22"/>
        <v>261.61934345464783</v>
      </c>
      <c r="AL18">
        <f t="shared" si="8"/>
        <v>-1734.8383636290873</v>
      </c>
      <c r="AN18">
        <f t="shared" si="9"/>
        <v>0</v>
      </c>
      <c r="AO18">
        <f t="shared" si="9"/>
        <v>0</v>
      </c>
      <c r="AP18">
        <f t="shared" si="9"/>
        <v>-15.922742645881417</v>
      </c>
      <c r="AQ18">
        <f t="shared" si="9"/>
        <v>-589.65741947066215</v>
      </c>
      <c r="AR18">
        <f t="shared" si="9"/>
        <v>-605.58016211654353</v>
      </c>
      <c r="AS18">
        <f t="shared" si="9"/>
        <v>-149.39486504709066</v>
      </c>
      <c r="AT18">
        <f t="shared" si="9"/>
        <v>98.933260759988997</v>
      </c>
      <c r="AU18">
        <f t="shared" si="9"/>
        <v>-656.04176640364528</v>
      </c>
      <c r="AW18">
        <v>15</v>
      </c>
      <c r="AX18">
        <f>IF(Z18&gt;0, (R18*SUMPRODUCT(K18:$K$98, X18:$X$98)-K18*$AZ$3)/Z18, 0)</f>
        <v>14851.833393079598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1.940649E-3</v>
      </c>
      <c r="Q19" s="4">
        <f t="shared" si="21"/>
        <v>50</v>
      </c>
      <c r="R19">
        <f t="shared" si="0"/>
        <v>1000000</v>
      </c>
      <c r="S19">
        <f t="shared" si="1"/>
        <v>15455.43510844901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12507.066767900857</v>
      </c>
      <c r="AC19">
        <f t="shared" si="2"/>
        <v>12859.961497266428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-1634.2646711462437</v>
      </c>
      <c r="AI19">
        <f t="shared" si="6"/>
        <v>-1675.8680339989539</v>
      </c>
      <c r="AJ19">
        <f t="shared" si="7"/>
        <v>-352.89472936557104</v>
      </c>
      <c r="AK19">
        <f t="shared" si="22"/>
        <v>278.9075889241891</v>
      </c>
      <c r="AL19">
        <f t="shared" si="8"/>
        <v>-1749.8551744403358</v>
      </c>
      <c r="AN19">
        <f t="shared" si="9"/>
        <v>0</v>
      </c>
      <c r="AO19">
        <f t="shared" si="9"/>
        <v>0</v>
      </c>
      <c r="AP19">
        <f t="shared" si="9"/>
        <v>-14.671840683418463</v>
      </c>
      <c r="AQ19">
        <f t="shared" si="9"/>
        <v>-576.33972942249613</v>
      </c>
      <c r="AR19">
        <f t="shared" si="9"/>
        <v>-591.01157010591453</v>
      </c>
      <c r="AS19">
        <f t="shared" si="9"/>
        <v>-124.45184456843582</v>
      </c>
      <c r="AT19">
        <f t="shared" si="9"/>
        <v>98.359541861541871</v>
      </c>
      <c r="AU19">
        <f t="shared" si="9"/>
        <v>-617.1038728128085</v>
      </c>
      <c r="AW19">
        <v>16</v>
      </c>
      <c r="AX19">
        <f>IF(Z19&gt;0, (R19*SUMPRODUCT(K19:$K$98, X19:$X$98)-K19*$AZ$3)/Z19, 0)</f>
        <v>15455.43510844901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1000000</v>
      </c>
      <c r="S20">
        <f t="shared" si="1"/>
        <v>15759.63349575658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12859.961497266428</v>
      </c>
      <c r="AC20">
        <f t="shared" si="2"/>
        <v>12955.054816140342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-1706.2229721719827</v>
      </c>
      <c r="AI20">
        <f t="shared" si="6"/>
        <v>-1747.3249902475573</v>
      </c>
      <c r="AJ20">
        <f t="shared" si="7"/>
        <v>-95.093318873914541</v>
      </c>
      <c r="AK20">
        <f t="shared" si="22"/>
        <v>55.297834438245637</v>
      </c>
      <c r="AL20">
        <f t="shared" si="8"/>
        <v>-1787.1204746832261</v>
      </c>
      <c r="AN20">
        <f t="shared" si="9"/>
        <v>0</v>
      </c>
      <c r="AO20">
        <f t="shared" si="9"/>
        <v>0</v>
      </c>
      <c r="AP20">
        <f t="shared" si="9"/>
        <v>-13.748493265199803</v>
      </c>
      <c r="AQ20">
        <f t="shared" si="9"/>
        <v>-570.72611370817185</v>
      </c>
      <c r="AR20">
        <f t="shared" si="9"/>
        <v>-584.47460697337158</v>
      </c>
      <c r="AS20">
        <f t="shared" si="9"/>
        <v>-31.808410275612381</v>
      </c>
      <c r="AT20">
        <f t="shared" si="9"/>
        <v>18.49694832395955</v>
      </c>
      <c r="AU20">
        <f t="shared" si="9"/>
        <v>-597.78606892502444</v>
      </c>
      <c r="AW20">
        <v>17</v>
      </c>
      <c r="AX20">
        <f>IF(Z20&gt;0, (R20*SUMPRODUCT(K20:$K$98, X20:$X$98)-K20*$AZ$3)/Z20, 0)</f>
        <v>15759.63349575658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1000000</v>
      </c>
      <c r="S21">
        <f t="shared" si="1"/>
        <v>15998.245555366471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12955.054816140342</v>
      </c>
      <c r="AC21">
        <f t="shared" si="2"/>
        <v>12991.067837677718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-1789.1766011122907</v>
      </c>
      <c r="AI21">
        <f t="shared" si="6"/>
        <v>-1829.778140177054</v>
      </c>
      <c r="AJ21">
        <f t="shared" si="7"/>
        <v>-36.013021537375607</v>
      </c>
      <c r="AK21">
        <f t="shared" si="22"/>
        <v>20.728087705824549</v>
      </c>
      <c r="AL21">
        <f t="shared" si="8"/>
        <v>-1845.0630740086051</v>
      </c>
      <c r="AN21">
        <f t="shared" si="9"/>
        <v>0</v>
      </c>
      <c r="AO21">
        <f t="shared" si="9"/>
        <v>0</v>
      </c>
      <c r="AP21">
        <f t="shared" si="9"/>
        <v>-12.914686801746525</v>
      </c>
      <c r="AQ21">
        <f t="shared" si="9"/>
        <v>-569.10787050513932</v>
      </c>
      <c r="AR21">
        <f t="shared" si="9"/>
        <v>-582.02255730688591</v>
      </c>
      <c r="AS21">
        <f t="shared" si="9"/>
        <v>-11.455154278705685</v>
      </c>
      <c r="AT21">
        <f t="shared" si="9"/>
        <v>6.5932663363537953</v>
      </c>
      <c r="AU21">
        <f t="shared" si="9"/>
        <v>-586.88444524923784</v>
      </c>
      <c r="AW21">
        <v>18</v>
      </c>
      <c r="AX21">
        <f>IF(Z21&gt;0, (R21*SUMPRODUCT(K21:$K$98, X21:$X$98)-K21*$AZ$3)/Z21, 0)</f>
        <v>15998.245555366471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2.312424E-3</v>
      </c>
      <c r="Q22" s="4">
        <f t="shared" si="21"/>
        <v>50</v>
      </c>
      <c r="R22">
        <f t="shared" si="0"/>
        <v>1000000</v>
      </c>
      <c r="S22">
        <f t="shared" si="1"/>
        <v>16460.013198347129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12991.067837677718</v>
      </c>
      <c r="AC22">
        <f t="shared" si="2"/>
        <v>13201.469058191511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-1877.7594674059192</v>
      </c>
      <c r="AI22">
        <f t="shared" si="6"/>
        <v>-1917.8611031066644</v>
      </c>
      <c r="AJ22">
        <f t="shared" si="7"/>
        <v>-210.40122051379331</v>
      </c>
      <c r="AK22">
        <f t="shared" si="22"/>
        <v>272.81242459123212</v>
      </c>
      <c r="AL22">
        <f t="shared" si="8"/>
        <v>-1855.4498990292254</v>
      </c>
      <c r="AN22">
        <f t="shared" si="9"/>
        <v>0</v>
      </c>
      <c r="AO22">
        <f t="shared" si="9"/>
        <v>0</v>
      </c>
      <c r="AP22">
        <f t="shared" si="9"/>
        <v>-11.910061346420372</v>
      </c>
      <c r="AQ22">
        <f t="shared" si="9"/>
        <v>-557.68873413336883</v>
      </c>
      <c r="AR22">
        <f t="shared" si="9"/>
        <v>-569.59879547978926</v>
      </c>
      <c r="AS22">
        <f t="shared" si="9"/>
        <v>-62.488509505721431</v>
      </c>
      <c r="AT22">
        <f t="shared" si="9"/>
        <v>81.024443421565252</v>
      </c>
      <c r="AU22">
        <f t="shared" si="9"/>
        <v>-551.06286156394538</v>
      </c>
      <c r="AW22">
        <v>19</v>
      </c>
      <c r="AX22">
        <f>IF(Z22&gt;0, (R22*SUMPRODUCT(K22:$K$98, X22:$X$98)-K22*$AZ$3)/Z22, 0)</f>
        <v>16460.013198347129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1000000</v>
      </c>
      <c r="S23">
        <f t="shared" si="1"/>
        <v>17448.761785670409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13201.469058191511</v>
      </c>
      <c r="AC23">
        <f t="shared" si="2"/>
        <v>13820.101889982087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-1973.2691574358623</v>
      </c>
      <c r="AI23">
        <f t="shared" si="6"/>
        <v>-2012.8711133217284</v>
      </c>
      <c r="AJ23">
        <f t="shared" si="7"/>
        <v>-618.63283179057544</v>
      </c>
      <c r="AK23">
        <f t="shared" si="22"/>
        <v>924.10283407340592</v>
      </c>
      <c r="AL23">
        <f t="shared" si="8"/>
        <v>-1707.4011110388979</v>
      </c>
      <c r="AN23">
        <f t="shared" si="9"/>
        <v>0</v>
      </c>
      <c r="AO23">
        <f t="shared" si="9"/>
        <v>0</v>
      </c>
      <c r="AP23">
        <f t="shared" si="9"/>
        <v>-10.501480350154841</v>
      </c>
      <c r="AQ23">
        <f t="shared" si="9"/>
        <v>-523.26322826330659</v>
      </c>
      <c r="AR23">
        <f t="shared" si="9"/>
        <v>-533.76470861346149</v>
      </c>
      <c r="AS23">
        <f t="shared" si="9"/>
        <v>-164.04645633495093</v>
      </c>
      <c r="AT23">
        <f t="shared" si="9"/>
        <v>245.04970869400418</v>
      </c>
      <c r="AU23">
        <f t="shared" si="9"/>
        <v>-452.76145625440819</v>
      </c>
      <c r="AW23">
        <v>20</v>
      </c>
      <c r="AX23">
        <f>IF(Z23&gt;0, (R23*SUMPRODUCT(K23:$K$98, X23:$X$98)-K23*$AZ$3)/Z23, 0)</f>
        <v>17448.761785670409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1000000</v>
      </c>
      <c r="S24">
        <f t="shared" si="1"/>
        <v>18345.634390029205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13820.101889982087</v>
      </c>
      <c r="AC24">
        <f t="shared" si="2"/>
        <v>14347.125774150882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-2072.9564604544794</v>
      </c>
      <c r="AI24">
        <f t="shared" si="6"/>
        <v>-2112.0587489584641</v>
      </c>
      <c r="AJ24">
        <f t="shared" si="7"/>
        <v>-527.02388416879512</v>
      </c>
      <c r="AK24">
        <f t="shared" si="22"/>
        <v>967.40713229874609</v>
      </c>
      <c r="AL24">
        <f t="shared" si="8"/>
        <v>-1671.6755008285131</v>
      </c>
      <c r="AN24">
        <f t="shared" si="9"/>
        <v>0</v>
      </c>
      <c r="AO24">
        <f t="shared" si="9"/>
        <v>0</v>
      </c>
      <c r="AP24">
        <f t="shared" si="9"/>
        <v>-9.2580184394836174</v>
      </c>
      <c r="AQ24">
        <f t="shared" si="9"/>
        <v>-490.80168627927236</v>
      </c>
      <c r="AR24">
        <f t="shared" si="9"/>
        <v>-500.059704718756</v>
      </c>
      <c r="AS24">
        <f t="shared" si="9"/>
        <v>-124.78033957490186</v>
      </c>
      <c r="AT24">
        <f t="shared" si="9"/>
        <v>229.0472862834381</v>
      </c>
      <c r="AU24">
        <f t="shared" si="9"/>
        <v>-395.7927580102197</v>
      </c>
      <c r="AW24">
        <v>21</v>
      </c>
      <c r="AX24">
        <f>IF(Z24&gt;0, (R24*SUMPRODUCT(K24:$K$98, X24:$X$98)-K24*$AZ$3)/Z24, 0)</f>
        <v>18345.634390029205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1000000</v>
      </c>
      <c r="S25">
        <f t="shared" si="1"/>
        <v>19162.474671704123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14347.125774150882</v>
      </c>
      <c r="AC25">
        <f t="shared" si="2"/>
        <v>14794.080438257406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-2191.392349621869</v>
      </c>
      <c r="AI25">
        <f t="shared" si="6"/>
        <v>-2229.9940456233326</v>
      </c>
      <c r="AJ25">
        <f t="shared" si="7"/>
        <v>-446.95466410652443</v>
      </c>
      <c r="AK25">
        <f t="shared" si="22"/>
        <v>1004.2988041905618</v>
      </c>
      <c r="AL25">
        <f t="shared" si="8"/>
        <v>-1672.6499055392951</v>
      </c>
      <c r="AN25">
        <f t="shared" si="9"/>
        <v>0</v>
      </c>
      <c r="AO25">
        <f t="shared" si="9"/>
        <v>0</v>
      </c>
      <c r="AP25">
        <f t="shared" si="9"/>
        <v>-8.1602643771383825</v>
      </c>
      <c r="AQ25">
        <f t="shared" si="9"/>
        <v>-463.25272667488122</v>
      </c>
      <c r="AR25">
        <f t="shared" si="9"/>
        <v>-471.41299105201961</v>
      </c>
      <c r="AS25">
        <f t="shared" si="9"/>
        <v>-94.484662631559658</v>
      </c>
      <c r="AT25">
        <f t="shared" si="9"/>
        <v>212.30527683364397</v>
      </c>
      <c r="AU25">
        <f t="shared" si="9"/>
        <v>-353.59237684993525</v>
      </c>
      <c r="AW25">
        <v>22</v>
      </c>
      <c r="AX25">
        <f>IF(Z25&gt;0, (R25*SUMPRODUCT(K25:$K$98, X25:$X$98)-K25*$AZ$3)/Z25, 0)</f>
        <v>19162.474671704123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1000000</v>
      </c>
      <c r="S26">
        <f t="shared" si="1"/>
        <v>19906.004596457962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14794.080438257406</v>
      </c>
      <c r="AC26">
        <f t="shared" si="2"/>
        <v>15168.11016728412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-2326.9102349682316</v>
      </c>
      <c r="AI26">
        <f t="shared" si="6"/>
        <v>-2365.0095684979324</v>
      </c>
      <c r="AJ26">
        <f t="shared" si="7"/>
        <v>-374.02972902671354</v>
      </c>
      <c r="AK26">
        <f t="shared" si="22"/>
        <v>1035.5856306780186</v>
      </c>
      <c r="AL26">
        <f t="shared" si="8"/>
        <v>-1703.4536668466274</v>
      </c>
      <c r="AN26">
        <f t="shared" si="9"/>
        <v>0</v>
      </c>
      <c r="AO26">
        <f t="shared" si="9"/>
        <v>0</v>
      </c>
      <c r="AP26">
        <f t="shared" si="9"/>
        <v>-7.1911309790484852</v>
      </c>
      <c r="AQ26">
        <f t="shared" si="9"/>
        <v>-439.19708629812652</v>
      </c>
      <c r="AR26">
        <f t="shared" si="9"/>
        <v>-446.38821727717504</v>
      </c>
      <c r="AS26">
        <f t="shared" si="9"/>
        <v>-70.596950715485221</v>
      </c>
      <c r="AT26">
        <f t="shared" si="9"/>
        <v>195.4635743016546</v>
      </c>
      <c r="AU26">
        <f t="shared" si="9"/>
        <v>-321.52159369100565</v>
      </c>
      <c r="AW26">
        <v>23</v>
      </c>
      <c r="AX26">
        <f>IF(Z26&gt;0, (R26*SUMPRODUCT(K26:$K$98, X26:$X$98)-K26*$AZ$3)/Z26, 0)</f>
        <v>19906.004596457962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1000000</v>
      </c>
      <c r="S27">
        <f t="shared" si="1"/>
        <v>20613.70615787078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15168.11016728412</v>
      </c>
      <c r="AC27">
        <f t="shared" si="2"/>
        <v>15476.486702148144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-3580.5753651212667</v>
      </c>
      <c r="AI27">
        <f t="shared" si="6"/>
        <v>-3618.1146765474141</v>
      </c>
      <c r="AJ27">
        <f t="shared" si="7"/>
        <v>-308.37653486402451</v>
      </c>
      <c r="AK27">
        <f t="shared" si="22"/>
        <v>1061.7677117098885</v>
      </c>
      <c r="AL27">
        <f t="shared" si="8"/>
        <v>-2864.7234997015503</v>
      </c>
      <c r="AN27">
        <f t="shared" si="9"/>
        <v>0</v>
      </c>
      <c r="AO27">
        <f t="shared" si="9"/>
        <v>0</v>
      </c>
      <c r="AP27">
        <f t="shared" si="9"/>
        <v>-6.3262754864173667</v>
      </c>
      <c r="AQ27">
        <f t="shared" si="9"/>
        <v>-603.41293697408628</v>
      </c>
      <c r="AR27">
        <f t="shared" si="9"/>
        <v>-609.73921246050361</v>
      </c>
      <c r="AS27">
        <f t="shared" si="9"/>
        <v>-51.968851824430352</v>
      </c>
      <c r="AT27">
        <f t="shared" si="9"/>
        <v>178.93335790333799</v>
      </c>
      <c r="AU27">
        <f t="shared" si="9"/>
        <v>-482.77470638159593</v>
      </c>
      <c r="AW27">
        <v>24</v>
      </c>
      <c r="AX27">
        <f>IF(Z27&gt;0, (R27*SUMPRODUCT(K27:$K$98, X27:$X$98)-K27*$AZ$3)/Z27, 0)</f>
        <v>20613.70615787078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1000000</v>
      </c>
      <c r="S28">
        <f t="shared" si="1"/>
        <v>21047.347271522602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15476.486702148144</v>
      </c>
      <c r="AC28">
        <f t="shared" si="2"/>
        <v>15540.550212640259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-4916.8990105968096</v>
      </c>
      <c r="AI28">
        <f t="shared" si="6"/>
        <v>-4953.8170839581662</v>
      </c>
      <c r="AJ28">
        <f t="shared" si="7"/>
        <v>-64.063510492114801</v>
      </c>
      <c r="AK28">
        <f t="shared" si="22"/>
        <v>1083.3540691503702</v>
      </c>
      <c r="AL28">
        <f t="shared" si="8"/>
        <v>-3934.5265252999106</v>
      </c>
      <c r="AN28">
        <f t="shared" si="9"/>
        <v>0</v>
      </c>
      <c r="AO28">
        <f t="shared" si="9"/>
        <v>0</v>
      </c>
      <c r="AP28">
        <f t="shared" si="9"/>
        <v>-5.5549838869577197</v>
      </c>
      <c r="AQ28">
        <f t="shared" si="9"/>
        <v>-739.83532429548814</v>
      </c>
      <c r="AR28">
        <f t="shared" si="9"/>
        <v>-745.39030818244589</v>
      </c>
      <c r="AS28">
        <f t="shared" si="9"/>
        <v>-9.6395000097201944</v>
      </c>
      <c r="AT28">
        <f t="shared" si="9"/>
        <v>163.00997993843581</v>
      </c>
      <c r="AU28">
        <f t="shared" si="9"/>
        <v>-592.01982825373022</v>
      </c>
      <c r="AW28">
        <v>25</v>
      </c>
      <c r="AX28">
        <f>IF(Z28&gt;0, (R28*SUMPRODUCT(K28:$K$98, X28:$X$98)-K28*$AZ$3)/Z28, 0)</f>
        <v>21047.347271522602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1000000</v>
      </c>
      <c r="S29">
        <f t="shared" si="1"/>
        <v>21246.291213577286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15540.550212640259</v>
      </c>
      <c r="AC29">
        <f t="shared" si="2"/>
        <v>15396.676002153881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-6301.9151227835137</v>
      </c>
      <c r="AI29">
        <f t="shared" si="6"/>
        <v>-6338.1489196551174</v>
      </c>
      <c r="AJ29">
        <f t="shared" si="7"/>
        <v>143.87421048637771</v>
      </c>
      <c r="AK29">
        <f t="shared" si="22"/>
        <v>1087.8385148848183</v>
      </c>
      <c r="AL29">
        <f t="shared" si="8"/>
        <v>-5106.4361942839214</v>
      </c>
      <c r="AN29">
        <f t="shared" si="9"/>
        <v>0</v>
      </c>
      <c r="AO29">
        <f t="shared" si="9"/>
        <v>0</v>
      </c>
      <c r="AP29">
        <f t="shared" si="9"/>
        <v>-4.8678770184044273</v>
      </c>
      <c r="AQ29">
        <f t="shared" si="9"/>
        <v>-846.63906205685953</v>
      </c>
      <c r="AR29">
        <f t="shared" si="9"/>
        <v>-851.50693907526397</v>
      </c>
      <c r="AS29">
        <f t="shared" si="9"/>
        <v>19.32896972540556</v>
      </c>
      <c r="AT29">
        <f t="shared" si="9"/>
        <v>146.14709369563948</v>
      </c>
      <c r="AU29">
        <f t="shared" si="9"/>
        <v>-686.03087565421902</v>
      </c>
      <c r="AW29">
        <v>26</v>
      </c>
      <c r="AX29">
        <f>IF(Z29&gt;0, (R29*SUMPRODUCT(K29:$K$98, X29:$X$98)-K29*$AZ$3)/Z29, 0)</f>
        <v>21246.291213577286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1000000</v>
      </c>
      <c r="S30">
        <f t="shared" si="1"/>
        <v>21254.807804774897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15396.676002153881</v>
      </c>
      <c r="AC30">
        <f t="shared" si="2"/>
        <v>15082.145077426583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-7841.7183189524349</v>
      </c>
      <c r="AI30">
        <f t="shared" si="6"/>
        <v>-7877.1976919393746</v>
      </c>
      <c r="AJ30">
        <f t="shared" si="7"/>
        <v>314.53092472729804</v>
      </c>
      <c r="AK30">
        <f t="shared" si="22"/>
        <v>1077.7673201507719</v>
      </c>
      <c r="AL30">
        <f t="shared" si="8"/>
        <v>-6484.8994470613052</v>
      </c>
      <c r="AN30">
        <f t="shared" si="9"/>
        <v>0</v>
      </c>
      <c r="AO30">
        <f t="shared" si="9"/>
        <v>0</v>
      </c>
      <c r="AP30">
        <f t="shared" si="9"/>
        <v>-4.2558240633966324</v>
      </c>
      <c r="AQ30">
        <f t="shared" si="9"/>
        <v>-940.63030743132686</v>
      </c>
      <c r="AR30">
        <f t="shared" si="9"/>
        <v>-944.88613149472349</v>
      </c>
      <c r="AS30">
        <f t="shared" si="9"/>
        <v>37.728634004596728</v>
      </c>
      <c r="AT30">
        <f t="shared" si="9"/>
        <v>129.280415906126</v>
      </c>
      <c r="AU30">
        <f t="shared" si="9"/>
        <v>-777.87708158400085</v>
      </c>
      <c r="AW30">
        <v>27</v>
      </c>
      <c r="AX30">
        <f>IF(Z30&gt;0, (R30*SUMPRODUCT(K30:$K$98, X30:$X$98)-K30*$AZ$3)/Z30, 0)</f>
        <v>21254.807804774897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1000000</v>
      </c>
      <c r="S31">
        <f t="shared" si="1"/>
        <v>21092.801957909989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15082.145077426583</v>
      </c>
      <c r="AC31">
        <f t="shared" si="2"/>
        <v>14616.611321182367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-9524.7924720738756</v>
      </c>
      <c r="AI31">
        <f t="shared" si="6"/>
        <v>-9559.4408117073417</v>
      </c>
      <c r="AJ31">
        <f t="shared" si="7"/>
        <v>465.53375624421642</v>
      </c>
      <c r="AK31">
        <f t="shared" si="22"/>
        <v>1055.7501554198609</v>
      </c>
      <c r="AL31">
        <f t="shared" si="8"/>
        <v>-8038.1569000432646</v>
      </c>
      <c r="AN31">
        <f t="shared" si="9"/>
        <v>0</v>
      </c>
      <c r="AO31">
        <f t="shared" si="9"/>
        <v>0</v>
      </c>
      <c r="AP31">
        <f t="shared" si="9"/>
        <v>-3.7108391931782974</v>
      </c>
      <c r="AQ31">
        <f t="shared" si="9"/>
        <v>-1020.1058286245176</v>
      </c>
      <c r="AR31">
        <f t="shared" si="9"/>
        <v>-1023.8166678176958</v>
      </c>
      <c r="AS31">
        <f t="shared" si="9"/>
        <v>49.858692413357105</v>
      </c>
      <c r="AT31">
        <f t="shared" si="9"/>
        <v>113.07090314803945</v>
      </c>
      <c r="AU31">
        <f t="shared" si="9"/>
        <v>-860.88707225629935</v>
      </c>
      <c r="AW31">
        <v>28</v>
      </c>
      <c r="AX31">
        <f>IF(Z31&gt;0, (R31*SUMPRODUCT(K31:$K$98, X31:$X$98)-K31*$AZ$3)/Z31, 0)</f>
        <v>21092.801957909989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1000000</v>
      </c>
      <c r="S32">
        <f t="shared" si="1"/>
        <v>20779.440588566373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14616.611321182367</v>
      </c>
      <c r="AC32">
        <f t="shared" si="2"/>
        <v>14020.698841832054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-11298.130587680847</v>
      </c>
      <c r="AI32">
        <f t="shared" si="6"/>
        <v>-11331.867537388596</v>
      </c>
      <c r="AJ32">
        <f t="shared" si="7"/>
        <v>595.91247935031242</v>
      </c>
      <c r="AK32">
        <f t="shared" si="22"/>
        <v>1023.1627924827658</v>
      </c>
      <c r="AL32">
        <f t="shared" si="8"/>
        <v>-9712.7922655555176</v>
      </c>
      <c r="AN32">
        <f t="shared" si="9"/>
        <v>0</v>
      </c>
      <c r="AO32">
        <f t="shared" si="9"/>
        <v>0</v>
      </c>
      <c r="AP32">
        <f t="shared" si="9"/>
        <v>-3.2260975705722634</v>
      </c>
      <c r="AQ32">
        <f t="shared" si="9"/>
        <v>-1080.3843250996242</v>
      </c>
      <c r="AR32">
        <f t="shared" si="9"/>
        <v>-1083.6104226701966</v>
      </c>
      <c r="AS32">
        <f t="shared" si="9"/>
        <v>56.98416183322643</v>
      </c>
      <c r="AT32">
        <f t="shared" si="9"/>
        <v>97.839995249200399</v>
      </c>
      <c r="AU32">
        <f t="shared" si="9"/>
        <v>-928.78626558776966</v>
      </c>
      <c r="AW32">
        <v>29</v>
      </c>
      <c r="AX32">
        <f>IF(Z32&gt;0, (R32*SUMPRODUCT(K32:$K$98, X32:$X$98)-K32*$AZ$3)/Z32, 0)</f>
        <v>20779.440588566373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1.9576E-2</v>
      </c>
      <c r="Q33" s="4">
        <f t="shared" si="21"/>
        <v>50</v>
      </c>
      <c r="R33">
        <f t="shared" si="0"/>
        <v>1000000</v>
      </c>
      <c r="S33">
        <f t="shared" si="1"/>
        <v>20341.182246277138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14020.698841832054</v>
      </c>
      <c r="AC33">
        <f t="shared" si="2"/>
        <v>13319.058578584401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-13208.690549577525</v>
      </c>
      <c r="AI33">
        <f t="shared" si="6"/>
        <v>-13241.429695260716</v>
      </c>
      <c r="AJ33">
        <f t="shared" si="7"/>
        <v>701.64026324765291</v>
      </c>
      <c r="AK33">
        <f t="shared" si="22"/>
        <v>981.44891892824387</v>
      </c>
      <c r="AL33">
        <f t="shared" si="8"/>
        <v>-11558.34051308482</v>
      </c>
      <c r="AN33">
        <f t="shared" si="9"/>
        <v>0</v>
      </c>
      <c r="AO33">
        <f t="shared" si="9"/>
        <v>0</v>
      </c>
      <c r="AP33">
        <f t="shared" si="9"/>
        <v>-2.7952522400223372</v>
      </c>
      <c r="AQ33">
        <f t="shared" si="9"/>
        <v>-1127.7515364557612</v>
      </c>
      <c r="AR33">
        <f t="shared" si="9"/>
        <v>-1130.5467886957836</v>
      </c>
      <c r="AS33">
        <f t="shared" si="9"/>
        <v>59.905702381836328</v>
      </c>
      <c r="AT33">
        <f t="shared" si="9"/>
        <v>83.795628500780836</v>
      </c>
      <c r="AU33">
        <f t="shared" si="9"/>
        <v>-986.84545781316649</v>
      </c>
      <c r="AW33">
        <v>30</v>
      </c>
      <c r="AX33">
        <f>IF(Z33&gt;0, (R33*SUMPRODUCT(K33:$K$98, X33:$X$98)-K33*$AZ$3)/Z33, 0)</f>
        <v>20341.182246277138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1000000</v>
      </c>
      <c r="S34">
        <f t="shared" si="1"/>
        <v>19794.113426056771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13319.058578584401</v>
      </c>
      <c r="AC34">
        <f t="shared" si="2"/>
        <v>12529.47138306789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-15245.310578835055</v>
      </c>
      <c r="AI34">
        <f t="shared" si="6"/>
        <v>-15276.960067532473</v>
      </c>
      <c r="AJ34">
        <f t="shared" si="7"/>
        <v>789.5871955165112</v>
      </c>
      <c r="AK34">
        <f t="shared" si="22"/>
        <v>932.33410050090822</v>
      </c>
      <c r="AL34">
        <f t="shared" si="8"/>
        <v>-13555.038771515054</v>
      </c>
      <c r="AN34">
        <f t="shared" si="9"/>
        <v>0</v>
      </c>
      <c r="AO34">
        <f t="shared" si="9"/>
        <v>0</v>
      </c>
      <c r="AP34">
        <f t="shared" si="9"/>
        <v>-2.412694517605066</v>
      </c>
      <c r="AQ34">
        <f t="shared" si="9"/>
        <v>-1162.1760340078588</v>
      </c>
      <c r="AR34">
        <f t="shared" si="9"/>
        <v>-1164.5887285254639</v>
      </c>
      <c r="AS34">
        <f t="shared" si="9"/>
        <v>60.191578954299445</v>
      </c>
      <c r="AT34">
        <f t="shared" si="9"/>
        <v>71.073419048260973</v>
      </c>
      <c r="AU34">
        <f t="shared" ref="AU34:AU97" si="23">AL34*$K34</f>
        <v>-1033.3237305229034</v>
      </c>
      <c r="AW34">
        <v>31</v>
      </c>
      <c r="AX34">
        <f>IF(Z34&gt;0, (R34*SUMPRODUCT(K34:$K$98, X34:$X$98)-K34*$AZ$3)/Z34, 0)</f>
        <v>19794.113426056771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2.7149E-2</v>
      </c>
      <c r="Q35" s="4">
        <f t="shared" si="21"/>
        <v>50</v>
      </c>
      <c r="R35">
        <f t="shared" si="0"/>
        <v>1000000</v>
      </c>
      <c r="S35">
        <f t="shared" si="1"/>
        <v>19146.365183683745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12529.47138306789</v>
      </c>
      <c r="AC35">
        <f t="shared" si="2"/>
        <v>11669.227796327226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-17185.03937292405</v>
      </c>
      <c r="AI35">
        <f t="shared" ref="AI35:AI66" si="25">SUM(AE35:AH35)</f>
        <v>-17215.513114765847</v>
      </c>
      <c r="AJ35">
        <f t="shared" si="7"/>
        <v>860.24358674066389</v>
      </c>
      <c r="AK35">
        <f t="shared" si="22"/>
        <v>877.06299681475241</v>
      </c>
      <c r="AL35">
        <f t="shared" ref="AL35:AL98" si="26">SUM(AI35:AK35)</f>
        <v>-15478.20653121043</v>
      </c>
      <c r="AN35">
        <f t="shared" ref="AN35:AT66" si="27">AE35*$K35</f>
        <v>0</v>
      </c>
      <c r="AO35">
        <f t="shared" si="27"/>
        <v>0</v>
      </c>
      <c r="AP35">
        <f t="shared" si="27"/>
        <v>-2.0741654722951393</v>
      </c>
      <c r="AQ35">
        <f t="shared" si="27"/>
        <v>-1169.6829189010705</v>
      </c>
      <c r="AR35">
        <f t="shared" si="27"/>
        <v>-1171.7570843733654</v>
      </c>
      <c r="AS35">
        <f t="shared" si="27"/>
        <v>58.551639462059491</v>
      </c>
      <c r="AT35">
        <f t="shared" si="27"/>
        <v>59.696436179875008</v>
      </c>
      <c r="AU35">
        <f t="shared" si="23"/>
        <v>-1053.5090087314309</v>
      </c>
      <c r="AW35">
        <v>32</v>
      </c>
      <c r="AX35">
        <f>IF(Z35&gt;0, (R35*SUMPRODUCT(K35:$K$98, X35:$X$98)-K35*$AZ$3)/Z35, 0)</f>
        <v>19146.365183683745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1000000</v>
      </c>
      <c r="S36">
        <f t="shared" si="1"/>
        <v>18430.438425619293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11669.227796327226</v>
      </c>
      <c r="AC36">
        <f t="shared" si="2"/>
        <v>10769.127419629007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-19068.029745249638</v>
      </c>
      <c r="AI36">
        <f t="shared" si="25"/>
        <v>-19097.245348185756</v>
      </c>
      <c r="AJ36">
        <f t="shared" si="7"/>
        <v>900.10037669821941</v>
      </c>
      <c r="AK36">
        <f t="shared" si="22"/>
        <v>816.84594574290588</v>
      </c>
      <c r="AL36">
        <f t="shared" si="26"/>
        <v>-17380.299025744629</v>
      </c>
      <c r="AN36">
        <f t="shared" si="27"/>
        <v>0</v>
      </c>
      <c r="AO36">
        <f t="shared" si="27"/>
        <v>0</v>
      </c>
      <c r="AP36">
        <f t="shared" si="27"/>
        <v>-1.7754745326838941</v>
      </c>
      <c r="AQ36">
        <f t="shared" si="27"/>
        <v>-1158.7918029683165</v>
      </c>
      <c r="AR36">
        <f t="shared" si="27"/>
        <v>-1160.5672775010005</v>
      </c>
      <c r="AS36">
        <f t="shared" si="27"/>
        <v>54.70040440997515</v>
      </c>
      <c r="AT36">
        <f t="shared" si="27"/>
        <v>49.640911979938245</v>
      </c>
      <c r="AU36">
        <f t="shared" si="23"/>
        <v>-1056.2259611110869</v>
      </c>
      <c r="AW36">
        <v>33</v>
      </c>
      <c r="AX36">
        <f>IF(Z36&gt;0, (R36*SUMPRODUCT(K36:$K$98, X36:$X$98)-K36*$AZ$3)/Z36, 0)</f>
        <v>18430.438425619293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1000000</v>
      </c>
      <c r="S37">
        <f t="shared" si="1"/>
        <v>17669.228908150071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10769.127419629007</v>
      </c>
      <c r="AC37">
        <f t="shared" si="2"/>
        <v>9851.0343150560966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-20944.081432843701</v>
      </c>
      <c r="AI37">
        <f t="shared" si="25"/>
        <v>-20971.957675678816</v>
      </c>
      <c r="AJ37">
        <f t="shared" si="7"/>
        <v>918.09310457291031</v>
      </c>
      <c r="AK37">
        <f t="shared" si="22"/>
        <v>753.83891937403052</v>
      </c>
      <c r="AL37">
        <f t="shared" si="26"/>
        <v>-19300.025651731878</v>
      </c>
      <c r="AN37">
        <f t="shared" si="27"/>
        <v>0</v>
      </c>
      <c r="AO37">
        <f t="shared" si="27"/>
        <v>0</v>
      </c>
      <c r="AP37">
        <f t="shared" si="27"/>
        <v>-1.5125711412567266</v>
      </c>
      <c r="AQ37">
        <f t="shared" si="27"/>
        <v>-1136.4305205271696</v>
      </c>
      <c r="AR37">
        <f t="shared" si="27"/>
        <v>-1137.9430916684264</v>
      </c>
      <c r="AS37">
        <f t="shared" si="27"/>
        <v>49.81593621413532</v>
      </c>
      <c r="AT37">
        <f t="shared" si="27"/>
        <v>40.90346756360713</v>
      </c>
      <c r="AU37">
        <f t="shared" si="23"/>
        <v>-1047.2236878906842</v>
      </c>
      <c r="AW37">
        <v>34</v>
      </c>
      <c r="AX37">
        <f>IF(Z37&gt;0, (R37*SUMPRODUCT(K37:$K$98, X37:$X$98)-K37*$AZ$3)/Z37, 0)</f>
        <v>17669.228908150071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1000000</v>
      </c>
      <c r="S38">
        <f t="shared" si="1"/>
        <v>16882.347069008545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9851.0343150560966</v>
      </c>
      <c r="AC38">
        <f t="shared" si="2"/>
        <v>8929.5133466676798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-23023.546482377227</v>
      </c>
      <c r="AI38">
        <f t="shared" si="25"/>
        <v>-23049.992785459872</v>
      </c>
      <c r="AJ38">
        <f t="shared" si="7"/>
        <v>921.5209683884168</v>
      </c>
      <c r="AK38">
        <f t="shared" si="22"/>
        <v>689.57240205392679</v>
      </c>
      <c r="AL38">
        <f t="shared" si="26"/>
        <v>-21438.899415017528</v>
      </c>
      <c r="AN38">
        <f t="shared" si="27"/>
        <v>0</v>
      </c>
      <c r="AO38">
        <f t="shared" si="27"/>
        <v>0</v>
      </c>
      <c r="AP38">
        <f t="shared" si="27"/>
        <v>-1.2812341892810906</v>
      </c>
      <c r="AQ38">
        <f t="shared" si="27"/>
        <v>-1115.4131758810317</v>
      </c>
      <c r="AR38">
        <f t="shared" si="27"/>
        <v>-1116.6944100703129</v>
      </c>
      <c r="AS38">
        <f t="shared" si="27"/>
        <v>44.644582917659932</v>
      </c>
      <c r="AT38">
        <f t="shared" si="27"/>
        <v>33.407457168408619</v>
      </c>
      <c r="AU38">
        <f t="shared" si="23"/>
        <v>-1038.6423699842442</v>
      </c>
      <c r="AW38">
        <v>35</v>
      </c>
      <c r="AX38">
        <f>IF(Z38&gt;0, (R38*SUMPRODUCT(K38:$K$98, X38:$X$98)-K38*$AZ$3)/Z38, 0)</f>
        <v>16882.347069008545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1000000</v>
      </c>
      <c r="S39">
        <f t="shared" si="1"/>
        <v>16053.092394969399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8929.5133466676798</v>
      </c>
      <c r="AC39">
        <f t="shared" si="2"/>
        <v>8005.9836994819616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-24917.706764467031</v>
      </c>
      <c r="AI39">
        <f t="shared" si="25"/>
        <v>-24942.642719180625</v>
      </c>
      <c r="AJ39">
        <f t="shared" si="7"/>
        <v>923.5296471857182</v>
      </c>
      <c r="AK39">
        <f t="shared" si="22"/>
        <v>625.0659342667376</v>
      </c>
      <c r="AL39">
        <f t="shared" si="26"/>
        <v>-23394.047137728168</v>
      </c>
      <c r="AN39">
        <f t="shared" si="27"/>
        <v>0</v>
      </c>
      <c r="AO39">
        <f t="shared" si="27"/>
        <v>0</v>
      </c>
      <c r="AP39">
        <f t="shared" si="27"/>
        <v>-1.0786275935100422</v>
      </c>
      <c r="AQ39">
        <f t="shared" si="27"/>
        <v>-1077.8382617327175</v>
      </c>
      <c r="AR39">
        <f t="shared" si="27"/>
        <v>-1078.9168893262274</v>
      </c>
      <c r="AS39">
        <f t="shared" si="27"/>
        <v>39.948121991738006</v>
      </c>
      <c r="AT39">
        <f t="shared" si="27"/>
        <v>27.037800325153949</v>
      </c>
      <c r="AU39">
        <f t="shared" si="23"/>
        <v>-1011.9309670093354</v>
      </c>
      <c r="AW39">
        <v>36</v>
      </c>
      <c r="AX39">
        <f>IF(Z39&gt;0, (R39*SUMPRODUCT(K39:$K$98, X39:$X$98)-K39*$AZ$3)/Z39, 0)</f>
        <v>16053.092394969399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1000000</v>
      </c>
      <c r="S40">
        <f t="shared" si="1"/>
        <v>15190.933366033223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8005.9836994819616</v>
      </c>
      <c r="AC40">
        <f t="shared" si="2"/>
        <v>7099.47001694149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-26382.738806076781</v>
      </c>
      <c r="AI40">
        <f t="shared" si="25"/>
        <v>-26406.106264302936</v>
      </c>
      <c r="AJ40">
        <f t="shared" si="7"/>
        <v>906.51368254047156</v>
      </c>
      <c r="AK40">
        <f t="shared" si="22"/>
        <v>560.41885896373742</v>
      </c>
      <c r="AL40">
        <f t="shared" si="26"/>
        <v>-24939.173722798729</v>
      </c>
      <c r="AN40">
        <f t="shared" si="27"/>
        <v>0</v>
      </c>
      <c r="AO40">
        <f t="shared" si="27"/>
        <v>0</v>
      </c>
      <c r="AP40">
        <f t="shared" si="27"/>
        <v>-0.90248289218809563</v>
      </c>
      <c r="AQ40">
        <f t="shared" si="27"/>
        <v>-1018.9371129334775</v>
      </c>
      <c r="AR40">
        <f t="shared" si="27"/>
        <v>-1019.8395958256656</v>
      </c>
      <c r="AS40">
        <f t="shared" si="27"/>
        <v>35.010786458217531</v>
      </c>
      <c r="AT40">
        <f t="shared" si="27"/>
        <v>21.644135522975258</v>
      </c>
      <c r="AU40">
        <f t="shared" si="23"/>
        <v>-963.18467384447285</v>
      </c>
      <c r="AW40">
        <v>37</v>
      </c>
      <c r="AX40">
        <f>IF(Z40&gt;0, (R40*SUMPRODUCT(K40:$K$98, X40:$X$98)-K40*$AZ$3)/Z40, 0)</f>
        <v>15190.933366033223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1000000</v>
      </c>
      <c r="S41">
        <f t="shared" si="1"/>
        <v>14330.713142110169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7099.47001694149</v>
      </c>
      <c r="AC41">
        <f t="shared" si="2"/>
        <v>6233.501278286808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-27700.719679612324</v>
      </c>
      <c r="AI41">
        <f t="shared" si="25"/>
        <v>-27722.468427272237</v>
      </c>
      <c r="AJ41">
        <f t="shared" si="7"/>
        <v>865.96873865468206</v>
      </c>
      <c r="AK41">
        <f t="shared" si="22"/>
        <v>496.96290118590434</v>
      </c>
      <c r="AL41">
        <f t="shared" si="26"/>
        <v>-26359.536787431651</v>
      </c>
      <c r="AN41">
        <f t="shared" si="27"/>
        <v>0</v>
      </c>
      <c r="AO41">
        <f t="shared" si="27"/>
        <v>0</v>
      </c>
      <c r="AP41">
        <f t="shared" si="27"/>
        <v>-0.74996972971468023</v>
      </c>
      <c r="AQ41">
        <f t="shared" si="27"/>
        <v>-955.21367831737132</v>
      </c>
      <c r="AR41">
        <f t="shared" si="27"/>
        <v>-955.96364804708594</v>
      </c>
      <c r="AS41">
        <f t="shared" si="27"/>
        <v>29.861505178401554</v>
      </c>
      <c r="AT41">
        <f t="shared" si="27"/>
        <v>17.136946849017882</v>
      </c>
      <c r="AU41">
        <f t="shared" si="23"/>
        <v>-908.96519601966656</v>
      </c>
      <c r="AW41">
        <v>38</v>
      </c>
      <c r="AX41">
        <f>IF(Z41&gt;0, (R41*SUMPRODUCT(K41:$K$98, X41:$X$98)-K41*$AZ$3)/Z41, 0)</f>
        <v>14330.713142110169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1000000</v>
      </c>
      <c r="S42">
        <f t="shared" si="1"/>
        <v>13473.303547589026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6233.501278286808</v>
      </c>
      <c r="AC42">
        <f t="shared" si="2"/>
        <v>5414.8665055755009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-28729.225708837512</v>
      </c>
      <c r="AI42">
        <f t="shared" si="25"/>
        <v>-28749.320507735381</v>
      </c>
      <c r="AJ42">
        <f t="shared" si="7"/>
        <v>818.63477271130705</v>
      </c>
      <c r="AK42">
        <f t="shared" si="22"/>
        <v>436.34508948007658</v>
      </c>
      <c r="AL42">
        <f t="shared" si="26"/>
        <v>-27494.340645543998</v>
      </c>
      <c r="AN42">
        <f t="shared" si="27"/>
        <v>0</v>
      </c>
      <c r="AO42">
        <f t="shared" si="27"/>
        <v>0</v>
      </c>
      <c r="AP42">
        <f t="shared" si="27"/>
        <v>-0.61869288545476619</v>
      </c>
      <c r="AQ42">
        <f t="shared" si="27"/>
        <v>-884.53572693205695</v>
      </c>
      <c r="AR42">
        <f t="shared" si="27"/>
        <v>-885.15441981751167</v>
      </c>
      <c r="AS42">
        <f t="shared" si="27"/>
        <v>25.204706562951618</v>
      </c>
      <c r="AT42">
        <f t="shared" si="27"/>
        <v>13.434501327258722</v>
      </c>
      <c r="AU42">
        <f t="shared" si="23"/>
        <v>-846.51521192730138</v>
      </c>
      <c r="AW42">
        <v>39</v>
      </c>
      <c r="AX42">
        <f>IF(Z42&gt;0, (R42*SUMPRODUCT(K42:$K$98, X42:$X$98)-K42*$AZ$3)/Z42, 0)</f>
        <v>13473.303547589026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1000000</v>
      </c>
      <c r="S43">
        <f t="shared" si="1"/>
        <v>12631.733701233667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5414.8665055755009</v>
      </c>
      <c r="AC43">
        <f t="shared" si="2"/>
        <v>4652.2762300774284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-29576.328809842635</v>
      </c>
      <c r="AI43">
        <f t="shared" si="25"/>
        <v>-29594.743844311033</v>
      </c>
      <c r="AJ43">
        <f t="shared" si="7"/>
        <v>762.59027549807251</v>
      </c>
      <c r="AK43">
        <f t="shared" si="22"/>
        <v>379.04065539028511</v>
      </c>
      <c r="AL43">
        <f t="shared" si="26"/>
        <v>-28453.112913422672</v>
      </c>
      <c r="AN43">
        <f t="shared" si="27"/>
        <v>0</v>
      </c>
      <c r="AO43">
        <f t="shared" si="27"/>
        <v>0</v>
      </c>
      <c r="AP43">
        <f t="shared" si="27"/>
        <v>-0.50622777658377793</v>
      </c>
      <c r="AQ43">
        <f t="shared" si="27"/>
        <v>-813.05083618548485</v>
      </c>
      <c r="AR43">
        <f t="shared" si="27"/>
        <v>-813.55706396206858</v>
      </c>
      <c r="AS43">
        <f t="shared" si="27"/>
        <v>20.963543688839795</v>
      </c>
      <c r="AT43">
        <f t="shared" si="27"/>
        <v>10.419796310582241</v>
      </c>
      <c r="AU43">
        <f t="shared" si="23"/>
        <v>-782.17372396264648</v>
      </c>
      <c r="AW43">
        <v>40</v>
      </c>
      <c r="AX43">
        <f>IF(Z43&gt;0, (R43*SUMPRODUCT(K43:$K$98, X43:$X$98)-K43*$AZ$3)/Z43, 0)</f>
        <v>12631.733701233667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1000000</v>
      </c>
      <c r="S44">
        <f t="shared" si="1"/>
        <v>11809.744627794076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4652.2762300774284</v>
      </c>
      <c r="AC44">
        <f t="shared" si="2"/>
        <v>3948.1052612437165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-30308.568630161284</v>
      </c>
      <c r="AI44">
        <f t="shared" si="25"/>
        <v>-30325.284085853491</v>
      </c>
      <c r="AJ44">
        <f t="shared" si="7"/>
        <v>704.17096883371187</v>
      </c>
      <c r="AK44">
        <f t="shared" si="22"/>
        <v>325.65933610542004</v>
      </c>
      <c r="AL44">
        <f t="shared" si="26"/>
        <v>-29295.453780914362</v>
      </c>
      <c r="AN44">
        <f t="shared" si="27"/>
        <v>0</v>
      </c>
      <c r="AO44">
        <f t="shared" si="27"/>
        <v>0</v>
      </c>
      <c r="AP44">
        <f t="shared" si="27"/>
        <v>-0.41027365749958156</v>
      </c>
      <c r="AQ44">
        <f t="shared" si="27"/>
        <v>-743.91075747158641</v>
      </c>
      <c r="AR44">
        <f t="shared" si="27"/>
        <v>-744.32103112908601</v>
      </c>
      <c r="AS44">
        <f t="shared" si="27"/>
        <v>17.283573012197373</v>
      </c>
      <c r="AT44">
        <f t="shared" si="27"/>
        <v>7.9931680824673705</v>
      </c>
      <c r="AU44">
        <f t="shared" si="23"/>
        <v>-719.04429003442135</v>
      </c>
      <c r="AW44">
        <v>41</v>
      </c>
      <c r="AX44">
        <f>IF(Z44&gt;0, (R44*SUMPRODUCT(K44:$K$98, X44:$X$98)-K44*$AZ$3)/Z44, 0)</f>
        <v>11809.744627794076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1000000</v>
      </c>
      <c r="S45">
        <f t="shared" si="1"/>
        <v>10992.079930538877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3948.1052612437165</v>
      </c>
      <c r="AC45">
        <f t="shared" si="2"/>
        <v>3301.4086710504971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-30621.71190078391</v>
      </c>
      <c r="AI45">
        <f t="shared" si="25"/>
        <v>-30636.729116324157</v>
      </c>
      <c r="AJ45">
        <f t="shared" si="7"/>
        <v>646.69659019321944</v>
      </c>
      <c r="AK45">
        <f t="shared" si="22"/>
        <v>276.36736828706017</v>
      </c>
      <c r="AL45">
        <f t="shared" si="26"/>
        <v>-29713.665157843876</v>
      </c>
      <c r="AN45">
        <f t="shared" si="27"/>
        <v>0</v>
      </c>
      <c r="AO45">
        <f t="shared" si="27"/>
        <v>0</v>
      </c>
      <c r="AP45">
        <f t="shared" si="27"/>
        <v>-0.32909918278446115</v>
      </c>
      <c r="AQ45">
        <f t="shared" si="27"/>
        <v>-671.06850367837797</v>
      </c>
      <c r="AR45">
        <f t="shared" si="27"/>
        <v>-671.39760286116245</v>
      </c>
      <c r="AS45">
        <f t="shared" si="27"/>
        <v>14.17222245839767</v>
      </c>
      <c r="AT45">
        <f t="shared" si="27"/>
        <v>6.056533903226387</v>
      </c>
      <c r="AU45">
        <f t="shared" si="23"/>
        <v>-651.16884649953829</v>
      </c>
      <c r="AW45">
        <v>42</v>
      </c>
      <c r="AX45">
        <f>IF(Z45&gt;0, (R45*SUMPRODUCT(K45:$K$98, X45:$X$98)-K45*$AZ$3)/Z45, 0)</f>
        <v>10992.079930538877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0.10148</v>
      </c>
      <c r="Q46" s="4">
        <f t="shared" si="21"/>
        <v>50</v>
      </c>
      <c r="R46">
        <f t="shared" si="0"/>
        <v>1000000</v>
      </c>
      <c r="S46">
        <f t="shared" si="1"/>
        <v>10181.814098355284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3301.4086710504971</v>
      </c>
      <c r="AC46">
        <f t="shared" si="2"/>
        <v>2717.1385310135183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-30478.940660485176</v>
      </c>
      <c r="AI46">
        <f t="shared" si="25"/>
        <v>-30492.283756836994</v>
      </c>
      <c r="AJ46">
        <f t="shared" si="7"/>
        <v>584.27014003697877</v>
      </c>
      <c r="AK46">
        <f t="shared" si="22"/>
        <v>231.09860697353483</v>
      </c>
      <c r="AL46">
        <f t="shared" si="26"/>
        <v>-29676.915009826484</v>
      </c>
      <c r="AN46">
        <f t="shared" si="27"/>
        <v>0</v>
      </c>
      <c r="AO46">
        <f t="shared" si="27"/>
        <v>0</v>
      </c>
      <c r="AP46">
        <f t="shared" si="27"/>
        <v>-0.26108143382825838</v>
      </c>
      <c r="AQ46">
        <f t="shared" si="27"/>
        <v>-596.3747333744127</v>
      </c>
      <c r="AR46">
        <f t="shared" si="27"/>
        <v>-596.63581480824098</v>
      </c>
      <c r="AS46">
        <f t="shared" si="27"/>
        <v>11.432285421747901</v>
      </c>
      <c r="AT46">
        <f t="shared" si="27"/>
        <v>4.5218556528022757</v>
      </c>
      <c r="AU46">
        <f t="shared" si="23"/>
        <v>-580.68167373369079</v>
      </c>
      <c r="AW46">
        <v>43</v>
      </c>
      <c r="AX46">
        <f>IF(Z46&gt;0, (R46*SUMPRODUCT(K46:$K$98, X46:$X$98)-K46*$AZ$3)/Z46, 0)</f>
        <v>10181.814098355284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0.112611</v>
      </c>
      <c r="Q47" s="4">
        <f t="shared" si="21"/>
        <v>50</v>
      </c>
      <c r="R47">
        <f t="shared" si="0"/>
        <v>1000000</v>
      </c>
      <c r="S47">
        <f t="shared" si="1"/>
        <v>9388.5973980696635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2717.1385310135183</v>
      </c>
      <c r="AC47">
        <f t="shared" si="2"/>
        <v>2198.262336604641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-30051.588465496505</v>
      </c>
      <c r="AI47">
        <f t="shared" si="25"/>
        <v>-30063.295551461531</v>
      </c>
      <c r="AJ47">
        <f t="shared" si="7"/>
        <v>518.87619440887738</v>
      </c>
      <c r="AK47">
        <f t="shared" si="22"/>
        <v>190.19969717094631</v>
      </c>
      <c r="AL47">
        <f t="shared" si="26"/>
        <v>-29354.21965988171</v>
      </c>
      <c r="AN47">
        <f t="shared" si="27"/>
        <v>0</v>
      </c>
      <c r="AO47">
        <f t="shared" si="27"/>
        <v>0</v>
      </c>
      <c r="AP47">
        <f t="shared" si="27"/>
        <v>-0.20452676620101942</v>
      </c>
      <c r="AQ47">
        <f t="shared" si="27"/>
        <v>-525.01145258632152</v>
      </c>
      <c r="AR47">
        <f t="shared" si="27"/>
        <v>-525.21597935252248</v>
      </c>
      <c r="AS47">
        <f t="shared" si="27"/>
        <v>9.0649432675360728</v>
      </c>
      <c r="AT47">
        <f t="shared" si="27"/>
        <v>3.3228532797142165</v>
      </c>
      <c r="AU47">
        <f t="shared" si="23"/>
        <v>-512.82818280527226</v>
      </c>
      <c r="AW47">
        <v>44</v>
      </c>
      <c r="AX47">
        <f>IF(Z47&gt;0, (R47*SUMPRODUCT(K47:$K$98, X47:$X$98)-K47*$AZ$3)/Z47, 0)</f>
        <v>9388.5973980696635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0.125163</v>
      </c>
      <c r="Q48" s="4">
        <f t="shared" si="21"/>
        <v>50</v>
      </c>
      <c r="R48">
        <f t="shared" si="0"/>
        <v>1000000</v>
      </c>
      <c r="S48">
        <f t="shared" si="1"/>
        <v>8604.9086689390278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2198.262336604641</v>
      </c>
      <c r="AC48">
        <f t="shared" si="2"/>
        <v>1742.446008094691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-29305.880012813934</v>
      </c>
      <c r="AI48">
        <f t="shared" si="25"/>
        <v>-29316.004733918671</v>
      </c>
      <c r="AJ48">
        <f t="shared" si="7"/>
        <v>455.81632850994993</v>
      </c>
      <c r="AK48">
        <f t="shared" si="22"/>
        <v>153.87836356232489</v>
      </c>
      <c r="AL48">
        <f t="shared" si="26"/>
        <v>-28706.310041846395</v>
      </c>
      <c r="AN48">
        <f t="shared" si="27"/>
        <v>0</v>
      </c>
      <c r="AO48">
        <f t="shared" si="27"/>
        <v>0</v>
      </c>
      <c r="AP48">
        <f t="shared" si="27"/>
        <v>-0.15793063830445631</v>
      </c>
      <c r="AQ48">
        <f t="shared" si="27"/>
        <v>-457.12827925032491</v>
      </c>
      <c r="AR48">
        <f t="shared" si="27"/>
        <v>-457.2862098886294</v>
      </c>
      <c r="AS48">
        <f t="shared" si="27"/>
        <v>7.1100589306598678</v>
      </c>
      <c r="AT48">
        <f t="shared" si="27"/>
        <v>2.4002743312381174</v>
      </c>
      <c r="AU48">
        <f t="shared" si="23"/>
        <v>-447.77587662673136</v>
      </c>
      <c r="AW48">
        <v>45</v>
      </c>
      <c r="AX48">
        <f>IF(Z48&gt;0, (R48*SUMPRODUCT(K48:$K$98, X48:$X$98)-K48*$AZ$3)/Z48, 0)</f>
        <v>8604.9086689390278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1000000</v>
      </c>
      <c r="S49">
        <f t="shared" si="1"/>
        <v>7822.16492806113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1742.446008094691</v>
      </c>
      <c r="AC49">
        <f t="shared" si="2"/>
        <v>1347.0990896268411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-28253.844220454772</v>
      </c>
      <c r="AI49">
        <f t="shared" si="25"/>
        <v>-28262.455002137438</v>
      </c>
      <c r="AJ49">
        <f t="shared" si="7"/>
        <v>395.34691846784995</v>
      </c>
      <c r="AK49">
        <f t="shared" si="22"/>
        <v>121.97122056662839</v>
      </c>
      <c r="AL49">
        <f t="shared" si="26"/>
        <v>-27745.136863102958</v>
      </c>
      <c r="AN49">
        <f t="shared" si="27"/>
        <v>0</v>
      </c>
      <c r="AO49">
        <f t="shared" si="27"/>
        <v>0</v>
      </c>
      <c r="AP49">
        <f t="shared" si="27"/>
        <v>-0.11992448918699039</v>
      </c>
      <c r="AQ49">
        <f t="shared" si="27"/>
        <v>-393.49828628540143</v>
      </c>
      <c r="AR49">
        <f t="shared" si="27"/>
        <v>-393.61821077458842</v>
      </c>
      <c r="AS49">
        <f t="shared" si="27"/>
        <v>5.5060944518370132</v>
      </c>
      <c r="AT49">
        <f t="shared" si="27"/>
        <v>1.6987233982963628</v>
      </c>
      <c r="AU49">
        <f t="shared" si="23"/>
        <v>-386.41339292445502</v>
      </c>
      <c r="AW49">
        <v>46</v>
      </c>
      <c r="AX49">
        <f>IF(Z49&gt;0, (R49*SUMPRODUCT(K49:$K$98, X49:$X$98)-K49*$AZ$3)/Z49, 0)</f>
        <v>7822.16492806113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1000000</v>
      </c>
      <c r="S50">
        <f t="shared" si="1"/>
        <v>7024.3329000461226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1347.0990896268411</v>
      </c>
      <c r="AC50">
        <f t="shared" si="2"/>
        <v>1008.762732611506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-26883.721491451863</v>
      </c>
      <c r="AI50">
        <f t="shared" si="25"/>
        <v>-26890.901979243128</v>
      </c>
      <c r="AJ50">
        <f t="shared" si="7"/>
        <v>338.33635701533512</v>
      </c>
      <c r="AK50">
        <f t="shared" si="22"/>
        <v>94.296936273878885</v>
      </c>
      <c r="AL50">
        <f t="shared" si="26"/>
        <v>-26458.268685953914</v>
      </c>
      <c r="AN50">
        <f t="shared" si="27"/>
        <v>0</v>
      </c>
      <c r="AO50">
        <f t="shared" si="27"/>
        <v>0</v>
      </c>
      <c r="AP50">
        <f t="shared" si="27"/>
        <v>-8.9289671348736929E-2</v>
      </c>
      <c r="AQ50">
        <f t="shared" si="27"/>
        <v>-334.30022115241314</v>
      </c>
      <c r="AR50">
        <f t="shared" si="27"/>
        <v>-334.38951082376184</v>
      </c>
      <c r="AS50">
        <f t="shared" si="27"/>
        <v>4.2072270020388469</v>
      </c>
      <c r="AT50">
        <f t="shared" si="27"/>
        <v>1.1725864166676532</v>
      </c>
      <c r="AU50">
        <f t="shared" si="23"/>
        <v>-329.00969740505531</v>
      </c>
      <c r="AW50">
        <v>47</v>
      </c>
      <c r="AX50">
        <f>IF(Z50&gt;0, (R50*SUMPRODUCT(K50:$K$98, X50:$X$98)-K50*$AZ$3)/Z50, 0)</f>
        <v>7024.3329000461226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1000000</v>
      </c>
      <c r="S51">
        <f t="shared" si="1"/>
        <v>6185.0138789646635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1008.762732611506</v>
      </c>
      <c r="AC51">
        <f t="shared" si="2"/>
        <v>723.71423402165192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-25162.726976692273</v>
      </c>
      <c r="AI51">
        <f t="shared" si="25"/>
        <v>-25168.577523256794</v>
      </c>
      <c r="AJ51">
        <f t="shared" si="7"/>
        <v>285.04849858985403</v>
      </c>
      <c r="AK51">
        <f t="shared" si="22"/>
        <v>70.613391282805424</v>
      </c>
      <c r="AL51">
        <f t="shared" si="26"/>
        <v>-24812.915633384135</v>
      </c>
      <c r="AN51">
        <f t="shared" si="27"/>
        <v>0</v>
      </c>
      <c r="AO51">
        <f t="shared" si="27"/>
        <v>0</v>
      </c>
      <c r="AP51">
        <f t="shared" si="27"/>
        <v>-6.4956960339472555E-2</v>
      </c>
      <c r="AQ51">
        <f t="shared" si="27"/>
        <v>-279.37462598286231</v>
      </c>
      <c r="AR51">
        <f t="shared" si="27"/>
        <v>-279.4395829432018</v>
      </c>
      <c r="AS51">
        <f t="shared" si="27"/>
        <v>3.164812691179359</v>
      </c>
      <c r="AT51">
        <f t="shared" si="27"/>
        <v>0.78400047011154805</v>
      </c>
      <c r="AU51">
        <f t="shared" si="23"/>
        <v>-275.4907697819109</v>
      </c>
      <c r="AW51">
        <v>48</v>
      </c>
      <c r="AX51">
        <f>IF(Z51&gt;0, (R51*SUMPRODUCT(K51:$K$98, X51:$X$98)-K51*$AZ$3)/Z51, 0)</f>
        <v>6185.0138789646635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1000000</v>
      </c>
      <c r="S52">
        <f t="shared" si="1"/>
        <v>5269.1190181241154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723.71423402165192</v>
      </c>
      <c r="AC52">
        <f t="shared" si="2"/>
        <v>488.31436032678886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-23166.058198734285</v>
      </c>
      <c r="AI52">
        <f t="shared" si="25"/>
        <v>-23170.691936923224</v>
      </c>
      <c r="AJ52">
        <f t="shared" si="7"/>
        <v>235.39987369486306</v>
      </c>
      <c r="AK52">
        <f t="shared" si="22"/>
        <v>50.65999638151564</v>
      </c>
      <c r="AL52">
        <f t="shared" si="26"/>
        <v>-22884.632066846843</v>
      </c>
      <c r="AN52">
        <f t="shared" si="27"/>
        <v>0</v>
      </c>
      <c r="AO52">
        <f t="shared" si="27"/>
        <v>0</v>
      </c>
      <c r="AP52">
        <f t="shared" si="27"/>
        <v>-4.5934894476918196E-2</v>
      </c>
      <c r="AQ52">
        <f t="shared" si="27"/>
        <v>-229.64837360588308</v>
      </c>
      <c r="AR52">
        <f t="shared" si="27"/>
        <v>-229.69430850036002</v>
      </c>
      <c r="AS52">
        <f t="shared" si="27"/>
        <v>2.3335518575192569</v>
      </c>
      <c r="AT52">
        <f t="shared" si="27"/>
        <v>0.50219962654374373</v>
      </c>
      <c r="AU52">
        <f t="shared" si="23"/>
        <v>-226.858557016297</v>
      </c>
      <c r="AW52">
        <v>49</v>
      </c>
      <c r="AX52">
        <f>IF(Z52&gt;0, (R52*SUMPRODUCT(K52:$K$98, X52:$X$98)-K52*$AZ$3)/Z52, 0)</f>
        <v>5269.1190181241154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1000000</v>
      </c>
      <c r="S53">
        <f t="shared" si="1"/>
        <v>4198.1476703834624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488.31436032678886</v>
      </c>
      <c r="AC53">
        <f t="shared" si="2"/>
        <v>297.92915840661948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-20781.203680220078</v>
      </c>
      <c r="AI53">
        <f t="shared" si="25"/>
        <v>-20784.752020843116</v>
      </c>
      <c r="AJ53">
        <f t="shared" si="7"/>
        <v>190.38520192016938</v>
      </c>
      <c r="AK53">
        <f t="shared" si="22"/>
        <v>34.182005222875226</v>
      </c>
      <c r="AL53">
        <f t="shared" si="26"/>
        <v>-20560.184813700071</v>
      </c>
      <c r="AN53">
        <f t="shared" si="27"/>
        <v>0</v>
      </c>
      <c r="AO53">
        <f t="shared" si="27"/>
        <v>0</v>
      </c>
      <c r="AP53">
        <f t="shared" si="27"/>
        <v>-3.1406425593244483E-2</v>
      </c>
      <c r="AQ53">
        <f t="shared" si="27"/>
        <v>-183.93480120919961</v>
      </c>
      <c r="AR53">
        <f t="shared" si="27"/>
        <v>-183.96620763479285</v>
      </c>
      <c r="AS53">
        <f t="shared" si="27"/>
        <v>1.6851027884246612</v>
      </c>
      <c r="AT53">
        <f t="shared" si="27"/>
        <v>0.30254553260481754</v>
      </c>
      <c r="AU53">
        <f t="shared" si="23"/>
        <v>-181.97855931376338</v>
      </c>
      <c r="AW53">
        <v>50</v>
      </c>
      <c r="AX53">
        <f>IF(Z53&gt;0, (R53*SUMPRODUCT(K53:$K$98, X53:$X$98)-K53*$AZ$3)/Z53, 0)</f>
        <v>4198.1476703834624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1000000</v>
      </c>
      <c r="S54">
        <f t="shared" si="1"/>
        <v>2855.1654052391646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297.92915840661948</v>
      </c>
      <c r="AC54">
        <f t="shared" si="2"/>
        <v>149.05076048823565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-18053.247421889089</v>
      </c>
      <c r="AI54">
        <f t="shared" si="25"/>
        <v>-18055.8576167348</v>
      </c>
      <c r="AJ54">
        <f t="shared" si="7"/>
        <v>148.87839791838383</v>
      </c>
      <c r="AK54">
        <f t="shared" si="22"/>
        <v>20.855041088463366</v>
      </c>
      <c r="AL54">
        <f t="shared" si="26"/>
        <v>-17886.124177727954</v>
      </c>
      <c r="AN54">
        <f t="shared" si="27"/>
        <v>0</v>
      </c>
      <c r="AO54">
        <f t="shared" si="27"/>
        <v>0</v>
      </c>
      <c r="AP54">
        <f t="shared" si="27"/>
        <v>-2.062757208093444E-2</v>
      </c>
      <c r="AQ54">
        <f t="shared" si="27"/>
        <v>-142.66929654759755</v>
      </c>
      <c r="AR54">
        <f t="shared" si="27"/>
        <v>-142.68992411967847</v>
      </c>
      <c r="AS54">
        <f t="shared" si="27"/>
        <v>1.1765404752828974</v>
      </c>
      <c r="AT54">
        <f t="shared" si="27"/>
        <v>0.16481101554918859</v>
      </c>
      <c r="AU54">
        <f t="shared" si="23"/>
        <v>-141.3485726288464</v>
      </c>
      <c r="AW54">
        <v>51</v>
      </c>
      <c r="AX54">
        <f>IF(Z54&gt;0, (R54*SUMPRODUCT(K54:$K$98, X54:$X$98)-K54*$AZ$3)/Z54, 0)</f>
        <v>2855.1654052391646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1000000</v>
      </c>
      <c r="S55">
        <f t="shared" si="1"/>
        <v>1030.0238833637513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149.05076048823565</v>
      </c>
      <c r="AC55">
        <f t="shared" si="2"/>
        <v>37.681824021723628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-15098.411065539129</v>
      </c>
      <c r="AI55">
        <f t="shared" si="25"/>
        <v>-15100.240237883107</v>
      </c>
      <c r="AJ55">
        <f t="shared" si="7"/>
        <v>111.36893646651203</v>
      </c>
      <c r="AK55">
        <f t="shared" si="22"/>
        <v>10.433553234176497</v>
      </c>
      <c r="AL55">
        <f t="shared" si="26"/>
        <v>-14978.437748182419</v>
      </c>
      <c r="AN55">
        <f t="shared" si="27"/>
        <v>0</v>
      </c>
      <c r="AO55">
        <f t="shared" si="27"/>
        <v>0</v>
      </c>
      <c r="AP55">
        <f t="shared" si="27"/>
        <v>-1.2906598181140389E-2</v>
      </c>
      <c r="AQ55">
        <f t="shared" si="27"/>
        <v>-106.53404280799745</v>
      </c>
      <c r="AR55">
        <f t="shared" si="27"/>
        <v>-106.54694940617858</v>
      </c>
      <c r="AS55">
        <f t="shared" si="27"/>
        <v>0.78581666597251865</v>
      </c>
      <c r="AT55">
        <f t="shared" si="27"/>
        <v>7.3618912749451565E-2</v>
      </c>
      <c r="AU55">
        <f t="shared" si="23"/>
        <v>-105.68751382745663</v>
      </c>
      <c r="AW55">
        <v>52</v>
      </c>
      <c r="AX55">
        <f>IF(Z55&gt;0, (R55*SUMPRODUCT(K55:$K$98, X55:$X$98)-K55*$AZ$3)/Z55, 0)</f>
        <v>1030.0238833637513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1000000</v>
      </c>
      <c r="S56">
        <f t="shared" si="1"/>
        <v>-1689.4539738274598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37.681824021723628</v>
      </c>
      <c r="AC56">
        <f t="shared" si="2"/>
        <v>-40.905468713876161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-12005.370261786389</v>
      </c>
      <c r="AI56">
        <f t="shared" si="25"/>
        <v>-12006.580873893838</v>
      </c>
      <c r="AJ56">
        <f t="shared" si="7"/>
        <v>78.587292735599789</v>
      </c>
      <c r="AK56">
        <f t="shared" si="22"/>
        <v>2.6377276815206541</v>
      </c>
      <c r="AL56">
        <f t="shared" si="26"/>
        <v>-11925.355853476718</v>
      </c>
      <c r="AN56">
        <f t="shared" si="27"/>
        <v>0</v>
      </c>
      <c r="AO56">
        <f t="shared" si="27"/>
        <v>0</v>
      </c>
      <c r="AP56">
        <f t="shared" si="27"/>
        <v>-7.6268315301903844E-3</v>
      </c>
      <c r="AQ56">
        <f t="shared" si="27"/>
        <v>-75.633587241352757</v>
      </c>
      <c r="AR56">
        <f t="shared" si="27"/>
        <v>-75.641214072882931</v>
      </c>
      <c r="AS56">
        <f t="shared" si="27"/>
        <v>0.49509833779131401</v>
      </c>
      <c r="AT56">
        <f t="shared" si="27"/>
        <v>1.6617630474442192E-2</v>
      </c>
      <c r="AU56">
        <f t="shared" si="23"/>
        <v>-75.129498104617184</v>
      </c>
      <c r="AW56">
        <v>53</v>
      </c>
      <c r="AX56">
        <f>IF(Z56&gt;0, (R56*SUMPRODUCT(K56:$K$98, X56:$X$98)-K56*$AZ$3)/Z56, 0)</f>
        <v>-1689.4539738274598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1000000</v>
      </c>
      <c r="S57">
        <f t="shared" si="1"/>
        <v>-6115.9248731575417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-40.905468713876161</v>
      </c>
      <c r="AC57">
        <f t="shared" si="2"/>
        <v>-91.58660053344515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-8995.017444043131</v>
      </c>
      <c r="AI57">
        <f t="shared" si="25"/>
        <v>-8995.7661991573041</v>
      </c>
      <c r="AJ57">
        <f t="shared" si="7"/>
        <v>50.681131819568989</v>
      </c>
      <c r="AK57">
        <f t="shared" si="22"/>
        <v>-2.8633828099713314</v>
      </c>
      <c r="AL57">
        <f t="shared" si="26"/>
        <v>-8947.9484501477073</v>
      </c>
      <c r="AN57">
        <f t="shared" si="27"/>
        <v>0</v>
      </c>
      <c r="AO57">
        <f t="shared" si="27"/>
        <v>0</v>
      </c>
      <c r="AP57">
        <f t="shared" si="27"/>
        <v>-4.2117338514303937E-3</v>
      </c>
      <c r="AQ57">
        <f t="shared" si="27"/>
        <v>-50.596808951543537</v>
      </c>
      <c r="AR57">
        <f t="shared" si="27"/>
        <v>-50.601020685394971</v>
      </c>
      <c r="AS57">
        <f t="shared" si="27"/>
        <v>0.28508044148607103</v>
      </c>
      <c r="AT57">
        <f t="shared" si="27"/>
        <v>-1.6106476045490887E-2</v>
      </c>
      <c r="AU57">
        <f t="shared" si="23"/>
        <v>-50.332046719954391</v>
      </c>
      <c r="AW57">
        <v>54</v>
      </c>
      <c r="AX57">
        <f>IF(Z57&gt;0, (R57*SUMPRODUCT(K57:$K$98, X57:$X$98)-K57*$AZ$3)/Z57, 0)</f>
        <v>-6115.9248731575417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1000000</v>
      </c>
      <c r="S58">
        <f t="shared" si="1"/>
        <v>-14018.083508287735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-91.58660053344515</v>
      </c>
      <c r="AC58">
        <f t="shared" si="2"/>
        <v>-119.90443142982467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-6271.797462844138</v>
      </c>
      <c r="AI58">
        <f t="shared" si="25"/>
        <v>-6272.2251405340267</v>
      </c>
      <c r="AJ58">
        <f t="shared" si="7"/>
        <v>28.317830896379519</v>
      </c>
      <c r="AK58">
        <f t="shared" si="22"/>
        <v>-6.4110620373411615</v>
      </c>
      <c r="AL58">
        <f t="shared" si="26"/>
        <v>-6250.3183716749882</v>
      </c>
      <c r="AN58">
        <f t="shared" si="27"/>
        <v>0</v>
      </c>
      <c r="AO58">
        <f t="shared" si="27"/>
        <v>0</v>
      </c>
      <c r="AP58">
        <f t="shared" si="27"/>
        <v>-2.1479278570797049E-3</v>
      </c>
      <c r="AQ58">
        <f t="shared" si="27"/>
        <v>-31.498880589050362</v>
      </c>
      <c r="AR58">
        <f t="shared" si="27"/>
        <v>-31.501028516907439</v>
      </c>
      <c r="AS58">
        <f t="shared" si="27"/>
        <v>0.14222078745851016</v>
      </c>
      <c r="AT58">
        <f t="shared" si="27"/>
        <v>-3.2198309776353448E-2</v>
      </c>
      <c r="AU58">
        <f t="shared" si="23"/>
        <v>-31.391006039225285</v>
      </c>
      <c r="AW58">
        <v>55</v>
      </c>
      <c r="AX58">
        <f>IF(Z58&gt;0, (R58*SUMPRODUCT(K58:$K$98, X58:$X$98)-K58*$AZ$3)/Z58, 0)</f>
        <v>-14018.083508287735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1000000</v>
      </c>
      <c r="S59">
        <f t="shared" si="1"/>
        <v>-29613.829071514341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-119.90443142982467</v>
      </c>
      <c r="AC59">
        <f t="shared" si="2"/>
        <v>-131.51136732676432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-4027.1414312988663</v>
      </c>
      <c r="AI59">
        <f t="shared" si="25"/>
        <v>-4027.363475140291</v>
      </c>
      <c r="AJ59">
        <f t="shared" si="7"/>
        <v>11.606935896939646</v>
      </c>
      <c r="AK59">
        <f t="shared" si="22"/>
        <v>-8.3933102000877273</v>
      </c>
      <c r="AL59">
        <f t="shared" si="26"/>
        <v>-4024.1498494434391</v>
      </c>
      <c r="AN59">
        <f t="shared" si="27"/>
        <v>0</v>
      </c>
      <c r="AO59">
        <f t="shared" si="27"/>
        <v>0</v>
      </c>
      <c r="AP59">
        <f t="shared" si="27"/>
        <v>-9.956892182838629E-4</v>
      </c>
      <c r="AQ59">
        <f t="shared" si="27"/>
        <v>-18.058511679124663</v>
      </c>
      <c r="AR59">
        <f t="shared" si="27"/>
        <v>-18.059507368342949</v>
      </c>
      <c r="AS59">
        <f t="shared" si="27"/>
        <v>5.2047833687860506E-2</v>
      </c>
      <c r="AT59">
        <f t="shared" si="27"/>
        <v>-3.7637290087901031E-2</v>
      </c>
      <c r="AU59">
        <f t="shared" si="23"/>
        <v>-18.045096824742988</v>
      </c>
      <c r="AW59">
        <v>56</v>
      </c>
      <c r="AX59">
        <f>IF(Z59&gt;0, (R59*SUMPRODUCT(K59:$K$98, X59:$X$98)-K59*$AZ$3)/Z59, 0)</f>
        <v>-29613.829071514341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1000000</v>
      </c>
      <c r="S60">
        <f t="shared" si="1"/>
        <v>-64427.611070186125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-131.51136732676432</v>
      </c>
      <c r="AC60">
        <f t="shared" si="2"/>
        <v>-131.80921410221868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-2350.6182775991583</v>
      </c>
      <c r="AI60">
        <f t="shared" si="25"/>
        <v>-2350.7205700882892</v>
      </c>
      <c r="AJ60">
        <f t="shared" si="7"/>
        <v>0.29784677545436011</v>
      </c>
      <c r="AK60">
        <f t="shared" si="22"/>
        <v>-9.2057957128735026</v>
      </c>
      <c r="AL60">
        <f t="shared" si="26"/>
        <v>-2359.6285190257086</v>
      </c>
      <c r="AN60">
        <f t="shared" si="27"/>
        <v>0</v>
      </c>
      <c r="AO60">
        <f t="shared" si="27"/>
        <v>0</v>
      </c>
      <c r="AP60">
        <f t="shared" si="27"/>
        <v>-4.0955364572707115E-4</v>
      </c>
      <c r="AQ60">
        <f t="shared" si="27"/>
        <v>-9.4112900515482956</v>
      </c>
      <c r="AR60">
        <f t="shared" si="27"/>
        <v>-9.4116996051940234</v>
      </c>
      <c r="AS60">
        <f t="shared" si="27"/>
        <v>1.1925042961813317E-3</v>
      </c>
      <c r="AT60">
        <f t="shared" si="27"/>
        <v>-3.6857712898260057E-2</v>
      </c>
      <c r="AU60">
        <f t="shared" si="23"/>
        <v>-9.4473648137961028</v>
      </c>
      <c r="AW60">
        <v>57</v>
      </c>
      <c r="AX60">
        <f>IF(Z60&gt;0, (R60*SUMPRODUCT(K60:$K$98, X60:$X$98)-K60*$AZ$3)/Z60, 0)</f>
        <v>-64427.611070186125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0.595055</v>
      </c>
      <c r="Q61" s="4">
        <f t="shared" si="21"/>
        <v>50</v>
      </c>
      <c r="R61">
        <f t="shared" si="0"/>
        <v>1000000</v>
      </c>
      <c r="S61">
        <f t="shared" si="1"/>
        <v>-155152.2968371941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-131.80921410221868</v>
      </c>
      <c r="AC61">
        <f t="shared" si="2"/>
        <v>-125.36276763263277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-1217.3931423928109</v>
      </c>
      <c r="AI61">
        <f t="shared" si="25"/>
        <v>-1217.4335422999307</v>
      </c>
      <c r="AJ61">
        <f t="shared" si="7"/>
        <v>-6.4464464695859078</v>
      </c>
      <c r="AK61">
        <f t="shared" si="22"/>
        <v>-9.2266449871553089</v>
      </c>
      <c r="AL61">
        <f t="shared" si="26"/>
        <v>-1233.106633756672</v>
      </c>
      <c r="AN61">
        <f t="shared" si="27"/>
        <v>0</v>
      </c>
      <c r="AO61">
        <f t="shared" si="27"/>
        <v>0</v>
      </c>
      <c r="AP61">
        <f t="shared" si="27"/>
        <v>-1.444206826889983E-4</v>
      </c>
      <c r="AQ61">
        <f t="shared" si="27"/>
        <v>-4.3519097260378983</v>
      </c>
      <c r="AR61">
        <f t="shared" si="27"/>
        <v>-4.3520541467205875</v>
      </c>
      <c r="AS61">
        <f t="shared" si="27"/>
        <v>-2.304461238727876E-2</v>
      </c>
      <c r="AT61">
        <f t="shared" si="27"/>
        <v>-3.2983203749100673E-2</v>
      </c>
      <c r="AU61">
        <f t="shared" si="23"/>
        <v>-4.4080819628569676</v>
      </c>
      <c r="AW61">
        <v>58</v>
      </c>
      <c r="AX61">
        <f>IF(Z61&gt;0, (R61*SUMPRODUCT(K61:$K$98, X61:$X$98)-K61*$AZ$3)/Z61, 0)</f>
        <v>-155152.2968371941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1000000</v>
      </c>
      <c r="S62">
        <f t="shared" si="1"/>
        <v>-445803.6880026646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-125.36276763263277</v>
      </c>
      <c r="AC62">
        <f t="shared" si="2"/>
        <v>-115.55598403622942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-540.709932895713</v>
      </c>
      <c r="AI62">
        <f t="shared" si="25"/>
        <v>-540.72289330711669</v>
      </c>
      <c r="AJ62">
        <f t="shared" si="7"/>
        <v>-9.8067835964033492</v>
      </c>
      <c r="AK62">
        <f t="shared" si="22"/>
        <v>-8.7753937342842949</v>
      </c>
      <c r="AL62">
        <f t="shared" si="26"/>
        <v>-559.30507063780431</v>
      </c>
      <c r="AN62">
        <f t="shared" si="27"/>
        <v>0</v>
      </c>
      <c r="AO62">
        <f t="shared" si="27"/>
        <v>0</v>
      </c>
      <c r="AP62">
        <f t="shared" si="27"/>
        <v>-4.1366596668463142E-5</v>
      </c>
      <c r="AQ62">
        <f t="shared" si="27"/>
        <v>-1.7258194213112428</v>
      </c>
      <c r="AR62">
        <f t="shared" si="27"/>
        <v>-1.7258607879079111</v>
      </c>
      <c r="AS62">
        <f t="shared" si="27"/>
        <v>-3.1300955580066438E-2</v>
      </c>
      <c r="AT62">
        <f t="shared" si="27"/>
        <v>-2.8009000787492102E-2</v>
      </c>
      <c r="AU62">
        <f t="shared" si="23"/>
        <v>-1.7851707442754696</v>
      </c>
      <c r="AW62">
        <v>59</v>
      </c>
      <c r="AX62">
        <f>IF(Z62&gt;0, (R62*SUMPRODUCT(K62:$K$98, X62:$X$98)-K62*$AZ$3)/Z62, 0)</f>
        <v>-445803.6880026646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1000000</v>
      </c>
      <c r="S63">
        <f t="shared" si="1"/>
        <v>-1677078.840611587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-115.55598403622942</v>
      </c>
      <c r="AC63">
        <f t="shared" si="2"/>
        <v>-104.64011299107527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-194.22187400568291</v>
      </c>
      <c r="AI63">
        <f t="shared" si="25"/>
        <v>-194.22499371927231</v>
      </c>
      <c r="AJ63">
        <f t="shared" si="7"/>
        <v>-10.915871045154148</v>
      </c>
      <c r="AK63">
        <f t="shared" si="22"/>
        <v>-8.0889188825360598</v>
      </c>
      <c r="AL63">
        <f t="shared" si="26"/>
        <v>-213.22978364696252</v>
      </c>
      <c r="AN63">
        <f t="shared" si="27"/>
        <v>0</v>
      </c>
      <c r="AO63">
        <f t="shared" si="27"/>
        <v>0</v>
      </c>
      <c r="AP63">
        <f t="shared" si="27"/>
        <v>-8.8905311166628851E-6</v>
      </c>
      <c r="AQ63">
        <f t="shared" si="27"/>
        <v>-0.55349171162707278</v>
      </c>
      <c r="AR63">
        <f t="shared" si="27"/>
        <v>-0.55350060215818941</v>
      </c>
      <c r="AS63">
        <f t="shared" si="27"/>
        <v>-3.1107948986765461E-2</v>
      </c>
      <c r="AT63">
        <f t="shared" si="27"/>
        <v>-2.3051726693649507E-2</v>
      </c>
      <c r="AU63">
        <f t="shared" si="23"/>
        <v>-0.60766027783860432</v>
      </c>
      <c r="AW63">
        <v>60</v>
      </c>
      <c r="AX63">
        <f>IF(Z63&gt;0, (R63*SUMPRODUCT(K63:$K$98, X63:$X$98)-K63*$AZ$3)/Z63, 0)</f>
        <v>-1677078.840611587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1000000</v>
      </c>
      <c r="S64">
        <f t="shared" si="1"/>
        <v>-9584767.4821653385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-104.64011299107527</v>
      </c>
      <c r="AC64">
        <f t="shared" si="2"/>
        <v>-93.906381071929658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-51.972868542635112</v>
      </c>
      <c r="AI64">
        <f t="shared" si="25"/>
        <v>-51.973358415661487</v>
      </c>
      <c r="AJ64">
        <f t="shared" si="7"/>
        <v>-10.733731919145612</v>
      </c>
      <c r="AK64">
        <f t="shared" si="22"/>
        <v>-7.32480790937527</v>
      </c>
      <c r="AL64">
        <f t="shared" si="26"/>
        <v>-70.031898244182372</v>
      </c>
      <c r="AN64">
        <f t="shared" si="27"/>
        <v>0</v>
      </c>
      <c r="AO64">
        <f t="shared" si="27"/>
        <v>0</v>
      </c>
      <c r="AP64">
        <f t="shared" si="27"/>
        <v>-1.2464604005303481E-6</v>
      </c>
      <c r="AQ64">
        <f t="shared" si="27"/>
        <v>-0.13224268137325479</v>
      </c>
      <c r="AR64">
        <f t="shared" si="27"/>
        <v>-0.13224392783365529</v>
      </c>
      <c r="AS64">
        <f t="shared" si="27"/>
        <v>-2.7311509445838617E-2</v>
      </c>
      <c r="AT64">
        <f t="shared" si="27"/>
        <v>-1.8637652021942792E-2</v>
      </c>
      <c r="AU64">
        <f t="shared" si="23"/>
        <v>-0.17819308930143674</v>
      </c>
      <c r="AW64">
        <v>61</v>
      </c>
      <c r="AX64">
        <f>IF(Z64&gt;0, (R64*SUMPRODUCT(K64:$K$98, X64:$X$98)-K64*$AZ$3)/Z64, 0)</f>
        <v>-9584767.4821653385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1000000</v>
      </c>
      <c r="S65">
        <f t="shared" si="1"/>
        <v>-55381532.304881059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-93.906381071929658</v>
      </c>
      <c r="AC65">
        <f t="shared" si="2"/>
        <v>-83.960745511541603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-8.1834436240726927</v>
      </c>
      <c r="AI65">
        <f t="shared" si="25"/>
        <v>-8.1835194261876012</v>
      </c>
      <c r="AJ65">
        <f t="shared" si="7"/>
        <v>-9.9456355603880553</v>
      </c>
      <c r="AK65">
        <f t="shared" si="22"/>
        <v>-6.5734466750350764</v>
      </c>
      <c r="AL65">
        <f t="shared" si="26"/>
        <v>-24.702601661610732</v>
      </c>
      <c r="AN65">
        <f t="shared" si="27"/>
        <v>0</v>
      </c>
      <c r="AO65">
        <f t="shared" si="27"/>
        <v>0</v>
      </c>
      <c r="AP65">
        <f t="shared" si="27"/>
        <v>-1.7220995730110863E-7</v>
      </c>
      <c r="AQ65">
        <f t="shared" si="27"/>
        <v>-1.8591440077639337E-2</v>
      </c>
      <c r="AR65">
        <f t="shared" si="27"/>
        <v>-1.8591612287596638E-2</v>
      </c>
      <c r="AS65">
        <f t="shared" si="27"/>
        <v>-2.2594850780308984E-2</v>
      </c>
      <c r="AT65">
        <f t="shared" si="27"/>
        <v>-1.4933791393512579E-2</v>
      </c>
      <c r="AU65">
        <f t="shared" si="23"/>
        <v>-5.6120254461418197E-2</v>
      </c>
      <c r="AW65">
        <v>62</v>
      </c>
      <c r="AX65">
        <f>IF(Z65&gt;0, (R65*SUMPRODUCT(K65:$K$98, X65:$X$98)-K65*$AZ$3)/Z65, 0)</f>
        <v>-55381532.304881059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1000000</v>
      </c>
      <c r="S66">
        <f t="shared" si="1"/>
        <v>-324811926.66039675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-83.960745511541603</v>
      </c>
      <c r="AC66">
        <f t="shared" si="2"/>
        <v>-74.981231378618062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-1.2700368069351642</v>
      </c>
      <c r="AI66">
        <f t="shared" si="25"/>
        <v>-1.2700483491885768</v>
      </c>
      <c r="AJ66">
        <f t="shared" si="7"/>
        <v>-8.9795141329235406</v>
      </c>
      <c r="AK66">
        <f t="shared" si="22"/>
        <v>-5.8772521858079125</v>
      </c>
      <c r="AL66">
        <f t="shared" si="26"/>
        <v>-16.12681466792003</v>
      </c>
      <c r="AN66">
        <f t="shared" si="27"/>
        <v>0</v>
      </c>
      <c r="AO66">
        <f t="shared" si="27"/>
        <v>0</v>
      </c>
      <c r="AP66">
        <f t="shared" si="27"/>
        <v>-2.3412593172638948E-8</v>
      </c>
      <c r="AQ66">
        <f t="shared" si="27"/>
        <v>-2.5761741674061051E-3</v>
      </c>
      <c r="AR66">
        <f t="shared" si="27"/>
        <v>-2.5761975799992779E-3</v>
      </c>
      <c r="AS66">
        <f t="shared" si="27"/>
        <v>-1.821426923910922E-2</v>
      </c>
      <c r="AT66">
        <f t="shared" si="27"/>
        <v>-1.1921564141866917E-2</v>
      </c>
      <c r="AU66">
        <f t="shared" si="23"/>
        <v>-3.2712030960975413E-2</v>
      </c>
      <c r="AW66">
        <v>63</v>
      </c>
      <c r="AX66">
        <f>IF(Z66&gt;0, (R66*SUMPRODUCT(K66:$K$98, X66:$X$98)-K66*$AZ$3)/Z66, 0)</f>
        <v>-324811926.66039675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-1939333226.7455845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-74.981231378618062</v>
      </c>
      <c r="AC67">
        <f t="shared" ref="AC67:AC98" si="30">S67*Z67</f>
        <v>-66.949784719748692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-0.19401455411045576</v>
      </c>
      <c r="AI67">
        <f t="shared" ref="AI67:AI98" si="34">SUM(AE67:AH67)</f>
        <v>-0.19401628021362866</v>
      </c>
      <c r="AJ67">
        <f t="shared" ref="AJ67:AJ98" si="35">AB67-AC67</f>
        <v>-8.0314466588693705</v>
      </c>
      <c r="AK67">
        <f t="shared" si="22"/>
        <v>-5.2486861965032645</v>
      </c>
      <c r="AL67">
        <f t="shared" si="26"/>
        <v>-13.474149135586263</v>
      </c>
      <c r="AN67">
        <f t="shared" ref="AN67:AU98" si="36">AE67*$K67</f>
        <v>0</v>
      </c>
      <c r="AO67">
        <f t="shared" si="36"/>
        <v>0</v>
      </c>
      <c r="AP67">
        <f t="shared" si="36"/>
        <v>-3.1261343737733048E-9</v>
      </c>
      <c r="AQ67">
        <f t="shared" si="36"/>
        <v>-3.5137851325511523E-4</v>
      </c>
      <c r="AR67">
        <f t="shared" si="36"/>
        <v>-3.51381639389489E-4</v>
      </c>
      <c r="AS67">
        <f t="shared" si="36"/>
        <v>-1.4545701476986235E-2</v>
      </c>
      <c r="AT67">
        <f t="shared" si="36"/>
        <v>-9.5058618706511337E-3</v>
      </c>
      <c r="AU67">
        <f t="shared" si="23"/>
        <v>-2.4402944987026855E-2</v>
      </c>
      <c r="AW67">
        <v>64</v>
      </c>
      <c r="AX67">
        <f>IF(Z67&gt;0, (R67*SUMPRODUCT(K67:$K$98, X67:$X$98)-K67*$AZ$3)/Z67, 0)</f>
        <v>-1939333226.7455845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1000000</v>
      </c>
      <c r="S68">
        <f t="shared" si="29"/>
        <v>-11816554981.199652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-66.949784719748692</v>
      </c>
      <c r="AC68">
        <f t="shared" si="30"/>
        <v>-59.776901425907703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-2.9118100954741613E-2</v>
      </c>
      <c r="AI68">
        <f t="shared" si="34"/>
        <v>-2.9118353891835043E-2</v>
      </c>
      <c r="AJ68">
        <f t="shared" si="35"/>
        <v>-7.1728832938409894</v>
      </c>
      <c r="AK68">
        <f t="shared" si="22"/>
        <v>-4.6864849303824085</v>
      </c>
      <c r="AL68">
        <f t="shared" si="26"/>
        <v>-11.888486578115234</v>
      </c>
      <c r="AN68">
        <f t="shared" si="36"/>
        <v>0</v>
      </c>
      <c r="AO68">
        <f t="shared" si="36"/>
        <v>0</v>
      </c>
      <c r="AP68">
        <f t="shared" si="36"/>
        <v>-4.0901138026477748E-10</v>
      </c>
      <c r="AQ68">
        <f t="shared" si="36"/>
        <v>-4.7085362216768224E-5</v>
      </c>
      <c r="AR68">
        <f t="shared" si="36"/>
        <v>-4.708577122814849E-5</v>
      </c>
      <c r="AS68">
        <f t="shared" si="36"/>
        <v>-1.1598895427763501E-2</v>
      </c>
      <c r="AT68">
        <f t="shared" si="36"/>
        <v>-7.5782703279125866E-3</v>
      </c>
      <c r="AU68">
        <f t="shared" si="23"/>
        <v>-1.922425152690424E-2</v>
      </c>
      <c r="AW68">
        <v>65</v>
      </c>
      <c r="AX68">
        <f>IF(Z68&gt;0, (R68*SUMPRODUCT(K68:$K$98, X68:$X$98)-K68*$AZ$3)/Z68, 0)</f>
        <v>-11816554981.199652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1000000</v>
      </c>
      <c r="S69">
        <f t="shared" si="29"/>
        <v>-73498586161.572083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-59.776901425907703</v>
      </c>
      <c r="AC69">
        <f t="shared" si="30"/>
        <v>-53.372274696667915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-4.2819870841913372E-3</v>
      </c>
      <c r="AI69">
        <f t="shared" si="34"/>
        <v>-4.2820233925596231E-3</v>
      </c>
      <c r="AJ69">
        <f t="shared" si="35"/>
        <v>-6.4046267292397872</v>
      </c>
      <c r="AK69">
        <f t="shared" si="22"/>
        <v>-4.1843830998135392</v>
      </c>
      <c r="AL69">
        <f t="shared" si="26"/>
        <v>-10.593291852445887</v>
      </c>
      <c r="AN69">
        <f t="shared" si="36"/>
        <v>0</v>
      </c>
      <c r="AO69">
        <f t="shared" si="36"/>
        <v>0</v>
      </c>
      <c r="AP69">
        <f t="shared" si="36"/>
        <v>-5.242175755731967E-11</v>
      </c>
      <c r="AQ69">
        <f t="shared" si="36"/>
        <v>-6.1823017499630658E-6</v>
      </c>
      <c r="AR69">
        <f t="shared" si="36"/>
        <v>-6.1823541717206236E-6</v>
      </c>
      <c r="AS69">
        <f t="shared" si="36"/>
        <v>-9.2469534021298976E-3</v>
      </c>
      <c r="AT69">
        <f t="shared" si="36"/>
        <v>-6.0413818285438761E-3</v>
      </c>
      <c r="AU69">
        <f t="shared" si="23"/>
        <v>-1.5294517584845495E-2</v>
      </c>
      <c r="AW69">
        <v>66</v>
      </c>
      <c r="AX69">
        <f>IF(Z69&gt;0, (R69*SUMPRODUCT(K69:$K$98, X69:$X$98)-K69*$AZ$3)/Z69, 0)</f>
        <v>-73498586161.572083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1000000</v>
      </c>
      <c r="S70">
        <f t="shared" si="29"/>
        <v>-467677104503.60626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-53.372274696667915</v>
      </c>
      <c r="AC70">
        <f t="shared" si="30"/>
        <v>-47.653822115932158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-6.1701098381277482E-4</v>
      </c>
      <c r="AI70">
        <f t="shared" si="34"/>
        <v>-6.1701607854818701E-4</v>
      </c>
      <c r="AJ70">
        <f t="shared" si="35"/>
        <v>-5.7184525807357574</v>
      </c>
      <c r="AK70">
        <f t="shared" si="22"/>
        <v>-3.7360592287667544</v>
      </c>
      <c r="AL70">
        <f t="shared" si="26"/>
        <v>-9.4551288255810597</v>
      </c>
      <c r="AN70">
        <f t="shared" si="36"/>
        <v>0</v>
      </c>
      <c r="AO70">
        <f t="shared" si="36"/>
        <v>0</v>
      </c>
      <c r="AP70">
        <f t="shared" si="36"/>
        <v>-6.5676266639189145E-12</v>
      </c>
      <c r="AQ70">
        <f t="shared" si="36"/>
        <v>-7.9538925210995156E-7</v>
      </c>
      <c r="AR70">
        <f t="shared" si="36"/>
        <v>-7.9539581973661555E-7</v>
      </c>
      <c r="AS70">
        <f t="shared" si="36"/>
        <v>-7.3716608630062849E-3</v>
      </c>
      <c r="AT70">
        <f t="shared" si="36"/>
        <v>-4.8161563307096283E-3</v>
      </c>
      <c r="AU70">
        <f t="shared" si="23"/>
        <v>-1.2188612589535649E-2</v>
      </c>
      <c r="AW70">
        <v>67</v>
      </c>
      <c r="AX70">
        <f>IF(Z70&gt;0, (R70*SUMPRODUCT(K70:$K$98, X70:$X$98)-K70*$AZ$3)/Z70, 0)</f>
        <v>-467677104503.60626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1000000</v>
      </c>
      <c r="S71">
        <f t="shared" si="29"/>
        <v>-3049381599428.2739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-47.653822115932158</v>
      </c>
      <c r="AC71">
        <f t="shared" si="30"/>
        <v>-42.548056158609349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-8.6922749781910894E-5</v>
      </c>
      <c r="AI71">
        <f t="shared" si="34"/>
        <v>-8.6923447432479895E-5</v>
      </c>
      <c r="AJ71">
        <f t="shared" si="35"/>
        <v>-5.1057659573228094</v>
      </c>
      <c r="AK71">
        <f t="shared" si="22"/>
        <v>-3.3357675481152516</v>
      </c>
      <c r="AL71">
        <f t="shared" si="26"/>
        <v>-8.4416204288854928</v>
      </c>
      <c r="AN71">
        <f t="shared" si="36"/>
        <v>0</v>
      </c>
      <c r="AO71">
        <f t="shared" si="36"/>
        <v>0</v>
      </c>
      <c r="AP71">
        <f t="shared" si="36"/>
        <v>-8.0298374349795308E-13</v>
      </c>
      <c r="AQ71">
        <f t="shared" si="36"/>
        <v>-1.0004658222432175E-7</v>
      </c>
      <c r="AR71">
        <f t="shared" si="36"/>
        <v>-1.0004738520806526E-7</v>
      </c>
      <c r="AS71">
        <f t="shared" si="36"/>
        <v>-5.8766483452154039E-3</v>
      </c>
      <c r="AT71">
        <f t="shared" si="36"/>
        <v>-3.8394107770528467E-3</v>
      </c>
      <c r="AU71">
        <f t="shared" si="23"/>
        <v>-9.7161591696534582E-3</v>
      </c>
      <c r="AW71">
        <v>68</v>
      </c>
      <c r="AX71">
        <f>IF(Z71&gt;0, (R71*SUMPRODUCT(K71:$K$98, X71:$X$98)-K71*$AZ$3)/Z71, 0)</f>
        <v>-3049381599428.2739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0.856559709</v>
      </c>
      <c r="Q72" s="4">
        <f t="shared" si="48"/>
        <v>50</v>
      </c>
      <c r="R72">
        <f t="shared" si="28"/>
        <v>1000000</v>
      </c>
      <c r="S72">
        <f t="shared" si="29"/>
        <v>-20403598704993.859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-42.548056158609349</v>
      </c>
      <c r="AC72">
        <f t="shared" si="30"/>
        <v>-37.989335943734446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-1.1951587367277061E-5</v>
      </c>
      <c r="AI72">
        <f t="shared" si="34"/>
        <v>-1.1951680461972005E-5</v>
      </c>
      <c r="AJ72">
        <f t="shared" si="35"/>
        <v>-4.5587202148749029</v>
      </c>
      <c r="AK72">
        <f t="shared" si="22"/>
        <v>-2.9783639311026548</v>
      </c>
      <c r="AL72">
        <f t="shared" si="26"/>
        <v>-7.5370960976580204</v>
      </c>
      <c r="AN72">
        <f t="shared" si="36"/>
        <v>0</v>
      </c>
      <c r="AO72">
        <f t="shared" si="36"/>
        <v>0</v>
      </c>
      <c r="AP72">
        <f t="shared" si="36"/>
        <v>-9.5669986071996634E-14</v>
      </c>
      <c r="AQ72">
        <f t="shared" si="36"/>
        <v>-1.2282205743970309E-8</v>
      </c>
      <c r="AR72">
        <f t="shared" si="36"/>
        <v>-1.2282301413956382E-8</v>
      </c>
      <c r="AS72">
        <f t="shared" si="36"/>
        <v>-4.6848287083263484E-3</v>
      </c>
      <c r="AT72">
        <f t="shared" si="36"/>
        <v>-3.0607548150783643E-3</v>
      </c>
      <c r="AU72">
        <f t="shared" si="23"/>
        <v>-7.7455958057061269E-3</v>
      </c>
      <c r="AW72">
        <v>69</v>
      </c>
      <c r="AX72">
        <f>IF(Z72&gt;0, (R72*SUMPRODUCT(K72:$K$98, X72:$X$98)-K72*$AZ$3)/Z72, 0)</f>
        <v>-20403598704993.859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1000000</v>
      </c>
      <c r="S73">
        <f t="shared" si="29"/>
        <v>-140469663420390.31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-37.989335943734446</v>
      </c>
      <c r="AC73">
        <f t="shared" si="30"/>
        <v>-33.91904996055105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-1.6018060965323341E-6</v>
      </c>
      <c r="AI73">
        <f t="shared" si="34"/>
        <v>-1.6018181699755014E-6</v>
      </c>
      <c r="AJ73">
        <f t="shared" si="35"/>
        <v>-4.0702859831833962</v>
      </c>
      <c r="AK73">
        <f t="shared" ref="AK73:AK98" si="49">G73*SUM(AB73:AB73, AE73:AF73)</f>
        <v>-2.6592535160614115</v>
      </c>
      <c r="AL73">
        <f t="shared" si="26"/>
        <v>-6.7295411010629778</v>
      </c>
      <c r="AN73">
        <f t="shared" si="36"/>
        <v>0</v>
      </c>
      <c r="AO73">
        <f t="shared" si="36"/>
        <v>0</v>
      </c>
      <c r="AP73">
        <f t="shared" si="36"/>
        <v>-1.1078064694105731E-14</v>
      </c>
      <c r="AQ73">
        <f t="shared" si="36"/>
        <v>-1.4697473884621118E-9</v>
      </c>
      <c r="AR73">
        <f t="shared" si="36"/>
        <v>-1.4697584665268058E-9</v>
      </c>
      <c r="AS73">
        <f t="shared" si="36"/>
        <v>-3.7347168343462331E-3</v>
      </c>
      <c r="AT73">
        <f t="shared" si="36"/>
        <v>-2.4400150049067142E-3</v>
      </c>
      <c r="AU73">
        <f t="shared" si="23"/>
        <v>-6.1747333090114136E-3</v>
      </c>
      <c r="AW73">
        <v>70</v>
      </c>
      <c r="AX73">
        <f>IF(Z73&gt;0, (R73*SUMPRODUCT(K73:$K$98, X73:$X$98)-K73*$AZ$3)/Z73, 0)</f>
        <v>-140469663420390.31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1000000</v>
      </c>
      <c r="S74">
        <f t="shared" si="29"/>
        <v>-996712732819081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-33.91904996055105</v>
      </c>
      <c r="AC74">
        <f t="shared" si="30"/>
        <v>-30.284866037497931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-2.0866942588626035E-7</v>
      </c>
      <c r="AI74">
        <f t="shared" si="34"/>
        <v>-2.0867094512370161E-7</v>
      </c>
      <c r="AJ74">
        <f t="shared" si="35"/>
        <v>-3.6341839230531185</v>
      </c>
      <c r="AK74">
        <f t="shared" si="49"/>
        <v>-2.3743334972385739</v>
      </c>
      <c r="AL74">
        <f t="shared" si="26"/>
        <v>-6.0085176289626379</v>
      </c>
      <c r="AN74">
        <f t="shared" si="36"/>
        <v>0</v>
      </c>
      <c r="AO74">
        <f t="shared" si="36"/>
        <v>0</v>
      </c>
      <c r="AP74">
        <f t="shared" si="36"/>
        <v>-1.2446303507095482E-15</v>
      </c>
      <c r="AQ74">
        <f t="shared" si="36"/>
        <v>-1.7095175097089249E-10</v>
      </c>
      <c r="AR74">
        <f t="shared" si="36"/>
        <v>-1.709529956012432E-10</v>
      </c>
      <c r="AS74">
        <f t="shared" si="36"/>
        <v>-2.9772934025075345E-3</v>
      </c>
      <c r="AT74">
        <f t="shared" si="36"/>
        <v>-1.9451650236629267E-3</v>
      </c>
      <c r="AU74">
        <f t="shared" si="23"/>
        <v>-4.9224585971234568E-3</v>
      </c>
      <c r="AW74">
        <v>71</v>
      </c>
      <c r="AX74">
        <f>IF(Z74&gt;0, (R74*SUMPRODUCT(K74:$K$98, X74:$X$98)-K74*$AZ$3)/Z74, 0)</f>
        <v>-996712732819081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1000000</v>
      </c>
      <c r="S75">
        <f t="shared" si="29"/>
        <v>-7309547703731450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-30.284866037497931</v>
      </c>
      <c r="AC75">
        <f t="shared" si="30"/>
        <v>-27.040058962202032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-2.6381621975375319E-8</v>
      </c>
      <c r="AI75">
        <f t="shared" si="34"/>
        <v>-2.6381806939343394E-8</v>
      </c>
      <c r="AJ75">
        <f t="shared" si="35"/>
        <v>-3.2448070752958991</v>
      </c>
      <c r="AK75">
        <f t="shared" si="49"/>
        <v>-2.1199406226248554</v>
      </c>
      <c r="AL75">
        <f t="shared" si="26"/>
        <v>-5.3647477243025614</v>
      </c>
      <c r="AN75">
        <f t="shared" si="36"/>
        <v>0</v>
      </c>
      <c r="AO75">
        <f t="shared" si="36"/>
        <v>0</v>
      </c>
      <c r="AP75">
        <f t="shared" si="36"/>
        <v>-1.3529565310281338E-16</v>
      </c>
      <c r="AQ75">
        <f t="shared" si="36"/>
        <v>-1.9297373495130384E-11</v>
      </c>
      <c r="AR75">
        <f t="shared" si="36"/>
        <v>-1.9297508790783486E-11</v>
      </c>
      <c r="AS75">
        <f t="shared" si="36"/>
        <v>-2.3734800729869002E-3</v>
      </c>
      <c r="AT75">
        <f t="shared" si="36"/>
        <v>-1.5506736477566062E-3</v>
      </c>
      <c r="AU75">
        <f t="shared" si="23"/>
        <v>-3.9241537400410151E-3</v>
      </c>
      <c r="AW75">
        <v>72</v>
      </c>
      <c r="AX75">
        <f>IF(Z75&gt;0, (R75*SUMPRODUCT(K75:$K$98, X75:$X$98)-K75*$AZ$3)/Z75, 0)</f>
        <v>-7309547703731450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1000000</v>
      </c>
      <c r="S76">
        <f t="shared" si="29"/>
        <v>-5.5579931650530992E+16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-27.040058962202032</v>
      </c>
      <c r="AC76">
        <f t="shared" si="30"/>
        <v>-24.142909787697363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-3.227904785259947E-9</v>
      </c>
      <c r="AI76">
        <f t="shared" si="34"/>
        <v>-3.2279265043490776E-9</v>
      </c>
      <c r="AJ76">
        <f t="shared" si="35"/>
        <v>-2.8971491745046691</v>
      </c>
      <c r="AK76">
        <f t="shared" si="49"/>
        <v>-1.8928041273541425</v>
      </c>
      <c r="AL76">
        <f t="shared" si="26"/>
        <v>-4.7899533050867378</v>
      </c>
      <c r="AN76">
        <f t="shared" si="36"/>
        <v>0</v>
      </c>
      <c r="AO76">
        <f t="shared" si="36"/>
        <v>0</v>
      </c>
      <c r="AP76">
        <f t="shared" si="36"/>
        <v>-1.4184704552108524E-17</v>
      </c>
      <c r="AQ76">
        <f t="shared" si="36"/>
        <v>-2.1081397763111372E-12</v>
      </c>
      <c r="AR76">
        <f t="shared" si="36"/>
        <v>-2.1081539610156893E-12</v>
      </c>
      <c r="AS76">
        <f t="shared" si="36"/>
        <v>-1.892123782761584E-3</v>
      </c>
      <c r="AT76">
        <f t="shared" si="36"/>
        <v>-1.2361875380781458E-3</v>
      </c>
      <c r="AU76">
        <f t="shared" si="23"/>
        <v>-3.1283113229478832E-3</v>
      </c>
      <c r="AW76">
        <v>73</v>
      </c>
      <c r="AX76">
        <f>IF(Z76&gt;0, (R76*SUMPRODUCT(K76:$K$98, X76:$X$98)-K76*$AZ$3)/Z76, 0)</f>
        <v>-5.5579931650530992E+16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1000000</v>
      </c>
      <c r="S77">
        <f t="shared" si="29"/>
        <v>-4.3908497793187264E+17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-24.142909787697363</v>
      </c>
      <c r="AC77">
        <f t="shared" si="30"/>
        <v>-21.55616945330307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-3.809445761764099E-10</v>
      </c>
      <c r="AI77">
        <f t="shared" si="34"/>
        <v>-3.8094703084584027E-10</v>
      </c>
      <c r="AJ77">
        <f t="shared" si="35"/>
        <v>-2.5867403343942925</v>
      </c>
      <c r="AK77">
        <f t="shared" si="49"/>
        <v>-1.6900036851388156</v>
      </c>
      <c r="AL77">
        <f t="shared" si="26"/>
        <v>-4.2767440199140552</v>
      </c>
      <c r="AN77">
        <f t="shared" si="36"/>
        <v>0</v>
      </c>
      <c r="AO77">
        <f t="shared" si="36"/>
        <v>0</v>
      </c>
      <c r="AP77">
        <f t="shared" si="36"/>
        <v>-1.4313758260615094E-18</v>
      </c>
      <c r="AQ77">
        <f t="shared" si="36"/>
        <v>-2.2213779609640266E-13</v>
      </c>
      <c r="AR77">
        <f t="shared" si="36"/>
        <v>-2.2213922747222872E-13</v>
      </c>
      <c r="AS77">
        <f t="shared" si="36"/>
        <v>-1.5083894951950306E-3</v>
      </c>
      <c r="AT77">
        <f t="shared" si="36"/>
        <v>-9.8548113686145952E-4</v>
      </c>
      <c r="AU77">
        <f t="shared" si="23"/>
        <v>-2.4938706322786292E-3</v>
      </c>
      <c r="AW77">
        <v>74</v>
      </c>
      <c r="AX77">
        <f>IF(Z77&gt;0, (R77*SUMPRODUCT(K77:$K$98, X77:$X$98)-K77*$AZ$3)/Z77, 0)</f>
        <v>-4.3908497793187264E+17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1000000</v>
      </c>
      <c r="S78">
        <f t="shared" si="29"/>
        <v>-3.6160661898469146E+18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-21.55616945330307</v>
      </c>
      <c r="AC78">
        <f t="shared" si="30"/>
        <v>-19.246579869020795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-4.3279936034339169E-11</v>
      </c>
      <c r="AI78">
        <f t="shared" si="34"/>
        <v>-4.3280202160273519E-11</v>
      </c>
      <c r="AJ78">
        <f t="shared" si="35"/>
        <v>-2.3095895842822749</v>
      </c>
      <c r="AK78">
        <f t="shared" si="49"/>
        <v>-1.5089318617312151</v>
      </c>
      <c r="AL78">
        <f t="shared" si="26"/>
        <v>-3.8185214460567698</v>
      </c>
      <c r="AN78">
        <f t="shared" si="36"/>
        <v>0</v>
      </c>
      <c r="AO78">
        <f t="shared" si="36"/>
        <v>0</v>
      </c>
      <c r="AP78">
        <f t="shared" si="36"/>
        <v>-1.3855743684359438E-19</v>
      </c>
      <c r="AQ78">
        <f t="shared" si="36"/>
        <v>-2.2533531045286938E-14</v>
      </c>
      <c r="AR78">
        <f t="shared" si="36"/>
        <v>-2.2533669602723781E-14</v>
      </c>
      <c r="AS78">
        <f t="shared" si="36"/>
        <v>-1.2024788705326153E-3</v>
      </c>
      <c r="AT78">
        <f t="shared" si="36"/>
        <v>-7.856195287480423E-4</v>
      </c>
      <c r="AU78">
        <f t="shared" si="23"/>
        <v>-1.988098399303191E-3</v>
      </c>
      <c r="AW78">
        <v>75</v>
      </c>
      <c r="AX78">
        <f>IF(Z78&gt;0, (R78*SUMPRODUCT(K78:$K$98, X78:$X$98)-K78*$AZ$3)/Z78, 0)</f>
        <v>-3.6160661898469146E+18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1000000</v>
      </c>
      <c r="S79">
        <f t="shared" si="29"/>
        <v>-3.1109628970730742E+19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-19.246579869020795</v>
      </c>
      <c r="AC79">
        <f t="shared" si="30"/>
        <v>-17.184446311625727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-4.7169099816164286E-12</v>
      </c>
      <c r="AI79">
        <f t="shared" si="34"/>
        <v>-4.7169376007923563E-12</v>
      </c>
      <c r="AJ79">
        <f t="shared" si="35"/>
        <v>-2.0621335573950681</v>
      </c>
      <c r="AK79">
        <f t="shared" si="49"/>
        <v>-1.3472605908314559</v>
      </c>
      <c r="AL79">
        <f t="shared" si="26"/>
        <v>-3.4093941482312413</v>
      </c>
      <c r="AN79">
        <f t="shared" si="36"/>
        <v>0</v>
      </c>
      <c r="AO79">
        <f t="shared" si="36"/>
        <v>0</v>
      </c>
      <c r="AP79">
        <f t="shared" si="36"/>
        <v>-1.2839122285566568E-20</v>
      </c>
      <c r="AQ79">
        <f t="shared" si="36"/>
        <v>-2.1927150984879264E-15</v>
      </c>
      <c r="AR79">
        <f t="shared" si="36"/>
        <v>-2.1927279376102122E-15</v>
      </c>
      <c r="AS79">
        <f t="shared" si="36"/>
        <v>-9.5860879347315047E-4</v>
      </c>
      <c r="AT79">
        <f t="shared" si="36"/>
        <v>-6.2629107840246362E-4</v>
      </c>
      <c r="AU79">
        <f t="shared" si="23"/>
        <v>-1.584899871877807E-3</v>
      </c>
      <c r="AW79">
        <v>76</v>
      </c>
      <c r="AX79">
        <f>IF(Z79&gt;0, (R79*SUMPRODUCT(K79:$K$98, X79:$X$98)-K79*$AZ$3)/Z79, 0)</f>
        <v>-3.1109628970730742E+19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1000000</v>
      </c>
      <c r="S80">
        <f t="shared" si="29"/>
        <v>-2.79935802044851E+20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-17.184446311625727</v>
      </c>
      <c r="AC80">
        <f t="shared" si="30"/>
        <v>-15.343255635380117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-4.9204977508051206E-13</v>
      </c>
      <c r="AI80">
        <f t="shared" si="34"/>
        <v>-4.9205251557592629E-13</v>
      </c>
      <c r="AJ80">
        <f t="shared" si="35"/>
        <v>-1.8411906762456098</v>
      </c>
      <c r="AK80">
        <f t="shared" si="49"/>
        <v>-1.202911241813801</v>
      </c>
      <c r="AL80">
        <f t="shared" si="26"/>
        <v>-3.0441019180599032</v>
      </c>
      <c r="AN80">
        <f t="shared" si="36"/>
        <v>0</v>
      </c>
      <c r="AO80">
        <f t="shared" si="36"/>
        <v>0</v>
      </c>
      <c r="AP80">
        <f t="shared" si="36"/>
        <v>-1.1374588023711335E-21</v>
      </c>
      <c r="AQ80">
        <f t="shared" si="36"/>
        <v>-2.0422816435812913E-16</v>
      </c>
      <c r="AR80">
        <f t="shared" si="36"/>
        <v>-2.0422930181693152E-16</v>
      </c>
      <c r="AS80">
        <f t="shared" si="36"/>
        <v>-7.6419706112337154E-4</v>
      </c>
      <c r="AT80">
        <f t="shared" si="36"/>
        <v>-4.9927541326727054E-4</v>
      </c>
      <c r="AU80">
        <f t="shared" si="23"/>
        <v>-1.2634724743908463E-3</v>
      </c>
      <c r="AW80">
        <v>77</v>
      </c>
      <c r="AX80">
        <f>IF(Z80&gt;0, (R80*SUMPRODUCT(K80:$K$98, X80:$X$98)-K80*$AZ$3)/Z80, 0)</f>
        <v>-2.79935802044851E+20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1000000</v>
      </c>
      <c r="S81">
        <f t="shared" si="29"/>
        <v>-2.6432907023345889E+21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-15.343255635380117</v>
      </c>
      <c r="AC81">
        <f t="shared" si="30"/>
        <v>-13.699335388732246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-4.9079127108106423E-14</v>
      </c>
      <c r="AI81">
        <f t="shared" si="34"/>
        <v>-4.9079386242211058E-14</v>
      </c>
      <c r="AJ81">
        <f t="shared" si="35"/>
        <v>-1.6439202466478715</v>
      </c>
      <c r="AK81">
        <f t="shared" si="49"/>
        <v>-1.0740278944766084</v>
      </c>
      <c r="AL81">
        <f t="shared" si="26"/>
        <v>-2.7179481411245288</v>
      </c>
      <c r="AN81">
        <f t="shared" si="36"/>
        <v>0</v>
      </c>
      <c r="AO81">
        <f t="shared" si="36"/>
        <v>0</v>
      </c>
      <c r="AP81">
        <f t="shared" si="36"/>
        <v>-9.6031375120156573E-23</v>
      </c>
      <c r="AQ81">
        <f t="shared" si="36"/>
        <v>-1.8188019182372264E-17</v>
      </c>
      <c r="AR81">
        <f t="shared" si="36"/>
        <v>-1.8188115213747384E-17</v>
      </c>
      <c r="AS81">
        <f t="shared" si="36"/>
        <v>-6.0921321837003684E-4</v>
      </c>
      <c r="AT81">
        <f t="shared" si="36"/>
        <v>-3.9801930266842369E-4</v>
      </c>
      <c r="AU81">
        <f t="shared" si="23"/>
        <v>-1.0072325210384785E-3</v>
      </c>
      <c r="AW81">
        <v>78</v>
      </c>
      <c r="AX81">
        <f>IF(Z81&gt;0, (R81*SUMPRODUCT(K81:$K$98, X81:$X$98)-K81*$AZ$3)/Z81, 0)</f>
        <v>-2.6432907023345889E+21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1000000</v>
      </c>
      <c r="S82">
        <f t="shared" si="29"/>
        <v>-2.6278975966466495E+22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-13.699335388732246</v>
      </c>
      <c r="AC82">
        <f t="shared" si="30"/>
        <v>-12.23154945422522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-4.6654052683025207E-15</v>
      </c>
      <c r="AI82">
        <f t="shared" si="34"/>
        <v>-4.6654285408026928E-15</v>
      </c>
      <c r="AJ82">
        <f t="shared" si="35"/>
        <v>-1.4677859345070257</v>
      </c>
      <c r="AK82">
        <f t="shared" si="49"/>
        <v>-0.95895347721125734</v>
      </c>
      <c r="AL82">
        <f t="shared" si="26"/>
        <v>-2.4267394117182874</v>
      </c>
      <c r="AN82">
        <f t="shared" si="36"/>
        <v>0</v>
      </c>
      <c r="AO82">
        <f t="shared" si="36"/>
        <v>0</v>
      </c>
      <c r="AP82">
        <f t="shared" si="36"/>
        <v>-7.7004054563661666E-24</v>
      </c>
      <c r="AQ82">
        <f t="shared" si="36"/>
        <v>-1.5436894153183016E-18</v>
      </c>
      <c r="AR82">
        <f t="shared" si="36"/>
        <v>-1.5436971157237578E-18</v>
      </c>
      <c r="AS82">
        <f t="shared" si="36"/>
        <v>-4.8566104780774531E-4</v>
      </c>
      <c r="AT82">
        <f t="shared" si="36"/>
        <v>-3.1729855123439378E-4</v>
      </c>
      <c r="AU82">
        <f t="shared" si="23"/>
        <v>-8.0295959904214055E-4</v>
      </c>
      <c r="AW82">
        <v>79</v>
      </c>
      <c r="AX82">
        <f>IF(Z82&gt;0, (R82*SUMPRODUCT(K82:$K$98, X82:$X$98)-K82*$AZ$3)/Z82, 0)</f>
        <v>-2.6278975966466495E+22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1000000</v>
      </c>
      <c r="S83">
        <f t="shared" si="29"/>
        <v>-2.7601039017603932E+23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-12.23154945422522</v>
      </c>
      <c r="AC83">
        <f t="shared" si="30"/>
        <v>-10.921026298415372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-4.2122805708946751E-16</v>
      </c>
      <c r="AI83">
        <f t="shared" si="34"/>
        <v>-4.2123003546178378E-16</v>
      </c>
      <c r="AJ83">
        <f t="shared" si="35"/>
        <v>-1.3105231558098485</v>
      </c>
      <c r="AK83">
        <f t="shared" si="49"/>
        <v>-0.85620846179576549</v>
      </c>
      <c r="AL83">
        <f t="shared" si="26"/>
        <v>-2.1667316176056142</v>
      </c>
      <c r="AN83">
        <f t="shared" si="36"/>
        <v>0</v>
      </c>
      <c r="AO83">
        <f t="shared" si="36"/>
        <v>0</v>
      </c>
      <c r="AP83">
        <f t="shared" si="36"/>
        <v>-5.8446775263063719E-25</v>
      </c>
      <c r="AQ83">
        <f t="shared" si="36"/>
        <v>-1.2444281283671768E-19</v>
      </c>
      <c r="AR83">
        <f t="shared" si="36"/>
        <v>-1.2444339730447033E-19</v>
      </c>
      <c r="AS83">
        <f t="shared" si="36"/>
        <v>-3.8716601387734913E-4</v>
      </c>
      <c r="AT83">
        <f t="shared" si="36"/>
        <v>-2.5294846239986744E-4</v>
      </c>
      <c r="AU83">
        <f t="shared" si="23"/>
        <v>-6.4011447627721667E-4</v>
      </c>
      <c r="AW83">
        <v>80</v>
      </c>
      <c r="AX83">
        <f>IF(Z83&gt;0, (R83*SUMPRODUCT(K83:$K$98, X83:$X$98)-K83*$AZ$3)/Z83, 0)</f>
        <v>-2.7601039017603932E+23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1000000</v>
      </c>
      <c r="S84">
        <f t="shared" si="29"/>
        <v>-3.0732276247797666E+24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-10.921026298415372</v>
      </c>
      <c r="AC84">
        <f t="shared" si="30"/>
        <v>-9.7509163378708674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-3.5998913379208822E-17</v>
      </c>
      <c r="AI84">
        <f t="shared" si="34"/>
        <v>-3.5999072022132944E-17</v>
      </c>
      <c r="AJ84">
        <f t="shared" si="35"/>
        <v>-1.1701099605445044</v>
      </c>
      <c r="AK84">
        <f t="shared" si="49"/>
        <v>-0.76447184088907605</v>
      </c>
      <c r="AL84">
        <f t="shared" si="26"/>
        <v>-1.9345818014335805</v>
      </c>
      <c r="AN84">
        <f t="shared" si="36"/>
        <v>0</v>
      </c>
      <c r="AO84">
        <f t="shared" si="36"/>
        <v>0</v>
      </c>
      <c r="AP84">
        <f t="shared" si="36"/>
        <v>-4.1846121507863334E-26</v>
      </c>
      <c r="AQ84">
        <f t="shared" si="36"/>
        <v>-9.4956324824200692E-21</v>
      </c>
      <c r="AR84">
        <f t="shared" si="36"/>
        <v>-9.4956743285415761E-21</v>
      </c>
      <c r="AS84">
        <f t="shared" si="36"/>
        <v>-3.0864637585885531E-4</v>
      </c>
      <c r="AT84">
        <f t="shared" si="36"/>
        <v>-2.0164896556111876E-4</v>
      </c>
      <c r="AU84">
        <f t="shared" si="23"/>
        <v>-5.1029534141997402E-4</v>
      </c>
      <c r="AW84">
        <v>81</v>
      </c>
      <c r="AX84">
        <f>IF(Z84&gt;0, (R84*SUMPRODUCT(K84:$K$98, X84:$X$98)-K84*$AZ$3)/Z84, 0)</f>
        <v>-3.0732276247797666E+24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1000000</v>
      </c>
      <c r="S85">
        <f t="shared" si="29"/>
        <v>-3.6419677579361832E+25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-9.7509163378708674</v>
      </c>
      <c r="AC85">
        <f t="shared" si="30"/>
        <v>-8.7061753016704166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-2.9020784869792085E-18</v>
      </c>
      <c r="AI85">
        <f t="shared" si="34"/>
        <v>-2.9020904395497423E-18</v>
      </c>
      <c r="AJ85">
        <f t="shared" si="35"/>
        <v>-1.0447410362004508</v>
      </c>
      <c r="AK85">
        <f t="shared" si="49"/>
        <v>-0.68256414365096074</v>
      </c>
      <c r="AL85">
        <f t="shared" si="26"/>
        <v>-1.7273051798514114</v>
      </c>
      <c r="AN85">
        <f t="shared" si="36"/>
        <v>0</v>
      </c>
      <c r="AO85">
        <f t="shared" si="36"/>
        <v>0</v>
      </c>
      <c r="AP85">
        <f t="shared" si="36"/>
        <v>-2.8149961037182737E-27</v>
      </c>
      <c r="AQ85">
        <f t="shared" si="36"/>
        <v>-6.8347972601107554E-22</v>
      </c>
      <c r="AR85">
        <f t="shared" si="36"/>
        <v>-6.8348254100717919E-22</v>
      </c>
      <c r="AS85">
        <f t="shared" si="36"/>
        <v>-2.4605100116299061E-4</v>
      </c>
      <c r="AT85">
        <f t="shared" si="36"/>
        <v>-1.6075332075982042E-4</v>
      </c>
      <c r="AU85">
        <f t="shared" si="23"/>
        <v>-4.0680432192281098E-4</v>
      </c>
      <c r="AW85">
        <v>82</v>
      </c>
      <c r="AX85">
        <f>IF(Z85&gt;0, (R85*SUMPRODUCT(K85:$K$98, X85:$X$98)-K85*$AZ$3)/Z85, 0)</f>
        <v>-3.6419677579361832E+25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1000000</v>
      </c>
      <c r="S86">
        <f t="shared" si="29"/>
        <v>-4.6148992753864039E+26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-8.7061753016704166</v>
      </c>
      <c r="AC86">
        <f t="shared" si="30"/>
        <v>-7.7733708050628714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-2.1981682188479778E-19</v>
      </c>
      <c r="AI86">
        <f t="shared" si="34"/>
        <v>-2.1981766408853196E-19</v>
      </c>
      <c r="AJ86">
        <f t="shared" si="35"/>
        <v>-0.93280449660754527</v>
      </c>
      <c r="AK86">
        <f t="shared" si="49"/>
        <v>-0.60943227111692921</v>
      </c>
      <c r="AL86">
        <f t="shared" si="26"/>
        <v>-1.5422367677244746</v>
      </c>
      <c r="AN86">
        <f t="shared" si="36"/>
        <v>0</v>
      </c>
      <c r="AO86">
        <f t="shared" si="36"/>
        <v>0</v>
      </c>
      <c r="AP86">
        <f t="shared" si="36"/>
        <v>-1.7709880178985718E-28</v>
      </c>
      <c r="AQ86">
        <f t="shared" si="36"/>
        <v>-4.6223133654936625E-23</v>
      </c>
      <c r="AR86">
        <f t="shared" si="36"/>
        <v>-4.6223310753738421E-23</v>
      </c>
      <c r="AS86">
        <f t="shared" si="36"/>
        <v>-1.9615035169243507E-4</v>
      </c>
      <c r="AT86">
        <f t="shared" si="36"/>
        <v>-1.2815156310572417E-4</v>
      </c>
      <c r="AU86">
        <f t="shared" si="23"/>
        <v>-3.243019147981593E-4</v>
      </c>
      <c r="AW86">
        <v>83</v>
      </c>
      <c r="AX86">
        <f>IF(Z86&gt;0, (R86*SUMPRODUCT(K86:$K$98, X86:$X$98)-K86*$AZ$3)/Z86, 0)</f>
        <v>-4.6148992753864039E+26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0.924425092</v>
      </c>
      <c r="Q87" s="4">
        <f t="shared" si="48"/>
        <v>50</v>
      </c>
      <c r="R87">
        <f t="shared" si="28"/>
        <v>1000000</v>
      </c>
      <c r="S87">
        <f t="shared" si="29"/>
        <v>-6.2835708158294357E+27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-7.7733708050628714</v>
      </c>
      <c r="AC87">
        <f t="shared" si="30"/>
        <v>-6.9405096473775645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-1.5571085288787123E-20</v>
      </c>
      <c r="AI87">
        <f t="shared" si="34"/>
        <v>-1.5571140516219507E-20</v>
      </c>
      <c r="AJ87">
        <f t="shared" si="35"/>
        <v>-0.83286115768530689</v>
      </c>
      <c r="AK87">
        <f t="shared" si="49"/>
        <v>-0.54413595635440104</v>
      </c>
      <c r="AL87">
        <f t="shared" si="26"/>
        <v>-1.3769971140397079</v>
      </c>
      <c r="AN87">
        <f t="shared" si="36"/>
        <v>0</v>
      </c>
      <c r="AO87">
        <f t="shared" si="36"/>
        <v>0</v>
      </c>
      <c r="AP87">
        <f t="shared" si="36"/>
        <v>-1.0368962173464396E-29</v>
      </c>
      <c r="AQ87">
        <f t="shared" si="36"/>
        <v>-2.9234745738871154E-24</v>
      </c>
      <c r="AR87">
        <f t="shared" si="36"/>
        <v>-2.9234849428492888E-24</v>
      </c>
      <c r="AS87">
        <f t="shared" si="36"/>
        <v>-1.5636985944868841E-4</v>
      </c>
      <c r="AT87">
        <f t="shared" si="36"/>
        <v>-1.0216164150647653E-4</v>
      </c>
      <c r="AU87">
        <f t="shared" si="23"/>
        <v>-2.5853150095516493E-4</v>
      </c>
      <c r="AW87">
        <v>84</v>
      </c>
      <c r="AX87">
        <f>IF(Z87&gt;0, (R87*SUMPRODUCT(K87:$K$98, X87:$X$98)-K87*$AZ$3)/Z87, 0)</f>
        <v>-6.2835708158294357E+27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1000000</v>
      </c>
      <c r="S88">
        <f t="shared" si="29"/>
        <v>-9.2413009948867402E+28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-6.9405096473775645</v>
      </c>
      <c r="AC88">
        <f t="shared" si="30"/>
        <v>-6.1968836137299688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-1.0264467628135062E-21</v>
      </c>
      <c r="AI88">
        <f t="shared" si="34"/>
        <v>-1.026450115633427E-21</v>
      </c>
      <c r="AJ88">
        <f t="shared" si="35"/>
        <v>-0.74362603364759572</v>
      </c>
      <c r="AK88">
        <f t="shared" si="49"/>
        <v>-0.48583567531642957</v>
      </c>
      <c r="AL88">
        <f t="shared" si="26"/>
        <v>-1.2294617089640254</v>
      </c>
      <c r="AN88">
        <f t="shared" si="36"/>
        <v>0</v>
      </c>
      <c r="AO88">
        <f t="shared" si="36"/>
        <v>0</v>
      </c>
      <c r="AP88">
        <f t="shared" si="36"/>
        <v>-5.6204701163009736E-31</v>
      </c>
      <c r="AQ88">
        <f t="shared" si="36"/>
        <v>-1.7206749819114364E-25</v>
      </c>
      <c r="AR88">
        <f t="shared" si="36"/>
        <v>-1.7206806023815527E-25</v>
      </c>
      <c r="AS88">
        <f t="shared" si="36"/>
        <v>-1.2465709458600802E-4</v>
      </c>
      <c r="AT88">
        <f t="shared" si="36"/>
        <v>-8.1442635129525304E-5</v>
      </c>
      <c r="AU88">
        <f t="shared" si="23"/>
        <v>-2.0609972971553337E-4</v>
      </c>
      <c r="AW88">
        <v>85</v>
      </c>
      <c r="AX88">
        <f>IF(Z88&gt;0, (R88*SUMPRODUCT(K88:$K$98, X88:$X$98)-K88*$AZ$3)/Z88, 0)</f>
        <v>-9.2413009948867402E+28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1000000</v>
      </c>
      <c r="S89">
        <f t="shared" si="29"/>
        <v>-1.4985650948285507E+30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-6.1968836137299688</v>
      </c>
      <c r="AC89">
        <f t="shared" si="30"/>
        <v>-5.5329317979731849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-6.2693681304393039E-23</v>
      </c>
      <c r="AI89">
        <f t="shared" si="34"/>
        <v>-6.2693865912049287E-23</v>
      </c>
      <c r="AJ89">
        <f t="shared" si="35"/>
        <v>-0.66395181575678386</v>
      </c>
      <c r="AK89">
        <f t="shared" si="49"/>
        <v>-0.43378185296109784</v>
      </c>
      <c r="AL89">
        <f t="shared" si="26"/>
        <v>-1.0977336687178818</v>
      </c>
      <c r="AN89">
        <f t="shared" si="36"/>
        <v>0</v>
      </c>
      <c r="AO89">
        <f t="shared" si="36"/>
        <v>0</v>
      </c>
      <c r="AP89">
        <f t="shared" si="36"/>
        <v>-2.7630840812377694E-32</v>
      </c>
      <c r="AQ89">
        <f t="shared" si="36"/>
        <v>-9.3835714250702361E-27</v>
      </c>
      <c r="AR89">
        <f t="shared" si="36"/>
        <v>-9.3835990559110484E-27</v>
      </c>
      <c r="AS89">
        <f t="shared" si="36"/>
        <v>-9.9375872597264332E-5</v>
      </c>
      <c r="AT89">
        <f t="shared" si="36"/>
        <v>-6.4925570096879229E-5</v>
      </c>
      <c r="AU89">
        <f t="shared" si="23"/>
        <v>-1.6430144269414358E-4</v>
      </c>
      <c r="AW89">
        <v>86</v>
      </c>
      <c r="AX89">
        <f>IF(Z89&gt;0, (R89*SUMPRODUCT(K89:$K$98, X89:$X$98)-K89*$AZ$3)/Z89, 0)</f>
        <v>-1.4985650948285507E+30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0.94055780700000002</v>
      </c>
      <c r="Q90" s="4">
        <f t="shared" si="48"/>
        <v>50</v>
      </c>
      <c r="R90">
        <f t="shared" si="28"/>
        <v>1000000</v>
      </c>
      <c r="S90">
        <f t="shared" si="29"/>
        <v>-2.706199842215869E+31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-5.5329317979731849</v>
      </c>
      <c r="AC90">
        <f t="shared" si="30"/>
        <v>-4.9401176767617727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-3.472683446412193E-24</v>
      </c>
      <c r="AI90">
        <f t="shared" si="34"/>
        <v>-3.4726925738195624E-24</v>
      </c>
      <c r="AJ90">
        <f t="shared" si="35"/>
        <v>-0.59281412121141219</v>
      </c>
      <c r="AK90">
        <f t="shared" si="49"/>
        <v>-0.38730522585812299</v>
      </c>
      <c r="AL90">
        <f t="shared" si="26"/>
        <v>-0.98011934706953519</v>
      </c>
      <c r="AN90">
        <f t="shared" si="36"/>
        <v>0</v>
      </c>
      <c r="AO90">
        <f t="shared" si="36"/>
        <v>0</v>
      </c>
      <c r="AP90">
        <f t="shared" si="36"/>
        <v>-1.2197583608909397E-33</v>
      </c>
      <c r="AQ90">
        <f t="shared" si="36"/>
        <v>-4.6407862571528688E-28</v>
      </c>
      <c r="AR90">
        <f t="shared" si="36"/>
        <v>-4.6407984547364777E-28</v>
      </c>
      <c r="AS90">
        <f t="shared" si="36"/>
        <v>-7.9221837210829085E-5</v>
      </c>
      <c r="AT90">
        <f t="shared" si="36"/>
        <v>-5.1758266977741721E-5</v>
      </c>
      <c r="AU90">
        <f t="shared" si="23"/>
        <v>-1.309801041885708E-4</v>
      </c>
      <c r="AW90">
        <v>87</v>
      </c>
      <c r="AX90">
        <f>IF(Z90&gt;0, (R90*SUMPRODUCT(K90:$K$98, X90:$X$98)-K90*$AZ$3)/Z90, 0)</f>
        <v>-2.706199842215869E+31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0.946138378</v>
      </c>
      <c r="Q91" s="4">
        <f t="shared" si="48"/>
        <v>50</v>
      </c>
      <c r="R91">
        <f t="shared" si="28"/>
        <v>1000000</v>
      </c>
      <c r="S91">
        <f t="shared" si="29"/>
        <v>-5.5088018840737669E+32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-4.9401176767617727</v>
      </c>
      <c r="AC91">
        <f t="shared" si="30"/>
        <v>-4.4108193542515819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-1.7271580808287077E-25</v>
      </c>
      <c r="AI91">
        <f t="shared" si="34"/>
        <v>-1.7271620842576267E-25</v>
      </c>
      <c r="AJ91">
        <f t="shared" si="35"/>
        <v>-0.52929832251019082</v>
      </c>
      <c r="AK91">
        <f t="shared" si="49"/>
        <v>-0.34580823737332411</v>
      </c>
      <c r="AL91">
        <f t="shared" si="26"/>
        <v>-0.87510655988351493</v>
      </c>
      <c r="AN91">
        <f t="shared" si="36"/>
        <v>0</v>
      </c>
      <c r="AO91">
        <f t="shared" si="36"/>
        <v>0</v>
      </c>
      <c r="AP91">
        <f t="shared" si="36"/>
        <v>-4.7768375139944576E-35</v>
      </c>
      <c r="AQ91">
        <f t="shared" si="36"/>
        <v>-2.0608217805808791E-29</v>
      </c>
      <c r="AR91">
        <f t="shared" si="36"/>
        <v>-2.0608265574183932E-29</v>
      </c>
      <c r="AS91">
        <f t="shared" si="36"/>
        <v>-6.3155163592816717E-5</v>
      </c>
      <c r="AT91">
        <f t="shared" si="36"/>
        <v>-4.1261373547306853E-5</v>
      </c>
      <c r="AU91">
        <f t="shared" si="23"/>
        <v>-1.0441653714012357E-4</v>
      </c>
      <c r="AW91">
        <v>88</v>
      </c>
      <c r="AX91">
        <f>IF(Z91&gt;0, (R91*SUMPRODUCT(K91:$K$98, X91:$X$98)-K91*$AZ$3)/Z91, 0)</f>
        <v>-5.5088018840737669E+32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0.95167433300000004</v>
      </c>
      <c r="Q92" s="4">
        <f t="shared" si="48"/>
        <v>50</v>
      </c>
      <c r="R92">
        <f t="shared" si="28"/>
        <v>1000000</v>
      </c>
      <c r="S92">
        <f t="shared" si="29"/>
        <v>-1.2833626902775511E+34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-4.4108193542515819</v>
      </c>
      <c r="AC92">
        <f t="shared" si="30"/>
        <v>-3.938231566296055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-7.6199210922370056E-27</v>
      </c>
      <c r="AI92">
        <f t="shared" si="34"/>
        <v>-7.6199364356453659E-27</v>
      </c>
      <c r="AJ92">
        <f t="shared" si="35"/>
        <v>-0.47258778795552692</v>
      </c>
      <c r="AK92">
        <f t="shared" si="49"/>
        <v>-0.30875735479761074</v>
      </c>
      <c r="AL92">
        <f t="shared" si="26"/>
        <v>-0.78134514275313771</v>
      </c>
      <c r="AN92">
        <f t="shared" si="36"/>
        <v>0</v>
      </c>
      <c r="AO92">
        <f t="shared" si="36"/>
        <v>0</v>
      </c>
      <c r="AP92">
        <f t="shared" si="36"/>
        <v>-1.634602534593385E-36</v>
      </c>
      <c r="AQ92">
        <f t="shared" si="36"/>
        <v>-8.1178458124643802E-31</v>
      </c>
      <c r="AR92">
        <f t="shared" si="36"/>
        <v>-8.1178621584897263E-31</v>
      </c>
      <c r="AS92">
        <f t="shared" si="36"/>
        <v>-5.0346909751926525E-5</v>
      </c>
      <c r="AT92">
        <f t="shared" si="36"/>
        <v>-3.2893314371258644E-5</v>
      </c>
      <c r="AU92">
        <f t="shared" si="23"/>
        <v>-8.3240224123185176E-5</v>
      </c>
      <c r="AW92">
        <v>89</v>
      </c>
      <c r="AX92">
        <f>IF(Z92&gt;0, (R92*SUMPRODUCT(K92:$K$98, X92:$X$98)-K92*$AZ$3)/Z92, 0)</f>
        <v>-1.2833626902775511E+34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1000000</v>
      </c>
      <c r="S93">
        <f t="shared" si="29"/>
        <v>-3.4891016757525987E+35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-3.938231566296055</v>
      </c>
      <c r="AC93">
        <f t="shared" si="30"/>
        <v>-3.5162781841929056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-2.9372159583623424E-28</v>
      </c>
      <c r="AI93">
        <f t="shared" si="34"/>
        <v>-2.9372209973071924E-28</v>
      </c>
      <c r="AJ93">
        <f t="shared" si="35"/>
        <v>-0.42195338210314937</v>
      </c>
      <c r="AK93">
        <f t="shared" si="49"/>
        <v>-0.27567620964072387</v>
      </c>
      <c r="AL93">
        <f t="shared" si="26"/>
        <v>-0.69762959174387329</v>
      </c>
      <c r="AN93">
        <f t="shared" si="36"/>
        <v>0</v>
      </c>
      <c r="AO93">
        <f t="shared" si="36"/>
        <v>0</v>
      </c>
      <c r="AP93">
        <f t="shared" si="36"/>
        <v>-4.79304941712924E-38</v>
      </c>
      <c r="AQ93">
        <f t="shared" si="36"/>
        <v>-2.7938827781707206E-32</v>
      </c>
      <c r="AR93">
        <f t="shared" si="36"/>
        <v>-2.7938875712201374E-32</v>
      </c>
      <c r="AS93">
        <f t="shared" si="36"/>
        <v>-4.0136248207849615E-5</v>
      </c>
      <c r="AT93">
        <f t="shared" si="36"/>
        <v>-2.6222348829128378E-5</v>
      </c>
      <c r="AU93">
        <f t="shared" si="23"/>
        <v>-6.6358597036978006E-5</v>
      </c>
      <c r="AW93">
        <v>90</v>
      </c>
      <c r="AX93">
        <f>IF(Z93&gt;0, (R93*SUMPRODUCT(K93:$K$98, X93:$X$98)-K93*$AZ$3)/Z93, 0)</f>
        <v>-3.4891016757525987E+35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1000000</v>
      </c>
      <c r="S94">
        <f t="shared" si="29"/>
        <v>-1.1376071406741355E+37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-3.5162781841929056</v>
      </c>
      <c r="AC94">
        <f t="shared" si="30"/>
        <v>-3.1395340930293805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-9.7011338004317282E-30</v>
      </c>
      <c r="AI94">
        <f t="shared" si="34"/>
        <v>-9.7011475992818792E-30</v>
      </c>
      <c r="AJ94">
        <f t="shared" si="35"/>
        <v>-0.37674409116352514</v>
      </c>
      <c r="AK94">
        <f t="shared" si="49"/>
        <v>-0.24613947289350341</v>
      </c>
      <c r="AL94">
        <f t="shared" si="26"/>
        <v>-0.62288356405702849</v>
      </c>
      <c r="AN94">
        <f t="shared" si="36"/>
        <v>0</v>
      </c>
      <c r="AO94">
        <f t="shared" si="36"/>
        <v>0</v>
      </c>
      <c r="AP94">
        <f t="shared" si="36"/>
        <v>-1.1719178717020676E-39</v>
      </c>
      <c r="AQ94">
        <f t="shared" si="36"/>
        <v>-8.2390430737987785E-34</v>
      </c>
      <c r="AR94">
        <f t="shared" si="36"/>
        <v>-8.2390547929774951E-34</v>
      </c>
      <c r="AS94">
        <f t="shared" si="36"/>
        <v>-3.1996371339165732E-5</v>
      </c>
      <c r="AT94">
        <f t="shared" si="36"/>
        <v>-2.0904295941588308E-5</v>
      </c>
      <c r="AU94">
        <f t="shared" si="23"/>
        <v>-5.290066728075404E-5</v>
      </c>
      <c r="AW94">
        <v>91</v>
      </c>
      <c r="AX94">
        <f>IF(Z94&gt;0, (R94*SUMPRODUCT(K94:$K$98, X94:$X$98)-K94*$AZ$3)/Z94, 0)</f>
        <v>-1.1376071406741355E+37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1000000</v>
      </c>
      <c r="S95">
        <f t="shared" si="29"/>
        <v>-4.6320944179959967E+38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-3.1395340930293805</v>
      </c>
      <c r="AC95">
        <f t="shared" si="30"/>
        <v>-2.8031554402048036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-2.6716563907780694E-31</v>
      </c>
      <c r="AI95">
        <f t="shared" si="34"/>
        <v>-2.6716594165750278E-31</v>
      </c>
      <c r="AJ95">
        <f t="shared" si="35"/>
        <v>-0.33637865282457691</v>
      </c>
      <c r="AK95">
        <f t="shared" si="49"/>
        <v>-0.21976738651205666</v>
      </c>
      <c r="AL95">
        <f t="shared" si="26"/>
        <v>-0.55614603933663354</v>
      </c>
      <c r="AN95">
        <f t="shared" si="36"/>
        <v>0</v>
      </c>
      <c r="AO95">
        <f t="shared" si="36"/>
        <v>0</v>
      </c>
      <c r="AP95">
        <f t="shared" si="36"/>
        <v>-2.2944364753172169E-41</v>
      </c>
      <c r="AQ95">
        <f t="shared" si="36"/>
        <v>-2.0258946508240962E-35</v>
      </c>
      <c r="AR95">
        <f t="shared" si="36"/>
        <v>-2.0258969452605716E-35</v>
      </c>
      <c r="AS95">
        <f t="shared" si="36"/>
        <v>-2.5507311335431931E-5</v>
      </c>
      <c r="AT95">
        <f t="shared" si="36"/>
        <v>-1.6664776739148842E-5</v>
      </c>
      <c r="AU95">
        <f t="shared" si="23"/>
        <v>-4.2172088074580773E-5</v>
      </c>
      <c r="AW95">
        <v>92</v>
      </c>
      <c r="AX95">
        <f>IF(Z95&gt;0, (R95*SUMPRODUCT(K95:$K$98, X95:$X$98)-K95*$AZ$3)/Z95, 0)</f>
        <v>-4.6320944179959967E+38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1000000</v>
      </c>
      <c r="S96">
        <f t="shared" si="29"/>
        <v>-2.5109286799578999E+40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-2.8031554402048036</v>
      </c>
      <c r="AC96">
        <f t="shared" si="30"/>
        <v>-2.5028173573257169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-5.891401018386607E-33</v>
      </c>
      <c r="AI96">
        <f t="shared" si="34"/>
        <v>-5.8914060022345699E-33</v>
      </c>
      <c r="AJ96">
        <f t="shared" si="35"/>
        <v>-0.3003380828790867</v>
      </c>
      <c r="AK96">
        <f t="shared" si="49"/>
        <v>-0.19622088081433628</v>
      </c>
      <c r="AL96">
        <f t="shared" si="26"/>
        <v>-0.49655896369342301</v>
      </c>
      <c r="AN96">
        <f t="shared" si="36"/>
        <v>0</v>
      </c>
      <c r="AO96">
        <f t="shared" si="36"/>
        <v>0</v>
      </c>
      <c r="AP96">
        <f t="shared" si="36"/>
        <v>-3.3742947698496861E-43</v>
      </c>
      <c r="AQ96">
        <f t="shared" si="36"/>
        <v>-3.9887500163245143E-37</v>
      </c>
      <c r="AR96">
        <f t="shared" si="36"/>
        <v>-3.9887533906192837E-37</v>
      </c>
      <c r="AS96">
        <f t="shared" si="36"/>
        <v>-2.0334272429394089E-5</v>
      </c>
      <c r="AT96">
        <f t="shared" si="36"/>
        <v>-1.3285057987204113E-5</v>
      </c>
      <c r="AU96">
        <f t="shared" si="23"/>
        <v>-3.36193304165982E-5</v>
      </c>
      <c r="AW96">
        <v>93</v>
      </c>
      <c r="AX96">
        <f>IF(Z96&gt;0, (R96*SUMPRODUCT(K96:$K$98, X96:$X$98)-K96*$AZ$3)/Z96, 0)</f>
        <v>-2.5109286799578999E+40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1000000</v>
      </c>
      <c r="S97">
        <f t="shared" si="29"/>
        <v>-2.0354100857727056E+42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-2.5028173573257169</v>
      </c>
      <c r="AC97">
        <f t="shared" si="30"/>
        <v>-2.2346583547551044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-9.7582298695024431E-35</v>
      </c>
      <c r="AI97">
        <f t="shared" si="34"/>
        <v>-9.7582353589572965E-35</v>
      </c>
      <c r="AJ97">
        <f t="shared" si="35"/>
        <v>-0.26815900257061243</v>
      </c>
      <c r="AK97">
        <f t="shared" si="49"/>
        <v>-0.17519721501280019</v>
      </c>
      <c r="AL97">
        <f t="shared" si="26"/>
        <v>-0.44335621758341259</v>
      </c>
      <c r="AN97">
        <f t="shared" si="36"/>
        <v>0</v>
      </c>
      <c r="AO97">
        <f t="shared" si="36"/>
        <v>0</v>
      </c>
      <c r="AP97">
        <f t="shared" si="36"/>
        <v>-3.3184053012371791E-45</v>
      </c>
      <c r="AQ97">
        <f t="shared" si="36"/>
        <v>-5.8989030049595222E-39</v>
      </c>
      <c r="AR97">
        <f t="shared" si="36"/>
        <v>-5.8989063233648241E-39</v>
      </c>
      <c r="AS97">
        <f t="shared" si="36"/>
        <v>-1.6210357485167437E-5</v>
      </c>
      <c r="AT97">
        <f t="shared" si="36"/>
        <v>-1.0590766890309398E-5</v>
      </c>
      <c r="AU97">
        <f t="shared" si="23"/>
        <v>-2.6801124375476833E-5</v>
      </c>
      <c r="AW97">
        <v>94</v>
      </c>
      <c r="AX97">
        <f>IF(Z97&gt;0, (R97*SUMPRODUCT(K97:$K$98, X97:$X$98)-K97*$AZ$3)/Z97, 0)</f>
        <v>-2.0354100857727056E+42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-2.2346583547551044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-1.0978909706575212E-36</v>
      </c>
      <c r="AI98">
        <f t="shared" si="34"/>
        <v>-1.0978909706575212E-36</v>
      </c>
      <c r="AJ98">
        <f t="shared" si="35"/>
        <v>-2.2346583547551044</v>
      </c>
      <c r="AK98">
        <f t="shared" si="49"/>
        <v>-0.15642608483285733</v>
      </c>
      <c r="AL98">
        <f t="shared" si="26"/>
        <v>-2.3910844395879618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-5.9257237522092472E-41</v>
      </c>
      <c r="AR98">
        <f t="shared" si="36"/>
        <v>-5.9257237522092472E-41</v>
      </c>
      <c r="AS98">
        <f t="shared" si="36"/>
        <v>-1.2061277890749585E-4</v>
      </c>
      <c r="AT98">
        <f t="shared" si="36"/>
        <v>-8.4428945235247105E-6</v>
      </c>
      <c r="AU98">
        <f t="shared" si="36"/>
        <v>-1.2905567343102057E-4</v>
      </c>
      <c r="AW98">
        <v>95</v>
      </c>
    </row>
    <row r="100" spans="5:50" x14ac:dyDescent="0.25">
      <c r="AN100" s="8">
        <f t="shared" ref="AN100:AU100" si="50">SUM(AN3:AN98)</f>
        <v>67847.560508128736</v>
      </c>
      <c r="AO100" s="8">
        <f t="shared" si="50"/>
        <v>-6784.7560508128736</v>
      </c>
      <c r="AP100" s="8">
        <f t="shared" si="50"/>
        <v>-898.54180116418445</v>
      </c>
      <c r="AQ100" s="8">
        <f t="shared" si="50"/>
        <v>-36966.720570198748</v>
      </c>
      <c r="AR100" s="8">
        <f t="shared" si="50"/>
        <v>23197.542085952929</v>
      </c>
      <c r="AS100" s="8">
        <f t="shared" si="50"/>
        <v>-9057.1594069225721</v>
      </c>
      <c r="AT100" s="8">
        <f t="shared" si="50"/>
        <v>3306.1328802027497</v>
      </c>
      <c r="AU100" s="8">
        <f t="shared" si="50"/>
        <v>17446.515559233081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784A3-B8B5-4D05-83FD-2FE77757EC6C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'S.35.04.E'!C3*(1+C12)</f>
        <v>148749.39421457585</v>
      </c>
      <c r="K3">
        <v>1</v>
      </c>
      <c r="L3" s="2">
        <v>0</v>
      </c>
      <c r="O3">
        <f>$C$3</f>
        <v>148749.39421457585</v>
      </c>
      <c r="P3">
        <f>O3*C5</f>
        <v>14874.939421457586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148749.39421457585</v>
      </c>
      <c r="AF3">
        <f t="shared" ref="AF3:AG34" si="4">-$Z3*P3</f>
        <v>-14874.939421457586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133474.45479311826</v>
      </c>
      <c r="AJ3">
        <f t="shared" ref="AJ3:AJ66" si="7">AB3-AC3</f>
        <v>0</v>
      </c>
      <c r="AL3">
        <f t="shared" ref="AL3:AL34" si="8">SUM(AI3:AK3)</f>
        <v>133474.45479311826</v>
      </c>
      <c r="AN3">
        <f t="shared" ref="AN3:AU34" si="9">AE3*$K3</f>
        <v>148749.39421457585</v>
      </c>
      <c r="AO3">
        <f t="shared" si="9"/>
        <v>-14874.939421457586</v>
      </c>
      <c r="AP3">
        <f t="shared" si="9"/>
        <v>-400</v>
      </c>
      <c r="AQ3">
        <f t="shared" si="9"/>
        <v>0</v>
      </c>
      <c r="AR3">
        <f t="shared" si="9"/>
        <v>133474.45479311826</v>
      </c>
      <c r="AS3">
        <f t="shared" si="9"/>
        <v>0</v>
      </c>
      <c r="AT3">
        <f t="shared" si="9"/>
        <v>0</v>
      </c>
      <c r="AU3">
        <f t="shared" si="9"/>
        <v>133474.45479311826</v>
      </c>
      <c r="AW3">
        <v>0</v>
      </c>
      <c r="AX3">
        <f>IF(Z3&gt;0, (R3*SUMPRODUCT(K3:$K$98, X3:$X$98)-K3*$AZ$3)/Z3, 0)</f>
        <v>0</v>
      </c>
      <c r="AZ3">
        <f>C6*SUMPRODUCT(X4:X89, K4:K89)/1</f>
        <v>80968.828573744453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5493.9041614045018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5431.1584797576506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-5431.1584797576506</v>
      </c>
      <c r="AK4">
        <f>G4*SUM(AB4, AE4:AF4)</f>
        <v>0</v>
      </c>
      <c r="AL4">
        <f t="shared" si="8"/>
        <v>-6852.1224797576506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-1325.6497807631308</v>
      </c>
      <c r="AR4">
        <f t="shared" si="9"/>
        <v>-1325.6497807631308</v>
      </c>
      <c r="AS4">
        <f t="shared" si="9"/>
        <v>-5066.8518329673016</v>
      </c>
      <c r="AT4">
        <f t="shared" si="9"/>
        <v>0</v>
      </c>
      <c r="AU4">
        <f t="shared" si="9"/>
        <v>-6392.5016137304319</v>
      </c>
      <c r="AW4">
        <v>1</v>
      </c>
      <c r="AX4">
        <f>IF(Z4&gt;0, (R4*SUMPRODUCT(K4:$K$98, X4:$X$98)-K4*$AZ$3)/Z4, 0)</f>
        <v>5493.9041614045018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1000000</v>
      </c>
      <c r="S5">
        <f t="shared" si="1"/>
        <v>10648.517132475543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5431.1584797576506</v>
      </c>
      <c r="AC5">
        <f t="shared" si="2"/>
        <v>10406.08429803465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-1460.06203563948</v>
      </c>
      <c r="AI5">
        <f t="shared" si="6"/>
        <v>-1508.9236948196981</v>
      </c>
      <c r="AJ5">
        <f t="shared" si="7"/>
        <v>-4974.9258182769991</v>
      </c>
      <c r="AK5">
        <f>G5*SUM(AB5, AE5:AF5)</f>
        <v>222.67749767006367</v>
      </c>
      <c r="AL5">
        <f t="shared" si="8"/>
        <v>-6261.1720154266332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-1248.5107529743266</v>
      </c>
      <c r="AR5">
        <f t="shared" si="9"/>
        <v>-1290.2927494961048</v>
      </c>
      <c r="AS5">
        <f t="shared" si="9"/>
        <v>-4254.0989545338207</v>
      </c>
      <c r="AT5">
        <f t="shared" si="9"/>
        <v>190.4133136128867</v>
      </c>
      <c r="AU5">
        <f t="shared" si="9"/>
        <v>-5353.9783904170381</v>
      </c>
      <c r="AW5">
        <v>2</v>
      </c>
      <c r="AX5">
        <f>IF(Z5&gt;0, (R5*SUMPRODUCT(K5:$K$98, X5:$X$98)-K5*$AZ$3)/Z5, 0)</f>
        <v>10648.517132475543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1000000</v>
      </c>
      <c r="S6">
        <f t="shared" si="1"/>
        <v>16496.327833382911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10406.08429803465</v>
      </c>
      <c r="AC6">
        <f t="shared" si="2"/>
        <v>15934.50160342904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-1518.5060310386943</v>
      </c>
      <c r="AI6">
        <f t="shared" si="6"/>
        <v>-1566.8031483255581</v>
      </c>
      <c r="AJ6">
        <f t="shared" si="7"/>
        <v>-5528.4173053943905</v>
      </c>
      <c r="AK6">
        <f>G6*SUM(AB6, AE6:AF6)</f>
        <v>608.75593143502704</v>
      </c>
      <c r="AL6">
        <f t="shared" si="8"/>
        <v>-6486.4645222849213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-1171.3907821605778</v>
      </c>
      <c r="AR6">
        <f t="shared" si="9"/>
        <v>-1208.6476628303647</v>
      </c>
      <c r="AS6">
        <f t="shared" si="9"/>
        <v>-4264.67655650094</v>
      </c>
      <c r="AT6">
        <f t="shared" si="9"/>
        <v>469.60043101099575</v>
      </c>
      <c r="AU6">
        <f t="shared" si="9"/>
        <v>-5003.7237883203088</v>
      </c>
      <c r="AW6">
        <v>3</v>
      </c>
      <c r="AX6">
        <f>IF(Z6&gt;0, (R6*SUMPRODUCT(K6:$K$98, X6:$X$98)-K6*$AZ$3)/Z6, 0)</f>
        <v>16496.327833382911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1000000</v>
      </c>
      <c r="S7">
        <f t="shared" si="1"/>
        <v>21362.623085226562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15934.50160342904</v>
      </c>
      <c r="AC7">
        <f t="shared" si="2"/>
        <v>20394.811752816873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-1586.8780979052267</v>
      </c>
      <c r="AI7">
        <f t="shared" si="6"/>
        <v>-1634.6129001143267</v>
      </c>
      <c r="AJ7">
        <f t="shared" si="7"/>
        <v>-4460.310149387833</v>
      </c>
      <c r="AK7">
        <f>G7*SUM(AB7, AE7:AF7)</f>
        <v>782.38402872836582</v>
      </c>
      <c r="AL7">
        <f t="shared" si="8"/>
        <v>-5312.5390207737946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-1113.7600584817701</v>
      </c>
      <c r="AR7">
        <f t="shared" si="9"/>
        <v>-1147.2630201586653</v>
      </c>
      <c r="AS7">
        <f t="shared" si="9"/>
        <v>-3130.4958455137198</v>
      </c>
      <c r="AT7">
        <f t="shared" si="9"/>
        <v>549.1209959618144</v>
      </c>
      <c r="AU7">
        <f t="shared" si="9"/>
        <v>-3728.6378697105711</v>
      </c>
      <c r="AW7">
        <v>4</v>
      </c>
      <c r="AX7">
        <f>IF(Z7&gt;0, (R7*SUMPRODUCT(K7:$K$98, X7:$X$98)-K7*$AZ$3)/Z7, 0)</f>
        <v>21362.623085226562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1000000</v>
      </c>
      <c r="S8">
        <f t="shared" si="1"/>
        <v>24444.515826951978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20394.811752816873</v>
      </c>
      <c r="AC8">
        <f t="shared" si="2"/>
        <v>23063.250509334255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-1655.2271793056029</v>
      </c>
      <c r="AI8">
        <f t="shared" si="6"/>
        <v>-1702.4018721336467</v>
      </c>
      <c r="AJ8">
        <f t="shared" si="7"/>
        <v>-2668.438756517382</v>
      </c>
      <c r="AK8">
        <f t="shared" ref="AK8:AK71" si="22">G8*SUM(AB8:AB8, AE8:AF8)</f>
        <v>434.40949033499936</v>
      </c>
      <c r="AL8">
        <f t="shared" si="8"/>
        <v>-3936.4311383160298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-1084.4126552487087</v>
      </c>
      <c r="AR8">
        <f t="shared" si="9"/>
        <v>-1115.3188864596184</v>
      </c>
      <c r="AS8">
        <f t="shared" si="9"/>
        <v>-1748.2124469086655</v>
      </c>
      <c r="AT8">
        <f t="shared" si="9"/>
        <v>284.60090238310426</v>
      </c>
      <c r="AU8">
        <f t="shared" si="9"/>
        <v>-2578.93043098518</v>
      </c>
      <c r="AW8">
        <v>5</v>
      </c>
      <c r="AX8">
        <f>IF(Z8&gt;0, (R8*SUMPRODUCT(K8:$K$98, X8:$X$98)-K8*$AZ$3)/Z8, 0)</f>
        <v>24444.515826951978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1000000</v>
      </c>
      <c r="S9">
        <f t="shared" si="1"/>
        <v>26586.156352273869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23063.250509334255</v>
      </c>
      <c r="AC9">
        <f t="shared" si="2"/>
        <v>24787.14006828452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-1726.3258052511369</v>
      </c>
      <c r="AI9">
        <f t="shared" si="6"/>
        <v>-1772.9424348606376</v>
      </c>
      <c r="AJ9">
        <f t="shared" si="7"/>
        <v>-1723.8895589502645</v>
      </c>
      <c r="AK9">
        <f t="shared" si="22"/>
        <v>136.07317800507209</v>
      </c>
      <c r="AL9">
        <f t="shared" si="8"/>
        <v>-3360.7588158058302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-1071.1170706752746</v>
      </c>
      <c r="AR9">
        <f t="shared" si="9"/>
        <v>-1100.0408506478614</v>
      </c>
      <c r="AS9">
        <f t="shared" si="9"/>
        <v>-1069.6054759384663</v>
      </c>
      <c r="AT9">
        <f t="shared" si="9"/>
        <v>84.428039816658497</v>
      </c>
      <c r="AU9">
        <f t="shared" si="9"/>
        <v>-2085.2182867696692</v>
      </c>
      <c r="AW9">
        <v>6</v>
      </c>
      <c r="AX9">
        <f>IF(Z9&gt;0, (R9*SUMPRODUCT(K9:$K$98, X9:$X$98)-K9*$AZ$3)/Z9, 0)</f>
        <v>26586.156352273869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1000000</v>
      </c>
      <c r="S10">
        <f t="shared" si="1"/>
        <v>28543.647595692739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24787.14006828452</v>
      </c>
      <c r="AC10">
        <f t="shared" si="2"/>
        <v>26294.406337086046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-1809.3303127009599</v>
      </c>
      <c r="AI10">
        <f t="shared" si="6"/>
        <v>-1855.3903094987306</v>
      </c>
      <c r="AJ10">
        <f t="shared" si="7"/>
        <v>-1507.2662688015262</v>
      </c>
      <c r="AK10">
        <f t="shared" si="22"/>
        <v>101.62727427996654</v>
      </c>
      <c r="AL10">
        <f t="shared" si="8"/>
        <v>-3261.0293040202905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-1065.0015118114163</v>
      </c>
      <c r="AR10">
        <f t="shared" si="9"/>
        <v>-1092.1131817366427</v>
      </c>
      <c r="AS10">
        <f t="shared" si="9"/>
        <v>-887.20165892743034</v>
      </c>
      <c r="AT10">
        <f t="shared" si="9"/>
        <v>59.819481268662223</v>
      </c>
      <c r="AU10">
        <f t="shared" si="9"/>
        <v>-1919.4953593954108</v>
      </c>
      <c r="AW10">
        <v>7</v>
      </c>
      <c r="AX10">
        <f>IF(Z10&gt;0, (R10*SUMPRODUCT(K10:$K$98, X10:$X$98)-K10*$AZ$3)/Z10, 0)</f>
        <v>28543.647595692739</v>
      </c>
    </row>
    <row r="11" spans="1:52" x14ac:dyDescent="0.25">
      <c r="A11" t="s">
        <v>33</v>
      </c>
      <c r="C11" s="12">
        <f>AU91</f>
        <v>38249.844226605208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1000000</v>
      </c>
      <c r="S11">
        <f t="shared" si="1"/>
        <v>30329.033069576835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26294.406337086046</v>
      </c>
      <c r="AC11">
        <f t="shared" si="2"/>
        <v>27602.420837765094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-1888.9969282712598</v>
      </c>
      <c r="AI11">
        <f t="shared" si="6"/>
        <v>-1934.5018752546391</v>
      </c>
      <c r="AJ11">
        <f t="shared" si="7"/>
        <v>-1308.0145006790481</v>
      </c>
      <c r="AK11">
        <f t="shared" si="22"/>
        <v>63.106575209006508</v>
      </c>
      <c r="AL11">
        <f t="shared" si="8"/>
        <v>-3179.4098007246807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-1056.5322966605884</v>
      </c>
      <c r="AR11">
        <f t="shared" si="9"/>
        <v>-1081.9836065204549</v>
      </c>
      <c r="AS11">
        <f t="shared" si="9"/>
        <v>-731.58380714388227</v>
      </c>
      <c r="AT11">
        <f t="shared" si="9"/>
        <v>35.296052546243949</v>
      </c>
      <c r="AU11">
        <f t="shared" si="9"/>
        <v>-1778.2713611180934</v>
      </c>
      <c r="AW11">
        <v>8</v>
      </c>
      <c r="AX11">
        <f>IF(Z11&gt;0, (R11*SUMPRODUCT(K11:$K$98, X11:$X$98)-K11*$AZ$3)/Z11, 0)</f>
        <v>30329.033069576835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1000000</v>
      </c>
      <c r="S12">
        <f t="shared" si="1"/>
        <v>32031.270693490471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27602.420837765094</v>
      </c>
      <c r="AC12">
        <f t="shared" si="2"/>
        <v>28796.660522457823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-1980.8367128790831</v>
      </c>
      <c r="AI12">
        <f t="shared" si="6"/>
        <v>-2025.7875685569848</v>
      </c>
      <c r="AJ12">
        <f t="shared" si="7"/>
        <v>-1194.2396846927295</v>
      </c>
      <c r="AK12">
        <f t="shared" si="22"/>
        <v>63.485567926859716</v>
      </c>
      <c r="AL12">
        <f t="shared" si="8"/>
        <v>-3156.5416853228544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-1052.8357705819406</v>
      </c>
      <c r="AR12">
        <f t="shared" si="9"/>
        <v>-1076.7276282339399</v>
      </c>
      <c r="AS12">
        <f t="shared" si="9"/>
        <v>-634.75108802153738</v>
      </c>
      <c r="AT12">
        <f t="shared" si="9"/>
        <v>33.74325424934085</v>
      </c>
      <c r="AU12">
        <f t="shared" si="9"/>
        <v>-1677.7354620061365</v>
      </c>
      <c r="AW12">
        <v>9</v>
      </c>
      <c r="AX12">
        <f>IF(Z12&gt;0, (R12*SUMPRODUCT(K12:$K$98, X12:$X$98)-K12*$AZ$3)/Z12, 0)</f>
        <v>32031.270693490471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1000000</v>
      </c>
      <c r="S13">
        <f t="shared" si="1"/>
        <v>33640.560198419153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28796.660522457823</v>
      </c>
      <c r="AC13">
        <f t="shared" si="2"/>
        <v>29871.069279832718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-2078.9087498023214</v>
      </c>
      <c r="AI13">
        <f t="shared" si="6"/>
        <v>-2123.3061514859537</v>
      </c>
      <c r="AJ13">
        <f t="shared" si="7"/>
        <v>-1074.4087573748948</v>
      </c>
      <c r="AK13">
        <f t="shared" si="22"/>
        <v>57.593321044915648</v>
      </c>
      <c r="AL13">
        <f t="shared" si="8"/>
        <v>-3140.1215878159328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-1050.3442022636264</v>
      </c>
      <c r="AR13">
        <f t="shared" si="9"/>
        <v>-1072.775467444653</v>
      </c>
      <c r="AS13">
        <f t="shared" si="9"/>
        <v>-542.83239188699088</v>
      </c>
      <c r="AT13">
        <f t="shared" si="9"/>
        <v>29.098348282187455</v>
      </c>
      <c r="AU13">
        <f t="shared" si="9"/>
        <v>-1586.5095110494565</v>
      </c>
      <c r="AW13">
        <v>10</v>
      </c>
      <c r="AX13">
        <f>IF(Z13&gt;0, (R13*SUMPRODUCT(K13:$K$98, X13:$X$98)-K13*$AZ$3)/Z13, 0)</f>
        <v>33640.560198419153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1000000</v>
      </c>
      <c r="S14">
        <f t="shared" si="1"/>
        <v>35164.776361423239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29871.069279832718</v>
      </c>
      <c r="AC14">
        <f t="shared" si="2"/>
        <v>30835.426368911456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-2184.649625426001</v>
      </c>
      <c r="AI14">
        <f t="shared" si="6"/>
        <v>-2228.4938206115257</v>
      </c>
      <c r="AJ14">
        <f t="shared" si="7"/>
        <v>-964.35708907873777</v>
      </c>
      <c r="AK14">
        <f t="shared" si="22"/>
        <v>53.767924703698888</v>
      </c>
      <c r="AL14">
        <f t="shared" si="8"/>
        <v>-3139.0829849865645</v>
      </c>
      <c r="AN14">
        <f t="shared" si="9"/>
        <v>0</v>
      </c>
      <c r="AO14">
        <f t="shared" si="9"/>
        <v>0</v>
      </c>
      <c r="AP14">
        <f t="shared" si="9"/>
        <v>-21.060813940290341</v>
      </c>
      <c r="AQ14">
        <f t="shared" si="9"/>
        <v>-1049.4091427868721</v>
      </c>
      <c r="AR14">
        <f t="shared" si="9"/>
        <v>-1070.4699567271623</v>
      </c>
      <c r="AS14">
        <f t="shared" si="9"/>
        <v>-463.23453171271029</v>
      </c>
      <c r="AT14">
        <f t="shared" si="9"/>
        <v>25.827735082111893</v>
      </c>
      <c r="AU14">
        <f t="shared" si="9"/>
        <v>-1507.8767533577607</v>
      </c>
      <c r="AW14">
        <v>11</v>
      </c>
      <c r="AX14">
        <f>IF(Z14&gt;0, (R14*SUMPRODUCT(K14:$K$98, X14:$X$98)-K14*$AZ$3)/Z14, 0)</f>
        <v>35164.776361423239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1000000</v>
      </c>
      <c r="S15">
        <f t="shared" si="1"/>
        <v>36707.606730387008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30835.426368911456</v>
      </c>
      <c r="AC15">
        <f t="shared" si="2"/>
        <v>31782.181859637272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-2295.0156281472637</v>
      </c>
      <c r="AI15">
        <f t="shared" si="6"/>
        <v>-2338.3066305995258</v>
      </c>
      <c r="AJ15">
        <f t="shared" si="7"/>
        <v>-946.75549072581634</v>
      </c>
      <c r="AK15">
        <f t="shared" si="22"/>
        <v>126.42524811253698</v>
      </c>
      <c r="AL15">
        <f t="shared" si="8"/>
        <v>-3158.6368732128053</v>
      </c>
      <c r="AN15">
        <f t="shared" si="9"/>
        <v>0</v>
      </c>
      <c r="AO15">
        <f t="shared" si="9"/>
        <v>0</v>
      </c>
      <c r="AP15">
        <f t="shared" si="9"/>
        <v>-19.727810071350302</v>
      </c>
      <c r="AQ15">
        <f t="shared" si="9"/>
        <v>-1045.8439365731047</v>
      </c>
      <c r="AR15">
        <f t="shared" si="9"/>
        <v>-1065.5717466444548</v>
      </c>
      <c r="AS15">
        <f t="shared" si="9"/>
        <v>-431.43866963216777</v>
      </c>
      <c r="AT15">
        <f t="shared" si="9"/>
        <v>57.612278342081495</v>
      </c>
      <c r="AU15">
        <f t="shared" si="9"/>
        <v>-1439.3981379345414</v>
      </c>
      <c r="AW15">
        <v>12</v>
      </c>
      <c r="AX15">
        <f>IF(Z15&gt;0, (R15*SUMPRODUCT(K15:$K$98, X15:$X$98)-K15*$AZ$3)/Z15, 0)</f>
        <v>36707.606730387008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1000000</v>
      </c>
      <c r="S16">
        <f t="shared" si="1"/>
        <v>38291.827314623486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31782.181859637272</v>
      </c>
      <c r="AC16">
        <f t="shared" si="2"/>
        <v>32729.392205139498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-2426.1386023910568</v>
      </c>
      <c r="AI16">
        <f t="shared" si="6"/>
        <v>-2468.8753878886769</v>
      </c>
      <c r="AJ16">
        <f t="shared" si="7"/>
        <v>-947.21034550222612</v>
      </c>
      <c r="AK16">
        <f t="shared" si="22"/>
        <v>225.65349120342464</v>
      </c>
      <c r="AL16">
        <f t="shared" si="8"/>
        <v>-3190.4322421874786</v>
      </c>
      <c r="AN16">
        <f t="shared" si="9"/>
        <v>0</v>
      </c>
      <c r="AO16">
        <f t="shared" si="9"/>
        <v>0</v>
      </c>
      <c r="AP16">
        <f t="shared" si="9"/>
        <v>-18.4232826805952</v>
      </c>
      <c r="AQ16">
        <f t="shared" si="9"/>
        <v>-1045.8773811297451</v>
      </c>
      <c r="AR16">
        <f t="shared" si="9"/>
        <v>-1064.3006638103404</v>
      </c>
      <c r="AS16">
        <f t="shared" si="9"/>
        <v>-408.33028853196123</v>
      </c>
      <c r="AT16">
        <f t="shared" si="9"/>
        <v>97.276339525709091</v>
      </c>
      <c r="AU16">
        <f t="shared" si="9"/>
        <v>-1375.3546128165926</v>
      </c>
      <c r="AW16">
        <v>13</v>
      </c>
      <c r="AX16">
        <f>IF(Z16&gt;0, (R16*SUMPRODUCT(K16:$K$98, X16:$X$98)-K16*$AZ$3)/Z16, 0)</f>
        <v>38291.827314623486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1000000</v>
      </c>
      <c r="S17">
        <f t="shared" si="1"/>
        <v>40038.390431990105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32729.392205139498</v>
      </c>
      <c r="AC17">
        <f t="shared" si="2"/>
        <v>33776.873812923433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-2576.1734297965409</v>
      </c>
      <c r="AI17">
        <f t="shared" si="6"/>
        <v>-2618.3540387676949</v>
      </c>
      <c r="AJ17">
        <f t="shared" si="7"/>
        <v>-1047.481607783935</v>
      </c>
      <c r="AK17">
        <f t="shared" si="22"/>
        <v>451.66561243092508</v>
      </c>
      <c r="AL17">
        <f t="shared" si="8"/>
        <v>-3214.1700341207047</v>
      </c>
      <c r="AN17">
        <f t="shared" si="9"/>
        <v>0</v>
      </c>
      <c r="AO17">
        <f t="shared" si="9"/>
        <v>0</v>
      </c>
      <c r="AP17">
        <f t="shared" si="9"/>
        <v>-17.092989358704578</v>
      </c>
      <c r="AQ17">
        <f t="shared" si="9"/>
        <v>-1043.9513818257931</v>
      </c>
      <c r="AR17">
        <f t="shared" si="9"/>
        <v>-1061.0443711844975</v>
      </c>
      <c r="AS17">
        <f t="shared" si="9"/>
        <v>-424.47447801272665</v>
      </c>
      <c r="AT17">
        <f t="shared" si="9"/>
        <v>183.02996792327622</v>
      </c>
      <c r="AU17">
        <f t="shared" si="9"/>
        <v>-1302.488881273948</v>
      </c>
      <c r="AW17">
        <v>14</v>
      </c>
      <c r="AX17">
        <f>IF(Z17&gt;0, (R17*SUMPRODUCT(K17:$K$98, X17:$X$98)-K17*$AZ$3)/Z17, 0)</f>
        <v>40038.390431990105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1000000</v>
      </c>
      <c r="S18">
        <f t="shared" si="1"/>
        <v>42017.25025401327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33776.873812923433</v>
      </c>
      <c r="AC18">
        <f t="shared" si="2"/>
        <v>34925.239424732979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-3964.1336311090618</v>
      </c>
      <c r="AI18">
        <f t="shared" si="6"/>
        <v>-4005.6942273089489</v>
      </c>
      <c r="AJ18">
        <f t="shared" si="7"/>
        <v>-1148.365611809546</v>
      </c>
      <c r="AK18">
        <f t="shared" si="22"/>
        <v>729.58047435914625</v>
      </c>
      <c r="AL18">
        <f t="shared" si="8"/>
        <v>-4424.4793647593488</v>
      </c>
      <c r="AN18">
        <f t="shared" si="9"/>
        <v>0</v>
      </c>
      <c r="AO18">
        <f t="shared" si="9"/>
        <v>0</v>
      </c>
      <c r="AP18">
        <f t="shared" si="9"/>
        <v>-15.716442243487291</v>
      </c>
      <c r="AQ18">
        <f t="shared" si="9"/>
        <v>-1499.0660133735132</v>
      </c>
      <c r="AR18">
        <f t="shared" si="9"/>
        <v>-1514.7824556170006</v>
      </c>
      <c r="AS18">
        <f t="shared" si="9"/>
        <v>-434.26282254489666</v>
      </c>
      <c r="AT18">
        <f t="shared" si="9"/>
        <v>275.896171751086</v>
      </c>
      <c r="AU18">
        <f t="shared" si="9"/>
        <v>-1673.1491064108111</v>
      </c>
      <c r="AW18">
        <v>15</v>
      </c>
      <c r="AX18">
        <f>IF(Z18&gt;0, (R18*SUMPRODUCT(K18:$K$98, X18:$X$98)-K18*$AZ$3)/Z18, 0)</f>
        <v>42017.25025401327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1000000</v>
      </c>
      <c r="S19">
        <f t="shared" si="1"/>
        <v>43415.979103039033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34925.239424732979</v>
      </c>
      <c r="AC19">
        <f t="shared" si="2"/>
        <v>35490.661204265263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-5443.6068902612124</v>
      </c>
      <c r="AI19">
        <f t="shared" si="6"/>
        <v>-5484.4797001545876</v>
      </c>
      <c r="AJ19">
        <f t="shared" si="7"/>
        <v>-565.42177953228384</v>
      </c>
      <c r="AK19">
        <f t="shared" si="22"/>
        <v>778.8328391715454</v>
      </c>
      <c r="AL19">
        <f t="shared" si="8"/>
        <v>-5271.0686405153265</v>
      </c>
      <c r="AN19">
        <f t="shared" si="9"/>
        <v>0</v>
      </c>
      <c r="AO19">
        <f t="shared" si="9"/>
        <v>0</v>
      </c>
      <c r="AP19">
        <f t="shared" si="9"/>
        <v>-14.41420389890872</v>
      </c>
      <c r="AQ19">
        <f t="shared" si="9"/>
        <v>-1919.7422410258005</v>
      </c>
      <c r="AR19">
        <f t="shared" si="9"/>
        <v>-1934.1564449247091</v>
      </c>
      <c r="AS19">
        <f t="shared" si="9"/>
        <v>-199.40162764251636</v>
      </c>
      <c r="AT19">
        <f t="shared" si="9"/>
        <v>274.66316547040816</v>
      </c>
      <c r="AU19">
        <f t="shared" si="9"/>
        <v>-1858.8949070968174</v>
      </c>
      <c r="AW19">
        <v>16</v>
      </c>
      <c r="AX19">
        <f>IF(Z19&gt;0, (R19*SUMPRODUCT(K19:$K$98, X19:$X$98)-K19*$AZ$3)/Z19, 0)</f>
        <v>43415.979103039033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1000000</v>
      </c>
      <c r="S20">
        <f t="shared" si="1"/>
        <v>43676.139929986915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35490.661204265263</v>
      </c>
      <c r="AC20">
        <f t="shared" si="2"/>
        <v>35041.5700393343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-6976.9886487991389</v>
      </c>
      <c r="AI20">
        <f t="shared" si="6"/>
        <v>-7017.1038811611406</v>
      </c>
      <c r="AJ20">
        <f t="shared" si="7"/>
        <v>449.09116493096371</v>
      </c>
      <c r="AK20">
        <f t="shared" si="22"/>
        <v>152.60984317834064</v>
      </c>
      <c r="AL20">
        <f t="shared" si="8"/>
        <v>-6415.4028730518367</v>
      </c>
      <c r="AN20">
        <f t="shared" si="9"/>
        <v>0</v>
      </c>
      <c r="AO20">
        <f t="shared" si="9"/>
        <v>0</v>
      </c>
      <c r="AP20">
        <f t="shared" si="9"/>
        <v>-13.418416607836901</v>
      </c>
      <c r="AQ20">
        <f t="shared" si="9"/>
        <v>-2333.7803334380328</v>
      </c>
      <c r="AR20">
        <f t="shared" si="9"/>
        <v>-2347.1987500458699</v>
      </c>
      <c r="AS20">
        <f t="shared" si="9"/>
        <v>150.21955479561399</v>
      </c>
      <c r="AT20">
        <f t="shared" si="9"/>
        <v>51.047503246257207</v>
      </c>
      <c r="AU20">
        <f t="shared" si="9"/>
        <v>-2145.9316920039987</v>
      </c>
      <c r="AW20">
        <v>17</v>
      </c>
      <c r="AX20">
        <f>IF(Z20&gt;0, (R20*SUMPRODUCT(K20:$K$98, X20:$X$98)-K20*$AZ$3)/Z20, 0)</f>
        <v>43676.139929986915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1000000</v>
      </c>
      <c r="S21">
        <f t="shared" si="1"/>
        <v>43325.797593530231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35041.5700393343</v>
      </c>
      <c r="AC21">
        <f t="shared" si="2"/>
        <v>34036.740618309188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-8681.7385877843553</v>
      </c>
      <c r="AI21">
        <f t="shared" si="6"/>
        <v>-8721.0185808933475</v>
      </c>
      <c r="AJ21">
        <f t="shared" si="7"/>
        <v>1004.8294210251115</v>
      </c>
      <c r="AK21">
        <f t="shared" si="22"/>
        <v>56.066512062934883</v>
      </c>
      <c r="AL21">
        <f t="shared" si="8"/>
        <v>-7660.1226478053013</v>
      </c>
      <c r="AN21">
        <f t="shared" si="9"/>
        <v>0</v>
      </c>
      <c r="AO21">
        <f t="shared" si="9"/>
        <v>0</v>
      </c>
      <c r="AP21">
        <f t="shared" si="9"/>
        <v>-12.494324605976733</v>
      </c>
      <c r="AQ21">
        <f t="shared" si="9"/>
        <v>-2761.5193250932512</v>
      </c>
      <c r="AR21">
        <f t="shared" si="9"/>
        <v>-2774.0136496992282</v>
      </c>
      <c r="AS21">
        <f t="shared" si="9"/>
        <v>319.61983611064619</v>
      </c>
      <c r="AT21">
        <f t="shared" si="9"/>
        <v>17.83384226406223</v>
      </c>
      <c r="AU21">
        <f t="shared" si="9"/>
        <v>-2436.5599713245197</v>
      </c>
      <c r="AW21">
        <v>18</v>
      </c>
      <c r="AX21">
        <f>IF(Z21&gt;0, (R21*SUMPRODUCT(K21:$K$98, X21:$X$98)-K21*$AZ$3)/Z21, 0)</f>
        <v>43325.797593530231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1000000</v>
      </c>
      <c r="S22">
        <f t="shared" si="1"/>
        <v>42990.936645456582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34036.740618309188</v>
      </c>
      <c r="AC22">
        <f t="shared" si="2"/>
        <v>32982.593139807846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-10545.106950040052</v>
      </c>
      <c r="AI22">
        <f t="shared" si="6"/>
        <v>-10583.466887870452</v>
      </c>
      <c r="AJ22">
        <f t="shared" si="7"/>
        <v>1054.1474785013415</v>
      </c>
      <c r="AK22">
        <f t="shared" si="22"/>
        <v>714.77155298449304</v>
      </c>
      <c r="AL22">
        <f t="shared" si="8"/>
        <v>-8814.5478563846173</v>
      </c>
      <c r="AN22">
        <f t="shared" si="9"/>
        <v>0</v>
      </c>
      <c r="AO22">
        <f t="shared" si="9"/>
        <v>0</v>
      </c>
      <c r="AP22">
        <f t="shared" si="9"/>
        <v>-11.392782484342614</v>
      </c>
      <c r="AQ22">
        <f t="shared" si="9"/>
        <v>-3131.864037087314</v>
      </c>
      <c r="AR22">
        <f t="shared" si="9"/>
        <v>-3143.2568195716567</v>
      </c>
      <c r="AS22">
        <f t="shared" si="9"/>
        <v>313.07852953469427</v>
      </c>
      <c r="AT22">
        <f t="shared" si="9"/>
        <v>212.28493292016171</v>
      </c>
      <c r="AU22">
        <f t="shared" si="9"/>
        <v>-2617.8933571168009</v>
      </c>
      <c r="AW22">
        <v>19</v>
      </c>
      <c r="AX22">
        <f>IF(Z22&gt;0, (R22*SUMPRODUCT(K22:$K$98, X22:$X$98)-K22*$AZ$3)/Z22, 0)</f>
        <v>42990.936645456582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1000000</v>
      </c>
      <c r="S23">
        <f t="shared" si="1"/>
        <v>43408.900889015233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32982.593139807846</v>
      </c>
      <c r="AC23">
        <f t="shared" si="2"/>
        <v>32427.245973835081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-12508.408527736929</v>
      </c>
      <c r="AI23">
        <f t="shared" si="6"/>
        <v>-12545.759445762638</v>
      </c>
      <c r="AJ23">
        <f t="shared" si="7"/>
        <v>555.34716597276565</v>
      </c>
      <c r="AK23">
        <f t="shared" si="22"/>
        <v>2308.7815197865493</v>
      </c>
      <c r="AL23">
        <f t="shared" si="8"/>
        <v>-9681.6307600033233</v>
      </c>
      <c r="AN23">
        <f t="shared" si="9"/>
        <v>0</v>
      </c>
      <c r="AO23">
        <f t="shared" si="9"/>
        <v>0</v>
      </c>
      <c r="AP23">
        <f t="shared" si="9"/>
        <v>-9.9045595838164893</v>
      </c>
      <c r="AQ23">
        <f t="shared" si="9"/>
        <v>-3316.9272432986068</v>
      </c>
      <c r="AR23">
        <f t="shared" si="9"/>
        <v>-3326.8318028824233</v>
      </c>
      <c r="AS23">
        <f t="shared" si="9"/>
        <v>147.26462924672398</v>
      </c>
      <c r="AT23">
        <f t="shared" si="9"/>
        <v>612.23298749980097</v>
      </c>
      <c r="AU23">
        <f t="shared" si="9"/>
        <v>-2567.3341861358981</v>
      </c>
      <c r="AW23">
        <v>20</v>
      </c>
      <c r="AX23">
        <f>IF(Z23&gt;0, (R23*SUMPRODUCT(K23:$K$98, X23:$X$98)-K23*$AZ$3)/Z23, 0)</f>
        <v>43408.900889015233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1.9576E-2</v>
      </c>
      <c r="Q24" s="4">
        <f t="shared" si="21"/>
        <v>50</v>
      </c>
      <c r="R24">
        <f t="shared" si="0"/>
        <v>1000000</v>
      </c>
      <c r="S24">
        <f t="shared" si="1"/>
        <v>43329.723649580461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32427.245973835081</v>
      </c>
      <c r="AC24">
        <f t="shared" si="2"/>
        <v>31410.780222603036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-14623.631425425763</v>
      </c>
      <c r="AI24">
        <f t="shared" si="6"/>
        <v>-14659.877652699945</v>
      </c>
      <c r="AJ24">
        <f t="shared" si="7"/>
        <v>1016.4657512320446</v>
      </c>
      <c r="AK24">
        <f t="shared" si="22"/>
        <v>2269.907218168456</v>
      </c>
      <c r="AL24">
        <f t="shared" si="8"/>
        <v>-11373.504683299445</v>
      </c>
      <c r="AN24">
        <f t="shared" si="9"/>
        <v>0</v>
      </c>
      <c r="AO24">
        <f t="shared" si="9"/>
        <v>0</v>
      </c>
      <c r="AP24">
        <f t="shared" si="9"/>
        <v>-8.5818056513977954</v>
      </c>
      <c r="AQ24">
        <f t="shared" si="9"/>
        <v>-3462.3510430855631</v>
      </c>
      <c r="AR24">
        <f t="shared" si="9"/>
        <v>-3470.9328487369612</v>
      </c>
      <c r="AS24">
        <f t="shared" si="9"/>
        <v>240.66260641115377</v>
      </c>
      <c r="AT24">
        <f t="shared" si="9"/>
        <v>537.4325566540449</v>
      </c>
      <c r="AU24">
        <f t="shared" si="9"/>
        <v>-2692.8376856717628</v>
      </c>
      <c r="AW24">
        <v>21</v>
      </c>
      <c r="AX24">
        <f>IF(Z24&gt;0, (R24*SUMPRODUCT(K24:$K$98, X24:$X$98)-K24*$AZ$3)/Z24, 0)</f>
        <v>43329.723649580461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1000000</v>
      </c>
      <c r="S25">
        <f t="shared" si="1"/>
        <v>42811.852381480261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31410.780222603036</v>
      </c>
      <c r="AC25">
        <f t="shared" si="2"/>
        <v>30002.412654576918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-16878.418192495159</v>
      </c>
      <c r="AI25">
        <f t="shared" si="6"/>
        <v>-16913.458036586973</v>
      </c>
      <c r="AJ25">
        <f t="shared" si="7"/>
        <v>1408.3675680261185</v>
      </c>
      <c r="AK25">
        <f t="shared" si="22"/>
        <v>2198.7546155822129</v>
      </c>
      <c r="AL25">
        <f t="shared" si="8"/>
        <v>-13306.335852978642</v>
      </c>
      <c r="AN25">
        <f t="shared" si="9"/>
        <v>0</v>
      </c>
      <c r="AO25">
        <f t="shared" si="9"/>
        <v>0</v>
      </c>
      <c r="AP25">
        <f t="shared" si="9"/>
        <v>-7.4073012624127879</v>
      </c>
      <c r="AQ25">
        <f t="shared" si="9"/>
        <v>-3568.0389460981232</v>
      </c>
      <c r="AR25">
        <f t="shared" si="9"/>
        <v>-3575.4462473605358</v>
      </c>
      <c r="AS25">
        <f t="shared" si="9"/>
        <v>297.72400919495288</v>
      </c>
      <c r="AT25">
        <f t="shared" si="9"/>
        <v>464.80908411184294</v>
      </c>
      <c r="AU25">
        <f t="shared" si="9"/>
        <v>-2812.9131540537401</v>
      </c>
      <c r="AW25">
        <v>22</v>
      </c>
      <c r="AX25">
        <f>IF(Z25&gt;0, (R25*SUMPRODUCT(K25:$K$98, X25:$X$98)-K25*$AZ$3)/Z25, 0)</f>
        <v>42811.852381480261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2.7149E-2</v>
      </c>
      <c r="Q26" s="4">
        <f t="shared" si="21"/>
        <v>50</v>
      </c>
      <c r="R26">
        <f t="shared" si="0"/>
        <v>1000000</v>
      </c>
      <c r="S26">
        <f t="shared" si="1"/>
        <v>41893.65514609246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30002.412654576918</v>
      </c>
      <c r="AC26">
        <f t="shared" si="2"/>
        <v>28268.287525496136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-19025.934544973439</v>
      </c>
      <c r="AI26">
        <f t="shared" si="6"/>
        <v>-19059.672693897086</v>
      </c>
      <c r="AJ26">
        <f t="shared" si="7"/>
        <v>1734.1251290807813</v>
      </c>
      <c r="AK26">
        <f t="shared" si="22"/>
        <v>2100.1688858203843</v>
      </c>
      <c r="AL26">
        <f t="shared" si="8"/>
        <v>-15225.378678995919</v>
      </c>
      <c r="AN26">
        <f t="shared" si="9"/>
        <v>0</v>
      </c>
      <c r="AO26">
        <f t="shared" si="9"/>
        <v>0</v>
      </c>
      <c r="AP26">
        <f t="shared" si="9"/>
        <v>-6.3679709176923351</v>
      </c>
      <c r="AQ26">
        <f t="shared" si="9"/>
        <v>-3591.0861066650855</v>
      </c>
      <c r="AR26">
        <f t="shared" si="9"/>
        <v>-3597.4540775827777</v>
      </c>
      <c r="AS26">
        <f t="shared" si="9"/>
        <v>327.31073701218207</v>
      </c>
      <c r="AT26">
        <f t="shared" si="9"/>
        <v>396.40036023946089</v>
      </c>
      <c r="AU26">
        <f t="shared" si="9"/>
        <v>-2873.7429803311347</v>
      </c>
      <c r="AW26">
        <v>23</v>
      </c>
      <c r="AX26">
        <f>IF(Z26&gt;0, (R26*SUMPRODUCT(K26:$K$98, X26:$X$98)-K26*$AZ$3)/Z26, 0)</f>
        <v>41893.65514609246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1000000</v>
      </c>
      <c r="S27">
        <f t="shared" si="1"/>
        <v>40677.744178400309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28268.287525496136</v>
      </c>
      <c r="AC27">
        <f t="shared" si="2"/>
        <v>26314.6244697394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-21110.634544504832</v>
      </c>
      <c r="AI27">
        <f t="shared" si="6"/>
        <v>-21142.979780212019</v>
      </c>
      <c r="AJ27">
        <f t="shared" si="7"/>
        <v>1953.6630557567369</v>
      </c>
      <c r="AK27">
        <f t="shared" si="22"/>
        <v>1978.7801267847296</v>
      </c>
      <c r="AL27">
        <f t="shared" si="8"/>
        <v>-17210.536597670554</v>
      </c>
      <c r="AN27">
        <f t="shared" si="9"/>
        <v>0</v>
      </c>
      <c r="AO27">
        <f t="shared" si="9"/>
        <v>0</v>
      </c>
      <c r="AP27">
        <f t="shared" si="9"/>
        <v>-5.4509489914147231</v>
      </c>
      <c r="AQ27">
        <f t="shared" si="9"/>
        <v>-3557.6488951950428</v>
      </c>
      <c r="AR27">
        <f t="shared" si="9"/>
        <v>-3563.0998441864576</v>
      </c>
      <c r="AS27">
        <f t="shared" si="9"/>
        <v>329.23914234996556</v>
      </c>
      <c r="AT27">
        <f t="shared" si="9"/>
        <v>333.47197200768579</v>
      </c>
      <c r="AU27">
        <f t="shared" si="9"/>
        <v>-2900.3887298288068</v>
      </c>
      <c r="AW27">
        <v>24</v>
      </c>
      <c r="AX27">
        <f>IF(Z27&gt;0, (R27*SUMPRODUCT(K27:$K$98, X27:$X$98)-K27*$AZ$3)/Z27, 0)</f>
        <v>40677.744178400309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1000000</v>
      </c>
      <c r="S28">
        <f t="shared" si="1"/>
        <v>39237.000160867552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26314.6244697394</v>
      </c>
      <c r="AC28">
        <f t="shared" si="2"/>
        <v>24218.960441426811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-23187.652573767482</v>
      </c>
      <c r="AI28">
        <f t="shared" si="6"/>
        <v>-23218.51497448891</v>
      </c>
      <c r="AJ28">
        <f t="shared" si="7"/>
        <v>2095.6640283125889</v>
      </c>
      <c r="AK28">
        <f t="shared" si="22"/>
        <v>1842.0237128817582</v>
      </c>
      <c r="AL28">
        <f t="shared" si="8"/>
        <v>-19280.827233294563</v>
      </c>
      <c r="AN28">
        <f t="shared" si="9"/>
        <v>0</v>
      </c>
      <c r="AO28">
        <f t="shared" si="9"/>
        <v>0</v>
      </c>
      <c r="AP28">
        <f t="shared" si="9"/>
        <v>-4.6437997195109872</v>
      </c>
      <c r="AQ28">
        <f t="shared" si="9"/>
        <v>-3488.99670800481</v>
      </c>
      <c r="AR28">
        <f t="shared" si="9"/>
        <v>-3493.6405077243212</v>
      </c>
      <c r="AS28">
        <f t="shared" si="9"/>
        <v>315.33010392516508</v>
      </c>
      <c r="AT28">
        <f t="shared" si="9"/>
        <v>277.16538575284665</v>
      </c>
      <c r="AU28">
        <f t="shared" si="9"/>
        <v>-2901.1450180463098</v>
      </c>
      <c r="AW28">
        <v>25</v>
      </c>
      <c r="AX28">
        <f>IF(Z28&gt;0, (R28*SUMPRODUCT(K28:$K$98, X28:$X$98)-K28*$AZ$3)/Z28, 0)</f>
        <v>39237.000160867552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1000000</v>
      </c>
      <c r="S29">
        <f t="shared" si="1"/>
        <v>37629.520084245436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24218.960441426811</v>
      </c>
      <c r="AC29">
        <f t="shared" si="2"/>
        <v>22035.307364567045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-25489.874003839945</v>
      </c>
      <c r="AI29">
        <f t="shared" si="6"/>
        <v>-25519.153286853965</v>
      </c>
      <c r="AJ29">
        <f t="shared" si="7"/>
        <v>2183.6530768597659</v>
      </c>
      <c r="AK29">
        <f t="shared" si="22"/>
        <v>1695.3272308998769</v>
      </c>
      <c r="AL29">
        <f t="shared" si="8"/>
        <v>-21640.172979094321</v>
      </c>
      <c r="AN29">
        <f t="shared" si="9"/>
        <v>0</v>
      </c>
      <c r="AO29">
        <f t="shared" si="9"/>
        <v>0</v>
      </c>
      <c r="AP29">
        <f t="shared" si="9"/>
        <v>-3.9335637224097781</v>
      </c>
      <c r="AQ29">
        <f t="shared" si="9"/>
        <v>-3424.4705931593885</v>
      </c>
      <c r="AR29">
        <f t="shared" si="9"/>
        <v>-3428.4041568817984</v>
      </c>
      <c r="AS29">
        <f t="shared" si="9"/>
        <v>293.36573991074954</v>
      </c>
      <c r="AT29">
        <f t="shared" si="9"/>
        <v>227.76096292686168</v>
      </c>
      <c r="AU29">
        <f t="shared" si="9"/>
        <v>-2907.2774540441869</v>
      </c>
      <c r="AW29">
        <v>26</v>
      </c>
      <c r="AX29">
        <f>IF(Z29&gt;0, (R29*SUMPRODUCT(K29:$K$98, X29:$X$98)-K29*$AZ$3)/Z29, 0)</f>
        <v>37629.520084245436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1000000</v>
      </c>
      <c r="S30">
        <f t="shared" si="1"/>
        <v>35817.400665043322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22035.307364567045</v>
      </c>
      <c r="AC30">
        <f t="shared" si="2"/>
        <v>19776.322156358587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-27586.940455809156</v>
      </c>
      <c r="AI30">
        <f t="shared" si="6"/>
        <v>-27614.547598970243</v>
      </c>
      <c r="AJ30">
        <f t="shared" si="7"/>
        <v>2258.9852082084581</v>
      </c>
      <c r="AK30">
        <f t="shared" si="22"/>
        <v>1542.4715155196932</v>
      </c>
      <c r="AL30">
        <f t="shared" si="8"/>
        <v>-23813.090875242091</v>
      </c>
      <c r="AN30">
        <f t="shared" si="9"/>
        <v>0</v>
      </c>
      <c r="AO30">
        <f t="shared" si="9"/>
        <v>0</v>
      </c>
      <c r="AP30">
        <f t="shared" si="9"/>
        <v>-3.3115338376990682</v>
      </c>
      <c r="AQ30">
        <f t="shared" si="9"/>
        <v>-3309.1104814772261</v>
      </c>
      <c r="AR30">
        <f t="shared" si="9"/>
        <v>-3312.4220153149249</v>
      </c>
      <c r="AS30">
        <f t="shared" si="9"/>
        <v>270.96994108349975</v>
      </c>
      <c r="AT30">
        <f t="shared" si="9"/>
        <v>185.0226438688475</v>
      </c>
      <c r="AU30">
        <f t="shared" si="9"/>
        <v>-2856.4294303625775</v>
      </c>
      <c r="AW30">
        <v>27</v>
      </c>
      <c r="AX30">
        <f>IF(Z30&gt;0, (R30*SUMPRODUCT(K30:$K$98, X30:$X$98)-K30*$AZ$3)/Z30, 0)</f>
        <v>35817.400665043322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1000000</v>
      </c>
      <c r="S31">
        <f t="shared" si="1"/>
        <v>33837.262880968243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19776.322156358587</v>
      </c>
      <c r="AC31">
        <f t="shared" si="2"/>
        <v>17507.823625730405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-29208.909607295205</v>
      </c>
      <c r="AI31">
        <f t="shared" si="6"/>
        <v>-29234.780233544319</v>
      </c>
      <c r="AJ31">
        <f t="shared" si="7"/>
        <v>2268.4985306281815</v>
      </c>
      <c r="AK31">
        <f t="shared" si="22"/>
        <v>1384.3425509451013</v>
      </c>
      <c r="AL31">
        <f t="shared" si="8"/>
        <v>-25581.939151971037</v>
      </c>
      <c r="AN31">
        <f t="shared" si="9"/>
        <v>0</v>
      </c>
      <c r="AO31">
        <f t="shared" si="9"/>
        <v>0</v>
      </c>
      <c r="AP31">
        <f t="shared" si="9"/>
        <v>-2.7707455783696062</v>
      </c>
      <c r="AQ31">
        <f t="shared" si="9"/>
        <v>-3128.2759205021139</v>
      </c>
      <c r="AR31">
        <f t="shared" si="9"/>
        <v>-3131.0466660804836</v>
      </c>
      <c r="AS31">
        <f t="shared" si="9"/>
        <v>242.95632478133149</v>
      </c>
      <c r="AT31">
        <f t="shared" si="9"/>
        <v>148.26316785089509</v>
      </c>
      <c r="AU31">
        <f t="shared" si="9"/>
        <v>-2739.8271734482569</v>
      </c>
      <c r="AW31">
        <v>28</v>
      </c>
      <c r="AX31">
        <f>IF(Z31&gt;0, (R31*SUMPRODUCT(K31:$K$98, X31:$X$98)-K31*$AZ$3)/Z31, 0)</f>
        <v>33837.262880968243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1000000</v>
      </c>
      <c r="S32">
        <f t="shared" si="1"/>
        <v>31789.054968737222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17507.823625730405</v>
      </c>
      <c r="AC32">
        <f t="shared" si="2"/>
        <v>15308.665518486374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-30668.075180748736</v>
      </c>
      <c r="AI32">
        <f t="shared" si="6"/>
        <v>-30692.153696976322</v>
      </c>
      <c r="AJ32">
        <f t="shared" si="7"/>
        <v>2199.1581072440313</v>
      </c>
      <c r="AK32">
        <f t="shared" si="22"/>
        <v>1225.5476538011285</v>
      </c>
      <c r="AL32">
        <f t="shared" si="8"/>
        <v>-27267.447935931163</v>
      </c>
      <c r="AN32">
        <f t="shared" si="9"/>
        <v>0</v>
      </c>
      <c r="AO32">
        <f t="shared" si="9"/>
        <v>0</v>
      </c>
      <c r="AP32">
        <f t="shared" si="9"/>
        <v>-2.3025093666649883</v>
      </c>
      <c r="AQ32">
        <f t="shared" si="9"/>
        <v>-2932.6362843057732</v>
      </c>
      <c r="AR32">
        <f t="shared" si="9"/>
        <v>-2934.9387936724379</v>
      </c>
      <c r="AS32">
        <f t="shared" si="9"/>
        <v>210.29460839060059</v>
      </c>
      <c r="AT32">
        <f t="shared" si="9"/>
        <v>117.19305813946595</v>
      </c>
      <c r="AU32">
        <f t="shared" si="9"/>
        <v>-2607.4511271423717</v>
      </c>
      <c r="AW32">
        <v>29</v>
      </c>
      <c r="AX32">
        <f>IF(Z32&gt;0, (R32*SUMPRODUCT(K32:$K$98, X32:$X$98)-K32*$AZ$3)/Z32, 0)</f>
        <v>31789.054968737222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1000000</v>
      </c>
      <c r="S33">
        <f t="shared" si="1"/>
        <v>29678.979861699267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15308.665518486374</v>
      </c>
      <c r="AC33">
        <f t="shared" si="2"/>
        <v>13205.598710303884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-31806.756795990175</v>
      </c>
      <c r="AI33">
        <f t="shared" si="6"/>
        <v>-31829.004189215684</v>
      </c>
      <c r="AJ33">
        <f t="shared" si="7"/>
        <v>2103.0668081824897</v>
      </c>
      <c r="AK33">
        <f t="shared" si="22"/>
        <v>1071.6065862940463</v>
      </c>
      <c r="AL33">
        <f t="shared" si="8"/>
        <v>-28654.330794739151</v>
      </c>
      <c r="AN33">
        <f t="shared" si="9"/>
        <v>0</v>
      </c>
      <c r="AO33">
        <f t="shared" si="9"/>
        <v>0</v>
      </c>
      <c r="AP33">
        <f t="shared" si="9"/>
        <v>-1.8994715485257583</v>
      </c>
      <c r="AQ33">
        <f t="shared" si="9"/>
        <v>-2715.6453330265913</v>
      </c>
      <c r="AR33">
        <f t="shared" si="9"/>
        <v>-2717.5448045751168</v>
      </c>
      <c r="AS33">
        <f t="shared" si="9"/>
        <v>179.55881510698089</v>
      </c>
      <c r="AT33">
        <f t="shared" si="9"/>
        <v>91.493246028682051</v>
      </c>
      <c r="AU33">
        <f t="shared" si="9"/>
        <v>-2446.4927434394544</v>
      </c>
      <c r="AW33">
        <v>30</v>
      </c>
      <c r="AX33">
        <f>IF(Z33&gt;0, (R33*SUMPRODUCT(K33:$K$98, X33:$X$98)-K33*$AZ$3)/Z33, 0)</f>
        <v>29678.979861699267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1000000</v>
      </c>
      <c r="S34">
        <f t="shared" si="1"/>
        <v>27542.700738094893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13205.598710303884</v>
      </c>
      <c r="AC34">
        <f t="shared" si="2"/>
        <v>11230.640409530231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-32744.603245033559</v>
      </c>
      <c r="AI34">
        <f t="shared" si="6"/>
        <v>-32764.990934164562</v>
      </c>
      <c r="AJ34">
        <f t="shared" si="7"/>
        <v>1974.9583007736528</v>
      </c>
      <c r="AK34">
        <f t="shared" si="22"/>
        <v>924.39190972127199</v>
      </c>
      <c r="AL34">
        <f t="shared" si="8"/>
        <v>-29865.64072366964</v>
      </c>
      <c r="AN34">
        <f t="shared" si="9"/>
        <v>0</v>
      </c>
      <c r="AO34">
        <f t="shared" si="9"/>
        <v>0</v>
      </c>
      <c r="AP34">
        <f t="shared" si="9"/>
        <v>-1.5541883239655292</v>
      </c>
      <c r="AQ34">
        <f t="shared" si="9"/>
        <v>-2496.176967841207</v>
      </c>
      <c r="AR34">
        <f t="shared" si="9"/>
        <v>-2497.7311561651727</v>
      </c>
      <c r="AS34">
        <f t="shared" si="9"/>
        <v>150.55444055764269</v>
      </c>
      <c r="AT34">
        <f t="shared" si="9"/>
        <v>70.467972295708378</v>
      </c>
      <c r="AU34">
        <f t="shared" ref="AU34:AU89" si="23">AL34*$K34</f>
        <v>-2276.7087433118218</v>
      </c>
      <c r="AW34">
        <v>31</v>
      </c>
      <c r="AX34">
        <f>IF(Z34&gt;0, (R34*SUMPRODUCT(K34:$K$98, X34:$X$98)-K34*$AZ$3)/Z34, 0)</f>
        <v>27542.700738094893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1000000</v>
      </c>
      <c r="S35">
        <f t="shared" si="1"/>
        <v>25385.730867485559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11230.640409530231</v>
      </c>
      <c r="AC35">
        <f t="shared" si="2"/>
        <v>9395.7911490577135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-33555.282033151765</v>
      </c>
      <c r="AI35">
        <f t="shared" ref="AI35:AI66" si="25">SUM(AE35:AH35)</f>
        <v>-33573.7880812898</v>
      </c>
      <c r="AJ35">
        <f t="shared" si="7"/>
        <v>1834.8492604725179</v>
      </c>
      <c r="AK35">
        <f t="shared" si="22"/>
        <v>786.14482866711626</v>
      </c>
      <c r="AL35">
        <f t="shared" ref="AL35:AL89" si="26">SUM(AI35:AK35)</f>
        <v>-30952.793992150167</v>
      </c>
      <c r="AN35">
        <f t="shared" ref="AN35:AT66" si="27">AE35*$K35</f>
        <v>0</v>
      </c>
      <c r="AO35">
        <f t="shared" si="27"/>
        <v>0</v>
      </c>
      <c r="AP35">
        <f t="shared" si="27"/>
        <v>-1.2595960901623022</v>
      </c>
      <c r="AQ35">
        <f t="shared" si="27"/>
        <v>-2283.9074954302732</v>
      </c>
      <c r="AR35">
        <f t="shared" si="27"/>
        <v>-2285.1670915204354</v>
      </c>
      <c r="AS35">
        <f t="shared" si="27"/>
        <v>124.88722266848021</v>
      </c>
      <c r="AT35">
        <f t="shared" si="27"/>
        <v>53.508179872029807</v>
      </c>
      <c r="AU35">
        <f t="shared" si="23"/>
        <v>-2106.7716889799258</v>
      </c>
      <c r="AW35">
        <v>32</v>
      </c>
      <c r="AX35">
        <f>IF(Z35&gt;0, (R35*SUMPRODUCT(K35:$K$98, X35:$X$98)-K35*$AZ$3)/Z35, 0)</f>
        <v>25385.730867485559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1000000</v>
      </c>
      <c r="S36">
        <f t="shared" si="1"/>
        <v>23163.738024222774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9395.7911490577135</v>
      </c>
      <c r="AC36">
        <f t="shared" si="2"/>
        <v>7702.3548209209166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-33901.969825991611</v>
      </c>
      <c r="AI36">
        <f t="shared" si="25"/>
        <v>-33918.595715156967</v>
      </c>
      <c r="AJ36">
        <f t="shared" si="7"/>
        <v>1693.4363281367969</v>
      </c>
      <c r="AK36">
        <f t="shared" si="22"/>
        <v>657.70538043403997</v>
      </c>
      <c r="AL36">
        <f t="shared" si="26"/>
        <v>-31567.454006586129</v>
      </c>
      <c r="AN36">
        <f t="shared" si="27"/>
        <v>0</v>
      </c>
      <c r="AO36">
        <f t="shared" si="27"/>
        <v>0</v>
      </c>
      <c r="AP36">
        <f t="shared" si="27"/>
        <v>-1.0103793805268595</v>
      </c>
      <c r="AQ36">
        <f t="shared" si="27"/>
        <v>-2060.2718405463638</v>
      </c>
      <c r="AR36">
        <f t="shared" si="27"/>
        <v>-2061.2822199268908</v>
      </c>
      <c r="AS36">
        <f t="shared" si="27"/>
        <v>102.91257996293805</v>
      </c>
      <c r="AT36">
        <f t="shared" si="27"/>
        <v>39.9697091832466</v>
      </c>
      <c r="AU36">
        <f t="shared" si="23"/>
        <v>-1918.399930780706</v>
      </c>
      <c r="AW36">
        <v>33</v>
      </c>
      <c r="AX36">
        <f>IF(Z36&gt;0, (R36*SUMPRODUCT(K36:$K$98, X36:$X$98)-K36*$AZ$3)/Z36, 0)</f>
        <v>23163.738024222774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0.10148</v>
      </c>
      <c r="Q37" s="4">
        <f t="shared" si="21"/>
        <v>50</v>
      </c>
      <c r="R37">
        <f t="shared" si="0"/>
        <v>1000000</v>
      </c>
      <c r="S37">
        <f t="shared" si="1"/>
        <v>20881.084812819347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7702.3548209209166</v>
      </c>
      <c r="AC37">
        <f t="shared" si="2"/>
        <v>6169.2893797437255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-33743.904650004406</v>
      </c>
      <c r="AI37">
        <f t="shared" si="25"/>
        <v>-33758.677085045609</v>
      </c>
      <c r="AJ37">
        <f t="shared" si="7"/>
        <v>1533.0654411771911</v>
      </c>
      <c r="AK37">
        <f t="shared" si="22"/>
        <v>539.1648374644642</v>
      </c>
      <c r="AL37">
        <f t="shared" si="26"/>
        <v>-31686.446806403954</v>
      </c>
      <c r="AN37">
        <f t="shared" si="27"/>
        <v>0</v>
      </c>
      <c r="AO37">
        <f t="shared" si="27"/>
        <v>0</v>
      </c>
      <c r="AP37">
        <f t="shared" si="27"/>
        <v>-0.80155561355868321</v>
      </c>
      <c r="AQ37">
        <f t="shared" si="27"/>
        <v>-1830.9517774261733</v>
      </c>
      <c r="AR37">
        <f t="shared" si="27"/>
        <v>-1831.7533330397321</v>
      </c>
      <c r="AS37">
        <f t="shared" si="27"/>
        <v>83.184472086091318</v>
      </c>
      <c r="AT37">
        <f t="shared" si="27"/>
        <v>29.255204094500833</v>
      </c>
      <c r="AU37">
        <f t="shared" si="23"/>
        <v>-1719.3136568591399</v>
      </c>
      <c r="AW37">
        <v>34</v>
      </c>
      <c r="AX37">
        <f>IF(Z37&gt;0, (R37*SUMPRODUCT(K37:$K$98, X37:$X$98)-K37*$AZ$3)/Z37, 0)</f>
        <v>20881.084812819347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0.112611</v>
      </c>
      <c r="Q38" s="4">
        <f t="shared" si="21"/>
        <v>50</v>
      </c>
      <c r="R38">
        <f t="shared" si="0"/>
        <v>1000000</v>
      </c>
      <c r="S38">
        <f t="shared" si="1"/>
        <v>18551.785280878921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6169.2893797437255</v>
      </c>
      <c r="AC38">
        <f t="shared" si="2"/>
        <v>4809.0576017543135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-33270.77364849412</v>
      </c>
      <c r="AI38">
        <f t="shared" si="25"/>
        <v>-33283.734820502483</v>
      </c>
      <c r="AJ38">
        <f t="shared" si="7"/>
        <v>1360.231777989412</v>
      </c>
      <c r="AK38">
        <f t="shared" si="22"/>
        <v>431.85025658206081</v>
      </c>
      <c r="AL38">
        <f t="shared" si="26"/>
        <v>-31491.652785931012</v>
      </c>
      <c r="AN38">
        <f t="shared" si="27"/>
        <v>0</v>
      </c>
      <c r="AO38">
        <f t="shared" si="27"/>
        <v>0</v>
      </c>
      <c r="AP38">
        <f t="shared" si="27"/>
        <v>-0.62792506984342811</v>
      </c>
      <c r="AQ38">
        <f t="shared" si="27"/>
        <v>-1611.8567714010155</v>
      </c>
      <c r="AR38">
        <f t="shared" si="27"/>
        <v>-1612.484696470859</v>
      </c>
      <c r="AS38">
        <f t="shared" si="27"/>
        <v>65.898642009074891</v>
      </c>
      <c r="AT38">
        <f t="shared" si="27"/>
        <v>20.921688436137892</v>
      </c>
      <c r="AU38">
        <f t="shared" si="23"/>
        <v>-1525.6643660256464</v>
      </c>
      <c r="AW38">
        <v>35</v>
      </c>
      <c r="AX38">
        <f>IF(Z38&gt;0, (R38*SUMPRODUCT(K38:$K$98, X38:$X$98)-K38*$AZ$3)/Z38, 0)</f>
        <v>18551.785280878921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0.125163</v>
      </c>
      <c r="Q39" s="4">
        <f t="shared" si="21"/>
        <v>50</v>
      </c>
      <c r="R39">
        <f t="shared" si="0"/>
        <v>1000000</v>
      </c>
      <c r="S39">
        <f t="shared" si="1"/>
        <v>16136.093172252757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4809.0576017543135</v>
      </c>
      <c r="AC39">
        <f t="shared" si="2"/>
        <v>3617.4865441361212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-32445.183441658421</v>
      </c>
      <c r="AI39">
        <f t="shared" si="25"/>
        <v>-32456.39274277462</v>
      </c>
      <c r="AJ39">
        <f t="shared" si="7"/>
        <v>1191.5710576181923</v>
      </c>
      <c r="AK39">
        <f t="shared" si="22"/>
        <v>336.63403212280195</v>
      </c>
      <c r="AL39">
        <f t="shared" si="26"/>
        <v>-30928.187653033627</v>
      </c>
      <c r="AN39">
        <f t="shared" si="27"/>
        <v>0</v>
      </c>
      <c r="AO39">
        <f t="shared" si="27"/>
        <v>0</v>
      </c>
      <c r="AP39">
        <f t="shared" si="27"/>
        <v>-0.48486860145373284</v>
      </c>
      <c r="AQ39">
        <f t="shared" si="27"/>
        <v>-1403.446169943089</v>
      </c>
      <c r="AR39">
        <f t="shared" si="27"/>
        <v>-1403.9310385445428</v>
      </c>
      <c r="AS39">
        <f t="shared" si="27"/>
        <v>51.542499059571</v>
      </c>
      <c r="AT39">
        <f t="shared" si="27"/>
        <v>14.561413835270221</v>
      </c>
      <c r="AU39">
        <f t="shared" si="23"/>
        <v>-1337.8271256497017</v>
      </c>
      <c r="AW39">
        <v>36</v>
      </c>
      <c r="AX39">
        <f>IF(Z39&gt;0, (R39*SUMPRODUCT(K39:$K$98, X39:$X$98)-K39*$AZ$3)/Z39, 0)</f>
        <v>16136.093172252757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1000000</v>
      </c>
      <c r="S40">
        <f t="shared" si="1"/>
        <v>13580.431576343863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3617.4865441361212</v>
      </c>
      <c r="AC40">
        <f t="shared" si="2"/>
        <v>2589.2954757848388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-31280.45150883952</v>
      </c>
      <c r="AI40">
        <f t="shared" si="25"/>
        <v>-31289.984694369115</v>
      </c>
      <c r="AJ40">
        <f t="shared" si="7"/>
        <v>1028.1910683512824</v>
      </c>
      <c r="AK40">
        <f t="shared" si="22"/>
        <v>253.22405808952851</v>
      </c>
      <c r="AL40">
        <f t="shared" si="26"/>
        <v>-30008.569567928305</v>
      </c>
      <c r="AN40">
        <f t="shared" si="27"/>
        <v>0</v>
      </c>
      <c r="AO40">
        <f t="shared" si="27"/>
        <v>0</v>
      </c>
      <c r="AP40">
        <f t="shared" si="27"/>
        <v>-0.36818453959549785</v>
      </c>
      <c r="AQ40">
        <f t="shared" si="27"/>
        <v>-1208.0934123613906</v>
      </c>
      <c r="AR40">
        <f t="shared" si="27"/>
        <v>-1208.4615969009863</v>
      </c>
      <c r="AS40">
        <f t="shared" si="27"/>
        <v>39.7101319324942</v>
      </c>
      <c r="AT40">
        <f t="shared" si="27"/>
        <v>9.7798561616966513</v>
      </c>
      <c r="AU40">
        <f t="shared" si="23"/>
        <v>-1158.9716088067953</v>
      </c>
      <c r="AW40">
        <v>37</v>
      </c>
      <c r="AX40">
        <f>IF(Z40&gt;0, (R40*SUMPRODUCT(K40:$K$98, X40:$X$98)-K40*$AZ$3)/Z40, 0)</f>
        <v>13580.431576343863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1000000</v>
      </c>
      <c r="S41">
        <f t="shared" si="1"/>
        <v>10794.47335872539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2589.2954757848388</v>
      </c>
      <c r="AC41">
        <f t="shared" si="2"/>
        <v>1716.2512612732748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-29763.55854194524</v>
      </c>
      <c r="AI41">
        <f t="shared" si="25"/>
        <v>-29771.508217692441</v>
      </c>
      <c r="AJ41">
        <f t="shared" si="7"/>
        <v>873.04421451156395</v>
      </c>
      <c r="AK41">
        <f t="shared" si="22"/>
        <v>181.25068330493875</v>
      </c>
      <c r="AL41">
        <f t="shared" si="26"/>
        <v>-28717.21331987594</v>
      </c>
      <c r="AN41">
        <f t="shared" si="27"/>
        <v>0</v>
      </c>
      <c r="AO41">
        <f t="shared" si="27"/>
        <v>0</v>
      </c>
      <c r="AP41">
        <f t="shared" si="27"/>
        <v>-0.27413147021963186</v>
      </c>
      <c r="AQ41">
        <f t="shared" si="27"/>
        <v>-1026.3472777420568</v>
      </c>
      <c r="AR41">
        <f t="shared" si="27"/>
        <v>-1026.6214092122764</v>
      </c>
      <c r="AS41">
        <f t="shared" si="27"/>
        <v>30.105491305739328</v>
      </c>
      <c r="AT41">
        <f t="shared" si="27"/>
        <v>6.2501311843054079</v>
      </c>
      <c r="AU41">
        <f t="shared" si="23"/>
        <v>-990.26578672223172</v>
      </c>
      <c r="AW41">
        <v>38</v>
      </c>
      <c r="AX41">
        <f>IF(Z41&gt;0, (R41*SUMPRODUCT(K41:$K$98, X41:$X$98)-K41*$AZ$3)/Z41, 0)</f>
        <v>10794.47335872539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1000000</v>
      </c>
      <c r="S42">
        <f t="shared" si="1"/>
        <v>7634.8157958750216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1716.2512612732748</v>
      </c>
      <c r="AC42">
        <f t="shared" si="2"/>
        <v>989.05505303999144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-27858.207714430497</v>
      </c>
      <c r="AI42">
        <f t="shared" si="25"/>
        <v>-27864.684983034505</v>
      </c>
      <c r="AJ42">
        <f t="shared" si="7"/>
        <v>727.19620823328341</v>
      </c>
      <c r="AK42">
        <f t="shared" si="22"/>
        <v>120.13758828912925</v>
      </c>
      <c r="AL42">
        <f t="shared" si="26"/>
        <v>-27017.351186512093</v>
      </c>
      <c r="AN42">
        <f t="shared" si="27"/>
        <v>0</v>
      </c>
      <c r="AO42">
        <f t="shared" si="27"/>
        <v>0</v>
      </c>
      <c r="AP42">
        <f t="shared" si="27"/>
        <v>-0.19942672842092185</v>
      </c>
      <c r="AQ42">
        <f t="shared" si="27"/>
        <v>-857.71820867862516</v>
      </c>
      <c r="AR42">
        <f t="shared" si="27"/>
        <v>-857.91763540704619</v>
      </c>
      <c r="AS42">
        <f t="shared" si="27"/>
        <v>22.389431347396041</v>
      </c>
      <c r="AT42">
        <f t="shared" si="27"/>
        <v>3.6988810650925483</v>
      </c>
      <c r="AU42">
        <f t="shared" si="23"/>
        <v>-831.82932299455751</v>
      </c>
      <c r="AW42">
        <v>39</v>
      </c>
      <c r="AX42">
        <f>IF(Z42&gt;0, (R42*SUMPRODUCT(K42:$K$98, X42:$X$98)-K42*$AZ$3)/Z42, 0)</f>
        <v>7634.8157958750216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1000000</v>
      </c>
      <c r="S43">
        <f t="shared" si="1"/>
        <v>3883.3061601950949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989.05505303999144</v>
      </c>
      <c r="AC43">
        <f t="shared" si="2"/>
        <v>398.4360135656284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-25647.651855171094</v>
      </c>
      <c r="AI43">
        <f t="shared" si="25"/>
        <v>-25652.781968496303</v>
      </c>
      <c r="AJ43">
        <f t="shared" si="7"/>
        <v>590.61903947436303</v>
      </c>
      <c r="AK43">
        <f t="shared" si="22"/>
        <v>69.233853712799402</v>
      </c>
      <c r="AL43">
        <f t="shared" si="26"/>
        <v>-24992.929075309141</v>
      </c>
      <c r="AN43">
        <f t="shared" si="27"/>
        <v>0</v>
      </c>
      <c r="AO43">
        <f t="shared" si="27"/>
        <v>0</v>
      </c>
      <c r="AP43">
        <f t="shared" si="27"/>
        <v>-0.14102639159864436</v>
      </c>
      <c r="AQ43">
        <f t="shared" si="27"/>
        <v>-705.05183118269542</v>
      </c>
      <c r="AR43">
        <f t="shared" si="27"/>
        <v>-705.19285757429407</v>
      </c>
      <c r="AS43">
        <f t="shared" si="27"/>
        <v>16.236068614164619</v>
      </c>
      <c r="AT43">
        <f t="shared" si="27"/>
        <v>1.9032329203346652</v>
      </c>
      <c r="AU43">
        <f t="shared" si="23"/>
        <v>-687.05355603979478</v>
      </c>
      <c r="AW43">
        <v>40</v>
      </c>
      <c r="AX43">
        <f>IF(Z43&gt;0, (R43*SUMPRODUCT(K43:$K$98, X43:$X$98)-K43*$AZ$3)/Z43, 0)</f>
        <v>3883.3061601950949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1000000</v>
      </c>
      <c r="S44">
        <f t="shared" si="1"/>
        <v>-867.1930238375403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398.4360135656284</v>
      </c>
      <c r="AC44">
        <f t="shared" si="2"/>
        <v>-68.134416541832024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-23007.327036362429</v>
      </c>
      <c r="AI44">
        <f t="shared" si="25"/>
        <v>-23011.255482202567</v>
      </c>
      <c r="AJ44">
        <f t="shared" si="7"/>
        <v>466.57043010746042</v>
      </c>
      <c r="AK44">
        <f t="shared" si="22"/>
        <v>27.890520949593991</v>
      </c>
      <c r="AL44">
        <f t="shared" si="26"/>
        <v>-22516.794531145511</v>
      </c>
      <c r="AN44">
        <f t="shared" si="27"/>
        <v>0</v>
      </c>
      <c r="AO44">
        <f t="shared" si="27"/>
        <v>0</v>
      </c>
      <c r="AP44">
        <f t="shared" si="27"/>
        <v>-9.6422010431572377E-2</v>
      </c>
      <c r="AQ44">
        <f t="shared" si="27"/>
        <v>-564.70492855887153</v>
      </c>
      <c r="AR44">
        <f t="shared" si="27"/>
        <v>-564.80135056930317</v>
      </c>
      <c r="AS44">
        <f t="shared" si="27"/>
        <v>11.451770168046956</v>
      </c>
      <c r="AT44">
        <f t="shared" si="27"/>
        <v>0.68456081905637678</v>
      </c>
      <c r="AU44">
        <f t="shared" si="23"/>
        <v>-552.66501958219976</v>
      </c>
      <c r="AW44">
        <v>41</v>
      </c>
      <c r="AX44">
        <f>IF(Z44&gt;0, (R44*SUMPRODUCT(K44:$K$98, X44:$X$98)-K44*$AZ$3)/Z44, 0)</f>
        <v>-867.1930238375403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1000000</v>
      </c>
      <c r="S45">
        <f t="shared" si="1"/>
        <v>-7265.3632608151247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-68.134416541832024</v>
      </c>
      <c r="AC45">
        <f t="shared" si="2"/>
        <v>-419.90952271210131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-19987.146745456012</v>
      </c>
      <c r="AI45">
        <f t="shared" si="25"/>
        <v>-19990.036549500477</v>
      </c>
      <c r="AJ45">
        <f t="shared" si="7"/>
        <v>351.77510617026928</v>
      </c>
      <c r="AK45">
        <f t="shared" si="22"/>
        <v>-4.7694091579282425</v>
      </c>
      <c r="AL45">
        <f t="shared" si="26"/>
        <v>-19643.030852488137</v>
      </c>
      <c r="AN45">
        <f t="shared" si="27"/>
        <v>0</v>
      </c>
      <c r="AO45">
        <f t="shared" si="27"/>
        <v>0</v>
      </c>
      <c r="AP45">
        <f t="shared" si="27"/>
        <v>-6.3329459904972282E-2</v>
      </c>
      <c r="AQ45">
        <f t="shared" si="27"/>
        <v>-438.01420060156607</v>
      </c>
      <c r="AR45">
        <f t="shared" si="27"/>
        <v>-438.07753006147107</v>
      </c>
      <c r="AS45">
        <f t="shared" si="27"/>
        <v>7.7090789337268211</v>
      </c>
      <c r="AT45">
        <f t="shared" si="27"/>
        <v>-0.10452061848831265</v>
      </c>
      <c r="AU45">
        <f t="shared" si="23"/>
        <v>-430.47297174623259</v>
      </c>
      <c r="AW45">
        <v>42</v>
      </c>
      <c r="AX45">
        <f>IF(Z45&gt;0, (R45*SUMPRODUCT(K45:$K$98, X45:$X$98)-K45*$AZ$3)/Z45, 0)</f>
        <v>-7265.3632608151247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1000000</v>
      </c>
      <c r="S46">
        <f t="shared" si="1"/>
        <v>-16488.13008348487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-419.90952271210131</v>
      </c>
      <c r="AC46">
        <f t="shared" si="2"/>
        <v>-667.8078104667012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-16715.782514798648</v>
      </c>
      <c r="AI46">
        <f t="shared" si="25"/>
        <v>-16717.807631676926</v>
      </c>
      <c r="AJ46">
        <f t="shared" si="7"/>
        <v>247.89828775459989</v>
      </c>
      <c r="AK46">
        <f t="shared" si="22"/>
        <v>-29.393666589847093</v>
      </c>
      <c r="AL46">
        <f t="shared" si="26"/>
        <v>-16499.303010512172</v>
      </c>
      <c r="AN46">
        <f t="shared" si="27"/>
        <v>0</v>
      </c>
      <c r="AO46">
        <f t="shared" si="27"/>
        <v>0</v>
      </c>
      <c r="AP46">
        <f t="shared" si="27"/>
        <v>-3.9625016885898624E-2</v>
      </c>
      <c r="AQ46">
        <f t="shared" si="27"/>
        <v>-327.07404274493001</v>
      </c>
      <c r="AR46">
        <f t="shared" si="27"/>
        <v>-327.11366776181586</v>
      </c>
      <c r="AS46">
        <f t="shared" si="27"/>
        <v>4.8505713144844442</v>
      </c>
      <c r="AT46">
        <f t="shared" si="27"/>
        <v>-0.57513941415106251</v>
      </c>
      <c r="AU46">
        <f t="shared" si="23"/>
        <v>-322.83823586148247</v>
      </c>
      <c r="AW46">
        <v>43</v>
      </c>
      <c r="AX46">
        <f>IF(Z46&gt;0, (R46*SUMPRODUCT(K46:$K$98, X46:$X$98)-K46*$AZ$3)/Z46, 0)</f>
        <v>-16488.13008348487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1000000</v>
      </c>
      <c r="S47">
        <f t="shared" si="1"/>
        <v>-30781.855708175724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-667.8078104667012</v>
      </c>
      <c r="AC47">
        <f t="shared" si="2"/>
        <v>-825.13550245541148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-13291.409104875022</v>
      </c>
      <c r="AI47">
        <f t="shared" si="25"/>
        <v>-13292.749400129274</v>
      </c>
      <c r="AJ47">
        <f t="shared" si="7"/>
        <v>157.32769198871028</v>
      </c>
      <c r="AK47">
        <f t="shared" si="22"/>
        <v>-46.746546732669088</v>
      </c>
      <c r="AL47">
        <f t="shared" si="26"/>
        <v>-13182.168254873233</v>
      </c>
      <c r="AN47">
        <f t="shared" si="27"/>
        <v>0</v>
      </c>
      <c r="AO47">
        <f t="shared" si="27"/>
        <v>0</v>
      </c>
      <c r="AP47">
        <f t="shared" si="27"/>
        <v>-2.3415413103299643E-2</v>
      </c>
      <c r="AQ47">
        <f t="shared" si="27"/>
        <v>-232.20542930971496</v>
      </c>
      <c r="AR47">
        <f t="shared" si="27"/>
        <v>-232.22884472281825</v>
      </c>
      <c r="AS47">
        <f t="shared" si="27"/>
        <v>2.7485681895944158</v>
      </c>
      <c r="AT47">
        <f t="shared" si="27"/>
        <v>-0.81667804121872645</v>
      </c>
      <c r="AU47">
        <f t="shared" si="23"/>
        <v>-230.29695457444257</v>
      </c>
      <c r="AW47">
        <v>44</v>
      </c>
      <c r="AX47">
        <f>IF(Z47&gt;0, (R47*SUMPRODUCT(K47:$K$98, X47:$X$98)-K47*$AZ$3)/Z47, 0)</f>
        <v>-30781.855708175724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1000000</v>
      </c>
      <c r="S48">
        <f t="shared" si="1"/>
        <v>-54633.405578230508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-825.13550245541148</v>
      </c>
      <c r="AC48">
        <f t="shared" si="2"/>
        <v>-905.78169001850188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-9958.581380435875</v>
      </c>
      <c r="AI48">
        <f t="shared" si="25"/>
        <v>-9959.4103436685637</v>
      </c>
      <c r="AJ48">
        <f t="shared" si="7"/>
        <v>80.646187563090393</v>
      </c>
      <c r="AK48">
        <f t="shared" si="22"/>
        <v>-57.759485171878808</v>
      </c>
      <c r="AL48">
        <f t="shared" si="26"/>
        <v>-9936.523641277352</v>
      </c>
      <c r="AN48">
        <f t="shared" si="27"/>
        <v>0</v>
      </c>
      <c r="AO48">
        <f t="shared" si="27"/>
        <v>0</v>
      </c>
      <c r="AP48">
        <f t="shared" si="27"/>
        <v>-1.2930597407588489E-2</v>
      </c>
      <c r="AQ48">
        <f t="shared" si="27"/>
        <v>-155.33910492442035</v>
      </c>
      <c r="AR48">
        <f t="shared" si="27"/>
        <v>-155.35203552182793</v>
      </c>
      <c r="AS48">
        <f t="shared" si="27"/>
        <v>1.2579609598038017</v>
      </c>
      <c r="AT48">
        <f t="shared" si="27"/>
        <v>-0.90096233436637108</v>
      </c>
      <c r="AU48">
        <f t="shared" si="23"/>
        <v>-154.9950368963905</v>
      </c>
      <c r="AW48">
        <v>45</v>
      </c>
      <c r="AX48">
        <f>IF(Z48&gt;0, (R48*SUMPRODUCT(K48:$K$98, X48:$X$98)-K48*$AZ$3)/Z48, 0)</f>
        <v>-54633.405578230508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1000000</v>
      </c>
      <c r="S49">
        <f t="shared" si="1"/>
        <v>-97763.139272338536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-905.78169001850188</v>
      </c>
      <c r="AC49">
        <f t="shared" si="2"/>
        <v>-925.80004338343599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-6943.6447259707065</v>
      </c>
      <c r="AI49">
        <f t="shared" si="25"/>
        <v>-6944.1182173347697</v>
      </c>
      <c r="AJ49">
        <f t="shared" si="7"/>
        <v>20.018353364934114</v>
      </c>
      <c r="AK49">
        <f t="shared" si="22"/>
        <v>-63.404718301295141</v>
      </c>
      <c r="AL49">
        <f t="shared" si="26"/>
        <v>-6987.5045822711309</v>
      </c>
      <c r="AN49">
        <f t="shared" si="27"/>
        <v>0</v>
      </c>
      <c r="AO49">
        <f t="shared" si="27"/>
        <v>0</v>
      </c>
      <c r="AP49">
        <f t="shared" si="27"/>
        <v>-6.5944315002262775E-3</v>
      </c>
      <c r="AQ49">
        <f t="shared" si="27"/>
        <v>-96.705859879628079</v>
      </c>
      <c r="AR49">
        <f t="shared" si="27"/>
        <v>-96.712454311128297</v>
      </c>
      <c r="AS49">
        <f t="shared" si="27"/>
        <v>0.27880056539896864</v>
      </c>
      <c r="AT49">
        <f t="shared" si="27"/>
        <v>-0.88305321567199746</v>
      </c>
      <c r="AU49">
        <f t="shared" si="23"/>
        <v>-97.316706961401337</v>
      </c>
      <c r="AW49">
        <v>46</v>
      </c>
      <c r="AX49">
        <f>IF(Z49&gt;0, (R49*SUMPRODUCT(K49:$K$98, X49:$X$98)-K49*$AZ$3)/Z49, 0)</f>
        <v>-97763.139272338536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1000000</v>
      </c>
      <c r="S50">
        <f t="shared" si="1"/>
        <v>-183396.09079850613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-925.80004338343599</v>
      </c>
      <c r="AC50">
        <f t="shared" si="2"/>
        <v>-901.68380365637972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-4458.5367314294299</v>
      </c>
      <c r="AI50">
        <f t="shared" si="25"/>
        <v>-4458.782561043281</v>
      </c>
      <c r="AJ50">
        <f t="shared" si="7"/>
        <v>-24.116239727056268</v>
      </c>
      <c r="AK50">
        <f t="shared" si="22"/>
        <v>-64.806003036840522</v>
      </c>
      <c r="AL50">
        <f t="shared" si="26"/>
        <v>-4547.704803807178</v>
      </c>
      <c r="AN50">
        <f t="shared" si="27"/>
        <v>0</v>
      </c>
      <c r="AO50">
        <f t="shared" si="27"/>
        <v>0</v>
      </c>
      <c r="AP50">
        <f t="shared" si="27"/>
        <v>-3.0569017128973031E-3</v>
      </c>
      <c r="AQ50">
        <f t="shared" si="27"/>
        <v>-55.442094049625616</v>
      </c>
      <c r="AR50">
        <f t="shared" si="27"/>
        <v>-55.445150951338512</v>
      </c>
      <c r="AS50">
        <f t="shared" si="27"/>
        <v>-0.29988646760393617</v>
      </c>
      <c r="AT50">
        <f t="shared" si="27"/>
        <v>-0.80586540647314742</v>
      </c>
      <c r="AU50">
        <f t="shared" si="23"/>
        <v>-56.550902825415598</v>
      </c>
      <c r="AW50">
        <v>47</v>
      </c>
      <c r="AX50">
        <f>IF(Z50&gt;0, (R50*SUMPRODUCT(K50:$K$98, X50:$X$98)-K50*$AZ$3)/Z50, 0)</f>
        <v>-183396.09079850613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1000000</v>
      </c>
      <c r="S51">
        <f t="shared" si="1"/>
        <v>-374943.5153212478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-901.68380365637972</v>
      </c>
      <c r="AC51">
        <f t="shared" si="2"/>
        <v>-849.24902305718024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-2602.4211245208317</v>
      </c>
      <c r="AI51">
        <f t="shared" si="25"/>
        <v>-2602.5343747823185</v>
      </c>
      <c r="AJ51">
        <f t="shared" si="7"/>
        <v>-52.434780599199485</v>
      </c>
      <c r="AK51">
        <f t="shared" si="22"/>
        <v>-63.117866255946588</v>
      </c>
      <c r="AL51">
        <f t="shared" si="26"/>
        <v>-2718.0870216374647</v>
      </c>
      <c r="AN51">
        <f t="shared" si="27"/>
        <v>0</v>
      </c>
      <c r="AO51">
        <f t="shared" si="27"/>
        <v>0</v>
      </c>
      <c r="AP51">
        <f t="shared" si="27"/>
        <v>-1.2573855558105421E-3</v>
      </c>
      <c r="AQ51">
        <f t="shared" si="27"/>
        <v>-28.893944165366474</v>
      </c>
      <c r="AR51">
        <f t="shared" si="27"/>
        <v>-28.895201550922287</v>
      </c>
      <c r="AS51">
        <f t="shared" si="27"/>
        <v>-0.5821685078872344</v>
      </c>
      <c r="AT51">
        <f t="shared" si="27"/>
        <v>-0.70077978012577846</v>
      </c>
      <c r="AU51">
        <f t="shared" si="23"/>
        <v>-30.178149838935301</v>
      </c>
      <c r="AW51">
        <v>48</v>
      </c>
      <c r="AX51">
        <f>IF(Z51&gt;0, (R51*SUMPRODUCT(K51:$K$98, X51:$X$98)-K51*$AZ$3)/Z51, 0)</f>
        <v>-374943.5153212478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0.595055</v>
      </c>
      <c r="Q52" s="4">
        <f t="shared" si="21"/>
        <v>50</v>
      </c>
      <c r="R52">
        <f t="shared" si="0"/>
        <v>1000000</v>
      </c>
      <c r="S52">
        <f t="shared" si="1"/>
        <v>-873983.73766065203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-849.24902305718024</v>
      </c>
      <c r="AC52">
        <f t="shared" si="2"/>
        <v>-781.82432914323851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-1347.8026869788951</v>
      </c>
      <c r="AI52">
        <f t="shared" si="25"/>
        <v>-1347.847414603418</v>
      </c>
      <c r="AJ52">
        <f t="shared" si="7"/>
        <v>-67.424693913941724</v>
      </c>
      <c r="AK52">
        <f t="shared" si="22"/>
        <v>-59.447431614002625</v>
      </c>
      <c r="AL52">
        <f t="shared" si="26"/>
        <v>-1474.7195401313625</v>
      </c>
      <c r="AN52">
        <f t="shared" si="27"/>
        <v>0</v>
      </c>
      <c r="AO52">
        <f t="shared" si="27"/>
        <v>0</v>
      </c>
      <c r="AP52">
        <f t="shared" si="27"/>
        <v>-4.4339119494606652E-4</v>
      </c>
      <c r="AQ52">
        <f t="shared" si="27"/>
        <v>-13.36095646272932</v>
      </c>
      <c r="AR52">
        <f t="shared" si="27"/>
        <v>-13.361399853924267</v>
      </c>
      <c r="AS52">
        <f t="shared" si="27"/>
        <v>-0.66839041693580792</v>
      </c>
      <c r="AT52">
        <f t="shared" si="27"/>
        <v>-0.58931070051220713</v>
      </c>
      <c r="AU52">
        <f t="shared" si="23"/>
        <v>-14.619100971372283</v>
      </c>
      <c r="AW52">
        <v>49</v>
      </c>
      <c r="AX52">
        <f>IF(Z52&gt;0, (R52*SUMPRODUCT(K52:$K$98, X52:$X$98)-K52*$AZ$3)/Z52, 0)</f>
        <v>-873983.73766065203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1000000</v>
      </c>
      <c r="S53">
        <f t="shared" si="1"/>
        <v>-2471247.3164609224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-781.82432914323851</v>
      </c>
      <c r="AC53">
        <f t="shared" si="2"/>
        <v>-709.18650160658547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-598.63184295634153</v>
      </c>
      <c r="AI53">
        <f t="shared" si="25"/>
        <v>-598.64619171247136</v>
      </c>
      <c r="AJ53">
        <f t="shared" si="7"/>
        <v>-72.637827536653049</v>
      </c>
      <c r="AK53">
        <f t="shared" si="22"/>
        <v>-54.727703040026704</v>
      </c>
      <c r="AL53">
        <f t="shared" si="26"/>
        <v>-726.01172228915107</v>
      </c>
      <c r="AN53">
        <f t="shared" si="27"/>
        <v>0</v>
      </c>
      <c r="AO53">
        <f t="shared" si="27"/>
        <v>0</v>
      </c>
      <c r="AP53">
        <f t="shared" si="27"/>
        <v>-1.2700109420739545E-4</v>
      </c>
      <c r="AQ53">
        <f t="shared" si="27"/>
        <v>-5.2985010265057655</v>
      </c>
      <c r="AR53">
        <f t="shared" si="27"/>
        <v>-5.2986280275999738</v>
      </c>
      <c r="AS53">
        <f t="shared" si="27"/>
        <v>-0.6429186958472134</v>
      </c>
      <c r="AT53">
        <f t="shared" si="27"/>
        <v>-0.48439586725598255</v>
      </c>
      <c r="AU53">
        <f t="shared" si="23"/>
        <v>-6.4259425907031691</v>
      </c>
      <c r="AW53">
        <v>50</v>
      </c>
      <c r="AX53">
        <f>IF(Z53&gt;0, (R53*SUMPRODUCT(K53:$K$98, X53:$X$98)-K53*$AZ$3)/Z53, 0)</f>
        <v>-2471247.3164609224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1000000</v>
      </c>
      <c r="S54">
        <f t="shared" si="1"/>
        <v>-9231589.5006637704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-709.18650160658547</v>
      </c>
      <c r="AC54">
        <f t="shared" si="2"/>
        <v>-637.70037406221422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-215.02730263488769</v>
      </c>
      <c r="AI54">
        <f t="shared" si="25"/>
        <v>-215.03075653832445</v>
      </c>
      <c r="AJ54">
        <f t="shared" si="7"/>
        <v>-71.486127544371243</v>
      </c>
      <c r="AK54">
        <f t="shared" si="22"/>
        <v>-49.643055112460985</v>
      </c>
      <c r="AL54">
        <f t="shared" si="26"/>
        <v>-336.15993919515665</v>
      </c>
      <c r="AN54">
        <f t="shared" si="27"/>
        <v>0</v>
      </c>
      <c r="AO54">
        <f t="shared" si="27"/>
        <v>0</v>
      </c>
      <c r="AP54">
        <f t="shared" si="27"/>
        <v>-2.7295143203353901E-5</v>
      </c>
      <c r="AQ54">
        <f t="shared" si="27"/>
        <v>-1.6992950513850917</v>
      </c>
      <c r="AR54">
        <f t="shared" si="27"/>
        <v>-1.6993223465282952</v>
      </c>
      <c r="AS54">
        <f t="shared" si="27"/>
        <v>-0.56493301683227437</v>
      </c>
      <c r="AT54">
        <f t="shared" si="27"/>
        <v>-0.39231389155953356</v>
      </c>
      <c r="AU54">
        <f t="shared" si="23"/>
        <v>-2.656569254920103</v>
      </c>
      <c r="AW54">
        <v>51</v>
      </c>
      <c r="AX54">
        <f>IF(Z54&gt;0, (R54*SUMPRODUCT(K54:$K$98, X54:$X$98)-K54*$AZ$3)/Z54, 0)</f>
        <v>-9231589.5006637704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1000000</v>
      </c>
      <c r="S55">
        <f t="shared" si="1"/>
        <v>-52626792.714890726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-637.70037406221422</v>
      </c>
      <c r="AC55">
        <f t="shared" si="2"/>
        <v>-570.84196503245903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-57.540304304722319</v>
      </c>
      <c r="AI55">
        <f t="shared" si="25"/>
        <v>-57.540846653909476</v>
      </c>
      <c r="AJ55">
        <f t="shared" si="7"/>
        <v>-66.858409029755194</v>
      </c>
      <c r="AK55">
        <f t="shared" si="22"/>
        <v>-44.639026184354996</v>
      </c>
      <c r="AL55">
        <f t="shared" si="26"/>
        <v>-169.03828186801968</v>
      </c>
      <c r="AN55">
        <f t="shared" si="27"/>
        <v>0</v>
      </c>
      <c r="AO55">
        <f t="shared" si="27"/>
        <v>0</v>
      </c>
      <c r="AP55">
        <f t="shared" si="27"/>
        <v>-3.826803447773789E-6</v>
      </c>
      <c r="AQ55">
        <f t="shared" si="27"/>
        <v>-0.40600306981810202</v>
      </c>
      <c r="AR55">
        <f t="shared" si="27"/>
        <v>-0.40600689662154982</v>
      </c>
      <c r="AS55">
        <f t="shared" si="27"/>
        <v>-0.47175140342466282</v>
      </c>
      <c r="AT55">
        <f t="shared" si="27"/>
        <v>-0.31497194676899493</v>
      </c>
      <c r="AU55">
        <f t="shared" si="23"/>
        <v>-1.1927302468152077</v>
      </c>
      <c r="AW55">
        <v>52</v>
      </c>
      <c r="AX55">
        <f>IF(Z55&gt;0, (R55*SUMPRODUCT(K55:$K$98, X55:$X$98)-K55*$AZ$3)/Z55, 0)</f>
        <v>-52626792.714890726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1000000</v>
      </c>
      <c r="S56">
        <f t="shared" si="1"/>
        <v>-303874192.58410901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-570.84196503245903</v>
      </c>
      <c r="AC56">
        <f t="shared" si="2"/>
        <v>-510.03573231554481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-9.0600701787973286</v>
      </c>
      <c r="AI56">
        <f t="shared" si="25"/>
        <v>-9.0601541009836737</v>
      </c>
      <c r="AJ56">
        <f t="shared" si="7"/>
        <v>-60.806232716914224</v>
      </c>
      <c r="AK56">
        <f t="shared" si="22"/>
        <v>-39.958937552272133</v>
      </c>
      <c r="AL56">
        <f t="shared" si="26"/>
        <v>-109.82532437017004</v>
      </c>
      <c r="AN56">
        <f t="shared" si="27"/>
        <v>0</v>
      </c>
      <c r="AO56">
        <f t="shared" si="27"/>
        <v>0</v>
      </c>
      <c r="AP56">
        <f t="shared" si="27"/>
        <v>-5.2870805848341422E-7</v>
      </c>
      <c r="AQ56">
        <f t="shared" si="27"/>
        <v>-5.7078256924904057E-2</v>
      </c>
      <c r="AR56">
        <f t="shared" si="27"/>
        <v>-5.707878563296253E-2</v>
      </c>
      <c r="AS56">
        <f t="shared" si="27"/>
        <v>-0.38307802314531891</v>
      </c>
      <c r="AT56">
        <f t="shared" si="27"/>
        <v>-0.25174048975827545</v>
      </c>
      <c r="AU56">
        <f t="shared" si="23"/>
        <v>-0.6918972985365569</v>
      </c>
      <c r="AW56">
        <v>53</v>
      </c>
      <c r="AX56">
        <f>IF(Z56&gt;0, (R56*SUMPRODUCT(K56:$K$98, X56:$X$98)-K56*$AZ$3)/Z56, 0)</f>
        <v>-303874192.58410901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1000000</v>
      </c>
      <c r="S57">
        <f t="shared" si="1"/>
        <v>-1782026577.6595502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-510.03573231554481</v>
      </c>
      <c r="AC57">
        <f t="shared" si="2"/>
        <v>-455.43902862003011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-1.4060856442683842</v>
      </c>
      <c r="AI57">
        <f t="shared" si="25"/>
        <v>-1.4060984229506532</v>
      </c>
      <c r="AJ57">
        <f t="shared" si="7"/>
        <v>-54.596703695514691</v>
      </c>
      <c r="AK57">
        <f t="shared" si="22"/>
        <v>-35.702501262088141</v>
      </c>
      <c r="AL57">
        <f t="shared" si="26"/>
        <v>-91.705303380553488</v>
      </c>
      <c r="AN57">
        <f t="shared" si="27"/>
        <v>0</v>
      </c>
      <c r="AO57">
        <f t="shared" si="27"/>
        <v>0</v>
      </c>
      <c r="AP57">
        <f t="shared" si="27"/>
        <v>-7.1879854535497835E-8</v>
      </c>
      <c r="AQ57">
        <f t="shared" si="27"/>
        <v>-7.9092060860503997E-3</v>
      </c>
      <c r="AR57">
        <f t="shared" si="27"/>
        <v>-7.9092779659049352E-3</v>
      </c>
      <c r="AS57">
        <f t="shared" si="27"/>
        <v>-0.30710546182379833</v>
      </c>
      <c r="AT57">
        <f t="shared" si="27"/>
        <v>-0.20082591798044921</v>
      </c>
      <c r="AU57">
        <f t="shared" si="23"/>
        <v>-0.51584065777015253</v>
      </c>
      <c r="AW57">
        <v>54</v>
      </c>
      <c r="AX57">
        <f>IF(Z57&gt;0, (R57*SUMPRODUCT(K57:$K$98, X57:$X$98)-K57*$AZ$3)/Z57, 0)</f>
        <v>-1782026577.6595502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1000000</v>
      </c>
      <c r="S58">
        <f t="shared" si="1"/>
        <v>-10639651623.073853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-455.43902862003011</v>
      </c>
      <c r="AC58">
        <f t="shared" si="2"/>
        <v>-406.64891822572378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-0.21479777422527108</v>
      </c>
      <c r="AI58">
        <f t="shared" si="25"/>
        <v>-0.21479968523200621</v>
      </c>
      <c r="AJ58">
        <f t="shared" si="7"/>
        <v>-48.790110394306339</v>
      </c>
      <c r="AK58">
        <f t="shared" si="22"/>
        <v>-31.880732003402112</v>
      </c>
      <c r="AL58">
        <f t="shared" si="26"/>
        <v>-80.885642082940464</v>
      </c>
      <c r="AN58">
        <f t="shared" si="27"/>
        <v>0</v>
      </c>
      <c r="AO58">
        <f t="shared" si="27"/>
        <v>0</v>
      </c>
      <c r="AP58">
        <f t="shared" si="27"/>
        <v>-9.5976589345876819E-9</v>
      </c>
      <c r="AQ58">
        <f t="shared" si="27"/>
        <v>-1.0787799639893688E-3</v>
      </c>
      <c r="AR58">
        <f t="shared" si="27"/>
        <v>-1.0787895616483033E-3</v>
      </c>
      <c r="AS58">
        <f t="shared" si="27"/>
        <v>-0.24503882185951775</v>
      </c>
      <c r="AT58">
        <f t="shared" si="27"/>
        <v>-0.1601147639756994</v>
      </c>
      <c r="AU58">
        <f t="shared" si="23"/>
        <v>-0.40623237539686552</v>
      </c>
      <c r="AW58">
        <v>55</v>
      </c>
      <c r="AX58">
        <f>IF(Z58&gt;0, (R58*SUMPRODUCT(K58:$K$98, X58:$X$98)-K58*$AZ$3)/Z58, 0)</f>
        <v>-10639651623.073853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1000000</v>
      </c>
      <c r="S59">
        <f t="shared" si="1"/>
        <v>-64828316438.393234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-406.64891822572378</v>
      </c>
      <c r="AC59">
        <f t="shared" si="2"/>
        <v>-363.08033664819442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-3.2237289122054445E-2</v>
      </c>
      <c r="AI59">
        <f t="shared" si="25"/>
        <v>-3.2237569154266135E-2</v>
      </c>
      <c r="AJ59">
        <f t="shared" si="7"/>
        <v>-43.568581577529358</v>
      </c>
      <c r="AK59">
        <f t="shared" si="22"/>
        <v>-28.465424275800668</v>
      </c>
      <c r="AL59">
        <f t="shared" si="26"/>
        <v>-72.066243422484291</v>
      </c>
      <c r="AN59">
        <f t="shared" si="27"/>
        <v>0</v>
      </c>
      <c r="AO59">
        <f t="shared" si="27"/>
        <v>0</v>
      </c>
      <c r="AP59">
        <f t="shared" si="27"/>
        <v>-1.2557207268758776E-9</v>
      </c>
      <c r="AQ59">
        <f t="shared" si="27"/>
        <v>-1.4455848448465753E-4</v>
      </c>
      <c r="AR59">
        <f t="shared" si="27"/>
        <v>-1.445597402053844E-4</v>
      </c>
      <c r="AS59">
        <f t="shared" si="27"/>
        <v>-0.19537027757352682</v>
      </c>
      <c r="AT59">
        <f t="shared" si="27"/>
        <v>-0.12764468432636888</v>
      </c>
      <c r="AU59">
        <f t="shared" si="23"/>
        <v>-0.32315952164010109</v>
      </c>
      <c r="AW59">
        <v>56</v>
      </c>
      <c r="AX59">
        <f>IF(Z59&gt;0, (R59*SUMPRODUCT(K59:$K$98, X59:$X$98)-K59*$AZ$3)/Z59, 0)</f>
        <v>-64828316438.393234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1000000</v>
      </c>
      <c r="S60">
        <f t="shared" si="1"/>
        <v>-403229857306.7829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-363.08033664819442</v>
      </c>
      <c r="AC60">
        <f t="shared" si="2"/>
        <v>-324.17899874463137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-4.7406819512211523E-3</v>
      </c>
      <c r="AI60">
        <f t="shared" si="25"/>
        <v>-4.7407221490131648E-3</v>
      </c>
      <c r="AJ60">
        <f t="shared" si="7"/>
        <v>-38.901337903563046</v>
      </c>
      <c r="AK60">
        <f t="shared" si="22"/>
        <v>-25.415623565373611</v>
      </c>
      <c r="AL60">
        <f t="shared" si="26"/>
        <v>-64.321702191085677</v>
      </c>
      <c r="AN60">
        <f t="shared" si="27"/>
        <v>0</v>
      </c>
      <c r="AO60">
        <f t="shared" si="27"/>
        <v>0</v>
      </c>
      <c r="AP60">
        <f t="shared" si="27"/>
        <v>-1.6094194606852916E-10</v>
      </c>
      <c r="AQ60">
        <f t="shared" si="27"/>
        <v>-1.898050964304225E-5</v>
      </c>
      <c r="AR60">
        <f t="shared" si="27"/>
        <v>-1.898067058498832E-5</v>
      </c>
      <c r="AS60">
        <f t="shared" si="27"/>
        <v>-0.15575126675933773</v>
      </c>
      <c r="AT60">
        <f t="shared" si="27"/>
        <v>-0.1017578258001982</v>
      </c>
      <c r="AU60">
        <f t="shared" si="23"/>
        <v>-0.25752807323012095</v>
      </c>
      <c r="AW60">
        <v>57</v>
      </c>
      <c r="AX60">
        <f>IF(Z60&gt;0, (R60*SUMPRODUCT(K60:$K$98, X60:$X$98)-K60*$AZ$3)/Z60, 0)</f>
        <v>-403229857306.7829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1000000</v>
      </c>
      <c r="S61">
        <f t="shared" si="1"/>
        <v>-2565782164680.6528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-324.17899874463137</v>
      </c>
      <c r="AC61">
        <f t="shared" si="2"/>
        <v>-289.44555124116999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-6.8310641231624154E-4</v>
      </c>
      <c r="AI61">
        <f t="shared" si="25"/>
        <v>-6.8311205280971801E-4</v>
      </c>
      <c r="AJ61">
        <f t="shared" si="7"/>
        <v>-34.733447503461377</v>
      </c>
      <c r="AK61">
        <f t="shared" si="22"/>
        <v>-22.692529912124197</v>
      </c>
      <c r="AL61">
        <f t="shared" si="26"/>
        <v>-57.42666052763839</v>
      </c>
      <c r="AN61">
        <f t="shared" si="27"/>
        <v>0</v>
      </c>
      <c r="AO61">
        <f t="shared" si="27"/>
        <v>0</v>
      </c>
      <c r="AP61">
        <f t="shared" si="27"/>
        <v>-2.0163509687497722E-11</v>
      </c>
      <c r="AQ61">
        <f t="shared" si="27"/>
        <v>-2.4419534956758286E-6</v>
      </c>
      <c r="AR61">
        <f t="shared" si="27"/>
        <v>-2.4419736591855162E-6</v>
      </c>
      <c r="AS61">
        <f t="shared" si="27"/>
        <v>-0.12416434982707272</v>
      </c>
      <c r="AT61">
        <f t="shared" si="27"/>
        <v>-8.1120747434861196E-2</v>
      </c>
      <c r="AU61">
        <f t="shared" si="23"/>
        <v>-0.20528753923559315</v>
      </c>
      <c r="AW61">
        <v>58</v>
      </c>
      <c r="AX61">
        <f>IF(Z61&gt;0, (R61*SUMPRODUCT(K61:$K$98, X61:$X$98)-K61*$AZ$3)/Z61, 0)</f>
        <v>-2565782164680.6528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1000000</v>
      </c>
      <c r="S62">
        <f t="shared" si="1"/>
        <v>-16729595659704.811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-289.44555124116999</v>
      </c>
      <c r="AC62">
        <f t="shared" si="2"/>
        <v>-258.43353003672075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-9.6234085470026185E-5</v>
      </c>
      <c r="AI62">
        <f t="shared" si="25"/>
        <v>-9.6234857854294437E-5</v>
      </c>
      <c r="AJ62">
        <f t="shared" si="7"/>
        <v>-31.01202120444924</v>
      </c>
      <c r="AK62">
        <f t="shared" si="22"/>
        <v>-20.2611885868819</v>
      </c>
      <c r="AL62">
        <f t="shared" si="26"/>
        <v>-51.27330602618899</v>
      </c>
      <c r="AN62">
        <f t="shared" si="27"/>
        <v>0</v>
      </c>
      <c r="AO62">
        <f t="shared" si="27"/>
        <v>0</v>
      </c>
      <c r="AP62">
        <f t="shared" si="27"/>
        <v>-2.4652696201313904E-12</v>
      </c>
      <c r="AQ62">
        <f t="shared" si="27"/>
        <v>-3.071566538584926E-7</v>
      </c>
      <c r="AR62">
        <f t="shared" si="27"/>
        <v>-3.0715911912811271E-7</v>
      </c>
      <c r="AS62">
        <f t="shared" si="27"/>
        <v>-9.8983105788584116E-2</v>
      </c>
      <c r="AT62">
        <f t="shared" si="27"/>
        <v>-6.4668966916934023E-2</v>
      </c>
      <c r="AU62">
        <f t="shared" si="23"/>
        <v>-0.16365237986463724</v>
      </c>
      <c r="AW62">
        <v>59</v>
      </c>
      <c r="AX62">
        <f>IF(Z62&gt;0, (R62*SUMPRODUCT(K62:$K$98, X62:$X$98)-K62*$AZ$3)/Z62, 0)</f>
        <v>-16729595659704.811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0.856559709</v>
      </c>
      <c r="Q63" s="4">
        <f t="shared" si="21"/>
        <v>50</v>
      </c>
      <c r="R63">
        <f t="shared" si="0"/>
        <v>1000000</v>
      </c>
      <c r="S63">
        <f t="shared" si="1"/>
        <v>-111938747190948.73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-258.43353003672075</v>
      </c>
      <c r="AC63">
        <f t="shared" si="2"/>
        <v>-230.74422351673212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-1.3231864881066839E-5</v>
      </c>
      <c r="AI63">
        <f t="shared" si="25"/>
        <v>-1.3231967948248359E-5</v>
      </c>
      <c r="AJ63">
        <f t="shared" si="7"/>
        <v>-27.689306519988634</v>
      </c>
      <c r="AK63">
        <f t="shared" si="22"/>
        <v>-18.090347102570455</v>
      </c>
      <c r="AL63">
        <f t="shared" si="26"/>
        <v>-45.779666854527036</v>
      </c>
      <c r="AN63">
        <f t="shared" si="27"/>
        <v>0</v>
      </c>
      <c r="AO63">
        <f t="shared" si="27"/>
        <v>0</v>
      </c>
      <c r="AP63">
        <f t="shared" si="27"/>
        <v>-2.9371990669981448E-13</v>
      </c>
      <c r="AQ63">
        <f t="shared" si="27"/>
        <v>-3.7708046936183645E-8</v>
      </c>
      <c r="AR63">
        <f t="shared" si="27"/>
        <v>-3.7708340656090352E-8</v>
      </c>
      <c r="AS63">
        <f t="shared" si="27"/>
        <v>-7.8908731253755401E-2</v>
      </c>
      <c r="AT63">
        <f t="shared" si="27"/>
        <v>-5.1553704921190296E-2</v>
      </c>
      <c r="AU63">
        <f t="shared" si="23"/>
        <v>-0.13046247388328636</v>
      </c>
      <c r="AW63">
        <v>60</v>
      </c>
      <c r="AX63">
        <f>IF(Z63&gt;0, (R63*SUMPRODUCT(K63:$K$98, X63:$X$98)-K63*$AZ$3)/Z63, 0)</f>
        <v>-111938747190948.73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1000000</v>
      </c>
      <c r="S64">
        <f t="shared" si="1"/>
        <v>-770648274673770.38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-230.74422351673212</v>
      </c>
      <c r="AC64">
        <f t="shared" si="2"/>
        <v>-206.02162817306052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-1.7733947118200912E-6</v>
      </c>
      <c r="AI64">
        <f t="shared" si="25"/>
        <v>-1.7734080785942047E-6</v>
      </c>
      <c r="AJ64">
        <f t="shared" si="7"/>
        <v>-24.7225953436716</v>
      </c>
      <c r="AK64">
        <f t="shared" si="22"/>
        <v>-16.152095646171251</v>
      </c>
      <c r="AL64">
        <f t="shared" si="26"/>
        <v>-40.874692763250934</v>
      </c>
      <c r="AN64">
        <f t="shared" si="27"/>
        <v>0</v>
      </c>
      <c r="AO64">
        <f t="shared" si="27"/>
        <v>0</v>
      </c>
      <c r="AP64">
        <f t="shared" si="27"/>
        <v>-3.4011169667345348E-14</v>
      </c>
      <c r="AQ64">
        <f t="shared" si="27"/>
        <v>-4.5123249572390988E-9</v>
      </c>
      <c r="AR64">
        <f t="shared" si="27"/>
        <v>-4.512358968408766E-9</v>
      </c>
      <c r="AS64">
        <f t="shared" si="27"/>
        <v>-6.2905558042675475E-2</v>
      </c>
      <c r="AT64">
        <f t="shared" si="27"/>
        <v>-4.1098297976274484E-2</v>
      </c>
      <c r="AU64">
        <f t="shared" si="23"/>
        <v>-0.10400386053130894</v>
      </c>
      <c r="AW64">
        <v>61</v>
      </c>
      <c r="AX64">
        <f>IF(Z64&gt;0, (R64*SUMPRODUCT(K64:$K$98, X64:$X$98)-K64*$AZ$3)/Z64, 0)</f>
        <v>-770648274673770.38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1000000</v>
      </c>
      <c r="S65">
        <f t="shared" si="1"/>
        <v>-5468190989946542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-206.02162817306052</v>
      </c>
      <c r="AC65">
        <f t="shared" si="2"/>
        <v>-183.94788230134094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-2.3102250465043013E-7</v>
      </c>
      <c r="AI65">
        <f t="shared" si="25"/>
        <v>-2.3102418663157014E-7</v>
      </c>
      <c r="AJ65">
        <f t="shared" si="7"/>
        <v>-22.073745871719581</v>
      </c>
      <c r="AK65">
        <f t="shared" si="22"/>
        <v>-14.421513972114237</v>
      </c>
      <c r="AL65">
        <f t="shared" si="26"/>
        <v>-36.49526007485801</v>
      </c>
      <c r="AN65">
        <f t="shared" si="27"/>
        <v>0</v>
      </c>
      <c r="AO65">
        <f t="shared" si="27"/>
        <v>0</v>
      </c>
      <c r="AP65">
        <f t="shared" si="27"/>
        <v>-3.8211849452037527E-15</v>
      </c>
      <c r="AQ65">
        <f t="shared" si="27"/>
        <v>-5.2484519342935163E-10</v>
      </c>
      <c r="AR65">
        <f t="shared" si="27"/>
        <v>-5.248490146142968E-10</v>
      </c>
      <c r="AS65">
        <f t="shared" si="27"/>
        <v>-5.0147925801788097E-2</v>
      </c>
      <c r="AT65">
        <f t="shared" si="27"/>
        <v>-3.2763311529720708E-2</v>
      </c>
      <c r="AU65">
        <f t="shared" si="23"/>
        <v>-8.2911237856357831E-2</v>
      </c>
      <c r="AW65">
        <v>62</v>
      </c>
      <c r="AX65">
        <f>IF(Z65&gt;0, (R65*SUMPRODUCT(K65:$K$98, X65:$X$98)-K65*$AZ$3)/Z65, 0)</f>
        <v>-5468190989946542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1000000</v>
      </c>
      <c r="S66">
        <f t="shared" si="1"/>
        <v>-4.0101828318143928E+16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-183.94788230134094</v>
      </c>
      <c r="AC66">
        <f t="shared" si="2"/>
        <v>-164.23918062665874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-2.9207673139495346E-8</v>
      </c>
      <c r="AI66">
        <f t="shared" si="25"/>
        <v>-2.9207877917166981E-8</v>
      </c>
      <c r="AJ66">
        <f t="shared" si="7"/>
        <v>-19.708701674682203</v>
      </c>
      <c r="AK66">
        <f t="shared" si="22"/>
        <v>-12.876351761093867</v>
      </c>
      <c r="AL66">
        <f t="shared" si="26"/>
        <v>-32.58505346498395</v>
      </c>
      <c r="AN66">
        <f t="shared" si="27"/>
        <v>0</v>
      </c>
      <c r="AO66">
        <f t="shared" si="27"/>
        <v>0</v>
      </c>
      <c r="AP66">
        <f t="shared" si="27"/>
        <v>-4.1537610945551096E-16</v>
      </c>
      <c r="AQ66">
        <f t="shared" si="27"/>
        <v>-5.9245568806456109E-11</v>
      </c>
      <c r="AR66">
        <f t="shared" si="27"/>
        <v>-5.9245984182565557E-11</v>
      </c>
      <c r="AS66">
        <f t="shared" si="27"/>
        <v>-3.9977619428175924E-2</v>
      </c>
      <c r="AT66">
        <f t="shared" si="27"/>
        <v>-2.611871136035316E-2</v>
      </c>
      <c r="AU66">
        <f t="shared" si="23"/>
        <v>-6.6096330847775067E-2</v>
      </c>
      <c r="AW66">
        <v>63</v>
      </c>
      <c r="AX66">
        <f>IF(Z66&gt;0, (R66*SUMPRODUCT(K66:$K$98, X66:$X$98)-K66*$AZ$3)/Z66, 0)</f>
        <v>-4.0101828318143928E+16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-3.0492404828895008E+17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-164.23918062665874</v>
      </c>
      <c r="AC67">
        <f t="shared" ref="AC67:AC89" si="30">S67*Z67</f>
        <v>-146.64212555956885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-3.5736842860263247E-9</v>
      </c>
      <c r="AI67">
        <f t="shared" ref="AI67:AI89" si="34">SUM(AE67:AH67)</f>
        <v>-3.5737083317069429E-9</v>
      </c>
      <c r="AJ67">
        <f t="shared" ref="AJ67:AJ89" si="35">AB67-AC67</f>
        <v>-17.597055067089883</v>
      </c>
      <c r="AK67">
        <f t="shared" si="22"/>
        <v>-11.496742643866112</v>
      </c>
      <c r="AL67">
        <f t="shared" si="26"/>
        <v>-29.0937977145297</v>
      </c>
      <c r="AN67">
        <f t="shared" ref="AN67:AT89" si="36">AE67*$K67</f>
        <v>0</v>
      </c>
      <c r="AO67">
        <f t="shared" si="36"/>
        <v>0</v>
      </c>
      <c r="AP67">
        <f t="shared" si="36"/>
        <v>-4.3548977779450869E-17</v>
      </c>
      <c r="AQ67">
        <f t="shared" si="36"/>
        <v>-6.4722766651423364E-12</v>
      </c>
      <c r="AR67">
        <f t="shared" si="36"/>
        <v>-6.4723202141201158E-12</v>
      </c>
      <c r="AS67">
        <f t="shared" si="36"/>
        <v>-3.1869913447947928E-2</v>
      </c>
      <c r="AT67">
        <f t="shared" si="36"/>
        <v>-2.0821676786054323E-2</v>
      </c>
      <c r="AU67">
        <f t="shared" si="23"/>
        <v>-5.2691590240474567E-2</v>
      </c>
      <c r="AW67">
        <v>64</v>
      </c>
      <c r="AX67">
        <f>IF(Z67&gt;0, (R67*SUMPRODUCT(K67:$K$98, X67:$X$98)-K67*$AZ$3)/Z67, 0)</f>
        <v>-3.0492404828895008E+17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1000000</v>
      </c>
      <c r="S68">
        <f t="shared" si="29"/>
        <v>-2.4089192814357489E+18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-146.64212555956885</v>
      </c>
      <c r="AC68">
        <f t="shared" si="30"/>
        <v>-130.9304692496207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-4.2175210741817477E-10</v>
      </c>
      <c r="AI68">
        <f t="shared" si="34"/>
        <v>-4.2175482503661593E-10</v>
      </c>
      <c r="AJ68">
        <f t="shared" si="35"/>
        <v>-15.711656309948154</v>
      </c>
      <c r="AK68">
        <f t="shared" si="22"/>
        <v>-10.264948789169821</v>
      </c>
      <c r="AL68">
        <f t="shared" si="26"/>
        <v>-25.976605099539732</v>
      </c>
      <c r="AN68">
        <f t="shared" si="36"/>
        <v>0</v>
      </c>
      <c r="AO68">
        <f t="shared" si="36"/>
        <v>0</v>
      </c>
      <c r="AP68">
        <f t="shared" si="36"/>
        <v>-4.3945190267589931E-18</v>
      </c>
      <c r="AQ68">
        <f t="shared" si="36"/>
        <v>-6.8199333378011225E-13</v>
      </c>
      <c r="AR68">
        <f t="shared" si="36"/>
        <v>-6.8199772829913901E-13</v>
      </c>
      <c r="AS68">
        <f t="shared" si="36"/>
        <v>-2.5406499878860168E-2</v>
      </c>
      <c r="AT68">
        <f t="shared" si="36"/>
        <v>-1.6598913254194617E-2</v>
      </c>
      <c r="AU68">
        <f t="shared" si="23"/>
        <v>-4.2005413133736784E-2</v>
      </c>
      <c r="AW68">
        <v>65</v>
      </c>
      <c r="AX68">
        <f>IF(Z68&gt;0, (R68*SUMPRODUCT(K68:$K$98, X68:$X$98)-K68*$AZ$3)/Z68, 0)</f>
        <v>-2.4089192814357489E+18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1000000</v>
      </c>
      <c r="S69">
        <f t="shared" si="29"/>
        <v>-1.9838555189700973E+19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-130.9304692496207</v>
      </c>
      <c r="AC69">
        <f t="shared" si="30"/>
        <v>-116.90220468716196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-4.7916167791698563E-11</v>
      </c>
      <c r="AI69">
        <f t="shared" si="34"/>
        <v>-4.7916462425565717E-11</v>
      </c>
      <c r="AJ69">
        <f t="shared" si="35"/>
        <v>-14.028264562458745</v>
      </c>
      <c r="AK69">
        <f t="shared" si="22"/>
        <v>-9.1651328474734495</v>
      </c>
      <c r="AL69">
        <f t="shared" si="26"/>
        <v>-23.193397409980111</v>
      </c>
      <c r="AN69">
        <f t="shared" si="36"/>
        <v>0</v>
      </c>
      <c r="AO69">
        <f t="shared" si="36"/>
        <v>0</v>
      </c>
      <c r="AP69">
        <f t="shared" si="36"/>
        <v>-4.2539023044948908E-19</v>
      </c>
      <c r="AQ69">
        <f t="shared" si="36"/>
        <v>-6.9181013899785277E-14</v>
      </c>
      <c r="AR69">
        <f t="shared" si="36"/>
        <v>-6.9181439290015714E-14</v>
      </c>
      <c r="AS69">
        <f t="shared" si="36"/>
        <v>-2.0253906153435336E-2</v>
      </c>
      <c r="AT69">
        <f t="shared" si="36"/>
        <v>-1.3232552020245002E-2</v>
      </c>
      <c r="AU69">
        <f t="shared" si="23"/>
        <v>-3.3486458173749518E-2</v>
      </c>
      <c r="AW69">
        <v>66</v>
      </c>
      <c r="AX69">
        <f>IF(Z69&gt;0, (R69*SUMPRODUCT(K69:$K$98, X69:$X$98)-K69*$AZ$3)/Z69, 0)</f>
        <v>-1.9838555189700973E+19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1000000</v>
      </c>
      <c r="S70">
        <f t="shared" si="29"/>
        <v>-1.7067444534058415E+20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-116.90220468716196</v>
      </c>
      <c r="AC70">
        <f t="shared" si="30"/>
        <v>-104.37696847068038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-5.2221946436830416E-12</v>
      </c>
      <c r="AI70">
        <f t="shared" si="34"/>
        <v>-5.2222252214793433E-12</v>
      </c>
      <c r="AJ70">
        <f t="shared" si="35"/>
        <v>-12.525236216481574</v>
      </c>
      <c r="AK70">
        <f t="shared" si="22"/>
        <v>-8.1831543281013381</v>
      </c>
      <c r="AL70">
        <f t="shared" si="26"/>
        <v>-20.708390544588134</v>
      </c>
      <c r="AN70">
        <f t="shared" si="36"/>
        <v>0</v>
      </c>
      <c r="AO70">
        <f t="shared" si="36"/>
        <v>0</v>
      </c>
      <c r="AP70">
        <f t="shared" si="36"/>
        <v>-3.9417856682723643E-20</v>
      </c>
      <c r="AQ70">
        <f t="shared" si="36"/>
        <v>-6.7319344403632812E-15</v>
      </c>
      <c r="AR70">
        <f t="shared" si="36"/>
        <v>-6.7319738582199635E-15</v>
      </c>
      <c r="AS70">
        <f t="shared" si="36"/>
        <v>-1.6146289982012299E-2</v>
      </c>
      <c r="AT70">
        <f t="shared" si="36"/>
        <v>-1.0548909454914757E-2</v>
      </c>
      <c r="AU70">
        <f t="shared" si="23"/>
        <v>-2.6695199436933791E-2</v>
      </c>
      <c r="AW70">
        <v>67</v>
      </c>
      <c r="AX70">
        <f>IF(Z70&gt;0, (R70*SUMPRODUCT(K70:$K$98, X70:$X$98)-K70*$AZ$3)/Z70, 0)</f>
        <v>-1.7067444534058415E+20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1000000</v>
      </c>
      <c r="S71">
        <f t="shared" si="29"/>
        <v>-1.5357909858046842E+21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-104.37696847068038</v>
      </c>
      <c r="AC71">
        <f t="shared" si="30"/>
        <v>-93.193721848821752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-5.4475911345892022E-13</v>
      </c>
      <c r="AI71">
        <f t="shared" si="34"/>
        <v>-5.4476214752158596E-13</v>
      </c>
      <c r="AJ71">
        <f t="shared" si="35"/>
        <v>-11.183246621858629</v>
      </c>
      <c r="AK71">
        <f t="shared" si="22"/>
        <v>-7.3063877929476275</v>
      </c>
      <c r="AL71">
        <f t="shared" si="26"/>
        <v>-18.489634414806801</v>
      </c>
      <c r="AN71">
        <f t="shared" si="36"/>
        <v>0</v>
      </c>
      <c r="AO71">
        <f t="shared" si="36"/>
        <v>0</v>
      </c>
      <c r="AP71">
        <f t="shared" si="36"/>
        <v>-3.4921536735242054E-21</v>
      </c>
      <c r="AQ71">
        <f t="shared" si="36"/>
        <v>-6.2700832145623744E-16</v>
      </c>
      <c r="AR71">
        <f t="shared" si="36"/>
        <v>-6.27011813609911E-16</v>
      </c>
      <c r="AS71">
        <f t="shared" si="36"/>
        <v>-1.2871723518823673E-2</v>
      </c>
      <c r="AT71">
        <f t="shared" si="36"/>
        <v>-8.4095260322981213E-3</v>
      </c>
      <c r="AU71">
        <f t="shared" si="23"/>
        <v>-2.1281249551122421E-2</v>
      </c>
      <c r="AW71">
        <v>68</v>
      </c>
      <c r="AX71">
        <f>IF(Z71&gt;0, (R71*SUMPRODUCT(K71:$K$98, X71:$X$98)-K71*$AZ$3)/Z71, 0)</f>
        <v>-1.5357909858046842E+21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1000000</v>
      </c>
      <c r="S72">
        <f t="shared" si="29"/>
        <v>-1.4501689329671305E+22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-93.193721848821752</v>
      </c>
      <c r="AC72">
        <f t="shared" si="30"/>
        <v>-83.208680222162286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-5.4336579603912904E-14</v>
      </c>
      <c r="AI72">
        <f t="shared" si="34"/>
        <v>-5.4336866496971813E-14</v>
      </c>
      <c r="AJ72">
        <f t="shared" si="35"/>
        <v>-9.9850416266594664</v>
      </c>
      <c r="AK72">
        <f t="shared" ref="AK72:AK89" si="49">G72*SUM(AB72:AB72, AE72:AF72)</f>
        <v>-6.523560529417523</v>
      </c>
      <c r="AL72">
        <f t="shared" si="26"/>
        <v>-16.508602156077046</v>
      </c>
      <c r="AN72">
        <f t="shared" si="36"/>
        <v>0</v>
      </c>
      <c r="AO72">
        <f t="shared" si="36"/>
        <v>0</v>
      </c>
      <c r="AP72">
        <f t="shared" si="36"/>
        <v>-2.9482942037140675E-22</v>
      </c>
      <c r="AQ72">
        <f t="shared" si="36"/>
        <v>-5.5839699749517635E-17</v>
      </c>
      <c r="AR72">
        <f t="shared" si="36"/>
        <v>-5.583999457893801E-17</v>
      </c>
      <c r="AS72">
        <f t="shared" si="36"/>
        <v>-1.0261259182735684E-2</v>
      </c>
      <c r="AT72">
        <f t="shared" si="36"/>
        <v>-6.704022666053985E-3</v>
      </c>
      <c r="AU72">
        <f t="shared" si="23"/>
        <v>-1.6965281848789728E-2</v>
      </c>
      <c r="AW72">
        <v>69</v>
      </c>
      <c r="AX72">
        <f>IF(Z72&gt;0, (R72*SUMPRODUCT(K72:$K$98, X72:$X$98)-K72*$AZ$3)/Z72, 0)</f>
        <v>-1.4501689329671305E+22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1000000</v>
      </c>
      <c r="S73">
        <f t="shared" si="29"/>
        <v>-1.441723927795807E+23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-83.208680222162286</v>
      </c>
      <c r="AC73">
        <f t="shared" si="30"/>
        <v>-74.293464484073468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-5.1651726443146856E-15</v>
      </c>
      <c r="AI73">
        <f t="shared" si="34"/>
        <v>-5.1651984098107877E-15</v>
      </c>
      <c r="AJ73">
        <f t="shared" si="35"/>
        <v>-8.9152157380888184</v>
      </c>
      <c r="AK73">
        <f t="shared" si="49"/>
        <v>-5.8246076155513604</v>
      </c>
      <c r="AL73">
        <f t="shared" si="26"/>
        <v>-14.739823353640183</v>
      </c>
      <c r="AN73">
        <f t="shared" si="36"/>
        <v>0</v>
      </c>
      <c r="AO73">
        <f t="shared" si="36"/>
        <v>0</v>
      </c>
      <c r="AP73">
        <f t="shared" si="36"/>
        <v>-2.3641295092198742E-23</v>
      </c>
      <c r="AQ73">
        <f t="shared" si="36"/>
        <v>-4.7393370654362512E-18</v>
      </c>
      <c r="AR73">
        <f t="shared" si="36"/>
        <v>-4.7393607067313436E-18</v>
      </c>
      <c r="AS73">
        <f t="shared" si="36"/>
        <v>-8.1802129964410834E-3</v>
      </c>
      <c r="AT73">
        <f t="shared" si="36"/>
        <v>-5.3444058243415065E-3</v>
      </c>
      <c r="AU73">
        <f t="shared" si="23"/>
        <v>-1.3524618820782593E-2</v>
      </c>
      <c r="AW73">
        <v>70</v>
      </c>
      <c r="AX73">
        <f>IF(Z73&gt;0, (R73*SUMPRODUCT(K73:$K$98, X73:$X$98)-K73*$AZ$3)/Z73, 0)</f>
        <v>-1.441723927795807E+23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1000000</v>
      </c>
      <c r="S74">
        <f t="shared" si="29"/>
        <v>-1.5142552904071889E+24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-74.293464484073468</v>
      </c>
      <c r="AC74">
        <f t="shared" si="30"/>
        <v>-66.333450432208451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-4.6635083393043825E-16</v>
      </c>
      <c r="AI74">
        <f t="shared" si="34"/>
        <v>-4.6635302422988285E-16</v>
      </c>
      <c r="AJ74">
        <f t="shared" si="35"/>
        <v>-7.9600140518650164</v>
      </c>
      <c r="AK74">
        <f t="shared" si="49"/>
        <v>-5.2005425138851429</v>
      </c>
      <c r="AL74">
        <f t="shared" si="26"/>
        <v>-13.160556565750159</v>
      </c>
      <c r="AN74">
        <f t="shared" si="36"/>
        <v>0</v>
      </c>
      <c r="AO74">
        <f t="shared" si="36"/>
        <v>0</v>
      </c>
      <c r="AP74">
        <f t="shared" si="36"/>
        <v>-1.794395722421563E-24</v>
      </c>
      <c r="AQ74">
        <f t="shared" si="36"/>
        <v>-3.8205640950293927E-19</v>
      </c>
      <c r="AR74">
        <f t="shared" si="36"/>
        <v>-3.8205820389866165E-19</v>
      </c>
      <c r="AS74">
        <f t="shared" si="36"/>
        <v>-6.5212157178261183E-3</v>
      </c>
      <c r="AT74">
        <f t="shared" si="36"/>
        <v>-4.2605276023130632E-3</v>
      </c>
      <c r="AU74">
        <f t="shared" si="23"/>
        <v>-1.0781743320139181E-2</v>
      </c>
      <c r="AW74">
        <v>71</v>
      </c>
      <c r="AX74">
        <f>IF(Z74&gt;0, (R74*SUMPRODUCT(K74:$K$98, X74:$X$98)-K74*$AZ$3)/Z74, 0)</f>
        <v>-1.5142552904071889E+24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1000000</v>
      </c>
      <c r="S75">
        <f t="shared" si="29"/>
        <v>-1.6860420314177993E+25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-66.333450432208451</v>
      </c>
      <c r="AC75">
        <f t="shared" si="30"/>
        <v>-59.226295028757541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-3.9855187688549225E-17</v>
      </c>
      <c r="AI75">
        <f t="shared" si="34"/>
        <v>-3.9855363325614981E-17</v>
      </c>
      <c r="AJ75">
        <f t="shared" si="35"/>
        <v>-7.1071554034509106</v>
      </c>
      <c r="AK75">
        <f t="shared" si="49"/>
        <v>-4.6433415302545917</v>
      </c>
      <c r="AL75">
        <f t="shared" si="26"/>
        <v>-11.750496933705502</v>
      </c>
      <c r="AN75">
        <f t="shared" si="36"/>
        <v>0</v>
      </c>
      <c r="AO75">
        <f t="shared" si="36"/>
        <v>0</v>
      </c>
      <c r="AP75">
        <f t="shared" si="36"/>
        <v>-1.2847330087190641E-25</v>
      </c>
      <c r="AQ75">
        <f t="shared" si="36"/>
        <v>-2.9152886932514505E-20</v>
      </c>
      <c r="AR75">
        <f t="shared" si="36"/>
        <v>-2.9153015405815373E-20</v>
      </c>
      <c r="AS75">
        <f t="shared" si="36"/>
        <v>-5.1986732444404653E-3</v>
      </c>
      <c r="AT75">
        <f t="shared" si="36"/>
        <v>-3.3964665197011019E-3</v>
      </c>
      <c r="AU75">
        <f t="shared" si="23"/>
        <v>-8.5951397641415676E-3</v>
      </c>
      <c r="AW75">
        <v>72</v>
      </c>
      <c r="AX75">
        <f>IF(Z75&gt;0, (R75*SUMPRODUCT(K75:$K$98, X75:$X$98)-K75*$AZ$3)/Z75, 0)</f>
        <v>-1.6860420314177993E+25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1000000</v>
      </c>
      <c r="S76">
        <f t="shared" si="29"/>
        <v>-1.9980657037693036E+26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-59.226295028757541</v>
      </c>
      <c r="AC76">
        <f t="shared" si="30"/>
        <v>-52.880620561390657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-3.2129548346939336E-18</v>
      </c>
      <c r="AI76">
        <f t="shared" si="34"/>
        <v>-3.2129680676472997E-18</v>
      </c>
      <c r="AJ76">
        <f t="shared" si="35"/>
        <v>-6.3456744673668837</v>
      </c>
      <c r="AK76">
        <f t="shared" si="49"/>
        <v>-4.1458406520130282</v>
      </c>
      <c r="AL76">
        <f t="shared" si="26"/>
        <v>-10.491515119379912</v>
      </c>
      <c r="AN76">
        <f t="shared" si="36"/>
        <v>0</v>
      </c>
      <c r="AO76">
        <f t="shared" si="36"/>
        <v>0</v>
      </c>
      <c r="AP76">
        <f t="shared" si="36"/>
        <v>-8.6424220060223235E-27</v>
      </c>
      <c r="AQ76">
        <f t="shared" si="36"/>
        <v>-2.0983759860078988E-21</v>
      </c>
      <c r="AR76">
        <f t="shared" si="36"/>
        <v>-2.0983846284299046E-21</v>
      </c>
      <c r="AS76">
        <f t="shared" si="36"/>
        <v>-4.1443504818562378E-3</v>
      </c>
      <c r="AT76">
        <f t="shared" si="36"/>
        <v>-2.7076423148127407E-3</v>
      </c>
      <c r="AU76">
        <f t="shared" si="23"/>
        <v>-6.8519927966689785E-3</v>
      </c>
      <c r="AW76">
        <v>73</v>
      </c>
      <c r="AX76">
        <f>IF(Z76&gt;0, (R76*SUMPRODUCT(K76:$K$98, X76:$X$98)-K76*$AZ$3)/Z76, 0)</f>
        <v>-1.9980657037693036E+26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1000000</v>
      </c>
      <c r="S77">
        <f t="shared" si="29"/>
        <v>-2.53183789131748E+27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-52.880620561390657</v>
      </c>
      <c r="AC77">
        <f t="shared" si="30"/>
        <v>-47.214839786955949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-2.4336403160376562E-19</v>
      </c>
      <c r="AI77">
        <f t="shared" si="34"/>
        <v>-2.4336496402601803E-19</v>
      </c>
      <c r="AJ77">
        <f t="shared" si="35"/>
        <v>-5.6657807744347082</v>
      </c>
      <c r="AK77">
        <f t="shared" si="49"/>
        <v>-3.7016434392973463</v>
      </c>
      <c r="AL77">
        <f t="shared" si="26"/>
        <v>-9.367424213732054</v>
      </c>
      <c r="AN77">
        <f t="shared" si="36"/>
        <v>0</v>
      </c>
      <c r="AO77">
        <f t="shared" si="36"/>
        <v>0</v>
      </c>
      <c r="AP77">
        <f t="shared" si="36"/>
        <v>-5.4371747790597463E-28</v>
      </c>
      <c r="AQ77">
        <f t="shared" si="36"/>
        <v>-1.4191132519120371E-22</v>
      </c>
      <c r="AR77">
        <f t="shared" si="36"/>
        <v>-1.4191186890868163E-22</v>
      </c>
      <c r="AS77">
        <f t="shared" si="36"/>
        <v>-3.3038508305614084E-3</v>
      </c>
      <c r="AT77">
        <f t="shared" si="36"/>
        <v>-2.1585158759667889E-3</v>
      </c>
      <c r="AU77">
        <f t="shared" si="23"/>
        <v>-5.4623667065281968E-3</v>
      </c>
      <c r="AW77">
        <v>74</v>
      </c>
      <c r="AX77">
        <f>IF(Z77&gt;0, (R77*SUMPRODUCT(K77:$K$98, X77:$X$98)-K77*$AZ$3)/Z77, 0)</f>
        <v>-2.53183789131748E+27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1000000</v>
      </c>
      <c r="S78">
        <f t="shared" si="29"/>
        <v>-3.4473087569092426E+28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-47.214839786955949</v>
      </c>
      <c r="AC78">
        <f t="shared" si="30"/>
        <v>-42.156106952639234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-1.7239090529255746E-20</v>
      </c>
      <c r="AI78">
        <f t="shared" si="34"/>
        <v>-1.7239151672759164E-20</v>
      </c>
      <c r="AJ78">
        <f t="shared" si="35"/>
        <v>-5.0587328343167144</v>
      </c>
      <c r="AK78">
        <f t="shared" si="49"/>
        <v>-3.305038785086917</v>
      </c>
      <c r="AL78">
        <f t="shared" si="26"/>
        <v>-8.3637716194036322</v>
      </c>
      <c r="AN78">
        <f t="shared" si="36"/>
        <v>0</v>
      </c>
      <c r="AO78">
        <f t="shared" si="36"/>
        <v>0</v>
      </c>
      <c r="AP78">
        <f t="shared" si="36"/>
        <v>-3.1834128206853849E-29</v>
      </c>
      <c r="AQ78">
        <f t="shared" si="36"/>
        <v>-8.975465705986404E-24</v>
      </c>
      <c r="AR78">
        <f t="shared" si="36"/>
        <v>-8.9754975401146105E-24</v>
      </c>
      <c r="AS78">
        <f t="shared" si="36"/>
        <v>-2.6338096544654141E-3</v>
      </c>
      <c r="AT78">
        <f t="shared" si="36"/>
        <v>-1.7207556409174023E-3</v>
      </c>
      <c r="AU78">
        <f t="shared" si="23"/>
        <v>-4.3545652953828166E-3</v>
      </c>
      <c r="AW78">
        <v>75</v>
      </c>
      <c r="AX78">
        <f>IF(Z78&gt;0, (R78*SUMPRODUCT(K78:$K$98, X78:$X$98)-K78*$AZ$3)/Z78, 0)</f>
        <v>-3.4473087569092426E+28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1000000</v>
      </c>
      <c r="S79">
        <f t="shared" si="29"/>
        <v>-5.0699862830625156E+29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-42.156106952639234</v>
      </c>
      <c r="AC79">
        <f t="shared" si="30"/>
        <v>-37.639381207713598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-1.1364017561669804E-21</v>
      </c>
      <c r="AI79">
        <f t="shared" si="34"/>
        <v>-1.1364054681475564E-21</v>
      </c>
      <c r="AJ79">
        <f t="shared" si="35"/>
        <v>-4.5167257449256368</v>
      </c>
      <c r="AK79">
        <f t="shared" si="49"/>
        <v>-2.9509274866847468</v>
      </c>
      <c r="AL79">
        <f t="shared" si="26"/>
        <v>-7.4676532316103836</v>
      </c>
      <c r="AN79">
        <f t="shared" si="36"/>
        <v>0</v>
      </c>
      <c r="AO79">
        <f t="shared" si="36"/>
        <v>0</v>
      </c>
      <c r="AP79">
        <f t="shared" si="36"/>
        <v>-1.7255609893437916E-30</v>
      </c>
      <c r="AQ79">
        <f t="shared" si="36"/>
        <v>-5.282706895842903E-25</v>
      </c>
      <c r="AR79">
        <f t="shared" si="36"/>
        <v>-5.2827241514527964E-25</v>
      </c>
      <c r="AS79">
        <f t="shared" si="36"/>
        <v>-2.0996569311745963E-3</v>
      </c>
      <c r="AT79">
        <f t="shared" si="36"/>
        <v>-1.3717758617007348E-3</v>
      </c>
      <c r="AU79">
        <f t="shared" si="23"/>
        <v>-3.4714327928753309E-3</v>
      </c>
      <c r="AW79">
        <v>76</v>
      </c>
      <c r="AX79">
        <f>IF(Z79&gt;0, (R79*SUMPRODUCT(K79:$K$98, X79:$X$98)-K79*$AZ$3)/Z79, 0)</f>
        <v>-5.0699862830625156E+29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1000000</v>
      </c>
      <c r="S80">
        <f t="shared" si="29"/>
        <v>-8.2214663057299943E+30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-37.639381207713598</v>
      </c>
      <c r="AC80">
        <f t="shared" si="30"/>
        <v>-33.606590364029998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-6.9409551587070105E-23</v>
      </c>
      <c r="AI80">
        <f t="shared" si="34"/>
        <v>-6.9409755970261092E-23</v>
      </c>
      <c r="AJ80">
        <f t="shared" si="35"/>
        <v>-4.0327908436835997</v>
      </c>
      <c r="AK80">
        <f t="shared" si="49"/>
        <v>-2.6347566845399522</v>
      </c>
      <c r="AL80">
        <f t="shared" si="26"/>
        <v>-6.6675475282235519</v>
      </c>
      <c r="AN80">
        <f t="shared" si="36"/>
        <v>0</v>
      </c>
      <c r="AO80">
        <f t="shared" si="36"/>
        <v>0</v>
      </c>
      <c r="AP80">
        <f t="shared" si="36"/>
        <v>-8.4830450161678315E-32</v>
      </c>
      <c r="AQ80">
        <f t="shared" si="36"/>
        <v>-2.8808844201237032E-26</v>
      </c>
      <c r="AR80">
        <f t="shared" si="36"/>
        <v>-2.8808929031687192E-26</v>
      </c>
      <c r="AS80">
        <f t="shared" si="36"/>
        <v>-1.6738336504899501E-3</v>
      </c>
      <c r="AT80">
        <f t="shared" si="36"/>
        <v>-1.093571318320101E-3</v>
      </c>
      <c r="AU80">
        <f t="shared" si="23"/>
        <v>-2.7674049688100511E-3</v>
      </c>
      <c r="AW80">
        <v>77</v>
      </c>
      <c r="AX80">
        <f>IF(Z80&gt;0, (R80*SUMPRODUCT(K80:$K$98, X80:$X$98)-K80*$AZ$3)/Z80, 0)</f>
        <v>-8.2214663057299943E+30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1000000</v>
      </c>
      <c r="S81">
        <f t="shared" si="29"/>
        <v>-1.4846823068366654E+32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-33.606590364029998</v>
      </c>
      <c r="AC81">
        <f t="shared" si="30"/>
        <v>-30.005884253598211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-3.8446841181492608E-24</v>
      </c>
      <c r="AI81">
        <f t="shared" si="34"/>
        <v>-3.8446942233024359E-24</v>
      </c>
      <c r="AJ81">
        <f t="shared" si="35"/>
        <v>-3.600706110431787</v>
      </c>
      <c r="AK81">
        <f t="shared" si="49"/>
        <v>-2.3524613254821003</v>
      </c>
      <c r="AL81">
        <f t="shared" si="26"/>
        <v>-5.9531674359138869</v>
      </c>
      <c r="AN81">
        <f t="shared" si="36"/>
        <v>0</v>
      </c>
      <c r="AO81">
        <f t="shared" si="36"/>
        <v>0</v>
      </c>
      <c r="AP81">
        <f t="shared" si="36"/>
        <v>-3.7448245439022978E-33</v>
      </c>
      <c r="AQ81">
        <f t="shared" si="36"/>
        <v>-1.4247846816230527E-27</v>
      </c>
      <c r="AR81">
        <f t="shared" si="36"/>
        <v>-1.4247884264475967E-27</v>
      </c>
      <c r="AS81">
        <f t="shared" si="36"/>
        <v>-1.3343699382094634E-3</v>
      </c>
      <c r="AT81">
        <f t="shared" si="36"/>
        <v>-8.7178835963018248E-4</v>
      </c>
      <c r="AU81">
        <f t="shared" si="23"/>
        <v>-2.2061582978396459E-3</v>
      </c>
      <c r="AW81">
        <v>78</v>
      </c>
      <c r="AX81">
        <f>IF(Z81&gt;0, (R81*SUMPRODUCT(K81:$K$98, X81:$X$98)-K81*$AZ$3)/Z81, 0)</f>
        <v>-1.4846823068366654E+32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1000000</v>
      </c>
      <c r="S82">
        <f t="shared" si="29"/>
        <v>-3.0222530359974732E+33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-30.005884253598211</v>
      </c>
      <c r="AC82">
        <f t="shared" si="30"/>
        <v>-26.790968083569826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-1.9121746468874967E-25</v>
      </c>
      <c r="AI82">
        <f t="shared" si="34"/>
        <v>-1.9121790791715849E-25</v>
      </c>
      <c r="AJ82">
        <f t="shared" si="35"/>
        <v>-3.2149161700283848</v>
      </c>
      <c r="AK82">
        <f t="shared" si="49"/>
        <v>-2.1004118977518749</v>
      </c>
      <c r="AL82">
        <f t="shared" si="26"/>
        <v>-5.3153280677802597</v>
      </c>
      <c r="AN82">
        <f t="shared" si="36"/>
        <v>0</v>
      </c>
      <c r="AO82">
        <f t="shared" si="36"/>
        <v>0</v>
      </c>
      <c r="AP82">
        <f t="shared" si="36"/>
        <v>-1.4665542732229032E-34</v>
      </c>
      <c r="AQ82">
        <f t="shared" si="36"/>
        <v>-6.3270039640398386E-29</v>
      </c>
      <c r="AR82">
        <f t="shared" si="36"/>
        <v>-6.3270186295825711E-29</v>
      </c>
      <c r="AS82">
        <f t="shared" si="36"/>
        <v>-1.0637515451287186E-3</v>
      </c>
      <c r="AT82">
        <f t="shared" si="36"/>
        <v>-6.9498434281742847E-4</v>
      </c>
      <c r="AU82">
        <f t="shared" si="23"/>
        <v>-1.7587358879461472E-3</v>
      </c>
      <c r="AW82">
        <v>79</v>
      </c>
      <c r="AX82">
        <f>IF(Z82&gt;0, (R82*SUMPRODUCT(K82:$K$98, X82:$X$98)-K82*$AZ$3)/Z82, 0)</f>
        <v>-3.0222530359974732E+33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1000000</v>
      </c>
      <c r="S83">
        <f t="shared" si="29"/>
        <v>-7.0408173475807609E+34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-26.790968083569826</v>
      </c>
      <c r="AC83">
        <f t="shared" si="30"/>
        <v>-23.920507217473055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-8.4361820064946147E-27</v>
      </c>
      <c r="AI83">
        <f t="shared" si="34"/>
        <v>-8.4361989935190157E-27</v>
      </c>
      <c r="AJ83">
        <f t="shared" si="35"/>
        <v>-2.8704608660967708</v>
      </c>
      <c r="AK83">
        <f t="shared" si="49"/>
        <v>-1.875367765849888</v>
      </c>
      <c r="AL83">
        <f t="shared" si="26"/>
        <v>-4.7458286319466589</v>
      </c>
      <c r="AN83">
        <f t="shared" si="36"/>
        <v>0</v>
      </c>
      <c r="AO83">
        <f t="shared" si="36"/>
        <v>0</v>
      </c>
      <c r="AP83">
        <f t="shared" si="36"/>
        <v>-5.0184527422292741E-36</v>
      </c>
      <c r="AQ83">
        <f t="shared" si="36"/>
        <v>-2.4922893924601892E-30</v>
      </c>
      <c r="AR83">
        <f t="shared" si="36"/>
        <v>-2.4922944109129312E-30</v>
      </c>
      <c r="AS83">
        <f t="shared" si="36"/>
        <v>-8.4801621901205192E-4</v>
      </c>
      <c r="AT83">
        <f t="shared" si="36"/>
        <v>-5.5403726308787327E-4</v>
      </c>
      <c r="AU83">
        <f t="shared" si="23"/>
        <v>-1.4020534820999254E-3</v>
      </c>
      <c r="AW83">
        <v>80</v>
      </c>
      <c r="AX83">
        <f>IF(Z83&gt;0, (R83*SUMPRODUCT(K83:$K$98, X83:$X$98)-K83*$AZ$3)/Z83, 0)</f>
        <v>-7.0408173475807609E+34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1000000</v>
      </c>
      <c r="S84">
        <f t="shared" si="29"/>
        <v>-1.9141999212084879E+36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-23.920507217473055</v>
      </c>
      <c r="AC84">
        <f t="shared" si="30"/>
        <v>-21.357595729886658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-3.2518563010277568E-28</v>
      </c>
      <c r="AI84">
        <f t="shared" si="34"/>
        <v>-3.2518618797542766E-28</v>
      </c>
      <c r="AJ84">
        <f t="shared" si="35"/>
        <v>-2.5629114875863976</v>
      </c>
      <c r="AK84">
        <f t="shared" si="49"/>
        <v>-1.6744355052231141</v>
      </c>
      <c r="AL84">
        <f t="shared" si="26"/>
        <v>-4.2373469928095115</v>
      </c>
      <c r="AN84">
        <f t="shared" si="36"/>
        <v>0</v>
      </c>
      <c r="AO84">
        <f t="shared" si="36"/>
        <v>0</v>
      </c>
      <c r="AP84">
        <f t="shared" si="36"/>
        <v>-1.4715315486168704E-37</v>
      </c>
      <c r="AQ84">
        <f t="shared" si="36"/>
        <v>-8.5776012167176642E-32</v>
      </c>
      <c r="AR84">
        <f t="shared" si="36"/>
        <v>-8.5776159320331503E-32</v>
      </c>
      <c r="AS84">
        <f t="shared" si="36"/>
        <v>-6.7603333786037177E-4</v>
      </c>
      <c r="AT84">
        <f t="shared" si="36"/>
        <v>-4.4167511406877649E-4</v>
      </c>
      <c r="AU84">
        <f t="shared" si="23"/>
        <v>-1.1177084519291482E-3</v>
      </c>
      <c r="AW84">
        <v>81</v>
      </c>
      <c r="AX84">
        <f>IF(Z84&gt;0, (R84*SUMPRODUCT(K84:$K$98, X84:$X$98)-K84*$AZ$3)/Z84, 0)</f>
        <v>-1.9141999212084879E+36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1000000</v>
      </c>
      <c r="S85">
        <f t="shared" si="29"/>
        <v>-6.2411695084091775E+37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-21.357595729886658</v>
      </c>
      <c r="AC85">
        <f t="shared" si="30"/>
        <v>-19.069281901684516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-1.0740338307856754E-29</v>
      </c>
      <c r="AI85">
        <f t="shared" si="34"/>
        <v>-1.0740353584866837E-29</v>
      </c>
      <c r="AJ85">
        <f t="shared" si="35"/>
        <v>-2.288313828202142</v>
      </c>
      <c r="AK85">
        <f t="shared" si="49"/>
        <v>-1.4950317010920662</v>
      </c>
      <c r="AL85">
        <f t="shared" si="26"/>
        <v>-3.7833455292942082</v>
      </c>
      <c r="AN85">
        <f t="shared" si="36"/>
        <v>0</v>
      </c>
      <c r="AO85">
        <f t="shared" si="36"/>
        <v>0</v>
      </c>
      <c r="AP85">
        <f t="shared" si="36"/>
        <v>-3.5979477166133848E-39</v>
      </c>
      <c r="AQ85">
        <f t="shared" si="36"/>
        <v>-2.5294986048296992E-33</v>
      </c>
      <c r="AR85">
        <f t="shared" si="36"/>
        <v>-2.5295022027774159E-33</v>
      </c>
      <c r="AS85">
        <f t="shared" si="36"/>
        <v>-5.3892963796266908E-4</v>
      </c>
      <c r="AT85">
        <f t="shared" si="36"/>
        <v>-3.5210069680227717E-4</v>
      </c>
      <c r="AU85">
        <f t="shared" si="23"/>
        <v>-8.9103033476494624E-4</v>
      </c>
      <c r="AW85">
        <v>82</v>
      </c>
      <c r="AX85">
        <f>IF(Z85&gt;0, (R85*SUMPRODUCT(K85:$K$98, X85:$X$98)-K85*$AZ$3)/Z85, 0)</f>
        <v>-6.2411695084091775E+37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1000000</v>
      </c>
      <c r="S86">
        <f t="shared" si="29"/>
        <v>-2.5412715346123242E+39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-19.069281901684516</v>
      </c>
      <c r="AC86">
        <f t="shared" si="30"/>
        <v>-17.026144555075458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-2.9578494709584312E-31</v>
      </c>
      <c r="AI86">
        <f t="shared" si="34"/>
        <v>-2.9578528208847028E-31</v>
      </c>
      <c r="AJ86">
        <f t="shared" si="35"/>
        <v>-2.0431373466090577</v>
      </c>
      <c r="AK86">
        <f t="shared" si="49"/>
        <v>-1.3348497331179163</v>
      </c>
      <c r="AL86">
        <f t="shared" si="26"/>
        <v>-3.377987079726974</v>
      </c>
      <c r="AN86">
        <f t="shared" si="36"/>
        <v>0</v>
      </c>
      <c r="AO86">
        <f t="shared" si="36"/>
        <v>0</v>
      </c>
      <c r="AP86">
        <f t="shared" si="36"/>
        <v>-7.0442329421022302E-41</v>
      </c>
      <c r="AQ86">
        <f t="shared" si="36"/>
        <v>-6.2197729115994737E-35</v>
      </c>
      <c r="AR86">
        <f t="shared" si="36"/>
        <v>-6.2197799558324155E-35</v>
      </c>
      <c r="AS86">
        <f t="shared" si="36"/>
        <v>-4.2963140781462824E-4</v>
      </c>
      <c r="AT86">
        <f t="shared" si="36"/>
        <v>-2.806925197722235E-4</v>
      </c>
      <c r="AU86">
        <f t="shared" si="23"/>
        <v>-7.1032392758685174E-4</v>
      </c>
      <c r="AW86">
        <v>83</v>
      </c>
      <c r="AX86">
        <f>IF(Z86&gt;0, (R86*SUMPRODUCT(K86:$K$98, X86:$X$98)-K86*$AZ$3)/Z86, 0)</f>
        <v>-2.5412715346123242E+39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1000000</v>
      </c>
      <c r="S87">
        <f t="shared" si="29"/>
        <v>-1.377552140351082E+41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-17.026144555075458</v>
      </c>
      <c r="AC87">
        <f t="shared" si="30"/>
        <v>-15.201914781317374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-6.5224994672177216E-33</v>
      </c>
      <c r="AI87">
        <f t="shared" si="34"/>
        <v>-6.522504984945267E-33</v>
      </c>
      <c r="AJ87">
        <f t="shared" si="35"/>
        <v>-1.8242297737580841</v>
      </c>
      <c r="AK87">
        <f t="shared" si="49"/>
        <v>-1.1918301188552822</v>
      </c>
      <c r="AL87">
        <f t="shared" si="26"/>
        <v>-3.0160598926133666</v>
      </c>
      <c r="AN87">
        <f t="shared" si="36"/>
        <v>0</v>
      </c>
      <c r="AO87">
        <f t="shared" si="36"/>
        <v>0</v>
      </c>
      <c r="AP87">
        <f t="shared" si="36"/>
        <v>-1.0359545199808722E-42</v>
      </c>
      <c r="AQ87">
        <f t="shared" si="36"/>
        <v>-1.2246006618648839E-36</v>
      </c>
      <c r="AR87">
        <f t="shared" si="36"/>
        <v>-1.2246016978194038E-36</v>
      </c>
      <c r="AS87">
        <f t="shared" si="36"/>
        <v>-3.424995279134467E-4</v>
      </c>
      <c r="AT87">
        <f t="shared" si="36"/>
        <v>-2.2376635823678526E-4</v>
      </c>
      <c r="AU87">
        <f t="shared" si="23"/>
        <v>-5.6626588615023201E-4</v>
      </c>
      <c r="AW87">
        <v>84</v>
      </c>
      <c r="AX87">
        <f>IF(Z87&gt;0, (R87*SUMPRODUCT(K87:$K$98, X87:$X$98)-K87*$AZ$3)/Z87, 0)</f>
        <v>-1.377552140351082E+41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1000000</v>
      </c>
      <c r="S88">
        <f t="shared" si="29"/>
        <v>-1.1166719080987181E+43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-15.201914781317374</v>
      </c>
      <c r="AC88">
        <f t="shared" si="30"/>
        <v>-13.573138197604798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-1.0803550619992997E-34</v>
      </c>
      <c r="AI88">
        <f t="shared" si="34"/>
        <v>-1.0803556697489036E-34</v>
      </c>
      <c r="AJ88">
        <f t="shared" si="35"/>
        <v>-1.6287765837125754</v>
      </c>
      <c r="AK88">
        <f t="shared" si="49"/>
        <v>-1.0641340346922163</v>
      </c>
      <c r="AL88">
        <f t="shared" si="26"/>
        <v>-2.6929106184047917</v>
      </c>
      <c r="AN88">
        <f t="shared" si="36"/>
        <v>0</v>
      </c>
      <c r="AO88">
        <f t="shared" si="36"/>
        <v>0</v>
      </c>
      <c r="AP88">
        <f t="shared" si="36"/>
        <v>-1.0187956907802297E-44</v>
      </c>
      <c r="AQ88">
        <f t="shared" si="36"/>
        <v>-1.8110436840077229E-38</v>
      </c>
      <c r="AR88">
        <f t="shared" si="36"/>
        <v>-1.8110447028034137E-38</v>
      </c>
      <c r="AS88">
        <f t="shared" si="36"/>
        <v>-2.7303852671671454E-4</v>
      </c>
      <c r="AT88">
        <f t="shared" si="36"/>
        <v>-1.7838517078825358E-4</v>
      </c>
      <c r="AU88">
        <f t="shared" si="23"/>
        <v>-4.5142369750496812E-4</v>
      </c>
      <c r="AW88">
        <v>85</v>
      </c>
      <c r="AX88">
        <f>IF(Z88&gt;0, (R88*SUMPRODUCT(K88:$K$98, X88:$X$98)-K88*$AZ$3)/Z88, 0)</f>
        <v>-1.1166719080987181E+43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-13.573138197604798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-1.2154992078841549E-36</v>
      </c>
      <c r="AI89">
        <f t="shared" si="34"/>
        <v>-1.2154992078841549E-36</v>
      </c>
      <c r="AJ89">
        <f t="shared" si="35"/>
        <v>-13.573138197604798</v>
      </c>
      <c r="AK89">
        <f t="shared" si="49"/>
        <v>-0.95011967383233598</v>
      </c>
      <c r="AL89">
        <f t="shared" si="26"/>
        <v>-14.523257871437135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-1.81927801925041E-40</v>
      </c>
      <c r="AR89">
        <f t="shared" si="36"/>
        <v>-1.81927801925041E-40</v>
      </c>
      <c r="AS89">
        <f t="shared" si="36"/>
        <v>-2.0315366571184122E-3</v>
      </c>
      <c r="AT89">
        <f t="shared" si="36"/>
        <v>-1.4220756599828886E-4</v>
      </c>
      <c r="AU89">
        <f t="shared" si="23"/>
        <v>-2.1737442231167009E-3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148749.39421457585</v>
      </c>
      <c r="AO91" s="8">
        <f t="shared" si="50"/>
        <v>-14874.939421457586</v>
      </c>
      <c r="AP91" s="8">
        <f t="shared" si="50"/>
        <v>-878.54174429319153</v>
      </c>
      <c r="AQ91" s="8">
        <f t="shared" si="50"/>
        <v>-80968.828573744438</v>
      </c>
      <c r="AR91" s="8">
        <f t="shared" si="50"/>
        <v>52027.084475080635</v>
      </c>
      <c r="AS91" s="8">
        <f t="shared" si="50"/>
        <v>-20343.269751543132</v>
      </c>
      <c r="AT91" s="8">
        <f t="shared" si="50"/>
        <v>6566.0295030677262</v>
      </c>
      <c r="AU91" s="8">
        <f t="shared" si="50"/>
        <v>38249.844226605208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94C09-A3DF-4D5C-811E-4940D3FA2BCF}">
  <dimension ref="A1:AZ164"/>
  <sheetViews>
    <sheetView workbookViewId="0">
      <selection activeCell="S53" sqref="S53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'S.45.04.E'!C3*(1+C12)</f>
        <v>341856.86378624372</v>
      </c>
      <c r="K3">
        <v>1</v>
      </c>
      <c r="L3" s="2">
        <v>0</v>
      </c>
      <c r="O3">
        <f>$C$3</f>
        <v>341856.86378624372</v>
      </c>
      <c r="P3">
        <f>O3*C5</f>
        <v>34185.68637862437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341856.86378624372</v>
      </c>
      <c r="AF3">
        <f t="shared" ref="AF3:AG34" si="4">-$Z3*P3</f>
        <v>-34185.68637862437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307271.17740761937</v>
      </c>
      <c r="AJ3">
        <f t="shared" ref="AJ3:AJ66" si="7">AB3-AC3</f>
        <v>0</v>
      </c>
      <c r="AL3">
        <f t="shared" ref="AL3:AL34" si="8">SUM(AI3:AK3)</f>
        <v>307271.17740761937</v>
      </c>
      <c r="AN3">
        <f t="shared" ref="AN3:AU34" si="9">AE3*$K3</f>
        <v>341856.86378624372</v>
      </c>
      <c r="AO3">
        <f t="shared" si="9"/>
        <v>-34185.68637862437</v>
      </c>
      <c r="AP3">
        <f t="shared" si="9"/>
        <v>-400</v>
      </c>
      <c r="AQ3">
        <f t="shared" si="9"/>
        <v>0</v>
      </c>
      <c r="AR3">
        <f t="shared" si="9"/>
        <v>307271.17740761937</v>
      </c>
      <c r="AS3">
        <f t="shared" si="9"/>
        <v>0</v>
      </c>
      <c r="AT3">
        <f t="shared" si="9"/>
        <v>0</v>
      </c>
      <c r="AU3">
        <f t="shared" si="9"/>
        <v>307271.17740761937</v>
      </c>
      <c r="AW3">
        <v>0</v>
      </c>
      <c r="AX3">
        <f>IF(Z3&gt;0, (R3*SUMPRODUCT(K3:$K$98, X3:$X$98)-K3*$AZ$3)/Z3, 0)</f>
        <v>0</v>
      </c>
      <c r="AZ3">
        <f>C6*ABS(SUMPRODUCT(X4:X79, K4:K79))/1</f>
        <v>195827.86240203667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13301.314264747829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13135.575433068792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-13135.575433068792</v>
      </c>
      <c r="AK4">
        <f>G4*SUM(AB4, AE4:AF4)</f>
        <v>0</v>
      </c>
      <c r="AL4">
        <f t="shared" si="8"/>
        <v>-15595.910433068791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-2295.3027334639423</v>
      </c>
      <c r="AR4">
        <f t="shared" si="9"/>
        <v>-2295.3027334639423</v>
      </c>
      <c r="AS4">
        <f t="shared" si="9"/>
        <v>-12254.478433686718</v>
      </c>
      <c r="AT4">
        <f t="shared" si="9"/>
        <v>0</v>
      </c>
      <c r="AU4">
        <f t="shared" si="9"/>
        <v>-14549.781167150659</v>
      </c>
      <c r="AW4">
        <v>1</v>
      </c>
      <c r="AX4">
        <f>IF(Z4&gt;0, (R4*SUMPRODUCT(K4:$K$98, X4:$X$98)-K4*$AZ$3)/Z4, 0)</f>
        <v>13301.314264747829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1000000</v>
      </c>
      <c r="S5">
        <f t="shared" si="1"/>
        <v>26745.081503250225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13135.575433068792</v>
      </c>
      <c r="AC5">
        <f t="shared" si="2"/>
        <v>26078.584444954147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-2584.6283128246</v>
      </c>
      <c r="AI5">
        <f t="shared" si="6"/>
        <v>-2633.3822948264587</v>
      </c>
      <c r="AJ5">
        <f t="shared" si="7"/>
        <v>-12943.009011885355</v>
      </c>
      <c r="AK5">
        <f>G5*SUM(AB5, AE5:AF5)</f>
        <v>538.55859275582054</v>
      </c>
      <c r="AL5">
        <f t="shared" si="8"/>
        <v>-15037.832713955993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-2210.1363929992649</v>
      </c>
      <c r="AR5">
        <f t="shared" si="9"/>
        <v>-2251.8263139025075</v>
      </c>
      <c r="AS5">
        <f t="shared" si="9"/>
        <v>-11067.670778868602</v>
      </c>
      <c r="AT5">
        <f t="shared" si="9"/>
        <v>460.52577065183823</v>
      </c>
      <c r="AU5">
        <f t="shared" si="9"/>
        <v>-12858.971322119271</v>
      </c>
      <c r="AW5">
        <v>2</v>
      </c>
      <c r="AX5">
        <f>IF(Z5&gt;0, (R5*SUMPRODUCT(K5:$K$98, X5:$X$98)-K5*$AZ$3)/Z5, 0)</f>
        <v>26745.081503250225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1000000</v>
      </c>
      <c r="S6">
        <f t="shared" si="1"/>
        <v>41823.177476576311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26078.584444954147</v>
      </c>
      <c r="AC6">
        <f t="shared" si="2"/>
        <v>40258.846168114251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-2732.2979615780905</v>
      </c>
      <c r="AI6">
        <f t="shared" si="6"/>
        <v>-2780.4277888618517</v>
      </c>
      <c r="AJ6">
        <f t="shared" si="7"/>
        <v>-14180.261723160103</v>
      </c>
      <c r="AK6">
        <f>G6*SUM(AB6, AE6:AF6)</f>
        <v>1525.5971900298177</v>
      </c>
      <c r="AL6">
        <f t="shared" si="8"/>
        <v>-15435.092321992139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-2107.7220510737338</v>
      </c>
      <c r="AR6">
        <f t="shared" si="9"/>
        <v>-2144.8498825572965</v>
      </c>
      <c r="AS6">
        <f t="shared" si="9"/>
        <v>-10938.796113817309</v>
      </c>
      <c r="AT6">
        <f t="shared" si="9"/>
        <v>1176.8609733269277</v>
      </c>
      <c r="AU6">
        <f t="shared" si="9"/>
        <v>-11906.785023047678</v>
      </c>
      <c r="AW6">
        <v>3</v>
      </c>
      <c r="AX6">
        <f>IF(Z6&gt;0, (R6*SUMPRODUCT(K6:$K$98, X6:$X$98)-K6*$AZ$3)/Z6, 0)</f>
        <v>41823.177476576311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1000000</v>
      </c>
      <c r="S7">
        <f t="shared" si="1"/>
        <v>54492.574868284762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40258.846168114251</v>
      </c>
      <c r="AC7">
        <f t="shared" si="2"/>
        <v>51771.723235727783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-2901.26598866513</v>
      </c>
      <c r="AI7">
        <f t="shared" si="6"/>
        <v>-2948.7694543766202</v>
      </c>
      <c r="AJ7">
        <f t="shared" si="7"/>
        <v>-11512.877067613532</v>
      </c>
      <c r="AK7">
        <f>G7*SUM(AB7, AE7:AF7)</f>
        <v>1976.7093468544097</v>
      </c>
      <c r="AL7">
        <f t="shared" si="8"/>
        <v>-12484.937175135741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-2036.2712053763755</v>
      </c>
      <c r="AR7">
        <f t="shared" si="9"/>
        <v>-2069.6118021233829</v>
      </c>
      <c r="AS7">
        <f t="shared" si="9"/>
        <v>-8080.3828933332998</v>
      </c>
      <c r="AT7">
        <f t="shared" si="9"/>
        <v>1387.3654949679155</v>
      </c>
      <c r="AU7">
        <f t="shared" si="9"/>
        <v>-8762.6292004887655</v>
      </c>
      <c r="AW7">
        <v>4</v>
      </c>
      <c r="AX7">
        <f>IF(Z7&gt;0, (R7*SUMPRODUCT(K7:$K$98, X7:$X$98)-K7*$AZ$3)/Z7, 0)</f>
        <v>54492.574868284762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1000000</v>
      </c>
      <c r="S8">
        <f t="shared" si="1"/>
        <v>62902.098841260457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51771.723235727783</v>
      </c>
      <c r="AC8">
        <f t="shared" si="2"/>
        <v>58882.921768612781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-4464.3757075658687</v>
      </c>
      <c r="AI8">
        <f t="shared" si="6"/>
        <v>-4511.1809198348656</v>
      </c>
      <c r="AJ8">
        <f t="shared" si="7"/>
        <v>-7111.1985328849987</v>
      </c>
      <c r="AK8">
        <f t="shared" ref="AK8:AK71" si="22">G8*SUM(AB8:AB8, AE8:AF8)</f>
        <v>1102.7377049210018</v>
      </c>
      <c r="AL8">
        <f t="shared" si="8"/>
        <v>-10519.641747798862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-2924.8103073683915</v>
      </c>
      <c r="AR8">
        <f t="shared" si="9"/>
        <v>-2955.4744754962949</v>
      </c>
      <c r="AS8">
        <f t="shared" si="9"/>
        <v>-4658.8612001173406</v>
      </c>
      <c r="AT8">
        <f t="shared" si="9"/>
        <v>722.45232412019675</v>
      </c>
      <c r="AU8">
        <f t="shared" si="9"/>
        <v>-6891.8833514934386</v>
      </c>
      <c r="AW8">
        <v>5</v>
      </c>
      <c r="AX8">
        <f>IF(Z8&gt;0, (R8*SUMPRODUCT(K8:$K$98, X8:$X$98)-K8*$AZ$3)/Z8, 0)</f>
        <v>62902.098841260457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1000000</v>
      </c>
      <c r="S9">
        <f t="shared" si="1"/>
        <v>68161.299659649681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58882.921768612781</v>
      </c>
      <c r="AC9">
        <f t="shared" si="2"/>
        <v>62750.155131292282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-6130.5467029932543</v>
      </c>
      <c r="AI9">
        <f t="shared" si="6"/>
        <v>-6176.5773358044116</v>
      </c>
      <c r="AJ9">
        <f t="shared" si="7"/>
        <v>-3867.2333626795007</v>
      </c>
      <c r="AK9">
        <f t="shared" si="22"/>
        <v>347.40923843481539</v>
      </c>
      <c r="AL9">
        <f t="shared" si="8"/>
        <v>-9696.4014600490973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-3803.7624220028574</v>
      </c>
      <c r="AR9">
        <f t="shared" si="9"/>
        <v>-3832.3226140755487</v>
      </c>
      <c r="AS9">
        <f t="shared" si="9"/>
        <v>-2399.4657662250288</v>
      </c>
      <c r="AT9">
        <f t="shared" si="9"/>
        <v>215.55372958332973</v>
      </c>
      <c r="AU9">
        <f t="shared" si="9"/>
        <v>-6016.2346507172479</v>
      </c>
      <c r="AW9">
        <v>6</v>
      </c>
      <c r="AX9">
        <f>IF(Z9&gt;0, (R9*SUMPRODUCT(K9:$K$98, X9:$X$98)-K9*$AZ$3)/Z9, 0)</f>
        <v>68161.299659649681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1000000</v>
      </c>
      <c r="S10">
        <f t="shared" si="1"/>
        <v>72140.367407980972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62750.155131292282</v>
      </c>
      <c r="AC10">
        <f t="shared" si="2"/>
        <v>65182.364091324365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-7857.4290208645971</v>
      </c>
      <c r="AI10">
        <f t="shared" si="6"/>
        <v>-7902.6064758965995</v>
      </c>
      <c r="AJ10">
        <f t="shared" si="7"/>
        <v>-2432.2089600320833</v>
      </c>
      <c r="AK10">
        <f t="shared" si="22"/>
        <v>257.27563603829839</v>
      </c>
      <c r="AL10">
        <f t="shared" si="8"/>
        <v>-10077.539799890383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-4625.0116562076064</v>
      </c>
      <c r="AR10">
        <f t="shared" si="9"/>
        <v>-4651.6038475676514</v>
      </c>
      <c r="AS10">
        <f t="shared" si="9"/>
        <v>-1431.6381046027159</v>
      </c>
      <c r="AT10">
        <f t="shared" si="9"/>
        <v>151.43666107268558</v>
      </c>
      <c r="AU10">
        <f t="shared" si="9"/>
        <v>-5931.8052910976812</v>
      </c>
      <c r="AW10">
        <v>7</v>
      </c>
      <c r="AX10">
        <f>IF(Z10&gt;0, (R10*SUMPRODUCT(K10:$K$98, X10:$X$98)-K10*$AZ$3)/Z10, 0)</f>
        <v>72140.367407980972</v>
      </c>
    </row>
    <row r="11" spans="1:52" x14ac:dyDescent="0.25">
      <c r="A11" t="s">
        <v>33</v>
      </c>
      <c r="C11" s="12">
        <f>AU81</f>
        <v>87906.050687891067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1000000</v>
      </c>
      <c r="S11">
        <f t="shared" si="1"/>
        <v>74933.774647814091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65182.364091324365</v>
      </c>
      <c r="AC11">
        <f t="shared" si="2"/>
        <v>66296.630887794076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-9777.3048180260394</v>
      </c>
      <c r="AI11">
        <f t="shared" si="6"/>
        <v>-9821.541633266821</v>
      </c>
      <c r="AJ11">
        <f t="shared" si="7"/>
        <v>-1114.2667964697102</v>
      </c>
      <c r="AK11">
        <f t="shared" si="22"/>
        <v>156.43767381917846</v>
      </c>
      <c r="AL11">
        <f t="shared" si="8"/>
        <v>-10779.370755917353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-5468.5310282602504</v>
      </c>
      <c r="AR11">
        <f t="shared" si="9"/>
        <v>-5493.2730610840235</v>
      </c>
      <c r="AS11">
        <f t="shared" si="9"/>
        <v>-623.21904284098719</v>
      </c>
      <c r="AT11">
        <f t="shared" si="9"/>
        <v>87.496942070560223</v>
      </c>
      <c r="AU11">
        <f t="shared" si="9"/>
        <v>-6028.9951618544501</v>
      </c>
      <c r="AW11">
        <v>8</v>
      </c>
      <c r="AX11">
        <f>IF(Z11&gt;0, (R11*SUMPRODUCT(K11:$K$98, X11:$X$98)-K11*$AZ$3)/Z11, 0)</f>
        <v>74933.774647814091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1000000</v>
      </c>
      <c r="S12">
        <f t="shared" si="1"/>
        <v>76702.21890133417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66296.630887794076</v>
      </c>
      <c r="AC12">
        <f t="shared" si="2"/>
        <v>66271.723950765198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-11875.815419540184</v>
      </c>
      <c r="AI12">
        <f t="shared" si="6"/>
        <v>-11919.01607585758</v>
      </c>
      <c r="AJ12">
        <f t="shared" si="7"/>
        <v>24.906937028878019</v>
      </c>
      <c r="AK12">
        <f t="shared" si="22"/>
        <v>152.48225104192636</v>
      </c>
      <c r="AL12">
        <f t="shared" si="8"/>
        <v>-11741.626887786775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-6312.122143751747</v>
      </c>
      <c r="AR12">
        <f t="shared" si="9"/>
        <v>-6335.0837518377884</v>
      </c>
      <c r="AS12">
        <f t="shared" si="9"/>
        <v>13.238301809097878</v>
      </c>
      <c r="AT12">
        <f t="shared" si="9"/>
        <v>81.045937422301449</v>
      </c>
      <c r="AU12">
        <f t="shared" si="9"/>
        <v>-6240.7995126063888</v>
      </c>
      <c r="AW12">
        <v>9</v>
      </c>
      <c r="AX12">
        <f>IF(Z12&gt;0, (R12*SUMPRODUCT(K12:$K$98, X12:$X$98)-K12*$AZ$3)/Z12, 0)</f>
        <v>76702.21890133417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1000000</v>
      </c>
      <c r="S13">
        <f t="shared" si="1"/>
        <v>77386.831381721204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66271.723950765198</v>
      </c>
      <c r="AC13">
        <f t="shared" si="2"/>
        <v>65104.467504765336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-14086.870011976687</v>
      </c>
      <c r="AI13">
        <f t="shared" si="6"/>
        <v>-14128.934318230311</v>
      </c>
      <c r="AJ13">
        <f t="shared" si="7"/>
        <v>1167.2564459998612</v>
      </c>
      <c r="AK13">
        <f t="shared" si="22"/>
        <v>132.54344790153039</v>
      </c>
      <c r="AL13">
        <f t="shared" si="8"/>
        <v>-12829.134424328919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-7117.2254417265685</v>
      </c>
      <c r="AR13">
        <f t="shared" si="9"/>
        <v>-7138.4779378738558</v>
      </c>
      <c r="AS13">
        <f t="shared" si="9"/>
        <v>589.74259487213158</v>
      </c>
      <c r="AT13">
        <f t="shared" si="9"/>
        <v>66.966018621375852</v>
      </c>
      <c r="AU13">
        <f t="shared" si="9"/>
        <v>-6481.7693243803478</v>
      </c>
      <c r="AW13">
        <v>10</v>
      </c>
      <c r="AX13">
        <f>IF(Z13&gt;0, (R13*SUMPRODUCT(K13:$K$98, X13:$X$98)-K13*$AZ$3)/Z13, 0)</f>
        <v>77386.831381721204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1.9576E-2</v>
      </c>
      <c r="Q14" s="4">
        <f t="shared" si="21"/>
        <v>50</v>
      </c>
      <c r="R14">
        <f t="shared" si="0"/>
        <v>1000000</v>
      </c>
      <c r="S14">
        <f t="shared" si="1"/>
        <v>76996.06610201046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65104.467504765336</v>
      </c>
      <c r="AC14">
        <f t="shared" si="2"/>
        <v>62859.915340050116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-16469.017184418793</v>
      </c>
      <c r="AI14">
        <f t="shared" si="6"/>
        <v>-16509.83739675066</v>
      </c>
      <c r="AJ14">
        <f t="shared" si="7"/>
        <v>2244.55216471522</v>
      </c>
      <c r="AK14">
        <f t="shared" si="22"/>
        <v>117.1880415085776</v>
      </c>
      <c r="AL14">
        <f t="shared" si="8"/>
        <v>-14148.097190526862</v>
      </c>
      <c r="AN14">
        <f t="shared" si="9"/>
        <v>0</v>
      </c>
      <c r="AO14">
        <f t="shared" si="9"/>
        <v>0</v>
      </c>
      <c r="AP14">
        <f t="shared" si="9"/>
        <v>-19.608226203874292</v>
      </c>
      <c r="AQ14">
        <f t="shared" si="9"/>
        <v>-7910.9881076115826</v>
      </c>
      <c r="AR14">
        <f t="shared" si="9"/>
        <v>-7930.5963338154561</v>
      </c>
      <c r="AS14">
        <f t="shared" si="9"/>
        <v>1078.1836756339862</v>
      </c>
      <c r="AT14">
        <f t="shared" si="9"/>
        <v>56.291956729861603</v>
      </c>
      <c r="AU14">
        <f t="shared" si="9"/>
        <v>-6796.1207014516085</v>
      </c>
      <c r="AW14">
        <v>11</v>
      </c>
      <c r="AX14">
        <f>IF(Z14&gt;0, (R14*SUMPRODUCT(K14:$K$98, X14:$X$98)-K14*$AZ$3)/Z14, 0)</f>
        <v>76996.06610201046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1000000</v>
      </c>
      <c r="S15">
        <f t="shared" si="1"/>
        <v>75740.439830520278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62859.915340050116</v>
      </c>
      <c r="AC15">
        <f t="shared" si="2"/>
        <v>59776.768514930489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-19008.340074457017</v>
      </c>
      <c r="AI15">
        <f t="shared" si="6"/>
        <v>-19047.801667661843</v>
      </c>
      <c r="AJ15">
        <f t="shared" si="7"/>
        <v>3083.1468251196275</v>
      </c>
      <c r="AK15">
        <f t="shared" si="22"/>
        <v>257.7256528942055</v>
      </c>
      <c r="AL15">
        <f t="shared" si="8"/>
        <v>-15706.92918964801</v>
      </c>
      <c r="AN15">
        <f t="shared" si="9"/>
        <v>0</v>
      </c>
      <c r="AO15">
        <f t="shared" si="9"/>
        <v>0</v>
      </c>
      <c r="AP15">
        <f t="shared" si="9"/>
        <v>-17.982739409098514</v>
      </c>
      <c r="AQ15">
        <f t="shared" si="9"/>
        <v>-8662.1445916858956</v>
      </c>
      <c r="AR15">
        <f t="shared" si="9"/>
        <v>-8680.1273310949946</v>
      </c>
      <c r="AS15">
        <f t="shared" si="9"/>
        <v>1404.9971481976661</v>
      </c>
      <c r="AT15">
        <f t="shared" si="9"/>
        <v>117.44617686823608</v>
      </c>
      <c r="AU15">
        <f t="shared" si="9"/>
        <v>-7157.6840060290924</v>
      </c>
      <c r="AW15">
        <v>12</v>
      </c>
      <c r="AX15">
        <f>IF(Z15&gt;0, (R15*SUMPRODUCT(K15:$K$98, X15:$X$98)-K15*$AZ$3)/Z15, 0)</f>
        <v>75740.439830520278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2.7149E-2</v>
      </c>
      <c r="Q16" s="4">
        <f t="shared" si="21"/>
        <v>50</v>
      </c>
      <c r="R16">
        <f t="shared" si="0"/>
        <v>1000000</v>
      </c>
      <c r="S16">
        <f t="shared" si="1"/>
        <v>73607.064871388327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59776.768514930489</v>
      </c>
      <c r="AC16">
        <f t="shared" si="2"/>
        <v>55934.942638298766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-21426.855878355938</v>
      </c>
      <c r="AI16">
        <f t="shared" si="6"/>
        <v>-21464.851512834797</v>
      </c>
      <c r="AJ16">
        <f t="shared" si="7"/>
        <v>3841.8258766317231</v>
      </c>
      <c r="AK16">
        <f t="shared" si="22"/>
        <v>424.41505645600648</v>
      </c>
      <c r="AL16">
        <f t="shared" si="8"/>
        <v>-17198.610579747066</v>
      </c>
      <c r="AN16">
        <f t="shared" si="9"/>
        <v>0</v>
      </c>
      <c r="AO16">
        <f t="shared" si="9"/>
        <v>0</v>
      </c>
      <c r="AP16">
        <f t="shared" si="9"/>
        <v>-16.379432998571481</v>
      </c>
      <c r="AQ16">
        <f t="shared" si="9"/>
        <v>-9236.8440491460697</v>
      </c>
      <c r="AR16">
        <f t="shared" si="9"/>
        <v>-9253.2234821446418</v>
      </c>
      <c r="AS16">
        <f t="shared" si="9"/>
        <v>1656.162093397342</v>
      </c>
      <c r="AT16">
        <f t="shared" si="9"/>
        <v>182.9599130572233</v>
      </c>
      <c r="AU16">
        <f t="shared" si="9"/>
        <v>-7414.1014756900749</v>
      </c>
      <c r="AW16">
        <v>13</v>
      </c>
      <c r="AX16">
        <f>IF(Z16&gt;0, (R16*SUMPRODUCT(K16:$K$98, X16:$X$98)-K16*$AZ$3)/Z16, 0)</f>
        <v>73607.064871388327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1000000</v>
      </c>
      <c r="S17">
        <f t="shared" si="1"/>
        <v>71047.692425840709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55934.942638298766</v>
      </c>
      <c r="AC17">
        <f t="shared" si="2"/>
        <v>51761.010122641135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-23774.628406111697</v>
      </c>
      <c r="AI17">
        <f t="shared" si="6"/>
        <v>-23811.05535282546</v>
      </c>
      <c r="AJ17">
        <f t="shared" si="7"/>
        <v>4173.9325156576306</v>
      </c>
      <c r="AK17">
        <f t="shared" si="22"/>
        <v>771.90220840852294</v>
      </c>
      <c r="AL17">
        <f t="shared" si="8"/>
        <v>-18865.220628759307</v>
      </c>
      <c r="AN17">
        <f t="shared" si="9"/>
        <v>0</v>
      </c>
      <c r="AO17">
        <f t="shared" si="9"/>
        <v>0</v>
      </c>
      <c r="AP17">
        <f t="shared" si="9"/>
        <v>-14.761413543704135</v>
      </c>
      <c r="AQ17">
        <f t="shared" si="9"/>
        <v>-9634.2722465370807</v>
      </c>
      <c r="AR17">
        <f t="shared" si="9"/>
        <v>-9649.0336600807859</v>
      </c>
      <c r="AS17">
        <f t="shared" si="9"/>
        <v>1691.416644147489</v>
      </c>
      <c r="AT17">
        <f t="shared" si="9"/>
        <v>312.80051559498497</v>
      </c>
      <c r="AU17">
        <f t="shared" si="9"/>
        <v>-7644.816500338311</v>
      </c>
      <c r="AW17">
        <v>14</v>
      </c>
      <c r="AX17">
        <f>IF(Z17&gt;0, (R17*SUMPRODUCT(K17:$K$98, X17:$X$98)-K17*$AZ$3)/Z17, 0)</f>
        <v>71047.692425840709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1000000</v>
      </c>
      <c r="S18">
        <f t="shared" si="1"/>
        <v>68229.420133453968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51761.010122641135</v>
      </c>
      <c r="AC18">
        <f t="shared" si="2"/>
        <v>47428.985149945409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-26113.749560163775</v>
      </c>
      <c r="AI18">
        <f t="shared" si="6"/>
        <v>-26148.506549932394</v>
      </c>
      <c r="AJ18">
        <f t="shared" si="7"/>
        <v>4332.0249726957263</v>
      </c>
      <c r="AK18">
        <f t="shared" si="22"/>
        <v>1118.0378186490486</v>
      </c>
      <c r="AL18">
        <f t="shared" si="8"/>
        <v>-20698.443758587619</v>
      </c>
      <c r="AN18">
        <f t="shared" si="9"/>
        <v>0</v>
      </c>
      <c r="AO18">
        <f t="shared" si="9"/>
        <v>0</v>
      </c>
      <c r="AP18">
        <f t="shared" si="9"/>
        <v>-13.143608903701532</v>
      </c>
      <c r="AQ18">
        <f t="shared" si="9"/>
        <v>-9875.1046483861701</v>
      </c>
      <c r="AR18">
        <f t="shared" si="9"/>
        <v>-9888.2482572898716</v>
      </c>
      <c r="AS18">
        <f t="shared" si="9"/>
        <v>1638.1868044737519</v>
      </c>
      <c r="AT18">
        <f t="shared" si="9"/>
        <v>422.794146607551</v>
      </c>
      <c r="AU18">
        <f t="shared" si="9"/>
        <v>-7827.2673062085687</v>
      </c>
      <c r="AW18">
        <v>15</v>
      </c>
      <c r="AX18">
        <f>IF(Z18&gt;0, (R18*SUMPRODUCT(K18:$K$98, X18:$X$98)-K18*$AZ$3)/Z18, 0)</f>
        <v>68229.420133453968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1000000</v>
      </c>
      <c r="S19">
        <f t="shared" si="1"/>
        <v>64515.743446290486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47428.985149945409</v>
      </c>
      <c r="AC19">
        <f t="shared" si="2"/>
        <v>42546.965353609805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-28706.492989697843</v>
      </c>
      <c r="AI19">
        <f t="shared" si="6"/>
        <v>-28739.467084919292</v>
      </c>
      <c r="AJ19">
        <f t="shared" si="7"/>
        <v>4882.019796335604</v>
      </c>
      <c r="AK19">
        <f t="shared" si="22"/>
        <v>1057.6663688437827</v>
      </c>
      <c r="AL19">
        <f t="shared" si="8"/>
        <v>-22799.780919739904</v>
      </c>
      <c r="AN19">
        <f t="shared" si="9"/>
        <v>0</v>
      </c>
      <c r="AO19">
        <f t="shared" si="9"/>
        <v>0</v>
      </c>
      <c r="AP19">
        <f t="shared" si="9"/>
        <v>-11.628643421968906</v>
      </c>
      <c r="AQ19">
        <f t="shared" si="9"/>
        <v>-10123.630948190961</v>
      </c>
      <c r="AR19">
        <f t="shared" si="9"/>
        <v>-10135.25959161293</v>
      </c>
      <c r="AS19">
        <f t="shared" si="9"/>
        <v>1721.6929534931767</v>
      </c>
      <c r="AT19">
        <f t="shared" si="9"/>
        <v>372.99658959840008</v>
      </c>
      <c r="AU19">
        <f t="shared" si="9"/>
        <v>-8040.5700485213529</v>
      </c>
      <c r="AW19">
        <v>16</v>
      </c>
      <c r="AX19">
        <f>IF(Z19&gt;0, (R19*SUMPRODUCT(K19:$K$98, X19:$X$98)-K19*$AZ$3)/Z19, 0)</f>
        <v>64515.743446290486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1000000</v>
      </c>
      <c r="S20">
        <f t="shared" si="1"/>
        <v>57862.812998753725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42546.965353609805</v>
      </c>
      <c r="AC20">
        <f t="shared" si="2"/>
        <v>35980.190317056542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-31068.192517648276</v>
      </c>
      <c r="AI20">
        <f t="shared" si="6"/>
        <v>-31099.283462291627</v>
      </c>
      <c r="AJ20">
        <f t="shared" si="7"/>
        <v>6566.7750365532629</v>
      </c>
      <c r="AK20">
        <f t="shared" si="22"/>
        <v>182.95195102052216</v>
      </c>
      <c r="AL20">
        <f t="shared" si="8"/>
        <v>-24349.556474717843</v>
      </c>
      <c r="AN20">
        <f t="shared" si="9"/>
        <v>0</v>
      </c>
      <c r="AO20">
        <f t="shared" si="9"/>
        <v>0</v>
      </c>
      <c r="AP20">
        <f t="shared" si="9"/>
        <v>-10.399821299573425</v>
      </c>
      <c r="AQ20">
        <f t="shared" si="9"/>
        <v>-10392.210786473588</v>
      </c>
      <c r="AR20">
        <f t="shared" si="9"/>
        <v>-10402.61060777316</v>
      </c>
      <c r="AS20">
        <f t="shared" si="9"/>
        <v>2196.5651953665706</v>
      </c>
      <c r="AT20">
        <f t="shared" si="9"/>
        <v>61.196841036756133</v>
      </c>
      <c r="AU20">
        <f t="shared" si="9"/>
        <v>-8144.8485713698346</v>
      </c>
      <c r="AW20">
        <v>17</v>
      </c>
      <c r="AX20">
        <f>IF(Z20&gt;0, (R20*SUMPRODUCT(K20:$K$98, X20:$X$98)-K20*$AZ$3)/Z20, 0)</f>
        <v>57862.812998753725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1000000</v>
      </c>
      <c r="S21">
        <f t="shared" si="1"/>
        <v>49428.240089961022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35980.190317056542</v>
      </c>
      <c r="AC21">
        <f t="shared" si="2"/>
        <v>28802.125282710665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-32894.841251558304</v>
      </c>
      <c r="AI21">
        <f t="shared" si="6"/>
        <v>-32923.976544692647</v>
      </c>
      <c r="AJ21">
        <f t="shared" si="7"/>
        <v>7178.0650343458765</v>
      </c>
      <c r="AK21">
        <f t="shared" si="22"/>
        <v>57.56830450729047</v>
      </c>
      <c r="AL21">
        <f t="shared" si="8"/>
        <v>-25688.343205839479</v>
      </c>
      <c r="AN21">
        <f t="shared" si="9"/>
        <v>0</v>
      </c>
      <c r="AO21">
        <f t="shared" si="9"/>
        <v>0</v>
      </c>
      <c r="AP21">
        <f t="shared" si="9"/>
        <v>-9.2674611449305431</v>
      </c>
      <c r="AQ21">
        <f t="shared" si="9"/>
        <v>-10463.312030595926</v>
      </c>
      <c r="AR21">
        <f t="shared" si="9"/>
        <v>-10472.579491740857</v>
      </c>
      <c r="AS21">
        <f t="shared" si="9"/>
        <v>2283.2253135349365</v>
      </c>
      <c r="AT21">
        <f t="shared" si="9"/>
        <v>18.311537925528281</v>
      </c>
      <c r="AU21">
        <f t="shared" si="9"/>
        <v>-8171.0426402803923</v>
      </c>
      <c r="AW21">
        <v>18</v>
      </c>
      <c r="AX21">
        <f>IF(Z21&gt;0, (R21*SUMPRODUCT(K21:$K$98, X21:$X$98)-K21*$AZ$3)/Z21, 0)</f>
        <v>49428.240089961022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1000000</v>
      </c>
      <c r="S22">
        <f t="shared" si="1"/>
        <v>41428.190440311366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28802.125282710665</v>
      </c>
      <c r="AC22">
        <f t="shared" si="2"/>
        <v>22468.192235768831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-34538.141893171596</v>
      </c>
      <c r="AI22">
        <f t="shared" si="6"/>
        <v>-34565.258926279937</v>
      </c>
      <c r="AJ22">
        <f t="shared" si="7"/>
        <v>6333.9330469418346</v>
      </c>
      <c r="AK22">
        <f t="shared" si="22"/>
        <v>604.84463093692398</v>
      </c>
      <c r="AL22">
        <f t="shared" si="8"/>
        <v>-27626.481248401178</v>
      </c>
      <c r="AN22">
        <f t="shared" si="9"/>
        <v>0</v>
      </c>
      <c r="AO22">
        <f t="shared" si="9"/>
        <v>0</v>
      </c>
      <c r="AP22">
        <f t="shared" si="9"/>
        <v>-8.0536746746021599</v>
      </c>
      <c r="AQ22">
        <f t="shared" si="9"/>
        <v>-10257.720952050851</v>
      </c>
      <c r="AR22">
        <f t="shared" si="9"/>
        <v>-10265.774626725453</v>
      </c>
      <c r="AS22">
        <f t="shared" si="9"/>
        <v>1881.1584573791984</v>
      </c>
      <c r="AT22">
        <f t="shared" si="9"/>
        <v>179.63697823373016</v>
      </c>
      <c r="AU22">
        <f t="shared" si="9"/>
        <v>-8204.9791911125249</v>
      </c>
      <c r="AW22">
        <v>19</v>
      </c>
      <c r="AX22">
        <f>IF(Z22&gt;0, (R22*SUMPRODUCT(K22:$K$98, X22:$X$98)-K22*$AZ$3)/Z22, 0)</f>
        <v>41428.190440311366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1000000</v>
      </c>
      <c r="S23">
        <f t="shared" si="1"/>
        <v>36803.130112701525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22468.192235768831</v>
      </c>
      <c r="AC23">
        <f t="shared" si="2"/>
        <v>18441.928502511873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-35820.516054789732</v>
      </c>
      <c r="AI23">
        <f t="shared" si="6"/>
        <v>-35845.570891764248</v>
      </c>
      <c r="AJ23">
        <f t="shared" si="7"/>
        <v>4026.2637332569575</v>
      </c>
      <c r="AK23">
        <f t="shared" si="22"/>
        <v>1572.7734565038184</v>
      </c>
      <c r="AL23">
        <f t="shared" si="8"/>
        <v>-30246.533702003471</v>
      </c>
      <c r="AN23">
        <f t="shared" si="9"/>
        <v>0</v>
      </c>
      <c r="AO23">
        <f t="shared" si="9"/>
        <v>0</v>
      </c>
      <c r="AP23">
        <f t="shared" si="9"/>
        <v>-6.6439364490607273</v>
      </c>
      <c r="AQ23">
        <f t="shared" si="9"/>
        <v>-9498.7340162164892</v>
      </c>
      <c r="AR23">
        <f t="shared" si="9"/>
        <v>-9505.3779526655508</v>
      </c>
      <c r="AS23">
        <f t="shared" si="9"/>
        <v>1067.6677081605812</v>
      </c>
      <c r="AT23">
        <f t="shared" si="9"/>
        <v>417.06146020466372</v>
      </c>
      <c r="AU23">
        <f t="shared" si="9"/>
        <v>-8020.648784300306</v>
      </c>
      <c r="AW23">
        <v>20</v>
      </c>
      <c r="AX23">
        <f>IF(Z23&gt;0, (R23*SUMPRODUCT(K23:$K$98, X23:$X$98)-K23*$AZ$3)/Z23, 0)</f>
        <v>36803.130112701525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1000000</v>
      </c>
      <c r="S24">
        <f t="shared" si="1"/>
        <v>31591.265964740385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18441.928502511873</v>
      </c>
      <c r="AC24">
        <f t="shared" si="2"/>
        <v>14506.995574504283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-36876.711252569883</v>
      </c>
      <c r="AI24">
        <f t="shared" si="6"/>
        <v>-36899.671705612025</v>
      </c>
      <c r="AJ24">
        <f t="shared" si="7"/>
        <v>3934.9329280075908</v>
      </c>
      <c r="AK24">
        <f t="shared" si="22"/>
        <v>1290.9349951758313</v>
      </c>
      <c r="AL24">
        <f t="shared" si="8"/>
        <v>-31673.803782428604</v>
      </c>
      <c r="AN24">
        <f t="shared" si="9"/>
        <v>0</v>
      </c>
      <c r="AO24">
        <f t="shared" si="9"/>
        <v>0</v>
      </c>
      <c r="AP24">
        <f t="shared" si="9"/>
        <v>-5.4362111726882523</v>
      </c>
      <c r="AQ24">
        <f t="shared" si="9"/>
        <v>-8731.0816278442326</v>
      </c>
      <c r="AR24">
        <f t="shared" si="9"/>
        <v>-8736.5178390169222</v>
      </c>
      <c r="AS24">
        <f t="shared" si="9"/>
        <v>931.65088283549574</v>
      </c>
      <c r="AT24">
        <f t="shared" si="9"/>
        <v>305.64707199412766</v>
      </c>
      <c r="AU24">
        <f t="shared" si="9"/>
        <v>-7499.2198841872987</v>
      </c>
      <c r="AW24">
        <v>21</v>
      </c>
      <c r="AX24">
        <f>IF(Z24&gt;0, (R24*SUMPRODUCT(K24:$K$98, X24:$X$98)-K24*$AZ$3)/Z24, 0)</f>
        <v>31591.265964740385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1000000</v>
      </c>
      <c r="S25">
        <f t="shared" si="1"/>
        <v>25774.689016813718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14506.995574504283</v>
      </c>
      <c r="AC25">
        <f t="shared" si="2"/>
        <v>10743.593489703671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-37789.691243938469</v>
      </c>
      <c r="AI25">
        <f t="shared" si="6"/>
        <v>-37810.532607887988</v>
      </c>
      <c r="AJ25">
        <f t="shared" si="7"/>
        <v>3763.4020848006112</v>
      </c>
      <c r="AK25">
        <f t="shared" si="22"/>
        <v>1015.4896902152999</v>
      </c>
      <c r="AL25">
        <f t="shared" si="8"/>
        <v>-33031.640832872079</v>
      </c>
      <c r="AN25">
        <f t="shared" si="9"/>
        <v>0</v>
      </c>
      <c r="AO25">
        <f t="shared" si="9"/>
        <v>0</v>
      </c>
      <c r="AP25">
        <f t="shared" si="9"/>
        <v>-4.4057919061851205</v>
      </c>
      <c r="AQ25">
        <f t="shared" si="9"/>
        <v>-7988.6093934648998</v>
      </c>
      <c r="AR25">
        <f t="shared" si="9"/>
        <v>-7993.015185371084</v>
      </c>
      <c r="AS25">
        <f t="shared" si="9"/>
        <v>795.57012127866813</v>
      </c>
      <c r="AT25">
        <f t="shared" si="9"/>
        <v>214.67099124610976</v>
      </c>
      <c r="AU25">
        <f t="shared" si="9"/>
        <v>-6982.7740728463068</v>
      </c>
      <c r="AW25">
        <v>22</v>
      </c>
      <c r="AX25">
        <f>IF(Z25&gt;0, (R25*SUMPRODUCT(K25:$K$98, X25:$X$98)-K25*$AZ$3)/Z25, 0)</f>
        <v>25774.689016813718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1000000</v>
      </c>
      <c r="S26">
        <f t="shared" si="1"/>
        <v>19201.115693032149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10743.593489703671</v>
      </c>
      <c r="AC26">
        <f t="shared" si="2"/>
        <v>7190.4122596705638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-38180.128273688853</v>
      </c>
      <c r="AI26">
        <f t="shared" si="6"/>
        <v>-38198.852217585198</v>
      </c>
      <c r="AJ26">
        <f t="shared" si="7"/>
        <v>3553.1812300331076</v>
      </c>
      <c r="AK26">
        <f t="shared" si="22"/>
        <v>752.05154427925709</v>
      </c>
      <c r="AL26">
        <f t="shared" si="8"/>
        <v>-33893.61944327283</v>
      </c>
      <c r="AN26">
        <f t="shared" si="9"/>
        <v>0</v>
      </c>
      <c r="AO26">
        <f t="shared" si="9"/>
        <v>0</v>
      </c>
      <c r="AP26">
        <f t="shared" si="9"/>
        <v>-3.5340863088325274</v>
      </c>
      <c r="AQ26">
        <f t="shared" si="9"/>
        <v>-7206.3807362649723</v>
      </c>
      <c r="AR26">
        <f t="shared" si="9"/>
        <v>-7209.9148225738045</v>
      </c>
      <c r="AS26">
        <f t="shared" si="9"/>
        <v>670.65193141884981</v>
      </c>
      <c r="AT26">
        <f t="shared" si="9"/>
        <v>141.94739531839554</v>
      </c>
      <c r="AU26">
        <f t="shared" si="9"/>
        <v>-6397.3154958365585</v>
      </c>
      <c r="AW26">
        <v>23</v>
      </c>
      <c r="AX26">
        <f>IF(Z26&gt;0, (R26*SUMPRODUCT(K26:$K$98, X26:$X$98)-K26*$AZ$3)/Z26, 0)</f>
        <v>19201.115693032149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0.10148</v>
      </c>
      <c r="Q27" s="4">
        <f t="shared" si="21"/>
        <v>50</v>
      </c>
      <c r="R27">
        <f t="shared" si="0"/>
        <v>1000000</v>
      </c>
      <c r="S27">
        <f t="shared" si="1"/>
        <v>11854.091477143413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7190.4122596705638</v>
      </c>
      <c r="AC27">
        <f t="shared" si="2"/>
        <v>3944.2352407554208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-38002.116532018088</v>
      </c>
      <c r="AI27">
        <f t="shared" si="6"/>
        <v>-38018.753130648867</v>
      </c>
      <c r="AJ27">
        <f t="shared" si="7"/>
        <v>3246.177018915143</v>
      </c>
      <c r="AK27">
        <f t="shared" si="22"/>
        <v>503.32885817693949</v>
      </c>
      <c r="AL27">
        <f t="shared" si="8"/>
        <v>-34269.247253556787</v>
      </c>
      <c r="AN27">
        <f t="shared" si="9"/>
        <v>0</v>
      </c>
      <c r="AO27">
        <f t="shared" si="9"/>
        <v>0</v>
      </c>
      <c r="AP27">
        <f t="shared" si="9"/>
        <v>-2.8036663992177475</v>
      </c>
      <c r="AQ27">
        <f t="shared" si="9"/>
        <v>-6404.269261077231</v>
      </c>
      <c r="AR27">
        <f t="shared" si="9"/>
        <v>-6407.072927476449</v>
      </c>
      <c r="AS27">
        <f t="shared" si="9"/>
        <v>547.05878502156042</v>
      </c>
      <c r="AT27">
        <f t="shared" si="9"/>
        <v>84.823000106317878</v>
      </c>
      <c r="AU27">
        <f t="shared" si="9"/>
        <v>-5775.1911423485708</v>
      </c>
      <c r="AW27">
        <v>24</v>
      </c>
      <c r="AX27">
        <f>IF(Z27&gt;0, (R27*SUMPRODUCT(K27:$K$98, X27:$X$98)-K27*$AZ$3)/Z27, 0)</f>
        <v>11854.091477143413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0.112611</v>
      </c>
      <c r="Q28" s="4">
        <f t="shared" si="21"/>
        <v>50</v>
      </c>
      <c r="R28">
        <f t="shared" si="0"/>
        <v>1000000</v>
      </c>
      <c r="S28">
        <f t="shared" si="1"/>
        <v>3685.2750862458415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3944.2352407554208</v>
      </c>
      <c r="AC28">
        <f t="shared" si="2"/>
        <v>1075.862155883362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-37469.280168212688</v>
      </c>
      <c r="AI28">
        <f t="shared" si="6"/>
        <v>-37483.876936848748</v>
      </c>
      <c r="AJ28">
        <f t="shared" si="7"/>
        <v>2868.3730848720588</v>
      </c>
      <c r="AK28">
        <f t="shared" si="22"/>
        <v>276.09646685287947</v>
      </c>
      <c r="AL28">
        <f t="shared" si="8"/>
        <v>-34339.407385123814</v>
      </c>
      <c r="AN28">
        <f t="shared" si="9"/>
        <v>0</v>
      </c>
      <c r="AO28">
        <f t="shared" si="9"/>
        <v>0</v>
      </c>
      <c r="AP28">
        <f t="shared" si="9"/>
        <v>-2.1963446949493393</v>
      </c>
      <c r="AQ28">
        <f t="shared" si="9"/>
        <v>-5637.9228014698174</v>
      </c>
      <c r="AR28">
        <f t="shared" si="9"/>
        <v>-5640.1191461647668</v>
      </c>
      <c r="AS28">
        <f t="shared" si="9"/>
        <v>431.5979902929077</v>
      </c>
      <c r="AT28">
        <f t="shared" si="9"/>
        <v>41.543647459650579</v>
      </c>
      <c r="AU28">
        <f t="shared" si="9"/>
        <v>-5166.9775084122084</v>
      </c>
      <c r="AW28">
        <v>25</v>
      </c>
      <c r="AX28">
        <f>IF(Z28&gt;0, (R28*SUMPRODUCT(K28:$K$98, X28:$X$98)-K28*$AZ$3)/Z28, 0)</f>
        <v>3685.2750862458415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0.125163</v>
      </c>
      <c r="Q29" s="4">
        <f t="shared" si="21"/>
        <v>50</v>
      </c>
      <c r="R29">
        <f t="shared" si="0"/>
        <v>1000000</v>
      </c>
      <c r="S29">
        <f t="shared" si="1"/>
        <v>-5564.9156330427459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1075.862155883362</v>
      </c>
      <c r="AC29">
        <f t="shared" si="2"/>
        <v>-1405.0104882603882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-36539.507055904563</v>
      </c>
      <c r="AI29">
        <f t="shared" si="6"/>
        <v>-36552.130881501471</v>
      </c>
      <c r="AJ29">
        <f t="shared" si="7"/>
        <v>2480.8726441437502</v>
      </c>
      <c r="AK29">
        <f t="shared" si="22"/>
        <v>75.310350911835343</v>
      </c>
      <c r="AL29">
        <f t="shared" si="8"/>
        <v>-33995.94788644588</v>
      </c>
      <c r="AN29">
        <f t="shared" si="9"/>
        <v>0</v>
      </c>
      <c r="AO29">
        <f t="shared" si="9"/>
        <v>0</v>
      </c>
      <c r="AP29">
        <f t="shared" si="9"/>
        <v>-1.6959644258445552</v>
      </c>
      <c r="AQ29">
        <f t="shared" si="9"/>
        <v>-4908.9480545347169</v>
      </c>
      <c r="AR29">
        <f t="shared" si="9"/>
        <v>-4910.6440189605619</v>
      </c>
      <c r="AS29">
        <f t="shared" si="9"/>
        <v>333.29609294906714</v>
      </c>
      <c r="AT29">
        <f t="shared" si="9"/>
        <v>10.117667981381279</v>
      </c>
      <c r="AU29">
        <f t="shared" si="9"/>
        <v>-4567.230258030113</v>
      </c>
      <c r="AW29">
        <v>26</v>
      </c>
      <c r="AX29">
        <f>IF(Z29&gt;0, (R29*SUMPRODUCT(K29:$K$98, X29:$X$98)-K29*$AZ$3)/Z29, 0)</f>
        <v>-5564.9156330427459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1000000</v>
      </c>
      <c r="S30">
        <f t="shared" si="1"/>
        <v>-16277.475026314436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-1405.0104882603882</v>
      </c>
      <c r="AC30">
        <f t="shared" si="2"/>
        <v>-3495.1637594682579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-35227.795234209952</v>
      </c>
      <c r="AI30">
        <f t="shared" si="6"/>
        <v>-35238.531431789175</v>
      </c>
      <c r="AJ30">
        <f t="shared" si="7"/>
        <v>2090.1532712078697</v>
      </c>
      <c r="AK30">
        <f t="shared" si="22"/>
        <v>-98.350734178227185</v>
      </c>
      <c r="AL30">
        <f t="shared" si="8"/>
        <v>-33246.72889475953</v>
      </c>
      <c r="AN30">
        <f t="shared" si="9"/>
        <v>0</v>
      </c>
      <c r="AO30">
        <f t="shared" si="9"/>
        <v>0</v>
      </c>
      <c r="AP30">
        <f t="shared" si="9"/>
        <v>-1.2878290725111115</v>
      </c>
      <c r="AQ30">
        <f t="shared" si="9"/>
        <v>-4225.6467923868731</v>
      </c>
      <c r="AR30">
        <f t="shared" si="9"/>
        <v>-4226.9346214593843</v>
      </c>
      <c r="AS30">
        <f t="shared" si="9"/>
        <v>250.71820156089154</v>
      </c>
      <c r="AT30">
        <f t="shared" si="9"/>
        <v>-11.797373683083412</v>
      </c>
      <c r="AU30">
        <f t="shared" si="9"/>
        <v>-3988.0137935815756</v>
      </c>
      <c r="AW30">
        <v>27</v>
      </c>
      <c r="AX30">
        <f>IF(Z30&gt;0, (R30*SUMPRODUCT(K30:$K$98, X30:$X$98)-K30*$AZ$3)/Z30, 0)</f>
        <v>-16277.475026314436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1000000</v>
      </c>
      <c r="S31">
        <f t="shared" si="1"/>
        <v>-29063.498339319394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-3495.1637594682579</v>
      </c>
      <c r="AC31">
        <f t="shared" si="2"/>
        <v>-5204.0294953133034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-33519.482462098458</v>
      </c>
      <c r="AI31">
        <f t="shared" si="6"/>
        <v>-33528.435323578786</v>
      </c>
      <c r="AJ31">
        <f t="shared" si="7"/>
        <v>1708.8657358450455</v>
      </c>
      <c r="AK31">
        <f t="shared" si="22"/>
        <v>-244.66146316277809</v>
      </c>
      <c r="AL31">
        <f t="shared" si="8"/>
        <v>-32064.23105089652</v>
      </c>
      <c r="AN31">
        <f t="shared" si="9"/>
        <v>0</v>
      </c>
      <c r="AO31">
        <f t="shared" si="9"/>
        <v>0</v>
      </c>
      <c r="AP31">
        <f t="shared" si="9"/>
        <v>-0.95885198609076161</v>
      </c>
      <c r="AQ31">
        <f t="shared" si="9"/>
        <v>-3589.9385243633396</v>
      </c>
      <c r="AR31">
        <f t="shared" si="9"/>
        <v>-3590.89737634943</v>
      </c>
      <c r="AS31">
        <f t="shared" si="9"/>
        <v>183.01961985873024</v>
      </c>
      <c r="AT31">
        <f t="shared" si="9"/>
        <v>-26.203256957451625</v>
      </c>
      <c r="AU31">
        <f t="shared" si="9"/>
        <v>-3434.0810134481517</v>
      </c>
      <c r="AW31">
        <v>28</v>
      </c>
      <c r="AX31">
        <f>IF(Z31&gt;0, (R31*SUMPRODUCT(K31:$K$98, X31:$X$98)-K31*$AZ$3)/Z31, 0)</f>
        <v>-29063.498339319394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1000000</v>
      </c>
      <c r="S32">
        <f t="shared" si="1"/>
        <v>-44874.281922254057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-5204.0294953133034</v>
      </c>
      <c r="AC32">
        <f t="shared" si="2"/>
        <v>-6546.8420763357281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-31373.691542742512</v>
      </c>
      <c r="AI32">
        <f t="shared" si="6"/>
        <v>-31380.986191030901</v>
      </c>
      <c r="AJ32">
        <f t="shared" si="7"/>
        <v>1342.8125810224246</v>
      </c>
      <c r="AK32">
        <f t="shared" si="22"/>
        <v>-364.28206467193127</v>
      </c>
      <c r="AL32">
        <f t="shared" si="8"/>
        <v>-30402.455674680405</v>
      </c>
      <c r="AN32">
        <f t="shared" si="9"/>
        <v>0</v>
      </c>
      <c r="AO32">
        <f t="shared" si="9"/>
        <v>0</v>
      </c>
      <c r="AP32">
        <f t="shared" si="9"/>
        <v>-0.69755112199551339</v>
      </c>
      <c r="AQ32">
        <f t="shared" si="9"/>
        <v>-3000.1108856228375</v>
      </c>
      <c r="AR32">
        <f t="shared" si="9"/>
        <v>-3000.8084367448332</v>
      </c>
      <c r="AS32">
        <f t="shared" si="9"/>
        <v>128.40652290433394</v>
      </c>
      <c r="AT32">
        <f t="shared" si="9"/>
        <v>-34.834491381752443</v>
      </c>
      <c r="AU32">
        <f t="shared" si="9"/>
        <v>-2907.2364052222515</v>
      </c>
      <c r="AW32">
        <v>29</v>
      </c>
      <c r="AX32">
        <f>IF(Z32&gt;0, (R32*SUMPRODUCT(K32:$K$98, X32:$X$98)-K32*$AZ$3)/Z32, 0)</f>
        <v>-44874.281922254057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1000000</v>
      </c>
      <c r="S33">
        <f t="shared" si="1"/>
        <v>-65258.329532852542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-6546.8420763357281</v>
      </c>
      <c r="AC33">
        <f t="shared" si="2"/>
        <v>-7540.5905125470345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-28884.18114863048</v>
      </c>
      <c r="AI33">
        <f t="shared" si="6"/>
        <v>-28889.958641378551</v>
      </c>
      <c r="AJ33">
        <f t="shared" si="7"/>
        <v>993.7484362113064</v>
      </c>
      <c r="AK33">
        <f t="shared" si="22"/>
        <v>-458.27894534350099</v>
      </c>
      <c r="AL33">
        <f t="shared" si="8"/>
        <v>-28354.489150510744</v>
      </c>
      <c r="AN33">
        <f t="shared" si="9"/>
        <v>0</v>
      </c>
      <c r="AO33">
        <f t="shared" si="9"/>
        <v>0</v>
      </c>
      <c r="AP33">
        <f t="shared" si="9"/>
        <v>-0.49327950405414506</v>
      </c>
      <c r="AQ33">
        <f t="shared" si="9"/>
        <v>-2466.1172541949231</v>
      </c>
      <c r="AR33">
        <f t="shared" si="9"/>
        <v>-2466.6105336989776</v>
      </c>
      <c r="AS33">
        <f t="shared" si="9"/>
        <v>84.845755268576269</v>
      </c>
      <c r="AT33">
        <f t="shared" si="9"/>
        <v>-39.127632129514119</v>
      </c>
      <c r="AU33">
        <f t="shared" si="9"/>
        <v>-2420.8924105599153</v>
      </c>
      <c r="AW33">
        <v>30</v>
      </c>
      <c r="AX33">
        <f>IF(Z33&gt;0, (R33*SUMPRODUCT(K33:$K$98, X33:$X$98)-K33*$AZ$3)/Z33, 0)</f>
        <v>-65258.329532852542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1000000</v>
      </c>
      <c r="S34">
        <f t="shared" si="1"/>
        <v>-92845.505257155412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-7540.5905125470345</v>
      </c>
      <c r="AC34">
        <f t="shared" si="2"/>
        <v>-8215.3127226245124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-25910.668376843609</v>
      </c>
      <c r="AI34">
        <f t="shared" si="6"/>
        <v>-25915.092561245358</v>
      </c>
      <c r="AJ34">
        <f t="shared" si="7"/>
        <v>674.72221007747794</v>
      </c>
      <c r="AK34">
        <f t="shared" si="22"/>
        <v>-527.84133587829251</v>
      </c>
      <c r="AL34">
        <f t="shared" si="8"/>
        <v>-25768.211687046172</v>
      </c>
      <c r="AN34">
        <f t="shared" si="9"/>
        <v>0</v>
      </c>
      <c r="AO34">
        <f t="shared" si="9"/>
        <v>0</v>
      </c>
      <c r="AP34">
        <f t="shared" si="9"/>
        <v>-0.33726312462813413</v>
      </c>
      <c r="AQ34">
        <f t="shared" si="9"/>
        <v>-1975.2144541088101</v>
      </c>
      <c r="AR34">
        <f t="shared" si="9"/>
        <v>-1975.551717233438</v>
      </c>
      <c r="AS34">
        <f t="shared" si="9"/>
        <v>51.435225153988291</v>
      </c>
      <c r="AT34">
        <f t="shared" si="9"/>
        <v>-40.238245534209341</v>
      </c>
      <c r="AU34">
        <f t="shared" ref="AU34:AU79" si="23">AL34*$K34</f>
        <v>-1964.3547376136592</v>
      </c>
      <c r="AW34">
        <v>31</v>
      </c>
      <c r="AX34">
        <f>IF(Z34&gt;0, (R34*SUMPRODUCT(K34:$K$98, X34:$X$98)-K34*$AZ$3)/Z34, 0)</f>
        <v>-92845.505257155412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1000000</v>
      </c>
      <c r="S35">
        <f t="shared" si="1"/>
        <v>-131988.55723329503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-8215.3127226245124</v>
      </c>
      <c r="AC35">
        <f t="shared" si="2"/>
        <v>-8591.0673159141788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-22509.365399219325</v>
      </c>
      <c r="AI35">
        <f t="shared" ref="AI35:AI66" si="25">SUM(AE35:AH35)</f>
        <v>-22512.619873507094</v>
      </c>
      <c r="AJ35">
        <f t="shared" si="7"/>
        <v>375.75459328966645</v>
      </c>
      <c r="AK35">
        <f t="shared" si="22"/>
        <v>-575.07189058371591</v>
      </c>
      <c r="AL35">
        <f t="shared" ref="AL35:AL79" si="26">SUM(AI35:AK35)</f>
        <v>-22711.937170801142</v>
      </c>
      <c r="AN35">
        <f t="shared" ref="AN35:AT66" si="27">AE35*$K35</f>
        <v>0</v>
      </c>
      <c r="AO35">
        <f t="shared" si="27"/>
        <v>0</v>
      </c>
      <c r="AP35">
        <f t="shared" si="27"/>
        <v>-0.22151261348901935</v>
      </c>
      <c r="AQ35">
        <f t="shared" si="27"/>
        <v>-1532.0779691812684</v>
      </c>
      <c r="AR35">
        <f t="shared" si="27"/>
        <v>-1532.2994817947574</v>
      </c>
      <c r="AS35">
        <f t="shared" si="27"/>
        <v>25.575369362378012</v>
      </c>
      <c r="AT35">
        <f t="shared" si="27"/>
        <v>-39.141706513382609</v>
      </c>
      <c r="AU35">
        <f t="shared" si="23"/>
        <v>-1545.8658189457619</v>
      </c>
      <c r="AW35">
        <v>32</v>
      </c>
      <c r="AX35">
        <f>IF(Z35&gt;0, (R35*SUMPRODUCT(K35:$K$98, X35:$X$98)-K35*$AZ$3)/Z35, 0)</f>
        <v>-131988.55723329503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1000000</v>
      </c>
      <c r="S36">
        <f t="shared" si="1"/>
        <v>-190624.99726502565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-8591.0673159141788</v>
      </c>
      <c r="AC36">
        <f t="shared" si="2"/>
        <v>-8695.0561236497851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-18825.181070180788</v>
      </c>
      <c r="AI36">
        <f t="shared" si="25"/>
        <v>-18827.461740672174</v>
      </c>
      <c r="AJ36">
        <f t="shared" si="7"/>
        <v>103.98880773560631</v>
      </c>
      <c r="AK36">
        <f t="shared" si="22"/>
        <v>-601.37471211399259</v>
      </c>
      <c r="AL36">
        <f t="shared" si="26"/>
        <v>-19324.847645050559</v>
      </c>
      <c r="AN36">
        <f t="shared" si="27"/>
        <v>0</v>
      </c>
      <c r="AO36">
        <f t="shared" si="27"/>
        <v>0</v>
      </c>
      <c r="AP36">
        <f t="shared" si="27"/>
        <v>-0.13859965114360265</v>
      </c>
      <c r="AQ36">
        <f t="shared" si="27"/>
        <v>-1144.0335370231103</v>
      </c>
      <c r="AR36">
        <f t="shared" si="27"/>
        <v>-1144.1721366742538</v>
      </c>
      <c r="AS36">
        <f t="shared" si="27"/>
        <v>6.3195505573662647</v>
      </c>
      <c r="AT36">
        <f t="shared" si="27"/>
        <v>-36.546412829240232</v>
      </c>
      <c r="AU36">
        <f t="shared" si="23"/>
        <v>-1174.3989989461277</v>
      </c>
      <c r="AW36">
        <v>33</v>
      </c>
      <c r="AX36">
        <f>IF(Z36&gt;0, (R36*SUMPRODUCT(K36:$K$98, X36:$X$98)-K36*$AZ$3)/Z36, 0)</f>
        <v>-190624.99726502565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1000000</v>
      </c>
      <c r="S37">
        <f t="shared" si="1"/>
        <v>-283683.60859699285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-8695.0561236497851</v>
      </c>
      <c r="AC37">
        <f t="shared" si="2"/>
        <v>-8564.0100522392677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-14968.679022690421</v>
      </c>
      <c r="AI37">
        <f t="shared" si="25"/>
        <v>-14970.188452525757</v>
      </c>
      <c r="AJ37">
        <f t="shared" si="7"/>
        <v>-131.04607141051747</v>
      </c>
      <c r="AK37">
        <f t="shared" si="22"/>
        <v>-608.65392865548506</v>
      </c>
      <c r="AL37">
        <f t="shared" si="26"/>
        <v>-15709.88845259176</v>
      </c>
      <c r="AN37">
        <f t="shared" si="27"/>
        <v>0</v>
      </c>
      <c r="AO37">
        <f t="shared" si="27"/>
        <v>0</v>
      </c>
      <c r="AP37">
        <f t="shared" si="27"/>
        <v>-8.1901998852033378E-2</v>
      </c>
      <c r="AQ37">
        <f t="shared" si="27"/>
        <v>-812.20385567659321</v>
      </c>
      <c r="AR37">
        <f t="shared" si="27"/>
        <v>-812.28575767544532</v>
      </c>
      <c r="AS37">
        <f t="shared" si="27"/>
        <v>-7.1105890045173794</v>
      </c>
      <c r="AT37">
        <f t="shared" si="27"/>
        <v>-33.025697650228459</v>
      </c>
      <c r="AU37">
        <f t="shared" si="23"/>
        <v>-852.42204433019117</v>
      </c>
      <c r="AW37">
        <v>34</v>
      </c>
      <c r="AX37">
        <f>IF(Z37&gt;0, (R37*SUMPRODUCT(K37:$K$98, X37:$X$98)-K37*$AZ$3)/Z37, 0)</f>
        <v>-283683.60859699285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1000000</v>
      </c>
      <c r="S38">
        <f t="shared" si="1"/>
        <v>-441195.31487749686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-8564.0100522392677</v>
      </c>
      <c r="AC38">
        <f t="shared" si="2"/>
        <v>-8237.7499718144081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-11215.27499672034</v>
      </c>
      <c r="AI38">
        <f t="shared" si="25"/>
        <v>-11216.208568507485</v>
      </c>
      <c r="AJ38">
        <f t="shared" si="7"/>
        <v>-326.26008042485955</v>
      </c>
      <c r="AK38">
        <f t="shared" si="22"/>
        <v>-599.4807036567488</v>
      </c>
      <c r="AL38">
        <f t="shared" si="26"/>
        <v>-12141.949352589094</v>
      </c>
      <c r="AN38">
        <f t="shared" si="27"/>
        <v>0</v>
      </c>
      <c r="AO38">
        <f t="shared" si="27"/>
        <v>0</v>
      </c>
      <c r="AP38">
        <f t="shared" si="27"/>
        <v>-4.5228404442848827E-2</v>
      </c>
      <c r="AQ38">
        <f t="shared" si="27"/>
        <v>-543.3422479914708</v>
      </c>
      <c r="AR38">
        <f t="shared" si="27"/>
        <v>-543.38747639591361</v>
      </c>
      <c r="AS38">
        <f t="shared" si="27"/>
        <v>-15.806200523817758</v>
      </c>
      <c r="AT38">
        <f t="shared" si="27"/>
        <v>-29.042818232064498</v>
      </c>
      <c r="AU38">
        <f t="shared" si="23"/>
        <v>-588.23649515179591</v>
      </c>
      <c r="AW38">
        <v>35</v>
      </c>
      <c r="AX38">
        <f>IF(Z38&gt;0, (R38*SUMPRODUCT(K38:$K$98, X38:$X$98)-K38*$AZ$3)/Z38, 0)</f>
        <v>-441195.31487749686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1000000</v>
      </c>
      <c r="S39">
        <f t="shared" si="1"/>
        <v>-728056.2701620853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-8237.7499718144081</v>
      </c>
      <c r="AC39">
        <f t="shared" si="2"/>
        <v>-7764.6065625724386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-7819.8773606728137</v>
      </c>
      <c r="AI39">
        <f t="shared" si="25"/>
        <v>-7820.4106028740543</v>
      </c>
      <c r="AJ39">
        <f t="shared" si="7"/>
        <v>-473.14340924196949</v>
      </c>
      <c r="AK39">
        <f t="shared" si="22"/>
        <v>-576.64249802700863</v>
      </c>
      <c r="AL39">
        <f t="shared" si="26"/>
        <v>-8870.1965101430324</v>
      </c>
      <c r="AN39">
        <f t="shared" si="27"/>
        <v>0</v>
      </c>
      <c r="AO39">
        <f t="shared" si="27"/>
        <v>0</v>
      </c>
      <c r="AP39">
        <f t="shared" si="27"/>
        <v>-2.3065880528293399E-2</v>
      </c>
      <c r="AQ39">
        <f t="shared" si="27"/>
        <v>-338.25596797735233</v>
      </c>
      <c r="AR39">
        <f t="shared" si="27"/>
        <v>-338.27903385788056</v>
      </c>
      <c r="AS39">
        <f t="shared" si="27"/>
        <v>-20.466252155069213</v>
      </c>
      <c r="AT39">
        <f t="shared" si="27"/>
        <v>-24.943200174461833</v>
      </c>
      <c r="AU39">
        <f t="shared" si="23"/>
        <v>-383.68848618741163</v>
      </c>
      <c r="AW39">
        <v>36</v>
      </c>
      <c r="AX39">
        <f>IF(Z39&gt;0, (R39*SUMPRODUCT(K39:$K$98, X39:$X$98)-K39*$AZ$3)/Z39, 0)</f>
        <v>-728056.2701620853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1000000</v>
      </c>
      <c r="S40">
        <f t="shared" si="1"/>
        <v>-1299485.4445110618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-7764.6065625724386</v>
      </c>
      <c r="AC40">
        <f t="shared" si="2"/>
        <v>-7195.2860508770764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-5021.1685395466548</v>
      </c>
      <c r="AI40">
        <f t="shared" si="25"/>
        <v>-5021.4453908989062</v>
      </c>
      <c r="AJ40">
        <f t="shared" si="7"/>
        <v>-569.32051169536226</v>
      </c>
      <c r="AK40">
        <f t="shared" si="22"/>
        <v>-543.5224593800707</v>
      </c>
      <c r="AL40">
        <f t="shared" si="26"/>
        <v>-6134.2883619743388</v>
      </c>
      <c r="AN40">
        <f t="shared" si="27"/>
        <v>0</v>
      </c>
      <c r="AO40">
        <f t="shared" si="27"/>
        <v>0</v>
      </c>
      <c r="AP40">
        <f t="shared" si="27"/>
        <v>-1.0692374269716079E-2</v>
      </c>
      <c r="AQ40">
        <f t="shared" si="27"/>
        <v>-193.92433108800813</v>
      </c>
      <c r="AR40">
        <f t="shared" si="27"/>
        <v>-193.93502346227785</v>
      </c>
      <c r="AS40">
        <f t="shared" si="27"/>
        <v>-21.987929410386563</v>
      </c>
      <c r="AT40">
        <f t="shared" si="27"/>
        <v>-20.991573681791948</v>
      </c>
      <c r="AU40">
        <f t="shared" si="23"/>
        <v>-236.91452655445636</v>
      </c>
      <c r="AW40">
        <v>37</v>
      </c>
      <c r="AX40">
        <f>IF(Z40&gt;0, (R40*SUMPRODUCT(K40:$K$98, X40:$X$98)-K40*$AZ$3)/Z40, 0)</f>
        <v>-1299485.4445110618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1000000</v>
      </c>
      <c r="S41">
        <f t="shared" si="1"/>
        <v>-2579110.3561130022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-7195.2860508770764</v>
      </c>
      <c r="AC41">
        <f t="shared" si="2"/>
        <v>-6578.8742394001611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-2930.825933311582</v>
      </c>
      <c r="AI41">
        <f t="shared" si="25"/>
        <v>-2930.9534748536453</v>
      </c>
      <c r="AJ41">
        <f t="shared" si="7"/>
        <v>-616.41181147691532</v>
      </c>
      <c r="AK41">
        <f t="shared" si="22"/>
        <v>-503.6700235613954</v>
      </c>
      <c r="AL41">
        <f t="shared" si="26"/>
        <v>-4051.0353098919559</v>
      </c>
      <c r="AN41">
        <f t="shared" si="27"/>
        <v>0</v>
      </c>
      <c r="AO41">
        <f t="shared" si="27"/>
        <v>0</v>
      </c>
      <c r="AP41">
        <f t="shared" si="27"/>
        <v>-4.3980599400164477E-3</v>
      </c>
      <c r="AQ41">
        <f t="shared" si="27"/>
        <v>-101.06470346786598</v>
      </c>
      <c r="AR41">
        <f t="shared" si="27"/>
        <v>-101.069101527806</v>
      </c>
      <c r="AS41">
        <f t="shared" si="27"/>
        <v>-21.255945715825487</v>
      </c>
      <c r="AT41">
        <f t="shared" si="27"/>
        <v>-17.368230913450795</v>
      </c>
      <c r="AU41">
        <f t="shared" si="23"/>
        <v>-139.69327815708226</v>
      </c>
      <c r="AW41">
        <v>38</v>
      </c>
      <c r="AX41">
        <f>IF(Z41&gt;0, (R41*SUMPRODUCT(K41:$K$98, X41:$X$98)-K41*$AZ$3)/Z41, 0)</f>
        <v>-2579110.3561130022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0.595055</v>
      </c>
      <c r="Q42" s="4">
        <f t="shared" si="21"/>
        <v>50</v>
      </c>
      <c r="R42">
        <f t="shared" si="0"/>
        <v>1000000</v>
      </c>
      <c r="S42">
        <f t="shared" si="1"/>
        <v>-5912448.4090476008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-6578.8742394001611</v>
      </c>
      <c r="AC42">
        <f t="shared" si="2"/>
        <v>-5956.4245298636306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-1517.8846462492115</v>
      </c>
      <c r="AI42">
        <f t="shared" si="25"/>
        <v>-1517.9350181435418</v>
      </c>
      <c r="AJ42">
        <f t="shared" si="7"/>
        <v>-622.44970953653046</v>
      </c>
      <c r="AK42">
        <f t="shared" si="22"/>
        <v>-460.52119675801134</v>
      </c>
      <c r="AL42">
        <f t="shared" si="26"/>
        <v>-2600.9059244380837</v>
      </c>
      <c r="AN42">
        <f t="shared" si="27"/>
        <v>0</v>
      </c>
      <c r="AO42">
        <f t="shared" si="27"/>
        <v>0</v>
      </c>
      <c r="AP42">
        <f t="shared" si="27"/>
        <v>-1.5508855205444607E-3</v>
      </c>
      <c r="AQ42">
        <f t="shared" si="27"/>
        <v>-46.733706385830118</v>
      </c>
      <c r="AR42">
        <f t="shared" si="27"/>
        <v>-46.735257271350669</v>
      </c>
      <c r="AS42">
        <f t="shared" si="27"/>
        <v>-19.164422037805803</v>
      </c>
      <c r="AT42">
        <f t="shared" si="27"/>
        <v>-14.178852422627687</v>
      </c>
      <c r="AU42">
        <f t="shared" si="23"/>
        <v>-80.078531731784167</v>
      </c>
      <c r="AW42">
        <v>39</v>
      </c>
      <c r="AX42">
        <f>IF(Z42&gt;0, (R42*SUMPRODUCT(K42:$K$98, X42:$X$98)-K42*$AZ$3)/Z42, 0)</f>
        <v>-5912448.4090476008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1000000</v>
      </c>
      <c r="S43">
        <f t="shared" si="1"/>
        <v>-16575940.479957905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-5956.4245298636306</v>
      </c>
      <c r="AC43">
        <f t="shared" si="2"/>
        <v>-5357.1632246383942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-674.17441140145786</v>
      </c>
      <c r="AI43">
        <f t="shared" si="25"/>
        <v>-674.19057085627469</v>
      </c>
      <c r="AJ43">
        <f t="shared" si="7"/>
        <v>-599.26130522523636</v>
      </c>
      <c r="AK43">
        <f t="shared" si="22"/>
        <v>-416.94971709045416</v>
      </c>
      <c r="AL43">
        <f t="shared" si="26"/>
        <v>-1690.4015931719653</v>
      </c>
      <c r="AN43">
        <f t="shared" si="27"/>
        <v>0</v>
      </c>
      <c r="AO43">
        <f t="shared" si="27"/>
        <v>0</v>
      </c>
      <c r="AP43">
        <f t="shared" si="27"/>
        <v>-4.442220782564504E-4</v>
      </c>
      <c r="AQ43">
        <f t="shared" si="27"/>
        <v>-18.532998887353418</v>
      </c>
      <c r="AR43">
        <f t="shared" si="27"/>
        <v>-18.533443109431676</v>
      </c>
      <c r="AS43">
        <f t="shared" si="27"/>
        <v>-16.473643785865658</v>
      </c>
      <c r="AT43">
        <f t="shared" si="27"/>
        <v>-11.461913285697571</v>
      </c>
      <c r="AU43">
        <f t="shared" si="23"/>
        <v>-46.469000180994904</v>
      </c>
      <c r="AW43">
        <v>40</v>
      </c>
      <c r="AX43">
        <f>IF(Z43&gt;0, (R43*SUMPRODUCT(K43:$K$98, X43:$X$98)-K43*$AZ$3)/Z43, 0)</f>
        <v>-16575940.479957905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1000000</v>
      </c>
      <c r="S44">
        <f t="shared" si="1"/>
        <v>-61686540.798241347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-5357.1632246383942</v>
      </c>
      <c r="AC44">
        <f t="shared" si="2"/>
        <v>-4798.9149631587215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-242.16203480457185</v>
      </c>
      <c r="AI44">
        <f t="shared" si="25"/>
        <v>-242.16592456310025</v>
      </c>
      <c r="AJ44">
        <f t="shared" si="7"/>
        <v>-558.24826147967269</v>
      </c>
      <c r="AK44">
        <f t="shared" si="22"/>
        <v>-375.00142572468764</v>
      </c>
      <c r="AL44">
        <f t="shared" si="26"/>
        <v>-1175.4156117674606</v>
      </c>
      <c r="AN44">
        <f t="shared" si="27"/>
        <v>0</v>
      </c>
      <c r="AO44">
        <f t="shared" si="27"/>
        <v>0</v>
      </c>
      <c r="AP44">
        <f t="shared" si="27"/>
        <v>-9.5472447034989684E-5</v>
      </c>
      <c r="AQ44">
        <f t="shared" si="27"/>
        <v>-5.9437627999053113</v>
      </c>
      <c r="AR44">
        <f t="shared" si="27"/>
        <v>-5.9438582723523457</v>
      </c>
      <c r="AS44">
        <f t="shared" si="27"/>
        <v>-13.701963036329955</v>
      </c>
      <c r="AT44">
        <f t="shared" si="27"/>
        <v>-9.2042484113276561</v>
      </c>
      <c r="AU44">
        <f t="shared" si="23"/>
        <v>-28.850069720009959</v>
      </c>
      <c r="AW44">
        <v>41</v>
      </c>
      <c r="AX44">
        <f>IF(Z44&gt;0, (R44*SUMPRODUCT(K44:$K$98, X44:$X$98)-K44*$AZ$3)/Z44, 0)</f>
        <v>-61686540.798241347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1000000</v>
      </c>
      <c r="S45">
        <f t="shared" si="1"/>
        <v>-351174719.86965144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-4798.9149631587215</v>
      </c>
      <c r="AC45">
        <f t="shared" si="2"/>
        <v>-4289.8754577737845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-64.801432204010041</v>
      </c>
      <c r="AI45">
        <f t="shared" si="25"/>
        <v>-64.802042993342965</v>
      </c>
      <c r="AJ45">
        <f t="shared" si="7"/>
        <v>-509.039505384937</v>
      </c>
      <c r="AK45">
        <f t="shared" si="22"/>
        <v>-335.92404742111052</v>
      </c>
      <c r="AL45">
        <f t="shared" si="26"/>
        <v>-909.76559579939044</v>
      </c>
      <c r="AN45">
        <f t="shared" si="27"/>
        <v>0</v>
      </c>
      <c r="AO45">
        <f t="shared" si="27"/>
        <v>0</v>
      </c>
      <c r="AP45">
        <f t="shared" si="27"/>
        <v>-1.3385322317561834E-5</v>
      </c>
      <c r="AQ45">
        <f t="shared" si="27"/>
        <v>-1.4201100280173309</v>
      </c>
      <c r="AR45">
        <f t="shared" si="27"/>
        <v>-1.4201234133396483</v>
      </c>
      <c r="AS45">
        <f t="shared" si="27"/>
        <v>-11.15549582265864</v>
      </c>
      <c r="AT45">
        <f t="shared" si="27"/>
        <v>-7.3617062489147838</v>
      </c>
      <c r="AU45">
        <f t="shared" si="23"/>
        <v>-19.937325484913071</v>
      </c>
      <c r="AW45">
        <v>42</v>
      </c>
      <c r="AX45">
        <f>IF(Z45&gt;0, (R45*SUMPRODUCT(K45:$K$98, X45:$X$98)-K45*$AZ$3)/Z45, 0)</f>
        <v>-351174719.86965144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1000000</v>
      </c>
      <c r="S46">
        <f t="shared" si="1"/>
        <v>-2026974833.0520544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-4289.8754577737845</v>
      </c>
      <c r="AC46">
        <f t="shared" si="2"/>
        <v>-3831.4890783510477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-10.203378841128668</v>
      </c>
      <c r="AI46">
        <f t="shared" si="25"/>
        <v>-10.203473353626206</v>
      </c>
      <c r="AJ46">
        <f t="shared" si="7"/>
        <v>-458.38637942273681</v>
      </c>
      <c r="AK46">
        <f t="shared" si="22"/>
        <v>-300.29128204416497</v>
      </c>
      <c r="AL46">
        <f t="shared" si="26"/>
        <v>-768.8811348205279</v>
      </c>
      <c r="AN46">
        <f t="shared" si="27"/>
        <v>0</v>
      </c>
      <c r="AO46">
        <f t="shared" si="27"/>
        <v>0</v>
      </c>
      <c r="AP46">
        <f t="shared" si="27"/>
        <v>-1.8493052677711409E-6</v>
      </c>
      <c r="AQ46">
        <f t="shared" si="27"/>
        <v>-0.19964727133004528</v>
      </c>
      <c r="AR46">
        <f t="shared" si="27"/>
        <v>-0.19964912063531307</v>
      </c>
      <c r="AS46">
        <f t="shared" si="27"/>
        <v>-8.9691455439956052</v>
      </c>
      <c r="AT46">
        <f t="shared" si="27"/>
        <v>-5.8757335190434636</v>
      </c>
      <c r="AU46">
        <f t="shared" si="23"/>
        <v>-15.044528183674378</v>
      </c>
      <c r="AW46">
        <v>43</v>
      </c>
      <c r="AX46">
        <f>IF(Z46&gt;0, (R46*SUMPRODUCT(K46:$K$98, X46:$X$98)-K46*$AZ$3)/Z46, 0)</f>
        <v>-2026974833.0520544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1000000</v>
      </c>
      <c r="S47">
        <f t="shared" si="1"/>
        <v>-11886205793.492706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-3831.4890783510477</v>
      </c>
      <c r="AC47">
        <f t="shared" si="2"/>
        <v>-3421.1472171842051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-1.5835224483269137</v>
      </c>
      <c r="AI47">
        <f t="shared" si="25"/>
        <v>-1.5835368395770595</v>
      </c>
      <c r="AJ47">
        <f t="shared" si="7"/>
        <v>-410.34186116684259</v>
      </c>
      <c r="AK47">
        <f t="shared" si="22"/>
        <v>-268.20423548457336</v>
      </c>
      <c r="AL47">
        <f t="shared" si="26"/>
        <v>-680.129633490993</v>
      </c>
      <c r="AN47">
        <f t="shared" si="27"/>
        <v>0</v>
      </c>
      <c r="AO47">
        <f t="shared" si="27"/>
        <v>0</v>
      </c>
      <c r="AP47">
        <f t="shared" si="27"/>
        <v>-2.514200256762108E-7</v>
      </c>
      <c r="AQ47">
        <f t="shared" si="27"/>
        <v>-2.7664674756001307E-2</v>
      </c>
      <c r="AR47">
        <f t="shared" si="27"/>
        <v>-2.7664926176026981E-2</v>
      </c>
      <c r="AS47">
        <f t="shared" si="27"/>
        <v>-7.1688116199091354</v>
      </c>
      <c r="AT47">
        <f t="shared" si="27"/>
        <v>-4.6856190455033655</v>
      </c>
      <c r="AU47">
        <f t="shared" si="23"/>
        <v>-11.882095591588529</v>
      </c>
      <c r="AW47">
        <v>44</v>
      </c>
      <c r="AX47">
        <f>IF(Z47&gt;0, (R47*SUMPRODUCT(K47:$K$98, X47:$X$98)-K47*$AZ$3)/Z47, 0)</f>
        <v>-11886205793.492706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1000000</v>
      </c>
      <c r="S48">
        <f t="shared" si="1"/>
        <v>-70966358737.088089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-3421.1472171842051</v>
      </c>
      <c r="AC48">
        <f t="shared" si="2"/>
        <v>-3054.6199636105935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-0.24190354173863537</v>
      </c>
      <c r="AI48">
        <f t="shared" si="25"/>
        <v>-0.24190569389919284</v>
      </c>
      <c r="AJ48">
        <f t="shared" si="7"/>
        <v>-366.52725357361169</v>
      </c>
      <c r="AK48">
        <f t="shared" si="22"/>
        <v>-239.48030520289439</v>
      </c>
      <c r="AL48">
        <f t="shared" si="26"/>
        <v>-606.2494644704052</v>
      </c>
      <c r="AN48">
        <f t="shared" si="27"/>
        <v>0</v>
      </c>
      <c r="AO48">
        <f t="shared" si="27"/>
        <v>0</v>
      </c>
      <c r="AP48">
        <f t="shared" si="27"/>
        <v>-3.3570513899327223E-8</v>
      </c>
      <c r="AQ48">
        <f t="shared" si="27"/>
        <v>-3.7733366045036099E-3</v>
      </c>
      <c r="AR48">
        <f t="shared" si="27"/>
        <v>-3.7733701750175094E-3</v>
      </c>
      <c r="AS48">
        <f t="shared" si="27"/>
        <v>-5.7172817417935153</v>
      </c>
      <c r="AT48">
        <f t="shared" si="27"/>
        <v>-3.7355377072408271</v>
      </c>
      <c r="AU48">
        <f t="shared" si="23"/>
        <v>-9.4565928192093587</v>
      </c>
      <c r="AW48">
        <v>45</v>
      </c>
      <c r="AX48">
        <f>IF(Z48&gt;0, (R48*SUMPRODUCT(K48:$K$98, X48:$X$98)-K48*$AZ$3)/Z48, 0)</f>
        <v>-70966358737.088089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1000000</v>
      </c>
      <c r="S49">
        <f t="shared" si="1"/>
        <v>-432403552546.92529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-3054.6199636105935</v>
      </c>
      <c r="AC49">
        <f t="shared" si="2"/>
        <v>-2727.342559939726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-3.6305378129751022E-2</v>
      </c>
      <c r="AI49">
        <f t="shared" si="25"/>
        <v>-3.630569349979642E-2</v>
      </c>
      <c r="AJ49">
        <f t="shared" si="7"/>
        <v>-327.27740367086744</v>
      </c>
      <c r="AK49">
        <f t="shared" si="22"/>
        <v>-213.82339745274157</v>
      </c>
      <c r="AL49">
        <f t="shared" si="26"/>
        <v>-541.13710681710882</v>
      </c>
      <c r="AN49">
        <f t="shared" si="27"/>
        <v>0</v>
      </c>
      <c r="AO49">
        <f t="shared" si="27"/>
        <v>0</v>
      </c>
      <c r="AP49">
        <f t="shared" si="27"/>
        <v>-4.3922367321621139E-9</v>
      </c>
      <c r="AQ49">
        <f t="shared" si="27"/>
        <v>-5.056339932198639E-4</v>
      </c>
      <c r="AR49">
        <f t="shared" si="27"/>
        <v>-5.056383854565961E-4</v>
      </c>
      <c r="AS49">
        <f t="shared" si="27"/>
        <v>-4.5580734600068169</v>
      </c>
      <c r="AT49">
        <f t="shared" si="27"/>
        <v>-2.9779714154600723</v>
      </c>
      <c r="AU49">
        <f t="shared" si="23"/>
        <v>-7.5365505138523456</v>
      </c>
      <c r="AW49">
        <v>46</v>
      </c>
      <c r="AX49">
        <f>IF(Z49&gt;0, (R49*SUMPRODUCT(K49:$K$98, X49:$X$98)-K49*$AZ$3)/Z49, 0)</f>
        <v>-432403552546.92529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1000000</v>
      </c>
      <c r="S50">
        <f t="shared" si="1"/>
        <v>-2689534387860.8032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-2727.342559939726</v>
      </c>
      <c r="AC50">
        <f t="shared" si="2"/>
        <v>-2435.1277289599052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-5.3389182378310741E-3</v>
      </c>
      <c r="AI50">
        <f t="shared" si="25"/>
        <v>-5.3389635082641265E-3</v>
      </c>
      <c r="AJ50">
        <f t="shared" si="7"/>
        <v>-292.21483097982082</v>
      </c>
      <c r="AK50">
        <f t="shared" si="22"/>
        <v>-190.91397919578083</v>
      </c>
      <c r="AL50">
        <f t="shared" si="26"/>
        <v>-483.13414913910992</v>
      </c>
      <c r="AN50">
        <f t="shared" si="27"/>
        <v>0</v>
      </c>
      <c r="AO50">
        <f t="shared" si="27"/>
        <v>0</v>
      </c>
      <c r="AP50">
        <f t="shared" si="27"/>
        <v>-5.6293976211298209E-10</v>
      </c>
      <c r="AQ50">
        <f t="shared" si="27"/>
        <v>-6.6389675558463436E-5</v>
      </c>
      <c r="AR50">
        <f t="shared" si="27"/>
        <v>-6.6390238498225543E-5</v>
      </c>
      <c r="AS50">
        <f t="shared" si="27"/>
        <v>-3.6337038624518754</v>
      </c>
      <c r="AT50">
        <f t="shared" si="27"/>
        <v>-2.3740234582674948</v>
      </c>
      <c r="AU50">
        <f t="shared" si="23"/>
        <v>-6.0077937109578681</v>
      </c>
      <c r="AW50">
        <v>47</v>
      </c>
      <c r="AX50">
        <f>IF(Z50&gt;0, (R50*SUMPRODUCT(K50:$K$98, X50:$X$98)-K50*$AZ$3)/Z50, 0)</f>
        <v>-2689534387860.8032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1000000</v>
      </c>
      <c r="S51">
        <f t="shared" si="1"/>
        <v>-17113710769515.412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-2435.1277289599052</v>
      </c>
      <c r="AC51">
        <f t="shared" si="2"/>
        <v>-2174.221244801533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-7.693089982877023E-4</v>
      </c>
      <c r="AI51">
        <f t="shared" si="25"/>
        <v>-7.6931535056650987E-4</v>
      </c>
      <c r="AJ51">
        <f t="shared" si="7"/>
        <v>-260.90648415837222</v>
      </c>
      <c r="AK51">
        <f t="shared" si="22"/>
        <v>-170.45894102719339</v>
      </c>
      <c r="AL51">
        <f t="shared" si="26"/>
        <v>-431.36619450091621</v>
      </c>
      <c r="AN51">
        <f t="shared" si="27"/>
        <v>0</v>
      </c>
      <c r="AO51">
        <f t="shared" si="27"/>
        <v>0</v>
      </c>
      <c r="AP51">
        <f t="shared" si="27"/>
        <v>-7.0527551232725756E-11</v>
      </c>
      <c r="AQ51">
        <f t="shared" si="27"/>
        <v>-8.5414197698428462E-6</v>
      </c>
      <c r="AR51">
        <f t="shared" si="27"/>
        <v>-8.5414902973940797E-6</v>
      </c>
      <c r="AS51">
        <f t="shared" si="27"/>
        <v>-2.8967707472948372</v>
      </c>
      <c r="AT51">
        <f t="shared" si="27"/>
        <v>-1.8925573106213069</v>
      </c>
      <c r="AU51">
        <f t="shared" si="23"/>
        <v>-4.7893365994064414</v>
      </c>
      <c r="AW51">
        <v>48</v>
      </c>
      <c r="AX51">
        <f>IF(Z51&gt;0, (R51*SUMPRODUCT(K51:$K$98, X51:$X$98)-K51*$AZ$3)/Z51, 0)</f>
        <v>-17113710769515.412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1000000</v>
      </c>
      <c r="S52">
        <f t="shared" si="1"/>
        <v>-111586035667314.3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-2174.221244801533</v>
      </c>
      <c r="AC52">
        <f t="shared" si="2"/>
        <v>-1941.2689760679098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-1.0837806022497899E-4</v>
      </c>
      <c r="AI52">
        <f t="shared" si="25"/>
        <v>-1.0837893007798723E-4</v>
      </c>
      <c r="AJ52">
        <f t="shared" si="7"/>
        <v>-232.95226873362321</v>
      </c>
      <c r="AK52">
        <f t="shared" si="22"/>
        <v>-152.19548713610732</v>
      </c>
      <c r="AL52">
        <f t="shared" si="26"/>
        <v>-385.1478642486606</v>
      </c>
      <c r="AN52">
        <f t="shared" si="27"/>
        <v>0</v>
      </c>
      <c r="AO52">
        <f t="shared" si="27"/>
        <v>0</v>
      </c>
      <c r="AP52">
        <f t="shared" si="27"/>
        <v>-8.6229744786993009E-12</v>
      </c>
      <c r="AQ52">
        <f t="shared" si="27"/>
        <v>-1.074366862575987E-6</v>
      </c>
      <c r="AR52">
        <f t="shared" si="27"/>
        <v>-1.0743754855504655E-6</v>
      </c>
      <c r="AS52">
        <f t="shared" si="27"/>
        <v>-2.3092884073562452</v>
      </c>
      <c r="AT52">
        <f t="shared" si="27"/>
        <v>-1.5087351413488108</v>
      </c>
      <c r="AU52">
        <f t="shared" si="23"/>
        <v>-3.8180246230805412</v>
      </c>
      <c r="AW52">
        <v>49</v>
      </c>
      <c r="AX52">
        <f>IF(Z52&gt;0, (R52*SUMPRODUCT(K52:$K$98, X52:$X$98)-K52*$AZ$3)/Z52, 0)</f>
        <v>-111586035667314.3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0.856559709</v>
      </c>
      <c r="Q53" s="4">
        <f t="shared" si="21"/>
        <v>50</v>
      </c>
      <c r="R53">
        <f t="shared" si="0"/>
        <v>1000000</v>
      </c>
      <c r="S53">
        <f t="shared" si="1"/>
        <v>-746628985115824.25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-1941.2689760679098</v>
      </c>
      <c r="AC53">
        <f t="shared" si="2"/>
        <v>-1733.2758724324169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-1.490162079230965E-5</v>
      </c>
      <c r="AI53">
        <f t="shared" si="25"/>
        <v>-1.4901736865748198E-5</v>
      </c>
      <c r="AJ53">
        <f t="shared" si="7"/>
        <v>-207.99310363549284</v>
      </c>
      <c r="AK53">
        <f t="shared" si="22"/>
        <v>-135.88882832475369</v>
      </c>
      <c r="AL53">
        <f t="shared" si="26"/>
        <v>-343.88194686198341</v>
      </c>
      <c r="AN53">
        <f t="shared" si="27"/>
        <v>0</v>
      </c>
      <c r="AO53">
        <f t="shared" si="27"/>
        <v>0</v>
      </c>
      <c r="AP53">
        <f t="shared" si="27"/>
        <v>-1.0273680568957207E-12</v>
      </c>
      <c r="AQ53">
        <f t="shared" si="27"/>
        <v>-1.3189450911051964E-7</v>
      </c>
      <c r="AR53">
        <f t="shared" si="27"/>
        <v>-1.3189553647857652E-7</v>
      </c>
      <c r="AS53">
        <f t="shared" si="27"/>
        <v>-1.8409506378349341</v>
      </c>
      <c r="AT53">
        <f t="shared" si="27"/>
        <v>-1.2027544221731012</v>
      </c>
      <c r="AU53">
        <f t="shared" si="23"/>
        <v>-3.0437051919035718</v>
      </c>
      <c r="AW53">
        <v>50</v>
      </c>
      <c r="AX53">
        <f>IF(Z53&gt;0, (R53*SUMPRODUCT(K53:$K$98, X53:$X$98)-K53*$AZ$3)/Z53, 0)</f>
        <v>-746628985115824.25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1000000</v>
      </c>
      <c r="S54">
        <f t="shared" si="1"/>
        <v>-5140207064940556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-1733.2758724324169</v>
      </c>
      <c r="AC54">
        <f t="shared" si="2"/>
        <v>-1547.5677433590799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-1.9971829933393004E-6</v>
      </c>
      <c r="AI54">
        <f t="shared" si="25"/>
        <v>-1.9971980468937955E-6</v>
      </c>
      <c r="AJ54">
        <f t="shared" si="7"/>
        <v>-185.70812907333698</v>
      </c>
      <c r="AK54">
        <f t="shared" si="22"/>
        <v>-121.3293110702692</v>
      </c>
      <c r="AL54">
        <f t="shared" si="26"/>
        <v>-307.03744214080422</v>
      </c>
      <c r="AN54">
        <f t="shared" si="27"/>
        <v>0</v>
      </c>
      <c r="AO54">
        <f t="shared" si="27"/>
        <v>0</v>
      </c>
      <c r="AP54">
        <f t="shared" si="27"/>
        <v>-1.189636401784725E-13</v>
      </c>
      <c r="AQ54">
        <f t="shared" si="27"/>
        <v>-1.5783126773694185E-8</v>
      </c>
      <c r="AR54">
        <f t="shared" si="27"/>
        <v>-1.5783245737334364E-8</v>
      </c>
      <c r="AS54">
        <f t="shared" si="27"/>
        <v>-1.4675945838940381</v>
      </c>
      <c r="AT54">
        <f t="shared" si="27"/>
        <v>-0.95882846207558559</v>
      </c>
      <c r="AU54">
        <f t="shared" si="23"/>
        <v>-2.4264230617528697</v>
      </c>
      <c r="AW54">
        <v>51</v>
      </c>
      <c r="AX54">
        <f>IF(Z54&gt;0, (R54*SUMPRODUCT(K54:$K$98, X54:$X$98)-K54*$AZ$3)/Z54, 0)</f>
        <v>-5140207064940556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1000000</v>
      </c>
      <c r="S55">
        <f t="shared" si="1"/>
        <v>-3.6472713794814112E+16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-1547.5677433590799</v>
      </c>
      <c r="AC55">
        <f t="shared" si="2"/>
        <v>-1381.7569137273342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-2.601757038583614E-7</v>
      </c>
      <c r="AI55">
        <f t="shared" si="25"/>
        <v>-2.601775980921186E-7</v>
      </c>
      <c r="AJ55">
        <f t="shared" si="7"/>
        <v>-165.81082963174572</v>
      </c>
      <c r="AK55">
        <f t="shared" si="22"/>
        <v>-108.32974203513561</v>
      </c>
      <c r="AL55">
        <f t="shared" si="26"/>
        <v>-274.14057192705889</v>
      </c>
      <c r="AN55">
        <f t="shared" si="27"/>
        <v>0</v>
      </c>
      <c r="AO55">
        <f t="shared" si="27"/>
        <v>0</v>
      </c>
      <c r="AP55">
        <f t="shared" si="27"/>
        <v>-1.3365670023194368E-14</v>
      </c>
      <c r="AQ55">
        <f t="shared" si="27"/>
        <v>-1.8357938098341087E-9</v>
      </c>
      <c r="AR55">
        <f t="shared" si="27"/>
        <v>-1.8358071755041319E-9</v>
      </c>
      <c r="AS55">
        <f t="shared" si="27"/>
        <v>-1.169957417726937</v>
      </c>
      <c r="AT55">
        <f t="shared" si="27"/>
        <v>-0.76437217964553827</v>
      </c>
      <c r="AU55">
        <f t="shared" si="23"/>
        <v>-1.9343295992082821</v>
      </c>
      <c r="AW55">
        <v>52</v>
      </c>
      <c r="AX55">
        <f>IF(Z55&gt;0, (R55*SUMPRODUCT(K55:$K$98, X55:$X$98)-K55*$AZ$3)/Z55, 0)</f>
        <v>-3.6472713794814112E+16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1000000</v>
      </c>
      <c r="S56">
        <f t="shared" si="1"/>
        <v>-2.6747831404998883E+17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-1381.7569137273342</v>
      </c>
      <c r="AC56">
        <f t="shared" si="2"/>
        <v>-1233.7115301153053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-3.289344875137475E-8</v>
      </c>
      <c r="AI56">
        <f t="shared" si="25"/>
        <v>-3.2893679370356795E-8</v>
      </c>
      <c r="AJ56">
        <f t="shared" si="7"/>
        <v>-148.0453836120289</v>
      </c>
      <c r="AK56">
        <f t="shared" si="22"/>
        <v>-96.72298396091341</v>
      </c>
      <c r="AL56">
        <f t="shared" si="26"/>
        <v>-244.76836760583598</v>
      </c>
      <c r="AN56">
        <f t="shared" si="27"/>
        <v>0</v>
      </c>
      <c r="AO56">
        <f t="shared" si="27"/>
        <v>0</v>
      </c>
      <c r="AP56">
        <f t="shared" si="27"/>
        <v>-1.45289487269363E-15</v>
      </c>
      <c r="AQ56">
        <f t="shared" si="27"/>
        <v>-2.0722805474188497E-10</v>
      </c>
      <c r="AR56">
        <f t="shared" si="27"/>
        <v>-2.0722950763675766E-10</v>
      </c>
      <c r="AS56">
        <f t="shared" si="27"/>
        <v>-0.9326828904845279</v>
      </c>
      <c r="AT56">
        <f t="shared" si="27"/>
        <v>-0.60935282178986838</v>
      </c>
      <c r="AU56">
        <f t="shared" si="23"/>
        <v>-1.5420357124816257</v>
      </c>
      <c r="AW56">
        <v>53</v>
      </c>
      <c r="AX56">
        <f>IF(Z56&gt;0, (R56*SUMPRODUCT(K56:$K$98, X56:$X$98)-K56*$AZ$3)/Z56, 0)</f>
        <v>-2.6747831404998883E+17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1000000</v>
      </c>
      <c r="S57">
        <f t="shared" si="1"/>
        <v>-2.0338367044653791E+18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-1233.7115301153053</v>
      </c>
      <c r="AC57">
        <f t="shared" si="2"/>
        <v>-1101.5281518888478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-4.0246547663889357E-9</v>
      </c>
      <c r="AI57">
        <f t="shared" si="25"/>
        <v>-4.0246818464428421E-9</v>
      </c>
      <c r="AJ57">
        <f t="shared" si="7"/>
        <v>-132.18337822645753</v>
      </c>
      <c r="AK57">
        <f t="shared" si="22"/>
        <v>-86.359807108071379</v>
      </c>
      <c r="AL57">
        <f t="shared" si="26"/>
        <v>-218.5431853385536</v>
      </c>
      <c r="AN57">
        <f t="shared" si="27"/>
        <v>0</v>
      </c>
      <c r="AO57">
        <f t="shared" si="27"/>
        <v>0</v>
      </c>
      <c r="AP57">
        <f t="shared" si="27"/>
        <v>-1.5232480897794575E-16</v>
      </c>
      <c r="AQ57">
        <f t="shared" si="27"/>
        <v>-2.2638609605560609E-11</v>
      </c>
      <c r="AR57">
        <f t="shared" si="27"/>
        <v>-2.2638761930369585E-11</v>
      </c>
      <c r="AS57">
        <f t="shared" si="27"/>
        <v>-0.74352908999890788</v>
      </c>
      <c r="AT57">
        <f t="shared" si="27"/>
        <v>-0.48577233879995657</v>
      </c>
      <c r="AU57">
        <f t="shared" si="23"/>
        <v>-1.2293014288215032</v>
      </c>
      <c r="AW57">
        <v>54</v>
      </c>
      <c r="AX57">
        <f>IF(Z57&gt;0, (R57*SUMPRODUCT(K57:$K$98, X57:$X$98)-K57*$AZ$3)/Z57, 0)</f>
        <v>-2.0338367044653791E+18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1000000</v>
      </c>
      <c r="S58">
        <f t="shared" si="1"/>
        <v>-1.6067438695539018E+19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-1101.5281518888478</v>
      </c>
      <c r="AC58">
        <f t="shared" si="2"/>
        <v>-983.50727847220548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-4.7497386268626655E-10</v>
      </c>
      <c r="AI58">
        <f t="shared" si="25"/>
        <v>-4.7497692324649994E-10</v>
      </c>
      <c r="AJ58">
        <f t="shared" si="7"/>
        <v>-118.0208734166423</v>
      </c>
      <c r="AK58">
        <f t="shared" si="22"/>
        <v>-77.106970632219358</v>
      </c>
      <c r="AL58">
        <f t="shared" si="26"/>
        <v>-195.12784404933666</v>
      </c>
      <c r="AN58">
        <f t="shared" si="27"/>
        <v>0</v>
      </c>
      <c r="AO58">
        <f t="shared" si="27"/>
        <v>0</v>
      </c>
      <c r="AP58">
        <f t="shared" si="27"/>
        <v>-1.5371067369045647E-17</v>
      </c>
      <c r="AQ58">
        <f t="shared" si="27"/>
        <v>-2.3854636684791994E-12</v>
      </c>
      <c r="AR58">
        <f t="shared" si="27"/>
        <v>-2.3854790395465687E-12</v>
      </c>
      <c r="AS58">
        <f t="shared" si="27"/>
        <v>-0.59273683832902646</v>
      </c>
      <c r="AT58">
        <f t="shared" si="27"/>
        <v>-0.3872547343750295</v>
      </c>
      <c r="AU58">
        <f t="shared" si="23"/>
        <v>-0.97999157270644155</v>
      </c>
      <c r="AW58">
        <v>55</v>
      </c>
      <c r="AX58">
        <f>IF(Z58&gt;0, (R58*SUMPRODUCT(K58:$K$98, X58:$X$98)-K58*$AZ$3)/Z58, 0)</f>
        <v>-1.6067438695539018E+19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1000000</v>
      </c>
      <c r="S59">
        <f t="shared" si="1"/>
        <v>-1.3232272736370177E+20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-983.50727847220548</v>
      </c>
      <c r="AC59">
        <f t="shared" si="2"/>
        <v>-878.13149863589979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-5.3962806351979727E-11</v>
      </c>
      <c r="AI59">
        <f t="shared" si="25"/>
        <v>-5.3963138166293161E-11</v>
      </c>
      <c r="AJ59">
        <f t="shared" si="7"/>
        <v>-105.3757798363057</v>
      </c>
      <c r="AK59">
        <f t="shared" si="22"/>
        <v>-68.845509493054394</v>
      </c>
      <c r="AL59">
        <f t="shared" si="26"/>
        <v>-174.22128932941405</v>
      </c>
      <c r="AN59">
        <f t="shared" si="27"/>
        <v>0</v>
      </c>
      <c r="AO59">
        <f t="shared" si="27"/>
        <v>0</v>
      </c>
      <c r="AP59">
        <f t="shared" si="27"/>
        <v>-1.4879220798812453E-18</v>
      </c>
      <c r="AQ59">
        <f t="shared" si="27"/>
        <v>-2.4198007081943205E-13</v>
      </c>
      <c r="AR59">
        <f t="shared" si="27"/>
        <v>-2.4198155874151191E-13</v>
      </c>
      <c r="AS59">
        <f t="shared" si="27"/>
        <v>-0.47252617851492923</v>
      </c>
      <c r="AT59">
        <f t="shared" si="27"/>
        <v>-0.30871710329642643</v>
      </c>
      <c r="AU59">
        <f t="shared" si="23"/>
        <v>-0.78124328181159763</v>
      </c>
      <c r="AW59">
        <v>56</v>
      </c>
      <c r="AX59">
        <f>IF(Z59&gt;0, (R59*SUMPRODUCT(K59:$K$98, X59:$X$98)-K59*$AZ$3)/Z59, 0)</f>
        <v>-1.3232272736370177E+20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1000000</v>
      </c>
      <c r="S60">
        <f t="shared" si="1"/>
        <v>-1.1383948015769563E+21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-878.13149863589979</v>
      </c>
      <c r="AC60">
        <f t="shared" si="2"/>
        <v>-784.04598092491074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-5.8811939951975043E-12</v>
      </c>
      <c r="AI60">
        <f t="shared" si="25"/>
        <v>-5.8812284316680433E-12</v>
      </c>
      <c r="AJ60">
        <f t="shared" si="7"/>
        <v>-94.085517710989052</v>
      </c>
      <c r="AK60">
        <f t="shared" si="22"/>
        <v>-61.469204904512992</v>
      </c>
      <c r="AL60">
        <f t="shared" si="26"/>
        <v>-155.55472261550793</v>
      </c>
      <c r="AN60">
        <f t="shared" si="27"/>
        <v>0</v>
      </c>
      <c r="AO60">
        <f t="shared" si="27"/>
        <v>0</v>
      </c>
      <c r="AP60">
        <f t="shared" si="27"/>
        <v>-1.3787505001665332E-19</v>
      </c>
      <c r="AQ60">
        <f t="shared" si="27"/>
        <v>-2.3546835768996091E-14</v>
      </c>
      <c r="AR60">
        <f t="shared" si="27"/>
        <v>-2.3546973644046109E-14</v>
      </c>
      <c r="AS60">
        <f t="shared" si="27"/>
        <v>-0.37669497649468942</v>
      </c>
      <c r="AT60">
        <f t="shared" si="27"/>
        <v>-0.24610738464319765</v>
      </c>
      <c r="AU60">
        <f t="shared" si="23"/>
        <v>-0.62280236113791054</v>
      </c>
      <c r="AW60">
        <v>57</v>
      </c>
      <c r="AX60">
        <f>IF(Z60&gt;0, (R60*SUMPRODUCT(K60:$K$98, X60:$X$98)-K60*$AZ$3)/Z60, 0)</f>
        <v>-1.1383948015769563E+21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1000000</v>
      </c>
      <c r="S61">
        <f t="shared" si="1"/>
        <v>-1.0243692141843271E+22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-784.04598092491074</v>
      </c>
      <c r="AC61">
        <f t="shared" si="2"/>
        <v>-700.04105439724162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-6.1350337272073754E-13</v>
      </c>
      <c r="AI61">
        <f t="shared" si="25"/>
        <v>-6.1350678965793513E-13</v>
      </c>
      <c r="AJ61">
        <f t="shared" si="7"/>
        <v>-84.004926527669113</v>
      </c>
      <c r="AK61">
        <f t="shared" si="22"/>
        <v>-54.883218664743758</v>
      </c>
      <c r="AL61">
        <f t="shared" si="26"/>
        <v>-138.88814519241348</v>
      </c>
      <c r="AN61">
        <f t="shared" si="27"/>
        <v>0</v>
      </c>
      <c r="AO61">
        <f t="shared" si="27"/>
        <v>0</v>
      </c>
      <c r="AP61">
        <f t="shared" si="27"/>
        <v>-1.2214790527005409E-20</v>
      </c>
      <c r="AQ61">
        <f t="shared" si="27"/>
        <v>-2.1931381093971556E-15</v>
      </c>
      <c r="AR61">
        <f t="shared" si="27"/>
        <v>-2.1931503241876828E-15</v>
      </c>
      <c r="AS61">
        <f t="shared" si="27"/>
        <v>-0.30029892896579302</v>
      </c>
      <c r="AT61">
        <f t="shared" si="27"/>
        <v>-0.19619530025765122</v>
      </c>
      <c r="AU61">
        <f t="shared" si="23"/>
        <v>-0.49649422922344644</v>
      </c>
      <c r="AW61">
        <v>58</v>
      </c>
      <c r="AX61">
        <f>IF(Z61&gt;0, (R61*SUMPRODUCT(K61:$K$98, X61:$X$98)-K61*$AZ$3)/Z61, 0)</f>
        <v>-1.0243692141843271E+22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1000000</v>
      </c>
      <c r="S62">
        <f t="shared" si="1"/>
        <v>-9.6725949300954146E+22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-700.04105439724162</v>
      </c>
      <c r="AC62">
        <f t="shared" si="2"/>
        <v>-625.03665571182285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-6.1193422974507485E-14</v>
      </c>
      <c r="AI62">
        <f t="shared" si="25"/>
        <v>-6.1193746071184344E-14</v>
      </c>
      <c r="AJ62">
        <f t="shared" si="7"/>
        <v>-75.004398685418778</v>
      </c>
      <c r="AK62">
        <f t="shared" si="22"/>
        <v>-49.002873807806921</v>
      </c>
      <c r="AL62">
        <f t="shared" si="26"/>
        <v>-124.00727249322576</v>
      </c>
      <c r="AN62">
        <f t="shared" si="27"/>
        <v>0</v>
      </c>
      <c r="AO62">
        <f t="shared" si="27"/>
        <v>0</v>
      </c>
      <c r="AP62">
        <f t="shared" si="27"/>
        <v>-1.0312488932942128E-21</v>
      </c>
      <c r="AQ62">
        <f t="shared" si="27"/>
        <v>-1.9531506895081848E-16</v>
      </c>
      <c r="AR62">
        <f t="shared" si="27"/>
        <v>-1.9531610019971175E-16</v>
      </c>
      <c r="AS62">
        <f t="shared" si="27"/>
        <v>-0.23939646760665872</v>
      </c>
      <c r="AT62">
        <f t="shared" si="27"/>
        <v>-0.15640569216968367</v>
      </c>
      <c r="AU62">
        <f t="shared" si="23"/>
        <v>-0.39580215977634259</v>
      </c>
      <c r="AW62">
        <v>59</v>
      </c>
      <c r="AX62">
        <f>IF(Z62&gt;0, (R62*SUMPRODUCT(K62:$K$98, X62:$X$98)-K62*$AZ$3)/Z62, 0)</f>
        <v>-9.6725949300954146E+22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1000000</v>
      </c>
      <c r="S63">
        <f t="shared" si="1"/>
        <v>-9.6162669310962678E+23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-625.03665571182285</v>
      </c>
      <c r="AC63">
        <f t="shared" si="2"/>
        <v>-558.06844259984177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-5.8169762738827742E-15</v>
      </c>
      <c r="AI63">
        <f t="shared" si="25"/>
        <v>-5.8170052907791748E-15</v>
      </c>
      <c r="AJ63">
        <f t="shared" si="7"/>
        <v>-66.968213111981072</v>
      </c>
      <c r="AK63">
        <f t="shared" si="22"/>
        <v>-43.752565899827601</v>
      </c>
      <c r="AL63">
        <f t="shared" si="26"/>
        <v>-110.72077901180867</v>
      </c>
      <c r="AN63">
        <f t="shared" si="27"/>
        <v>0</v>
      </c>
      <c r="AO63">
        <f t="shared" si="27"/>
        <v>0</v>
      </c>
      <c r="AP63">
        <f t="shared" si="27"/>
        <v>-8.26920846948023E-23</v>
      </c>
      <c r="AQ63">
        <f t="shared" si="27"/>
        <v>-1.6577165526840927E-17</v>
      </c>
      <c r="AR63">
        <f t="shared" si="27"/>
        <v>-1.6577248218925621E-17</v>
      </c>
      <c r="AS63">
        <f t="shared" si="27"/>
        <v>-0.19084539828336958</v>
      </c>
      <c r="AT63">
        <f t="shared" si="27"/>
        <v>-0.12468566021180137</v>
      </c>
      <c r="AU63">
        <f t="shared" si="23"/>
        <v>-0.31553105849517094</v>
      </c>
      <c r="AW63">
        <v>60</v>
      </c>
      <c r="AX63">
        <f>IF(Z63&gt;0, (R63*SUMPRODUCT(K63:$K$98, X63:$X$98)-K63*$AZ$3)/Z63, 0)</f>
        <v>-9.6162669310962678E+23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1000000</v>
      </c>
      <c r="S64">
        <f t="shared" si="1"/>
        <v>-1.0100049526571081E+25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-558.06844259984177</v>
      </c>
      <c r="AC64">
        <f t="shared" si="2"/>
        <v>-498.27539517843019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-5.2520059310403388E-16</v>
      </c>
      <c r="AI64">
        <f t="shared" si="25"/>
        <v>-5.2520305980181524E-16</v>
      </c>
      <c r="AJ64">
        <f t="shared" si="7"/>
        <v>-59.793047421411586</v>
      </c>
      <c r="AK64">
        <f t="shared" si="22"/>
        <v>-39.064790981988928</v>
      </c>
      <c r="AL64">
        <f t="shared" si="26"/>
        <v>-98.857838403400507</v>
      </c>
      <c r="AN64">
        <f t="shared" si="27"/>
        <v>0</v>
      </c>
      <c r="AO64">
        <f t="shared" si="27"/>
        <v>0</v>
      </c>
      <c r="AP64">
        <f t="shared" si="27"/>
        <v>-6.2764041680372507E-24</v>
      </c>
      <c r="AQ64">
        <f t="shared" si="27"/>
        <v>-1.3363498424937957E-18</v>
      </c>
      <c r="AR64">
        <f t="shared" si="27"/>
        <v>-1.3363561188979638E-18</v>
      </c>
      <c r="AS64">
        <f t="shared" si="27"/>
        <v>-0.15214078307028803</v>
      </c>
      <c r="AT64">
        <f t="shared" si="27"/>
        <v>-9.9398644939254904E-2</v>
      </c>
      <c r="AU64">
        <f t="shared" si="23"/>
        <v>-0.25153942800954293</v>
      </c>
      <c r="AW64">
        <v>61</v>
      </c>
      <c r="AX64">
        <f>IF(Z64&gt;0, (R64*SUMPRODUCT(K64:$K$98, X64:$X$98)-K64*$AZ$3)/Z64, 0)</f>
        <v>-1.0100049526571081E+25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1000000</v>
      </c>
      <c r="S65">
        <f t="shared" si="1"/>
        <v>-1.1245863315835661E+26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-498.27539517843019</v>
      </c>
      <c r="AC65">
        <f t="shared" si="2"/>
        <v>-444.88874569502696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-4.4884594792899786E-17</v>
      </c>
      <c r="AI65">
        <f t="shared" si="25"/>
        <v>-4.4884792593963695E-17</v>
      </c>
      <c r="AJ65">
        <f t="shared" si="7"/>
        <v>-53.386649483403232</v>
      </c>
      <c r="AK65">
        <f t="shared" si="22"/>
        <v>-34.879277662490118</v>
      </c>
      <c r="AL65">
        <f t="shared" si="26"/>
        <v>-88.265927145893357</v>
      </c>
      <c r="AN65">
        <f t="shared" si="27"/>
        <v>0</v>
      </c>
      <c r="AO65">
        <f t="shared" si="27"/>
        <v>0</v>
      </c>
      <c r="AP65">
        <f t="shared" si="27"/>
        <v>-4.4937153549706193E-25</v>
      </c>
      <c r="AQ65">
        <f t="shared" si="27"/>
        <v>-1.0197042868928872E-19</v>
      </c>
      <c r="AR65">
        <f t="shared" si="27"/>
        <v>-1.0197087806082422E-19</v>
      </c>
      <c r="AS65">
        <f t="shared" si="27"/>
        <v>-0.12128570078945163</v>
      </c>
      <c r="AT65">
        <f t="shared" si="27"/>
        <v>-7.9239991182441738E-2</v>
      </c>
      <c r="AU65">
        <f t="shared" si="23"/>
        <v>-0.20052569197189338</v>
      </c>
      <c r="AW65">
        <v>62</v>
      </c>
      <c r="AX65">
        <f>IF(Z65&gt;0, (R65*SUMPRODUCT(K65:$K$98, X65:$X$98)-K65*$AZ$3)/Z65, 0)</f>
        <v>-1.1245863315835661E+26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1000000</v>
      </c>
      <c r="S66">
        <f t="shared" si="1"/>
        <v>-1.33270543568558E+27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-444.88874569502696</v>
      </c>
      <c r="AC66">
        <f t="shared" si="2"/>
        <v>-397.22209437055977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-3.6184041327337455E-18</v>
      </c>
      <c r="AI66">
        <f t="shared" si="25"/>
        <v>-3.6184190355803808E-18</v>
      </c>
      <c r="AJ66">
        <f t="shared" si="7"/>
        <v>-47.666651324467182</v>
      </c>
      <c r="AK66">
        <f t="shared" si="22"/>
        <v>-31.14221219865189</v>
      </c>
      <c r="AL66">
        <f t="shared" si="26"/>
        <v>-78.808863523119072</v>
      </c>
      <c r="AN66">
        <f t="shared" si="27"/>
        <v>0</v>
      </c>
      <c r="AO66">
        <f t="shared" si="27"/>
        <v>0</v>
      </c>
      <c r="AP66">
        <f t="shared" si="27"/>
        <v>-3.0229303839028989E-26</v>
      </c>
      <c r="AQ66">
        <f t="shared" si="27"/>
        <v>-7.3396607114710489E-21</v>
      </c>
      <c r="AR66">
        <f t="shared" si="27"/>
        <v>-7.339690940774888E-21</v>
      </c>
      <c r="AS66">
        <f t="shared" si="27"/>
        <v>-9.6688218103835807E-2</v>
      </c>
      <c r="AT66">
        <f t="shared" si="27"/>
        <v>-6.3169635827839382E-2</v>
      </c>
      <c r="AU66">
        <f t="shared" si="23"/>
        <v>-0.15985785393167518</v>
      </c>
      <c r="AW66">
        <v>63</v>
      </c>
      <c r="AX66">
        <f>IF(Z66&gt;0, (R66*SUMPRODUCT(K66:$K$98, X66:$X$98)-K66*$AZ$3)/Z66, 0)</f>
        <v>-1.33270543568558E+27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-1.6887303123556867E+28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-397.22209437055977</v>
      </c>
      <c r="AC67">
        <f t="shared" ref="AC67:AC79" si="30">S67*Z67</f>
        <v>-354.66258425942829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-2.7407463317102493E-19</v>
      </c>
      <c r="AI67">
        <f t="shared" ref="AI67:AI79" si="34">SUM(AE67:AH67)</f>
        <v>-2.7407568325753569E-19</v>
      </c>
      <c r="AJ67">
        <f t="shared" ref="AJ67:AJ79" si="35">AB67-AC67</f>
        <v>-42.559510111131488</v>
      </c>
      <c r="AK67">
        <f t="shared" si="22"/>
        <v>-27.805546605939188</v>
      </c>
      <c r="AL67">
        <f t="shared" si="26"/>
        <v>-70.365056717070672</v>
      </c>
      <c r="AN67">
        <f t="shared" ref="AN67:AT79" si="36">AE67*$K67</f>
        <v>0</v>
      </c>
      <c r="AO67">
        <f t="shared" si="36"/>
        <v>0</v>
      </c>
      <c r="AP67">
        <f t="shared" si="36"/>
        <v>-1.9018049374072406E-27</v>
      </c>
      <c r="AQ67">
        <f t="shared" si="36"/>
        <v>-4.9637480840611765E-22</v>
      </c>
      <c r="AR67">
        <f t="shared" si="36"/>
        <v>-4.963767102110551E-22</v>
      </c>
      <c r="AS67">
        <f t="shared" si="36"/>
        <v>-7.7079255503695765E-2</v>
      </c>
      <c r="AT67">
        <f t="shared" si="36"/>
        <v>-5.035844692908114E-2</v>
      </c>
      <c r="AU67">
        <f t="shared" si="23"/>
        <v>-0.12743770243277688</v>
      </c>
      <c r="AW67">
        <v>64</v>
      </c>
      <c r="AX67">
        <f>IF(Z67&gt;0, (R67*SUMPRODUCT(K67:$K$98, X67:$X$98)-K67*$AZ$3)/Z67, 0)</f>
        <v>-1.6887303123556867E+28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0.924425092</v>
      </c>
      <c r="Q68" s="4">
        <f t="shared" si="21"/>
        <v>50</v>
      </c>
      <c r="R68">
        <f t="shared" si="28"/>
        <v>1000000</v>
      </c>
      <c r="S68">
        <f t="shared" si="29"/>
        <v>-2.2993473688840674E+29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-354.66258425942829</v>
      </c>
      <c r="AC68">
        <f t="shared" si="30"/>
        <v>-316.66302166020381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-1.9414526386136478E-20</v>
      </c>
      <c r="AI68">
        <f t="shared" si="34"/>
        <v>-1.9414595245462813E-20</v>
      </c>
      <c r="AJ68">
        <f t="shared" si="35"/>
        <v>-37.999562599224475</v>
      </c>
      <c r="AK68">
        <f t="shared" si="22"/>
        <v>-24.826380898159982</v>
      </c>
      <c r="AL68">
        <f t="shared" si="26"/>
        <v>-62.825943497384458</v>
      </c>
      <c r="AN68">
        <f t="shared" si="36"/>
        <v>0</v>
      </c>
      <c r="AO68">
        <f t="shared" si="36"/>
        <v>0</v>
      </c>
      <c r="AP68">
        <f t="shared" si="36"/>
        <v>-1.1134882482538002E-28</v>
      </c>
      <c r="AQ68">
        <f t="shared" si="36"/>
        <v>-3.1394217932656114E-23</v>
      </c>
      <c r="AR68">
        <f t="shared" si="36"/>
        <v>-3.1394329281480941E-23</v>
      </c>
      <c r="AS68">
        <f t="shared" si="36"/>
        <v>-6.1447110573736939E-2</v>
      </c>
      <c r="AT68">
        <f t="shared" si="36"/>
        <v>-4.0145445574841454E-2</v>
      </c>
      <c r="AU68">
        <f t="shared" si="23"/>
        <v>-0.1015925561485784</v>
      </c>
      <c r="AW68">
        <v>65</v>
      </c>
      <c r="AX68">
        <f>IF(Z68&gt;0, (R68*SUMPRODUCT(K68:$K$98, X68:$X$98)-K68*$AZ$3)/Z68, 0)</f>
        <v>-2.2993473688840674E+29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1000000</v>
      </c>
      <c r="S69">
        <f t="shared" si="29"/>
        <v>-3.3816697146356099E+30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-316.66302166020381</v>
      </c>
      <c r="AC69">
        <f t="shared" si="30"/>
        <v>-282.73484076803908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-1.2798066024952997E-21</v>
      </c>
      <c r="AI69">
        <f t="shared" si="34"/>
        <v>-1.2798107828982459E-21</v>
      </c>
      <c r="AJ69">
        <f t="shared" si="35"/>
        <v>-33.928180892164733</v>
      </c>
      <c r="AK69">
        <f t="shared" si="22"/>
        <v>-22.166411516214268</v>
      </c>
      <c r="AL69">
        <f t="shared" si="26"/>
        <v>-56.094592408379</v>
      </c>
      <c r="AN69">
        <f t="shared" si="36"/>
        <v>0</v>
      </c>
      <c r="AO69">
        <f t="shared" si="36"/>
        <v>0</v>
      </c>
      <c r="AP69">
        <f t="shared" si="36"/>
        <v>-6.0356353118721124E-30</v>
      </c>
      <c r="AQ69">
        <f t="shared" si="36"/>
        <v>-1.8477754469255259E-24</v>
      </c>
      <c r="AR69">
        <f t="shared" si="36"/>
        <v>-1.8477814825608377E-24</v>
      </c>
      <c r="AS69">
        <f t="shared" si="36"/>
        <v>-4.8985260342583686E-2</v>
      </c>
      <c r="AT69">
        <f t="shared" si="36"/>
        <v>-3.2003703423821306E-2</v>
      </c>
      <c r="AU69">
        <f t="shared" si="23"/>
        <v>-8.0988963766404992E-2</v>
      </c>
      <c r="AW69">
        <v>66</v>
      </c>
      <c r="AX69">
        <f>IF(Z69&gt;0, (R69*SUMPRODUCT(K69:$K$98, X69:$X$98)-K69*$AZ$3)/Z69, 0)</f>
        <v>-3.3816697146356099E+30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1000000</v>
      </c>
      <c r="S70">
        <f t="shared" si="29"/>
        <v>-5.4836999675648558E+31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-282.73484076803908</v>
      </c>
      <c r="AC70">
        <f t="shared" si="30"/>
        <v>-252.44182211432062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-7.8168483914519522E-23</v>
      </c>
      <c r="AI70">
        <f t="shared" si="34"/>
        <v>-7.8168714089240606E-23</v>
      </c>
      <c r="AJ70">
        <f t="shared" si="35"/>
        <v>-30.293018653718462</v>
      </c>
      <c r="AK70">
        <f t="shared" si="22"/>
        <v>-19.791438853762738</v>
      </c>
      <c r="AL70">
        <f t="shared" si="26"/>
        <v>-50.084457507481204</v>
      </c>
      <c r="AN70">
        <f t="shared" si="36"/>
        <v>0</v>
      </c>
      <c r="AO70">
        <f t="shared" si="36"/>
        <v>0</v>
      </c>
      <c r="AP70">
        <f t="shared" si="36"/>
        <v>-2.96718379518155E-31</v>
      </c>
      <c r="AQ70">
        <f t="shared" si="36"/>
        <v>-1.0076704238737603E-25</v>
      </c>
      <c r="AR70">
        <f t="shared" si="36"/>
        <v>-1.0076733910575553E-25</v>
      </c>
      <c r="AS70">
        <f t="shared" si="36"/>
        <v>-3.9050749635350455E-2</v>
      </c>
      <c r="AT70">
        <f t="shared" si="36"/>
        <v>-2.5513156428428975E-2</v>
      </c>
      <c r="AU70">
        <f t="shared" si="23"/>
        <v>-6.456390606377943E-2</v>
      </c>
      <c r="AW70">
        <v>67</v>
      </c>
      <c r="AX70">
        <f>IF(Z70&gt;0, (R70*SUMPRODUCT(K70:$K$98, X70:$X$98)-K70*$AZ$3)/Z70, 0)</f>
        <v>-5.4836999675648558E+31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1000000</v>
      </c>
      <c r="S71">
        <f t="shared" si="29"/>
        <v>-9.9027983757228735E+32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-252.44182211432062</v>
      </c>
      <c r="AC71">
        <f t="shared" si="30"/>
        <v>-225.39448403064341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-4.3298526178916326E-24</v>
      </c>
      <c r="AI71">
        <f t="shared" si="34"/>
        <v>-4.3298639982346167E-24</v>
      </c>
      <c r="AJ71">
        <f t="shared" si="35"/>
        <v>-27.047338083677204</v>
      </c>
      <c r="AK71">
        <f t="shared" si="22"/>
        <v>-17.670927548002446</v>
      </c>
      <c r="AL71">
        <f t="shared" si="26"/>
        <v>-44.71826563167965</v>
      </c>
      <c r="AN71">
        <f t="shared" si="36"/>
        <v>0</v>
      </c>
      <c r="AO71">
        <f t="shared" si="36"/>
        <v>0</v>
      </c>
      <c r="AP71">
        <f t="shared" si="36"/>
        <v>-1.3098578023914152E-32</v>
      </c>
      <c r="AQ71">
        <f t="shared" si="36"/>
        <v>-4.9835855060033849E-27</v>
      </c>
      <c r="AR71">
        <f t="shared" si="36"/>
        <v>-4.9835986045814089E-27</v>
      </c>
      <c r="AS71">
        <f t="shared" si="36"/>
        <v>-3.1131018523079129E-2</v>
      </c>
      <c r="AT71">
        <f t="shared" si="36"/>
        <v>-2.0338932101745037E-2</v>
      </c>
      <c r="AU71">
        <f t="shared" si="23"/>
        <v>-5.1469950624824165E-2</v>
      </c>
      <c r="AW71">
        <v>68</v>
      </c>
      <c r="AX71">
        <f>IF(Z71&gt;0, (R71*SUMPRODUCT(K71:$K$98, X71:$X$98)-K71*$AZ$3)/Z71, 0)</f>
        <v>-9.9027983757228735E+32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0.946138378</v>
      </c>
      <c r="Q72" s="4">
        <f t="shared" si="48"/>
        <v>50</v>
      </c>
      <c r="R72">
        <f t="shared" si="28"/>
        <v>1000000</v>
      </c>
      <c r="S72">
        <f t="shared" si="29"/>
        <v>-2.0158361366659639E+34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-225.39448403064341</v>
      </c>
      <c r="AC72">
        <f t="shared" si="30"/>
        <v>-201.24507502736017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-2.153475850358641E-25</v>
      </c>
      <c r="AI72">
        <f t="shared" si="34"/>
        <v>-2.1534808419616627E-25</v>
      </c>
      <c r="AJ72">
        <f t="shared" si="35"/>
        <v>-24.149409003283239</v>
      </c>
      <c r="AK72">
        <f t="shared" ref="AK72:AK79" si="49">G72*SUM(AB72:AB72, AE72:AF72)</f>
        <v>-15.77761388214504</v>
      </c>
      <c r="AL72">
        <f t="shared" si="26"/>
        <v>-39.927022885428279</v>
      </c>
      <c r="AN72">
        <f t="shared" si="36"/>
        <v>0</v>
      </c>
      <c r="AO72">
        <f t="shared" si="36"/>
        <v>0</v>
      </c>
      <c r="AP72">
        <f t="shared" si="36"/>
        <v>-5.1296864109145464E-34</v>
      </c>
      <c r="AQ72">
        <f t="shared" si="36"/>
        <v>-2.2130477438665324E-28</v>
      </c>
      <c r="AR72">
        <f t="shared" si="36"/>
        <v>-2.2130528735529429E-28</v>
      </c>
      <c r="AS72">
        <f t="shared" si="36"/>
        <v>-2.4817457368526114E-2</v>
      </c>
      <c r="AT72">
        <f t="shared" si="36"/>
        <v>-1.6214072147437052E-2</v>
      </c>
      <c r="AU72">
        <f t="shared" si="23"/>
        <v>-4.1031529515963165E-2</v>
      </c>
      <c r="AW72">
        <v>69</v>
      </c>
      <c r="AX72">
        <f>IF(Z72&gt;0, (R72*SUMPRODUCT(K72:$K$98, X72:$X$98)-K72*$AZ$3)/Z72, 0)</f>
        <v>-2.0158361366659639E+34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1000000</v>
      </c>
      <c r="S73">
        <f t="shared" si="29"/>
        <v>-4.6962097057613013E+35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-201.24507502736017</v>
      </c>
      <c r="AC73">
        <f t="shared" si="30"/>
        <v>-179.68310270300015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-9.5007609528697489E-27</v>
      </c>
      <c r="AI73">
        <f t="shared" si="34"/>
        <v>-9.5007800835212701E-27</v>
      </c>
      <c r="AJ73">
        <f t="shared" si="35"/>
        <v>-21.561972324360028</v>
      </c>
      <c r="AK73">
        <f t="shared" si="49"/>
        <v>-14.087155251915213</v>
      </c>
      <c r="AL73">
        <f t="shared" si="26"/>
        <v>-35.649127576275241</v>
      </c>
      <c r="AN73">
        <f t="shared" si="36"/>
        <v>0</v>
      </c>
      <c r="AO73">
        <f t="shared" si="36"/>
        <v>0</v>
      </c>
      <c r="AP73">
        <f t="shared" si="36"/>
        <v>-1.7553451178494266E-35</v>
      </c>
      <c r="AQ73">
        <f t="shared" si="36"/>
        <v>-8.7174837385826161E-30</v>
      </c>
      <c r="AR73">
        <f t="shared" si="36"/>
        <v>-8.7175012920337935E-30</v>
      </c>
      <c r="AS73">
        <f t="shared" si="36"/>
        <v>-1.9784325070572466E-2</v>
      </c>
      <c r="AT73">
        <f t="shared" si="36"/>
        <v>-1.292575904610734E-2</v>
      </c>
      <c r="AU73">
        <f t="shared" si="23"/>
        <v>-3.2710084116679812E-2</v>
      </c>
      <c r="AW73">
        <v>70</v>
      </c>
      <c r="AX73">
        <f>IF(Z73&gt;0, (R73*SUMPRODUCT(K73:$K$98, X73:$X$98)-K73*$AZ$3)/Z73, 0)</f>
        <v>-4.6962097057613013E+35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1000000</v>
      </c>
      <c r="S74">
        <f t="shared" si="29"/>
        <v>-1.2767671429277446E+37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-179.68310270300015</v>
      </c>
      <c r="AC74">
        <f t="shared" si="30"/>
        <v>-160.43134169910726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-3.6622146541365884E-28</v>
      </c>
      <c r="AI74">
        <f t="shared" si="34"/>
        <v>-3.6622209368539417E-28</v>
      </c>
      <c r="AJ74">
        <f t="shared" si="35"/>
        <v>-19.251761003892881</v>
      </c>
      <c r="AK74">
        <f t="shared" si="49"/>
        <v>-12.577817189210011</v>
      </c>
      <c r="AL74">
        <f t="shared" si="26"/>
        <v>-31.82957819310289</v>
      </c>
      <c r="AN74">
        <f t="shared" si="36"/>
        <v>0</v>
      </c>
      <c r="AO74">
        <f t="shared" si="36"/>
        <v>0</v>
      </c>
      <c r="AP74">
        <f t="shared" si="36"/>
        <v>-5.1470958327259417E-37</v>
      </c>
      <c r="AQ74">
        <f t="shared" si="36"/>
        <v>-3.000257488115003E-31</v>
      </c>
      <c r="AR74">
        <f t="shared" si="36"/>
        <v>-3.0002626352108356E-31</v>
      </c>
      <c r="AS74">
        <f t="shared" si="36"/>
        <v>-1.5771942817739529E-2</v>
      </c>
      <c r="AT74">
        <f t="shared" si="36"/>
        <v>-1.0304335974256489E-2</v>
      </c>
      <c r="AU74">
        <f t="shared" si="23"/>
        <v>-2.6076278791996019E-2</v>
      </c>
      <c r="AW74">
        <v>71</v>
      </c>
      <c r="AX74">
        <f>IF(Z74&gt;0, (R74*SUMPRODUCT(K74:$K$98, X74:$X$98)-K74*$AZ$3)/Z74, 0)</f>
        <v>-1.2767671429277446E+37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1000000</v>
      </c>
      <c r="S75">
        <f t="shared" si="29"/>
        <v>-4.162846353451188E+38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-160.43134169910726</v>
      </c>
      <c r="AC75">
        <f t="shared" si="30"/>
        <v>-143.24226937420289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-1.2095683419032469E-29</v>
      </c>
      <c r="AI75">
        <f t="shared" si="34"/>
        <v>-1.2095700623879492E-29</v>
      </c>
      <c r="AJ75">
        <f t="shared" si="35"/>
        <v>-17.189072324904373</v>
      </c>
      <c r="AK75">
        <f t="shared" si="49"/>
        <v>-11.230193918937509</v>
      </c>
      <c r="AL75">
        <f t="shared" si="26"/>
        <v>-28.419266243841882</v>
      </c>
      <c r="AN75">
        <f t="shared" si="36"/>
        <v>0</v>
      </c>
      <c r="AO75">
        <f t="shared" si="36"/>
        <v>0</v>
      </c>
      <c r="AP75">
        <f t="shared" si="36"/>
        <v>-1.2584834974114628E-38</v>
      </c>
      <c r="AQ75">
        <f t="shared" si="36"/>
        <v>-8.8476334333724966E-33</v>
      </c>
      <c r="AR75">
        <f t="shared" si="36"/>
        <v>-8.8476460182074706E-33</v>
      </c>
      <c r="AS75">
        <f t="shared" si="36"/>
        <v>-1.2573296251386753E-2</v>
      </c>
      <c r="AT75">
        <f t="shared" si="36"/>
        <v>-8.2145535509060008E-3</v>
      </c>
      <c r="AU75">
        <f t="shared" si="23"/>
        <v>-2.0787849802292754E-2</v>
      </c>
      <c r="AW75">
        <v>72</v>
      </c>
      <c r="AX75">
        <f>IF(Z75&gt;0, (R75*SUMPRODUCT(K75:$K$98, X75:$X$98)-K75*$AZ$3)/Z75, 0)</f>
        <v>-4.162846353451188E+38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1000000</v>
      </c>
      <c r="S76">
        <f t="shared" si="29"/>
        <v>-1.6950225317124416E+40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-143.24226937420289</v>
      </c>
      <c r="AC76">
        <f t="shared" si="30"/>
        <v>-127.89488336982402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-3.3311065048755803E-31</v>
      </c>
      <c r="AI76">
        <f t="shared" si="34"/>
        <v>-3.3311102775358542E-31</v>
      </c>
      <c r="AJ76">
        <f t="shared" si="35"/>
        <v>-15.347386004378876</v>
      </c>
      <c r="AK76">
        <f t="shared" si="49"/>
        <v>-10.026958856194204</v>
      </c>
      <c r="AL76">
        <f t="shared" si="26"/>
        <v>-25.374344860573082</v>
      </c>
      <c r="AN76">
        <f t="shared" si="36"/>
        <v>0</v>
      </c>
      <c r="AO76">
        <f t="shared" si="36"/>
        <v>0</v>
      </c>
      <c r="AP76">
        <f t="shared" si="36"/>
        <v>-2.4639187691982917E-40</v>
      </c>
      <c r="AQ76">
        <f t="shared" si="36"/>
        <v>-2.1755406646827269E-34</v>
      </c>
      <c r="AR76">
        <f t="shared" si="36"/>
        <v>-2.1755431286014963E-34</v>
      </c>
      <c r="AS76">
        <f t="shared" si="36"/>
        <v>-1.0023354792240695E-2</v>
      </c>
      <c r="AT76">
        <f t="shared" si="36"/>
        <v>-6.5485917975972576E-3</v>
      </c>
      <c r="AU76">
        <f t="shared" si="23"/>
        <v>-1.6571946589837953E-2</v>
      </c>
      <c r="AW76">
        <v>73</v>
      </c>
      <c r="AX76">
        <f>IF(Z76&gt;0, (R76*SUMPRODUCT(K76:$K$98, X76:$X$98)-K76*$AZ$3)/Z76, 0)</f>
        <v>-1.6950225317124416E+40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1000000</v>
      </c>
      <c r="S77">
        <f t="shared" si="29"/>
        <v>-9.1882425183658473E+41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-127.89488336982402</v>
      </c>
      <c r="AC77">
        <f t="shared" si="30"/>
        <v>-114.19186015162857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-7.3455869261177186E-33</v>
      </c>
      <c r="AI77">
        <f t="shared" si="34"/>
        <v>-7.3455931401385134E-33</v>
      </c>
      <c r="AJ77">
        <f t="shared" si="35"/>
        <v>-13.70302321819544</v>
      </c>
      <c r="AK77">
        <f t="shared" si="49"/>
        <v>-8.9526418358876825</v>
      </c>
      <c r="AL77">
        <f t="shared" si="26"/>
        <v>-22.655665054083123</v>
      </c>
      <c r="AN77">
        <f t="shared" si="36"/>
        <v>0</v>
      </c>
      <c r="AO77">
        <f t="shared" si="36"/>
        <v>0</v>
      </c>
      <c r="AP77">
        <f t="shared" si="36"/>
        <v>-3.6235425585669673E-42</v>
      </c>
      <c r="AQ77">
        <f t="shared" si="36"/>
        <v>-4.2833855443756398E-36</v>
      </c>
      <c r="AR77">
        <f t="shared" si="36"/>
        <v>-4.2833891679181988E-36</v>
      </c>
      <c r="AS77">
        <f t="shared" si="36"/>
        <v>-7.9905570728959711E-3</v>
      </c>
      <c r="AT77">
        <f t="shared" si="36"/>
        <v>-5.2204972876253647E-3</v>
      </c>
      <c r="AU77">
        <f t="shared" si="23"/>
        <v>-1.3211054360521335E-2</v>
      </c>
      <c r="AW77">
        <v>74</v>
      </c>
      <c r="AX77">
        <f>IF(Z77&gt;0, (R77*SUMPRODUCT(K77:$K$98, X77:$X$98)-K77*$AZ$3)/Z77, 0)</f>
        <v>-9.1882425183658473E+41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1000000</v>
      </c>
      <c r="S78">
        <f t="shared" si="29"/>
        <v>-7.4481770994471761E+43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-114.19186015162857</v>
      </c>
      <c r="AC78">
        <f t="shared" si="30"/>
        <v>-101.95701799252552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-1.2166872621259615E-34</v>
      </c>
      <c r="AI78">
        <f t="shared" si="34"/>
        <v>-1.2166879465687228E-34</v>
      </c>
      <c r="AJ78">
        <f t="shared" si="35"/>
        <v>-12.234842159103053</v>
      </c>
      <c r="AK78">
        <f t="shared" si="49"/>
        <v>-7.9934302106140009</v>
      </c>
      <c r="AL78">
        <f t="shared" si="26"/>
        <v>-20.228272369717054</v>
      </c>
      <c r="AN78">
        <f t="shared" si="36"/>
        <v>0</v>
      </c>
      <c r="AO78">
        <f t="shared" si="36"/>
        <v>0</v>
      </c>
      <c r="AP78">
        <f t="shared" si="36"/>
        <v>-3.5635247231654097E-44</v>
      </c>
      <c r="AQ78">
        <f t="shared" si="36"/>
        <v>-6.3346351001461533E-38</v>
      </c>
      <c r="AR78">
        <f t="shared" si="36"/>
        <v>-6.334638663670877E-38</v>
      </c>
      <c r="AS78">
        <f t="shared" si="36"/>
        <v>-6.3700231767346615E-3</v>
      </c>
      <c r="AT78">
        <f t="shared" si="36"/>
        <v>-4.1617484754666485E-3</v>
      </c>
      <c r="AU78">
        <f t="shared" si="23"/>
        <v>-1.0531771652201309E-2</v>
      </c>
      <c r="AW78">
        <v>75</v>
      </c>
      <c r="AX78">
        <f>IF(Z78&gt;0, (R78*SUMPRODUCT(K78:$K$98, X78:$X$98)-K78*$AZ$3)/Z78, 0)</f>
        <v>-7.4481770994471761E+43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-101.95701799252552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-1.3688855223393258E-36</v>
      </c>
      <c r="AI79">
        <f t="shared" si="34"/>
        <v>-1.3688855223393258E-36</v>
      </c>
      <c r="AJ79">
        <f t="shared" si="35"/>
        <v>-101.95701799252552</v>
      </c>
      <c r="AK79">
        <f t="shared" si="49"/>
        <v>-7.1369912594767868</v>
      </c>
      <c r="AL79">
        <f t="shared" si="26"/>
        <v>-109.09400925200231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-6.363437005652517E-40</v>
      </c>
      <c r="AR79">
        <f t="shared" si="36"/>
        <v>-6.363437005652517E-40</v>
      </c>
      <c r="AS79">
        <f t="shared" si="36"/>
        <v>-4.7396005779275788E-2</v>
      </c>
      <c r="AT79">
        <f t="shared" si="36"/>
        <v>-3.3177204045493052E-3</v>
      </c>
      <c r="AU79">
        <f t="shared" si="23"/>
        <v>-5.0713726183825095E-2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341856.86378624372</v>
      </c>
      <c r="AO81" s="8">
        <f t="shared" si="50"/>
        <v>-34185.68637862437</v>
      </c>
      <c r="AP81" s="8">
        <f t="shared" si="50"/>
        <v>-819.17434060500284</v>
      </c>
      <c r="AQ81" s="8">
        <f t="shared" si="50"/>
        <v>-195827.86240203664</v>
      </c>
      <c r="AR81" s="8">
        <f t="shared" si="50"/>
        <v>111024.14066497775</v>
      </c>
      <c r="AS81" s="8">
        <f t="shared" si="50"/>
        <v>-29983.604659905362</v>
      </c>
      <c r="AT81" s="8">
        <f t="shared" si="50"/>
        <v>6865.5146828188326</v>
      </c>
      <c r="AU81" s="8">
        <f t="shared" si="50"/>
        <v>87906.050687891067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A9F29-89FC-4733-B01E-F26B75690CDB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607637.14388198254</v>
      </c>
      <c r="K3">
        <v>1</v>
      </c>
      <c r="L3" s="2">
        <v>0</v>
      </c>
      <c r="O3">
        <f>$C$3</f>
        <v>607637.14388198254</v>
      </c>
      <c r="P3" s="2">
        <f>O3*C5</f>
        <v>60763.714388198256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607637.14388198254</v>
      </c>
      <c r="AF3">
        <f t="shared" ref="AF3:AG34" si="4">-$Z3*P3</f>
        <v>-60763.714388198256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546473.42949378432</v>
      </c>
      <c r="AJ3">
        <f t="shared" ref="AJ3:AJ66" si="7">AB3-AC3</f>
        <v>0</v>
      </c>
      <c r="AL3">
        <f t="shared" ref="AL3:AL34" si="8">SUM(AI3:AK3)</f>
        <v>546473.42949378432</v>
      </c>
      <c r="AN3">
        <f t="shared" ref="AN3:AU34" si="9">AE3*$K3</f>
        <v>607637.14388198254</v>
      </c>
      <c r="AO3">
        <f t="shared" si="9"/>
        <v>-60763.714388198256</v>
      </c>
      <c r="AP3">
        <f t="shared" si="9"/>
        <v>-400</v>
      </c>
      <c r="AQ3">
        <f t="shared" si="9"/>
        <v>0</v>
      </c>
      <c r="AR3">
        <f t="shared" si="9"/>
        <v>546473.42949378432</v>
      </c>
      <c r="AS3">
        <f t="shared" si="9"/>
        <v>0</v>
      </c>
      <c r="AT3">
        <f t="shared" si="9"/>
        <v>0</v>
      </c>
      <c r="AU3">
        <f t="shared" si="9"/>
        <v>546473.42949378432</v>
      </c>
      <c r="AW3">
        <v>0</v>
      </c>
      <c r="AX3">
        <f>IF(Z3&gt;0, (R3*SUMPRODUCT(K3:$K$98, X3:$X$98)-K3*$AZ$3)/Z3, 0)</f>
        <v>0</v>
      </c>
      <c r="AZ3">
        <f>C6*ABS(SUMPRODUCT(X4:X69, K4:K69))/1</f>
        <v>388708.80901442788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26868.132018235461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26073.480145664129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-26073.480145664129</v>
      </c>
      <c r="AK4">
        <f>G4*SUM(AB4, AE4:AF4)</f>
        <v>0</v>
      </c>
      <c r="AL4">
        <f t="shared" si="8"/>
        <v>-45649.480145664129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-18262.897658363654</v>
      </c>
      <c r="AR4">
        <f t="shared" si="9"/>
        <v>-18262.897658363654</v>
      </c>
      <c r="AS4">
        <f t="shared" si="9"/>
        <v>-24324.545336005343</v>
      </c>
      <c r="AT4">
        <f t="shared" si="9"/>
        <v>0</v>
      </c>
      <c r="AU4">
        <f t="shared" si="9"/>
        <v>-42587.442994368997</v>
      </c>
      <c r="AW4">
        <v>1</v>
      </c>
      <c r="AX4">
        <f>IF(Z4&gt;0, (R4*SUMPRODUCT(K4:$K$98, X4:$X$98)-K4*$AZ$3)/Z4, 0)</f>
        <v>26868.132018235461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1000000</v>
      </c>
      <c r="S5">
        <f t="shared" si="1"/>
        <v>40568.02333689083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26073.480145664129</v>
      </c>
      <c r="AC5">
        <f t="shared" si="2"/>
        <v>38057.892227958073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-22594.381991999999</v>
      </c>
      <c r="AI5">
        <f t="shared" si="6"/>
        <v>-22641.288260900397</v>
      </c>
      <c r="AJ5">
        <f t="shared" si="7"/>
        <v>-11984.412082293944</v>
      </c>
      <c r="AK5">
        <f>G5*SUM(AB5, AE5:AF5)</f>
        <v>1069.0126859722293</v>
      </c>
      <c r="AL5">
        <f t="shared" si="8"/>
        <v>-33556.687657222115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-19320.637195710882</v>
      </c>
      <c r="AR5">
        <f t="shared" si="9"/>
        <v>-19360.747122326706</v>
      </c>
      <c r="AS5">
        <f t="shared" si="9"/>
        <v>-10247.966858658892</v>
      </c>
      <c r="AT5">
        <f t="shared" si="9"/>
        <v>914.12131876830358</v>
      </c>
      <c r="AU5">
        <f t="shared" si="9"/>
        <v>-28694.592662217299</v>
      </c>
      <c r="AW5">
        <v>2</v>
      </c>
      <c r="AX5">
        <f>IF(Z5&gt;0, (R5*SUMPRODUCT(K5:$K$98, X5:$X$98)-K5*$AZ$3)/Z5, 0)</f>
        <v>40568.02333689083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1000000</v>
      </c>
      <c r="S6">
        <f t="shared" si="1"/>
        <v>56761.675797795324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38057.892227958073</v>
      </c>
      <c r="AC6">
        <f t="shared" si="2"/>
        <v>51271.400341583765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-25469.165887539191</v>
      </c>
      <c r="AI6">
        <f t="shared" si="6"/>
        <v>-25514.329635456212</v>
      </c>
      <c r="AJ6">
        <f t="shared" si="7"/>
        <v>-13213.508113625692</v>
      </c>
      <c r="AK6">
        <f>G6*SUM(AB6, AE6:AF6)</f>
        <v>2226.3866953355473</v>
      </c>
      <c r="AL6">
        <f t="shared" si="8"/>
        <v>-36501.451053746358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-19647.170007994391</v>
      </c>
      <c r="AR6">
        <f t="shared" si="9"/>
        <v>-19682.009776106235</v>
      </c>
      <c r="AS6">
        <f t="shared" si="9"/>
        <v>-10193.032683391908</v>
      </c>
      <c r="AT6">
        <f t="shared" si="9"/>
        <v>1717.4570262701543</v>
      </c>
      <c r="AU6">
        <f t="shared" si="9"/>
        <v>-28157.585433227989</v>
      </c>
      <c r="AW6">
        <v>3</v>
      </c>
      <c r="AX6">
        <f>IF(Z6&gt;0, (R6*SUMPRODUCT(K6:$K$98, X6:$X$98)-K6*$AZ$3)/Z6, 0)</f>
        <v>56761.675797795324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1000000</v>
      </c>
      <c r="S7">
        <f t="shared" si="1"/>
        <v>67738.631253555926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51271.400341583765</v>
      </c>
      <c r="AC7">
        <f t="shared" si="2"/>
        <v>58660.458971056389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-28259.86034663715</v>
      </c>
      <c r="AI7">
        <f t="shared" si="6"/>
        <v>-28303.159464057666</v>
      </c>
      <c r="AJ7">
        <f t="shared" si="7"/>
        <v>-7389.0586294726236</v>
      </c>
      <c r="AK7">
        <f>G7*SUM(AB7, AE7:AF7)</f>
        <v>2517.4257567717627</v>
      </c>
      <c r="AL7">
        <f t="shared" si="8"/>
        <v>-33174.792336758524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-19834.355111401266</v>
      </c>
      <c r="AR7">
        <f t="shared" si="9"/>
        <v>-19864.744860692117</v>
      </c>
      <c r="AS7">
        <f t="shared" si="9"/>
        <v>-5186.0558048852454</v>
      </c>
      <c r="AT7">
        <f t="shared" si="9"/>
        <v>1766.8706007013559</v>
      </c>
      <c r="AU7">
        <f t="shared" si="9"/>
        <v>-23283.930064876004</v>
      </c>
      <c r="AW7">
        <v>4</v>
      </c>
      <c r="AX7">
        <f>IF(Z7&gt;0, (R7*SUMPRODUCT(K7:$K$98, X7:$X$98)-K7*$AZ$3)/Z7, 0)</f>
        <v>67738.631253555926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1000000</v>
      </c>
      <c r="S8">
        <f t="shared" si="1"/>
        <v>68963.586447666312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58660.458971056389</v>
      </c>
      <c r="AC8">
        <f t="shared" si="2"/>
        <v>56983.387628372358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-31040.271296420211</v>
      </c>
      <c r="AI8">
        <f t="shared" si="6"/>
        <v>-31081.585409101703</v>
      </c>
      <c r="AJ8">
        <f t="shared" si="7"/>
        <v>1677.0713426840302</v>
      </c>
      <c r="AK8">
        <f t="shared" ref="AK8:AK69" si="22">G8*SUM(AB8:AB8, AE8:AF8)</f>
        <v>1249.4677760835011</v>
      </c>
      <c r="AL8">
        <f t="shared" si="8"/>
        <v>-28155.046290334172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-20335.856876342783</v>
      </c>
      <c r="AR8">
        <f t="shared" si="9"/>
        <v>-20362.923581863517</v>
      </c>
      <c r="AS8">
        <f t="shared" si="9"/>
        <v>1098.7237344208284</v>
      </c>
      <c r="AT8">
        <f t="shared" si="9"/>
        <v>818.58169419307694</v>
      </c>
      <c r="AU8">
        <f t="shared" si="9"/>
        <v>-18445.618153249612</v>
      </c>
      <c r="AW8">
        <v>5</v>
      </c>
      <c r="AX8">
        <f>IF(Z8&gt;0, (R8*SUMPRODUCT(K8:$K$98, X8:$X$98)-K8*$AZ$3)/Z8, 0)</f>
        <v>68963.586447666312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1000000</v>
      </c>
      <c r="S9">
        <f t="shared" si="1"/>
        <v>63948.950135978492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56983.387628372358</v>
      </c>
      <c r="AC9">
        <f t="shared" si="2"/>
        <v>50129.408015940426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-34122.151945896876</v>
      </c>
      <c r="AI9">
        <f t="shared" si="6"/>
        <v>-34161.346809854258</v>
      </c>
      <c r="AJ9">
        <f t="shared" si="7"/>
        <v>6853.9796124319328</v>
      </c>
      <c r="AK9">
        <f t="shared" si="22"/>
        <v>336.20198700739689</v>
      </c>
      <c r="AL9">
        <f t="shared" si="8"/>
        <v>-26971.165210414929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-21171.449402106777</v>
      </c>
      <c r="AR9">
        <f t="shared" si="9"/>
        <v>-21195.768269228989</v>
      </c>
      <c r="AS9">
        <f t="shared" si="9"/>
        <v>4252.6240079393092</v>
      </c>
      <c r="AT9">
        <f t="shared" si="9"/>
        <v>208.60007212032755</v>
      </c>
      <c r="AU9">
        <f t="shared" si="9"/>
        <v>-16734.544189169352</v>
      </c>
      <c r="AW9">
        <v>6</v>
      </c>
      <c r="AX9">
        <f>IF(Z9&gt;0, (R9*SUMPRODUCT(K9:$K$98, X9:$X$98)-K9*$AZ$3)/Z9, 0)</f>
        <v>63948.950135978492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1000000</v>
      </c>
      <c r="S10">
        <f t="shared" si="1"/>
        <v>55925.372484480722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50129.408015940426</v>
      </c>
      <c r="AC10">
        <f t="shared" si="2"/>
        <v>41336.059356119426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-36929.40082064442</v>
      </c>
      <c r="AI10">
        <f t="shared" si="6"/>
        <v>-36966.357265921193</v>
      </c>
      <c r="AJ10">
        <f t="shared" si="7"/>
        <v>8793.3486598210002</v>
      </c>
      <c r="AK10">
        <f t="shared" si="22"/>
        <v>205.53057286535577</v>
      </c>
      <c r="AL10">
        <f t="shared" si="8"/>
        <v>-27967.478033234838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-21737.251306846578</v>
      </c>
      <c r="AR10">
        <f t="shared" si="9"/>
        <v>-21759.004476964081</v>
      </c>
      <c r="AS10">
        <f t="shared" si="9"/>
        <v>5175.9093134378172</v>
      </c>
      <c r="AT10">
        <f t="shared" si="9"/>
        <v>120.97866779135083</v>
      </c>
      <c r="AU10">
        <f t="shared" si="9"/>
        <v>-16462.116495734914</v>
      </c>
      <c r="AW10">
        <v>7</v>
      </c>
      <c r="AX10">
        <f>IF(Z10&gt;0, (R10*SUMPRODUCT(K10:$K$98, X10:$X$98)-K10*$AZ$3)/Z10, 0)</f>
        <v>55925.372484480722</v>
      </c>
    </row>
    <row r="11" spans="1:52" x14ac:dyDescent="0.25">
      <c r="A11" t="s">
        <v>33</v>
      </c>
      <c r="C11" s="12">
        <f>AU71</f>
        <v>156249.5512839384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1000000</v>
      </c>
      <c r="S11">
        <f t="shared" si="1"/>
        <v>44743.493756492273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41336.059356119426</v>
      </c>
      <c r="AC11">
        <f t="shared" si="2"/>
        <v>30990.997416903614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-39100.658231733505</v>
      </c>
      <c r="AI11">
        <f t="shared" si="6"/>
        <v>-39135.290079645929</v>
      </c>
      <c r="AJ11">
        <f t="shared" si="7"/>
        <v>10345.061939215811</v>
      </c>
      <c r="AK11">
        <f t="shared" si="22"/>
        <v>99.206542454686613</v>
      </c>
      <c r="AL11">
        <f t="shared" si="8"/>
        <v>-28691.021597975432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-21869.335849222658</v>
      </c>
      <c r="AR11">
        <f t="shared" si="9"/>
        <v>-21888.705740864567</v>
      </c>
      <c r="AS11">
        <f t="shared" si="9"/>
        <v>5786.0824896832173</v>
      </c>
      <c r="AT11">
        <f t="shared" si="9"/>
        <v>55.487076010932931</v>
      </c>
      <c r="AU11">
        <f t="shared" si="9"/>
        <v>-16047.136175170415</v>
      </c>
      <c r="AW11">
        <v>8</v>
      </c>
      <c r="AX11">
        <f>IF(Z11&gt;0, (R11*SUMPRODUCT(K11:$K$98, X11:$X$98)-K11*$AZ$3)/Z11, 0)</f>
        <v>44743.493756492273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1000000</v>
      </c>
      <c r="S12">
        <f t="shared" si="1"/>
        <v>30911.016859481468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30990.997416903614</v>
      </c>
      <c r="AC12">
        <f t="shared" si="2"/>
        <v>19926.991367383627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-41053.977789299868</v>
      </c>
      <c r="AI12">
        <f t="shared" si="6"/>
        <v>-41086.210619843703</v>
      </c>
      <c r="AJ12">
        <f t="shared" si="7"/>
        <v>11064.006049519987</v>
      </c>
      <c r="AK12">
        <f t="shared" si="22"/>
        <v>71.279294058878307</v>
      </c>
      <c r="AL12">
        <f t="shared" si="8"/>
        <v>-29950.925276264839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-21820.625627656107</v>
      </c>
      <c r="AR12">
        <f t="shared" si="9"/>
        <v>-21837.757719747802</v>
      </c>
      <c r="AS12">
        <f t="shared" si="9"/>
        <v>5880.6368334817389</v>
      </c>
      <c r="AT12">
        <f t="shared" si="9"/>
        <v>37.885702541296197</v>
      </c>
      <c r="AU12">
        <f t="shared" si="9"/>
        <v>-15919.235183724768</v>
      </c>
      <c r="AW12">
        <v>9</v>
      </c>
      <c r="AX12">
        <f>IF(Z12&gt;0, (R12*SUMPRODUCT(K12:$K$98, X12:$X$98)-K12*$AZ$3)/Z12, 0)</f>
        <v>30911.016859481468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1000000</v>
      </c>
      <c r="S13">
        <f t="shared" si="1"/>
        <v>13966.136643844458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19926.991367383627</v>
      </c>
      <c r="AC13">
        <f t="shared" si="2"/>
        <v>8318.6746184640797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-42578.279835179514</v>
      </c>
      <c r="AI13">
        <f t="shared" si="6"/>
        <v>-42608.061423426145</v>
      </c>
      <c r="AJ13">
        <f t="shared" si="7"/>
        <v>11608.316748919548</v>
      </c>
      <c r="AK13">
        <f t="shared" si="22"/>
        <v>39.853982734767257</v>
      </c>
      <c r="AL13">
        <f t="shared" si="8"/>
        <v>-30959.89069177183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-21512.175256124912</v>
      </c>
      <c r="AR13">
        <f t="shared" si="9"/>
        <v>-21527.222053417976</v>
      </c>
      <c r="AS13">
        <f t="shared" si="9"/>
        <v>5864.9655481159398</v>
      </c>
      <c r="AT13">
        <f t="shared" si="9"/>
        <v>20.135756178118864</v>
      </c>
      <c r="AU13">
        <f t="shared" si="9"/>
        <v>-15642.120749123918</v>
      </c>
      <c r="AW13">
        <v>10</v>
      </c>
      <c r="AX13">
        <f>IF(Z13&gt;0, (R13*SUMPRODUCT(K13:$K$98, X13:$X$98)-K13*$AZ$3)/Z13, 0)</f>
        <v>13966.136643844458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1000000</v>
      </c>
      <c r="S14">
        <f t="shared" si="1"/>
        <v>-6451.4682907728229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8318.6746184640797</v>
      </c>
      <c r="AC14">
        <f t="shared" si="2"/>
        <v>-3521.4805124806007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-43833.732844925944</v>
      </c>
      <c r="AI14">
        <f t="shared" si="6"/>
        <v>-43861.024930647865</v>
      </c>
      <c r="AJ14">
        <f t="shared" si="7"/>
        <v>11840.15513094468</v>
      </c>
      <c r="AK14">
        <f t="shared" si="22"/>
        <v>14.973614313235343</v>
      </c>
      <c r="AL14">
        <f t="shared" si="8"/>
        <v>-32005.896185389949</v>
      </c>
      <c r="AN14">
        <f t="shared" si="9"/>
        <v>0</v>
      </c>
      <c r="AO14">
        <f t="shared" si="9"/>
        <v>0</v>
      </c>
      <c r="AP14">
        <f t="shared" si="9"/>
        <v>-13.109911973515022</v>
      </c>
      <c r="AQ14">
        <f t="shared" si="9"/>
        <v>-21055.788294185943</v>
      </c>
      <c r="AR14">
        <f t="shared" si="9"/>
        <v>-21068.898206159458</v>
      </c>
      <c r="AS14">
        <f t="shared" si="9"/>
        <v>5687.4873214533736</v>
      </c>
      <c r="AT14">
        <f t="shared" si="9"/>
        <v>7.1926626485056886</v>
      </c>
      <c r="AU14">
        <f t="shared" si="9"/>
        <v>-15374.218222057578</v>
      </c>
      <c r="AW14">
        <v>11</v>
      </c>
      <c r="AX14">
        <f>IF(Z14&gt;0, (R14*SUMPRODUCT(K14:$K$98, X14:$X$98)-K14*$AZ$3)/Z14, 0)</f>
        <v>-6451.4682907728229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1000000</v>
      </c>
      <c r="S15">
        <f t="shared" si="1"/>
        <v>-30263.001091538379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-3521.4805124806007</v>
      </c>
      <c r="AC15">
        <f t="shared" si="2"/>
        <v>-14994.238016209332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-44918.952206281669</v>
      </c>
      <c r="AI15">
        <f t="shared" si="6"/>
        <v>-44943.72542353606</v>
      </c>
      <c r="AJ15">
        <f t="shared" si="7"/>
        <v>11472.757503728732</v>
      </c>
      <c r="AK15">
        <f t="shared" si="22"/>
        <v>-14.438070101170464</v>
      </c>
      <c r="AL15">
        <f t="shared" si="8"/>
        <v>-33485.405989908497</v>
      </c>
      <c r="AN15">
        <f t="shared" si="9"/>
        <v>0</v>
      </c>
      <c r="AO15">
        <f t="shared" si="9"/>
        <v>0</v>
      </c>
      <c r="AP15">
        <f t="shared" si="9"/>
        <v>-11.289212472956457</v>
      </c>
      <c r="AQ15">
        <f t="shared" si="9"/>
        <v>-20469.670544283686</v>
      </c>
      <c r="AR15">
        <f t="shared" si="9"/>
        <v>-20480.959756756645</v>
      </c>
      <c r="AS15">
        <f t="shared" si="9"/>
        <v>5228.1621632070055</v>
      </c>
      <c r="AT15">
        <f t="shared" si="9"/>
        <v>-6.5794619809698514</v>
      </c>
      <c r="AU15">
        <f t="shared" si="9"/>
        <v>-15259.377055530609</v>
      </c>
      <c r="AW15">
        <v>12</v>
      </c>
      <c r="AX15">
        <f>IF(Z15&gt;0, (R15*SUMPRODUCT(K15:$K$98, X15:$X$98)-K15*$AZ$3)/Z15, 0)</f>
        <v>-30263.001091538379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1000000</v>
      </c>
      <c r="S16">
        <f t="shared" si="1"/>
        <v>-58176.272904994054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-14994.238016209332</v>
      </c>
      <c r="AC16">
        <f t="shared" si="2"/>
        <v>-25895.809701547521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-45383.047617003867</v>
      </c>
      <c r="AI16">
        <f t="shared" si="6"/>
        <v>-45405.303949704859</v>
      </c>
      <c r="AJ16">
        <f t="shared" si="7"/>
        <v>10901.571685338189</v>
      </c>
      <c r="AK16">
        <f t="shared" si="22"/>
        <v>-106.45908991508627</v>
      </c>
      <c r="AL16">
        <f t="shared" si="8"/>
        <v>-34610.191354281757</v>
      </c>
      <c r="AN16">
        <f t="shared" si="9"/>
        <v>0</v>
      </c>
      <c r="AO16">
        <f t="shared" si="9"/>
        <v>0</v>
      </c>
      <c r="AP16">
        <f t="shared" si="9"/>
        <v>-9.5944209188738068</v>
      </c>
      <c r="AQ16">
        <f t="shared" si="9"/>
        <v>-19564.052499960129</v>
      </c>
      <c r="AR16">
        <f t="shared" si="9"/>
        <v>-19573.646920879004</v>
      </c>
      <c r="AS16">
        <f t="shared" si="9"/>
        <v>4699.5283918333635</v>
      </c>
      <c r="AT16">
        <f t="shared" si="9"/>
        <v>-45.893154681316787</v>
      </c>
      <c r="AU16">
        <f t="shared" si="9"/>
        <v>-14920.011683726956</v>
      </c>
      <c r="AW16">
        <v>13</v>
      </c>
      <c r="AX16">
        <f>IF(Z16&gt;0, (R16*SUMPRODUCT(K16:$K$98, X16:$X$98)-K16*$AZ$3)/Z16, 0)</f>
        <v>-58176.272904994054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0.10148</v>
      </c>
      <c r="Q17" s="4">
        <f t="shared" si="21"/>
        <v>50</v>
      </c>
      <c r="R17">
        <f t="shared" si="0"/>
        <v>1000000</v>
      </c>
      <c r="S17">
        <f t="shared" si="1"/>
        <v>-89531.924371680521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-25895.809701547521</v>
      </c>
      <c r="AC17">
        <f t="shared" si="2"/>
        <v>-35410.228363972448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-45171.452849937625</v>
      </c>
      <c r="AI17">
        <f t="shared" si="6"/>
        <v>-45191.228046669115</v>
      </c>
      <c r="AJ17">
        <f t="shared" si="7"/>
        <v>9514.4186624249269</v>
      </c>
      <c r="AK17">
        <f t="shared" si="22"/>
        <v>-357.36217388135577</v>
      </c>
      <c r="AL17">
        <f t="shared" si="8"/>
        <v>-36034.171558125541</v>
      </c>
      <c r="AN17">
        <f t="shared" si="9"/>
        <v>0</v>
      </c>
      <c r="AO17">
        <f t="shared" si="9"/>
        <v>0</v>
      </c>
      <c r="AP17">
        <f t="shared" si="9"/>
        <v>-8.0135691622840319</v>
      </c>
      <c r="AQ17">
        <f t="shared" si="9"/>
        <v>-18304.979034542466</v>
      </c>
      <c r="AR17">
        <f t="shared" si="9"/>
        <v>-18312.992603704752</v>
      </c>
      <c r="AS17">
        <f t="shared" si="9"/>
        <v>3855.5597208733207</v>
      </c>
      <c r="AT17">
        <f t="shared" si="9"/>
        <v>-144.81506987096543</v>
      </c>
      <c r="AU17">
        <f t="shared" si="9"/>
        <v>-14602.247952702397</v>
      </c>
      <c r="AW17">
        <v>14</v>
      </c>
      <c r="AX17">
        <f>IF(Z17&gt;0, (R17*SUMPRODUCT(K17:$K$98, X17:$X$98)-K17*$AZ$3)/Z17, 0)</f>
        <v>-89531.924371680521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0.112611</v>
      </c>
      <c r="Q18" s="4">
        <f t="shared" si="21"/>
        <v>50</v>
      </c>
      <c r="R18">
        <f t="shared" si="0"/>
        <v>1000000</v>
      </c>
      <c r="S18">
        <f t="shared" si="1"/>
        <v>-124464.43601384562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-35410.228363972448</v>
      </c>
      <c r="AC18">
        <f t="shared" si="2"/>
        <v>-43190.503724409689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-44538.093582590271</v>
      </c>
      <c r="AI18">
        <f t="shared" si="6"/>
        <v>-44555.444122675312</v>
      </c>
      <c r="AJ18">
        <f t="shared" si="7"/>
        <v>7780.275360437241</v>
      </c>
      <c r="AK18">
        <f t="shared" si="22"/>
        <v>-764.8609326618049</v>
      </c>
      <c r="AL18">
        <f t="shared" si="8"/>
        <v>-37540.029694899873</v>
      </c>
      <c r="AN18">
        <f t="shared" si="9"/>
        <v>0</v>
      </c>
      <c r="AO18">
        <f t="shared" si="9"/>
        <v>0</v>
      </c>
      <c r="AP18">
        <f t="shared" si="9"/>
        <v>-6.5612331408428757</v>
      </c>
      <c r="AQ18">
        <f t="shared" si="9"/>
        <v>-16842.404571369301</v>
      </c>
      <c r="AR18">
        <f t="shared" si="9"/>
        <v>-16848.965804510142</v>
      </c>
      <c r="AS18">
        <f t="shared" si="9"/>
        <v>2942.1678108908204</v>
      </c>
      <c r="AT18">
        <f t="shared" si="9"/>
        <v>-289.23773409467441</v>
      </c>
      <c r="AU18">
        <f t="shared" si="9"/>
        <v>-14196.035727713996</v>
      </c>
      <c r="AW18">
        <v>15</v>
      </c>
      <c r="AX18">
        <f>IF(Z18&gt;0, (R18*SUMPRODUCT(K18:$K$98, X18:$X$98)-K18*$AZ$3)/Z18, 0)</f>
        <v>-124464.43601384562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0.125163</v>
      </c>
      <c r="Q19" s="4">
        <f t="shared" si="21"/>
        <v>50</v>
      </c>
      <c r="R19">
        <f t="shared" si="0"/>
        <v>1000000</v>
      </c>
      <c r="S19">
        <f t="shared" si="1"/>
        <v>-167012.92087648736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-43190.503724409689</v>
      </c>
      <c r="AC19">
        <f t="shared" si="2"/>
        <v>-50121.877034231773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-43432.912973284467</v>
      </c>
      <c r="AI19">
        <f t="shared" si="6"/>
        <v>-43447.918362319993</v>
      </c>
      <c r="AJ19">
        <f t="shared" si="7"/>
        <v>6931.3733098220837</v>
      </c>
      <c r="AK19">
        <f t="shared" si="22"/>
        <v>-963.14823305433606</v>
      </c>
      <c r="AL19">
        <f t="shared" si="8"/>
        <v>-37479.693285552246</v>
      </c>
      <c r="AN19">
        <f t="shared" si="9"/>
        <v>0</v>
      </c>
      <c r="AO19">
        <f t="shared" si="9"/>
        <v>0</v>
      </c>
      <c r="AP19">
        <f t="shared" si="9"/>
        <v>-5.2918000427372283</v>
      </c>
      <c r="AQ19">
        <f t="shared" si="9"/>
        <v>-15317.049773520785</v>
      </c>
      <c r="AR19">
        <f t="shared" si="9"/>
        <v>-15322.341573563521</v>
      </c>
      <c r="AS19">
        <f t="shared" si="9"/>
        <v>2444.417901481816</v>
      </c>
      <c r="AT19">
        <f t="shared" si="9"/>
        <v>-339.66382669396734</v>
      </c>
      <c r="AU19">
        <f t="shared" si="9"/>
        <v>-13217.587498775672</v>
      </c>
      <c r="AW19">
        <v>16</v>
      </c>
      <c r="AX19">
        <f>IF(Z19&gt;0, (R19*SUMPRODUCT(K19:$K$98, X19:$X$98)-K19*$AZ$3)/Z19, 0)</f>
        <v>-167012.92087648736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1000000</v>
      </c>
      <c r="S20">
        <f t="shared" si="1"/>
        <v>-228727.2746243196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-50121.877034231773</v>
      </c>
      <c r="AC20">
        <f t="shared" si="2"/>
        <v>-58378.740334337621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-41873.738534764387</v>
      </c>
      <c r="AI20">
        <f t="shared" si="6"/>
        <v>-41886.500182982818</v>
      </c>
      <c r="AJ20">
        <f t="shared" si="7"/>
        <v>8256.8633001058479</v>
      </c>
      <c r="AK20">
        <f t="shared" si="22"/>
        <v>-215.52407124719662</v>
      </c>
      <c r="AL20">
        <f t="shared" si="8"/>
        <v>-33845.160954124163</v>
      </c>
      <c r="AN20">
        <f t="shared" si="9"/>
        <v>0</v>
      </c>
      <c r="AO20">
        <f t="shared" si="9"/>
        <v>0</v>
      </c>
      <c r="AP20">
        <f t="shared" si="9"/>
        <v>-4.2687304127352501</v>
      </c>
      <c r="AQ20">
        <f t="shared" si="9"/>
        <v>-14006.631284512618</v>
      </c>
      <c r="AR20">
        <f t="shared" si="9"/>
        <v>-14010.900014925352</v>
      </c>
      <c r="AS20">
        <f t="shared" si="9"/>
        <v>2761.8943007725738</v>
      </c>
      <c r="AT20">
        <f t="shared" si="9"/>
        <v>-72.092110820013659</v>
      </c>
      <c r="AU20">
        <f t="shared" si="9"/>
        <v>-11321.09782497279</v>
      </c>
      <c r="AW20">
        <v>17</v>
      </c>
      <c r="AX20">
        <f>IF(Z20&gt;0, (R20*SUMPRODUCT(K20:$K$98, X20:$X$98)-K20*$AZ$3)/Z20, 0)</f>
        <v>-228727.2746243196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1000000</v>
      </c>
      <c r="S21">
        <f t="shared" si="1"/>
        <v>-310121.33865622705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-58378.740334337621</v>
      </c>
      <c r="AC21">
        <f t="shared" si="2"/>
        <v>-66005.448190265917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-39843.141902775089</v>
      </c>
      <c r="AI21">
        <f t="shared" si="6"/>
        <v>-39853.783777416204</v>
      </c>
      <c r="AJ21">
        <f t="shared" si="7"/>
        <v>7626.7078559282963</v>
      </c>
      <c r="AK21">
        <f t="shared" si="22"/>
        <v>-93.405984534940202</v>
      </c>
      <c r="AL21">
        <f t="shared" si="8"/>
        <v>-32320.481906022847</v>
      </c>
      <c r="AN21">
        <f t="shared" si="9"/>
        <v>0</v>
      </c>
      <c r="AO21">
        <f t="shared" si="9"/>
        <v>0</v>
      </c>
      <c r="AP21">
        <f t="shared" si="9"/>
        <v>-3.3850066066259612</v>
      </c>
      <c r="AQ21">
        <f t="shared" si="9"/>
        <v>-12673.4530445043</v>
      </c>
      <c r="AR21">
        <f t="shared" si="9"/>
        <v>-12676.838051110926</v>
      </c>
      <c r="AS21">
        <f t="shared" si="9"/>
        <v>2425.9312714875819</v>
      </c>
      <c r="AT21">
        <f t="shared" si="9"/>
        <v>-29.710918932244372</v>
      </c>
      <c r="AU21">
        <f t="shared" si="9"/>
        <v>-10280.61769855559</v>
      </c>
      <c r="AW21">
        <v>18</v>
      </c>
      <c r="AX21">
        <f>IF(Z21&gt;0, (R21*SUMPRODUCT(K21:$K$98, X21:$X$98)-K21*$AZ$3)/Z21, 0)</f>
        <v>-310121.33865622705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1000000</v>
      </c>
      <c r="S22">
        <f t="shared" si="1"/>
        <v>-406433.35664075089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-66005.448190265917</v>
      </c>
      <c r="AC22">
        <f t="shared" si="2"/>
        <v>-70482.284231363155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-37292.534142340322</v>
      </c>
      <c r="AI22">
        <f t="shared" si="6"/>
        <v>-37301.204971527906</v>
      </c>
      <c r="AJ22">
        <f t="shared" si="7"/>
        <v>4476.8360410972382</v>
      </c>
      <c r="AK22">
        <f t="shared" si="22"/>
        <v>-1386.1144119955843</v>
      </c>
      <c r="AL22">
        <f t="shared" si="8"/>
        <v>-34210.483342426254</v>
      </c>
      <c r="AN22">
        <f t="shared" si="9"/>
        <v>0</v>
      </c>
      <c r="AO22">
        <f t="shared" si="9"/>
        <v>0</v>
      </c>
      <c r="AP22">
        <f t="shared" si="9"/>
        <v>-2.5752093585183258</v>
      </c>
      <c r="AQ22">
        <f t="shared" si="9"/>
        <v>-11075.766901710072</v>
      </c>
      <c r="AR22">
        <f t="shared" si="9"/>
        <v>-11078.34211106859</v>
      </c>
      <c r="AS22">
        <f t="shared" si="9"/>
        <v>1329.6064102029361</v>
      </c>
      <c r="AT22">
        <f t="shared" si="9"/>
        <v>-411.67167851255516</v>
      </c>
      <c r="AU22">
        <f t="shared" si="9"/>
        <v>-10160.40737937821</v>
      </c>
      <c r="AW22">
        <v>19</v>
      </c>
      <c r="AX22">
        <f>IF(Z22&gt;0, (R22*SUMPRODUCT(K22:$K$98, X22:$X$98)-K22*$AZ$3)/Z22, 0)</f>
        <v>-406433.35664075089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1000000</v>
      </c>
      <c r="S23">
        <f t="shared" si="1"/>
        <v>-503745.07758977008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-70482.284231363155</v>
      </c>
      <c r="AC23">
        <f t="shared" si="2"/>
        <v>-69188.910785879474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-34333.36208432314</v>
      </c>
      <c r="AI23">
        <f t="shared" si="6"/>
        <v>-34340.229537114632</v>
      </c>
      <c r="AJ23">
        <f t="shared" si="7"/>
        <v>-1293.3734454836813</v>
      </c>
      <c r="AK23">
        <f t="shared" si="22"/>
        <v>-4933.7598961954218</v>
      </c>
      <c r="AL23">
        <f t="shared" si="8"/>
        <v>-40567.362878793734</v>
      </c>
      <c r="AN23">
        <f t="shared" si="9"/>
        <v>0</v>
      </c>
      <c r="AO23">
        <f t="shared" si="9"/>
        <v>0</v>
      </c>
      <c r="AP23">
        <f t="shared" si="9"/>
        <v>-1.8210822908169353</v>
      </c>
      <c r="AQ23">
        <f t="shared" si="9"/>
        <v>-9104.37677175313</v>
      </c>
      <c r="AR23">
        <f t="shared" si="9"/>
        <v>-9106.1978540439468</v>
      </c>
      <c r="AS23">
        <f t="shared" si="9"/>
        <v>-342.9713386455868</v>
      </c>
      <c r="AT23">
        <f t="shared" si="9"/>
        <v>-1308.3137295440979</v>
      </c>
      <c r="AU23">
        <f t="shared" si="9"/>
        <v>-10757.48292223363</v>
      </c>
      <c r="AW23">
        <v>20</v>
      </c>
      <c r="AX23">
        <f>IF(Z23&gt;0, (R23*SUMPRODUCT(K23:$K$98, X23:$X$98)-K23*$AZ$3)/Z23, 0)</f>
        <v>-503745.07758977008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1000000</v>
      </c>
      <c r="S24">
        <f t="shared" si="1"/>
        <v>-639394.65792665747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-69188.910785879474</v>
      </c>
      <c r="AC24">
        <f t="shared" si="2"/>
        <v>-67249.412247638174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-30798.877581169465</v>
      </c>
      <c r="AI24">
        <f t="shared" si="6"/>
        <v>-30804.136415553981</v>
      </c>
      <c r="AJ24">
        <f t="shared" si="7"/>
        <v>-1939.4985382412997</v>
      </c>
      <c r="AK24">
        <f t="shared" si="22"/>
        <v>-4843.2237550115633</v>
      </c>
      <c r="AL24">
        <f t="shared" si="8"/>
        <v>-37586.858708806845</v>
      </c>
      <c r="AN24">
        <f t="shared" si="9"/>
        <v>0</v>
      </c>
      <c r="AO24">
        <f t="shared" si="9"/>
        <v>0</v>
      </c>
      <c r="AP24">
        <f t="shared" si="9"/>
        <v>-1.245103229625498</v>
      </c>
      <c r="AQ24">
        <f t="shared" si="9"/>
        <v>-7292.0687630037128</v>
      </c>
      <c r="AR24">
        <f t="shared" si="9"/>
        <v>-7293.3138662333376</v>
      </c>
      <c r="AS24">
        <f t="shared" si="9"/>
        <v>-459.20364043551359</v>
      </c>
      <c r="AT24">
        <f t="shared" si="9"/>
        <v>-1146.7015498561666</v>
      </c>
      <c r="AU24">
        <f t="shared" si="9"/>
        <v>-8899.2190565250185</v>
      </c>
      <c r="AW24">
        <v>21</v>
      </c>
      <c r="AX24">
        <f>IF(Z24&gt;0, (R24*SUMPRODUCT(K24:$K$98, X24:$X$98)-K24*$AZ$3)/Z24, 0)</f>
        <v>-639394.65792665747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1000000</v>
      </c>
      <c r="S25">
        <f t="shared" si="1"/>
        <v>-836004.84216291457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-67249.412247638174</v>
      </c>
      <c r="AC25">
        <f t="shared" si="2"/>
        <v>-64680.878055289715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-26755.8975815513</v>
      </c>
      <c r="AI25">
        <f t="shared" si="6"/>
        <v>-26759.766032712894</v>
      </c>
      <c r="AJ25">
        <f t="shared" si="7"/>
        <v>-2568.5341923484593</v>
      </c>
      <c r="AK25">
        <f t="shared" si="22"/>
        <v>-4707.4588573346728</v>
      </c>
      <c r="AL25">
        <f t="shared" si="8"/>
        <v>-34035.759082396027</v>
      </c>
      <c r="AN25">
        <f t="shared" si="9"/>
        <v>0</v>
      </c>
      <c r="AO25">
        <f t="shared" si="9"/>
        <v>0</v>
      </c>
      <c r="AP25">
        <f t="shared" si="9"/>
        <v>-0.8177771310221541</v>
      </c>
      <c r="AQ25">
        <f t="shared" si="9"/>
        <v>-5656.1037604362582</v>
      </c>
      <c r="AR25">
        <f t="shared" si="9"/>
        <v>-5656.9215375672802</v>
      </c>
      <c r="AS25">
        <f t="shared" si="9"/>
        <v>-542.97920149643903</v>
      </c>
      <c r="AT25">
        <f t="shared" si="9"/>
        <v>-995.14044198721479</v>
      </c>
      <c r="AU25">
        <f t="shared" si="9"/>
        <v>-7195.041181050934</v>
      </c>
      <c r="AW25">
        <v>22</v>
      </c>
      <c r="AX25">
        <f>IF(Z25&gt;0, (R25*SUMPRODUCT(K25:$K$98, X25:$X$98)-K25*$AZ$3)/Z25, 0)</f>
        <v>-836004.84216291457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1000000</v>
      </c>
      <c r="S26">
        <f t="shared" si="1"/>
        <v>-1134902.0315246726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-64680.878055289715</v>
      </c>
      <c r="AC26">
        <f t="shared" si="2"/>
        <v>-61532.872034161534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-22376.668899132288</v>
      </c>
      <c r="AI26">
        <f t="shared" si="6"/>
        <v>-22379.379832337312</v>
      </c>
      <c r="AJ26">
        <f t="shared" si="7"/>
        <v>-3148.0060211281816</v>
      </c>
      <c r="AK26">
        <f t="shared" si="22"/>
        <v>-4527.6614638702804</v>
      </c>
      <c r="AL26">
        <f t="shared" si="8"/>
        <v>-30055.047317335775</v>
      </c>
      <c r="AN26">
        <f t="shared" si="9"/>
        <v>0</v>
      </c>
      <c r="AO26">
        <f t="shared" si="9"/>
        <v>0</v>
      </c>
      <c r="AP26">
        <f t="shared" si="9"/>
        <v>-0.51168023024795117</v>
      </c>
      <c r="AQ26">
        <f t="shared" si="9"/>
        <v>-4223.5268184683464</v>
      </c>
      <c r="AR26">
        <f t="shared" si="9"/>
        <v>-4224.0384986985946</v>
      </c>
      <c r="AS26">
        <f t="shared" si="9"/>
        <v>-594.17636802277934</v>
      </c>
      <c r="AT26">
        <f t="shared" si="9"/>
        <v>-854.58205168077143</v>
      </c>
      <c r="AU26">
        <f t="shared" si="9"/>
        <v>-5672.7969184021458</v>
      </c>
      <c r="AW26">
        <v>23</v>
      </c>
      <c r="AX26">
        <f>IF(Z26&gt;0, (R26*SUMPRODUCT(K26:$K$98, X26:$X$98)-K26*$AZ$3)/Z26, 0)</f>
        <v>-1134902.0315246726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1000000</v>
      </c>
      <c r="S27">
        <f t="shared" si="1"/>
        <v>-1613415.6263928509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-61532.872034161534</v>
      </c>
      <c r="AC27">
        <f t="shared" si="2"/>
        <v>-57895.586547661631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-17792.613685862096</v>
      </c>
      <c r="AI27">
        <f t="shared" si="6"/>
        <v>-17794.407879050774</v>
      </c>
      <c r="AJ27">
        <f t="shared" si="7"/>
        <v>-3637.2854864999026</v>
      </c>
      <c r="AK27">
        <f t="shared" si="22"/>
        <v>-4307.3010423913074</v>
      </c>
      <c r="AL27">
        <f t="shared" si="8"/>
        <v>-25738.994407941984</v>
      </c>
      <c r="AN27">
        <f t="shared" si="9"/>
        <v>0</v>
      </c>
      <c r="AO27">
        <f t="shared" si="9"/>
        <v>0</v>
      </c>
      <c r="AP27">
        <f t="shared" si="9"/>
        <v>-0.3023646400592705</v>
      </c>
      <c r="AQ27">
        <f t="shared" si="9"/>
        <v>-2998.4826978408687</v>
      </c>
      <c r="AR27">
        <f t="shared" si="9"/>
        <v>-2998.7850624809275</v>
      </c>
      <c r="AS27">
        <f t="shared" si="9"/>
        <v>-612.96995432682127</v>
      </c>
      <c r="AT27">
        <f t="shared" si="9"/>
        <v>-725.88366599926496</v>
      </c>
      <c r="AU27">
        <f t="shared" si="9"/>
        <v>-4337.6386828070135</v>
      </c>
      <c r="AW27">
        <v>24</v>
      </c>
      <c r="AX27">
        <f>IF(Z27&gt;0, (R27*SUMPRODUCT(K27:$K$98, X27:$X$98)-K27*$AZ$3)/Z27, 0)</f>
        <v>-1613415.6263928509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1000000</v>
      </c>
      <c r="S28">
        <f t="shared" si="1"/>
        <v>-2427488.7146306681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-57895.586547661631</v>
      </c>
      <c r="AC28">
        <f t="shared" si="2"/>
        <v>-53875.486830352289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-13331.106578934912</v>
      </c>
      <c r="AI28">
        <f t="shared" si="6"/>
        <v>-13332.216274862758</v>
      </c>
      <c r="AJ28">
        <f t="shared" si="7"/>
        <v>-4020.0997173093419</v>
      </c>
      <c r="AK28">
        <f t="shared" si="22"/>
        <v>-4052.6910583363147</v>
      </c>
      <c r="AL28">
        <f t="shared" si="8"/>
        <v>-21405.007050508415</v>
      </c>
      <c r="AN28">
        <f t="shared" si="9"/>
        <v>0</v>
      </c>
      <c r="AO28">
        <f t="shared" si="9"/>
        <v>0</v>
      </c>
      <c r="AP28">
        <f t="shared" si="9"/>
        <v>-0.1669735833251593</v>
      </c>
      <c r="AQ28">
        <f t="shared" si="9"/>
        <v>-2005.9032202589176</v>
      </c>
      <c r="AR28">
        <f t="shared" si="9"/>
        <v>-2006.0701938422428</v>
      </c>
      <c r="AS28">
        <f t="shared" si="9"/>
        <v>-604.895844239589</v>
      </c>
      <c r="AT28">
        <f t="shared" si="9"/>
        <v>-609.79979392534608</v>
      </c>
      <c r="AU28">
        <f t="shared" si="9"/>
        <v>-3220.7658320071778</v>
      </c>
      <c r="AW28">
        <v>25</v>
      </c>
      <c r="AX28">
        <f>IF(Z28&gt;0, (R28*SUMPRODUCT(K28:$K$98, X28:$X$98)-K28*$AZ$3)/Z28, 0)</f>
        <v>-2427488.7146306681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1000000</v>
      </c>
      <c r="S29">
        <f t="shared" si="1"/>
        <v>-3913816.4206112651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-53875.486830352289</v>
      </c>
      <c r="AC29">
        <f t="shared" si="2"/>
        <v>-49614.798608512785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-9295.1460004159017</v>
      </c>
      <c r="AI29">
        <f t="shared" si="6"/>
        <v>-9295.7798420844483</v>
      </c>
      <c r="AJ29">
        <f t="shared" si="7"/>
        <v>-4260.688221839504</v>
      </c>
      <c r="AK29">
        <f t="shared" si="22"/>
        <v>-3771.2840781246605</v>
      </c>
      <c r="AL29">
        <f t="shared" si="8"/>
        <v>-17327.752142048612</v>
      </c>
      <c r="AN29">
        <f t="shared" si="9"/>
        <v>0</v>
      </c>
      <c r="AO29">
        <f t="shared" si="9"/>
        <v>0</v>
      </c>
      <c r="AP29">
        <f t="shared" si="9"/>
        <v>-8.5154291242483124E-2</v>
      </c>
      <c r="AQ29">
        <f t="shared" si="9"/>
        <v>-1248.768594648689</v>
      </c>
      <c r="AR29">
        <f t="shared" si="9"/>
        <v>-1248.8537489399314</v>
      </c>
      <c r="AS29">
        <f t="shared" si="9"/>
        <v>-572.40775376574754</v>
      </c>
      <c r="AT29">
        <f t="shared" si="9"/>
        <v>-506.65811145408463</v>
      </c>
      <c r="AU29">
        <f t="shared" si="9"/>
        <v>-2327.9196141597636</v>
      </c>
      <c r="AW29">
        <v>26</v>
      </c>
      <c r="AX29">
        <f>IF(Z29&gt;0, (R29*SUMPRODUCT(K29:$K$98, X29:$X$98)-K29*$AZ$3)/Z29, 0)</f>
        <v>-3913816.4206112651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1000000</v>
      </c>
      <c r="S30">
        <f t="shared" si="1"/>
        <v>-6878000.3021154013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-49614.798608512785</v>
      </c>
      <c r="AC30">
        <f t="shared" si="2"/>
        <v>-45268.396272716469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-5968.4433035361035</v>
      </c>
      <c r="AI30">
        <f t="shared" si="6"/>
        <v>-5968.7723846227882</v>
      </c>
      <c r="AJ30">
        <f t="shared" si="7"/>
        <v>-4346.402335796316</v>
      </c>
      <c r="AK30">
        <f t="shared" si="22"/>
        <v>-3473.0359025958951</v>
      </c>
      <c r="AL30">
        <f t="shared" si="8"/>
        <v>-13788.210623015</v>
      </c>
      <c r="AN30">
        <f t="shared" si="9"/>
        <v>0</v>
      </c>
      <c r="AO30">
        <f t="shared" si="9"/>
        <v>0</v>
      </c>
      <c r="AP30">
        <f t="shared" si="9"/>
        <v>-3.9473955981007669E-2</v>
      </c>
      <c r="AQ30">
        <f t="shared" si="9"/>
        <v>-715.92710055945872</v>
      </c>
      <c r="AR30">
        <f t="shared" si="9"/>
        <v>-715.96657451543979</v>
      </c>
      <c r="AS30">
        <f t="shared" si="9"/>
        <v>-521.35993656636276</v>
      </c>
      <c r="AT30">
        <f t="shared" si="9"/>
        <v>-416.59782918793059</v>
      </c>
      <c r="AU30">
        <f t="shared" si="9"/>
        <v>-1653.9243402697332</v>
      </c>
      <c r="AW30">
        <v>27</v>
      </c>
      <c r="AX30">
        <f>IF(Z30&gt;0, (R30*SUMPRODUCT(K30:$K$98, X30:$X$98)-K30*$AZ$3)/Z30, 0)</f>
        <v>-6878000.3021154013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1000000</v>
      </c>
      <c r="S31">
        <f t="shared" si="1"/>
        <v>-13518407.175062193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-45268.396272716469</v>
      </c>
      <c r="AC31">
        <f t="shared" si="2"/>
        <v>-40988.635042521455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-3483.7445263454151</v>
      </c>
      <c r="AI31">
        <f t="shared" si="6"/>
        <v>-3483.8961293949155</v>
      </c>
      <c r="AJ31">
        <f t="shared" si="7"/>
        <v>-4279.7612301950139</v>
      </c>
      <c r="AK31">
        <f t="shared" si="22"/>
        <v>-3168.7877390901531</v>
      </c>
      <c r="AL31">
        <f t="shared" si="8"/>
        <v>-10932.445098680084</v>
      </c>
      <c r="AN31">
        <f t="shared" si="9"/>
        <v>0</v>
      </c>
      <c r="AO31">
        <f t="shared" si="9"/>
        <v>0</v>
      </c>
      <c r="AP31">
        <f t="shared" si="9"/>
        <v>-1.623669543309509E-2</v>
      </c>
      <c r="AQ31">
        <f t="shared" si="9"/>
        <v>-373.10924171662663</v>
      </c>
      <c r="AR31">
        <f t="shared" si="9"/>
        <v>-373.12547841205975</v>
      </c>
      <c r="AS31">
        <f t="shared" si="9"/>
        <v>-458.36267707075643</v>
      </c>
      <c r="AT31">
        <f t="shared" si="9"/>
        <v>-339.37735145382607</v>
      </c>
      <c r="AU31">
        <f t="shared" si="9"/>
        <v>-1170.8655069366423</v>
      </c>
      <c r="AW31">
        <v>28</v>
      </c>
      <c r="AX31">
        <f>IF(Z31&gt;0, (R31*SUMPRODUCT(K31:$K$98, X31:$X$98)-K31*$AZ$3)/Z31, 0)</f>
        <v>-13518407.175062193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0.595055</v>
      </c>
      <c r="Q32" s="4">
        <f t="shared" si="21"/>
        <v>50</v>
      </c>
      <c r="R32">
        <f t="shared" si="0"/>
        <v>1000000</v>
      </c>
      <c r="S32">
        <f t="shared" si="1"/>
        <v>-30815357.513638001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-40988.635042521455</v>
      </c>
      <c r="AC32">
        <f t="shared" si="2"/>
        <v>-36901.30827463587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-1804.2430524079398</v>
      </c>
      <c r="AI32">
        <f t="shared" si="6"/>
        <v>-1804.3029272743247</v>
      </c>
      <c r="AJ32">
        <f t="shared" si="7"/>
        <v>-4087.3267678855846</v>
      </c>
      <c r="AK32">
        <f t="shared" si="22"/>
        <v>-2869.2044529765021</v>
      </c>
      <c r="AL32">
        <f t="shared" si="8"/>
        <v>-8760.8341481364114</v>
      </c>
      <c r="AN32">
        <f t="shared" si="9"/>
        <v>0</v>
      </c>
      <c r="AO32">
        <f t="shared" si="9"/>
        <v>0</v>
      </c>
      <c r="AP32">
        <f t="shared" si="9"/>
        <v>-5.7255372123426254E-3</v>
      </c>
      <c r="AQ32">
        <f t="shared" si="9"/>
        <v>-172.53083573107853</v>
      </c>
      <c r="AR32">
        <f t="shared" si="9"/>
        <v>-172.53656126829088</v>
      </c>
      <c r="AS32">
        <f t="shared" si="9"/>
        <v>-390.85083477426315</v>
      </c>
      <c r="AT32">
        <f t="shared" si="9"/>
        <v>-274.36782505256525</v>
      </c>
      <c r="AU32">
        <f t="shared" si="9"/>
        <v>-837.75522109511928</v>
      </c>
      <c r="AW32">
        <v>29</v>
      </c>
      <c r="AX32">
        <f>IF(Z32&gt;0, (R32*SUMPRODUCT(K32:$K$98, X32:$X$98)-K32*$AZ$3)/Z32, 0)</f>
        <v>-30815357.513638001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1000000</v>
      </c>
      <c r="S33">
        <f t="shared" si="1"/>
        <v>-86139222.271648064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-36901.30827463587</v>
      </c>
      <c r="AC33">
        <f t="shared" si="2"/>
        <v>-33091.306958936402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-801.36161920342909</v>
      </c>
      <c r="AI33">
        <f t="shared" si="6"/>
        <v>-801.38082724019</v>
      </c>
      <c r="AJ33">
        <f t="shared" si="7"/>
        <v>-3810.0013156994683</v>
      </c>
      <c r="AK33">
        <f t="shared" si="22"/>
        <v>-2583.0915792245114</v>
      </c>
      <c r="AL33">
        <f t="shared" si="8"/>
        <v>-7194.4737221641699</v>
      </c>
      <c r="AN33">
        <f t="shared" si="9"/>
        <v>0</v>
      </c>
      <c r="AO33">
        <f t="shared" si="9"/>
        <v>0</v>
      </c>
      <c r="AP33">
        <f t="shared" si="9"/>
        <v>-1.6399727806528132E-3</v>
      </c>
      <c r="AQ33">
        <f t="shared" si="9"/>
        <v>-68.419862962286558</v>
      </c>
      <c r="AR33">
        <f t="shared" si="9"/>
        <v>-68.421502935067224</v>
      </c>
      <c r="AS33">
        <f t="shared" si="9"/>
        <v>-325.29604820032495</v>
      </c>
      <c r="AT33">
        <f t="shared" si="9"/>
        <v>-220.54309519497036</v>
      </c>
      <c r="AU33">
        <f t="shared" si="9"/>
        <v>-614.26064633036253</v>
      </c>
      <c r="AW33">
        <v>30</v>
      </c>
      <c r="AX33">
        <f>IF(Z33&gt;0, (R33*SUMPRODUCT(K33:$K$98, X33:$X$98)-K33*$AZ$3)/Z33, 0)</f>
        <v>-86139222.271648064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1000000</v>
      </c>
      <c r="S34">
        <f t="shared" si="1"/>
        <v>-320139997.7138449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-33091.306958936402</v>
      </c>
      <c r="AC34">
        <f t="shared" si="2"/>
        <v>-29603.894543835708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-287.84741313035431</v>
      </c>
      <c r="AI34">
        <f t="shared" si="6"/>
        <v>-287.85203671609105</v>
      </c>
      <c r="AJ34">
        <f t="shared" si="7"/>
        <v>-3487.4124151006945</v>
      </c>
      <c r="AK34">
        <f t="shared" si="22"/>
        <v>-2316.3914871255483</v>
      </c>
      <c r="AL34">
        <f t="shared" si="8"/>
        <v>-6091.6559389423337</v>
      </c>
      <c r="AN34">
        <f t="shared" si="9"/>
        <v>0</v>
      </c>
      <c r="AO34">
        <f t="shared" si="9"/>
        <v>0</v>
      </c>
      <c r="AP34">
        <f t="shared" si="9"/>
        <v>-3.5246382857474946E-4</v>
      </c>
      <c r="AQ34">
        <f t="shared" si="9"/>
        <v>-21.943099372188673</v>
      </c>
      <c r="AR34">
        <f t="shared" si="9"/>
        <v>-21.943451836017246</v>
      </c>
      <c r="AS34">
        <f t="shared" si="9"/>
        <v>-265.85139794778758</v>
      </c>
      <c r="AT34">
        <f t="shared" si="9"/>
        <v>-176.58247484013177</v>
      </c>
      <c r="AU34">
        <f t="shared" ref="AU34:AU69" si="23">AL34*$K34</f>
        <v>-464.37732462393654</v>
      </c>
      <c r="AW34">
        <v>31</v>
      </c>
      <c r="AX34">
        <f>IF(Z34&gt;0, (R34*SUMPRODUCT(K34:$K$98, X34:$X$98)-K34*$AZ$3)/Z34, 0)</f>
        <v>-320139997.7138449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1000000</v>
      </c>
      <c r="S35">
        <f t="shared" si="1"/>
        <v>-1821646801.1421909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-29603.894543835708</v>
      </c>
      <c r="AC35">
        <f t="shared" si="2"/>
        <v>-26450.98739493738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-77.02662658132806</v>
      </c>
      <c r="AI35">
        <f t="shared" ref="AI35:AI66" si="25">SUM(AE35:AH35)</f>
        <v>-77.02735259987837</v>
      </c>
      <c r="AJ35">
        <f t="shared" si="7"/>
        <v>-3152.9071488983282</v>
      </c>
      <c r="AK35">
        <f t="shared" si="22"/>
        <v>-2072.2726180684999</v>
      </c>
      <c r="AL35">
        <f t="shared" ref="AL35:AL69" si="26">SUM(AI35:AK35)</f>
        <v>-5302.2071195667068</v>
      </c>
      <c r="AN35">
        <f t="shared" ref="AN35:AT69" si="27">AE35*$K35</f>
        <v>0</v>
      </c>
      <c r="AO35">
        <f t="shared" si="27"/>
        <v>0</v>
      </c>
      <c r="AP35">
        <f t="shared" si="27"/>
        <v>-4.9415743466026814E-5</v>
      </c>
      <c r="AQ35">
        <f t="shared" si="27"/>
        <v>-5.2427421001259278</v>
      </c>
      <c r="AR35">
        <f t="shared" si="27"/>
        <v>-5.242791515869393</v>
      </c>
      <c r="AS35">
        <f t="shared" si="27"/>
        <v>-214.59954539050605</v>
      </c>
      <c r="AT35">
        <f t="shared" si="27"/>
        <v>-141.04721159266666</v>
      </c>
      <c r="AU35">
        <f t="shared" si="23"/>
        <v>-360.88954849904212</v>
      </c>
      <c r="AW35">
        <v>32</v>
      </c>
      <c r="AX35">
        <f>IF(Z35&gt;0, (R35*SUMPRODUCT(K35:$K$98, X35:$X$98)-K35*$AZ$3)/Z35, 0)</f>
        <v>-1821646801.1421909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1000000</v>
      </c>
      <c r="S36">
        <f t="shared" si="1"/>
        <v>-10513147152.290419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-26450.98739493738</v>
      </c>
      <c r="AC36">
        <f t="shared" si="2"/>
        <v>-23621.542415367396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-12.128309901996374</v>
      </c>
      <c r="AI36">
        <f t="shared" si="25"/>
        <v>-12.128422244866083</v>
      </c>
      <c r="AJ36">
        <f t="shared" si="7"/>
        <v>-2829.4449795699838</v>
      </c>
      <c r="AK36">
        <f t="shared" si="22"/>
        <v>-1851.5691176456166</v>
      </c>
      <c r="AL36">
        <f t="shared" si="26"/>
        <v>-4693.1425194604672</v>
      </c>
      <c r="AN36">
        <f t="shared" si="27"/>
        <v>0</v>
      </c>
      <c r="AO36">
        <f t="shared" si="27"/>
        <v>0</v>
      </c>
      <c r="AP36">
        <f t="shared" si="27"/>
        <v>-6.8272390110958975E-6</v>
      </c>
      <c r="AQ36">
        <f t="shared" si="27"/>
        <v>-0.73705497033819889</v>
      </c>
      <c r="AR36">
        <f t="shared" si="27"/>
        <v>-0.73706179757720991</v>
      </c>
      <c r="AS36">
        <f t="shared" si="27"/>
        <v>-171.94947213108765</v>
      </c>
      <c r="AT36">
        <f t="shared" si="27"/>
        <v>-112.52253876368857</v>
      </c>
      <c r="AU36">
        <f t="shared" si="23"/>
        <v>-285.20907269235346</v>
      </c>
      <c r="AW36">
        <v>33</v>
      </c>
      <c r="AX36">
        <f>IF(Z36&gt;0, (R36*SUMPRODUCT(K36:$K$98, X36:$X$98)-K36*$AZ$3)/Z36, 0)</f>
        <v>-10513147152.290419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1000000</v>
      </c>
      <c r="S37">
        <f t="shared" si="1"/>
        <v>-61647962631.484131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-23621.542415367396</v>
      </c>
      <c r="AC37">
        <f t="shared" si="2"/>
        <v>-21091.308290275141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-1.8822638352563996</v>
      </c>
      <c r="AI37">
        <f t="shared" si="25"/>
        <v>-1.8822809415056494</v>
      </c>
      <c r="AJ37">
        <f t="shared" si="7"/>
        <v>-2530.2341250922545</v>
      </c>
      <c r="AK37">
        <f t="shared" si="22"/>
        <v>-1653.5079690757179</v>
      </c>
      <c r="AL37">
        <f t="shared" si="26"/>
        <v>-4185.624375109478</v>
      </c>
      <c r="AN37">
        <f t="shared" si="27"/>
        <v>0</v>
      </c>
      <c r="AO37">
        <f t="shared" si="27"/>
        <v>0</v>
      </c>
      <c r="AP37">
        <f t="shared" si="27"/>
        <v>-9.281888920027572E-7</v>
      </c>
      <c r="AQ37">
        <f t="shared" si="27"/>
        <v>-0.10213205467753303</v>
      </c>
      <c r="AR37">
        <f t="shared" si="27"/>
        <v>-0.10213298286642503</v>
      </c>
      <c r="AS37">
        <f t="shared" si="27"/>
        <v>-137.2910668369085</v>
      </c>
      <c r="AT37">
        <f t="shared" si="27"/>
        <v>-89.719710459386107</v>
      </c>
      <c r="AU37">
        <f t="shared" si="23"/>
        <v>-227.11291027916101</v>
      </c>
      <c r="AW37">
        <v>34</v>
      </c>
      <c r="AX37">
        <f>IF(Z37&gt;0, (R37*SUMPRODUCT(K37:$K$98, X37:$X$98)-K37*$AZ$3)/Z37, 0)</f>
        <v>-61647962631.484131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1000000</v>
      </c>
      <c r="S38">
        <f t="shared" si="1"/>
        <v>-368066781231.71222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-21091.308290275141</v>
      </c>
      <c r="AC38">
        <f t="shared" si="2"/>
        <v>-18831.614725845357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-0.28754015373520569</v>
      </c>
      <c r="AI38">
        <f t="shared" si="25"/>
        <v>-0.28754271191427622</v>
      </c>
      <c r="AJ38">
        <f t="shared" si="7"/>
        <v>-2259.6935644297846</v>
      </c>
      <c r="AK38">
        <f t="shared" si="22"/>
        <v>-1476.3915803192601</v>
      </c>
      <c r="AL38">
        <f t="shared" si="26"/>
        <v>-3736.3726874609592</v>
      </c>
      <c r="AN38">
        <f t="shared" si="27"/>
        <v>0</v>
      </c>
      <c r="AO38">
        <f t="shared" si="27"/>
        <v>0</v>
      </c>
      <c r="AP38">
        <f t="shared" si="27"/>
        <v>-1.239351480311619E-7</v>
      </c>
      <c r="AQ38">
        <f t="shared" si="27"/>
        <v>-1.3930350665854076E-2</v>
      </c>
      <c r="AR38">
        <f t="shared" si="27"/>
        <v>-1.3930474601002109E-2</v>
      </c>
      <c r="AS38">
        <f t="shared" si="27"/>
        <v>-109.47453196004359</v>
      </c>
      <c r="AT38">
        <f t="shared" si="27"/>
        <v>-71.526192661430812</v>
      </c>
      <c r="AU38">
        <f t="shared" si="23"/>
        <v>-181.01465509607542</v>
      </c>
      <c r="AW38">
        <v>35</v>
      </c>
      <c r="AX38">
        <f>IF(Z38&gt;0, (R38*SUMPRODUCT(K38:$K$98, X38:$X$98)-K38*$AZ$3)/Z38, 0)</f>
        <v>-368066781231.71222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1000000</v>
      </c>
      <c r="S39">
        <f t="shared" si="1"/>
        <v>-2242658482149.4932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-18831.614725845357</v>
      </c>
      <c r="AC39">
        <f t="shared" si="2"/>
        <v>-16813.953927192037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-4.3154614164857816E-2</v>
      </c>
      <c r="AI39">
        <f t="shared" si="25"/>
        <v>-4.3154989031429364E-2</v>
      </c>
      <c r="AJ39">
        <f t="shared" si="7"/>
        <v>-2017.6607986533199</v>
      </c>
      <c r="AK39">
        <f t="shared" si="22"/>
        <v>-1318.2130308091751</v>
      </c>
      <c r="AL39">
        <f t="shared" si="26"/>
        <v>-3335.9169844515263</v>
      </c>
      <c r="AN39">
        <f t="shared" si="27"/>
        <v>0</v>
      </c>
      <c r="AO39">
        <f t="shared" si="27"/>
        <v>0</v>
      </c>
      <c r="AP39">
        <f t="shared" si="27"/>
        <v>-1.6215197396764536E-8</v>
      </c>
      <c r="AQ39">
        <f t="shared" si="27"/>
        <v>-1.8666924190441784E-3</v>
      </c>
      <c r="AR39">
        <f t="shared" si="27"/>
        <v>-1.8667086342415752E-3</v>
      </c>
      <c r="AS39">
        <f t="shared" si="27"/>
        <v>-87.275768534522911</v>
      </c>
      <c r="AT39">
        <f t="shared" si="27"/>
        <v>-57.020513771631919</v>
      </c>
      <c r="AU39">
        <f t="shared" si="23"/>
        <v>-144.29814901478909</v>
      </c>
      <c r="AW39">
        <v>36</v>
      </c>
      <c r="AX39">
        <f>IF(Z39&gt;0, (R39*SUMPRODUCT(K39:$K$98, X39:$X$98)-K39*$AZ$3)/Z39, 0)</f>
        <v>-2242658482149.4932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1000000</v>
      </c>
      <c r="S40">
        <f t="shared" si="1"/>
        <v>-13949253265721.578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-16813.953927192037</v>
      </c>
      <c r="AC40">
        <f t="shared" si="2"/>
        <v>-15012.460500130903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-6.3461384643317765E-3</v>
      </c>
      <c r="AI40">
        <f t="shared" si="25"/>
        <v>-6.3461922753143942E-3</v>
      </c>
      <c r="AJ40">
        <f t="shared" si="7"/>
        <v>-1801.4934270611338</v>
      </c>
      <c r="AK40">
        <f t="shared" si="22"/>
        <v>-1176.9767749034427</v>
      </c>
      <c r="AL40">
        <f t="shared" si="26"/>
        <v>-2978.476548156852</v>
      </c>
      <c r="AN40">
        <f t="shared" si="27"/>
        <v>0</v>
      </c>
      <c r="AO40">
        <f t="shared" si="27"/>
        <v>0</v>
      </c>
      <c r="AP40">
        <f t="shared" si="27"/>
        <v>-2.0782530454947162E-9</v>
      </c>
      <c r="AQ40">
        <f t="shared" si="27"/>
        <v>-2.4509646449719297E-4</v>
      </c>
      <c r="AR40">
        <f t="shared" si="27"/>
        <v>-2.4509854275023849E-4</v>
      </c>
      <c r="AS40">
        <f t="shared" si="27"/>
        <v>-69.576116605282436</v>
      </c>
      <c r="AT40">
        <f t="shared" si="27"/>
        <v>-45.45643747697796</v>
      </c>
      <c r="AU40">
        <f t="shared" si="23"/>
        <v>-115.03279918080314</v>
      </c>
      <c r="AW40">
        <v>37</v>
      </c>
      <c r="AX40">
        <f>IF(Z40&gt;0, (R40*SUMPRODUCT(K40:$K$98, X40:$X$98)-K40*$AZ$3)/Z40, 0)</f>
        <v>-13949253265721.578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1000000</v>
      </c>
      <c r="S41">
        <f t="shared" si="1"/>
        <v>-88760152817860.672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-15012.460500130903</v>
      </c>
      <c r="AC41">
        <f t="shared" si="2"/>
        <v>-13403.982804375979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-9.1444393929761638E-4</v>
      </c>
      <c r="AI41">
        <f t="shared" si="25"/>
        <v>-9.1445148997344261E-4</v>
      </c>
      <c r="AJ41">
        <f t="shared" si="7"/>
        <v>-1608.4776957549238</v>
      </c>
      <c r="AK41">
        <f t="shared" si="22"/>
        <v>-1050.8722350091632</v>
      </c>
      <c r="AL41">
        <f t="shared" si="26"/>
        <v>-2659.350845215577</v>
      </c>
      <c r="AN41">
        <f t="shared" si="27"/>
        <v>0</v>
      </c>
      <c r="AO41">
        <f t="shared" si="27"/>
        <v>0</v>
      </c>
      <c r="AP41">
        <f t="shared" si="27"/>
        <v>-2.6037261534082128E-10</v>
      </c>
      <c r="AQ41">
        <f t="shared" si="27"/>
        <v>-3.1533092604608014E-5</v>
      </c>
      <c r="AR41">
        <f t="shared" si="27"/>
        <v>-3.1533352977223355E-5</v>
      </c>
      <c r="AS41">
        <f t="shared" si="27"/>
        <v>-55.465703202806218</v>
      </c>
      <c r="AT41">
        <f t="shared" si="27"/>
        <v>-36.237597602328734</v>
      </c>
      <c r="AU41">
        <f t="shared" si="23"/>
        <v>-91.703332338487925</v>
      </c>
      <c r="AW41">
        <v>38</v>
      </c>
      <c r="AX41">
        <f>IF(Z41&gt;0, (R41*SUMPRODUCT(K41:$K$98, X41:$X$98)-K41*$AZ$3)/Z41, 0)</f>
        <v>-88760152817860.672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1000000</v>
      </c>
      <c r="S42">
        <f t="shared" si="1"/>
        <v>-578740268327547.13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-13403.982804375979</v>
      </c>
      <c r="AC42">
        <f t="shared" si="2"/>
        <v>-11967.841817291757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-1.288242572830288E-4</v>
      </c>
      <c r="AI42">
        <f t="shared" si="25"/>
        <v>-1.2882529123923266E-4</v>
      </c>
      <c r="AJ42">
        <f t="shared" si="7"/>
        <v>-1436.1409870842217</v>
      </c>
      <c r="AK42">
        <f t="shared" si="22"/>
        <v>-938.27879630631867</v>
      </c>
      <c r="AL42">
        <f t="shared" si="26"/>
        <v>-2374.4199122158316</v>
      </c>
      <c r="AN42">
        <f t="shared" si="27"/>
        <v>0</v>
      </c>
      <c r="AO42">
        <f t="shared" si="27"/>
        <v>0</v>
      </c>
      <c r="AP42">
        <f t="shared" si="27"/>
        <v>-3.1834175124377437E-11</v>
      </c>
      <c r="AQ42">
        <f t="shared" si="27"/>
        <v>-3.9663323758591132E-6</v>
      </c>
      <c r="AR42">
        <f t="shared" si="27"/>
        <v>-3.9663642100342373E-6</v>
      </c>
      <c r="AS42">
        <f t="shared" si="27"/>
        <v>-44.21692477415764</v>
      </c>
      <c r="AT42">
        <f t="shared" si="27"/>
        <v>-28.888391409046694</v>
      </c>
      <c r="AU42">
        <f t="shared" si="23"/>
        <v>-73.105320149568541</v>
      </c>
      <c r="AW42">
        <v>39</v>
      </c>
      <c r="AX42">
        <f>IF(Z42&gt;0, (R42*SUMPRODUCT(K42:$K$98, X42:$X$98)-K42*$AZ$3)/Z42, 0)</f>
        <v>-578740268327547.13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0.856559709</v>
      </c>
      <c r="Q43" s="4">
        <f t="shared" si="21"/>
        <v>50</v>
      </c>
      <c r="R43">
        <f t="shared" si="0"/>
        <v>1000000</v>
      </c>
      <c r="S43">
        <f t="shared" si="1"/>
        <v>-3872386508837117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-11967.841817291757</v>
      </c>
      <c r="AC43">
        <f t="shared" si="2"/>
        <v>-10685.573054635493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-1.7712904502051422E-5</v>
      </c>
      <c r="AI43">
        <f t="shared" si="25"/>
        <v>-1.7713042473468147E-5</v>
      </c>
      <c r="AJ43">
        <f t="shared" si="7"/>
        <v>-1282.2687626562638</v>
      </c>
      <c r="AK43">
        <f t="shared" si="22"/>
        <v>-837.74892721042306</v>
      </c>
      <c r="AL43">
        <f t="shared" si="26"/>
        <v>-2120.0177075797292</v>
      </c>
      <c r="AN43">
        <f t="shared" si="27"/>
        <v>0</v>
      </c>
      <c r="AO43">
        <f t="shared" si="27"/>
        <v>0</v>
      </c>
      <c r="AP43">
        <f t="shared" si="27"/>
        <v>-3.7928228503052555E-12</v>
      </c>
      <c r="AQ43">
        <f t="shared" si="27"/>
        <v>-4.869262817998531E-7</v>
      </c>
      <c r="AR43">
        <f t="shared" si="27"/>
        <v>-4.8693007462270345E-7</v>
      </c>
      <c r="AS43">
        <f t="shared" si="27"/>
        <v>-35.249462379024365</v>
      </c>
      <c r="AT43">
        <f t="shared" si="27"/>
        <v>-23.029648816835408</v>
      </c>
      <c r="AU43">
        <f t="shared" si="23"/>
        <v>-58.279111682789839</v>
      </c>
      <c r="AW43">
        <v>40</v>
      </c>
      <c r="AX43">
        <f>IF(Z43&gt;0, (R43*SUMPRODUCT(K43:$K$98, X43:$X$98)-K43*$AZ$3)/Z43, 0)</f>
        <v>-3872386508837117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1000000</v>
      </c>
      <c r="S44">
        <f t="shared" si="1"/>
        <v>-2.6659651429443796E+16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-10685.573054635493</v>
      </c>
      <c r="AC44">
        <f t="shared" si="2"/>
        <v>-9540.6902277808113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-2.3739640222489669E-6</v>
      </c>
      <c r="AI44">
        <f t="shared" si="25"/>
        <v>-2.3739819157504125E-6</v>
      </c>
      <c r="AJ44">
        <f t="shared" si="7"/>
        <v>-1144.8828268546822</v>
      </c>
      <c r="AK44">
        <f t="shared" si="22"/>
        <v>-747.99011382448464</v>
      </c>
      <c r="AL44">
        <f t="shared" si="26"/>
        <v>-1892.8729430531489</v>
      </c>
      <c r="AN44">
        <f t="shared" si="27"/>
        <v>0</v>
      </c>
      <c r="AO44">
        <f t="shared" si="27"/>
        <v>0</v>
      </c>
      <c r="AP44">
        <f t="shared" si="27"/>
        <v>-4.3918828290979413E-13</v>
      </c>
      <c r="AQ44">
        <f t="shared" si="27"/>
        <v>-5.826792401684346E-8</v>
      </c>
      <c r="AR44">
        <f t="shared" si="27"/>
        <v>-5.8268363205126375E-8</v>
      </c>
      <c r="AS44">
        <f t="shared" si="27"/>
        <v>-28.100655670493325</v>
      </c>
      <c r="AT44">
        <f t="shared" si="27"/>
        <v>-18.359095044914021</v>
      </c>
      <c r="AU44">
        <f t="shared" si="23"/>
        <v>-46.459750773675708</v>
      </c>
      <c r="AW44">
        <v>41</v>
      </c>
      <c r="AX44">
        <f>IF(Z44&gt;0, (R44*SUMPRODUCT(K44:$K$98, X44:$X$98)-K44*$AZ$3)/Z44, 0)</f>
        <v>-2.6659651429443796E+16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1000000</v>
      </c>
      <c r="S45">
        <f t="shared" si="1"/>
        <v>-1.891654993986007E+17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-9540.6902277808113</v>
      </c>
      <c r="AC45">
        <f t="shared" si="2"/>
        <v>-8518.4734177126447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-3.0925947320948395E-7</v>
      </c>
      <c r="AI45">
        <f t="shared" si="25"/>
        <v>-3.0926172480225451E-7</v>
      </c>
      <c r="AJ45">
        <f t="shared" si="7"/>
        <v>-1022.2168100681665</v>
      </c>
      <c r="AK45">
        <f t="shared" si="22"/>
        <v>-667.84831594465686</v>
      </c>
      <c r="AL45">
        <f t="shared" si="26"/>
        <v>-1690.0651263220852</v>
      </c>
      <c r="AN45">
        <f t="shared" si="27"/>
        <v>0</v>
      </c>
      <c r="AO45">
        <f t="shared" si="27"/>
        <v>0</v>
      </c>
      <c r="AP45">
        <f t="shared" si="27"/>
        <v>-4.9343191403854451E-14</v>
      </c>
      <c r="AQ45">
        <f t="shared" si="27"/>
        <v>-6.7773576019353436E-9</v>
      </c>
      <c r="AR45">
        <f t="shared" si="27"/>
        <v>-6.7774069451267472E-9</v>
      </c>
      <c r="AS45">
        <f t="shared" si="27"/>
        <v>-22.401670663937253</v>
      </c>
      <c r="AT45">
        <f t="shared" si="27"/>
        <v>-14.635758167838825</v>
      </c>
      <c r="AU45">
        <f t="shared" si="23"/>
        <v>-37.037428838553488</v>
      </c>
      <c r="AW45">
        <v>42</v>
      </c>
      <c r="AX45">
        <f>IF(Z45&gt;0, (R45*SUMPRODUCT(K45:$K$98, X45:$X$98)-K45*$AZ$3)/Z45, 0)</f>
        <v>-1.891654993986007E+17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1000000</v>
      </c>
      <c r="S46">
        <f t="shared" si="1"/>
        <v>-1.3872745839584205E+18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-8518.4734177126447</v>
      </c>
      <c r="AC46">
        <f t="shared" si="2"/>
        <v>-7605.7798372493917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-3.9099003027704802E-8</v>
      </c>
      <c r="AI46">
        <f t="shared" si="25"/>
        <v>-3.9099277154396276E-8</v>
      </c>
      <c r="AJ46">
        <f t="shared" si="7"/>
        <v>-912.69358046325306</v>
      </c>
      <c r="AK46">
        <f t="shared" si="22"/>
        <v>-596.29313923988514</v>
      </c>
      <c r="AL46">
        <f t="shared" si="26"/>
        <v>-1508.9867197422375</v>
      </c>
      <c r="AN46">
        <f t="shared" si="27"/>
        <v>0</v>
      </c>
      <c r="AO46">
        <f t="shared" si="27"/>
        <v>0</v>
      </c>
      <c r="AP46">
        <f t="shared" si="27"/>
        <v>-5.3637767256404781E-15</v>
      </c>
      <c r="AQ46">
        <f t="shared" si="27"/>
        <v>-7.6504159923390292E-10</v>
      </c>
      <c r="AR46">
        <f t="shared" si="27"/>
        <v>-7.6504696301062865E-10</v>
      </c>
      <c r="AS46">
        <f t="shared" si="27"/>
        <v>-17.858474701090419</v>
      </c>
      <c r="AT46">
        <f t="shared" si="27"/>
        <v>-11.667536804788584</v>
      </c>
      <c r="AU46">
        <f t="shared" si="23"/>
        <v>-29.526011506644053</v>
      </c>
      <c r="AW46">
        <v>43</v>
      </c>
      <c r="AX46">
        <f>IF(Z46&gt;0, (R46*SUMPRODUCT(K46:$K$98, X46:$X$98)-K46*$AZ$3)/Z46, 0)</f>
        <v>-1.3872745839584205E+18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1000000</v>
      </c>
      <c r="S47">
        <f t="shared" si="1"/>
        <v>-1.0548481203224121E+19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-7605.7798372493917</v>
      </c>
      <c r="AC47">
        <f t="shared" si="2"/>
        <v>-6790.8748546876286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-4.7839309914236652E-9</v>
      </c>
      <c r="AI47">
        <f t="shared" si="25"/>
        <v>-4.7839631802986504E-9</v>
      </c>
      <c r="AJ47">
        <f t="shared" si="7"/>
        <v>-814.90498256176306</v>
      </c>
      <c r="AK47">
        <f t="shared" si="22"/>
        <v>-532.40458860745741</v>
      </c>
      <c r="AL47">
        <f t="shared" si="26"/>
        <v>-1347.3095711740043</v>
      </c>
      <c r="AN47">
        <f t="shared" si="27"/>
        <v>0</v>
      </c>
      <c r="AO47">
        <f t="shared" si="27"/>
        <v>0</v>
      </c>
      <c r="AP47">
        <f t="shared" si="27"/>
        <v>-5.6235057366454393E-16</v>
      </c>
      <c r="AQ47">
        <f t="shared" si="27"/>
        <v>-8.3576898497853273E-11</v>
      </c>
      <c r="AR47">
        <f t="shared" si="27"/>
        <v>-8.3577460848426945E-11</v>
      </c>
      <c r="AS47">
        <f t="shared" si="27"/>
        <v>-14.236666694201439</v>
      </c>
      <c r="AT47">
        <f t="shared" si="27"/>
        <v>-9.3012889068859401</v>
      </c>
      <c r="AU47">
        <f t="shared" si="23"/>
        <v>-23.537955601170953</v>
      </c>
      <c r="AW47">
        <v>44</v>
      </c>
      <c r="AX47">
        <f>IF(Z47&gt;0, (R47*SUMPRODUCT(K47:$K$98, X47:$X$98)-K47*$AZ$3)/Z47, 0)</f>
        <v>-1.0548481203224121E+19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1000000</v>
      </c>
      <c r="S48">
        <f t="shared" si="1"/>
        <v>-8.3333669164162138E+19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-6790.8748546876286</v>
      </c>
      <c r="AC48">
        <f t="shared" si="2"/>
        <v>-6063.2811202568846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-5.6458064448091181E-10</v>
      </c>
      <c r="AI48">
        <f t="shared" si="25"/>
        <v>-5.6458428243492315E-10</v>
      </c>
      <c r="AJ48">
        <f t="shared" si="7"/>
        <v>-727.59373443074401</v>
      </c>
      <c r="AK48">
        <f t="shared" si="22"/>
        <v>-475.36123982813405</v>
      </c>
      <c r="AL48">
        <f t="shared" si="26"/>
        <v>-1202.9549742594427</v>
      </c>
      <c r="AN48">
        <f t="shared" si="27"/>
        <v>0</v>
      </c>
      <c r="AO48">
        <f t="shared" si="27"/>
        <v>0</v>
      </c>
      <c r="AP48">
        <f t="shared" si="27"/>
        <v>-5.6746688939361699E-17</v>
      </c>
      <c r="AQ48">
        <f t="shared" si="27"/>
        <v>-8.8066210056395244E-12</v>
      </c>
      <c r="AR48">
        <f t="shared" si="27"/>
        <v>-8.806677752328463E-12</v>
      </c>
      <c r="AS48">
        <f t="shared" si="27"/>
        <v>-11.349383525361246</v>
      </c>
      <c r="AT48">
        <f t="shared" si="27"/>
        <v>-7.4149305699034294</v>
      </c>
      <c r="AU48">
        <f t="shared" si="23"/>
        <v>-18.764314095273484</v>
      </c>
      <c r="AW48">
        <v>45</v>
      </c>
      <c r="AX48">
        <f>IF(Z48&gt;0, (R48*SUMPRODUCT(K48:$K$98, X48:$X$98)-K48*$AZ$3)/Z48, 0)</f>
        <v>-8.3333669164162138E+19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1000000</v>
      </c>
      <c r="S49">
        <f t="shared" si="1"/>
        <v>-6.8629098850010713E+20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-6063.2811202568846</v>
      </c>
      <c r="AC49">
        <f t="shared" si="2"/>
        <v>-5413.6438573722262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-6.4143226357538039E-11</v>
      </c>
      <c r="AI49">
        <f t="shared" si="25"/>
        <v>-6.4143620770691356E-11</v>
      </c>
      <c r="AJ49">
        <f t="shared" si="7"/>
        <v>-649.63726288465841</v>
      </c>
      <c r="AK49">
        <f t="shared" si="22"/>
        <v>-424.42967841798196</v>
      </c>
      <c r="AL49">
        <f t="shared" si="26"/>
        <v>-1074.0669413027044</v>
      </c>
      <c r="AN49">
        <f t="shared" si="27"/>
        <v>0</v>
      </c>
      <c r="AO49">
        <f t="shared" si="27"/>
        <v>0</v>
      </c>
      <c r="AP49">
        <f t="shared" si="27"/>
        <v>-5.493089673334209E-18</v>
      </c>
      <c r="AQ49">
        <f t="shared" si="27"/>
        <v>-8.9333860028274563E-13</v>
      </c>
      <c r="AR49">
        <f t="shared" si="27"/>
        <v>-8.9334409337241896E-13</v>
      </c>
      <c r="AS49">
        <f t="shared" si="27"/>
        <v>-9.0476590603973133</v>
      </c>
      <c r="AT49">
        <f t="shared" si="27"/>
        <v>-5.9111372527929831</v>
      </c>
      <c r="AU49">
        <f t="shared" si="23"/>
        <v>-14.95879631319119</v>
      </c>
      <c r="AW49">
        <v>46</v>
      </c>
      <c r="AX49">
        <f>IF(Z49&gt;0, (R49*SUMPRODUCT(K49:$K$98, X49:$X$98)-K49*$AZ$3)/Z49, 0)</f>
        <v>-6.8629098850010713E+20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1000000</v>
      </c>
      <c r="S50">
        <f t="shared" si="1"/>
        <v>-5.9042774377695239E+21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-5413.6438573722262</v>
      </c>
      <c r="AC50">
        <f t="shared" si="2"/>
        <v>-4833.6105869394878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-6.9907179257126799E-12</v>
      </c>
      <c r="AI50">
        <f t="shared" si="25"/>
        <v>-6.9907588588381802E-12</v>
      </c>
      <c r="AJ50">
        <f t="shared" si="7"/>
        <v>-580.03327043273839</v>
      </c>
      <c r="AK50">
        <f t="shared" si="22"/>
        <v>-378.95507001605586</v>
      </c>
      <c r="AL50">
        <f t="shared" si="26"/>
        <v>-958.98834044880118</v>
      </c>
      <c r="AN50">
        <f t="shared" si="27"/>
        <v>0</v>
      </c>
      <c r="AO50">
        <f t="shared" si="27"/>
        <v>0</v>
      </c>
      <c r="AP50">
        <f t="shared" si="27"/>
        <v>-5.0900515806403167E-19</v>
      </c>
      <c r="AQ50">
        <f t="shared" si="27"/>
        <v>-8.6929874992306264E-14</v>
      </c>
      <c r="AR50">
        <f t="shared" si="27"/>
        <v>-8.6930383997464332E-14</v>
      </c>
      <c r="AS50">
        <f t="shared" si="27"/>
        <v>-7.2127384091178506</v>
      </c>
      <c r="AT50">
        <f t="shared" si="27"/>
        <v>-4.7123224272903306</v>
      </c>
      <c r="AU50">
        <f t="shared" si="23"/>
        <v>-11.925060836408267</v>
      </c>
      <c r="AW50">
        <v>47</v>
      </c>
      <c r="AX50">
        <f>IF(Z50&gt;0, (R50*SUMPRODUCT(K50:$K$98, X50:$X$98)-K50*$AZ$3)/Z50, 0)</f>
        <v>-5.9042774377695239E+21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1000000</v>
      </c>
      <c r="S51">
        <f t="shared" si="1"/>
        <v>-5.3128844499957588E+22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-4833.6105869394878</v>
      </c>
      <c r="AC51">
        <f t="shared" si="2"/>
        <v>-4315.7237383388283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-7.2924461064645078E-13</v>
      </c>
      <c r="AI51">
        <f t="shared" si="25"/>
        <v>-7.2924867221016343E-13</v>
      </c>
      <c r="AJ51">
        <f t="shared" si="7"/>
        <v>-517.8868486006595</v>
      </c>
      <c r="AK51">
        <f t="shared" si="22"/>
        <v>-338.35274108576419</v>
      </c>
      <c r="AL51">
        <f t="shared" si="26"/>
        <v>-856.23958968642432</v>
      </c>
      <c r="AN51">
        <f t="shared" si="27"/>
        <v>0</v>
      </c>
      <c r="AO51">
        <f t="shared" si="27"/>
        <v>0</v>
      </c>
      <c r="AP51">
        <f t="shared" si="27"/>
        <v>-4.5094390770240551E-20</v>
      </c>
      <c r="AQ51">
        <f t="shared" si="27"/>
        <v>-8.0965962289414612E-15</v>
      </c>
      <c r="AR51">
        <f t="shared" si="27"/>
        <v>-8.0966413233322324E-15</v>
      </c>
      <c r="AS51">
        <f t="shared" si="27"/>
        <v>-5.7499509001258398</v>
      </c>
      <c r="AT51">
        <f t="shared" si="27"/>
        <v>-3.7566345880822154</v>
      </c>
      <c r="AU51">
        <f t="shared" si="23"/>
        <v>-9.5065854882080618</v>
      </c>
      <c r="AW51">
        <v>48</v>
      </c>
      <c r="AX51">
        <f>IF(Z51&gt;0, (R51*SUMPRODUCT(K51:$K$98, X51:$X$98)-K51*$AZ$3)/Z51, 0)</f>
        <v>-5.3128844499957588E+22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1000000</v>
      </c>
      <c r="S52">
        <f t="shared" si="1"/>
        <v>-5.0166852423548778E+23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-4315.7237383388283</v>
      </c>
      <c r="AC52">
        <f t="shared" si="2"/>
        <v>-3853.324766373953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-7.2737943906106751E-14</v>
      </c>
      <c r="AI52">
        <f t="shared" si="25"/>
        <v>-7.2738327956986986E-14</v>
      </c>
      <c r="AJ52">
        <f t="shared" si="7"/>
        <v>-462.39897196487527</v>
      </c>
      <c r="AK52">
        <f t="shared" si="22"/>
        <v>-302.10066168371799</v>
      </c>
      <c r="AL52">
        <f t="shared" si="26"/>
        <v>-764.49963364859332</v>
      </c>
      <c r="AN52">
        <f t="shared" si="27"/>
        <v>0</v>
      </c>
      <c r="AO52">
        <f t="shared" si="27"/>
        <v>0</v>
      </c>
      <c r="AP52">
        <f t="shared" si="27"/>
        <v>-3.8071500671889261E-21</v>
      </c>
      <c r="AQ52">
        <f t="shared" si="27"/>
        <v>-7.2106140691583121E-16</v>
      </c>
      <c r="AR52">
        <f t="shared" si="27"/>
        <v>-7.2106521406589844E-16</v>
      </c>
      <c r="AS52">
        <f t="shared" si="27"/>
        <v>-4.5838256537993054</v>
      </c>
      <c r="AT52">
        <f t="shared" si="27"/>
        <v>-2.9947660938155409</v>
      </c>
      <c r="AU52">
        <f t="shared" si="23"/>
        <v>-7.5785917476148468</v>
      </c>
      <c r="AW52">
        <v>49</v>
      </c>
      <c r="AX52">
        <f>IF(Z52&gt;0, (R52*SUMPRODUCT(K52:$K$98, X52:$X$98)-K52*$AZ$3)/Z52, 0)</f>
        <v>-5.0166852423548778E+23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1000000</v>
      </c>
      <c r="S53">
        <f t="shared" si="1"/>
        <v>-4.9874707613027266E+24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-3853.324766373953</v>
      </c>
      <c r="AC53">
        <f t="shared" si="2"/>
        <v>-3440.4685414053151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-6.9143851307207286E-15</v>
      </c>
      <c r="AI53">
        <f t="shared" si="25"/>
        <v>-6.914419621835625E-15</v>
      </c>
      <c r="AJ53">
        <f t="shared" si="7"/>
        <v>-412.85622496863789</v>
      </c>
      <c r="AK53">
        <f t="shared" si="22"/>
        <v>-269.73273364617671</v>
      </c>
      <c r="AL53">
        <f t="shared" si="26"/>
        <v>-682.5889586148146</v>
      </c>
      <c r="AN53">
        <f t="shared" si="27"/>
        <v>0</v>
      </c>
      <c r="AO53">
        <f t="shared" si="27"/>
        <v>0</v>
      </c>
      <c r="AP53">
        <f t="shared" si="27"/>
        <v>-3.0528146779013444E-22</v>
      </c>
      <c r="AQ53">
        <f t="shared" si="27"/>
        <v>-6.1199345046287247E-17</v>
      </c>
      <c r="AR53">
        <f t="shared" si="27"/>
        <v>-6.1199650327755031E-17</v>
      </c>
      <c r="AS53">
        <f t="shared" si="27"/>
        <v>-3.6541977469701021</v>
      </c>
      <c r="AT53">
        <f t="shared" si="27"/>
        <v>-2.387409194687133</v>
      </c>
      <c r="AU53">
        <f t="shared" si="23"/>
        <v>-6.0416069416572356</v>
      </c>
      <c r="AW53">
        <v>50</v>
      </c>
      <c r="AX53">
        <f>IF(Z53&gt;0, (R53*SUMPRODUCT(K53:$K$98, X53:$X$98)-K53*$AZ$3)/Z53, 0)</f>
        <v>-4.9874707613027266E+24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1000000</v>
      </c>
      <c r="S54">
        <f t="shared" si="1"/>
        <v>-5.2383842984421016E+25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-3440.4685414053151</v>
      </c>
      <c r="AC54">
        <f t="shared" si="2"/>
        <v>-3071.8469119690312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-6.2428296087587277E-16</v>
      </c>
      <c r="AI54">
        <f t="shared" si="25"/>
        <v>-6.2428589293157632E-16</v>
      </c>
      <c r="AJ54">
        <f t="shared" si="7"/>
        <v>-368.62162943628391</v>
      </c>
      <c r="AK54">
        <f t="shared" si="22"/>
        <v>-240.83279789837209</v>
      </c>
      <c r="AL54">
        <f t="shared" si="26"/>
        <v>-609.45442733465597</v>
      </c>
      <c r="AN54">
        <f t="shared" si="27"/>
        <v>0</v>
      </c>
      <c r="AO54">
        <f t="shared" si="27"/>
        <v>0</v>
      </c>
      <c r="AP54">
        <f t="shared" si="27"/>
        <v>-2.3171140066601391E-23</v>
      </c>
      <c r="AQ54">
        <f t="shared" si="27"/>
        <v>-4.9335174328149923E-18</v>
      </c>
      <c r="AR54">
        <f t="shared" si="27"/>
        <v>-4.933540603955058E-18</v>
      </c>
      <c r="AS54">
        <f t="shared" si="27"/>
        <v>-2.9131040712452991</v>
      </c>
      <c r="AT54">
        <f t="shared" si="27"/>
        <v>-1.9032279932135949</v>
      </c>
      <c r="AU54">
        <f t="shared" si="23"/>
        <v>-4.8163320644588934</v>
      </c>
      <c r="AW54">
        <v>51</v>
      </c>
      <c r="AX54">
        <f>IF(Z54&gt;0, (R54*SUMPRODUCT(K54:$K$98, X54:$X$98)-K54*$AZ$3)/Z54, 0)</f>
        <v>-5.2383842984421016E+25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1000000</v>
      </c>
      <c r="S55">
        <f t="shared" si="1"/>
        <v>-5.832659895490551E+26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-3071.8469119690312</v>
      </c>
      <c r="AC55">
        <f t="shared" si="2"/>
        <v>-2742.720457115206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-5.33523535634599E-17</v>
      </c>
      <c r="AI55">
        <f t="shared" si="25"/>
        <v>-5.3352588680928279E-17</v>
      </c>
      <c r="AJ55">
        <f t="shared" si="7"/>
        <v>-329.12645485382518</v>
      </c>
      <c r="AK55">
        <f t="shared" si="22"/>
        <v>-215.0292838378322</v>
      </c>
      <c r="AL55">
        <f t="shared" si="26"/>
        <v>-544.15573869165735</v>
      </c>
      <c r="AN55">
        <f t="shared" si="27"/>
        <v>0</v>
      </c>
      <c r="AO55">
        <f t="shared" si="27"/>
        <v>0</v>
      </c>
      <c r="AP55">
        <f t="shared" si="27"/>
        <v>-1.6589834740044065E-24</v>
      </c>
      <c r="AQ55">
        <f t="shared" si="27"/>
        <v>-3.7645298526875787E-19</v>
      </c>
      <c r="AR55">
        <f t="shared" si="27"/>
        <v>-3.7645464425223184E-19</v>
      </c>
      <c r="AS55">
        <f t="shared" si="27"/>
        <v>-2.3223087302657053</v>
      </c>
      <c r="AT55">
        <f t="shared" si="27"/>
        <v>-1.5172417037735924</v>
      </c>
      <c r="AU55">
        <f t="shared" si="23"/>
        <v>-3.8395504340392979</v>
      </c>
      <c r="AW55">
        <v>52</v>
      </c>
      <c r="AX55">
        <f>IF(Z55&gt;0, (R55*SUMPRODUCT(K55:$K$98, X55:$X$98)-K55*$AZ$3)/Z55, 0)</f>
        <v>-5.832659895490551E+26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1000000</v>
      </c>
      <c r="S56">
        <f t="shared" si="1"/>
        <v>-6.9120683125143686E+27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-2742.720457115206</v>
      </c>
      <c r="AC56">
        <f t="shared" si="2"/>
        <v>-2448.8575509957195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-4.3010386417843711E-18</v>
      </c>
      <c r="AI56">
        <f t="shared" si="25"/>
        <v>-4.3010563561459799E-18</v>
      </c>
      <c r="AJ56">
        <f t="shared" si="7"/>
        <v>-293.86290611948652</v>
      </c>
      <c r="AK56">
        <f t="shared" si="22"/>
        <v>-191.99043199806445</v>
      </c>
      <c r="AL56">
        <f t="shared" si="26"/>
        <v>-485.85333811755095</v>
      </c>
      <c r="AN56">
        <f t="shared" si="27"/>
        <v>0</v>
      </c>
      <c r="AO56">
        <f t="shared" si="27"/>
        <v>0</v>
      </c>
      <c r="AP56">
        <f t="shared" si="27"/>
        <v>-1.116001160245606E-25</v>
      </c>
      <c r="AQ56">
        <f t="shared" si="27"/>
        <v>-2.7096455523515255E-20</v>
      </c>
      <c r="AR56">
        <f t="shared" si="27"/>
        <v>-2.7096567123631282E-20</v>
      </c>
      <c r="AS56">
        <f t="shared" si="27"/>
        <v>-1.8513303015511027</v>
      </c>
      <c r="AT56">
        <f t="shared" si="27"/>
        <v>-1.2095357970133866</v>
      </c>
      <c r="AU56">
        <f t="shared" si="23"/>
        <v>-3.0608660985644893</v>
      </c>
      <c r="AW56">
        <v>53</v>
      </c>
      <c r="AX56">
        <f>IF(Z56&gt;0, (R56*SUMPRODUCT(K56:$K$98, X56:$X$98)-K56*$AZ$3)/Z56, 0)</f>
        <v>-6.9120683125143686E+27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1000000</v>
      </c>
      <c r="S57">
        <f t="shared" si="1"/>
        <v>-8.7585890834245157E+28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-2448.8575509957195</v>
      </c>
      <c r="AC57">
        <f t="shared" si="2"/>
        <v>-2186.4799562461781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-3.2578052223007327E-19</v>
      </c>
      <c r="AI57">
        <f t="shared" si="25"/>
        <v>-3.2578177042195406E-19</v>
      </c>
      <c r="AJ57">
        <f t="shared" si="7"/>
        <v>-262.37759474954146</v>
      </c>
      <c r="AK57">
        <f t="shared" si="22"/>
        <v>-171.42002856970038</v>
      </c>
      <c r="AL57">
        <f t="shared" si="26"/>
        <v>-433.79762331924184</v>
      </c>
      <c r="AN57">
        <f t="shared" si="27"/>
        <v>0</v>
      </c>
      <c r="AO57">
        <f t="shared" si="27"/>
        <v>0</v>
      </c>
      <c r="AP57">
        <f t="shared" si="27"/>
        <v>-7.0210565483385537E-27</v>
      </c>
      <c r="AQ57">
        <f t="shared" si="27"/>
        <v>-1.8325094916102822E-21</v>
      </c>
      <c r="AR57">
        <f t="shared" si="27"/>
        <v>-1.8325165126668305E-21</v>
      </c>
      <c r="AS57">
        <f t="shared" si="27"/>
        <v>-1.4758691817212228</v>
      </c>
      <c r="AT57">
        <f t="shared" si="27"/>
        <v>-0.96423453205786536</v>
      </c>
      <c r="AU57">
        <f t="shared" si="23"/>
        <v>-2.4401037137790884</v>
      </c>
      <c r="AW57">
        <v>54</v>
      </c>
      <c r="AX57">
        <f>IF(Z57&gt;0, (R57*SUMPRODUCT(K57:$K$98, X57:$X$98)-K57*$AZ$3)/Z57, 0)</f>
        <v>-8.7585890834245157E+28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0.924425092</v>
      </c>
      <c r="Q58" s="4">
        <f t="shared" si="21"/>
        <v>50</v>
      </c>
      <c r="R58">
        <f t="shared" si="0"/>
        <v>1000000</v>
      </c>
      <c r="S58">
        <f t="shared" si="1"/>
        <v>-1.1925550584815424E+30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-2186.4799562461781</v>
      </c>
      <c r="AC58">
        <f t="shared" si="2"/>
        <v>-1952.2142466483731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-2.3077197884921746E-20</v>
      </c>
      <c r="AI58">
        <f t="shared" si="25"/>
        <v>-2.3077279734989497E-20</v>
      </c>
      <c r="AJ58">
        <f t="shared" si="7"/>
        <v>-234.26570959780497</v>
      </c>
      <c r="AK58">
        <f t="shared" si="22"/>
        <v>-153.05359693723247</v>
      </c>
      <c r="AL58">
        <f t="shared" si="26"/>
        <v>-387.31930653503741</v>
      </c>
      <c r="AN58">
        <f t="shared" si="27"/>
        <v>0</v>
      </c>
      <c r="AO58">
        <f t="shared" si="27"/>
        <v>0</v>
      </c>
      <c r="AP58">
        <f t="shared" si="27"/>
        <v>-4.1107601537508754E-28</v>
      </c>
      <c r="AQ58">
        <f t="shared" si="27"/>
        <v>-1.1590072938634054E-22</v>
      </c>
      <c r="AR58">
        <f t="shared" si="27"/>
        <v>-1.1590114046235592E-22</v>
      </c>
      <c r="AS58">
        <f t="shared" si="27"/>
        <v>-1.1765538757343939</v>
      </c>
      <c r="AT58">
        <f t="shared" si="27"/>
        <v>-0.76868186547980333</v>
      </c>
      <c r="AU58">
        <f t="shared" si="23"/>
        <v>-1.945235741214197</v>
      </c>
      <c r="AW58">
        <v>55</v>
      </c>
      <c r="AX58">
        <f>IF(Z58&gt;0, (R58*SUMPRODUCT(K58:$K$98, X58:$X$98)-K58*$AZ$3)/Z58, 0)</f>
        <v>-1.1925550584815424E+30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1000000</v>
      </c>
      <c r="S59">
        <f t="shared" si="1"/>
        <v>-1.753900858511763E+31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-1952.2142466483731</v>
      </c>
      <c r="AC59">
        <f t="shared" si="2"/>
        <v>-1743.0484345074758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-1.5212501007134159E-21</v>
      </c>
      <c r="AI59">
        <f t="shared" si="25"/>
        <v>-1.5212550697754528E-21</v>
      </c>
      <c r="AJ59">
        <f t="shared" si="7"/>
        <v>-209.16581214089729</v>
      </c>
      <c r="AK59">
        <f t="shared" si="22"/>
        <v>-136.65499726538613</v>
      </c>
      <c r="AL59">
        <f t="shared" si="26"/>
        <v>-345.82080940628339</v>
      </c>
      <c r="AN59">
        <f t="shared" si="27"/>
        <v>0</v>
      </c>
      <c r="AO59">
        <f t="shared" si="27"/>
        <v>0</v>
      </c>
      <c r="AP59">
        <f t="shared" si="27"/>
        <v>-2.2282273011434947E-29</v>
      </c>
      <c r="AQ59">
        <f t="shared" si="27"/>
        <v>-6.8215912401523129E-24</v>
      </c>
      <c r="AR59">
        <f t="shared" si="27"/>
        <v>-6.8216135224253238E-24</v>
      </c>
      <c r="AS59">
        <f t="shared" si="27"/>
        <v>-0.93794154634438265</v>
      </c>
      <c r="AT59">
        <f t="shared" si="27"/>
        <v>-0.61278847694499627</v>
      </c>
      <c r="AU59">
        <f t="shared" si="23"/>
        <v>-1.5507300232893788</v>
      </c>
      <c r="AW59">
        <v>56</v>
      </c>
      <c r="AX59">
        <f>IF(Z59&gt;0, (R59*SUMPRODUCT(K59:$K$98, X59:$X$98)-K59*$AZ$3)/Z59, 0)</f>
        <v>-1.753900858511763E+31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1000000</v>
      </c>
      <c r="S60">
        <f t="shared" si="1"/>
        <v>-2.8441175196109625E+32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-1743.0484345074758</v>
      </c>
      <c r="AC60">
        <f t="shared" si="2"/>
        <v>-1556.2932450959606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-9.2915455972586798E-23</v>
      </c>
      <c r="AI60">
        <f t="shared" si="25"/>
        <v>-9.2915729571204706E-23</v>
      </c>
      <c r="AJ60">
        <f t="shared" si="7"/>
        <v>-186.75518941151518</v>
      </c>
      <c r="AK60">
        <f t="shared" si="22"/>
        <v>-122.01339041552332</v>
      </c>
      <c r="AL60">
        <f t="shared" si="26"/>
        <v>-308.76857982703848</v>
      </c>
      <c r="AN60">
        <f t="shared" si="27"/>
        <v>0</v>
      </c>
      <c r="AO60">
        <f t="shared" si="27"/>
        <v>0</v>
      </c>
      <c r="AP60">
        <f t="shared" si="27"/>
        <v>-1.0954207135293826E-30</v>
      </c>
      <c r="AQ60">
        <f t="shared" si="27"/>
        <v>-3.7201034075299443E-25</v>
      </c>
      <c r="AR60">
        <f t="shared" si="27"/>
        <v>-3.7201143617370795E-25</v>
      </c>
      <c r="AS60">
        <f t="shared" si="27"/>
        <v>-0.7477212582464775</v>
      </c>
      <c r="AT60">
        <f t="shared" si="27"/>
        <v>-0.48851122205436553</v>
      </c>
      <c r="AU60">
        <f t="shared" si="23"/>
        <v>-1.2362324803008429</v>
      </c>
      <c r="AW60">
        <v>57</v>
      </c>
      <c r="AX60">
        <f>IF(Z60&gt;0, (R60*SUMPRODUCT(K60:$K$98, X60:$X$98)-K60*$AZ$3)/Z60, 0)</f>
        <v>-2.8441175196109625E+32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1000000</v>
      </c>
      <c r="S61">
        <f t="shared" si="1"/>
        <v>-5.1360801138205722E+33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-1556.2932450959606</v>
      </c>
      <c r="AC61">
        <f t="shared" si="2"/>
        <v>-1389.5475402642503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-5.1467063212514381E-24</v>
      </c>
      <c r="AI61">
        <f t="shared" si="25"/>
        <v>-5.1467198485671095E-24</v>
      </c>
      <c r="AJ61">
        <f t="shared" si="7"/>
        <v>-166.74570483171033</v>
      </c>
      <c r="AK61">
        <f t="shared" si="22"/>
        <v>-108.94052715671725</v>
      </c>
      <c r="AL61">
        <f t="shared" si="26"/>
        <v>-275.68623198842761</v>
      </c>
      <c r="AN61">
        <f t="shared" si="27"/>
        <v>0</v>
      </c>
      <c r="AO61">
        <f t="shared" si="27"/>
        <v>0</v>
      </c>
      <c r="AP61">
        <f t="shared" si="27"/>
        <v>-4.8357144941533434E-32</v>
      </c>
      <c r="AQ61">
        <f t="shared" si="27"/>
        <v>-1.8398330429635196E-26</v>
      </c>
      <c r="AR61">
        <f t="shared" si="27"/>
        <v>-1.8398378786780137E-26</v>
      </c>
      <c r="AS61">
        <f t="shared" si="27"/>
        <v>-0.59607880918883849</v>
      </c>
      <c r="AT61">
        <f t="shared" si="27"/>
        <v>-0.38943815533670723</v>
      </c>
      <c r="AU61">
        <f t="shared" si="23"/>
        <v>-0.98551696452554582</v>
      </c>
      <c r="AW61">
        <v>58</v>
      </c>
      <c r="AX61">
        <f>IF(Z61&gt;0, (R61*SUMPRODUCT(K61:$K$98, X61:$X$98)-K61*$AZ$3)/Z61, 0)</f>
        <v>-5.1360801138205722E+33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0.946138378</v>
      </c>
      <c r="Q62" s="4">
        <f t="shared" si="21"/>
        <v>50</v>
      </c>
      <c r="R62">
        <f t="shared" si="0"/>
        <v>1000000</v>
      </c>
      <c r="S62">
        <f t="shared" si="1"/>
        <v>-1.0455121372190085E+35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-1389.5475402642503</v>
      </c>
      <c r="AC62">
        <f t="shared" si="2"/>
        <v>-1240.667446664509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-2.5597425016050604E-25</v>
      </c>
      <c r="AI62">
        <f t="shared" si="25"/>
        <v>-2.559748434905127E-25</v>
      </c>
      <c r="AJ62">
        <f t="shared" si="7"/>
        <v>-148.88009359974126</v>
      </c>
      <c r="AK62">
        <f t="shared" si="22"/>
        <v>-97.268327818497525</v>
      </c>
      <c r="AL62">
        <f t="shared" si="26"/>
        <v>-246.1484214182388</v>
      </c>
      <c r="AN62">
        <f t="shared" si="27"/>
        <v>0</v>
      </c>
      <c r="AO62">
        <f t="shared" si="27"/>
        <v>0</v>
      </c>
      <c r="AP62">
        <f t="shared" si="27"/>
        <v>-1.8937703682363835E-33</v>
      </c>
      <c r="AQ62">
        <f t="shared" si="27"/>
        <v>-8.1700983356595256E-28</v>
      </c>
      <c r="AR62">
        <f t="shared" si="27"/>
        <v>-8.1701172733632068E-28</v>
      </c>
      <c r="AS62">
        <f t="shared" si="27"/>
        <v>-0.47519037722324459</v>
      </c>
      <c r="AT62">
        <f t="shared" si="27"/>
        <v>-0.31045771311918613</v>
      </c>
      <c r="AU62">
        <f t="shared" si="23"/>
        <v>-0.78564809034243077</v>
      </c>
      <c r="AW62">
        <v>59</v>
      </c>
      <c r="AX62">
        <f>IF(Z62&gt;0, (R62*SUMPRODUCT(K62:$K$98, X62:$X$98)-K62*$AZ$3)/Z62, 0)</f>
        <v>-1.0455121372190085E+35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1000000</v>
      </c>
      <c r="S63">
        <f t="shared" si="1"/>
        <v>-2.4356861934322773E+36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-1240.667446664509</v>
      </c>
      <c r="AC63">
        <f t="shared" si="2"/>
        <v>-1107.7387916647403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-1.1293138766613195E-26</v>
      </c>
      <c r="AI63">
        <f t="shared" si="25"/>
        <v>-1.1293161506381451E-26</v>
      </c>
      <c r="AJ63">
        <f t="shared" si="7"/>
        <v>-132.9286549997687</v>
      </c>
      <c r="AK63">
        <f t="shared" si="22"/>
        <v>-86.846721266515644</v>
      </c>
      <c r="AL63">
        <f t="shared" si="26"/>
        <v>-219.77537626628435</v>
      </c>
      <c r="AN63">
        <f t="shared" si="27"/>
        <v>0</v>
      </c>
      <c r="AO63">
        <f t="shared" si="27"/>
        <v>0</v>
      </c>
      <c r="AP63">
        <f t="shared" si="27"/>
        <v>-6.4803582595977593E-35</v>
      </c>
      <c r="AQ63">
        <f t="shared" si="27"/>
        <v>-3.2183083072259372E-29</v>
      </c>
      <c r="AR63">
        <f t="shared" si="27"/>
        <v>-3.2183147875841972E-29</v>
      </c>
      <c r="AS63">
        <f t="shared" si="27"/>
        <v>-0.37881885939352961</v>
      </c>
      <c r="AT63">
        <f t="shared" si="27"/>
        <v>-0.24749498813710627</v>
      </c>
      <c r="AU63">
        <f t="shared" si="23"/>
        <v>-0.6263138475306359</v>
      </c>
      <c r="AW63">
        <v>60</v>
      </c>
      <c r="AX63">
        <f>IF(Z63&gt;0, (R63*SUMPRODUCT(K63:$K$98, X63:$X$98)-K63*$AZ$3)/Z63, 0)</f>
        <v>-2.4356861934322773E+36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1000000</v>
      </c>
      <c r="S64">
        <f t="shared" si="1"/>
        <v>-6.6219447109484477E+37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-1107.7387916647403</v>
      </c>
      <c r="AC64">
        <f t="shared" si="2"/>
        <v>-989.05249255780382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-4.3531142913133174E-28</v>
      </c>
      <c r="AI64">
        <f t="shared" si="25"/>
        <v>-4.3531217593044871E-28</v>
      </c>
      <c r="AJ64">
        <f t="shared" si="7"/>
        <v>-118.68629910693653</v>
      </c>
      <c r="AK64">
        <f t="shared" si="22"/>
        <v>-77.541715416531829</v>
      </c>
      <c r="AL64">
        <f t="shared" si="26"/>
        <v>-196.22801452346835</v>
      </c>
      <c r="AN64">
        <f t="shared" si="27"/>
        <v>0</v>
      </c>
      <c r="AO64">
        <f t="shared" si="27"/>
        <v>0</v>
      </c>
      <c r="AP64">
        <f t="shared" si="27"/>
        <v>-1.9001975539381067E-36</v>
      </c>
      <c r="AQ64">
        <f t="shared" si="27"/>
        <v>-1.1076308126715561E-30</v>
      </c>
      <c r="AR64">
        <f t="shared" si="27"/>
        <v>-1.10763271286911E-30</v>
      </c>
      <c r="AS64">
        <f t="shared" si="27"/>
        <v>-0.30199207540938316</v>
      </c>
      <c r="AT64">
        <f t="shared" si="27"/>
        <v>-0.19730148926746358</v>
      </c>
      <c r="AU64">
        <f t="shared" si="23"/>
        <v>-0.49929356467684671</v>
      </c>
      <c r="AW64">
        <v>61</v>
      </c>
      <c r="AX64">
        <f>IF(Z64&gt;0, (R64*SUMPRODUCT(K64:$K$98, X64:$X$98)-K64*$AZ$3)/Z64, 0)</f>
        <v>-6.6219447109484477E+37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1000000</v>
      </c>
      <c r="S65">
        <f t="shared" si="1"/>
        <v>-2.1590576281212532E+39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-989.05249255780382</v>
      </c>
      <c r="AC65">
        <f t="shared" si="2"/>
        <v>-883.08258264089625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-1.4377609541570031E-29</v>
      </c>
      <c r="AI65">
        <f t="shared" si="25"/>
        <v>-1.4377629992218756E-29</v>
      </c>
      <c r="AJ65">
        <f t="shared" si="7"/>
        <v>-105.96990991690757</v>
      </c>
      <c r="AK65">
        <f t="shared" si="22"/>
        <v>-69.233674479046272</v>
      </c>
      <c r="AL65">
        <f t="shared" si="26"/>
        <v>-175.20358439595384</v>
      </c>
      <c r="AN65">
        <f t="shared" si="27"/>
        <v>0</v>
      </c>
      <c r="AO65">
        <f t="shared" si="27"/>
        <v>0</v>
      </c>
      <c r="AP65">
        <f t="shared" si="27"/>
        <v>-4.6460515622189964E-38</v>
      </c>
      <c r="AQ65">
        <f t="shared" si="27"/>
        <v>-3.2663567873247733E-32</v>
      </c>
      <c r="AR65">
        <f t="shared" si="27"/>
        <v>-3.2663614333763352E-32</v>
      </c>
      <c r="AS65">
        <f t="shared" si="27"/>
        <v>-0.24074623358528621</v>
      </c>
      <c r="AT65">
        <f t="shared" si="27"/>
        <v>-0.15728753927572031</v>
      </c>
      <c r="AU65">
        <f t="shared" si="23"/>
        <v>-0.3980337728610065</v>
      </c>
      <c r="AW65">
        <v>62</v>
      </c>
      <c r="AX65">
        <f>IF(Z65&gt;0, (R65*SUMPRODUCT(K65:$K$98, X65:$X$98)-K65*$AZ$3)/Z65, 0)</f>
        <v>-2.1590576281212532E+39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1000000</v>
      </c>
      <c r="S66">
        <f t="shared" si="1"/>
        <v>-8.791223639318659E+40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-883.08258264089625</v>
      </c>
      <c r="AC66">
        <f t="shared" si="2"/>
        <v>-788.46659164365724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-3.9595405244423883E-31</v>
      </c>
      <c r="AI66">
        <f t="shared" si="25"/>
        <v>-3.9595450088385544E-31</v>
      </c>
      <c r="AJ66">
        <f t="shared" si="7"/>
        <v>-94.61599099723901</v>
      </c>
      <c r="AK66">
        <f t="shared" si="22"/>
        <v>-61.815780784862746</v>
      </c>
      <c r="AL66">
        <f t="shared" si="26"/>
        <v>-156.43177178210175</v>
      </c>
      <c r="AN66">
        <f t="shared" si="27"/>
        <v>0</v>
      </c>
      <c r="AO66">
        <f t="shared" si="27"/>
        <v>0</v>
      </c>
      <c r="AP66">
        <f t="shared" si="27"/>
        <v>-9.0962604359615376E-40</v>
      </c>
      <c r="AQ66">
        <f t="shared" si="27"/>
        <v>-8.0316302316322073E-34</v>
      </c>
      <c r="AR66">
        <f t="shared" si="27"/>
        <v>-8.0316393278926444E-34</v>
      </c>
      <c r="AS66">
        <f t="shared" si="27"/>
        <v>-0.1919214234576582</v>
      </c>
      <c r="AT66">
        <f t="shared" si="27"/>
        <v>-0.12538866332566986</v>
      </c>
      <c r="AU66">
        <f t="shared" si="23"/>
        <v>-0.31731008678332806</v>
      </c>
      <c r="AW66">
        <v>63</v>
      </c>
      <c r="AX66">
        <f>IF(Z66&gt;0, (R66*SUMPRODUCT(K66:$K$98, X66:$X$98)-K66*$AZ$3)/Z66, 0)</f>
        <v>-8.791223639318659E+40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-4.7654761703754685E+42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-788.46659164365724</v>
      </c>
      <c r="AC67">
        <f t="shared" ref="AC67:AC69" si="30">S67*Z67</f>
        <v>-703.98802825326527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-8.7313777170458781E-33</v>
      </c>
      <c r="AI67">
        <f t="shared" ref="AI67:AI69" si="33">SUM(AE67:AH67)</f>
        <v>-8.731385103380455E-33</v>
      </c>
      <c r="AJ67">
        <f t="shared" ref="AJ67:AJ69" si="34">AB67-AC67</f>
        <v>-84.478563390391969</v>
      </c>
      <c r="AK67">
        <f t="shared" si="22"/>
        <v>-55.192661415056008</v>
      </c>
      <c r="AL67">
        <f t="shared" si="26"/>
        <v>-139.67122480544799</v>
      </c>
      <c r="AN67">
        <f t="shared" si="27"/>
        <v>0</v>
      </c>
      <c r="AO67">
        <f t="shared" si="27"/>
        <v>0</v>
      </c>
      <c r="AP67">
        <f t="shared" si="27"/>
        <v>-1.3377343127362914E-41</v>
      </c>
      <c r="AQ67">
        <f t="shared" si="27"/>
        <v>-1.5813342122456174E-35</v>
      </c>
      <c r="AR67">
        <f t="shared" si="27"/>
        <v>-1.5813355499799303E-35</v>
      </c>
      <c r="AS67">
        <f t="shared" si="27"/>
        <v>-0.15299858375132189</v>
      </c>
      <c r="AT67">
        <f t="shared" si="27"/>
        <v>-9.9959074717530155E-2</v>
      </c>
      <c r="AU67">
        <f t="shared" si="23"/>
        <v>-0.25295765846885204</v>
      </c>
      <c r="AW67">
        <v>64</v>
      </c>
      <c r="AX67">
        <f>IF(Z67&gt;0, (R67*SUMPRODUCT(K67:$K$98, X67:$X$98)-K67*$AZ$3)/Z67, 0)</f>
        <v>-4.7654761703754685E+42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1000000</v>
      </c>
      <c r="S68">
        <f t="shared" si="29"/>
        <v>-3.862992341484722E+44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-703.98802825326527</v>
      </c>
      <c r="AC68">
        <f t="shared" si="30"/>
        <v>-628.56073951184396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-1.4462229030832151E-34</v>
      </c>
      <c r="AI68">
        <f t="shared" si="33"/>
        <v>-1.4462237166503722E-34</v>
      </c>
      <c r="AJ68">
        <f t="shared" si="34"/>
        <v>-75.427288741421307</v>
      </c>
      <c r="AK68">
        <f t="shared" si="22"/>
        <v>-49.27916197772857</v>
      </c>
      <c r="AL68">
        <f t="shared" si="26"/>
        <v>-124.70645071914987</v>
      </c>
      <c r="AN68">
        <f t="shared" si="27"/>
        <v>0</v>
      </c>
      <c r="AO68">
        <f t="shared" si="27"/>
        <v>0</v>
      </c>
      <c r="AP68">
        <f t="shared" si="27"/>
        <v>-1.3155770132165238E-43</v>
      </c>
      <c r="AQ68">
        <f t="shared" si="27"/>
        <v>-2.3386116197516129E-37</v>
      </c>
      <c r="AR68">
        <f t="shared" si="27"/>
        <v>-2.3386129353286262E-37</v>
      </c>
      <c r="AS68">
        <f t="shared" si="27"/>
        <v>-0.12196953424053068</v>
      </c>
      <c r="AT68">
        <f t="shared" si="27"/>
        <v>-7.9686762370480016E-2</v>
      </c>
      <c r="AU68">
        <f t="shared" si="23"/>
        <v>-0.20165629661101067</v>
      </c>
      <c r="AW68">
        <v>65</v>
      </c>
      <c r="AX68">
        <f>IF(Z68&gt;0, (R68*SUMPRODUCT(K68:$K$98, X68:$X$98)-K68*$AZ$3)/Z68, 0)</f>
        <v>-3.862992341484722E+44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-628.56073951184396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-1.6271343144062762E-36</v>
      </c>
      <c r="AI69">
        <f t="shared" si="33"/>
        <v>-1.6271343144062762E-36</v>
      </c>
      <c r="AJ69">
        <f t="shared" si="34"/>
        <v>-628.56073951184396</v>
      </c>
      <c r="AK69">
        <f t="shared" si="22"/>
        <v>-43.999251765829079</v>
      </c>
      <c r="AL69">
        <f t="shared" si="26"/>
        <v>-672.55999127767302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-2.3492446664580777E-39</v>
      </c>
      <c r="AR69">
        <f t="shared" si="27"/>
        <v>-2.3492446664580777E-39</v>
      </c>
      <c r="AS69">
        <f t="shared" si="27"/>
        <v>-0.90751141548013858</v>
      </c>
      <c r="AT69">
        <f t="shared" si="27"/>
        <v>-6.3525799083609696E-2</v>
      </c>
      <c r="AU69">
        <f t="shared" si="23"/>
        <v>-0.97103721456374825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607637.14388198254</v>
      </c>
      <c r="AO71" s="8">
        <f t="shared" si="47"/>
        <v>-60763.714388198256</v>
      </c>
      <c r="AP71" s="8">
        <f t="shared" si="47"/>
        <v>-699.12968322999529</v>
      </c>
      <c r="AQ71" s="8">
        <f t="shared" si="47"/>
        <v>-388708.80901442777</v>
      </c>
      <c r="AR71" s="8">
        <f t="shared" si="47"/>
        <v>157465.49079612651</v>
      </c>
      <c r="AS71" s="8">
        <f t="shared" si="47"/>
        <v>2726.6856697316098</v>
      </c>
      <c r="AT71" s="8">
        <f t="shared" si="47"/>
        <v>-3942.6251819198169</v>
      </c>
      <c r="AU71" s="8">
        <f t="shared" si="47"/>
        <v>156249.5512839384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69775-1301-4EAD-AA1A-7B05197744A1}">
  <dimension ref="A1:AZ100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134297.38932555765</v>
      </c>
      <c r="K3">
        <v>1</v>
      </c>
      <c r="L3" s="2">
        <v>0</v>
      </c>
      <c r="O3">
        <f>$C$3</f>
        <v>134297.38932555765</v>
      </c>
      <c r="P3">
        <f>O3*C5</f>
        <v>13429.738932555767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134297.38932555765</v>
      </c>
      <c r="AF3">
        <f t="shared" ref="AF3:AG34" si="4">-$Z3*P3</f>
        <v>-13429.738932555767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120467.65039300188</v>
      </c>
      <c r="AJ3">
        <f t="shared" ref="AJ3:AJ66" si="7">AB3-AC3</f>
        <v>0</v>
      </c>
      <c r="AL3">
        <f t="shared" ref="AL3:AL34" si="8">SUM(AI3:AK3)</f>
        <v>120467.65039300188</v>
      </c>
      <c r="AN3">
        <f t="shared" ref="AN3:AU34" si="9">AE3*$K3</f>
        <v>134297.38932555765</v>
      </c>
      <c r="AO3">
        <f t="shared" si="9"/>
        <v>-13429.738932555767</v>
      </c>
      <c r="AP3">
        <f t="shared" si="9"/>
        <v>-400</v>
      </c>
      <c r="AQ3">
        <f t="shared" si="9"/>
        <v>0</v>
      </c>
      <c r="AR3">
        <f t="shared" si="9"/>
        <v>120467.65039300188</v>
      </c>
      <c r="AS3">
        <f t="shared" si="9"/>
        <v>0</v>
      </c>
      <c r="AT3">
        <f t="shared" si="9"/>
        <v>0</v>
      </c>
      <c r="AU3">
        <f t="shared" si="9"/>
        <v>120467.65039300188</v>
      </c>
      <c r="AW3">
        <v>0</v>
      </c>
      <c r="AX3">
        <f>IF(Z3&gt;0, (R3*SUMPRODUCT(K3:$K$98, X3:$X$98)-K3*$AZ$3)/Z3, 0)</f>
        <v>0</v>
      </c>
      <c r="AZ3">
        <f>C6*SUMPRODUCT(X4:X98, K4:K98)/1</f>
        <v>73933.441140397525</v>
      </c>
    </row>
    <row r="4" spans="1:52" x14ac:dyDescent="0.25">
      <c r="A4" t="s">
        <v>14</v>
      </c>
      <c r="C4" t="s">
        <v>37</v>
      </c>
      <c r="E4">
        <v>2004</v>
      </c>
      <c r="F4" s="5">
        <f t="array" ref="F4:F98">EconomicRates!C44:C138</f>
        <v>1.5900000000000001E-2</v>
      </c>
      <c r="G4" s="5">
        <f t="array" ref="G4:G98">EconomicRates!D44:D138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5015.2151301438353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4959.2447224503994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-4959.2447224503994</v>
      </c>
      <c r="AK4">
        <f>G4*SUM(AB4, AE4:AF4)</f>
        <v>0</v>
      </c>
      <c r="AL4">
        <f t="shared" si="8"/>
        <v>-7279.4867224503996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-2164.6067730198715</v>
      </c>
      <c r="AR4">
        <f t="shared" si="9"/>
        <v>-2164.6067730198715</v>
      </c>
      <c r="AS4">
        <f t="shared" si="9"/>
        <v>-4626.5927068293677</v>
      </c>
      <c r="AT4">
        <f t="shared" si="9"/>
        <v>0</v>
      </c>
      <c r="AU4">
        <f t="shared" si="9"/>
        <v>-6791.1994798492387</v>
      </c>
      <c r="AW4">
        <v>1</v>
      </c>
      <c r="AX4">
        <f>IF(Z4&gt;0, (R4*SUMPRODUCT(K4:$K$98, X4:$X$98)-K4*$AZ$3)/Z4, 0)</f>
        <v>5015.2151301438353</v>
      </c>
    </row>
    <row r="5" spans="1:52" x14ac:dyDescent="0.25">
      <c r="C5" s="2">
        <f>'S.26.04.A'!C5</f>
        <v>0.1</v>
      </c>
      <c r="E5">
        <v>2005</v>
      </c>
      <c r="F5" s="5">
        <v>3.6400000000000002E-2</v>
      </c>
      <c r="G5" s="5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2000000</v>
      </c>
      <c r="S5">
        <f t="shared" si="1"/>
        <v>8741.8921051021644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4959.2447224503994</v>
      </c>
      <c r="AC5">
        <f t="shared" si="2"/>
        <v>8547.7560741172347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-2318.0661318684115</v>
      </c>
      <c r="AI5">
        <f t="shared" si="6"/>
        <v>-2366.9557542256148</v>
      </c>
      <c r="AJ5">
        <f t="shared" si="7"/>
        <v>-3588.5113516668353</v>
      </c>
      <c r="AK5">
        <f>G5*SUM(AB5, AE5:AF5)</f>
        <v>203.32903362046639</v>
      </c>
      <c r="AL5">
        <f t="shared" si="8"/>
        <v>-5752.1380722719841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-1982.1969348554014</v>
      </c>
      <c r="AR5">
        <f t="shared" si="9"/>
        <v>-2024.0028429140191</v>
      </c>
      <c r="AS5">
        <f t="shared" si="9"/>
        <v>-3068.5648283185401</v>
      </c>
      <c r="AT5">
        <f t="shared" si="9"/>
        <v>173.86828687443091</v>
      </c>
      <c r="AU5">
        <f t="shared" si="9"/>
        <v>-4918.6993843581286</v>
      </c>
      <c r="AW5">
        <v>2</v>
      </c>
      <c r="AX5">
        <f>IF(Z5&gt;0, (R5*SUMPRODUCT(K5:$K$98, X5:$X$98)-K5*$AZ$3)/Z5, 0)</f>
        <v>8741.8921051021644</v>
      </c>
    </row>
    <row r="6" spans="1:52" x14ac:dyDescent="0.25">
      <c r="A6" t="s">
        <v>16</v>
      </c>
      <c r="C6" s="2">
        <v>2000000</v>
      </c>
      <c r="E6">
        <v>2006</v>
      </c>
      <c r="F6" s="5">
        <v>5.8799999999999998E-2</v>
      </c>
      <c r="G6" s="5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2000000</v>
      </c>
      <c r="S6">
        <f t="shared" si="1"/>
        <v>13190.866791036407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8547.7560741172347</v>
      </c>
      <c r="AC6">
        <f t="shared" si="2"/>
        <v>12753.639423266133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-2321.4846059339125</v>
      </c>
      <c r="AI6">
        <f t="shared" si="6"/>
        <v>-2369.8272949523953</v>
      </c>
      <c r="AJ6">
        <f t="shared" si="7"/>
        <v>-4205.8833491488986</v>
      </c>
      <c r="AK6">
        <f>G6*SUM(AB6, AE6:AF6)</f>
        <v>500.04373033585824</v>
      </c>
      <c r="AL6">
        <f t="shared" si="8"/>
        <v>-6075.6669137654353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-1790.8165082877908</v>
      </c>
      <c r="AR6">
        <f t="shared" si="9"/>
        <v>-1828.1085434484094</v>
      </c>
      <c r="AS6">
        <f t="shared" si="9"/>
        <v>-3244.4605983327415</v>
      </c>
      <c r="AT6">
        <f t="shared" si="9"/>
        <v>385.73874875686158</v>
      </c>
      <c r="AU6">
        <f t="shared" si="9"/>
        <v>-4686.8303930242892</v>
      </c>
      <c r="AW6">
        <v>3</v>
      </c>
      <c r="AX6">
        <f>IF(Z6&gt;0, (R6*SUMPRODUCT(K6:$K$98, X6:$X$98)-K6*$AZ$3)/Z6, 0)</f>
        <v>13190.866791036407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5">
        <v>5.4699999999999999E-2</v>
      </c>
      <c r="G7" s="5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2000000</v>
      </c>
      <c r="S7">
        <f t="shared" si="1"/>
        <v>16846.039640696777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12753.639423266133</v>
      </c>
      <c r="AC7">
        <f t="shared" si="2"/>
        <v>16105.184940924353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-2326.4338977876678</v>
      </c>
      <c r="AI7">
        <f t="shared" si="6"/>
        <v>-2374.2349990685211</v>
      </c>
      <c r="AJ7">
        <f t="shared" si="7"/>
        <v>-3351.54551765822</v>
      </c>
      <c r="AK7">
        <f>G7*SUM(AB7, AE7:AF7)</f>
        <v>626.20369568236708</v>
      </c>
      <c r="AL7">
        <f t="shared" si="8"/>
        <v>-5099.5768210443748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-1632.8218011669308</v>
      </c>
      <c r="AR7">
        <f t="shared" si="9"/>
        <v>-1666.3712952511551</v>
      </c>
      <c r="AS7">
        <f t="shared" si="9"/>
        <v>-2352.3026353939063</v>
      </c>
      <c r="AT7">
        <f t="shared" si="9"/>
        <v>439.50487793949446</v>
      </c>
      <c r="AU7">
        <f t="shared" si="9"/>
        <v>-3579.1690527055671</v>
      </c>
      <c r="AW7">
        <v>4</v>
      </c>
      <c r="AX7">
        <f>IF(Z7&gt;0, (R7*SUMPRODUCT(K7:$K$98, X7:$X$98)-K7*$AZ$3)/Z7, 0)</f>
        <v>16846.039640696777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v>2.2499999999999999E-2</v>
      </c>
      <c r="G8" s="5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2000000</v>
      </c>
      <c r="S8">
        <f t="shared" si="1"/>
        <v>18963.364475290731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16105.184940924353</v>
      </c>
      <c r="AC8">
        <f t="shared" si="2"/>
        <v>17925.926423254117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-2338.5885743156005</v>
      </c>
      <c r="AI8">
        <f t="shared" si="6"/>
        <v>-2385.8531998692874</v>
      </c>
      <c r="AJ8">
        <f t="shared" si="7"/>
        <v>-1820.741482329764</v>
      </c>
      <c r="AK8">
        <f>G8*SUM(AB8, AE8:AF8)</f>
        <v>343.04043924168872</v>
      </c>
      <c r="AL8">
        <f t="shared" si="8"/>
        <v>-3863.5542429573625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-1532.1129794834367</v>
      </c>
      <c r="AR8">
        <f t="shared" si="9"/>
        <v>-1563.0781296071266</v>
      </c>
      <c r="AS8">
        <f t="shared" si="9"/>
        <v>-1192.8484077955991</v>
      </c>
      <c r="AT8">
        <f t="shared" si="9"/>
        <v>224.74098916852154</v>
      </c>
      <c r="AU8">
        <f t="shared" si="9"/>
        <v>-2531.1855482342039</v>
      </c>
      <c r="AW8">
        <v>5</v>
      </c>
      <c r="AX8">
        <f>IF(Z8&gt;0, (R8*SUMPRODUCT(K8:$K$98, X8:$X$98)-K8*$AZ$3)/Z8, 0)</f>
        <v>18963.364475290731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v>2.2000000000000001E-3</v>
      </c>
      <c r="G9" s="5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2000000</v>
      </c>
      <c r="S9">
        <f t="shared" si="1"/>
        <v>20283.548204695737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17925.926423254117</v>
      </c>
      <c r="AC9">
        <f t="shared" si="2"/>
        <v>18958.102073299589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-2370.9146152143558</v>
      </c>
      <c r="AI9">
        <f t="shared" si="6"/>
        <v>-2417.6473216471254</v>
      </c>
      <c r="AJ9">
        <f t="shared" si="7"/>
        <v>-1032.1756500454721</v>
      </c>
      <c r="AK9">
        <f t="shared" ref="AK9:AK72" si="22">G9*SUM(AB9:AB9, AE9:AF9)</f>
        <v>105.76296589719929</v>
      </c>
      <c r="AL9">
        <f t="shared" si="8"/>
        <v>-3344.0600057953984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-1471.0590027356739</v>
      </c>
      <c r="AR9">
        <f t="shared" si="9"/>
        <v>-1500.05480379868</v>
      </c>
      <c r="AS9">
        <f t="shared" si="9"/>
        <v>-640.42427874048917</v>
      </c>
      <c r="AT9">
        <f t="shared" si="9"/>
        <v>65.621748729671012</v>
      </c>
      <c r="AU9">
        <f t="shared" si="9"/>
        <v>-2074.8573338094984</v>
      </c>
      <c r="AW9">
        <v>6</v>
      </c>
      <c r="AX9">
        <f>IF(Z9&gt;0, (R9*SUMPRODUCT(K9:$K$98, X9:$X$98)-K9*$AZ$3)/Z9, 0)</f>
        <v>20283.548204695737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v>2.5000000000000001E-3</v>
      </c>
      <c r="G10" s="5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2000000</v>
      </c>
      <c r="S10">
        <f t="shared" si="1"/>
        <v>21471.021493827575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18958.102073299589</v>
      </c>
      <c r="AC10">
        <f t="shared" si="2"/>
        <v>19841.390493201623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-2413.3554711350362</v>
      </c>
      <c r="AI10">
        <f t="shared" si="6"/>
        <v>-2459.5605166166997</v>
      </c>
      <c r="AJ10">
        <f t="shared" si="7"/>
        <v>-883.28841990203364</v>
      </c>
      <c r="AK10">
        <f t="shared" si="22"/>
        <v>77.728218500528328</v>
      </c>
      <c r="AL10">
        <f t="shared" si="8"/>
        <v>-3265.120718018205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-1420.5406316662784</v>
      </c>
      <c r="AR10">
        <f t="shared" si="9"/>
        <v>-1447.7376796269841</v>
      </c>
      <c r="AS10">
        <f t="shared" si="9"/>
        <v>-519.91805805591412</v>
      </c>
      <c r="AT10">
        <f t="shared" si="9"/>
        <v>45.752104871274817</v>
      </c>
      <c r="AU10">
        <f t="shared" si="9"/>
        <v>-1921.9036328116235</v>
      </c>
      <c r="AW10">
        <v>7</v>
      </c>
      <c r="AX10">
        <f>IF(Z10&gt;0, (R10*SUMPRODUCT(K10:$K$98, X10:$X$98)-K10*$AZ$3)/Z10, 0)</f>
        <v>21471.021493827575</v>
      </c>
    </row>
    <row r="11" spans="1:52" x14ac:dyDescent="0.25">
      <c r="A11" t="s">
        <v>33</v>
      </c>
      <c r="C11" s="12">
        <f>AU100</f>
        <v>34533.614398000551</v>
      </c>
      <c r="E11">
        <v>2011</v>
      </c>
      <c r="F11" s="5">
        <v>1.5E-3</v>
      </c>
      <c r="G11" s="5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2000000</v>
      </c>
      <c r="S11">
        <f t="shared" si="1"/>
        <v>22533.841067041412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19841.390493201623</v>
      </c>
      <c r="AC11">
        <f t="shared" si="2"/>
        <v>20587.674339240264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-2452.6007782030924</v>
      </c>
      <c r="AI11">
        <f t="shared" si="6"/>
        <v>-2498.2824582104845</v>
      </c>
      <c r="AJ11">
        <f t="shared" si="7"/>
        <v>-746.28384603864106</v>
      </c>
      <c r="AK11">
        <f t="shared" si="22"/>
        <v>47.619337183683889</v>
      </c>
      <c r="AL11">
        <f t="shared" si="8"/>
        <v>-3196.9469670654416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-1371.7607975984788</v>
      </c>
      <c r="AR11">
        <f t="shared" si="9"/>
        <v>-1397.3109557650637</v>
      </c>
      <c r="AS11">
        <f t="shared" si="9"/>
        <v>-417.40300051069102</v>
      </c>
      <c r="AT11">
        <f t="shared" si="9"/>
        <v>26.633906560226965</v>
      </c>
      <c r="AU11">
        <f t="shared" si="9"/>
        <v>-1788.0800497155278</v>
      </c>
      <c r="AW11">
        <v>8</v>
      </c>
      <c r="AX11">
        <f>IF(Z11&gt;0, (R11*SUMPRODUCT(K11:$K$98, X11:$X$98)-K11*$AZ$3)/Z11, 0)</f>
        <v>22533.841067041412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v>1.9E-3</v>
      </c>
      <c r="G12" s="5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2000000</v>
      </c>
      <c r="S12">
        <f t="shared" si="1"/>
        <v>23549.719483662811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20587.674339240264</v>
      </c>
      <c r="AC12">
        <f t="shared" si="2"/>
        <v>21271.115781010747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-2508.8250751355636</v>
      </c>
      <c r="AI12">
        <f t="shared" si="6"/>
        <v>-2553.9872177160032</v>
      </c>
      <c r="AJ12">
        <f t="shared" si="7"/>
        <v>-683.44144177048292</v>
      </c>
      <c r="AK12">
        <f t="shared" si="22"/>
        <v>47.351650980252607</v>
      </c>
      <c r="AL12">
        <f t="shared" si="8"/>
        <v>-3190.0770085062336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-1333.4671980087057</v>
      </c>
      <c r="AR12">
        <f t="shared" si="9"/>
        <v>-1357.4713568955324</v>
      </c>
      <c r="AS12">
        <f t="shared" si="9"/>
        <v>-363.2563917639701</v>
      </c>
      <c r="AT12">
        <f t="shared" si="9"/>
        <v>25.167905877340523</v>
      </c>
      <c r="AU12">
        <f t="shared" si="9"/>
        <v>-1695.5598427821619</v>
      </c>
      <c r="AW12">
        <v>9</v>
      </c>
      <c r="AX12">
        <f>IF(Z12&gt;0, (R12*SUMPRODUCT(K12:$K$98, X12:$X$98)-K12*$AZ$3)/Z12, 0)</f>
        <v>23549.719483662811</v>
      </c>
    </row>
    <row r="13" spans="1:52" x14ac:dyDescent="0.25">
      <c r="E13">
        <v>2013</v>
      </c>
      <c r="F13" s="5">
        <v>1.6999999999999999E-3</v>
      </c>
      <c r="G13" s="5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2000000</v>
      </c>
      <c r="S13">
        <f t="shared" si="1"/>
        <v>24503.747746962701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21271.115781010747</v>
      </c>
      <c r="AC13">
        <f t="shared" si="2"/>
        <v>21880.056678429602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-2566.9511507868733</v>
      </c>
      <c r="AI13">
        <f t="shared" si="6"/>
        <v>-2611.5974981627387</v>
      </c>
      <c r="AJ13">
        <f t="shared" si="7"/>
        <v>-608.94089741885546</v>
      </c>
      <c r="AK13">
        <f t="shared" si="22"/>
        <v>42.542231562021492</v>
      </c>
      <c r="AL13">
        <f t="shared" si="8"/>
        <v>-3177.9961640195725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-1296.9218870137086</v>
      </c>
      <c r="AR13">
        <f t="shared" si="9"/>
        <v>-1319.4789290786607</v>
      </c>
      <c r="AS13">
        <f t="shared" si="9"/>
        <v>-307.66022856266409</v>
      </c>
      <c r="AT13">
        <f t="shared" si="9"/>
        <v>21.493962289963342</v>
      </c>
      <c r="AU13">
        <f t="shared" si="9"/>
        <v>-1605.6451953513613</v>
      </c>
      <c r="AW13">
        <v>10</v>
      </c>
      <c r="AX13">
        <f>IF(Z13&gt;0, (R13*SUMPRODUCT(K13:$K$98, X13:$X$98)-K13*$AZ$3)/Z13, 0)</f>
        <v>24503.747746962701</v>
      </c>
    </row>
    <row r="14" spans="1:52" x14ac:dyDescent="0.25">
      <c r="E14">
        <v>2014</v>
      </c>
      <c r="F14" s="5">
        <v>1.4E-3</v>
      </c>
      <c r="G14" s="5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1.47693E-3</v>
      </c>
      <c r="Q14" s="4">
        <f t="shared" si="21"/>
        <v>50</v>
      </c>
      <c r="R14">
        <f t="shared" si="0"/>
        <v>2000000</v>
      </c>
      <c r="S14">
        <f t="shared" si="1"/>
        <v>25403.098294529467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21880.056678429602</v>
      </c>
      <c r="AC14">
        <f t="shared" si="2"/>
        <v>22422.778540285006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-2637.5811931934859</v>
      </c>
      <c r="AI14">
        <f t="shared" si="6"/>
        <v>-2681.7151375657631</v>
      </c>
      <c r="AJ14">
        <f t="shared" si="7"/>
        <v>-542.7218618554034</v>
      </c>
      <c r="AK14">
        <f t="shared" si="22"/>
        <v>39.384102021173284</v>
      </c>
      <c r="AL14">
        <f t="shared" si="8"/>
        <v>-3185.0528973999931</v>
      </c>
      <c r="AN14">
        <f t="shared" si="9"/>
        <v>0</v>
      </c>
      <c r="AO14">
        <f t="shared" si="9"/>
        <v>0</v>
      </c>
      <c r="AP14">
        <f t="shared" si="9"/>
        <v>-21.199996645907724</v>
      </c>
      <c r="AQ14">
        <f t="shared" si="9"/>
        <v>-1266.9774533937989</v>
      </c>
      <c r="AR14">
        <f t="shared" si="9"/>
        <v>-1288.1774500397066</v>
      </c>
      <c r="AS14">
        <f t="shared" si="9"/>
        <v>-260.69960015227423</v>
      </c>
      <c r="AT14">
        <f t="shared" si="9"/>
        <v>18.918382270754709</v>
      </c>
      <c r="AU14">
        <f t="shared" si="9"/>
        <v>-1529.9586679212262</v>
      </c>
      <c r="AW14">
        <v>11</v>
      </c>
      <c r="AX14">
        <f>IF(Z14&gt;0, (R14*SUMPRODUCT(K14:$K$98, X14:$X$98)-K14*$AZ$3)/Z14, 0)</f>
        <v>25403.098294529467</v>
      </c>
    </row>
    <row r="15" spans="1:52" x14ac:dyDescent="0.25">
      <c r="E15">
        <v>2015</v>
      </c>
      <c r="F15" s="5">
        <v>1.9E-3</v>
      </c>
      <c r="G15" s="5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1.553883E-3</v>
      </c>
      <c r="Q15" s="4">
        <f t="shared" si="21"/>
        <v>50</v>
      </c>
      <c r="R15">
        <f t="shared" si="0"/>
        <v>2000000</v>
      </c>
      <c r="S15">
        <f t="shared" si="1"/>
        <v>26336.999317396549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22422.778540285006</v>
      </c>
      <c r="AC15">
        <f t="shared" si="2"/>
        <v>22978.518829484456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-2743.1594353210812</v>
      </c>
      <c r="AI15">
        <f t="shared" si="6"/>
        <v>-2786.7834612637525</v>
      </c>
      <c r="AJ15">
        <f t="shared" si="7"/>
        <v>-555.74028919944976</v>
      </c>
      <c r="AK15">
        <f t="shared" si="22"/>
        <v>91.933392015168536</v>
      </c>
      <c r="AL15">
        <f t="shared" si="8"/>
        <v>-3250.5903584480338</v>
      </c>
      <c r="AN15">
        <f t="shared" si="9"/>
        <v>0</v>
      </c>
      <c r="AO15">
        <f t="shared" si="9"/>
        <v>0</v>
      </c>
      <c r="AP15">
        <f t="shared" si="9"/>
        <v>-19.879569647149715</v>
      </c>
      <c r="AQ15">
        <f t="shared" si="9"/>
        <v>-1250.0641073193449</v>
      </c>
      <c r="AR15">
        <f t="shared" si="9"/>
        <v>-1269.9436769664946</v>
      </c>
      <c r="AS15">
        <f t="shared" si="9"/>
        <v>-253.252136778623</v>
      </c>
      <c r="AT15">
        <f t="shared" si="9"/>
        <v>41.894259641831418</v>
      </c>
      <c r="AU15">
        <f t="shared" si="9"/>
        <v>-1481.3015541032862</v>
      </c>
      <c r="AW15">
        <v>12</v>
      </c>
      <c r="AX15">
        <f>IF(Z15&gt;0, (R15*SUMPRODUCT(K15:$K$98, X15:$X$98)-K15*$AZ$3)/Z15, 0)</f>
        <v>26336.999317396549</v>
      </c>
    </row>
    <row r="16" spans="1:52" x14ac:dyDescent="0.25">
      <c r="E16">
        <v>2016</v>
      </c>
      <c r="F16" s="5">
        <v>4.7000000000000002E-3</v>
      </c>
      <c r="G16" s="5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2000000</v>
      </c>
      <c r="S16">
        <f t="shared" si="1"/>
        <v>27308.038142183137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22978.518829484456</v>
      </c>
      <c r="AC16">
        <f t="shared" si="2"/>
        <v>23548.332371984714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-2866.6725966149083</v>
      </c>
      <c r="AI16">
        <f t="shared" si="6"/>
        <v>-2909.7887154832374</v>
      </c>
      <c r="AJ16">
        <f t="shared" si="7"/>
        <v>-569.81354250025834</v>
      </c>
      <c r="AK16">
        <f t="shared" si="22"/>
        <v>163.14748368933965</v>
      </c>
      <c r="AL16">
        <f t="shared" si="8"/>
        <v>-3316.4547742941559</v>
      </c>
      <c r="AN16">
        <f t="shared" si="9"/>
        <v>0</v>
      </c>
      <c r="AO16">
        <f t="shared" si="9"/>
        <v>0</v>
      </c>
      <c r="AP16">
        <f t="shared" si="9"/>
        <v>-18.586808454407681</v>
      </c>
      <c r="AQ16">
        <f t="shared" si="9"/>
        <v>-1235.7859624957835</v>
      </c>
      <c r="AR16">
        <f t="shared" si="9"/>
        <v>-1254.3727709501911</v>
      </c>
      <c r="AS16">
        <f t="shared" si="9"/>
        <v>-245.63934433716827</v>
      </c>
      <c r="AT16">
        <f t="shared" si="9"/>
        <v>70.33079759365333</v>
      </c>
      <c r="AU16">
        <f t="shared" si="9"/>
        <v>-1429.6813176937058</v>
      </c>
      <c r="AW16">
        <v>13</v>
      </c>
      <c r="AX16">
        <f>IF(Z16&gt;0, (R16*SUMPRODUCT(K16:$K$98, X16:$X$98)-K16*$AZ$3)/Z16, 0)</f>
        <v>27308.038142183137</v>
      </c>
    </row>
    <row r="17" spans="5:50" x14ac:dyDescent="0.25">
      <c r="E17">
        <v>2017</v>
      </c>
      <c r="F17" s="5">
        <v>1.17E-2</v>
      </c>
      <c r="G17" s="5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1.733774E-3</v>
      </c>
      <c r="Q17" s="4">
        <f t="shared" si="21"/>
        <v>50</v>
      </c>
      <c r="R17">
        <f t="shared" si="0"/>
        <v>2000000</v>
      </c>
      <c r="S17">
        <f t="shared" si="1"/>
        <v>28425.131737105396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23548.332371984714</v>
      </c>
      <c r="AC17">
        <f t="shared" si="2"/>
        <v>24224.013282837761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-2990.1442349927433</v>
      </c>
      <c r="AI17">
        <f t="shared" si="6"/>
        <v>-3032.7544390665144</v>
      </c>
      <c r="AJ17">
        <f t="shared" si="7"/>
        <v>-675.68091085304695</v>
      </c>
      <c r="AK17">
        <f t="shared" si="22"/>
        <v>324.96698673338904</v>
      </c>
      <c r="AL17">
        <f t="shared" si="8"/>
        <v>-3383.4683631861722</v>
      </c>
      <c r="AN17">
        <f t="shared" si="9"/>
        <v>0</v>
      </c>
      <c r="AO17">
        <f t="shared" si="9"/>
        <v>0</v>
      </c>
      <c r="AP17">
        <f t="shared" si="9"/>
        <v>-17.267075620062393</v>
      </c>
      <c r="AQ17">
        <f t="shared" si="9"/>
        <v>-1211.7061568427232</v>
      </c>
      <c r="AR17">
        <f t="shared" si="9"/>
        <v>-1228.9732324627855</v>
      </c>
      <c r="AS17">
        <f t="shared" si="9"/>
        <v>-273.8084371183262</v>
      </c>
      <c r="AT17">
        <f t="shared" si="9"/>
        <v>131.68745975106134</v>
      </c>
      <c r="AU17">
        <f t="shared" si="9"/>
        <v>-1371.0942098300502</v>
      </c>
      <c r="AW17">
        <v>14</v>
      </c>
      <c r="AX17">
        <f>IF(Z17&gt;0, (R17*SUMPRODUCT(K17:$K$98, X17:$X$98)-K17*$AZ$3)/Z17, 0)</f>
        <v>28425.131737105396</v>
      </c>
    </row>
    <row r="18" spans="5:50" x14ac:dyDescent="0.25">
      <c r="E18">
        <v>2018</v>
      </c>
      <c r="F18" s="5">
        <v>2.01E-2</v>
      </c>
      <c r="G18" s="5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2000000</v>
      </c>
      <c r="S18">
        <f t="shared" si="1"/>
        <v>29703.666786159196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24224.013282837761</v>
      </c>
      <c r="AC18">
        <f t="shared" si="2"/>
        <v>25014.133535801713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-3118.5828862817652</v>
      </c>
      <c r="AI18">
        <f t="shared" si="6"/>
        <v>-3160.6890237426414</v>
      </c>
      <c r="AJ18">
        <f t="shared" si="7"/>
        <v>-790.12025296395223</v>
      </c>
      <c r="AK18">
        <f t="shared" si="22"/>
        <v>523.23868690929567</v>
      </c>
      <c r="AL18">
        <f t="shared" si="8"/>
        <v>-3427.570589797298</v>
      </c>
      <c r="AN18">
        <f t="shared" si="9"/>
        <v>0</v>
      </c>
      <c r="AO18">
        <f t="shared" si="9"/>
        <v>0</v>
      </c>
      <c r="AP18">
        <f t="shared" si="9"/>
        <v>-15.922742645881417</v>
      </c>
      <c r="AQ18">
        <f t="shared" si="9"/>
        <v>-1179.3148389413243</v>
      </c>
      <c r="AR18">
        <f t="shared" si="9"/>
        <v>-1195.2375815872056</v>
      </c>
      <c r="AS18">
        <f t="shared" si="9"/>
        <v>-298.78973009418132</v>
      </c>
      <c r="AT18">
        <f t="shared" si="9"/>
        <v>197.86652151997799</v>
      </c>
      <c r="AU18">
        <f t="shared" si="9"/>
        <v>-1296.1607901614088</v>
      </c>
      <c r="AW18">
        <v>15</v>
      </c>
      <c r="AX18">
        <f>IF(Z18&gt;0, (R18*SUMPRODUCT(K18:$K$98, X18:$X$98)-K18*$AZ$3)/Z18, 0)</f>
        <v>29703.666786159196</v>
      </c>
    </row>
    <row r="19" spans="5:50" x14ac:dyDescent="0.25">
      <c r="E19">
        <v>2019</v>
      </c>
      <c r="F19" s="5">
        <v>2.3400000000000001E-2</v>
      </c>
      <c r="G19" s="5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1.940649E-3</v>
      </c>
      <c r="Q19" s="4">
        <f t="shared" si="21"/>
        <v>50</v>
      </c>
      <c r="R19">
        <f t="shared" si="0"/>
        <v>2000000</v>
      </c>
      <c r="S19">
        <f t="shared" si="1"/>
        <v>30910.87021689802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25014.133535801713</v>
      </c>
      <c r="AC19">
        <f t="shared" si="2"/>
        <v>25719.922994532855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-3268.5293422924874</v>
      </c>
      <c r="AI19">
        <f t="shared" si="6"/>
        <v>-3310.1327051451976</v>
      </c>
      <c r="AJ19">
        <f t="shared" si="7"/>
        <v>-705.78945873114208</v>
      </c>
      <c r="AK19">
        <f t="shared" si="22"/>
        <v>557.8151778483782</v>
      </c>
      <c r="AL19">
        <f t="shared" si="8"/>
        <v>-3458.1069860279613</v>
      </c>
      <c r="AN19">
        <f t="shared" si="9"/>
        <v>0</v>
      </c>
      <c r="AO19">
        <f t="shared" si="9"/>
        <v>0</v>
      </c>
      <c r="AP19">
        <f t="shared" si="9"/>
        <v>-14.671840683418463</v>
      </c>
      <c r="AQ19">
        <f t="shared" si="9"/>
        <v>-1152.6794588449923</v>
      </c>
      <c r="AR19">
        <f t="shared" si="9"/>
        <v>-1167.3512995284107</v>
      </c>
      <c r="AS19">
        <f t="shared" si="9"/>
        <v>-248.90368913687163</v>
      </c>
      <c r="AT19">
        <f t="shared" si="9"/>
        <v>196.71908372308374</v>
      </c>
      <c r="AU19">
        <f t="shared" si="9"/>
        <v>-1219.5359049421984</v>
      </c>
      <c r="AW19">
        <v>16</v>
      </c>
      <c r="AX19">
        <f>IF(Z19&gt;0, (R19*SUMPRODUCT(K19:$K$98, X19:$X$98)-K19*$AZ$3)/Z19, 0)</f>
        <v>30910.87021689802</v>
      </c>
    </row>
    <row r="20" spans="5:50" x14ac:dyDescent="0.25">
      <c r="E20">
        <v>2020</v>
      </c>
      <c r="F20" s="5">
        <v>4.3E-3</v>
      </c>
      <c r="G20" s="5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2000000</v>
      </c>
      <c r="S20">
        <f t="shared" si="1"/>
        <v>31519.266991513159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25719.922994532855</v>
      </c>
      <c r="AC20">
        <f t="shared" si="2"/>
        <v>25910.109632280684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-3412.4459443439655</v>
      </c>
      <c r="AI20">
        <f t="shared" si="6"/>
        <v>-3453.54796241954</v>
      </c>
      <c r="AJ20">
        <f t="shared" si="7"/>
        <v>-190.18663774782908</v>
      </c>
      <c r="AK20">
        <f t="shared" si="22"/>
        <v>110.59566887649127</v>
      </c>
      <c r="AL20">
        <f t="shared" si="8"/>
        <v>-3533.1389312908777</v>
      </c>
      <c r="AN20">
        <f t="shared" si="9"/>
        <v>0</v>
      </c>
      <c r="AO20">
        <f t="shared" si="9"/>
        <v>0</v>
      </c>
      <c r="AP20">
        <f t="shared" si="9"/>
        <v>-13.748493265199803</v>
      </c>
      <c r="AQ20">
        <f t="shared" si="9"/>
        <v>-1141.4522274163437</v>
      </c>
      <c r="AR20">
        <f t="shared" si="9"/>
        <v>-1155.2007206815435</v>
      </c>
      <c r="AS20">
        <f t="shared" si="9"/>
        <v>-63.616820551224762</v>
      </c>
      <c r="AT20">
        <f t="shared" si="9"/>
        <v>36.993896647919101</v>
      </c>
      <c r="AU20">
        <f t="shared" si="9"/>
        <v>-1181.823644584849</v>
      </c>
      <c r="AW20">
        <v>17</v>
      </c>
      <c r="AX20">
        <f>IF(Z20&gt;0, (R20*SUMPRODUCT(K20:$K$98, X20:$X$98)-K20*$AZ$3)/Z20, 0)</f>
        <v>31519.266991513159</v>
      </c>
    </row>
    <row r="21" spans="5:50" x14ac:dyDescent="0.25">
      <c r="E21">
        <v>2021</v>
      </c>
      <c r="F21" s="5">
        <v>1.2999999999999999E-3</v>
      </c>
      <c r="G21" s="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2000000</v>
      </c>
      <c r="S21">
        <f t="shared" si="1"/>
        <v>31996.491110732943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25910.109632280684</v>
      </c>
      <c r="AC21">
        <f t="shared" si="2"/>
        <v>25982.135675355436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-3578.3532022245813</v>
      </c>
      <c r="AI21">
        <f t="shared" si="6"/>
        <v>-3618.9547412893444</v>
      </c>
      <c r="AJ21">
        <f t="shared" si="7"/>
        <v>-72.026043074751215</v>
      </c>
      <c r="AK21">
        <f t="shared" si="22"/>
        <v>41.456175411649099</v>
      </c>
      <c r="AL21">
        <f t="shared" si="8"/>
        <v>-3649.5246089524467</v>
      </c>
      <c r="AN21">
        <f t="shared" si="9"/>
        <v>0</v>
      </c>
      <c r="AO21">
        <f t="shared" si="9"/>
        <v>0</v>
      </c>
      <c r="AP21">
        <f t="shared" si="9"/>
        <v>-12.914686801746525</v>
      </c>
      <c r="AQ21">
        <f t="shared" si="9"/>
        <v>-1138.2157410102786</v>
      </c>
      <c r="AR21">
        <f t="shared" si="9"/>
        <v>-1151.1304278120251</v>
      </c>
      <c r="AS21">
        <f t="shared" si="9"/>
        <v>-22.910308557411369</v>
      </c>
      <c r="AT21">
        <f t="shared" si="9"/>
        <v>13.186532672707591</v>
      </c>
      <c r="AU21">
        <f t="shared" si="9"/>
        <v>-1160.854203696729</v>
      </c>
      <c r="AW21">
        <v>18</v>
      </c>
      <c r="AX21">
        <f>IF(Z21&gt;0, (R21*SUMPRODUCT(K21:$K$98, X21:$X$98)-K21*$AZ$3)/Z21, 0)</f>
        <v>31996.491110732943</v>
      </c>
    </row>
    <row r="22" spans="5:50" x14ac:dyDescent="0.25">
      <c r="E22">
        <v>2022</v>
      </c>
      <c r="F22" s="5">
        <v>0.02</v>
      </c>
      <c r="G22" s="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2.312424E-3</v>
      </c>
      <c r="Q22" s="4">
        <f t="shared" si="21"/>
        <v>50</v>
      </c>
      <c r="R22">
        <f t="shared" si="0"/>
        <v>2000000</v>
      </c>
      <c r="S22">
        <f t="shared" si="1"/>
        <v>32920.026396694258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25982.135675355436</v>
      </c>
      <c r="AC22">
        <f t="shared" si="2"/>
        <v>26402.938116383022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-3755.5189348118383</v>
      </c>
      <c r="AI22">
        <f t="shared" si="6"/>
        <v>-3795.6205705125835</v>
      </c>
      <c r="AJ22">
        <f t="shared" si="7"/>
        <v>-420.80244102758661</v>
      </c>
      <c r="AK22">
        <f t="shared" si="22"/>
        <v>545.62484918246423</v>
      </c>
      <c r="AL22">
        <f t="shared" si="8"/>
        <v>-3670.7981623577052</v>
      </c>
      <c r="AN22">
        <f t="shared" si="9"/>
        <v>0</v>
      </c>
      <c r="AO22">
        <f t="shared" si="9"/>
        <v>0</v>
      </c>
      <c r="AP22">
        <f t="shared" si="9"/>
        <v>-11.910061346420372</v>
      </c>
      <c r="AQ22">
        <f t="shared" si="9"/>
        <v>-1115.3774682667377</v>
      </c>
      <c r="AR22">
        <f t="shared" si="9"/>
        <v>-1127.2875296131581</v>
      </c>
      <c r="AS22">
        <f t="shared" si="9"/>
        <v>-124.97701901144286</v>
      </c>
      <c r="AT22">
        <f t="shared" si="9"/>
        <v>162.0488868431305</v>
      </c>
      <c r="AU22">
        <f t="shared" si="9"/>
        <v>-1090.2156617814703</v>
      </c>
      <c r="AW22">
        <v>19</v>
      </c>
      <c r="AX22">
        <f>IF(Z22&gt;0, (R22*SUMPRODUCT(K22:$K$98, X22:$X$98)-K22*$AZ$3)/Z22, 0)</f>
        <v>32920.026396694258</v>
      </c>
    </row>
    <row r="23" spans="5:50" x14ac:dyDescent="0.25">
      <c r="E23">
        <v>2023</v>
      </c>
      <c r="F23" s="5">
        <v>5.3900000000000003E-2</v>
      </c>
      <c r="G23" s="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2000000</v>
      </c>
      <c r="S23">
        <f t="shared" si="1"/>
        <v>34897.523571340818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26402.938116383022</v>
      </c>
      <c r="AC23">
        <f t="shared" si="2"/>
        <v>27640.203779964173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-3946.5383148717247</v>
      </c>
      <c r="AI23">
        <f t="shared" si="6"/>
        <v>-3986.1402707575908</v>
      </c>
      <c r="AJ23">
        <f t="shared" si="7"/>
        <v>-1237.2656635811509</v>
      </c>
      <c r="AK23">
        <f t="shared" si="22"/>
        <v>1848.2056681468118</v>
      </c>
      <c r="AL23">
        <f t="shared" si="8"/>
        <v>-3375.2002661919296</v>
      </c>
      <c r="AN23">
        <f t="shared" si="9"/>
        <v>0</v>
      </c>
      <c r="AO23">
        <f t="shared" si="9"/>
        <v>0</v>
      </c>
      <c r="AP23">
        <f t="shared" si="9"/>
        <v>-10.501480350154841</v>
      </c>
      <c r="AQ23">
        <f t="shared" si="9"/>
        <v>-1046.5264565266132</v>
      </c>
      <c r="AR23">
        <f t="shared" si="9"/>
        <v>-1057.0279368767681</v>
      </c>
      <c r="AS23">
        <f t="shared" si="9"/>
        <v>-328.09291266990186</v>
      </c>
      <c r="AT23">
        <f t="shared" si="9"/>
        <v>490.09941738800836</v>
      </c>
      <c r="AU23">
        <f t="shared" si="9"/>
        <v>-895.02143215866147</v>
      </c>
      <c r="AW23">
        <v>20</v>
      </c>
      <c r="AX23">
        <f>IF(Z23&gt;0, (R23*SUMPRODUCT(K23:$K$98, X23:$X$98)-K23*$AZ$3)/Z23, 0)</f>
        <v>34897.523571340818</v>
      </c>
    </row>
    <row r="24" spans="5:50" x14ac:dyDescent="0.25">
      <c r="E24">
        <v>2024</v>
      </c>
      <c r="F24" s="5">
        <v>3.5571999999999999E-2</v>
      </c>
      <c r="G24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2000000</v>
      </c>
      <c r="S24">
        <f t="shared" si="1"/>
        <v>36691.26878005841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27640.203779964173</v>
      </c>
      <c r="AC24">
        <f t="shared" si="2"/>
        <v>28694.251548301763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-4145.9129209089588</v>
      </c>
      <c r="AI24">
        <f t="shared" si="6"/>
        <v>-4185.0152094129435</v>
      </c>
      <c r="AJ24">
        <f t="shared" si="7"/>
        <v>-1054.0477683375902</v>
      </c>
      <c r="AK24">
        <f t="shared" si="22"/>
        <v>1934.8142645974922</v>
      </c>
      <c r="AL24">
        <f t="shared" si="8"/>
        <v>-3304.2487131530415</v>
      </c>
      <c r="AN24">
        <f t="shared" si="9"/>
        <v>0</v>
      </c>
      <c r="AO24">
        <f t="shared" si="9"/>
        <v>0</v>
      </c>
      <c r="AP24">
        <f t="shared" si="9"/>
        <v>-9.2580184394836174</v>
      </c>
      <c r="AQ24">
        <f t="shared" si="9"/>
        <v>-981.60337255854472</v>
      </c>
      <c r="AR24">
        <f t="shared" si="9"/>
        <v>-990.86139099802836</v>
      </c>
      <c r="AS24">
        <f t="shared" si="9"/>
        <v>-249.56067914980372</v>
      </c>
      <c r="AT24">
        <f t="shared" si="9"/>
        <v>458.0945725668762</v>
      </c>
      <c r="AU24">
        <f t="shared" si="9"/>
        <v>-782.32749758095576</v>
      </c>
      <c r="AW24">
        <v>21</v>
      </c>
      <c r="AX24">
        <f>IF(Z24&gt;0, (R24*SUMPRODUCT(K24:$K$98, X24:$X$98)-K24*$AZ$3)/Z24, 0)</f>
        <v>36691.26878005841</v>
      </c>
    </row>
    <row r="25" spans="5:50" x14ac:dyDescent="0.25">
      <c r="E25">
        <v>2025</v>
      </c>
      <c r="F25" s="5">
        <v>3.5571999999999999E-2</v>
      </c>
      <c r="G2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2000000</v>
      </c>
      <c r="S25">
        <f t="shared" si="1"/>
        <v>38324.949343408247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28694.251548301763</v>
      </c>
      <c r="AC25">
        <f t="shared" si="2"/>
        <v>29588.160876514812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-4382.784699243738</v>
      </c>
      <c r="AI25">
        <f t="shared" si="6"/>
        <v>-4421.386395245202</v>
      </c>
      <c r="AJ25">
        <f t="shared" si="7"/>
        <v>-893.90932821304887</v>
      </c>
      <c r="AK25">
        <f t="shared" si="22"/>
        <v>2008.5976083811236</v>
      </c>
      <c r="AL25">
        <f t="shared" si="8"/>
        <v>-3306.6981150771271</v>
      </c>
      <c r="AN25">
        <f t="shared" si="9"/>
        <v>0</v>
      </c>
      <c r="AO25">
        <f t="shared" si="9"/>
        <v>0</v>
      </c>
      <c r="AP25">
        <f t="shared" si="9"/>
        <v>-8.1602643771383825</v>
      </c>
      <c r="AQ25">
        <f t="shared" si="9"/>
        <v>-926.50545334976243</v>
      </c>
      <c r="AR25">
        <f t="shared" si="9"/>
        <v>-934.66571772690099</v>
      </c>
      <c r="AS25">
        <f t="shared" si="9"/>
        <v>-188.96932526311932</v>
      </c>
      <c r="AT25">
        <f t="shared" si="9"/>
        <v>424.61055366728795</v>
      </c>
      <c r="AU25">
        <f t="shared" si="9"/>
        <v>-699.02448932273228</v>
      </c>
      <c r="AW25">
        <v>22</v>
      </c>
      <c r="AX25">
        <f>IF(Z25&gt;0, (R25*SUMPRODUCT(K25:$K$98, X25:$X$98)-K25*$AZ$3)/Z25, 0)</f>
        <v>38324.949343408247</v>
      </c>
    </row>
    <row r="26" spans="5:50" x14ac:dyDescent="0.25">
      <c r="E26">
        <v>2026</v>
      </c>
      <c r="F26" s="5">
        <v>3.5571999999999999E-2</v>
      </c>
      <c r="G26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2000000</v>
      </c>
      <c r="S26">
        <f t="shared" si="1"/>
        <v>39812.009192915924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29588.160876514812</v>
      </c>
      <c r="AC26">
        <f t="shared" si="2"/>
        <v>30336.220334568239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-4653.8204699364633</v>
      </c>
      <c r="AI26">
        <f t="shared" si="6"/>
        <v>-4691.919803466164</v>
      </c>
      <c r="AJ26">
        <f t="shared" si="7"/>
        <v>-748.05945805342708</v>
      </c>
      <c r="AK26">
        <f t="shared" si="22"/>
        <v>2071.1712613560371</v>
      </c>
      <c r="AL26">
        <f t="shared" si="8"/>
        <v>-3368.808000163554</v>
      </c>
      <c r="AN26">
        <f t="shared" si="9"/>
        <v>0</v>
      </c>
      <c r="AO26">
        <f t="shared" si="9"/>
        <v>0</v>
      </c>
      <c r="AP26">
        <f t="shared" si="9"/>
        <v>-7.1911309790484852</v>
      </c>
      <c r="AQ26">
        <f t="shared" si="9"/>
        <v>-878.39417259625304</v>
      </c>
      <c r="AR26">
        <f t="shared" si="9"/>
        <v>-885.58530357530151</v>
      </c>
      <c r="AS26">
        <f t="shared" si="9"/>
        <v>-141.19390143097044</v>
      </c>
      <c r="AT26">
        <f t="shared" si="9"/>
        <v>390.92714860330921</v>
      </c>
      <c r="AU26">
        <f t="shared" si="9"/>
        <v>-635.85205640296283</v>
      </c>
      <c r="AW26">
        <v>23</v>
      </c>
      <c r="AX26">
        <f>IF(Z26&gt;0, (R26*SUMPRODUCT(K26:$K$98, X26:$X$98)-K26*$AZ$3)/Z26, 0)</f>
        <v>39812.009192915924</v>
      </c>
    </row>
    <row r="27" spans="5:50" x14ac:dyDescent="0.25">
      <c r="E27">
        <v>2027</v>
      </c>
      <c r="F27" s="5">
        <v>3.5571999999999999E-2</v>
      </c>
      <c r="G27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2000000</v>
      </c>
      <c r="S27">
        <f t="shared" si="1"/>
        <v>41227.41231574156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30336.220334568239</v>
      </c>
      <c r="AC27">
        <f t="shared" si="2"/>
        <v>30952.973404296288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-7161.1507302425334</v>
      </c>
      <c r="AI27">
        <f t="shared" si="6"/>
        <v>-7198.6900416686813</v>
      </c>
      <c r="AJ27">
        <f t="shared" si="7"/>
        <v>-616.75306972804901</v>
      </c>
      <c r="AK27">
        <f t="shared" si="22"/>
        <v>2123.5354234197771</v>
      </c>
      <c r="AL27">
        <f t="shared" si="8"/>
        <v>-5691.9076879769527</v>
      </c>
      <c r="AN27">
        <f t="shared" si="9"/>
        <v>0</v>
      </c>
      <c r="AO27">
        <f t="shared" si="9"/>
        <v>0</v>
      </c>
      <c r="AP27">
        <f t="shared" si="9"/>
        <v>-6.3262754864173667</v>
      </c>
      <c r="AQ27">
        <f t="shared" si="9"/>
        <v>-1206.8258739481726</v>
      </c>
      <c r="AR27">
        <f t="shared" si="9"/>
        <v>-1213.1521494345898</v>
      </c>
      <c r="AS27">
        <f t="shared" si="9"/>
        <v>-103.9377036488607</v>
      </c>
      <c r="AT27">
        <f t="shared" si="9"/>
        <v>357.86671580667598</v>
      </c>
      <c r="AU27">
        <f t="shared" si="9"/>
        <v>-959.22313727677454</v>
      </c>
      <c r="AW27">
        <v>24</v>
      </c>
      <c r="AX27">
        <f>IF(Z27&gt;0, (R27*SUMPRODUCT(K27:$K$98, X27:$X$98)-K27*$AZ$3)/Z27, 0)</f>
        <v>41227.41231574156</v>
      </c>
    </row>
    <row r="28" spans="5:50" x14ac:dyDescent="0.25">
      <c r="E28">
        <v>2028</v>
      </c>
      <c r="F28" s="5">
        <v>3.5571999999999999E-2</v>
      </c>
      <c r="G28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2000000</v>
      </c>
      <c r="S28">
        <f t="shared" si="1"/>
        <v>42094.694543045203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30952.973404296288</v>
      </c>
      <c r="AC28">
        <f t="shared" si="2"/>
        <v>31081.100425280518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-9833.7980211936192</v>
      </c>
      <c r="AI28">
        <f t="shared" si="6"/>
        <v>-9870.7160945549749</v>
      </c>
      <c r="AJ28">
        <f t="shared" si="7"/>
        <v>-128.1270209842296</v>
      </c>
      <c r="AK28">
        <f t="shared" si="22"/>
        <v>2166.7081383007403</v>
      </c>
      <c r="AL28">
        <f t="shared" si="8"/>
        <v>-7832.1349772384638</v>
      </c>
      <c r="AN28">
        <f t="shared" si="9"/>
        <v>0</v>
      </c>
      <c r="AO28">
        <f t="shared" si="9"/>
        <v>0</v>
      </c>
      <c r="AP28">
        <f t="shared" si="9"/>
        <v>-5.5549838869577197</v>
      </c>
      <c r="AQ28">
        <f t="shared" si="9"/>
        <v>-1479.6706485909763</v>
      </c>
      <c r="AR28">
        <f t="shared" si="9"/>
        <v>-1485.2256324779339</v>
      </c>
      <c r="AS28">
        <f t="shared" si="9"/>
        <v>-19.279000019440389</v>
      </c>
      <c r="AT28">
        <f t="shared" si="9"/>
        <v>326.01995987687161</v>
      </c>
      <c r="AU28">
        <f t="shared" si="9"/>
        <v>-1178.4846726205026</v>
      </c>
      <c r="AW28">
        <v>25</v>
      </c>
      <c r="AX28">
        <f>IF(Z28&gt;0, (R28*SUMPRODUCT(K28:$K$98, X28:$X$98)-K28*$AZ$3)/Z28, 0)</f>
        <v>42094.694543045203</v>
      </c>
    </row>
    <row r="29" spans="5:50" x14ac:dyDescent="0.25">
      <c r="E29">
        <v>2029</v>
      </c>
      <c r="F29" s="5">
        <v>3.5571999999999999E-2</v>
      </c>
      <c r="G29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2000000</v>
      </c>
      <c r="S29">
        <f t="shared" si="1"/>
        <v>42492.582427154572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31081.100425280518</v>
      </c>
      <c r="AC29">
        <f t="shared" si="2"/>
        <v>30793.352004307762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-12603.830245567027</v>
      </c>
      <c r="AI29">
        <f t="shared" si="6"/>
        <v>-12640.064042438631</v>
      </c>
      <c r="AJ29">
        <f t="shared" si="7"/>
        <v>287.74842097275541</v>
      </c>
      <c r="AK29">
        <f t="shared" si="22"/>
        <v>2175.6770297696366</v>
      </c>
      <c r="AL29">
        <f t="shared" si="8"/>
        <v>-10176.638591696239</v>
      </c>
      <c r="AN29">
        <f t="shared" si="9"/>
        <v>0</v>
      </c>
      <c r="AO29">
        <f t="shared" si="9"/>
        <v>0</v>
      </c>
      <c r="AP29">
        <f t="shared" si="9"/>
        <v>-4.8678770184044273</v>
      </c>
      <c r="AQ29">
        <f t="shared" si="9"/>
        <v>-1693.2781241137191</v>
      </c>
      <c r="AR29">
        <f t="shared" si="9"/>
        <v>-1698.1460011321235</v>
      </c>
      <c r="AS29">
        <f t="shared" si="9"/>
        <v>38.657939450811121</v>
      </c>
      <c r="AT29">
        <f t="shared" si="9"/>
        <v>292.29418739127897</v>
      </c>
      <c r="AU29">
        <f t="shared" si="9"/>
        <v>-1367.1938742900334</v>
      </c>
      <c r="AW29">
        <v>26</v>
      </c>
      <c r="AX29">
        <f>IF(Z29&gt;0, (R29*SUMPRODUCT(K29:$K$98, X29:$X$98)-K29*$AZ$3)/Z29, 0)</f>
        <v>42492.582427154572</v>
      </c>
    </row>
    <row r="30" spans="5:50" x14ac:dyDescent="0.25">
      <c r="E30">
        <v>2030</v>
      </c>
      <c r="F30" s="5">
        <v>3.5571999999999999E-2</v>
      </c>
      <c r="G30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2000000</v>
      </c>
      <c r="S30">
        <f t="shared" si="1"/>
        <v>42509.615609549794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30793.352004307762</v>
      </c>
      <c r="AC30">
        <f t="shared" si="2"/>
        <v>30164.290154853166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-15683.43663790487</v>
      </c>
      <c r="AI30">
        <f t="shared" si="6"/>
        <v>-15718.916010891809</v>
      </c>
      <c r="AJ30">
        <f t="shared" si="7"/>
        <v>629.06184945459609</v>
      </c>
      <c r="AK30">
        <f t="shared" si="22"/>
        <v>2155.5346403015437</v>
      </c>
      <c r="AL30">
        <f t="shared" si="8"/>
        <v>-12934.319521135669</v>
      </c>
      <c r="AN30">
        <f t="shared" si="9"/>
        <v>0</v>
      </c>
      <c r="AO30">
        <f t="shared" si="9"/>
        <v>0</v>
      </c>
      <c r="AP30">
        <f t="shared" si="9"/>
        <v>-4.2558240633966324</v>
      </c>
      <c r="AQ30">
        <f t="shared" si="9"/>
        <v>-1881.2606148626537</v>
      </c>
      <c r="AR30">
        <f t="shared" si="9"/>
        <v>-1885.5164389260503</v>
      </c>
      <c r="AS30">
        <f t="shared" si="9"/>
        <v>75.457268009193456</v>
      </c>
      <c r="AT30">
        <f t="shared" si="9"/>
        <v>258.56083181225199</v>
      </c>
      <c r="AU30">
        <f t="shared" si="9"/>
        <v>-1551.4983391046048</v>
      </c>
      <c r="AW30">
        <v>27</v>
      </c>
      <c r="AX30">
        <f>IF(Z30&gt;0, (R30*SUMPRODUCT(K30:$K$98, X30:$X$98)-K30*$AZ$3)/Z30, 0)</f>
        <v>42509.615609549794</v>
      </c>
    </row>
    <row r="31" spans="5:50" x14ac:dyDescent="0.25">
      <c r="E31">
        <v>2031</v>
      </c>
      <c r="F31" s="5">
        <v>3.5571999999999999E-2</v>
      </c>
      <c r="G31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2000000</v>
      </c>
      <c r="S31">
        <f t="shared" si="1"/>
        <v>42185.603915819978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30164.290154853166</v>
      </c>
      <c r="AC31">
        <f t="shared" si="2"/>
        <v>29233.222642364733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-19049.584944147751</v>
      </c>
      <c r="AI31">
        <f t="shared" si="6"/>
        <v>-19084.233283781217</v>
      </c>
      <c r="AJ31">
        <f t="shared" si="7"/>
        <v>931.06751248843284</v>
      </c>
      <c r="AK31">
        <f t="shared" si="22"/>
        <v>2111.5003108397218</v>
      </c>
      <c r="AL31">
        <f t="shared" si="8"/>
        <v>-16041.665460453063</v>
      </c>
      <c r="AN31">
        <f t="shared" si="9"/>
        <v>0</v>
      </c>
      <c r="AO31">
        <f t="shared" si="9"/>
        <v>0</v>
      </c>
      <c r="AP31">
        <f t="shared" si="9"/>
        <v>-3.7108391931782974</v>
      </c>
      <c r="AQ31">
        <f t="shared" si="9"/>
        <v>-2040.2116572490352</v>
      </c>
      <c r="AR31">
        <f t="shared" si="9"/>
        <v>-2043.9224964422135</v>
      </c>
      <c r="AS31">
        <f t="shared" si="9"/>
        <v>99.717384826714209</v>
      </c>
      <c r="AT31">
        <f t="shared" si="9"/>
        <v>226.1418062960789</v>
      </c>
      <c r="AU31">
        <f t="shared" si="9"/>
        <v>-1718.0633053194204</v>
      </c>
      <c r="AW31">
        <v>28</v>
      </c>
      <c r="AX31">
        <f>IF(Z31&gt;0, (R31*SUMPRODUCT(K31:$K$98, X31:$X$98)-K31*$AZ$3)/Z31, 0)</f>
        <v>42185.603915819978</v>
      </c>
    </row>
    <row r="32" spans="5:50" x14ac:dyDescent="0.25">
      <c r="E32">
        <v>2032</v>
      </c>
      <c r="F32" s="5">
        <v>3.5571999999999999E-2</v>
      </c>
      <c r="G32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2000000</v>
      </c>
      <c r="S32">
        <f t="shared" si="1"/>
        <v>41558.881177132746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29233.222642364733</v>
      </c>
      <c r="AC32">
        <f t="shared" si="2"/>
        <v>28041.397683664109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-22596.261175361695</v>
      </c>
      <c r="AI32">
        <f t="shared" si="6"/>
        <v>-22629.998125069444</v>
      </c>
      <c r="AJ32">
        <f t="shared" si="7"/>
        <v>1191.8249587006248</v>
      </c>
      <c r="AK32">
        <f t="shared" si="22"/>
        <v>2046.3255849655316</v>
      </c>
      <c r="AL32">
        <f t="shared" si="8"/>
        <v>-19391.847581403286</v>
      </c>
      <c r="AN32">
        <f t="shared" si="9"/>
        <v>0</v>
      </c>
      <c r="AO32">
        <f t="shared" si="9"/>
        <v>0</v>
      </c>
      <c r="AP32">
        <f t="shared" si="9"/>
        <v>-3.2260975705722634</v>
      </c>
      <c r="AQ32">
        <f t="shared" si="9"/>
        <v>-2160.7686501992484</v>
      </c>
      <c r="AR32">
        <f t="shared" si="9"/>
        <v>-2163.9947477698206</v>
      </c>
      <c r="AS32">
        <f t="shared" si="9"/>
        <v>113.96832366645286</v>
      </c>
      <c r="AT32">
        <f t="shared" si="9"/>
        <v>195.6799904984008</v>
      </c>
      <c r="AU32">
        <f t="shared" si="9"/>
        <v>-1854.3464336049672</v>
      </c>
      <c r="AW32">
        <v>29</v>
      </c>
      <c r="AX32">
        <f>IF(Z32&gt;0, (R32*SUMPRODUCT(K32:$K$98, X32:$X$98)-K32*$AZ$3)/Z32, 0)</f>
        <v>41558.881177132746</v>
      </c>
    </row>
    <row r="33" spans="5:50" x14ac:dyDescent="0.25">
      <c r="E33">
        <v>2033</v>
      </c>
      <c r="F33" s="5">
        <v>3.5571999999999999E-2</v>
      </c>
      <c r="G33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1.9576E-2</v>
      </c>
      <c r="Q33" s="4">
        <f t="shared" si="21"/>
        <v>50</v>
      </c>
      <c r="R33">
        <f t="shared" si="0"/>
        <v>2000000</v>
      </c>
      <c r="S33">
        <f t="shared" si="1"/>
        <v>40682.364492554276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28041.397683664109</v>
      </c>
      <c r="AC33">
        <f t="shared" si="2"/>
        <v>26638.117157168803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-26417.381099155049</v>
      </c>
      <c r="AI33">
        <f t="shared" si="6"/>
        <v>-26450.120244838239</v>
      </c>
      <c r="AJ33">
        <f t="shared" si="7"/>
        <v>1403.2805264953058</v>
      </c>
      <c r="AK33">
        <f t="shared" si="22"/>
        <v>1962.8978378564877</v>
      </c>
      <c r="AL33">
        <f t="shared" si="8"/>
        <v>-23083.941880486447</v>
      </c>
      <c r="AN33">
        <f t="shared" si="9"/>
        <v>0</v>
      </c>
      <c r="AO33">
        <f t="shared" si="9"/>
        <v>0</v>
      </c>
      <c r="AP33">
        <f t="shared" si="9"/>
        <v>-2.7952522400223372</v>
      </c>
      <c r="AQ33">
        <f t="shared" si="9"/>
        <v>-2255.5030729115224</v>
      </c>
      <c r="AR33">
        <f t="shared" si="9"/>
        <v>-2258.2983251515448</v>
      </c>
      <c r="AS33">
        <f t="shared" si="9"/>
        <v>119.81140476367266</v>
      </c>
      <c r="AT33">
        <f t="shared" si="9"/>
        <v>167.59125700156167</v>
      </c>
      <c r="AU33">
        <f t="shared" si="9"/>
        <v>-1970.8956633863104</v>
      </c>
      <c r="AW33">
        <v>30</v>
      </c>
      <c r="AX33">
        <f>IF(Z33&gt;0, (R33*SUMPRODUCT(K33:$K$98, X33:$X$98)-K33*$AZ$3)/Z33, 0)</f>
        <v>40682.364492554276</v>
      </c>
    </row>
    <row r="34" spans="5:50" x14ac:dyDescent="0.25">
      <c r="E34">
        <v>2034</v>
      </c>
      <c r="F34" s="5">
        <v>3.5571999999999999E-2</v>
      </c>
      <c r="G34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2000000</v>
      </c>
      <c r="S34">
        <f t="shared" si="1"/>
        <v>39588.226852113541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26638.117157168803</v>
      </c>
      <c r="AC34">
        <f t="shared" si="2"/>
        <v>25058.94276613578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-30490.62115767011</v>
      </c>
      <c r="AI34">
        <f t="shared" si="6"/>
        <v>-30522.270646367528</v>
      </c>
      <c r="AJ34">
        <f t="shared" si="7"/>
        <v>1579.1743910330224</v>
      </c>
      <c r="AK34">
        <f t="shared" si="22"/>
        <v>1864.6682010018164</v>
      </c>
      <c r="AL34">
        <f t="shared" si="8"/>
        <v>-27078.428054332689</v>
      </c>
      <c r="AN34">
        <f t="shared" si="9"/>
        <v>0</v>
      </c>
      <c r="AO34">
        <f t="shared" si="9"/>
        <v>0</v>
      </c>
      <c r="AP34">
        <f t="shared" si="9"/>
        <v>-2.412694517605066</v>
      </c>
      <c r="AQ34">
        <f t="shared" si="9"/>
        <v>-2324.3520680157176</v>
      </c>
      <c r="AR34">
        <f t="shared" si="9"/>
        <v>-2326.7647625333225</v>
      </c>
      <c r="AS34">
        <f t="shared" si="9"/>
        <v>120.38315790859889</v>
      </c>
      <c r="AT34">
        <f t="shared" si="9"/>
        <v>142.14683809652195</v>
      </c>
      <c r="AU34">
        <f t="shared" ref="AU34:AU97" si="23">AL34*$K34</f>
        <v>-2064.2347665282018</v>
      </c>
      <c r="AW34">
        <v>31</v>
      </c>
      <c r="AX34">
        <f>IF(Z34&gt;0, (R34*SUMPRODUCT(K34:$K$98, X34:$X$98)-K34*$AZ$3)/Z34, 0)</f>
        <v>39588.226852113541</v>
      </c>
    </row>
    <row r="35" spans="5:50" x14ac:dyDescent="0.25">
      <c r="E35">
        <v>2035</v>
      </c>
      <c r="F35" s="5">
        <v>3.5571999999999999E-2</v>
      </c>
      <c r="G3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2.7149E-2</v>
      </c>
      <c r="Q35" s="4">
        <f t="shared" si="21"/>
        <v>50</v>
      </c>
      <c r="R35">
        <f t="shared" si="0"/>
        <v>2000000</v>
      </c>
      <c r="S35">
        <f t="shared" si="1"/>
        <v>38292.730367367491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25058.94276613578</v>
      </c>
      <c r="AC35">
        <f t="shared" si="2"/>
        <v>23338.455592654453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-34370.078745848099</v>
      </c>
      <c r="AI35">
        <f t="shared" ref="AI35:AI66" si="25">SUM(AE35:AH35)</f>
        <v>-34400.5524876899</v>
      </c>
      <c r="AJ35">
        <f t="shared" si="7"/>
        <v>1720.4871734813278</v>
      </c>
      <c r="AK35">
        <f t="shared" si="22"/>
        <v>1754.1259936295048</v>
      </c>
      <c r="AL35">
        <f t="shared" ref="AL35:AL98" si="26">SUM(AI35:AK35)</f>
        <v>-30925.939320579066</v>
      </c>
      <c r="AN35">
        <f t="shared" ref="AN35:AT66" si="27">AE35*$K35</f>
        <v>0</v>
      </c>
      <c r="AO35">
        <f t="shared" si="27"/>
        <v>0</v>
      </c>
      <c r="AP35">
        <f t="shared" si="27"/>
        <v>-2.0741654722951393</v>
      </c>
      <c r="AQ35">
        <f t="shared" si="27"/>
        <v>-2339.365837802141</v>
      </c>
      <c r="AR35">
        <f t="shared" si="27"/>
        <v>-2341.4400032744361</v>
      </c>
      <c r="AS35">
        <f t="shared" si="27"/>
        <v>117.10327892411898</v>
      </c>
      <c r="AT35">
        <f t="shared" si="27"/>
        <v>119.39287235975002</v>
      </c>
      <c r="AU35">
        <f t="shared" si="23"/>
        <v>-2104.9438519905671</v>
      </c>
      <c r="AW35">
        <v>32</v>
      </c>
      <c r="AX35">
        <f>IF(Z35&gt;0, (R35*SUMPRODUCT(K35:$K$98, X35:$X$98)-K35*$AZ$3)/Z35, 0)</f>
        <v>38292.730367367491</v>
      </c>
    </row>
    <row r="36" spans="5:50" x14ac:dyDescent="0.25">
      <c r="E36">
        <v>2036</v>
      </c>
      <c r="F36" s="5">
        <v>3.5571999999999999E-2</v>
      </c>
      <c r="G36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2000000</v>
      </c>
      <c r="S36">
        <f t="shared" si="1"/>
        <v>36860.876851238587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23338.455592654453</v>
      </c>
      <c r="AC36">
        <f t="shared" si="2"/>
        <v>21538.254839258014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-38136.059490499276</v>
      </c>
      <c r="AI36">
        <f t="shared" si="25"/>
        <v>-38165.27509343539</v>
      </c>
      <c r="AJ36">
        <f t="shared" si="7"/>
        <v>1800.2007533964388</v>
      </c>
      <c r="AK36">
        <f t="shared" si="22"/>
        <v>1633.6918914858118</v>
      </c>
      <c r="AL36">
        <f t="shared" si="26"/>
        <v>-34731.382448553137</v>
      </c>
      <c r="AN36">
        <f t="shared" si="27"/>
        <v>0</v>
      </c>
      <c r="AO36">
        <f t="shared" si="27"/>
        <v>0</v>
      </c>
      <c r="AP36">
        <f t="shared" si="27"/>
        <v>-1.7754745326838941</v>
      </c>
      <c r="AQ36">
        <f t="shared" si="27"/>
        <v>-2317.5836059366329</v>
      </c>
      <c r="AR36">
        <f t="shared" si="27"/>
        <v>-2319.3590804693167</v>
      </c>
      <c r="AS36">
        <f t="shared" si="27"/>
        <v>109.4008088199503</v>
      </c>
      <c r="AT36">
        <f t="shared" si="27"/>
        <v>99.28182395987649</v>
      </c>
      <c r="AU36">
        <f t="shared" si="23"/>
        <v>-2110.67644768949</v>
      </c>
      <c r="AW36">
        <v>33</v>
      </c>
      <c r="AX36">
        <f>IF(Z36&gt;0, (R36*SUMPRODUCT(K36:$K$98, X36:$X$98)-K36*$AZ$3)/Z36, 0)</f>
        <v>36860.876851238587</v>
      </c>
    </row>
    <row r="37" spans="5:50" x14ac:dyDescent="0.25">
      <c r="E37">
        <v>2037</v>
      </c>
      <c r="F37" s="5">
        <v>3.5571999999999999E-2</v>
      </c>
      <c r="G37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2000000</v>
      </c>
      <c r="S37">
        <f t="shared" si="1"/>
        <v>35338.457816300142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21538.254839258014</v>
      </c>
      <c r="AC37">
        <f t="shared" si="2"/>
        <v>19702.068630112193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-41888.162865687402</v>
      </c>
      <c r="AI37">
        <f t="shared" si="25"/>
        <v>-41916.039108522513</v>
      </c>
      <c r="AJ37">
        <f t="shared" si="7"/>
        <v>1836.1862091458206</v>
      </c>
      <c r="AK37">
        <f t="shared" si="22"/>
        <v>1507.677838748061</v>
      </c>
      <c r="AL37">
        <f t="shared" si="26"/>
        <v>-38572.175060628637</v>
      </c>
      <c r="AN37">
        <f t="shared" si="27"/>
        <v>0</v>
      </c>
      <c r="AO37">
        <f t="shared" si="27"/>
        <v>0</v>
      </c>
      <c r="AP37">
        <f t="shared" si="27"/>
        <v>-1.5125711412567266</v>
      </c>
      <c r="AQ37">
        <f t="shared" si="27"/>
        <v>-2272.8610410543392</v>
      </c>
      <c r="AR37">
        <f t="shared" si="27"/>
        <v>-2274.3736121955958</v>
      </c>
      <c r="AS37">
        <f t="shared" si="27"/>
        <v>99.63187242827064</v>
      </c>
      <c r="AT37">
        <f t="shared" si="27"/>
        <v>81.80693512721426</v>
      </c>
      <c r="AU37">
        <f t="shared" si="23"/>
        <v>-2092.9348046401115</v>
      </c>
      <c r="AW37">
        <v>34</v>
      </c>
      <c r="AX37">
        <f>IF(Z37&gt;0, (R37*SUMPRODUCT(K37:$K$98, X37:$X$98)-K37*$AZ$3)/Z37, 0)</f>
        <v>35338.457816300142</v>
      </c>
    </row>
    <row r="38" spans="5:50" x14ac:dyDescent="0.25">
      <c r="E38">
        <v>2038</v>
      </c>
      <c r="F38" s="5">
        <v>3.5571999999999999E-2</v>
      </c>
      <c r="G38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2000000</v>
      </c>
      <c r="S38">
        <f t="shared" si="1"/>
        <v>33764.69413801709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19702.068630112193</v>
      </c>
      <c r="AC38">
        <f t="shared" si="2"/>
        <v>17859.02669333536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-46047.092964754454</v>
      </c>
      <c r="AI38">
        <f t="shared" si="25"/>
        <v>-46073.539267837099</v>
      </c>
      <c r="AJ38">
        <f t="shared" si="7"/>
        <v>1843.0419367768336</v>
      </c>
      <c r="AK38">
        <f t="shared" si="22"/>
        <v>1379.1448041078536</v>
      </c>
      <c r="AL38">
        <f t="shared" si="26"/>
        <v>-42851.352526952411</v>
      </c>
      <c r="AN38">
        <f t="shared" si="27"/>
        <v>0</v>
      </c>
      <c r="AO38">
        <f t="shared" si="27"/>
        <v>0</v>
      </c>
      <c r="AP38">
        <f t="shared" si="27"/>
        <v>-1.2812341892810906</v>
      </c>
      <c r="AQ38">
        <f t="shared" si="27"/>
        <v>-2230.8263517620635</v>
      </c>
      <c r="AR38">
        <f t="shared" si="27"/>
        <v>-2232.1075859513444</v>
      </c>
      <c r="AS38">
        <f t="shared" si="27"/>
        <v>89.289165835319864</v>
      </c>
      <c r="AT38">
        <f t="shared" si="27"/>
        <v>66.814914336817239</v>
      </c>
      <c r="AU38">
        <f t="shared" si="23"/>
        <v>-2076.0035057792074</v>
      </c>
      <c r="AW38">
        <v>35</v>
      </c>
      <c r="AX38">
        <f>IF(Z38&gt;0, (R38*SUMPRODUCT(K38:$K$98, X38:$X$98)-K38*$AZ$3)/Z38, 0)</f>
        <v>33764.69413801709</v>
      </c>
    </row>
    <row r="39" spans="5:50" x14ac:dyDescent="0.25">
      <c r="E39">
        <v>2039</v>
      </c>
      <c r="F39" s="5">
        <v>3.5571999999999999E-2</v>
      </c>
      <c r="G39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2000000</v>
      </c>
      <c r="S39">
        <f t="shared" si="1"/>
        <v>32106.184789938798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17859.02669333536</v>
      </c>
      <c r="AC39">
        <f t="shared" si="2"/>
        <v>16011.967398963923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-49835.413528934063</v>
      </c>
      <c r="AI39">
        <f t="shared" si="25"/>
        <v>-49860.34948364766</v>
      </c>
      <c r="AJ39">
        <f t="shared" si="7"/>
        <v>1847.0592943714364</v>
      </c>
      <c r="AK39">
        <f t="shared" si="22"/>
        <v>1250.1318685334752</v>
      </c>
      <c r="AL39">
        <f t="shared" si="26"/>
        <v>-46763.158320742747</v>
      </c>
      <c r="AN39">
        <f t="shared" si="27"/>
        <v>0</v>
      </c>
      <c r="AO39">
        <f t="shared" si="27"/>
        <v>0</v>
      </c>
      <c r="AP39">
        <f t="shared" si="27"/>
        <v>-1.0786275935100422</v>
      </c>
      <c r="AQ39">
        <f t="shared" si="27"/>
        <v>-2155.6765234654349</v>
      </c>
      <c r="AR39">
        <f t="shared" si="27"/>
        <v>-2156.7551510589451</v>
      </c>
      <c r="AS39">
        <f t="shared" si="27"/>
        <v>79.896243983476012</v>
      </c>
      <c r="AT39">
        <f t="shared" si="27"/>
        <v>54.075600650307898</v>
      </c>
      <c r="AU39">
        <f t="shared" si="23"/>
        <v>-2022.7833064251608</v>
      </c>
      <c r="AW39">
        <v>36</v>
      </c>
      <c r="AX39">
        <f>IF(Z39&gt;0, (R39*SUMPRODUCT(K39:$K$98, X39:$X$98)-K39*$AZ$3)/Z39, 0)</f>
        <v>32106.184789938798</v>
      </c>
    </row>
    <row r="40" spans="5:50" x14ac:dyDescent="0.25">
      <c r="E40">
        <v>2040</v>
      </c>
      <c r="F40" s="5">
        <v>3.5571999999999999E-2</v>
      </c>
      <c r="G40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2000000</v>
      </c>
      <c r="S40">
        <f t="shared" si="1"/>
        <v>30381.866732066446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16011.967398963923</v>
      </c>
      <c r="AC40">
        <f t="shared" si="2"/>
        <v>14198.94003388298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-52765.477612153561</v>
      </c>
      <c r="AI40">
        <f t="shared" si="25"/>
        <v>-52788.845070379713</v>
      </c>
      <c r="AJ40">
        <f t="shared" si="7"/>
        <v>1813.0273650809431</v>
      </c>
      <c r="AK40">
        <f t="shared" si="22"/>
        <v>1120.8377179274748</v>
      </c>
      <c r="AL40">
        <f t="shared" si="26"/>
        <v>-49854.979987371298</v>
      </c>
      <c r="AN40">
        <f t="shared" si="27"/>
        <v>0</v>
      </c>
      <c r="AO40">
        <f t="shared" si="27"/>
        <v>0</v>
      </c>
      <c r="AP40">
        <f t="shared" si="27"/>
        <v>-0.90248289218809563</v>
      </c>
      <c r="AQ40">
        <f t="shared" si="27"/>
        <v>-2037.8742258669549</v>
      </c>
      <c r="AR40">
        <f t="shared" si="27"/>
        <v>-2038.776708759143</v>
      </c>
      <c r="AS40">
        <f t="shared" si="27"/>
        <v>70.021572916435062</v>
      </c>
      <c r="AT40">
        <f t="shared" si="27"/>
        <v>43.288271045950516</v>
      </c>
      <c r="AU40">
        <f t="shared" si="23"/>
        <v>-1925.4668647967574</v>
      </c>
      <c r="AW40">
        <v>37</v>
      </c>
      <c r="AX40">
        <f>IF(Z40&gt;0, (R40*SUMPRODUCT(K40:$K$98, X40:$X$98)-K40*$AZ$3)/Z40, 0)</f>
        <v>30381.866732066446</v>
      </c>
    </row>
    <row r="41" spans="5:50" x14ac:dyDescent="0.25">
      <c r="E41">
        <v>2041</v>
      </c>
      <c r="F41" s="5">
        <v>3.5571999999999999E-2</v>
      </c>
      <c r="G41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2000000</v>
      </c>
      <c r="S41">
        <f t="shared" si="1"/>
        <v>28661.426284220339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14198.94003388298</v>
      </c>
      <c r="AC41">
        <f t="shared" si="2"/>
        <v>12467.002556573616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-55401.439359224649</v>
      </c>
      <c r="AI41">
        <f t="shared" si="25"/>
        <v>-55423.188106884561</v>
      </c>
      <c r="AJ41">
        <f t="shared" si="7"/>
        <v>1731.9374773093641</v>
      </c>
      <c r="AK41">
        <f t="shared" si="22"/>
        <v>993.92580237180869</v>
      </c>
      <c r="AL41">
        <f t="shared" si="26"/>
        <v>-52697.324827203389</v>
      </c>
      <c r="AN41">
        <f t="shared" si="27"/>
        <v>0</v>
      </c>
      <c r="AO41">
        <f t="shared" si="27"/>
        <v>0</v>
      </c>
      <c r="AP41">
        <f t="shared" si="27"/>
        <v>-0.74996972971468023</v>
      </c>
      <c r="AQ41">
        <f t="shared" si="27"/>
        <v>-1910.4273566347426</v>
      </c>
      <c r="AR41">
        <f t="shared" si="27"/>
        <v>-1911.1773263644573</v>
      </c>
      <c r="AS41">
        <f t="shared" si="27"/>
        <v>59.723010356803108</v>
      </c>
      <c r="AT41">
        <f t="shared" si="27"/>
        <v>34.273893698035764</v>
      </c>
      <c r="AU41">
        <f t="shared" si="23"/>
        <v>-1817.1804223096185</v>
      </c>
      <c r="AW41">
        <v>38</v>
      </c>
      <c r="AX41">
        <f>IF(Z41&gt;0, (R41*SUMPRODUCT(K41:$K$98, X41:$X$98)-K41*$AZ$3)/Z41, 0)</f>
        <v>28661.426284220339</v>
      </c>
    </row>
    <row r="42" spans="5:50" x14ac:dyDescent="0.25">
      <c r="E42">
        <v>2042</v>
      </c>
      <c r="F42" s="5">
        <v>3.5571999999999999E-2</v>
      </c>
      <c r="G42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2000000</v>
      </c>
      <c r="S42">
        <f t="shared" si="1"/>
        <v>26946.607095178053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12467.002556573616</v>
      </c>
      <c r="AC42">
        <f t="shared" si="2"/>
        <v>10829.733011151002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-57458.451417675024</v>
      </c>
      <c r="AI42">
        <f t="shared" si="25"/>
        <v>-57478.546216572897</v>
      </c>
      <c r="AJ42">
        <f t="shared" si="7"/>
        <v>1637.2695454226141</v>
      </c>
      <c r="AK42">
        <f t="shared" si="22"/>
        <v>872.69017896015316</v>
      </c>
      <c r="AL42">
        <f t="shared" si="26"/>
        <v>-54968.58649219013</v>
      </c>
      <c r="AN42">
        <f t="shared" si="27"/>
        <v>0</v>
      </c>
      <c r="AO42">
        <f t="shared" si="27"/>
        <v>0</v>
      </c>
      <c r="AP42">
        <f t="shared" si="27"/>
        <v>-0.61869288545476619</v>
      </c>
      <c r="AQ42">
        <f t="shared" si="27"/>
        <v>-1769.0714538641139</v>
      </c>
      <c r="AR42">
        <f t="shared" si="27"/>
        <v>-1769.6901467495688</v>
      </c>
      <c r="AS42">
        <f t="shared" si="27"/>
        <v>50.409413125903235</v>
      </c>
      <c r="AT42">
        <f t="shared" si="27"/>
        <v>26.869002654517445</v>
      </c>
      <c r="AU42">
        <f t="shared" si="23"/>
        <v>-1692.411730969148</v>
      </c>
      <c r="AW42">
        <v>39</v>
      </c>
      <c r="AX42">
        <f>IF(Z42&gt;0, (R42*SUMPRODUCT(K42:$K$98, X42:$X$98)-K42*$AZ$3)/Z42, 0)</f>
        <v>26946.607095178053</v>
      </c>
    </row>
    <row r="43" spans="5:50" x14ac:dyDescent="0.25">
      <c r="E43">
        <v>2043</v>
      </c>
      <c r="F43" s="5">
        <v>3.5571999999999999E-2</v>
      </c>
      <c r="G43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2000000</v>
      </c>
      <c r="S43">
        <f t="shared" si="1"/>
        <v>25263.467402467333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10829.733011151002</v>
      </c>
      <c r="AC43">
        <f t="shared" si="2"/>
        <v>9304.5524601548568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-59152.657619685269</v>
      </c>
      <c r="AI43">
        <f t="shared" si="25"/>
        <v>-59171.072654153671</v>
      </c>
      <c r="AJ43">
        <f t="shared" si="7"/>
        <v>1525.180550996145</v>
      </c>
      <c r="AK43">
        <f t="shared" si="22"/>
        <v>758.08131078057022</v>
      </c>
      <c r="AL43">
        <f t="shared" si="26"/>
        <v>-56887.810792376957</v>
      </c>
      <c r="AN43">
        <f t="shared" si="27"/>
        <v>0</v>
      </c>
      <c r="AO43">
        <f t="shared" si="27"/>
        <v>0</v>
      </c>
      <c r="AP43">
        <f t="shared" si="27"/>
        <v>-0.50622777658377793</v>
      </c>
      <c r="AQ43">
        <f t="shared" si="27"/>
        <v>-1626.1016723709697</v>
      </c>
      <c r="AR43">
        <f t="shared" si="27"/>
        <v>-1626.6079001475537</v>
      </c>
      <c r="AS43">
        <f t="shared" si="27"/>
        <v>41.927087377679591</v>
      </c>
      <c r="AT43">
        <f t="shared" si="27"/>
        <v>20.839592621164481</v>
      </c>
      <c r="AU43">
        <f t="shared" si="23"/>
        <v>-1563.8412201487097</v>
      </c>
      <c r="AW43">
        <v>40</v>
      </c>
      <c r="AX43">
        <f>IF(Z43&gt;0, (R43*SUMPRODUCT(K43:$K$98, X43:$X$98)-K43*$AZ$3)/Z43, 0)</f>
        <v>25263.467402467333</v>
      </c>
    </row>
    <row r="44" spans="5:50" x14ac:dyDescent="0.25">
      <c r="E44">
        <v>2044</v>
      </c>
      <c r="F44" s="5">
        <v>3.5571999999999999E-2</v>
      </c>
      <c r="G44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2000000</v>
      </c>
      <c r="S44">
        <f t="shared" si="1"/>
        <v>23619.489255588152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9304.5524601548568</v>
      </c>
      <c r="AC44">
        <f t="shared" si="2"/>
        <v>7896.2105224874331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-60617.137260322568</v>
      </c>
      <c r="AI44">
        <f t="shared" si="25"/>
        <v>-60633.852716014779</v>
      </c>
      <c r="AJ44">
        <f t="shared" si="7"/>
        <v>1408.3419376674237</v>
      </c>
      <c r="AK44">
        <f t="shared" si="22"/>
        <v>651.31867221084008</v>
      </c>
      <c r="AL44">
        <f t="shared" si="26"/>
        <v>-58574.192106136521</v>
      </c>
      <c r="AN44">
        <f t="shared" si="27"/>
        <v>0</v>
      </c>
      <c r="AO44">
        <f t="shared" si="27"/>
        <v>0</v>
      </c>
      <c r="AP44">
        <f t="shared" si="27"/>
        <v>-0.41027365749958156</v>
      </c>
      <c r="AQ44">
        <f t="shared" si="27"/>
        <v>-1487.8215149431728</v>
      </c>
      <c r="AR44">
        <f t="shared" si="27"/>
        <v>-1488.2317886006724</v>
      </c>
      <c r="AS44">
        <f t="shared" si="27"/>
        <v>34.567146024394745</v>
      </c>
      <c r="AT44">
        <f t="shared" si="27"/>
        <v>15.986336164934741</v>
      </c>
      <c r="AU44">
        <f t="shared" si="23"/>
        <v>-1437.6783064113431</v>
      </c>
      <c r="AW44">
        <v>41</v>
      </c>
      <c r="AX44">
        <f>IF(Z44&gt;0, (R44*SUMPRODUCT(K44:$K$98, X44:$X$98)-K44*$AZ$3)/Z44, 0)</f>
        <v>23619.489255588152</v>
      </c>
    </row>
    <row r="45" spans="5:50" x14ac:dyDescent="0.25">
      <c r="E45">
        <v>2045</v>
      </c>
      <c r="F45" s="5">
        <v>3.5571999999999999E-2</v>
      </c>
      <c r="G4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2000000</v>
      </c>
      <c r="S45">
        <f t="shared" si="1"/>
        <v>21984.159861077755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7896.2105224874331</v>
      </c>
      <c r="AC45">
        <f t="shared" si="2"/>
        <v>6602.8173421009942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-61243.42380156782</v>
      </c>
      <c r="AI45">
        <f t="shared" si="25"/>
        <v>-61258.441017108067</v>
      </c>
      <c r="AJ45">
        <f t="shared" si="7"/>
        <v>1293.3931803864389</v>
      </c>
      <c r="AK45">
        <f t="shared" si="22"/>
        <v>552.73473657412035</v>
      </c>
      <c r="AL45">
        <f t="shared" si="26"/>
        <v>-59412.313100147505</v>
      </c>
      <c r="AN45">
        <f t="shared" si="27"/>
        <v>0</v>
      </c>
      <c r="AO45">
        <f t="shared" si="27"/>
        <v>0</v>
      </c>
      <c r="AP45">
        <f t="shared" si="27"/>
        <v>-0.32909918278446115</v>
      </c>
      <c r="AQ45">
        <f t="shared" si="27"/>
        <v>-1342.1370073567559</v>
      </c>
      <c r="AR45">
        <f t="shared" si="27"/>
        <v>-1342.4661065395403</v>
      </c>
      <c r="AS45">
        <f t="shared" si="27"/>
        <v>28.344444916795339</v>
      </c>
      <c r="AT45">
        <f t="shared" si="27"/>
        <v>12.113067806452774</v>
      </c>
      <c r="AU45">
        <f t="shared" si="23"/>
        <v>-1302.0085938162922</v>
      </c>
      <c r="AW45">
        <v>42</v>
      </c>
      <c r="AX45">
        <f>IF(Z45&gt;0, (R45*SUMPRODUCT(K45:$K$98, X45:$X$98)-K45*$AZ$3)/Z45, 0)</f>
        <v>21984.159861077755</v>
      </c>
    </row>
    <row r="46" spans="5:50" x14ac:dyDescent="0.25">
      <c r="E46">
        <v>2046</v>
      </c>
      <c r="F46" s="5">
        <v>3.5571999999999999E-2</v>
      </c>
      <c r="G46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0.10148</v>
      </c>
      <c r="Q46" s="4">
        <f t="shared" si="21"/>
        <v>50</v>
      </c>
      <c r="R46">
        <f t="shared" si="0"/>
        <v>2000000</v>
      </c>
      <c r="S46">
        <f t="shared" si="1"/>
        <v>20363.628196710568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6602.8173421009942</v>
      </c>
      <c r="AC46">
        <f t="shared" si="2"/>
        <v>5434.2770620270367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-60957.881320970351</v>
      </c>
      <c r="AI46">
        <f t="shared" si="25"/>
        <v>-60971.22441732217</v>
      </c>
      <c r="AJ46">
        <f t="shared" si="7"/>
        <v>1168.5402800739575</v>
      </c>
      <c r="AK46">
        <f t="shared" si="22"/>
        <v>462.19721394706966</v>
      </c>
      <c r="AL46">
        <f t="shared" si="26"/>
        <v>-59340.486923301149</v>
      </c>
      <c r="AN46">
        <f t="shared" si="27"/>
        <v>0</v>
      </c>
      <c r="AO46">
        <f t="shared" si="27"/>
        <v>0</v>
      </c>
      <c r="AP46">
        <f t="shared" si="27"/>
        <v>-0.26108143382825838</v>
      </c>
      <c r="AQ46">
        <f t="shared" si="27"/>
        <v>-1192.7494667488254</v>
      </c>
      <c r="AR46">
        <f t="shared" si="27"/>
        <v>-1193.0105481826538</v>
      </c>
      <c r="AS46">
        <f t="shared" si="27"/>
        <v>22.864570843495802</v>
      </c>
      <c r="AT46">
        <f t="shared" si="27"/>
        <v>9.0437113056045515</v>
      </c>
      <c r="AU46">
        <f t="shared" si="23"/>
        <v>-1161.1022660335534</v>
      </c>
      <c r="AW46">
        <v>43</v>
      </c>
      <c r="AX46">
        <f>IF(Z46&gt;0, (R46*SUMPRODUCT(K46:$K$98, X46:$X$98)-K46*$AZ$3)/Z46, 0)</f>
        <v>20363.628196710568</v>
      </c>
    </row>
    <row r="47" spans="5:50" x14ac:dyDescent="0.25">
      <c r="E47">
        <v>2047</v>
      </c>
      <c r="F47" s="5">
        <v>3.5571999999999999E-2</v>
      </c>
      <c r="G47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0.112611</v>
      </c>
      <c r="Q47" s="4">
        <f t="shared" si="21"/>
        <v>50</v>
      </c>
      <c r="R47">
        <f t="shared" si="0"/>
        <v>2000000</v>
      </c>
      <c r="S47">
        <f t="shared" si="1"/>
        <v>18777.194796139327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5434.2770620270367</v>
      </c>
      <c r="AC47">
        <f t="shared" si="2"/>
        <v>4396.5246732092819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-60103.17693099301</v>
      </c>
      <c r="AI47">
        <f t="shared" si="25"/>
        <v>-60114.884016958036</v>
      </c>
      <c r="AJ47">
        <f t="shared" si="7"/>
        <v>1037.7523888177548</v>
      </c>
      <c r="AK47">
        <f t="shared" si="22"/>
        <v>380.39939434189262</v>
      </c>
      <c r="AL47">
        <f t="shared" si="26"/>
        <v>-58696.732233798393</v>
      </c>
      <c r="AN47">
        <f t="shared" si="27"/>
        <v>0</v>
      </c>
      <c r="AO47">
        <f t="shared" si="27"/>
        <v>0</v>
      </c>
      <c r="AP47">
        <f t="shared" si="27"/>
        <v>-0.20452676620101942</v>
      </c>
      <c r="AQ47">
        <f t="shared" si="27"/>
        <v>-1050.022905172643</v>
      </c>
      <c r="AR47">
        <f t="shared" si="27"/>
        <v>-1050.2274319388441</v>
      </c>
      <c r="AS47">
        <f t="shared" si="27"/>
        <v>18.129886535072146</v>
      </c>
      <c r="AT47">
        <f t="shared" si="27"/>
        <v>6.645706559428433</v>
      </c>
      <c r="AU47">
        <f t="shared" si="23"/>
        <v>-1025.4518388443435</v>
      </c>
      <c r="AW47">
        <v>44</v>
      </c>
      <c r="AX47">
        <f>IF(Z47&gt;0, (R47*SUMPRODUCT(K47:$K$98, X47:$X$98)-K47*$AZ$3)/Z47, 0)</f>
        <v>18777.194796139327</v>
      </c>
    </row>
    <row r="48" spans="5:50" x14ac:dyDescent="0.25">
      <c r="E48">
        <v>2048</v>
      </c>
      <c r="F48" s="5">
        <v>3.5571999999999999E-2</v>
      </c>
      <c r="G48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0.125163</v>
      </c>
      <c r="Q48" s="4">
        <f t="shared" si="21"/>
        <v>50</v>
      </c>
      <c r="R48">
        <f t="shared" si="0"/>
        <v>2000000</v>
      </c>
      <c r="S48">
        <f t="shared" si="1"/>
        <v>17209.817337878056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4396.5246732092819</v>
      </c>
      <c r="AC48">
        <f t="shared" si="2"/>
        <v>3484.892016189382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-58611.760025627867</v>
      </c>
      <c r="AI48">
        <f t="shared" si="25"/>
        <v>-58621.884746732605</v>
      </c>
      <c r="AJ48">
        <f t="shared" si="7"/>
        <v>911.63265701989985</v>
      </c>
      <c r="AK48">
        <f t="shared" si="22"/>
        <v>307.75672712464979</v>
      </c>
      <c r="AL48">
        <f t="shared" si="26"/>
        <v>-57402.495362588052</v>
      </c>
      <c r="AN48">
        <f t="shared" si="27"/>
        <v>0</v>
      </c>
      <c r="AO48">
        <f t="shared" si="27"/>
        <v>0</v>
      </c>
      <c r="AP48">
        <f t="shared" si="27"/>
        <v>-0.15793063830445631</v>
      </c>
      <c r="AQ48">
        <f t="shared" si="27"/>
        <v>-914.25655850064982</v>
      </c>
      <c r="AR48">
        <f t="shared" si="27"/>
        <v>-914.41448913895431</v>
      </c>
      <c r="AS48">
        <f t="shared" si="27"/>
        <v>14.220117861319736</v>
      </c>
      <c r="AT48">
        <f t="shared" si="27"/>
        <v>4.8005486624762348</v>
      </c>
      <c r="AU48">
        <f t="shared" si="23"/>
        <v>-895.39382261515823</v>
      </c>
      <c r="AW48">
        <v>45</v>
      </c>
      <c r="AX48">
        <f>IF(Z48&gt;0, (R48*SUMPRODUCT(K48:$K$98, X48:$X$98)-K48*$AZ$3)/Z48, 0)</f>
        <v>17209.817337878056</v>
      </c>
    </row>
    <row r="49" spans="5:50" x14ac:dyDescent="0.25">
      <c r="E49">
        <v>2049</v>
      </c>
      <c r="F49" s="5">
        <v>3.5571999999999999E-2</v>
      </c>
      <c r="G49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2000000</v>
      </c>
      <c r="S49">
        <f t="shared" si="1"/>
        <v>15644.32985612226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3484.892016189382</v>
      </c>
      <c r="AC49">
        <f t="shared" si="2"/>
        <v>2694.1981792536822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-56507.688440909544</v>
      </c>
      <c r="AI49">
        <f t="shared" si="25"/>
        <v>-56516.299222592206</v>
      </c>
      <c r="AJ49">
        <f t="shared" si="7"/>
        <v>790.69383693569989</v>
      </c>
      <c r="AK49">
        <f t="shared" si="22"/>
        <v>243.94244113325678</v>
      </c>
      <c r="AL49">
        <f t="shared" si="26"/>
        <v>-55481.662944523247</v>
      </c>
      <c r="AN49">
        <f t="shared" si="27"/>
        <v>0</v>
      </c>
      <c r="AO49">
        <f t="shared" si="27"/>
        <v>0</v>
      </c>
      <c r="AP49">
        <f t="shared" si="27"/>
        <v>-0.11992448918699039</v>
      </c>
      <c r="AQ49">
        <f t="shared" si="27"/>
        <v>-786.99657257080287</v>
      </c>
      <c r="AR49">
        <f t="shared" si="27"/>
        <v>-787.1164970599898</v>
      </c>
      <c r="AS49">
        <f t="shared" si="27"/>
        <v>11.012188903674026</v>
      </c>
      <c r="AT49">
        <f t="shared" si="27"/>
        <v>3.3974467965927255</v>
      </c>
      <c r="AU49">
        <f t="shared" si="23"/>
        <v>-772.70686135972301</v>
      </c>
      <c r="AW49">
        <v>46</v>
      </c>
      <c r="AX49">
        <f>IF(Z49&gt;0, (R49*SUMPRODUCT(K49:$K$98, X49:$X$98)-K49*$AZ$3)/Z49, 0)</f>
        <v>15644.32985612226</v>
      </c>
    </row>
    <row r="50" spans="5:50" x14ac:dyDescent="0.25">
      <c r="E50">
        <v>2050</v>
      </c>
      <c r="F50" s="5">
        <v>3.5571999999999999E-2</v>
      </c>
      <c r="G50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2000000</v>
      </c>
      <c r="S50">
        <f t="shared" si="1"/>
        <v>14048.665800092245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2694.1981792536822</v>
      </c>
      <c r="AC50">
        <f t="shared" si="2"/>
        <v>2017.5254652230119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-53767.442982903725</v>
      </c>
      <c r="AI50">
        <f t="shared" si="25"/>
        <v>-53774.623470694991</v>
      </c>
      <c r="AJ50">
        <f t="shared" si="7"/>
        <v>676.67271403067025</v>
      </c>
      <c r="AK50">
        <f t="shared" si="22"/>
        <v>188.59387254775777</v>
      </c>
      <c r="AL50">
        <f t="shared" si="26"/>
        <v>-52909.356884116562</v>
      </c>
      <c r="AN50">
        <f t="shared" si="27"/>
        <v>0</v>
      </c>
      <c r="AO50">
        <f t="shared" si="27"/>
        <v>0</v>
      </c>
      <c r="AP50">
        <f t="shared" si="27"/>
        <v>-8.9289671348736929E-2</v>
      </c>
      <c r="AQ50">
        <f t="shared" si="27"/>
        <v>-668.60044230482629</v>
      </c>
      <c r="AR50">
        <f t="shared" si="27"/>
        <v>-668.68973197617493</v>
      </c>
      <c r="AS50">
        <f t="shared" si="27"/>
        <v>8.4144540040776938</v>
      </c>
      <c r="AT50">
        <f t="shared" si="27"/>
        <v>2.3451728333353064</v>
      </c>
      <c r="AU50">
        <f t="shared" si="23"/>
        <v>-657.93010513876197</v>
      </c>
      <c r="AW50">
        <v>47</v>
      </c>
      <c r="AX50">
        <f>IF(Z50&gt;0, (R50*SUMPRODUCT(K50:$K$98, X50:$X$98)-K50*$AZ$3)/Z50, 0)</f>
        <v>14048.665800092245</v>
      </c>
    </row>
    <row r="51" spans="5:50" x14ac:dyDescent="0.25">
      <c r="E51">
        <v>2051</v>
      </c>
      <c r="F51" s="5">
        <v>3.5571999999999999E-2</v>
      </c>
      <c r="G51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2000000</v>
      </c>
      <c r="S51">
        <f t="shared" si="1"/>
        <v>12370.027757929327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2017.5254652230119</v>
      </c>
      <c r="AC51">
        <f t="shared" si="2"/>
        <v>1447.4284680433038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-50325.453953384545</v>
      </c>
      <c r="AI51">
        <f t="shared" si="25"/>
        <v>-50331.304499949067</v>
      </c>
      <c r="AJ51">
        <f t="shared" si="7"/>
        <v>570.09699717970807</v>
      </c>
      <c r="AK51">
        <f t="shared" si="22"/>
        <v>141.22678256561085</v>
      </c>
      <c r="AL51">
        <f t="shared" si="26"/>
        <v>-49619.980720203748</v>
      </c>
      <c r="AN51">
        <f t="shared" si="27"/>
        <v>0</v>
      </c>
      <c r="AO51">
        <f t="shared" si="27"/>
        <v>0</v>
      </c>
      <c r="AP51">
        <f t="shared" si="27"/>
        <v>-6.4956960339472555E-2</v>
      </c>
      <c r="AQ51">
        <f t="shared" si="27"/>
        <v>-558.74925196572462</v>
      </c>
      <c r="AR51">
        <f t="shared" si="27"/>
        <v>-558.81420892606411</v>
      </c>
      <c r="AS51">
        <f t="shared" si="27"/>
        <v>6.3296253823587181</v>
      </c>
      <c r="AT51">
        <f t="shared" si="27"/>
        <v>1.5680009402230961</v>
      </c>
      <c r="AU51">
        <f t="shared" si="23"/>
        <v>-550.91658260348231</v>
      </c>
      <c r="AW51">
        <v>48</v>
      </c>
      <c r="AX51">
        <f>IF(Z51&gt;0, (R51*SUMPRODUCT(K51:$K$98, X51:$X$98)-K51*$AZ$3)/Z51, 0)</f>
        <v>12370.027757929327</v>
      </c>
    </row>
    <row r="52" spans="5:50" x14ac:dyDescent="0.25">
      <c r="E52">
        <v>2052</v>
      </c>
      <c r="F52" s="5">
        <v>3.5571999999999999E-2</v>
      </c>
      <c r="G52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2000000</v>
      </c>
      <c r="S52">
        <f t="shared" si="1"/>
        <v>10538.238036248231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1447.4284680433038</v>
      </c>
      <c r="AC52">
        <f t="shared" si="2"/>
        <v>976.62872065357772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-46332.11639746857</v>
      </c>
      <c r="AI52">
        <f t="shared" si="25"/>
        <v>-46336.750135657509</v>
      </c>
      <c r="AJ52">
        <f t="shared" si="7"/>
        <v>470.79974738972612</v>
      </c>
      <c r="AK52">
        <f t="shared" si="22"/>
        <v>101.31999276303128</v>
      </c>
      <c r="AL52">
        <f t="shared" si="26"/>
        <v>-45764.630395504748</v>
      </c>
      <c r="AN52">
        <f t="shared" si="27"/>
        <v>0</v>
      </c>
      <c r="AO52">
        <f t="shared" si="27"/>
        <v>0</v>
      </c>
      <c r="AP52">
        <f t="shared" si="27"/>
        <v>-4.5934894476918196E-2</v>
      </c>
      <c r="AQ52">
        <f t="shared" si="27"/>
        <v>-459.29674721176616</v>
      </c>
      <c r="AR52">
        <f t="shared" si="27"/>
        <v>-459.3426821062431</v>
      </c>
      <c r="AS52">
        <f t="shared" si="27"/>
        <v>4.6671037150385137</v>
      </c>
      <c r="AT52">
        <f t="shared" si="27"/>
        <v>1.0043992530874875</v>
      </c>
      <c r="AU52">
        <f t="shared" si="23"/>
        <v>-453.67117913811705</v>
      </c>
      <c r="AW52">
        <v>49</v>
      </c>
      <c r="AX52">
        <f>IF(Z52&gt;0, (R52*SUMPRODUCT(K52:$K$98, X52:$X$98)-K52*$AZ$3)/Z52, 0)</f>
        <v>10538.238036248231</v>
      </c>
    </row>
    <row r="53" spans="5:50" x14ac:dyDescent="0.25">
      <c r="E53">
        <v>2053</v>
      </c>
      <c r="F53" s="5">
        <v>3.5571999999999999E-2</v>
      </c>
      <c r="G53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2000000</v>
      </c>
      <c r="S53">
        <f t="shared" si="1"/>
        <v>8396.2953407669247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976.62872065357772</v>
      </c>
      <c r="AC53">
        <f t="shared" si="2"/>
        <v>595.85831681323896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-41562.407360440156</v>
      </c>
      <c r="AI53">
        <f t="shared" si="25"/>
        <v>-41565.955701063191</v>
      </c>
      <c r="AJ53">
        <f t="shared" si="7"/>
        <v>380.77040384033876</v>
      </c>
      <c r="AK53">
        <f t="shared" si="22"/>
        <v>68.364010445750452</v>
      </c>
      <c r="AL53">
        <f t="shared" si="26"/>
        <v>-41116.8212867771</v>
      </c>
      <c r="AN53">
        <f t="shared" si="27"/>
        <v>0</v>
      </c>
      <c r="AO53">
        <f t="shared" si="27"/>
        <v>0</v>
      </c>
      <c r="AP53">
        <f t="shared" si="27"/>
        <v>-3.1406425593244483E-2</v>
      </c>
      <c r="AQ53">
        <f t="shared" si="27"/>
        <v>-367.86960241839921</v>
      </c>
      <c r="AR53">
        <f t="shared" si="27"/>
        <v>-367.90100884399243</v>
      </c>
      <c r="AS53">
        <f t="shared" si="27"/>
        <v>3.3702055768493224</v>
      </c>
      <c r="AT53">
        <f t="shared" si="27"/>
        <v>0.60509106520963507</v>
      </c>
      <c r="AU53">
        <f t="shared" si="23"/>
        <v>-363.92571220193349</v>
      </c>
      <c r="AW53">
        <v>50</v>
      </c>
      <c r="AX53">
        <f>IF(Z53&gt;0, (R53*SUMPRODUCT(K53:$K$98, X53:$X$98)-K53*$AZ$3)/Z53, 0)</f>
        <v>8396.2953407669247</v>
      </c>
    </row>
    <row r="54" spans="5:50" x14ac:dyDescent="0.25">
      <c r="E54">
        <v>2054</v>
      </c>
      <c r="F54" s="5">
        <v>3.5571999999999999E-2</v>
      </c>
      <c r="G54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2000000</v>
      </c>
      <c r="S54">
        <f t="shared" si="1"/>
        <v>5710.3308104783291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595.85831681323896</v>
      </c>
      <c r="AC54">
        <f t="shared" si="2"/>
        <v>298.10152097647131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-36106.494843778179</v>
      </c>
      <c r="AI54">
        <f t="shared" si="25"/>
        <v>-36109.105038623893</v>
      </c>
      <c r="AJ54">
        <f t="shared" si="7"/>
        <v>297.75679583676765</v>
      </c>
      <c r="AK54">
        <f t="shared" si="22"/>
        <v>41.710082176926733</v>
      </c>
      <c r="AL54">
        <f t="shared" si="26"/>
        <v>-35769.6381606102</v>
      </c>
      <c r="AN54">
        <f t="shared" si="27"/>
        <v>0</v>
      </c>
      <c r="AO54">
        <f t="shared" si="27"/>
        <v>0</v>
      </c>
      <c r="AP54">
        <f t="shared" si="27"/>
        <v>-2.062757208093444E-2</v>
      </c>
      <c r="AQ54">
        <f t="shared" si="27"/>
        <v>-285.33859309519511</v>
      </c>
      <c r="AR54">
        <f t="shared" si="27"/>
        <v>-285.35922066727608</v>
      </c>
      <c r="AS54">
        <f t="shared" si="27"/>
        <v>2.3530809505657948</v>
      </c>
      <c r="AT54">
        <f t="shared" si="27"/>
        <v>0.32962203109837718</v>
      </c>
      <c r="AU54">
        <f t="shared" si="23"/>
        <v>-282.67651768561188</v>
      </c>
      <c r="AW54">
        <v>51</v>
      </c>
      <c r="AX54">
        <f>IF(Z54&gt;0, (R54*SUMPRODUCT(K54:$K$98, X54:$X$98)-K54*$AZ$3)/Z54, 0)</f>
        <v>5710.3308104783291</v>
      </c>
    </row>
    <row r="55" spans="5:50" x14ac:dyDescent="0.25">
      <c r="E55">
        <v>2055</v>
      </c>
      <c r="F55" s="5">
        <v>3.5571999999999999E-2</v>
      </c>
      <c r="G5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2000000</v>
      </c>
      <c r="S55">
        <f t="shared" si="1"/>
        <v>2060.0477667275027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298.10152097647131</v>
      </c>
      <c r="AC55">
        <f t="shared" si="2"/>
        <v>75.363648043447256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-30196.822131078257</v>
      </c>
      <c r="AI55">
        <f t="shared" si="25"/>
        <v>-30198.651303422237</v>
      </c>
      <c r="AJ55">
        <f t="shared" si="7"/>
        <v>222.73787293302405</v>
      </c>
      <c r="AK55">
        <f t="shared" si="22"/>
        <v>20.867106468352993</v>
      </c>
      <c r="AL55">
        <f t="shared" si="26"/>
        <v>-29955.046324020863</v>
      </c>
      <c r="AN55">
        <f t="shared" si="27"/>
        <v>0</v>
      </c>
      <c r="AO55">
        <f t="shared" si="27"/>
        <v>0</v>
      </c>
      <c r="AP55">
        <f t="shared" si="27"/>
        <v>-1.2906598181140389E-2</v>
      </c>
      <c r="AQ55">
        <f t="shared" si="27"/>
        <v>-213.0680856159949</v>
      </c>
      <c r="AR55">
        <f t="shared" si="27"/>
        <v>-213.08099221417604</v>
      </c>
      <c r="AS55">
        <f t="shared" si="27"/>
        <v>1.5716333319450373</v>
      </c>
      <c r="AT55">
        <f t="shared" si="27"/>
        <v>0.14723782549890313</v>
      </c>
      <c r="AU55">
        <f t="shared" si="23"/>
        <v>-211.36212105673212</v>
      </c>
      <c r="AW55">
        <v>52</v>
      </c>
      <c r="AX55">
        <f>IF(Z55&gt;0, (R55*SUMPRODUCT(K55:$K$98, X55:$X$98)-K55*$AZ$3)/Z55, 0)</f>
        <v>2060.0477667275027</v>
      </c>
    </row>
    <row r="56" spans="5:50" x14ac:dyDescent="0.25">
      <c r="E56">
        <v>2056</v>
      </c>
      <c r="F56" s="5">
        <v>3.5571999999999999E-2</v>
      </c>
      <c r="G56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2000000</v>
      </c>
      <c r="S56">
        <f t="shared" si="1"/>
        <v>-3378.9079476549196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75.363648043447256</v>
      </c>
      <c r="AC56">
        <f t="shared" si="2"/>
        <v>-81.810937427752322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-24010.740523572778</v>
      </c>
      <c r="AI56">
        <f t="shared" si="25"/>
        <v>-24011.951135680229</v>
      </c>
      <c r="AJ56">
        <f t="shared" si="7"/>
        <v>157.17458547119958</v>
      </c>
      <c r="AK56">
        <f t="shared" si="22"/>
        <v>5.2754553630413081</v>
      </c>
      <c r="AL56">
        <f t="shared" si="26"/>
        <v>-23849.501094845989</v>
      </c>
      <c r="AN56">
        <f t="shared" si="27"/>
        <v>0</v>
      </c>
      <c r="AO56">
        <f t="shared" si="27"/>
        <v>0</v>
      </c>
      <c r="AP56">
        <f t="shared" si="27"/>
        <v>-7.6268315301903844E-3</v>
      </c>
      <c r="AQ56">
        <f t="shared" si="27"/>
        <v>-151.26717448270551</v>
      </c>
      <c r="AR56">
        <f t="shared" si="27"/>
        <v>-151.2748013142357</v>
      </c>
      <c r="AS56">
        <f t="shared" si="27"/>
        <v>0.99019667558262803</v>
      </c>
      <c r="AT56">
        <f t="shared" si="27"/>
        <v>3.3235260948884383E-2</v>
      </c>
      <c r="AU56">
        <f t="shared" si="23"/>
        <v>-150.25136937770421</v>
      </c>
      <c r="AW56">
        <v>53</v>
      </c>
      <c r="AX56">
        <f>IF(Z56&gt;0, (R56*SUMPRODUCT(K56:$K$98, X56:$X$98)-K56*$AZ$3)/Z56, 0)</f>
        <v>-3378.9079476549196</v>
      </c>
    </row>
    <row r="57" spans="5:50" x14ac:dyDescent="0.25">
      <c r="E57">
        <v>2057</v>
      </c>
      <c r="F57" s="5">
        <v>3.5571999999999999E-2</v>
      </c>
      <c r="G57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2000000</v>
      </c>
      <c r="S57">
        <f t="shared" si="1"/>
        <v>-12231.849746315083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-81.810937427752322</v>
      </c>
      <c r="AC57">
        <f t="shared" si="2"/>
        <v>-183.1732010668903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-17990.034888086262</v>
      </c>
      <c r="AI57">
        <f t="shared" si="25"/>
        <v>-17990.783643200433</v>
      </c>
      <c r="AJ57">
        <f t="shared" si="7"/>
        <v>101.36226363913798</v>
      </c>
      <c r="AK57">
        <f t="shared" si="22"/>
        <v>-5.7267656199426629</v>
      </c>
      <c r="AL57">
        <f t="shared" si="26"/>
        <v>-17895.14814518124</v>
      </c>
      <c r="AN57">
        <f t="shared" si="27"/>
        <v>0</v>
      </c>
      <c r="AO57">
        <f t="shared" si="27"/>
        <v>0</v>
      </c>
      <c r="AP57">
        <f t="shared" si="27"/>
        <v>-4.2117338514303937E-3</v>
      </c>
      <c r="AQ57">
        <f t="shared" si="27"/>
        <v>-101.19361790308707</v>
      </c>
      <c r="AR57">
        <f t="shared" si="27"/>
        <v>-101.19782963693849</v>
      </c>
      <c r="AS57">
        <f t="shared" si="27"/>
        <v>0.57016088297214207</v>
      </c>
      <c r="AT57">
        <f t="shared" si="27"/>
        <v>-3.2212952090981774E-2</v>
      </c>
      <c r="AU57">
        <f t="shared" si="23"/>
        <v>-100.65988170605735</v>
      </c>
      <c r="AW57">
        <v>54</v>
      </c>
      <c r="AX57">
        <f>IF(Z57&gt;0, (R57*SUMPRODUCT(K57:$K$98, X57:$X$98)-K57*$AZ$3)/Z57, 0)</f>
        <v>-12231.849746315083</v>
      </c>
    </row>
    <row r="58" spans="5:50" x14ac:dyDescent="0.25">
      <c r="E58">
        <v>2058</v>
      </c>
      <c r="F58" s="5">
        <v>3.5571999999999999E-2</v>
      </c>
      <c r="G58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2000000</v>
      </c>
      <c r="S58">
        <f t="shared" si="1"/>
        <v>-28036.167016575469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-183.1732010668903</v>
      </c>
      <c r="AC58">
        <f t="shared" si="2"/>
        <v>-239.80886285964934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-12543.594925688276</v>
      </c>
      <c r="AI58">
        <f t="shared" si="25"/>
        <v>-12544.022603378164</v>
      </c>
      <c r="AJ58">
        <f t="shared" si="7"/>
        <v>56.635661792759038</v>
      </c>
      <c r="AK58">
        <f t="shared" si="22"/>
        <v>-12.822124074682323</v>
      </c>
      <c r="AL58">
        <f t="shared" si="26"/>
        <v>-12500.209065660087</v>
      </c>
      <c r="AN58">
        <f t="shared" si="27"/>
        <v>0</v>
      </c>
      <c r="AO58">
        <f t="shared" si="27"/>
        <v>0</v>
      </c>
      <c r="AP58">
        <f t="shared" si="27"/>
        <v>-2.1479278570797049E-3</v>
      </c>
      <c r="AQ58">
        <f t="shared" si="27"/>
        <v>-62.997761178100724</v>
      </c>
      <c r="AR58">
        <f t="shared" si="27"/>
        <v>-62.999909105957798</v>
      </c>
      <c r="AS58">
        <f t="shared" si="27"/>
        <v>0.28444157491702032</v>
      </c>
      <c r="AT58">
        <f t="shared" si="27"/>
        <v>-6.4396619552706896E-2</v>
      </c>
      <c r="AU58">
        <f t="shared" si="23"/>
        <v>-62.779864150593482</v>
      </c>
      <c r="AW58">
        <v>55</v>
      </c>
      <c r="AX58">
        <f>IF(Z58&gt;0, (R58*SUMPRODUCT(K58:$K$98, X58:$X$98)-K58*$AZ$3)/Z58, 0)</f>
        <v>-28036.167016575469</v>
      </c>
    </row>
    <row r="59" spans="5:50" x14ac:dyDescent="0.25">
      <c r="E59">
        <v>2059</v>
      </c>
      <c r="F59" s="5">
        <v>3.5571999999999999E-2</v>
      </c>
      <c r="G59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2000000</v>
      </c>
      <c r="S59">
        <f t="shared" si="1"/>
        <v>-59227.658143028682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-239.80886285964934</v>
      </c>
      <c r="AC59">
        <f t="shared" si="2"/>
        <v>-263.02273465352863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-8054.2828625977327</v>
      </c>
      <c r="AI59">
        <f t="shared" si="25"/>
        <v>-8054.5049064391578</v>
      </c>
      <c r="AJ59">
        <f t="shared" si="7"/>
        <v>23.213871793879292</v>
      </c>
      <c r="AK59">
        <f t="shared" si="22"/>
        <v>-16.786620400175455</v>
      </c>
      <c r="AL59">
        <f t="shared" si="26"/>
        <v>-8048.0776550454539</v>
      </c>
      <c r="AN59">
        <f t="shared" si="27"/>
        <v>0</v>
      </c>
      <c r="AO59">
        <f t="shared" si="27"/>
        <v>0</v>
      </c>
      <c r="AP59">
        <f t="shared" si="27"/>
        <v>-9.956892182838629E-4</v>
      </c>
      <c r="AQ59">
        <f t="shared" si="27"/>
        <v>-36.117023358249327</v>
      </c>
      <c r="AR59">
        <f t="shared" si="27"/>
        <v>-36.118019047467612</v>
      </c>
      <c r="AS59">
        <f t="shared" si="27"/>
        <v>0.10409566737572101</v>
      </c>
      <c r="AT59">
        <f t="shared" si="27"/>
        <v>-7.5274580175802061E-2</v>
      </c>
      <c r="AU59">
        <f t="shared" si="23"/>
        <v>-36.089197960267697</v>
      </c>
      <c r="AW59">
        <v>56</v>
      </c>
      <c r="AX59">
        <f>IF(Z59&gt;0, (R59*SUMPRODUCT(K59:$K$98, X59:$X$98)-K59*$AZ$3)/Z59, 0)</f>
        <v>-59227.658143028682</v>
      </c>
    </row>
    <row r="60" spans="5:50" x14ac:dyDescent="0.25">
      <c r="E60">
        <v>2060</v>
      </c>
      <c r="F60" s="5">
        <v>3.5571999999999999E-2</v>
      </c>
      <c r="G60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2000000</v>
      </c>
      <c r="S60">
        <f t="shared" si="1"/>
        <v>-128855.22214037225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-263.02273465352863</v>
      </c>
      <c r="AC60">
        <f t="shared" si="2"/>
        <v>-263.61842820443735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-4701.2365551983166</v>
      </c>
      <c r="AI60">
        <f t="shared" si="25"/>
        <v>-4701.338847687447</v>
      </c>
      <c r="AJ60">
        <f t="shared" si="7"/>
        <v>0.59569355090872023</v>
      </c>
      <c r="AK60">
        <f t="shared" si="22"/>
        <v>-18.411591425747005</v>
      </c>
      <c r="AL60">
        <f t="shared" si="26"/>
        <v>-4719.1547455622858</v>
      </c>
      <c r="AN60">
        <f t="shared" si="27"/>
        <v>0</v>
      </c>
      <c r="AO60">
        <f t="shared" si="27"/>
        <v>0</v>
      </c>
      <c r="AP60">
        <f t="shared" si="27"/>
        <v>-4.0955364572707115E-4</v>
      </c>
      <c r="AQ60">
        <f t="shared" si="27"/>
        <v>-18.822580103096591</v>
      </c>
      <c r="AR60">
        <f t="shared" si="27"/>
        <v>-18.822989656742315</v>
      </c>
      <c r="AS60">
        <f t="shared" si="27"/>
        <v>2.3850085923626634E-3</v>
      </c>
      <c r="AT60">
        <f t="shared" si="27"/>
        <v>-7.3715425796520115E-2</v>
      </c>
      <c r="AU60">
        <f t="shared" si="23"/>
        <v>-18.894320073946478</v>
      </c>
      <c r="AW60">
        <v>57</v>
      </c>
      <c r="AX60">
        <f>IF(Z60&gt;0, (R60*SUMPRODUCT(K60:$K$98, X60:$X$98)-K60*$AZ$3)/Z60, 0)</f>
        <v>-128855.22214037225</v>
      </c>
    </row>
    <row r="61" spans="5:50" x14ac:dyDescent="0.25">
      <c r="E61">
        <v>2061</v>
      </c>
      <c r="F61" s="5">
        <v>3.5571999999999999E-2</v>
      </c>
      <c r="G61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0.595055</v>
      </c>
      <c r="Q61" s="4">
        <f t="shared" si="21"/>
        <v>50</v>
      </c>
      <c r="R61">
        <f t="shared" si="0"/>
        <v>2000000</v>
      </c>
      <c r="S61">
        <f t="shared" si="1"/>
        <v>-310304.59367438819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-263.61842820443735</v>
      </c>
      <c r="AC61">
        <f t="shared" si="2"/>
        <v>-250.72553526526553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-2434.7862847856218</v>
      </c>
      <c r="AI61">
        <f t="shared" si="25"/>
        <v>-2434.8266846927413</v>
      </c>
      <c r="AJ61">
        <f t="shared" si="7"/>
        <v>-12.892892939171816</v>
      </c>
      <c r="AK61">
        <f t="shared" si="22"/>
        <v>-18.453289974310618</v>
      </c>
      <c r="AL61">
        <f t="shared" si="26"/>
        <v>-2466.1728676062239</v>
      </c>
      <c r="AN61">
        <f t="shared" si="27"/>
        <v>0</v>
      </c>
      <c r="AO61">
        <f t="shared" si="27"/>
        <v>0</v>
      </c>
      <c r="AP61">
        <f t="shared" si="27"/>
        <v>-1.444206826889983E-4</v>
      </c>
      <c r="AQ61">
        <f t="shared" si="27"/>
        <v>-8.7038194520757965</v>
      </c>
      <c r="AR61">
        <f t="shared" si="27"/>
        <v>-8.7039638727584858</v>
      </c>
      <c r="AS61">
        <f t="shared" si="27"/>
        <v>-4.608922477455752E-2</v>
      </c>
      <c r="AT61">
        <f t="shared" si="27"/>
        <v>-6.5966407498201346E-2</v>
      </c>
      <c r="AU61">
        <f t="shared" si="23"/>
        <v>-8.8160195050312442</v>
      </c>
      <c r="AW61">
        <v>58</v>
      </c>
      <c r="AX61">
        <f>IF(Z61&gt;0, (R61*SUMPRODUCT(K61:$K$98, X61:$X$98)-K61*$AZ$3)/Z61, 0)</f>
        <v>-310304.59367438819</v>
      </c>
    </row>
    <row r="62" spans="5:50" x14ac:dyDescent="0.25">
      <c r="E62">
        <v>2062</v>
      </c>
      <c r="F62" s="5">
        <v>3.5571999999999999E-2</v>
      </c>
      <c r="G62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2000000</v>
      </c>
      <c r="S62">
        <f t="shared" si="1"/>
        <v>-891607.37600532919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-250.72553526526553</v>
      </c>
      <c r="AC62">
        <f t="shared" si="2"/>
        <v>-231.11196807245884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-1081.419865791426</v>
      </c>
      <c r="AI62">
        <f t="shared" si="25"/>
        <v>-1081.4328262028298</v>
      </c>
      <c r="AJ62">
        <f t="shared" si="7"/>
        <v>-19.613567192806698</v>
      </c>
      <c r="AK62">
        <f t="shared" si="22"/>
        <v>-17.55078746856859</v>
      </c>
      <c r="AL62">
        <f t="shared" si="26"/>
        <v>-1118.597180864205</v>
      </c>
      <c r="AN62">
        <f t="shared" si="27"/>
        <v>0</v>
      </c>
      <c r="AO62">
        <f t="shared" si="27"/>
        <v>0</v>
      </c>
      <c r="AP62">
        <f t="shared" si="27"/>
        <v>-4.1366596668463142E-5</v>
      </c>
      <c r="AQ62">
        <f t="shared" si="27"/>
        <v>-3.4516388426224855</v>
      </c>
      <c r="AR62">
        <f t="shared" si="27"/>
        <v>-3.4516802092191541</v>
      </c>
      <c r="AS62">
        <f t="shared" si="27"/>
        <v>-6.2601911160132875E-2</v>
      </c>
      <c r="AT62">
        <f t="shared" si="27"/>
        <v>-5.6018001574984204E-2</v>
      </c>
      <c r="AU62">
        <f t="shared" si="23"/>
        <v>-3.5703001219542712</v>
      </c>
      <c r="AW62">
        <v>59</v>
      </c>
      <c r="AX62">
        <f>IF(Z62&gt;0, (R62*SUMPRODUCT(K62:$K$98, X62:$X$98)-K62*$AZ$3)/Z62, 0)</f>
        <v>-891607.37600532919</v>
      </c>
    </row>
    <row r="63" spans="5:50" x14ac:dyDescent="0.25">
      <c r="E63">
        <v>2063</v>
      </c>
      <c r="F63" s="5">
        <v>3.5571999999999999E-2</v>
      </c>
      <c r="G63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2000000</v>
      </c>
      <c r="S63">
        <f t="shared" si="1"/>
        <v>-3354157.6812231741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-231.11196807245884</v>
      </c>
      <c r="AC63">
        <f t="shared" si="2"/>
        <v>-209.28022598215054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-388.44374801136581</v>
      </c>
      <c r="AI63">
        <f t="shared" si="25"/>
        <v>-388.44686772495521</v>
      </c>
      <c r="AJ63">
        <f t="shared" si="7"/>
        <v>-21.831742090308296</v>
      </c>
      <c r="AK63">
        <f t="shared" si="22"/>
        <v>-16.17783776507212</v>
      </c>
      <c r="AL63">
        <f t="shared" si="26"/>
        <v>-426.45644758033563</v>
      </c>
      <c r="AN63">
        <f t="shared" si="27"/>
        <v>0</v>
      </c>
      <c r="AO63">
        <f t="shared" si="27"/>
        <v>0</v>
      </c>
      <c r="AP63">
        <f t="shared" si="27"/>
        <v>-8.8905311166628851E-6</v>
      </c>
      <c r="AQ63">
        <f t="shared" si="27"/>
        <v>-1.1069834232541456</v>
      </c>
      <c r="AR63">
        <f t="shared" si="27"/>
        <v>-1.1069923137852622</v>
      </c>
      <c r="AS63">
        <f t="shared" si="27"/>
        <v>-6.2215897973530922E-2</v>
      </c>
      <c r="AT63">
        <f t="shared" si="27"/>
        <v>-4.6103453387299015E-2</v>
      </c>
      <c r="AU63">
        <f t="shared" si="23"/>
        <v>-1.215311665146092</v>
      </c>
      <c r="AW63">
        <v>60</v>
      </c>
      <c r="AX63">
        <f>IF(Z63&gt;0, (R63*SUMPRODUCT(K63:$K$98, X63:$X$98)-K63*$AZ$3)/Z63, 0)</f>
        <v>-3354157.6812231741</v>
      </c>
    </row>
    <row r="64" spans="5:50" x14ac:dyDescent="0.25">
      <c r="E64">
        <v>2064</v>
      </c>
      <c r="F64" s="5">
        <v>3.5571999999999999E-2</v>
      </c>
      <c r="G64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2000000</v>
      </c>
      <c r="S64">
        <f t="shared" si="1"/>
        <v>-19169534.964330677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-209.28022598215054</v>
      </c>
      <c r="AC64">
        <f t="shared" si="2"/>
        <v>-187.81276214385932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-103.94573708527022</v>
      </c>
      <c r="AI64">
        <f t="shared" si="25"/>
        <v>-103.94622695829661</v>
      </c>
      <c r="AJ64">
        <f t="shared" si="7"/>
        <v>-21.467463838291224</v>
      </c>
      <c r="AK64">
        <f t="shared" si="22"/>
        <v>-14.64961581875054</v>
      </c>
      <c r="AL64">
        <f t="shared" si="26"/>
        <v>-140.06330661533838</v>
      </c>
      <c r="AN64">
        <f t="shared" si="27"/>
        <v>0</v>
      </c>
      <c r="AO64">
        <f t="shared" si="27"/>
        <v>0</v>
      </c>
      <c r="AP64">
        <f t="shared" si="27"/>
        <v>-1.2464604005303481E-6</v>
      </c>
      <c r="AQ64">
        <f t="shared" si="27"/>
        <v>-0.26448536274650958</v>
      </c>
      <c r="AR64">
        <f t="shared" si="27"/>
        <v>-0.26448660920691008</v>
      </c>
      <c r="AS64">
        <f t="shared" si="27"/>
        <v>-5.4623018891677234E-2</v>
      </c>
      <c r="AT64">
        <f t="shared" si="27"/>
        <v>-3.7275304043885585E-2</v>
      </c>
      <c r="AU64">
        <f t="shared" si="23"/>
        <v>-0.35638493214247291</v>
      </c>
      <c r="AW64">
        <v>61</v>
      </c>
      <c r="AX64">
        <f>IF(Z64&gt;0, (R64*SUMPRODUCT(K64:$K$98, X64:$X$98)-K64*$AZ$3)/Z64, 0)</f>
        <v>-19169534.964330677</v>
      </c>
    </row>
    <row r="65" spans="5:50" x14ac:dyDescent="0.25">
      <c r="E65">
        <v>2065</v>
      </c>
      <c r="F65" s="5">
        <v>3.5571999999999999E-2</v>
      </c>
      <c r="G6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2000000</v>
      </c>
      <c r="S65">
        <f t="shared" si="1"/>
        <v>-110763064.60976212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-187.81276214385932</v>
      </c>
      <c r="AC65">
        <f t="shared" si="2"/>
        <v>-167.92149102308321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-16.366887248145385</v>
      </c>
      <c r="AI65">
        <f t="shared" si="25"/>
        <v>-16.366963050260292</v>
      </c>
      <c r="AJ65">
        <f t="shared" si="7"/>
        <v>-19.891271120776111</v>
      </c>
      <c r="AK65">
        <f t="shared" si="22"/>
        <v>-13.146893350070153</v>
      </c>
      <c r="AL65">
        <f t="shared" si="26"/>
        <v>-49.405127521106557</v>
      </c>
      <c r="AN65">
        <f t="shared" si="27"/>
        <v>0</v>
      </c>
      <c r="AO65">
        <f t="shared" si="27"/>
        <v>0</v>
      </c>
      <c r="AP65">
        <f t="shared" si="27"/>
        <v>-1.7220995730110863E-7</v>
      </c>
      <c r="AQ65">
        <f t="shared" si="27"/>
        <v>-3.7182880155278673E-2</v>
      </c>
      <c r="AR65">
        <f t="shared" si="27"/>
        <v>-3.7183052365235968E-2</v>
      </c>
      <c r="AS65">
        <f t="shared" si="27"/>
        <v>-4.5189701560617968E-2</v>
      </c>
      <c r="AT65">
        <f t="shared" si="27"/>
        <v>-2.9867582787025157E-2</v>
      </c>
      <c r="AU65">
        <f t="shared" si="23"/>
        <v>-0.1122403367128791</v>
      </c>
      <c r="AW65">
        <v>62</v>
      </c>
      <c r="AX65">
        <f>IF(Z65&gt;0, (R65*SUMPRODUCT(K65:$K$98, X65:$X$98)-K65*$AZ$3)/Z65, 0)</f>
        <v>-110763064.60976212</v>
      </c>
    </row>
    <row r="66" spans="5:50" x14ac:dyDescent="0.25">
      <c r="E66">
        <v>2066</v>
      </c>
      <c r="F66" s="5">
        <v>3.5571999999999999E-2</v>
      </c>
      <c r="G66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2000000</v>
      </c>
      <c r="S66">
        <f t="shared" si="1"/>
        <v>-649623853.32079351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-167.92149102308321</v>
      </c>
      <c r="AC66">
        <f t="shared" si="2"/>
        <v>-149.96246275723612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-2.5400736138703284</v>
      </c>
      <c r="AI66">
        <f t="shared" si="25"/>
        <v>-2.540085156123741</v>
      </c>
      <c r="AJ66">
        <f t="shared" si="7"/>
        <v>-17.959028265847081</v>
      </c>
      <c r="AK66">
        <f t="shared" si="22"/>
        <v>-11.754504371615825</v>
      </c>
      <c r="AL66">
        <f t="shared" si="26"/>
        <v>-32.253617793586649</v>
      </c>
      <c r="AN66">
        <f t="shared" si="27"/>
        <v>0</v>
      </c>
      <c r="AO66">
        <f t="shared" si="27"/>
        <v>0</v>
      </c>
      <c r="AP66">
        <f t="shared" si="27"/>
        <v>-2.3412593172638948E-8</v>
      </c>
      <c r="AQ66">
        <f t="shared" si="27"/>
        <v>-5.1523483348122102E-3</v>
      </c>
      <c r="AR66">
        <f t="shared" si="27"/>
        <v>-5.1523717474053826E-3</v>
      </c>
      <c r="AS66">
        <f t="shared" si="27"/>
        <v>-3.642853847821844E-2</v>
      </c>
      <c r="AT66">
        <f t="shared" si="27"/>
        <v>-2.3843128283733833E-2</v>
      </c>
      <c r="AU66">
        <f t="shared" si="23"/>
        <v>-6.5424038509357657E-2</v>
      </c>
      <c r="AW66">
        <v>63</v>
      </c>
      <c r="AX66">
        <f>IF(Z66&gt;0, (R66*SUMPRODUCT(K66:$K$98, X66:$X$98)-K66*$AZ$3)/Z66, 0)</f>
        <v>-649623853.32079351</v>
      </c>
    </row>
    <row r="67" spans="5:50" x14ac:dyDescent="0.25">
      <c r="E67">
        <v>2067</v>
      </c>
      <c r="F67" s="5">
        <v>3.5571999999999999E-2</v>
      </c>
      <c r="G67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-3878666453.491169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-149.96246275723612</v>
      </c>
      <c r="AC67">
        <f t="shared" ref="AC67:AC98" si="30">S67*Z67</f>
        <v>-133.89956943949738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-0.38802910822091152</v>
      </c>
      <c r="AI67">
        <f t="shared" ref="AI67:AI98" si="34">SUM(AE67:AH67)</f>
        <v>-0.38803083432408442</v>
      </c>
      <c r="AJ67">
        <f t="shared" ref="AJ67:AJ98" si="35">AB67-AC67</f>
        <v>-16.062893317738741</v>
      </c>
      <c r="AK67">
        <f t="shared" si="22"/>
        <v>-10.497372393006529</v>
      </c>
      <c r="AL67">
        <f t="shared" si="26"/>
        <v>-26.948296545069354</v>
      </c>
      <c r="AN67">
        <f t="shared" ref="AN67:AU98" si="36">AE67*$K67</f>
        <v>0</v>
      </c>
      <c r="AO67">
        <f t="shared" si="36"/>
        <v>0</v>
      </c>
      <c r="AP67">
        <f t="shared" si="36"/>
        <v>-3.1261343737733048E-9</v>
      </c>
      <c r="AQ67">
        <f t="shared" si="36"/>
        <v>-7.0275702651023046E-4</v>
      </c>
      <c r="AR67">
        <f t="shared" si="36"/>
        <v>-7.0276015264460429E-4</v>
      </c>
      <c r="AS67">
        <f t="shared" si="36"/>
        <v>-2.9091402953972469E-2</v>
      </c>
      <c r="AT67">
        <f t="shared" si="36"/>
        <v>-1.9011723741302267E-2</v>
      </c>
      <c r="AU67">
        <f t="shared" si="23"/>
        <v>-4.8805886847919339E-2</v>
      </c>
      <c r="AW67">
        <v>64</v>
      </c>
      <c r="AX67">
        <f>IF(Z67&gt;0, (R67*SUMPRODUCT(K67:$K$98, X67:$X$98)-K67*$AZ$3)/Z67, 0)</f>
        <v>-3878666453.491169</v>
      </c>
    </row>
    <row r="68" spans="5:50" x14ac:dyDescent="0.25">
      <c r="E68">
        <v>2068</v>
      </c>
      <c r="F68" s="5">
        <v>3.5571999999999999E-2</v>
      </c>
      <c r="G68"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1.6170478387293595E-3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2000000</v>
      </c>
      <c r="S68">
        <f t="shared" si="29"/>
        <v>-23633109962.399303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-133.89956943949738</v>
      </c>
      <c r="AC68">
        <f t="shared" si="30"/>
        <v>-119.55380285181541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-5.8236201909483226E-2</v>
      </c>
      <c r="AI68">
        <f t="shared" si="34"/>
        <v>-5.8236454846576656E-2</v>
      </c>
      <c r="AJ68">
        <f t="shared" si="35"/>
        <v>-14.345766587681979</v>
      </c>
      <c r="AK68">
        <f t="shared" si="22"/>
        <v>-9.3729698607648171</v>
      </c>
      <c r="AL68">
        <f t="shared" si="26"/>
        <v>-23.776972903293373</v>
      </c>
      <c r="AN68">
        <f t="shared" si="36"/>
        <v>0</v>
      </c>
      <c r="AO68">
        <f t="shared" si="36"/>
        <v>0</v>
      </c>
      <c r="AP68">
        <f t="shared" si="36"/>
        <v>-4.0901138026477748E-10</v>
      </c>
      <c r="AQ68">
        <f t="shared" si="36"/>
        <v>-9.4170724433536448E-5</v>
      </c>
      <c r="AR68">
        <f t="shared" si="36"/>
        <v>-9.4171133444916714E-5</v>
      </c>
      <c r="AS68">
        <f t="shared" si="36"/>
        <v>-2.3197790855527003E-2</v>
      </c>
      <c r="AT68">
        <f t="shared" si="36"/>
        <v>-1.5156540655825173E-2</v>
      </c>
      <c r="AU68">
        <f t="shared" si="23"/>
        <v>-3.8448502644797093E-2</v>
      </c>
      <c r="AW68">
        <v>65</v>
      </c>
      <c r="AX68">
        <f>IF(Z68&gt;0, (R68*SUMPRODUCT(K68:$K$98, X68:$X$98)-K68*$AZ$3)/Z68, 0)</f>
        <v>-23633109962.399303</v>
      </c>
    </row>
    <row r="69" spans="5:50" x14ac:dyDescent="0.25">
      <c r="E69">
        <v>2069</v>
      </c>
      <c r="F69" s="5">
        <v>3.5571999999999999E-2</v>
      </c>
      <c r="G69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1.4437927131512138E-3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2000000</v>
      </c>
      <c r="S69">
        <f t="shared" si="29"/>
        <v>-146997172323.14417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-119.55380285181541</v>
      </c>
      <c r="AC69">
        <f t="shared" si="30"/>
        <v>-106.74454939333583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-8.5639741683826744E-3</v>
      </c>
      <c r="AI69">
        <f t="shared" si="34"/>
        <v>-8.5640104767509603E-3</v>
      </c>
      <c r="AJ69">
        <f t="shared" si="35"/>
        <v>-12.809253458479574</v>
      </c>
      <c r="AK69">
        <f t="shared" si="22"/>
        <v>-8.3687661996270784</v>
      </c>
      <c r="AL69">
        <f t="shared" si="26"/>
        <v>-21.186583668583403</v>
      </c>
      <c r="AN69">
        <f t="shared" si="36"/>
        <v>0</v>
      </c>
      <c r="AO69">
        <f t="shared" si="36"/>
        <v>0</v>
      </c>
      <c r="AP69">
        <f t="shared" si="36"/>
        <v>-5.242175755731967E-11</v>
      </c>
      <c r="AQ69">
        <f t="shared" si="36"/>
        <v>-1.2364603499926132E-5</v>
      </c>
      <c r="AR69">
        <f t="shared" si="36"/>
        <v>-1.2364655921683689E-5</v>
      </c>
      <c r="AS69">
        <f t="shared" si="36"/>
        <v>-1.8493906804259795E-2</v>
      </c>
      <c r="AT69">
        <f t="shared" si="36"/>
        <v>-1.2082763657087752E-2</v>
      </c>
      <c r="AU69">
        <f t="shared" si="23"/>
        <v>-3.0589035117269226E-2</v>
      </c>
      <c r="AW69">
        <v>66</v>
      </c>
      <c r="AX69">
        <f>IF(Z69&gt;0, (R69*SUMPRODUCT(K69:$K$98, X69:$X$98)-K69*$AZ$3)/Z69, 0)</f>
        <v>-146997172323.14417</v>
      </c>
    </row>
    <row r="70" spans="5:50" x14ac:dyDescent="0.25">
      <c r="E70">
        <v>2070</v>
      </c>
      <c r="F70" s="5">
        <v>3.5571999999999999E-2</v>
      </c>
      <c r="G70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2000000</v>
      </c>
      <c r="S70">
        <f t="shared" si="29"/>
        <v>-935354209007.21252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-106.74454939333583</v>
      </c>
      <c r="AC70">
        <f t="shared" si="30"/>
        <v>-95.307644231864316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-1.2340219676255496E-3</v>
      </c>
      <c r="AI70">
        <f t="shared" si="34"/>
        <v>-1.2340270623609618E-3</v>
      </c>
      <c r="AJ70">
        <f t="shared" si="35"/>
        <v>-11.436905161471515</v>
      </c>
      <c r="AK70">
        <f t="shared" si="22"/>
        <v>-7.4721184575335089</v>
      </c>
      <c r="AL70">
        <f t="shared" si="26"/>
        <v>-18.910257646067386</v>
      </c>
      <c r="AN70">
        <f t="shared" si="36"/>
        <v>0</v>
      </c>
      <c r="AO70">
        <f t="shared" si="36"/>
        <v>0</v>
      </c>
      <c r="AP70">
        <f t="shared" si="36"/>
        <v>-6.5676266639189145E-12</v>
      </c>
      <c r="AQ70">
        <f t="shared" si="36"/>
        <v>-1.5907785042199031E-6</v>
      </c>
      <c r="AR70">
        <f t="shared" si="36"/>
        <v>-1.5907850718465671E-6</v>
      </c>
      <c r="AS70">
        <f t="shared" si="36"/>
        <v>-1.474332172601257E-2</v>
      </c>
      <c r="AT70">
        <f t="shared" si="36"/>
        <v>-9.6323126614192567E-3</v>
      </c>
      <c r="AU70">
        <f t="shared" si="23"/>
        <v>-2.4377225172503677E-2</v>
      </c>
      <c r="AW70">
        <v>67</v>
      </c>
      <c r="AX70">
        <f>IF(Z70&gt;0, (R70*SUMPRODUCT(K70:$K$98, X70:$X$98)-K70*$AZ$3)/Z70, 0)</f>
        <v>-935354209007.21252</v>
      </c>
    </row>
    <row r="71" spans="5:50" x14ac:dyDescent="0.25">
      <c r="E71">
        <v>2071</v>
      </c>
      <c r="F71" s="5">
        <v>3.5571999999999999E-2</v>
      </c>
      <c r="G71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2000000</v>
      </c>
      <c r="S71">
        <f t="shared" si="29"/>
        <v>-6098763198856.5479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-95.307644231864316</v>
      </c>
      <c r="AC71">
        <f t="shared" si="30"/>
        <v>-85.096112317218697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-1.7384549956382179E-4</v>
      </c>
      <c r="AI71">
        <f t="shared" si="34"/>
        <v>-1.7384619721439078E-4</v>
      </c>
      <c r="AJ71">
        <f t="shared" si="35"/>
        <v>-10.211531914645619</v>
      </c>
      <c r="AK71">
        <f t="shared" si="22"/>
        <v>-6.6715350962305031</v>
      </c>
      <c r="AL71">
        <f t="shared" si="26"/>
        <v>-16.883240857073336</v>
      </c>
      <c r="AN71">
        <f t="shared" si="36"/>
        <v>0</v>
      </c>
      <c r="AO71">
        <f t="shared" si="36"/>
        <v>0</v>
      </c>
      <c r="AP71">
        <f t="shared" si="36"/>
        <v>-8.0298374349795308E-13</v>
      </c>
      <c r="AQ71">
        <f t="shared" si="36"/>
        <v>-2.000931644486435E-7</v>
      </c>
      <c r="AR71">
        <f t="shared" si="36"/>
        <v>-2.0009396743238698E-7</v>
      </c>
      <c r="AS71">
        <f t="shared" si="36"/>
        <v>-1.1753296690430808E-2</v>
      </c>
      <c r="AT71">
        <f t="shared" si="36"/>
        <v>-7.6788215541056934E-3</v>
      </c>
      <c r="AU71">
        <f t="shared" si="23"/>
        <v>-1.9432318338503934E-2</v>
      </c>
      <c r="AW71">
        <v>68</v>
      </c>
      <c r="AX71">
        <f>IF(Z71&gt;0, (R71*SUMPRODUCT(K71:$K$98, X71:$X$98)-K71*$AZ$3)/Z71, 0)</f>
        <v>-6098763198856.5479</v>
      </c>
    </row>
    <row r="72" spans="5:50" x14ac:dyDescent="0.25">
      <c r="E72">
        <v>2072</v>
      </c>
      <c r="F72" s="5">
        <v>3.5571999999999999E-2</v>
      </c>
      <c r="G72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0.856559709</v>
      </c>
      <c r="Q72" s="4">
        <f t="shared" si="48"/>
        <v>50</v>
      </c>
      <c r="R72">
        <f t="shared" si="28"/>
        <v>2000000</v>
      </c>
      <c r="S72">
        <f t="shared" si="29"/>
        <v>-40807197409987.719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-85.096112317218697</v>
      </c>
      <c r="AC72">
        <f t="shared" si="30"/>
        <v>-75.978671887468892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-2.3903174734554121E-5</v>
      </c>
      <c r="AI72">
        <f t="shared" si="34"/>
        <v>-2.3903267829249065E-5</v>
      </c>
      <c r="AJ72">
        <f t="shared" si="35"/>
        <v>-9.1174404297498057</v>
      </c>
      <c r="AK72">
        <f t="shared" si="22"/>
        <v>-5.9567278622053097</v>
      </c>
      <c r="AL72">
        <f t="shared" si="26"/>
        <v>-15.074192195222945</v>
      </c>
      <c r="AN72">
        <f t="shared" si="36"/>
        <v>0</v>
      </c>
      <c r="AO72">
        <f t="shared" si="36"/>
        <v>0</v>
      </c>
      <c r="AP72">
        <f t="shared" si="36"/>
        <v>-9.5669986071996634E-14</v>
      </c>
      <c r="AQ72">
        <f t="shared" si="36"/>
        <v>-2.4564411487940618E-8</v>
      </c>
      <c r="AR72">
        <f t="shared" si="36"/>
        <v>-2.4564507157926689E-8</v>
      </c>
      <c r="AS72">
        <f t="shared" si="36"/>
        <v>-9.3696574166526967E-3</v>
      </c>
      <c r="AT72">
        <f t="shared" si="36"/>
        <v>-6.1215096301567287E-3</v>
      </c>
      <c r="AU72">
        <f t="shared" si="23"/>
        <v>-1.5491191611316584E-2</v>
      </c>
      <c r="AW72">
        <v>69</v>
      </c>
      <c r="AX72">
        <f>IF(Z72&gt;0, (R72*SUMPRODUCT(K72:$K$98, X72:$X$98)-K72*$AZ$3)/Z72, 0)</f>
        <v>-40807197409987.719</v>
      </c>
    </row>
    <row r="73" spans="5:50" x14ac:dyDescent="0.25">
      <c r="E73">
        <v>2073</v>
      </c>
      <c r="F73" s="5">
        <v>3.5571999999999999E-2</v>
      </c>
      <c r="G73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2000000</v>
      </c>
      <c r="S73">
        <f t="shared" si="29"/>
        <v>-280939326840780.63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-75.978671887468892</v>
      </c>
      <c r="AC73">
        <f t="shared" si="30"/>
        <v>-67.838099921102099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-3.2036121930646682E-6</v>
      </c>
      <c r="AI73">
        <f t="shared" si="34"/>
        <v>-3.2036242665078355E-6</v>
      </c>
      <c r="AJ73">
        <f t="shared" si="35"/>
        <v>-8.1405719663667924</v>
      </c>
      <c r="AK73">
        <f t="shared" ref="AK73:AK98" si="49">G73*SUM(AB73:AB73, AE73:AF73)</f>
        <v>-5.3185070321228229</v>
      </c>
      <c r="AL73">
        <f t="shared" si="26"/>
        <v>-13.459082202113883</v>
      </c>
      <c r="AN73">
        <f t="shared" si="36"/>
        <v>0</v>
      </c>
      <c r="AO73">
        <f t="shared" si="36"/>
        <v>0</v>
      </c>
      <c r="AP73">
        <f t="shared" si="36"/>
        <v>-1.1078064694105731E-14</v>
      </c>
      <c r="AQ73">
        <f t="shared" si="36"/>
        <v>-2.9394947769242235E-9</v>
      </c>
      <c r="AR73">
        <f t="shared" si="36"/>
        <v>-2.9395058549889176E-9</v>
      </c>
      <c r="AS73">
        <f t="shared" si="36"/>
        <v>-7.4694336686924661E-3</v>
      </c>
      <c r="AT73">
        <f t="shared" si="36"/>
        <v>-4.8800300098134283E-3</v>
      </c>
      <c r="AU73">
        <f t="shared" si="23"/>
        <v>-1.2349466618011751E-2</v>
      </c>
      <c r="AW73">
        <v>70</v>
      </c>
      <c r="AX73">
        <f>IF(Z73&gt;0, (R73*SUMPRODUCT(K73:$K$98, X73:$X$98)-K73*$AZ$3)/Z73, 0)</f>
        <v>-280939326840780.63</v>
      </c>
    </row>
    <row r="74" spans="5:50" x14ac:dyDescent="0.25">
      <c r="E74">
        <v>2074</v>
      </c>
      <c r="F74" s="5">
        <v>3.5571999999999999E-2</v>
      </c>
      <c r="G74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2000000</v>
      </c>
      <c r="S74">
        <f t="shared" si="29"/>
        <v>-1993425465638162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-67.838099921102099</v>
      </c>
      <c r="AC74">
        <f t="shared" si="30"/>
        <v>-60.569732074995862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-4.1733885177252069E-7</v>
      </c>
      <c r="AI74">
        <f t="shared" si="34"/>
        <v>-4.1734037100996193E-7</v>
      </c>
      <c r="AJ74">
        <f t="shared" si="35"/>
        <v>-7.2683678461062371</v>
      </c>
      <c r="AK74">
        <f t="shared" si="49"/>
        <v>-4.7486669944771478</v>
      </c>
      <c r="AL74">
        <f t="shared" si="26"/>
        <v>-12.017035257923755</v>
      </c>
      <c r="AN74">
        <f t="shared" si="36"/>
        <v>0</v>
      </c>
      <c r="AO74">
        <f t="shared" si="36"/>
        <v>0</v>
      </c>
      <c r="AP74">
        <f t="shared" si="36"/>
        <v>-1.2446303507095482E-15</v>
      </c>
      <c r="AQ74">
        <f t="shared" si="36"/>
        <v>-3.4190350194178499E-10</v>
      </c>
      <c r="AR74">
        <f t="shared" si="36"/>
        <v>-3.4190474657213567E-10</v>
      </c>
      <c r="AS74">
        <f t="shared" si="36"/>
        <v>-5.9545868050150689E-3</v>
      </c>
      <c r="AT74">
        <f t="shared" si="36"/>
        <v>-3.8903300473258533E-3</v>
      </c>
      <c r="AU74">
        <f t="shared" si="23"/>
        <v>-9.8449171942456681E-3</v>
      </c>
      <c r="AW74">
        <v>71</v>
      </c>
      <c r="AX74">
        <f>IF(Z74&gt;0, (R74*SUMPRODUCT(K74:$K$98, X74:$X$98)-K74*$AZ$3)/Z74, 0)</f>
        <v>-1993425465638162</v>
      </c>
    </row>
    <row r="75" spans="5:50" x14ac:dyDescent="0.25">
      <c r="E75">
        <v>2075</v>
      </c>
      <c r="F75" s="5">
        <v>3.5571999999999999E-2</v>
      </c>
      <c r="G7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2000000</v>
      </c>
      <c r="S75">
        <f t="shared" si="29"/>
        <v>-1.46190954074629E+16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-60.569732074995862</v>
      </c>
      <c r="AC75">
        <f t="shared" si="30"/>
        <v>-54.080117924404064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-5.2763243950750638E-8</v>
      </c>
      <c r="AI75">
        <f t="shared" si="34"/>
        <v>-5.2763428914718713E-8</v>
      </c>
      <c r="AJ75">
        <f t="shared" si="35"/>
        <v>-6.4896141505917981</v>
      </c>
      <c r="AK75">
        <f t="shared" si="49"/>
        <v>-4.2398812452497108</v>
      </c>
      <c r="AL75">
        <f t="shared" si="26"/>
        <v>-10.729495448604938</v>
      </c>
      <c r="AN75">
        <f t="shared" si="36"/>
        <v>0</v>
      </c>
      <c r="AO75">
        <f t="shared" si="36"/>
        <v>0</v>
      </c>
      <c r="AP75">
        <f t="shared" si="36"/>
        <v>-1.3529565310281338E-16</v>
      </c>
      <c r="AQ75">
        <f t="shared" si="36"/>
        <v>-3.8594746990260769E-11</v>
      </c>
      <c r="AR75">
        <f t="shared" si="36"/>
        <v>-3.8594882285913874E-11</v>
      </c>
      <c r="AS75">
        <f t="shared" si="36"/>
        <v>-4.7469601459738005E-3</v>
      </c>
      <c r="AT75">
        <f t="shared" si="36"/>
        <v>-3.1013472955132124E-3</v>
      </c>
      <c r="AU75">
        <f t="shared" si="23"/>
        <v>-7.8483074800818949E-3</v>
      </c>
      <c r="AW75">
        <v>72</v>
      </c>
      <c r="AX75">
        <f>IF(Z75&gt;0, (R75*SUMPRODUCT(K75:$K$98, X75:$X$98)-K75*$AZ$3)/Z75, 0)</f>
        <v>-1.46190954074629E+16</v>
      </c>
    </row>
    <row r="76" spans="5:50" x14ac:dyDescent="0.25">
      <c r="E76">
        <v>2076</v>
      </c>
      <c r="F76" s="5">
        <v>3.5571999999999999E-2</v>
      </c>
      <c r="G76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2000000</v>
      </c>
      <c r="S76">
        <f t="shared" si="29"/>
        <v>-1.1115986330106198E+17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-54.080117924404064</v>
      </c>
      <c r="AC76">
        <f t="shared" si="30"/>
        <v>-48.285819575394726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-6.455809570519894E-9</v>
      </c>
      <c r="AI76">
        <f t="shared" si="34"/>
        <v>-6.4558312896090242E-9</v>
      </c>
      <c r="AJ76">
        <f t="shared" si="35"/>
        <v>-5.7942983490093383</v>
      </c>
      <c r="AK76">
        <f t="shared" si="49"/>
        <v>-3.785608254708285</v>
      </c>
      <c r="AL76">
        <f t="shared" si="26"/>
        <v>-9.5799066101734542</v>
      </c>
      <c r="AN76">
        <f t="shared" si="36"/>
        <v>0</v>
      </c>
      <c r="AO76">
        <f t="shared" si="36"/>
        <v>0</v>
      </c>
      <c r="AP76">
        <f t="shared" si="36"/>
        <v>-1.4184704552108524E-17</v>
      </c>
      <c r="AQ76">
        <f t="shared" si="36"/>
        <v>-4.2162795526222744E-12</v>
      </c>
      <c r="AR76">
        <f t="shared" si="36"/>
        <v>-4.2162937373268262E-12</v>
      </c>
      <c r="AS76">
        <f t="shared" si="36"/>
        <v>-3.7842475655231679E-3</v>
      </c>
      <c r="AT76">
        <f t="shared" si="36"/>
        <v>-2.4723750761562915E-3</v>
      </c>
      <c r="AU76">
        <f t="shared" si="23"/>
        <v>-6.2566226458957526E-3</v>
      </c>
      <c r="AW76">
        <v>73</v>
      </c>
      <c r="AX76">
        <f>IF(Z76&gt;0, (R76*SUMPRODUCT(K76:$K$98, X76:$X$98)-K76*$AZ$3)/Z76, 0)</f>
        <v>-1.1115986330106198E+17</v>
      </c>
    </row>
    <row r="77" spans="5:50" x14ac:dyDescent="0.25">
      <c r="E77">
        <v>2077</v>
      </c>
      <c r="F77" s="5">
        <v>3.5571999999999999E-2</v>
      </c>
      <c r="G77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2000000</v>
      </c>
      <c r="S77">
        <f t="shared" si="29"/>
        <v>-8.7816995586374528E+17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-48.285819575394726</v>
      </c>
      <c r="AC77">
        <f t="shared" si="30"/>
        <v>-43.112338906606141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-7.618891523528198E-10</v>
      </c>
      <c r="AI77">
        <f t="shared" si="34"/>
        <v>-7.6189160702225017E-10</v>
      </c>
      <c r="AJ77">
        <f t="shared" si="35"/>
        <v>-5.173480668788585</v>
      </c>
      <c r="AK77">
        <f t="shared" si="49"/>
        <v>-3.3800073702776312</v>
      </c>
      <c r="AL77">
        <f t="shared" si="26"/>
        <v>-8.5534880398281086</v>
      </c>
      <c r="AN77">
        <f t="shared" si="36"/>
        <v>0</v>
      </c>
      <c r="AO77">
        <f t="shared" si="36"/>
        <v>0</v>
      </c>
      <c r="AP77">
        <f t="shared" si="36"/>
        <v>-1.4313758260615094E-18</v>
      </c>
      <c r="AQ77">
        <f t="shared" si="36"/>
        <v>-4.4427559219280532E-13</v>
      </c>
      <c r="AR77">
        <f t="shared" si="36"/>
        <v>-4.442770235686314E-13</v>
      </c>
      <c r="AS77">
        <f t="shared" si="36"/>
        <v>-3.0167789903900611E-3</v>
      </c>
      <c r="AT77">
        <f t="shared" si="36"/>
        <v>-1.970962273722919E-3</v>
      </c>
      <c r="AU77">
        <f t="shared" si="23"/>
        <v>-4.9877412645572576E-3</v>
      </c>
      <c r="AW77">
        <v>74</v>
      </c>
      <c r="AX77">
        <f>IF(Z77&gt;0, (R77*SUMPRODUCT(K77:$K$98, X77:$X$98)-K77*$AZ$3)/Z77, 0)</f>
        <v>-8.7816995586374528E+17</v>
      </c>
    </row>
    <row r="78" spans="5:50" x14ac:dyDescent="0.25">
      <c r="E78">
        <v>2078</v>
      </c>
      <c r="F78" s="5">
        <v>3.5571999999999999E-2</v>
      </c>
      <c r="G78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2000000</v>
      </c>
      <c r="S78">
        <f t="shared" si="29"/>
        <v>-7.2321323796938291E+18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-43.112338906606141</v>
      </c>
      <c r="AC78">
        <f t="shared" si="30"/>
        <v>-38.493159738041591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-8.6559872068678338E-11</v>
      </c>
      <c r="AI78">
        <f t="shared" si="34"/>
        <v>-8.6560138194612694E-11</v>
      </c>
      <c r="AJ78">
        <f t="shared" si="35"/>
        <v>-4.6191791685645498</v>
      </c>
      <c r="AK78">
        <f t="shared" si="49"/>
        <v>-3.0178637234624301</v>
      </c>
      <c r="AL78">
        <f t="shared" si="26"/>
        <v>-7.6370428921135396</v>
      </c>
      <c r="AN78">
        <f t="shared" si="36"/>
        <v>0</v>
      </c>
      <c r="AO78">
        <f t="shared" si="36"/>
        <v>0</v>
      </c>
      <c r="AP78">
        <f t="shared" si="36"/>
        <v>-1.3855743684359438E-19</v>
      </c>
      <c r="AQ78">
        <f t="shared" si="36"/>
        <v>-4.5067062090573875E-14</v>
      </c>
      <c r="AR78">
        <f t="shared" si="36"/>
        <v>-4.5067200648010721E-14</v>
      </c>
      <c r="AS78">
        <f t="shared" si="36"/>
        <v>-2.4049577410652305E-3</v>
      </c>
      <c r="AT78">
        <f t="shared" si="36"/>
        <v>-1.5712390574960846E-3</v>
      </c>
      <c r="AU78">
        <f t="shared" si="23"/>
        <v>-3.976196798606382E-3</v>
      </c>
      <c r="AW78">
        <v>75</v>
      </c>
      <c r="AX78">
        <f>IF(Z78&gt;0, (R78*SUMPRODUCT(K78:$K$98, X78:$X$98)-K78*$AZ$3)/Z78, 0)</f>
        <v>-7.2321323796938291E+18</v>
      </c>
    </row>
    <row r="79" spans="5:50" x14ac:dyDescent="0.25">
      <c r="E79">
        <v>2079</v>
      </c>
      <c r="F79" s="5">
        <v>3.5571999999999999E-2</v>
      </c>
      <c r="G79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2000000</v>
      </c>
      <c r="S79">
        <f t="shared" si="29"/>
        <v>-6.2219257941461484E+19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-38.493159738041591</v>
      </c>
      <c r="AC79">
        <f t="shared" si="30"/>
        <v>-34.368892623251455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-9.4338199632328572E-12</v>
      </c>
      <c r="AI79">
        <f t="shared" si="34"/>
        <v>-9.4338475824087842E-12</v>
      </c>
      <c r="AJ79">
        <f t="shared" si="35"/>
        <v>-4.1242671147901362</v>
      </c>
      <c r="AK79">
        <f t="shared" si="49"/>
        <v>-2.6945211816629118</v>
      </c>
      <c r="AL79">
        <f t="shared" si="26"/>
        <v>-6.8187882964624826</v>
      </c>
      <c r="AN79">
        <f t="shared" si="36"/>
        <v>0</v>
      </c>
      <c r="AO79">
        <f t="shared" si="36"/>
        <v>0</v>
      </c>
      <c r="AP79">
        <f t="shared" si="36"/>
        <v>-1.2839122285566568E-20</v>
      </c>
      <c r="AQ79">
        <f t="shared" si="36"/>
        <v>-4.3854301969758527E-15</v>
      </c>
      <c r="AR79">
        <f t="shared" si="36"/>
        <v>-4.3854430360981385E-15</v>
      </c>
      <c r="AS79">
        <f t="shared" si="36"/>
        <v>-1.9172175869463009E-3</v>
      </c>
      <c r="AT79">
        <f t="shared" si="36"/>
        <v>-1.2525821568049272E-3</v>
      </c>
      <c r="AU79">
        <f t="shared" si="23"/>
        <v>-3.169799743755614E-3</v>
      </c>
      <c r="AW79">
        <v>76</v>
      </c>
      <c r="AX79">
        <f>IF(Z79&gt;0, (R79*SUMPRODUCT(K79:$K$98, X79:$X$98)-K79*$AZ$3)/Z79, 0)</f>
        <v>-6.2219257941461484E+19</v>
      </c>
    </row>
    <row r="80" spans="5:50" x14ac:dyDescent="0.25">
      <c r="E80">
        <v>2080</v>
      </c>
      <c r="F80" s="5">
        <v>3.5571999999999999E-2</v>
      </c>
      <c r="G80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2000000</v>
      </c>
      <c r="S80">
        <f t="shared" si="29"/>
        <v>-5.5987160408970199E+20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-34.368892623251455</v>
      </c>
      <c r="AC80">
        <f t="shared" si="30"/>
        <v>-30.686511270760235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-9.8409955016102412E-13</v>
      </c>
      <c r="AI80">
        <f t="shared" si="34"/>
        <v>-9.8410229065643834E-13</v>
      </c>
      <c r="AJ80">
        <f t="shared" si="35"/>
        <v>-3.6823813524912197</v>
      </c>
      <c r="AK80">
        <f t="shared" si="49"/>
        <v>-2.4058224836276021</v>
      </c>
      <c r="AL80">
        <f t="shared" si="26"/>
        <v>-6.0882038361198063</v>
      </c>
      <c r="AN80">
        <f t="shared" si="36"/>
        <v>0</v>
      </c>
      <c r="AO80">
        <f t="shared" si="36"/>
        <v>0</v>
      </c>
      <c r="AP80">
        <f t="shared" si="36"/>
        <v>-1.1374588023711335E-21</v>
      </c>
      <c r="AQ80">
        <f t="shared" si="36"/>
        <v>-4.0845632871625825E-16</v>
      </c>
      <c r="AR80">
        <f t="shared" si="36"/>
        <v>-4.0845746617506063E-16</v>
      </c>
      <c r="AS80">
        <f t="shared" si="36"/>
        <v>-1.5283941222467431E-3</v>
      </c>
      <c r="AT80">
        <f t="shared" si="36"/>
        <v>-9.9855082653454107E-4</v>
      </c>
      <c r="AU80">
        <f t="shared" si="23"/>
        <v>-2.5269449487816927E-3</v>
      </c>
      <c r="AW80">
        <v>77</v>
      </c>
      <c r="AX80">
        <f>IF(Z80&gt;0, (R80*SUMPRODUCT(K80:$K$98, X80:$X$98)-K80*$AZ$3)/Z80, 0)</f>
        <v>-5.5987160408970199E+20</v>
      </c>
    </row>
    <row r="81" spans="5:50" x14ac:dyDescent="0.25">
      <c r="E81">
        <v>2081</v>
      </c>
      <c r="F81" s="5">
        <v>3.5571999999999999E-2</v>
      </c>
      <c r="G81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2000000</v>
      </c>
      <c r="S81">
        <f t="shared" si="29"/>
        <v>-5.2865814046691778E+21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-30.686511270760235</v>
      </c>
      <c r="AC81">
        <f t="shared" si="30"/>
        <v>-27.398670777464492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-9.8158254216212846E-14</v>
      </c>
      <c r="AI81">
        <f t="shared" si="34"/>
        <v>-9.8158513350317481E-14</v>
      </c>
      <c r="AJ81">
        <f t="shared" si="35"/>
        <v>-3.287840493295743</v>
      </c>
      <c r="AK81">
        <f t="shared" si="49"/>
        <v>-2.1480557889532168</v>
      </c>
      <c r="AL81">
        <f t="shared" si="26"/>
        <v>-5.4358962822490575</v>
      </c>
      <c r="AN81">
        <f t="shared" si="36"/>
        <v>0</v>
      </c>
      <c r="AO81">
        <f t="shared" si="36"/>
        <v>0</v>
      </c>
      <c r="AP81">
        <f t="shared" si="36"/>
        <v>-9.6031375120156573E-23</v>
      </c>
      <c r="AQ81">
        <f t="shared" si="36"/>
        <v>-3.6376038364744527E-17</v>
      </c>
      <c r="AR81">
        <f t="shared" si="36"/>
        <v>-3.6376134396119648E-17</v>
      </c>
      <c r="AS81">
        <f t="shared" si="36"/>
        <v>-1.2184264367400737E-3</v>
      </c>
      <c r="AT81">
        <f t="shared" si="36"/>
        <v>-7.9603860533684738E-4</v>
      </c>
      <c r="AU81">
        <f t="shared" si="23"/>
        <v>-2.0144650420769569E-3</v>
      </c>
      <c r="AW81">
        <v>78</v>
      </c>
      <c r="AX81">
        <f>IF(Z81&gt;0, (R81*SUMPRODUCT(K81:$K$98, X81:$X$98)-K81*$AZ$3)/Z81, 0)</f>
        <v>-5.2865814046691778E+21</v>
      </c>
    </row>
    <row r="82" spans="5:50" x14ac:dyDescent="0.25">
      <c r="E82">
        <v>2082</v>
      </c>
      <c r="F82" s="5">
        <v>3.5571999999999999E-2</v>
      </c>
      <c r="G82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2000000</v>
      </c>
      <c r="S82">
        <f t="shared" si="29"/>
        <v>-5.2557951932932991E+22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-27.398670777464492</v>
      </c>
      <c r="AC82">
        <f t="shared" si="30"/>
        <v>-24.463098908450441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-9.3308105366050414E-15</v>
      </c>
      <c r="AI82">
        <f t="shared" si="34"/>
        <v>-9.3308338091052135E-15</v>
      </c>
      <c r="AJ82">
        <f t="shared" si="35"/>
        <v>-2.9355718690140513</v>
      </c>
      <c r="AK82">
        <f t="shared" si="49"/>
        <v>-1.9179069544225147</v>
      </c>
      <c r="AL82">
        <f t="shared" si="26"/>
        <v>-4.8534788234365749</v>
      </c>
      <c r="AN82">
        <f t="shared" si="36"/>
        <v>0</v>
      </c>
      <c r="AO82">
        <f t="shared" si="36"/>
        <v>0</v>
      </c>
      <c r="AP82">
        <f t="shared" si="36"/>
        <v>-7.7004054563661666E-24</v>
      </c>
      <c r="AQ82">
        <f t="shared" si="36"/>
        <v>-3.0873788306366031E-18</v>
      </c>
      <c r="AR82">
        <f t="shared" si="36"/>
        <v>-3.0873865310420594E-18</v>
      </c>
      <c r="AS82">
        <f t="shared" si="36"/>
        <v>-9.7132209561549062E-4</v>
      </c>
      <c r="AT82">
        <f t="shared" si="36"/>
        <v>-6.3459710246878756E-4</v>
      </c>
      <c r="AU82">
        <f t="shared" si="23"/>
        <v>-1.6059191980842811E-3</v>
      </c>
      <c r="AW82">
        <v>79</v>
      </c>
      <c r="AX82">
        <f>IF(Z82&gt;0, (R82*SUMPRODUCT(K82:$K$98, X82:$X$98)-K82*$AZ$3)/Z82, 0)</f>
        <v>-5.2557951932932991E+22</v>
      </c>
    </row>
    <row r="83" spans="5:50" x14ac:dyDescent="0.25">
      <c r="E83">
        <v>2083</v>
      </c>
      <c r="F83" s="5">
        <v>3.5571999999999999E-2</v>
      </c>
      <c r="G83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2000000</v>
      </c>
      <c r="S83">
        <f t="shared" si="29"/>
        <v>-5.5202078035207864E+23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-24.463098908450441</v>
      </c>
      <c r="AC83">
        <f t="shared" si="30"/>
        <v>-21.842052596830744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-8.4245611417893503E-16</v>
      </c>
      <c r="AI83">
        <f t="shared" si="34"/>
        <v>-8.4245809255125124E-16</v>
      </c>
      <c r="AJ83">
        <f t="shared" si="35"/>
        <v>-2.6210463116196969</v>
      </c>
      <c r="AK83">
        <f t="shared" si="49"/>
        <v>-1.712416923591531</v>
      </c>
      <c r="AL83">
        <f t="shared" si="26"/>
        <v>-4.3334632352112283</v>
      </c>
      <c r="AN83">
        <f t="shared" si="36"/>
        <v>0</v>
      </c>
      <c r="AO83">
        <f t="shared" si="36"/>
        <v>0</v>
      </c>
      <c r="AP83">
        <f t="shared" si="36"/>
        <v>-5.8446775263063719E-25</v>
      </c>
      <c r="AQ83">
        <f t="shared" si="36"/>
        <v>-2.4888562567343537E-19</v>
      </c>
      <c r="AR83">
        <f t="shared" si="36"/>
        <v>-2.4888621014118802E-19</v>
      </c>
      <c r="AS83">
        <f t="shared" si="36"/>
        <v>-7.7433202775469825E-4</v>
      </c>
      <c r="AT83">
        <f t="shared" si="36"/>
        <v>-5.0589692479973488E-4</v>
      </c>
      <c r="AU83">
        <f t="shared" si="23"/>
        <v>-1.2802289525544333E-3</v>
      </c>
      <c r="AW83">
        <v>80</v>
      </c>
      <c r="AX83">
        <f>IF(Z83&gt;0, (R83*SUMPRODUCT(K83:$K$98, X83:$X$98)-K83*$AZ$3)/Z83, 0)</f>
        <v>-5.5202078035207864E+23</v>
      </c>
    </row>
    <row r="84" spans="5:50" x14ac:dyDescent="0.25">
      <c r="E84">
        <v>2084</v>
      </c>
      <c r="F84" s="5">
        <v>3.5571999999999999E-2</v>
      </c>
      <c r="G84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2000000</v>
      </c>
      <c r="S84">
        <f t="shared" si="29"/>
        <v>-6.1464552495595332E+24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-21.842052596830744</v>
      </c>
      <c r="AC84">
        <f t="shared" si="30"/>
        <v>-19.501832675741735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-7.1997826758417645E-17</v>
      </c>
      <c r="AI84">
        <f t="shared" si="34"/>
        <v>-7.1997985401341766E-17</v>
      </c>
      <c r="AJ84">
        <f t="shared" si="35"/>
        <v>-2.3402199210890089</v>
      </c>
      <c r="AK84">
        <f t="shared" si="49"/>
        <v>-1.5289436817781521</v>
      </c>
      <c r="AL84">
        <f t="shared" si="26"/>
        <v>-3.869163602867161</v>
      </c>
      <c r="AN84">
        <f t="shared" si="36"/>
        <v>0</v>
      </c>
      <c r="AO84">
        <f t="shared" si="36"/>
        <v>0</v>
      </c>
      <c r="AP84">
        <f t="shared" si="36"/>
        <v>-4.1846121507863334E-26</v>
      </c>
      <c r="AQ84">
        <f t="shared" si="36"/>
        <v>-1.8991264964840138E-20</v>
      </c>
      <c r="AR84">
        <f t="shared" si="36"/>
        <v>-1.8991306810961644E-20</v>
      </c>
      <c r="AS84">
        <f t="shared" si="36"/>
        <v>-6.1729275171771062E-4</v>
      </c>
      <c r="AT84">
        <f t="shared" si="36"/>
        <v>-4.0329793112223752E-4</v>
      </c>
      <c r="AU84">
        <f t="shared" si="23"/>
        <v>-1.020590682839948E-3</v>
      </c>
      <c r="AW84">
        <v>81</v>
      </c>
      <c r="AX84">
        <f>IF(Z84&gt;0, (R84*SUMPRODUCT(K84:$K$98, X84:$X$98)-K84*$AZ$3)/Z84, 0)</f>
        <v>-6.1464552495595332E+24</v>
      </c>
    </row>
    <row r="85" spans="5:50" x14ac:dyDescent="0.25">
      <c r="E85">
        <v>2085</v>
      </c>
      <c r="F85" s="5">
        <v>3.5571999999999999E-2</v>
      </c>
      <c r="G8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2000000</v>
      </c>
      <c r="S85">
        <f t="shared" si="29"/>
        <v>-7.2839355158723665E+25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-19.501832675741735</v>
      </c>
      <c r="AC85">
        <f t="shared" si="30"/>
        <v>-17.412350603340833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-5.804156973958417E-18</v>
      </c>
      <c r="AI85">
        <f t="shared" si="34"/>
        <v>-5.8041689265289504E-18</v>
      </c>
      <c r="AJ85">
        <f t="shared" si="35"/>
        <v>-2.0894820724009016</v>
      </c>
      <c r="AK85">
        <f t="shared" si="49"/>
        <v>-1.3651282873019215</v>
      </c>
      <c r="AL85">
        <f t="shared" si="26"/>
        <v>-3.4546103597028228</v>
      </c>
      <c r="AN85">
        <f t="shared" si="36"/>
        <v>0</v>
      </c>
      <c r="AO85">
        <f t="shared" si="36"/>
        <v>0</v>
      </c>
      <c r="AP85">
        <f t="shared" si="36"/>
        <v>-2.8149961037182737E-27</v>
      </c>
      <c r="AQ85">
        <f t="shared" si="36"/>
        <v>-1.3669594520221511E-21</v>
      </c>
      <c r="AR85">
        <f t="shared" si="36"/>
        <v>-1.3669622670182547E-21</v>
      </c>
      <c r="AS85">
        <f t="shared" si="36"/>
        <v>-4.9210200232598122E-4</v>
      </c>
      <c r="AT85">
        <f t="shared" si="36"/>
        <v>-3.2150664151964084E-4</v>
      </c>
      <c r="AU85">
        <f t="shared" si="23"/>
        <v>-8.1360864384562195E-4</v>
      </c>
      <c r="AW85">
        <v>82</v>
      </c>
      <c r="AX85">
        <f>IF(Z85&gt;0, (R85*SUMPRODUCT(K85:$K$98, X85:$X$98)-K85*$AZ$3)/Z85, 0)</f>
        <v>-7.2839355158723665E+25</v>
      </c>
    </row>
    <row r="86" spans="5:50" x14ac:dyDescent="0.25">
      <c r="E86">
        <v>2086</v>
      </c>
      <c r="F86" s="5">
        <v>3.5571999999999999E-2</v>
      </c>
      <c r="G86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2000000</v>
      </c>
      <c r="S86">
        <f t="shared" si="29"/>
        <v>-9.2297985507728077E+26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-17.412350603340833</v>
      </c>
      <c r="AC86">
        <f t="shared" si="30"/>
        <v>-15.546741610125743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-4.3963364376959556E-19</v>
      </c>
      <c r="AI86">
        <f t="shared" si="34"/>
        <v>-4.3963448597332969E-19</v>
      </c>
      <c r="AJ86">
        <f t="shared" si="35"/>
        <v>-1.8656089932150905</v>
      </c>
      <c r="AK86">
        <f t="shared" si="49"/>
        <v>-1.2188645422338584</v>
      </c>
      <c r="AL86">
        <f t="shared" si="26"/>
        <v>-3.0844735354489492</v>
      </c>
      <c r="AN86">
        <f t="shared" si="36"/>
        <v>0</v>
      </c>
      <c r="AO86">
        <f t="shared" si="36"/>
        <v>0</v>
      </c>
      <c r="AP86">
        <f t="shared" si="36"/>
        <v>-1.7709880178985718E-28</v>
      </c>
      <c r="AQ86">
        <f t="shared" si="36"/>
        <v>-9.244626730987325E-23</v>
      </c>
      <c r="AR86">
        <f t="shared" si="36"/>
        <v>-9.244644440867504E-23</v>
      </c>
      <c r="AS86">
        <f t="shared" si="36"/>
        <v>-3.9230070338487015E-4</v>
      </c>
      <c r="AT86">
        <f t="shared" si="36"/>
        <v>-2.5630312621144834E-4</v>
      </c>
      <c r="AU86">
        <f t="shared" si="23"/>
        <v>-6.486038295963186E-4</v>
      </c>
      <c r="AW86">
        <v>83</v>
      </c>
      <c r="AX86">
        <f>IF(Z86&gt;0, (R86*SUMPRODUCT(K86:$K$98, X86:$X$98)-K86*$AZ$3)/Z86, 0)</f>
        <v>-9.2297985507728077E+26</v>
      </c>
    </row>
    <row r="87" spans="5:50" x14ac:dyDescent="0.25">
      <c r="E87">
        <v>2087</v>
      </c>
      <c r="F87" s="5">
        <v>3.5571999999999999E-2</v>
      </c>
      <c r="G87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0.924425092</v>
      </c>
      <c r="Q87" s="4">
        <f t="shared" si="48"/>
        <v>50</v>
      </c>
      <c r="R87">
        <f t="shared" si="28"/>
        <v>2000000</v>
      </c>
      <c r="S87">
        <f t="shared" si="29"/>
        <v>-1.2567141631658871E+28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-15.546741610125743</v>
      </c>
      <c r="AC87">
        <f t="shared" si="30"/>
        <v>-13.881019294755129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-3.1142170577574247E-20</v>
      </c>
      <c r="AI87">
        <f t="shared" si="34"/>
        <v>-3.1142225805006634E-20</v>
      </c>
      <c r="AJ87">
        <f t="shared" si="35"/>
        <v>-1.6657223153706138</v>
      </c>
      <c r="AK87">
        <f t="shared" si="49"/>
        <v>-1.0882719127088021</v>
      </c>
      <c r="AL87">
        <f t="shared" si="26"/>
        <v>-2.7539942280794159</v>
      </c>
      <c r="AN87">
        <f t="shared" si="36"/>
        <v>0</v>
      </c>
      <c r="AO87">
        <f t="shared" si="36"/>
        <v>0</v>
      </c>
      <c r="AP87">
        <f t="shared" si="36"/>
        <v>-1.0368962173464396E-29</v>
      </c>
      <c r="AQ87">
        <f t="shared" si="36"/>
        <v>-5.8469491477742308E-24</v>
      </c>
      <c r="AR87">
        <f t="shared" si="36"/>
        <v>-5.8469595167364045E-24</v>
      </c>
      <c r="AS87">
        <f t="shared" si="36"/>
        <v>-3.1273971889737682E-4</v>
      </c>
      <c r="AT87">
        <f t="shared" si="36"/>
        <v>-2.0432328301295307E-4</v>
      </c>
      <c r="AU87">
        <f t="shared" si="23"/>
        <v>-5.1706300191032986E-4</v>
      </c>
      <c r="AW87">
        <v>84</v>
      </c>
      <c r="AX87">
        <f>IF(Z87&gt;0, (R87*SUMPRODUCT(K87:$K$98, X87:$X$98)-K87*$AZ$3)/Z87, 0)</f>
        <v>-1.2567141631658871E+28</v>
      </c>
    </row>
    <row r="88" spans="5:50" x14ac:dyDescent="0.25">
      <c r="E88">
        <v>2088</v>
      </c>
      <c r="F88" s="5">
        <v>3.5571999999999999E-2</v>
      </c>
      <c r="G88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2000000</v>
      </c>
      <c r="S88">
        <f t="shared" si="29"/>
        <v>-1.848260198977348E+29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-13.881019294755129</v>
      </c>
      <c r="AC88">
        <f t="shared" si="30"/>
        <v>-12.393767227459938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-2.0528935256270124E-21</v>
      </c>
      <c r="AI88">
        <f t="shared" si="34"/>
        <v>-2.0528968784469331E-21</v>
      </c>
      <c r="AJ88">
        <f t="shared" si="35"/>
        <v>-1.4872520672951914</v>
      </c>
      <c r="AK88">
        <f t="shared" si="49"/>
        <v>-0.97167135063285914</v>
      </c>
      <c r="AL88">
        <f t="shared" si="26"/>
        <v>-2.4589234179280508</v>
      </c>
      <c r="AN88">
        <f t="shared" si="36"/>
        <v>0</v>
      </c>
      <c r="AO88">
        <f t="shared" si="36"/>
        <v>0</v>
      </c>
      <c r="AP88">
        <f t="shared" si="36"/>
        <v>-5.6204701163009736E-31</v>
      </c>
      <c r="AQ88">
        <f t="shared" si="36"/>
        <v>-3.4413499638228728E-25</v>
      </c>
      <c r="AR88">
        <f t="shared" si="36"/>
        <v>-3.4413555842929891E-25</v>
      </c>
      <c r="AS88">
        <f t="shared" si="36"/>
        <v>-2.4931418917201604E-4</v>
      </c>
      <c r="AT88">
        <f t="shared" si="36"/>
        <v>-1.6288527025905061E-4</v>
      </c>
      <c r="AU88">
        <f t="shared" si="23"/>
        <v>-4.1219945943106673E-4</v>
      </c>
      <c r="AW88">
        <v>85</v>
      </c>
      <c r="AX88">
        <f>IF(Z88&gt;0, (R88*SUMPRODUCT(K88:$K$98, X88:$X$98)-K88*$AZ$3)/Z88, 0)</f>
        <v>-1.848260198977348E+29</v>
      </c>
    </row>
    <row r="89" spans="5:50" x14ac:dyDescent="0.25">
      <c r="E89">
        <v>2089</v>
      </c>
      <c r="F89" s="5">
        <v>3.5571999999999999E-2</v>
      </c>
      <c r="G89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2000000</v>
      </c>
      <c r="S89">
        <f t="shared" si="29"/>
        <v>-2.9971301896571015E+30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-12.393767227459938</v>
      </c>
      <c r="AC89">
        <f t="shared" si="30"/>
        <v>-11.06586359594637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-1.2538736260878608E-22</v>
      </c>
      <c r="AI89">
        <f t="shared" si="34"/>
        <v>-1.2538754721644234E-22</v>
      </c>
      <c r="AJ89">
        <f t="shared" si="35"/>
        <v>-1.3279036315135677</v>
      </c>
      <c r="AK89">
        <f t="shared" si="49"/>
        <v>-0.86756370592219567</v>
      </c>
      <c r="AL89">
        <f t="shared" si="26"/>
        <v>-2.1954673374357636</v>
      </c>
      <c r="AN89">
        <f t="shared" si="36"/>
        <v>0</v>
      </c>
      <c r="AO89">
        <f t="shared" si="36"/>
        <v>0</v>
      </c>
      <c r="AP89">
        <f t="shared" si="36"/>
        <v>-2.7630840812377694E-32</v>
      </c>
      <c r="AQ89">
        <f t="shared" si="36"/>
        <v>-1.8767142850140472E-26</v>
      </c>
      <c r="AR89">
        <f t="shared" si="36"/>
        <v>-1.8767170480981286E-26</v>
      </c>
      <c r="AS89">
        <f t="shared" si="36"/>
        <v>-1.9875174519452866E-4</v>
      </c>
      <c r="AT89">
        <f t="shared" si="36"/>
        <v>-1.2985114019375846E-4</v>
      </c>
      <c r="AU89">
        <f t="shared" si="23"/>
        <v>-3.2860288538828715E-4</v>
      </c>
      <c r="AW89">
        <v>86</v>
      </c>
      <c r="AX89">
        <f>IF(Z89&gt;0, (R89*SUMPRODUCT(K89:$K$98, X89:$X$98)-K89*$AZ$3)/Z89, 0)</f>
        <v>-2.9971301896571015E+30</v>
      </c>
    </row>
    <row r="90" spans="5:50" x14ac:dyDescent="0.25">
      <c r="E90">
        <v>2090</v>
      </c>
      <c r="F90" s="5">
        <v>3.5571999999999999E-2</v>
      </c>
      <c r="G90"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1.3363689287451474E-4</v>
      </c>
      <c r="L90" s="2">
        <v>87</v>
      </c>
      <c r="M90">
        <v>0.94055780700000002</v>
      </c>
      <c r="Q90" s="4">
        <f t="shared" si="48"/>
        <v>50</v>
      </c>
      <c r="R90">
        <f t="shared" si="28"/>
        <v>2000000</v>
      </c>
      <c r="S90">
        <f t="shared" si="29"/>
        <v>-5.412399684431738E+31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-11.06586359594637</v>
      </c>
      <c r="AC90">
        <f t="shared" si="30"/>
        <v>-9.8802353535235454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-6.945366892824386E-24</v>
      </c>
      <c r="AI90">
        <f t="shared" si="34"/>
        <v>-6.9453760202317554E-24</v>
      </c>
      <c r="AJ90">
        <f t="shared" si="35"/>
        <v>-1.1856282424228244</v>
      </c>
      <c r="AK90">
        <f t="shared" si="49"/>
        <v>-0.77461045171624598</v>
      </c>
      <c r="AL90">
        <f t="shared" si="26"/>
        <v>-1.9602386941390704</v>
      </c>
      <c r="AN90">
        <f t="shared" si="36"/>
        <v>0</v>
      </c>
      <c r="AO90">
        <f t="shared" si="36"/>
        <v>0</v>
      </c>
      <c r="AP90">
        <f t="shared" si="36"/>
        <v>-1.2197583608909397E-33</v>
      </c>
      <c r="AQ90">
        <f t="shared" si="36"/>
        <v>-9.2815725143057375E-28</v>
      </c>
      <c r="AR90">
        <f t="shared" si="36"/>
        <v>-9.2815847118893456E-28</v>
      </c>
      <c r="AS90">
        <f t="shared" si="36"/>
        <v>-1.5844367442165817E-4</v>
      </c>
      <c r="AT90">
        <f t="shared" si="36"/>
        <v>-1.0351653395548344E-4</v>
      </c>
      <c r="AU90">
        <f t="shared" si="23"/>
        <v>-2.619602083771416E-4</v>
      </c>
      <c r="AW90">
        <v>87</v>
      </c>
      <c r="AX90">
        <f>IF(Z90&gt;0, (R90*SUMPRODUCT(K90:$K$98, X90:$X$98)-K90*$AZ$3)/Z90, 0)</f>
        <v>-5.412399684431738E+31</v>
      </c>
    </row>
    <row r="91" spans="5:50" x14ac:dyDescent="0.25">
      <c r="E91">
        <v>2091</v>
      </c>
      <c r="F91" s="5">
        <v>3.5571999999999999E-2</v>
      </c>
      <c r="G91"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1.1931865435224529E-4</v>
      </c>
      <c r="L91" s="2">
        <v>88</v>
      </c>
      <c r="M91">
        <v>0.946138378</v>
      </c>
      <c r="Q91" s="4">
        <f t="shared" si="48"/>
        <v>50</v>
      </c>
      <c r="R91">
        <f t="shared" si="28"/>
        <v>2000000</v>
      </c>
      <c r="S91">
        <f t="shared" si="29"/>
        <v>-1.1017603768147534E+33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-9.8802353535235454</v>
      </c>
      <c r="AC91">
        <f t="shared" si="30"/>
        <v>-8.8216387085031638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-3.4543161616574154E-25</v>
      </c>
      <c r="AI91">
        <f t="shared" si="34"/>
        <v>-3.4543201650863342E-25</v>
      </c>
      <c r="AJ91">
        <f t="shared" si="35"/>
        <v>-1.0585966450203816</v>
      </c>
      <c r="AK91">
        <f t="shared" si="49"/>
        <v>-0.69161647474664822</v>
      </c>
      <c r="AL91">
        <f t="shared" si="26"/>
        <v>-1.7502131197670299</v>
      </c>
      <c r="AN91">
        <f t="shared" si="36"/>
        <v>0</v>
      </c>
      <c r="AO91">
        <f t="shared" si="36"/>
        <v>0</v>
      </c>
      <c r="AP91">
        <f t="shared" si="36"/>
        <v>-4.7768375139944576E-35</v>
      </c>
      <c r="AQ91">
        <f t="shared" si="36"/>
        <v>-4.1216435611617582E-29</v>
      </c>
      <c r="AR91">
        <f t="shared" si="36"/>
        <v>-4.121648337999272E-29</v>
      </c>
      <c r="AS91">
        <f t="shared" si="36"/>
        <v>-1.2631032718563343E-4</v>
      </c>
      <c r="AT91">
        <f t="shared" si="36"/>
        <v>-8.2522747094613706E-5</v>
      </c>
      <c r="AU91">
        <f t="shared" si="23"/>
        <v>-2.0883307428024714E-4</v>
      </c>
      <c r="AW91">
        <v>88</v>
      </c>
      <c r="AX91">
        <f>IF(Z91&gt;0, (R91*SUMPRODUCT(K91:$K$98, X91:$X$98)-K91*$AZ$3)/Z91, 0)</f>
        <v>-1.1017603768147534E+33</v>
      </c>
    </row>
    <row r="92" spans="5:50" x14ac:dyDescent="0.25">
      <c r="E92">
        <v>2092</v>
      </c>
      <c r="F92" s="5">
        <v>3.5571999999999999E-2</v>
      </c>
      <c r="G92"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1.0653451281450472E-4</v>
      </c>
      <c r="L92" s="2">
        <v>89</v>
      </c>
      <c r="M92">
        <v>0.95167433300000004</v>
      </c>
      <c r="Q92" s="4">
        <f t="shared" si="48"/>
        <v>50</v>
      </c>
      <c r="R92">
        <f t="shared" si="28"/>
        <v>2000000</v>
      </c>
      <c r="S92">
        <f t="shared" si="29"/>
        <v>-2.5667253805551023E+34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-8.8216387085031638</v>
      </c>
      <c r="AC92">
        <f t="shared" si="30"/>
        <v>-7.87646313259211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-1.5239842184474011E-26</v>
      </c>
      <c r="AI92">
        <f t="shared" si="34"/>
        <v>-1.5239857527882371E-26</v>
      </c>
      <c r="AJ92">
        <f t="shared" si="35"/>
        <v>-0.94517557591105383</v>
      </c>
      <c r="AK92">
        <f t="shared" si="49"/>
        <v>-0.61751470959522148</v>
      </c>
      <c r="AL92">
        <f t="shared" si="26"/>
        <v>-1.5626902855062754</v>
      </c>
      <c r="AN92">
        <f t="shared" si="36"/>
        <v>0</v>
      </c>
      <c r="AO92">
        <f t="shared" si="36"/>
        <v>0</v>
      </c>
      <c r="AP92">
        <f t="shared" si="36"/>
        <v>-1.634602534593385E-36</v>
      </c>
      <c r="AQ92">
        <f t="shared" si="36"/>
        <v>-1.623569162492876E-30</v>
      </c>
      <c r="AR92">
        <f t="shared" si="36"/>
        <v>-1.6235707970954106E-30</v>
      </c>
      <c r="AS92">
        <f t="shared" si="36"/>
        <v>-1.0069381950385305E-4</v>
      </c>
      <c r="AT92">
        <f t="shared" si="36"/>
        <v>-6.5786628742517289E-5</v>
      </c>
      <c r="AU92">
        <f t="shared" si="23"/>
        <v>-1.6648044824637035E-4</v>
      </c>
      <c r="AW92">
        <v>89</v>
      </c>
      <c r="AX92">
        <f>IF(Z92&gt;0, (R92*SUMPRODUCT(K92:$K$98, X92:$X$98)-K92*$AZ$3)/Z92, 0)</f>
        <v>-2.5667253805551023E+34</v>
      </c>
    </row>
    <row r="93" spans="5:50" x14ac:dyDescent="0.25">
      <c r="E93">
        <v>2093</v>
      </c>
      <c r="F93" s="5">
        <v>3.5571999999999999E-2</v>
      </c>
      <c r="G93"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9.512010072723635E-5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2000000</v>
      </c>
      <c r="S93">
        <f t="shared" si="29"/>
        <v>-6.9782033515051974E+35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-7.87646313259211</v>
      </c>
      <c r="AC93">
        <f t="shared" si="30"/>
        <v>-7.0325563683858112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-5.8744319167246848E-28</v>
      </c>
      <c r="AI93">
        <f t="shared" si="34"/>
        <v>-5.8744369556695353E-28</v>
      </c>
      <c r="AJ93">
        <f t="shared" si="35"/>
        <v>-0.84390676420629873</v>
      </c>
      <c r="AK93">
        <f t="shared" si="49"/>
        <v>-0.55135241928144774</v>
      </c>
      <c r="AL93">
        <f t="shared" si="26"/>
        <v>-1.3952591834877466</v>
      </c>
      <c r="AN93">
        <f t="shared" si="36"/>
        <v>0</v>
      </c>
      <c r="AO93">
        <f t="shared" si="36"/>
        <v>0</v>
      </c>
      <c r="AP93">
        <f t="shared" si="36"/>
        <v>-4.79304941712924E-38</v>
      </c>
      <c r="AQ93">
        <f t="shared" si="36"/>
        <v>-5.5877655563414412E-32</v>
      </c>
      <c r="AR93">
        <f t="shared" si="36"/>
        <v>-5.5877703493908585E-32</v>
      </c>
      <c r="AS93">
        <f t="shared" si="36"/>
        <v>-8.027249641569923E-5</v>
      </c>
      <c r="AT93">
        <f t="shared" si="36"/>
        <v>-5.2444697658256755E-5</v>
      </c>
      <c r="AU93">
        <f t="shared" si="23"/>
        <v>-1.3271719407395601E-4</v>
      </c>
      <c r="AW93">
        <v>90</v>
      </c>
      <c r="AX93">
        <f>IF(Z93&gt;0, (R93*SUMPRODUCT(K93:$K$98, X93:$X$98)-K93*$AZ$3)/Z93, 0)</f>
        <v>-6.9782033515051974E+35</v>
      </c>
    </row>
    <row r="94" spans="5:50" x14ac:dyDescent="0.25">
      <c r="E94">
        <v>2094</v>
      </c>
      <c r="F94" s="5">
        <v>3.5571999999999999E-2</v>
      </c>
      <c r="G94"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8.4928661363603881E-5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2000000</v>
      </c>
      <c r="S94">
        <f t="shared" si="29"/>
        <v>-2.2752142813482709E+37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-7.0325563683858112</v>
      </c>
      <c r="AC94">
        <f t="shared" si="30"/>
        <v>-6.2790681860587609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-1.9402267600863456E-29</v>
      </c>
      <c r="AI94">
        <f t="shared" si="34"/>
        <v>-1.9402281399713607E-29</v>
      </c>
      <c r="AJ94">
        <f t="shared" si="35"/>
        <v>-0.75348818232705028</v>
      </c>
      <c r="AK94">
        <f t="shared" si="49"/>
        <v>-0.49227894578700682</v>
      </c>
      <c r="AL94">
        <f t="shared" si="26"/>
        <v>-1.245767128114057</v>
      </c>
      <c r="AN94">
        <f t="shared" si="36"/>
        <v>0</v>
      </c>
      <c r="AO94">
        <f t="shared" si="36"/>
        <v>0</v>
      </c>
      <c r="AP94">
        <f t="shared" si="36"/>
        <v>-1.1719178717020676E-39</v>
      </c>
      <c r="AQ94">
        <f t="shared" si="36"/>
        <v>-1.6478086147597557E-33</v>
      </c>
      <c r="AR94">
        <f t="shared" si="36"/>
        <v>-1.6478097866776272E-33</v>
      </c>
      <c r="AS94">
        <f t="shared" si="36"/>
        <v>-6.3992742678331465E-5</v>
      </c>
      <c r="AT94">
        <f t="shared" si="36"/>
        <v>-4.1808591883176616E-5</v>
      </c>
      <c r="AU94">
        <f t="shared" si="23"/>
        <v>-1.0580133456150808E-4</v>
      </c>
      <c r="AW94">
        <v>91</v>
      </c>
      <c r="AX94">
        <f>IF(Z94&gt;0, (R94*SUMPRODUCT(K94:$K$98, X94:$X$98)-K94*$AZ$3)/Z94, 0)</f>
        <v>-2.2752142813482709E+37</v>
      </c>
    </row>
    <row r="95" spans="5:50" x14ac:dyDescent="0.25">
      <c r="E95">
        <v>2095</v>
      </c>
      <c r="F95" s="5">
        <v>3.5571999999999999E-2</v>
      </c>
      <c r="G95"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7.5829161931789167E-5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2000000</v>
      </c>
      <c r="S95">
        <f t="shared" si="29"/>
        <v>-9.2641888359919934E+38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-6.2790681860587609</v>
      </c>
      <c r="AC95">
        <f t="shared" si="30"/>
        <v>-5.6063108804096071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-5.3433127815561388E-31</v>
      </c>
      <c r="AI95">
        <f t="shared" si="34"/>
        <v>-5.3433158073530972E-31</v>
      </c>
      <c r="AJ95">
        <f t="shared" si="35"/>
        <v>-0.67275730564915381</v>
      </c>
      <c r="AK95">
        <f t="shared" si="49"/>
        <v>-0.43953477302411331</v>
      </c>
      <c r="AL95">
        <f t="shared" si="26"/>
        <v>-1.1122920786732671</v>
      </c>
      <c r="AN95">
        <f t="shared" si="36"/>
        <v>0</v>
      </c>
      <c r="AO95">
        <f t="shared" si="36"/>
        <v>0</v>
      </c>
      <c r="AP95">
        <f t="shared" si="36"/>
        <v>-2.2944364753172169E-41</v>
      </c>
      <c r="AQ95">
        <f t="shared" si="36"/>
        <v>-4.0517893016481923E-35</v>
      </c>
      <c r="AR95">
        <f t="shared" si="36"/>
        <v>-4.0517915960846678E-35</v>
      </c>
      <c r="AS95">
        <f t="shared" si="36"/>
        <v>-5.1014622670863862E-5</v>
      </c>
      <c r="AT95">
        <f t="shared" si="36"/>
        <v>-3.3329553478297684E-5</v>
      </c>
      <c r="AU95">
        <f t="shared" si="23"/>
        <v>-8.4344176149161546E-5</v>
      </c>
      <c r="AW95">
        <v>92</v>
      </c>
      <c r="AX95">
        <f>IF(Z95&gt;0, (R95*SUMPRODUCT(K95:$K$98, X95:$X$98)-K95*$AZ$3)/Z95, 0)</f>
        <v>-9.2641888359919934E+38</v>
      </c>
    </row>
    <row r="96" spans="5:50" x14ac:dyDescent="0.25">
      <c r="E96">
        <v>2096</v>
      </c>
      <c r="F96" s="5">
        <v>3.5571999999999999E-2</v>
      </c>
      <c r="G96"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6.770460886766889E-5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2000000</v>
      </c>
      <c r="S96">
        <f t="shared" si="29"/>
        <v>-5.0218573599157997E+40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-5.6063108804096071</v>
      </c>
      <c r="AC96">
        <f t="shared" si="30"/>
        <v>-5.0056347146514337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-1.1782802036773214E-32</v>
      </c>
      <c r="AI96">
        <f t="shared" si="34"/>
        <v>-1.1782807020621177E-32</v>
      </c>
      <c r="AJ96">
        <f t="shared" si="35"/>
        <v>-0.6006761657581734</v>
      </c>
      <c r="AK96">
        <f t="shared" si="49"/>
        <v>-0.39244176162867256</v>
      </c>
      <c r="AL96">
        <f t="shared" si="26"/>
        <v>-0.99311792738684601</v>
      </c>
      <c r="AN96">
        <f t="shared" si="36"/>
        <v>0</v>
      </c>
      <c r="AO96">
        <f t="shared" si="36"/>
        <v>0</v>
      </c>
      <c r="AP96">
        <f t="shared" si="36"/>
        <v>-3.3742947698496861E-43</v>
      </c>
      <c r="AQ96">
        <f t="shared" si="36"/>
        <v>-7.9775000326490286E-37</v>
      </c>
      <c r="AR96">
        <f t="shared" si="36"/>
        <v>-7.9775034069437971E-37</v>
      </c>
      <c r="AS96">
        <f t="shared" si="36"/>
        <v>-4.0668544858788178E-5</v>
      </c>
      <c r="AT96">
        <f t="shared" si="36"/>
        <v>-2.6570115974408226E-5</v>
      </c>
      <c r="AU96">
        <f t="shared" si="23"/>
        <v>-6.7238660833196401E-5</v>
      </c>
      <c r="AW96">
        <v>93</v>
      </c>
      <c r="AX96">
        <f>IF(Z96&gt;0, (R96*SUMPRODUCT(K96:$K$98, X96:$X$98)-K96*$AZ$3)/Z96, 0)</f>
        <v>-5.0218573599157997E+40</v>
      </c>
    </row>
    <row r="97" spans="5:50" x14ac:dyDescent="0.25">
      <c r="E97">
        <v>2097</v>
      </c>
      <c r="F97" s="5">
        <v>3.5571999999999999E-2</v>
      </c>
      <c r="G97"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6.045054363184722E-5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2000000</v>
      </c>
      <c r="S97">
        <f t="shared" si="29"/>
        <v>-4.0708201715454111E+42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-5.0056347146514337</v>
      </c>
      <c r="AC97">
        <f t="shared" si="30"/>
        <v>-4.4693167095102089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-1.9516459739004886E-34</v>
      </c>
      <c r="AI97">
        <f t="shared" si="34"/>
        <v>-1.951646522845974E-34</v>
      </c>
      <c r="AJ97">
        <f t="shared" si="35"/>
        <v>-0.53631800514122485</v>
      </c>
      <c r="AK97">
        <f t="shared" si="49"/>
        <v>-0.35039443002560039</v>
      </c>
      <c r="AL97">
        <f t="shared" si="26"/>
        <v>-0.88671243516682519</v>
      </c>
      <c r="AN97">
        <f t="shared" si="36"/>
        <v>0</v>
      </c>
      <c r="AO97">
        <f t="shared" si="36"/>
        <v>0</v>
      </c>
      <c r="AP97">
        <f t="shared" si="36"/>
        <v>-3.3184053012371791E-45</v>
      </c>
      <c r="AQ97">
        <f t="shared" si="36"/>
        <v>-1.1797806009919044E-38</v>
      </c>
      <c r="AR97">
        <f t="shared" si="36"/>
        <v>-1.1797809328324346E-38</v>
      </c>
      <c r="AS97">
        <f t="shared" si="36"/>
        <v>-3.2420714970334874E-5</v>
      </c>
      <c r="AT97">
        <f t="shared" si="36"/>
        <v>-2.1181533780618795E-5</v>
      </c>
      <c r="AU97">
        <f t="shared" si="23"/>
        <v>-5.3602248750953666E-5</v>
      </c>
      <c r="AW97">
        <v>94</v>
      </c>
      <c r="AX97">
        <f>IF(Z97&gt;0, (R97*SUMPRODUCT(K97:$K$98, X97:$X$98)-K97*$AZ$3)/Z97, 0)</f>
        <v>-4.0708201715454111E+42</v>
      </c>
    </row>
    <row r="98" spans="5:50" x14ac:dyDescent="0.25">
      <c r="E98">
        <v>2098</v>
      </c>
      <c r="F98" s="5">
        <v>3.5571999999999999E-2</v>
      </c>
      <c r="G98"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5.3973699671292156E-5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-4.4693167095102089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-2.1957819413150424E-36</v>
      </c>
      <c r="AI98">
        <f t="shared" si="34"/>
        <v>-2.1957819413150424E-36</v>
      </c>
      <c r="AJ98">
        <f t="shared" si="35"/>
        <v>-4.4693167095102089</v>
      </c>
      <c r="AK98">
        <f t="shared" si="49"/>
        <v>-0.31285216966571466</v>
      </c>
      <c r="AL98">
        <f t="shared" si="26"/>
        <v>-4.7821688791759236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-1.1851447504418494E-40</v>
      </c>
      <c r="AR98">
        <f t="shared" si="36"/>
        <v>-1.1851447504418494E-40</v>
      </c>
      <c r="AS98">
        <f t="shared" si="36"/>
        <v>-2.412255578149917E-4</v>
      </c>
      <c r="AT98">
        <f t="shared" si="36"/>
        <v>-1.6885789047049421E-5</v>
      </c>
      <c r="AU98">
        <f t="shared" si="36"/>
        <v>-2.5811134686204115E-4</v>
      </c>
      <c r="AW98">
        <v>95</v>
      </c>
    </row>
    <row r="100" spans="5:50" x14ac:dyDescent="0.25">
      <c r="AN100" s="8">
        <f t="shared" ref="AN100:AU100" si="50">SUM(AN3:AN98)</f>
        <v>134297.38932555765</v>
      </c>
      <c r="AO100" s="8">
        <f t="shared" si="50"/>
        <v>-13429.738932555767</v>
      </c>
      <c r="AP100" s="8">
        <f t="shared" si="50"/>
        <v>-898.54180116418445</v>
      </c>
      <c r="AQ100" s="8">
        <f t="shared" si="50"/>
        <v>-73933.441140397495</v>
      </c>
      <c r="AR100" s="8">
        <f t="shared" si="50"/>
        <v>46035.667451440197</v>
      </c>
      <c r="AS100" s="8">
        <f t="shared" si="50"/>
        <v>-18114.318813845144</v>
      </c>
      <c r="AT100" s="8">
        <f t="shared" si="50"/>
        <v>6612.2657604054993</v>
      </c>
      <c r="AU100" s="8">
        <f t="shared" si="50"/>
        <v>34533.614398000551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AD346-84BB-4713-8FEC-119F9B1B7072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2">
        <f>'S.35.04.F'!C3*(1+C12)</f>
        <v>296132.16793802899</v>
      </c>
      <c r="K3">
        <v>1</v>
      </c>
      <c r="L3" s="2">
        <v>0</v>
      </c>
      <c r="O3">
        <f>$C$3</f>
        <v>296132.16793802899</v>
      </c>
      <c r="P3">
        <f>O3*C5</f>
        <v>29613.216793802902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296132.16793802899</v>
      </c>
      <c r="AF3">
        <f t="shared" ref="AF3:AG34" si="4">-$Z3*P3</f>
        <v>-29613.216793802902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266118.95114422607</v>
      </c>
      <c r="AJ3">
        <f t="shared" ref="AJ3:AJ66" si="7">AB3-AC3</f>
        <v>0</v>
      </c>
      <c r="AL3">
        <f t="shared" ref="AL3:AL34" si="8">SUM(AI3:AK3)</f>
        <v>266118.95114422607</v>
      </c>
      <c r="AN3">
        <f t="shared" ref="AN3:AU34" si="9">AE3*$K3</f>
        <v>296132.16793802899</v>
      </c>
      <c r="AO3">
        <f t="shared" si="9"/>
        <v>-29613.216793802902</v>
      </c>
      <c r="AP3">
        <f t="shared" si="9"/>
        <v>-400</v>
      </c>
      <c r="AQ3">
        <f t="shared" si="9"/>
        <v>0</v>
      </c>
      <c r="AR3">
        <f t="shared" si="9"/>
        <v>266118.95114422607</v>
      </c>
      <c r="AS3">
        <f t="shared" si="9"/>
        <v>0</v>
      </c>
      <c r="AT3">
        <f t="shared" si="9"/>
        <v>0</v>
      </c>
      <c r="AU3">
        <f t="shared" si="9"/>
        <v>266118.95114422607</v>
      </c>
      <c r="AW3">
        <v>0</v>
      </c>
      <c r="AX3">
        <f>IF(Z3&gt;0, (R3*SUMPRODUCT(K3:$K$98, X3:$X$98)-K3*$AZ$3)/Z3, 0)</f>
        <v>0</v>
      </c>
      <c r="AZ3">
        <f>C6*SUMPRODUCT(X4:X89, K4:K89)/1</f>
        <v>161937.65714748891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89">EconomicRates!C44:D129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10987.808322809004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10862.316959515301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-10862.316959515301</v>
      </c>
      <c r="AK4">
        <f>G4*SUM(AB4, AE4:AF4)</f>
        <v>0</v>
      </c>
      <c r="AL4">
        <f t="shared" si="8"/>
        <v>-13704.244959515301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-2651.2995615262616</v>
      </c>
      <c r="AR4">
        <f t="shared" si="9"/>
        <v>-2651.2995615262616</v>
      </c>
      <c r="AS4">
        <f t="shared" si="9"/>
        <v>-10133.703665934603</v>
      </c>
      <c r="AT4">
        <f t="shared" si="9"/>
        <v>0</v>
      </c>
      <c r="AU4">
        <f t="shared" si="9"/>
        <v>-12785.003227460864</v>
      </c>
      <c r="AW4">
        <v>1</v>
      </c>
      <c r="AX4">
        <f>IF(Z4&gt;0, (R4*SUMPRODUCT(K4:$K$98, X4:$X$98)-K4*$AZ$3)/Z4, 0)</f>
        <v>10987.808322809004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2000000</v>
      </c>
      <c r="S5">
        <f t="shared" si="1"/>
        <v>21297.034264951086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10862.316959515301</v>
      </c>
      <c r="AC5">
        <f t="shared" si="2"/>
        <v>20812.168596069299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-2920.1240712789599</v>
      </c>
      <c r="AI5">
        <f t="shared" si="6"/>
        <v>-2968.9857304591778</v>
      </c>
      <c r="AJ5">
        <f t="shared" si="7"/>
        <v>-9949.8516365539981</v>
      </c>
      <c r="AK5">
        <f>G5*SUM(AB5, AE5:AF5)</f>
        <v>445.35499534012735</v>
      </c>
      <c r="AL5">
        <f t="shared" si="8"/>
        <v>-12473.48237167305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-2497.0215059486532</v>
      </c>
      <c r="AR5">
        <f t="shared" si="9"/>
        <v>-2538.8035024704309</v>
      </c>
      <c r="AS5">
        <f t="shared" si="9"/>
        <v>-8508.1979090676414</v>
      </c>
      <c r="AT5">
        <f t="shared" si="9"/>
        <v>380.82662722577339</v>
      </c>
      <c r="AU5">
        <f t="shared" si="9"/>
        <v>-10666.174784312299</v>
      </c>
      <c r="AW5">
        <v>2</v>
      </c>
      <c r="AX5">
        <f>IF(Z5&gt;0, (R5*SUMPRODUCT(K5:$K$98, X5:$X$98)-K5*$AZ$3)/Z5, 0)</f>
        <v>21297.034264951086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2000000</v>
      </c>
      <c r="S6">
        <f t="shared" si="1"/>
        <v>32992.655666765822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20812.168596069299</v>
      </c>
      <c r="AC6">
        <f t="shared" si="2"/>
        <v>31869.00320685808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-3037.0120620773887</v>
      </c>
      <c r="AI6">
        <f t="shared" si="6"/>
        <v>-3085.3091793642525</v>
      </c>
      <c r="AJ6">
        <f t="shared" si="7"/>
        <v>-11056.834610788781</v>
      </c>
      <c r="AK6">
        <f>G6*SUM(AB6, AE6:AF6)</f>
        <v>1217.5118628700541</v>
      </c>
      <c r="AL6">
        <f t="shared" si="8"/>
        <v>-12924.631927282979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-2342.7815643211557</v>
      </c>
      <c r="AR6">
        <f t="shared" si="9"/>
        <v>-2380.0384449909425</v>
      </c>
      <c r="AS6">
        <f t="shared" si="9"/>
        <v>-8529.35311300188</v>
      </c>
      <c r="AT6">
        <f t="shared" si="9"/>
        <v>939.2008620219915</v>
      </c>
      <c r="AU6">
        <f t="shared" si="9"/>
        <v>-9970.1906959708303</v>
      </c>
      <c r="AW6">
        <v>3</v>
      </c>
      <c r="AX6">
        <f>IF(Z6&gt;0, (R6*SUMPRODUCT(K6:$K$98, X6:$X$98)-K6*$AZ$3)/Z6, 0)</f>
        <v>32992.655666765822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2000000</v>
      </c>
      <c r="S7">
        <f t="shared" si="1"/>
        <v>42725.246170453123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31869.00320685808</v>
      </c>
      <c r="AC7">
        <f t="shared" si="2"/>
        <v>40789.623505633746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-3173.7561958104534</v>
      </c>
      <c r="AI7">
        <f t="shared" si="6"/>
        <v>-3221.4909980195534</v>
      </c>
      <c r="AJ7">
        <f t="shared" si="7"/>
        <v>-8920.620298775666</v>
      </c>
      <c r="AK7">
        <f>G7*SUM(AB7, AE7:AF7)</f>
        <v>1564.7680574567316</v>
      </c>
      <c r="AL7">
        <f t="shared" si="8"/>
        <v>-10577.343239338488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-2227.5201169635402</v>
      </c>
      <c r="AR7">
        <f t="shared" si="9"/>
        <v>-2261.0230786404354</v>
      </c>
      <c r="AS7">
        <f t="shared" si="9"/>
        <v>-6260.9916910274396</v>
      </c>
      <c r="AT7">
        <f t="shared" si="9"/>
        <v>1098.2419919236288</v>
      </c>
      <c r="AU7">
        <f t="shared" si="9"/>
        <v>-7423.7727777442469</v>
      </c>
      <c r="AW7">
        <v>4</v>
      </c>
      <c r="AX7">
        <f>IF(Z7&gt;0, (R7*SUMPRODUCT(K7:$K$98, X7:$X$98)-K7*$AZ$3)/Z7, 0)</f>
        <v>42725.246170453123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2000000</v>
      </c>
      <c r="S8">
        <f t="shared" si="1"/>
        <v>48889.031653903956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40789.623505633746</v>
      </c>
      <c r="AC8">
        <f t="shared" si="2"/>
        <v>46126.50101866851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-3310.4543586112059</v>
      </c>
      <c r="AI8">
        <f t="shared" si="6"/>
        <v>-3357.6290514392495</v>
      </c>
      <c r="AJ8">
        <f t="shared" si="7"/>
        <v>-5336.877513034764</v>
      </c>
      <c r="AK8">
        <f t="shared" ref="AK8:AK71" si="22">G8*SUM(AB8:AB8, AE8:AF8)</f>
        <v>868.81898066999872</v>
      </c>
      <c r="AL8">
        <f t="shared" si="8"/>
        <v>-7825.687583804015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-2168.8253104974174</v>
      </c>
      <c r="AR8">
        <f t="shared" si="9"/>
        <v>-2199.7315417083269</v>
      </c>
      <c r="AS8">
        <f t="shared" si="9"/>
        <v>-3496.4248938173309</v>
      </c>
      <c r="AT8">
        <f t="shared" si="9"/>
        <v>569.20180476620851</v>
      </c>
      <c r="AU8">
        <f t="shared" si="9"/>
        <v>-5126.9546307594492</v>
      </c>
      <c r="AW8">
        <v>5</v>
      </c>
      <c r="AX8">
        <f>IF(Z8&gt;0, (R8*SUMPRODUCT(K8:$K$98, X8:$X$98)-K8*$AZ$3)/Z8, 0)</f>
        <v>48889.031653903956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2000000</v>
      </c>
      <c r="S9">
        <f t="shared" si="1"/>
        <v>53172.312704547738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46126.50101866851</v>
      </c>
      <c r="AC9">
        <f t="shared" si="2"/>
        <v>49574.280136569039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-3452.6516105022738</v>
      </c>
      <c r="AI9">
        <f t="shared" si="6"/>
        <v>-3499.2682401117745</v>
      </c>
      <c r="AJ9">
        <f t="shared" si="7"/>
        <v>-3447.7791179005289</v>
      </c>
      <c r="AK9">
        <f t="shared" si="22"/>
        <v>272.14635601014419</v>
      </c>
      <c r="AL9">
        <f t="shared" si="8"/>
        <v>-6674.9010020021597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-2142.2341413505492</v>
      </c>
      <c r="AR9">
        <f t="shared" si="9"/>
        <v>-2171.1579213231362</v>
      </c>
      <c r="AS9">
        <f t="shared" si="9"/>
        <v>-2139.2109518769325</v>
      </c>
      <c r="AT9">
        <f t="shared" si="9"/>
        <v>168.85607963331699</v>
      </c>
      <c r="AU9">
        <f t="shared" si="9"/>
        <v>-4141.5127935667524</v>
      </c>
      <c r="AW9">
        <v>6</v>
      </c>
      <c r="AX9">
        <f>IF(Z9&gt;0, (R9*SUMPRODUCT(K9:$K$98, X9:$X$98)-K9*$AZ$3)/Z9, 0)</f>
        <v>53172.312704547738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2000000</v>
      </c>
      <c r="S10">
        <f t="shared" si="1"/>
        <v>57087.295191385478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49574.280136569039</v>
      </c>
      <c r="AC10">
        <f t="shared" si="2"/>
        <v>52588.812674172092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-3618.6606254019198</v>
      </c>
      <c r="AI10">
        <f t="shared" si="6"/>
        <v>-3664.7206221996903</v>
      </c>
      <c r="AJ10">
        <f t="shared" si="7"/>
        <v>-3014.5325376030523</v>
      </c>
      <c r="AK10">
        <f t="shared" si="22"/>
        <v>203.25454855993308</v>
      </c>
      <c r="AL10">
        <f t="shared" si="8"/>
        <v>-6475.9986112428096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-2130.0030236228326</v>
      </c>
      <c r="AR10">
        <f t="shared" si="9"/>
        <v>-2157.1146935480588</v>
      </c>
      <c r="AS10">
        <f t="shared" si="9"/>
        <v>-1774.4033178548607</v>
      </c>
      <c r="AT10">
        <f t="shared" si="9"/>
        <v>119.63896253732445</v>
      </c>
      <c r="AU10">
        <f t="shared" si="9"/>
        <v>-3811.879048865595</v>
      </c>
      <c r="AW10">
        <v>7</v>
      </c>
      <c r="AX10">
        <f>IF(Z10&gt;0, (R10*SUMPRODUCT(K10:$K$98, X10:$X$98)-K10*$AZ$3)/Z10, 0)</f>
        <v>57087.295191385478</v>
      </c>
    </row>
    <row r="11" spans="1:52" x14ac:dyDescent="0.25">
      <c r="A11" t="s">
        <v>33</v>
      </c>
      <c r="C11" s="12">
        <f>AU91</f>
        <v>76148.27175549313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2000000</v>
      </c>
      <c r="S11">
        <f t="shared" si="1"/>
        <v>60658.066139153671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52588.812674172092</v>
      </c>
      <c r="AC11">
        <f t="shared" si="2"/>
        <v>55204.841675530188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-3777.9938565425196</v>
      </c>
      <c r="AI11">
        <f t="shared" si="6"/>
        <v>-3823.4988035258989</v>
      </c>
      <c r="AJ11">
        <f t="shared" si="7"/>
        <v>-2616.0290013580961</v>
      </c>
      <c r="AK11">
        <f t="shared" si="22"/>
        <v>126.21315041801302</v>
      </c>
      <c r="AL11">
        <f t="shared" si="8"/>
        <v>-6313.3146544659821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-2113.0645933211767</v>
      </c>
      <c r="AR11">
        <f t="shared" si="9"/>
        <v>-2138.5159031810435</v>
      </c>
      <c r="AS11">
        <f t="shared" si="9"/>
        <v>-1463.1676142877645</v>
      </c>
      <c r="AT11">
        <f t="shared" si="9"/>
        <v>70.592105092487898</v>
      </c>
      <c r="AU11">
        <f t="shared" si="9"/>
        <v>-3531.09141237632</v>
      </c>
      <c r="AW11">
        <v>8</v>
      </c>
      <c r="AX11">
        <f>IF(Z11&gt;0, (R11*SUMPRODUCT(K11:$K$98, X11:$X$98)-K11*$AZ$3)/Z11, 0)</f>
        <v>60658.066139153671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2000000</v>
      </c>
      <c r="S12">
        <f t="shared" si="1"/>
        <v>64062.541386980942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55204.841675530188</v>
      </c>
      <c r="AC12">
        <f t="shared" si="2"/>
        <v>57593.321044915647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-3961.6734257581661</v>
      </c>
      <c r="AI12">
        <f t="shared" si="6"/>
        <v>-4006.6242814360676</v>
      </c>
      <c r="AJ12">
        <f t="shared" si="7"/>
        <v>-2388.479369385459</v>
      </c>
      <c r="AK12">
        <f t="shared" si="22"/>
        <v>126.97113585371943</v>
      </c>
      <c r="AL12">
        <f t="shared" si="8"/>
        <v>-6268.1325149678069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-2105.6715411638811</v>
      </c>
      <c r="AR12">
        <f t="shared" si="9"/>
        <v>-2129.5633988158806</v>
      </c>
      <c r="AS12">
        <f t="shared" si="9"/>
        <v>-1269.5021760430748</v>
      </c>
      <c r="AT12">
        <f t="shared" si="9"/>
        <v>67.486508498681701</v>
      </c>
      <c r="AU12">
        <f t="shared" si="9"/>
        <v>-3331.5790663602734</v>
      </c>
      <c r="AW12">
        <v>9</v>
      </c>
      <c r="AX12">
        <f>IF(Z12&gt;0, (R12*SUMPRODUCT(K12:$K$98, X12:$X$98)-K12*$AZ$3)/Z12, 0)</f>
        <v>64062.541386980942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2000000</v>
      </c>
      <c r="S13">
        <f t="shared" si="1"/>
        <v>67281.120396838305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57593.321044915647</v>
      </c>
      <c r="AC13">
        <f t="shared" si="2"/>
        <v>59742.138559665436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-4157.8174996046428</v>
      </c>
      <c r="AI13">
        <f t="shared" si="6"/>
        <v>-4202.2149012882755</v>
      </c>
      <c r="AJ13">
        <f t="shared" si="7"/>
        <v>-2148.8175147497896</v>
      </c>
      <c r="AK13">
        <f t="shared" si="22"/>
        <v>115.1866420898313</v>
      </c>
      <c r="AL13">
        <f t="shared" si="8"/>
        <v>-6235.8457739482337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-2100.6884045272527</v>
      </c>
      <c r="AR13">
        <f t="shared" si="9"/>
        <v>-2123.1196697082796</v>
      </c>
      <c r="AS13">
        <f t="shared" si="9"/>
        <v>-1085.6647837739818</v>
      </c>
      <c r="AT13">
        <f t="shared" si="9"/>
        <v>58.196696564374911</v>
      </c>
      <c r="AU13">
        <f t="shared" si="9"/>
        <v>-3150.5877569178865</v>
      </c>
      <c r="AW13">
        <v>10</v>
      </c>
      <c r="AX13">
        <f>IF(Z13&gt;0, (R13*SUMPRODUCT(K13:$K$98, X13:$X$98)-K13*$AZ$3)/Z13, 0)</f>
        <v>67281.120396838305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2000000</v>
      </c>
      <c r="S14">
        <f t="shared" si="1"/>
        <v>70329.552722846478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59742.138559665436</v>
      </c>
      <c r="AC14">
        <f t="shared" si="2"/>
        <v>61670.852737822912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-4369.2992508520019</v>
      </c>
      <c r="AI14">
        <f t="shared" si="6"/>
        <v>-4413.1434460375267</v>
      </c>
      <c r="AJ14">
        <f t="shared" si="7"/>
        <v>-1928.7141781574755</v>
      </c>
      <c r="AK14">
        <f t="shared" si="22"/>
        <v>107.53584940739778</v>
      </c>
      <c r="AL14">
        <f t="shared" si="8"/>
        <v>-6234.3217747876042</v>
      </c>
      <c r="AN14">
        <f t="shared" si="9"/>
        <v>0</v>
      </c>
      <c r="AO14">
        <f t="shared" si="9"/>
        <v>0</v>
      </c>
      <c r="AP14">
        <f t="shared" si="9"/>
        <v>-21.060813940290341</v>
      </c>
      <c r="AQ14">
        <f t="shared" si="9"/>
        <v>-2098.8182855737441</v>
      </c>
      <c r="AR14">
        <f t="shared" si="9"/>
        <v>-2119.8790995140344</v>
      </c>
      <c r="AS14">
        <f t="shared" si="9"/>
        <v>-926.46906342542059</v>
      </c>
      <c r="AT14">
        <f t="shared" si="9"/>
        <v>51.655470164223786</v>
      </c>
      <c r="AU14">
        <f t="shared" si="9"/>
        <v>-2994.6926927752311</v>
      </c>
      <c r="AW14">
        <v>11</v>
      </c>
      <c r="AX14">
        <f>IF(Z14&gt;0, (R14*SUMPRODUCT(K14:$K$98, X14:$X$98)-K14*$AZ$3)/Z14, 0)</f>
        <v>70329.552722846478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2000000</v>
      </c>
      <c r="S15">
        <f t="shared" si="1"/>
        <v>73415.213460774015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61670.852737822912</v>
      </c>
      <c r="AC15">
        <f t="shared" si="2"/>
        <v>63564.363719274545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-4590.0312562945273</v>
      </c>
      <c r="AI15">
        <f t="shared" si="6"/>
        <v>-4633.3222587467899</v>
      </c>
      <c r="AJ15">
        <f t="shared" si="7"/>
        <v>-1893.5109814516327</v>
      </c>
      <c r="AK15">
        <f t="shared" si="22"/>
        <v>252.85049622507395</v>
      </c>
      <c r="AL15">
        <f t="shared" si="8"/>
        <v>-6273.982743973349</v>
      </c>
      <c r="AN15">
        <f t="shared" si="9"/>
        <v>0</v>
      </c>
      <c r="AO15">
        <f t="shared" si="9"/>
        <v>0</v>
      </c>
      <c r="AP15">
        <f t="shared" si="9"/>
        <v>-19.727810071350302</v>
      </c>
      <c r="AQ15">
        <f t="shared" si="9"/>
        <v>-2091.6878731462093</v>
      </c>
      <c r="AR15">
        <f t="shared" si="9"/>
        <v>-2111.4156832175599</v>
      </c>
      <c r="AS15">
        <f t="shared" si="9"/>
        <v>-862.87733926433555</v>
      </c>
      <c r="AT15">
        <f t="shared" si="9"/>
        <v>115.22455668416299</v>
      </c>
      <c r="AU15">
        <f t="shared" si="9"/>
        <v>-2859.0684657977326</v>
      </c>
      <c r="AW15">
        <v>12</v>
      </c>
      <c r="AX15">
        <f>IF(Z15&gt;0, (R15*SUMPRODUCT(K15:$K$98, X15:$X$98)-K15*$AZ$3)/Z15, 0)</f>
        <v>73415.213460774015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2000000</v>
      </c>
      <c r="S16">
        <f t="shared" si="1"/>
        <v>76583.654629246972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63564.363719274545</v>
      </c>
      <c r="AC16">
        <f t="shared" si="2"/>
        <v>65458.784410278997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-4852.2772047821136</v>
      </c>
      <c r="AI16">
        <f t="shared" si="6"/>
        <v>-4895.0139902797337</v>
      </c>
      <c r="AJ16">
        <f t="shared" si="7"/>
        <v>-1894.4206910044522</v>
      </c>
      <c r="AK16">
        <f t="shared" si="22"/>
        <v>451.30698240684927</v>
      </c>
      <c r="AL16">
        <f t="shared" si="8"/>
        <v>-6338.127698877337</v>
      </c>
      <c r="AN16">
        <f t="shared" si="9"/>
        <v>0</v>
      </c>
      <c r="AO16">
        <f t="shared" si="9"/>
        <v>0</v>
      </c>
      <c r="AP16">
        <f t="shared" si="9"/>
        <v>-18.4232826805952</v>
      </c>
      <c r="AQ16">
        <f t="shared" si="9"/>
        <v>-2091.7547622594902</v>
      </c>
      <c r="AR16">
        <f t="shared" si="9"/>
        <v>-2110.1780449400858</v>
      </c>
      <c r="AS16">
        <f t="shared" si="9"/>
        <v>-816.66057706392246</v>
      </c>
      <c r="AT16">
        <f t="shared" si="9"/>
        <v>194.55267905141818</v>
      </c>
      <c r="AU16">
        <f t="shared" si="9"/>
        <v>-2732.2859429525902</v>
      </c>
      <c r="AW16">
        <v>13</v>
      </c>
      <c r="AX16">
        <f>IF(Z16&gt;0, (R16*SUMPRODUCT(K16:$K$98, X16:$X$98)-K16*$AZ$3)/Z16, 0)</f>
        <v>76583.654629246972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2000000</v>
      </c>
      <c r="S17">
        <f t="shared" si="1"/>
        <v>80076.78086398021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65458.784410278997</v>
      </c>
      <c r="AC17">
        <f t="shared" si="2"/>
        <v>67553.747625846867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-5152.3468595930817</v>
      </c>
      <c r="AI17">
        <f t="shared" si="6"/>
        <v>-5194.5274685642362</v>
      </c>
      <c r="AJ17">
        <f t="shared" si="7"/>
        <v>-2094.9632155678701</v>
      </c>
      <c r="AK17">
        <f t="shared" si="22"/>
        <v>903.33122486185016</v>
      </c>
      <c r="AL17">
        <f t="shared" si="8"/>
        <v>-6386.1594592702559</v>
      </c>
      <c r="AN17">
        <f t="shared" si="9"/>
        <v>0</v>
      </c>
      <c r="AO17">
        <f t="shared" si="9"/>
        <v>0</v>
      </c>
      <c r="AP17">
        <f t="shared" si="9"/>
        <v>-17.092989358704578</v>
      </c>
      <c r="AQ17">
        <f t="shared" si="9"/>
        <v>-2087.9027636515862</v>
      </c>
      <c r="AR17">
        <f t="shared" si="9"/>
        <v>-2104.9957530102911</v>
      </c>
      <c r="AS17">
        <f t="shared" si="9"/>
        <v>-848.9489560254533</v>
      </c>
      <c r="AT17">
        <f t="shared" si="9"/>
        <v>366.05993584655243</v>
      </c>
      <c r="AU17">
        <f t="shared" si="9"/>
        <v>-2587.8847731891915</v>
      </c>
      <c r="AW17">
        <v>14</v>
      </c>
      <c r="AX17">
        <f>IF(Z17&gt;0, (R17*SUMPRODUCT(K17:$K$98, X17:$X$98)-K17*$AZ$3)/Z17, 0)</f>
        <v>80076.78086398021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2000000</v>
      </c>
      <c r="S18">
        <f t="shared" si="1"/>
        <v>84034.50050802654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67553.747625846867</v>
      </c>
      <c r="AC18">
        <f t="shared" si="2"/>
        <v>69850.478849465959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-7928.2672622181235</v>
      </c>
      <c r="AI18">
        <f t="shared" si="6"/>
        <v>-7969.8278584180107</v>
      </c>
      <c r="AJ18">
        <f t="shared" si="7"/>
        <v>-2296.7312236190919</v>
      </c>
      <c r="AK18">
        <f t="shared" si="22"/>
        <v>1459.1609487182925</v>
      </c>
      <c r="AL18">
        <f t="shared" si="8"/>
        <v>-8807.3981333188112</v>
      </c>
      <c r="AN18">
        <f t="shared" si="9"/>
        <v>0</v>
      </c>
      <c r="AO18">
        <f t="shared" si="9"/>
        <v>0</v>
      </c>
      <c r="AP18">
        <f t="shared" si="9"/>
        <v>-15.716442243487291</v>
      </c>
      <c r="AQ18">
        <f t="shared" si="9"/>
        <v>-2998.1320267470264</v>
      </c>
      <c r="AR18">
        <f t="shared" si="9"/>
        <v>-3013.8484689905135</v>
      </c>
      <c r="AS18">
        <f t="shared" si="9"/>
        <v>-868.52564508979333</v>
      </c>
      <c r="AT18">
        <f t="shared" si="9"/>
        <v>551.792343502172</v>
      </c>
      <c r="AU18">
        <f t="shared" si="9"/>
        <v>-3330.5817705781355</v>
      </c>
      <c r="AW18">
        <v>15</v>
      </c>
      <c r="AX18">
        <f>IF(Z18&gt;0, (R18*SUMPRODUCT(K18:$K$98, X18:$X$98)-K18*$AZ$3)/Z18, 0)</f>
        <v>84034.50050802654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2000000</v>
      </c>
      <c r="S19">
        <f t="shared" si="1"/>
        <v>86831.958206078067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69850.478849465959</v>
      </c>
      <c r="AC19">
        <f t="shared" si="2"/>
        <v>70981.322408530526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-10887.213780522425</v>
      </c>
      <c r="AI19">
        <f t="shared" si="6"/>
        <v>-10928.0865904158</v>
      </c>
      <c r="AJ19">
        <f t="shared" si="7"/>
        <v>-1130.8435590645677</v>
      </c>
      <c r="AK19">
        <f t="shared" si="22"/>
        <v>1557.6656783430908</v>
      </c>
      <c r="AL19">
        <f t="shared" si="8"/>
        <v>-10501.264471137278</v>
      </c>
      <c r="AN19">
        <f t="shared" si="9"/>
        <v>0</v>
      </c>
      <c r="AO19">
        <f t="shared" si="9"/>
        <v>0</v>
      </c>
      <c r="AP19">
        <f t="shared" si="9"/>
        <v>-14.41420389890872</v>
      </c>
      <c r="AQ19">
        <f t="shared" si="9"/>
        <v>-3839.4844820516009</v>
      </c>
      <c r="AR19">
        <f t="shared" si="9"/>
        <v>-3853.8986859505094</v>
      </c>
      <c r="AS19">
        <f t="shared" si="9"/>
        <v>-398.80325528503272</v>
      </c>
      <c r="AT19">
        <f t="shared" si="9"/>
        <v>549.32633094081632</v>
      </c>
      <c r="AU19">
        <f t="shared" si="9"/>
        <v>-3703.3756102947264</v>
      </c>
      <c r="AW19">
        <v>16</v>
      </c>
      <c r="AX19">
        <f>IF(Z19&gt;0, (R19*SUMPRODUCT(K19:$K$98, X19:$X$98)-K19*$AZ$3)/Z19, 0)</f>
        <v>86831.958206078067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2000000</v>
      </c>
      <c r="S20">
        <f t="shared" si="1"/>
        <v>87352.279859973831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70981.322408530526</v>
      </c>
      <c r="AC20">
        <f t="shared" si="2"/>
        <v>70083.140078668599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-13953.977297598278</v>
      </c>
      <c r="AI20">
        <f t="shared" si="6"/>
        <v>-13994.092529960279</v>
      </c>
      <c r="AJ20">
        <f t="shared" si="7"/>
        <v>898.18232986192743</v>
      </c>
      <c r="AK20">
        <f t="shared" si="22"/>
        <v>305.21968635668128</v>
      </c>
      <c r="AL20">
        <f t="shared" si="8"/>
        <v>-12790.690513741671</v>
      </c>
      <c r="AN20">
        <f t="shared" si="9"/>
        <v>0</v>
      </c>
      <c r="AO20">
        <f t="shared" si="9"/>
        <v>0</v>
      </c>
      <c r="AP20">
        <f t="shared" si="9"/>
        <v>-13.418416607836901</v>
      </c>
      <c r="AQ20">
        <f t="shared" si="9"/>
        <v>-4667.5606668760656</v>
      </c>
      <c r="AR20">
        <f t="shared" si="9"/>
        <v>-4680.9790834839023</v>
      </c>
      <c r="AS20">
        <f t="shared" si="9"/>
        <v>300.43910959122798</v>
      </c>
      <c r="AT20">
        <f t="shared" si="9"/>
        <v>102.09500649251441</v>
      </c>
      <c r="AU20">
        <f t="shared" si="9"/>
        <v>-4278.4449674001607</v>
      </c>
      <c r="AW20">
        <v>17</v>
      </c>
      <c r="AX20">
        <f>IF(Z20&gt;0, (R20*SUMPRODUCT(K20:$K$98, X20:$X$98)-K20*$AZ$3)/Z20, 0)</f>
        <v>87352.279859973831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2000000</v>
      </c>
      <c r="S21">
        <f t="shared" si="1"/>
        <v>86651.595187060462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70083.140078668599</v>
      </c>
      <c r="AC21">
        <f t="shared" si="2"/>
        <v>68073.481236618376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-17363.477175568711</v>
      </c>
      <c r="AI21">
        <f t="shared" si="6"/>
        <v>-17402.757168677705</v>
      </c>
      <c r="AJ21">
        <f t="shared" si="7"/>
        <v>2009.658842050223</v>
      </c>
      <c r="AK21">
        <f t="shared" si="22"/>
        <v>112.13302412586977</v>
      </c>
      <c r="AL21">
        <f t="shared" si="8"/>
        <v>-15280.965302501612</v>
      </c>
      <c r="AN21">
        <f t="shared" si="9"/>
        <v>0</v>
      </c>
      <c r="AO21">
        <f t="shared" si="9"/>
        <v>0</v>
      </c>
      <c r="AP21">
        <f t="shared" si="9"/>
        <v>-12.494324605976733</v>
      </c>
      <c r="AQ21">
        <f t="shared" si="9"/>
        <v>-5523.0386501865023</v>
      </c>
      <c r="AR21">
        <f t="shared" si="9"/>
        <v>-5535.5329747924798</v>
      </c>
      <c r="AS21">
        <f t="shared" si="9"/>
        <v>639.23967222129238</v>
      </c>
      <c r="AT21">
        <f t="shared" si="9"/>
        <v>35.667684528124461</v>
      </c>
      <c r="AU21">
        <f t="shared" si="9"/>
        <v>-4860.6256180430628</v>
      </c>
      <c r="AW21">
        <v>18</v>
      </c>
      <c r="AX21">
        <f>IF(Z21&gt;0, (R21*SUMPRODUCT(K21:$K$98, X21:$X$98)-K21*$AZ$3)/Z21, 0)</f>
        <v>86651.595187060462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2000000</v>
      </c>
      <c r="S22">
        <f t="shared" si="1"/>
        <v>85981.873290913165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68073.481236618376</v>
      </c>
      <c r="AC22">
        <f t="shared" si="2"/>
        <v>65965.186279615693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-21090.213900080103</v>
      </c>
      <c r="AI22">
        <f t="shared" si="6"/>
        <v>-21128.573837910502</v>
      </c>
      <c r="AJ22">
        <f t="shared" si="7"/>
        <v>2108.2949570026831</v>
      </c>
      <c r="AK22">
        <f t="shared" si="22"/>
        <v>1429.5431059689861</v>
      </c>
      <c r="AL22">
        <f t="shared" si="8"/>
        <v>-17590.735774938832</v>
      </c>
      <c r="AN22">
        <f t="shared" si="9"/>
        <v>0</v>
      </c>
      <c r="AO22">
        <f t="shared" si="9"/>
        <v>0</v>
      </c>
      <c r="AP22">
        <f t="shared" si="9"/>
        <v>-11.392782484342614</v>
      </c>
      <c r="AQ22">
        <f t="shared" si="9"/>
        <v>-6263.7280741746281</v>
      </c>
      <c r="AR22">
        <f t="shared" si="9"/>
        <v>-6275.1208566589703</v>
      </c>
      <c r="AS22">
        <f t="shared" si="9"/>
        <v>626.15705906938854</v>
      </c>
      <c r="AT22">
        <f t="shared" si="9"/>
        <v>424.56986584032342</v>
      </c>
      <c r="AU22">
        <f t="shared" si="9"/>
        <v>-5224.3939317492577</v>
      </c>
      <c r="AW22">
        <v>19</v>
      </c>
      <c r="AX22">
        <f>IF(Z22&gt;0, (R22*SUMPRODUCT(K22:$K$98, X22:$X$98)-K22*$AZ$3)/Z22, 0)</f>
        <v>85981.873290913165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2000000</v>
      </c>
      <c r="S23">
        <f t="shared" si="1"/>
        <v>86817.801778030465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65965.186279615693</v>
      </c>
      <c r="AC23">
        <f t="shared" si="2"/>
        <v>64854.491947670162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-25016.817055473857</v>
      </c>
      <c r="AI23">
        <f t="shared" si="6"/>
        <v>-25054.167973499567</v>
      </c>
      <c r="AJ23">
        <f t="shared" si="7"/>
        <v>1110.6943319455313</v>
      </c>
      <c r="AK23">
        <f t="shared" si="22"/>
        <v>4617.5630395730986</v>
      </c>
      <c r="AL23">
        <f t="shared" si="8"/>
        <v>-19325.910601980937</v>
      </c>
      <c r="AN23">
        <f t="shared" si="9"/>
        <v>0</v>
      </c>
      <c r="AO23">
        <f t="shared" si="9"/>
        <v>0</v>
      </c>
      <c r="AP23">
        <f t="shared" si="9"/>
        <v>-9.9045595838164893</v>
      </c>
      <c r="AQ23">
        <f t="shared" si="9"/>
        <v>-6633.8544865972135</v>
      </c>
      <c r="AR23">
        <f t="shared" si="9"/>
        <v>-6643.7590461810296</v>
      </c>
      <c r="AS23">
        <f t="shared" si="9"/>
        <v>294.52925849344797</v>
      </c>
      <c r="AT23">
        <f t="shared" si="9"/>
        <v>1224.4659749996019</v>
      </c>
      <c r="AU23">
        <f t="shared" si="9"/>
        <v>-5124.7638126879801</v>
      </c>
      <c r="AW23">
        <v>20</v>
      </c>
      <c r="AX23">
        <f>IF(Z23&gt;0, (R23*SUMPRODUCT(K23:$K$98, X23:$X$98)-K23*$AZ$3)/Z23, 0)</f>
        <v>86817.801778030465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1.9576E-2</v>
      </c>
      <c r="Q24" s="4">
        <f t="shared" si="21"/>
        <v>50</v>
      </c>
      <c r="R24">
        <f t="shared" si="0"/>
        <v>2000000</v>
      </c>
      <c r="S24">
        <f t="shared" si="1"/>
        <v>86659.447299160922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64854.491947670162</v>
      </c>
      <c r="AC24">
        <f t="shared" si="2"/>
        <v>62821.560445206072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-29247.262850851526</v>
      </c>
      <c r="AI24">
        <f t="shared" si="6"/>
        <v>-29283.509078125706</v>
      </c>
      <c r="AJ24">
        <f t="shared" si="7"/>
        <v>2032.9315024640891</v>
      </c>
      <c r="AK24">
        <f t="shared" si="22"/>
        <v>4539.814436336912</v>
      </c>
      <c r="AL24">
        <f t="shared" si="8"/>
        <v>-22710.763139324707</v>
      </c>
      <c r="AN24">
        <f t="shared" si="9"/>
        <v>0</v>
      </c>
      <c r="AO24">
        <f t="shared" si="9"/>
        <v>0</v>
      </c>
      <c r="AP24">
        <f t="shared" si="9"/>
        <v>-8.5818056513977954</v>
      </c>
      <c r="AQ24">
        <f t="shared" si="9"/>
        <v>-6924.7020861711262</v>
      </c>
      <c r="AR24">
        <f t="shared" si="9"/>
        <v>-6933.2838918225234</v>
      </c>
      <c r="AS24">
        <f t="shared" si="9"/>
        <v>481.32521282230755</v>
      </c>
      <c r="AT24">
        <f t="shared" si="9"/>
        <v>1074.8651133080898</v>
      </c>
      <c r="AU24">
        <f t="shared" si="9"/>
        <v>-5377.0935656921265</v>
      </c>
      <c r="AW24">
        <v>21</v>
      </c>
      <c r="AX24">
        <f>IF(Z24&gt;0, (R24*SUMPRODUCT(K24:$K$98, X24:$X$98)-K24*$AZ$3)/Z24, 0)</f>
        <v>86659.447299160922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2000000</v>
      </c>
      <c r="S25">
        <f t="shared" si="1"/>
        <v>85623.704762960522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62821.560445206072</v>
      </c>
      <c r="AC25">
        <f t="shared" si="2"/>
        <v>60004.825309153835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-33756.836384990318</v>
      </c>
      <c r="AI25">
        <f t="shared" si="6"/>
        <v>-33791.876229082132</v>
      </c>
      <c r="AJ25">
        <f t="shared" si="7"/>
        <v>2816.7351360522371</v>
      </c>
      <c r="AK25">
        <f t="shared" si="22"/>
        <v>4397.5092311644257</v>
      </c>
      <c r="AL25">
        <f t="shared" si="8"/>
        <v>-26577.63186186547</v>
      </c>
      <c r="AN25">
        <f t="shared" si="9"/>
        <v>0</v>
      </c>
      <c r="AO25">
        <f t="shared" si="9"/>
        <v>0</v>
      </c>
      <c r="AP25">
        <f t="shared" si="9"/>
        <v>-7.4073012624127879</v>
      </c>
      <c r="AQ25">
        <f t="shared" si="9"/>
        <v>-7136.0778921962465</v>
      </c>
      <c r="AR25">
        <f t="shared" si="9"/>
        <v>-7143.4851934586586</v>
      </c>
      <c r="AS25">
        <f t="shared" si="9"/>
        <v>595.44801838990577</v>
      </c>
      <c r="AT25">
        <f t="shared" si="9"/>
        <v>929.61816822368587</v>
      </c>
      <c r="AU25">
        <f t="shared" si="9"/>
        <v>-5618.4190068450671</v>
      </c>
      <c r="AW25">
        <v>22</v>
      </c>
      <c r="AX25">
        <f>IF(Z25&gt;0, (R25*SUMPRODUCT(K25:$K$98, X25:$X$98)-K25*$AZ$3)/Z25, 0)</f>
        <v>85623.704762960522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2.7149E-2</v>
      </c>
      <c r="Q26" s="4">
        <f t="shared" si="21"/>
        <v>50</v>
      </c>
      <c r="R26">
        <f t="shared" si="0"/>
        <v>2000000</v>
      </c>
      <c r="S26">
        <f t="shared" si="1"/>
        <v>83787.31029218492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60004.825309153835</v>
      </c>
      <c r="AC26">
        <f t="shared" si="2"/>
        <v>56536.575050992273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-38051.869089946878</v>
      </c>
      <c r="AI26">
        <f t="shared" si="6"/>
        <v>-38085.607238870529</v>
      </c>
      <c r="AJ26">
        <f t="shared" si="7"/>
        <v>3468.2502581615627</v>
      </c>
      <c r="AK26">
        <f t="shared" si="22"/>
        <v>4200.3377716407686</v>
      </c>
      <c r="AL26">
        <f t="shared" si="8"/>
        <v>-30417.019209068196</v>
      </c>
      <c r="AN26">
        <f t="shared" si="9"/>
        <v>0</v>
      </c>
      <c r="AO26">
        <f t="shared" si="9"/>
        <v>0</v>
      </c>
      <c r="AP26">
        <f t="shared" si="9"/>
        <v>-6.3679709176923351</v>
      </c>
      <c r="AQ26">
        <f t="shared" si="9"/>
        <v>-7182.172213330171</v>
      </c>
      <c r="AR26">
        <f t="shared" si="9"/>
        <v>-7188.5401842478641</v>
      </c>
      <c r="AS26">
        <f t="shared" si="9"/>
        <v>654.62147402436415</v>
      </c>
      <c r="AT26">
        <f t="shared" si="9"/>
        <v>792.80072047892179</v>
      </c>
      <c r="AU26">
        <f t="shared" si="9"/>
        <v>-5741.1179897445772</v>
      </c>
      <c r="AW26">
        <v>23</v>
      </c>
      <c r="AX26">
        <f>IF(Z26&gt;0, (R26*SUMPRODUCT(K26:$K$98, X26:$X$98)-K26*$AZ$3)/Z26, 0)</f>
        <v>83787.31029218492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2000000</v>
      </c>
      <c r="S27">
        <f t="shared" si="1"/>
        <v>81355.488356800619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56536.575050992273</v>
      </c>
      <c r="AC27">
        <f t="shared" si="2"/>
        <v>52629.248939478799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-42221.269089009664</v>
      </c>
      <c r="AI27">
        <f t="shared" si="6"/>
        <v>-42253.614324716851</v>
      </c>
      <c r="AJ27">
        <f t="shared" si="7"/>
        <v>3907.3261115134737</v>
      </c>
      <c r="AK27">
        <f t="shared" si="22"/>
        <v>3957.5602535694593</v>
      </c>
      <c r="AL27">
        <f t="shared" si="8"/>
        <v>-34388.727959633921</v>
      </c>
      <c r="AN27">
        <f t="shared" si="9"/>
        <v>0</v>
      </c>
      <c r="AO27">
        <f t="shared" si="9"/>
        <v>0</v>
      </c>
      <c r="AP27">
        <f t="shared" si="9"/>
        <v>-5.4509489914147231</v>
      </c>
      <c r="AQ27">
        <f t="shared" si="9"/>
        <v>-7115.2977903900855</v>
      </c>
      <c r="AR27">
        <f t="shared" si="9"/>
        <v>-7120.7487393815009</v>
      </c>
      <c r="AS27">
        <f t="shared" si="9"/>
        <v>658.47828469993112</v>
      </c>
      <c r="AT27">
        <f t="shared" si="9"/>
        <v>666.94394401537159</v>
      </c>
      <c r="AU27">
        <f t="shared" si="9"/>
        <v>-5795.3265106661984</v>
      </c>
      <c r="AW27">
        <v>24</v>
      </c>
      <c r="AX27">
        <f>IF(Z27&gt;0, (R27*SUMPRODUCT(K27:$K$98, X27:$X$98)-K27*$AZ$3)/Z27, 0)</f>
        <v>81355.488356800619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2000000</v>
      </c>
      <c r="S28">
        <f t="shared" si="1"/>
        <v>78474.000321735104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52629.248939478799</v>
      </c>
      <c r="AC28">
        <f t="shared" si="2"/>
        <v>48437.920882853621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-46375.305147534964</v>
      </c>
      <c r="AI28">
        <f t="shared" si="6"/>
        <v>-46406.167548256388</v>
      </c>
      <c r="AJ28">
        <f t="shared" si="7"/>
        <v>4191.3280566251779</v>
      </c>
      <c r="AK28">
        <f t="shared" si="22"/>
        <v>3684.0474257635165</v>
      </c>
      <c r="AL28">
        <f t="shared" si="8"/>
        <v>-38530.792065867696</v>
      </c>
      <c r="AN28">
        <f t="shared" si="9"/>
        <v>0</v>
      </c>
      <c r="AO28">
        <f t="shared" si="9"/>
        <v>0</v>
      </c>
      <c r="AP28">
        <f t="shared" si="9"/>
        <v>-4.6437997195109872</v>
      </c>
      <c r="AQ28">
        <f t="shared" si="9"/>
        <v>-6977.99341600962</v>
      </c>
      <c r="AR28">
        <f t="shared" si="9"/>
        <v>-6982.6372157291307</v>
      </c>
      <c r="AS28">
        <f t="shared" si="9"/>
        <v>630.66020785033015</v>
      </c>
      <c r="AT28">
        <f t="shared" si="9"/>
        <v>554.33077150569329</v>
      </c>
      <c r="AU28">
        <f t="shared" si="9"/>
        <v>-5797.6462363731071</v>
      </c>
      <c r="AW28">
        <v>25</v>
      </c>
      <c r="AX28">
        <f>IF(Z28&gt;0, (R28*SUMPRODUCT(K28:$K$98, X28:$X$98)-K28*$AZ$3)/Z28, 0)</f>
        <v>78474.000321735104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2000000</v>
      </c>
      <c r="S29">
        <f t="shared" si="1"/>
        <v>75259.040168490872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48437.920882853621</v>
      </c>
      <c r="AC29">
        <f t="shared" si="2"/>
        <v>44070.614729134089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-50979.748007679889</v>
      </c>
      <c r="AI29">
        <f t="shared" si="6"/>
        <v>-51009.027290693906</v>
      </c>
      <c r="AJ29">
        <f t="shared" si="7"/>
        <v>4367.3061537195317</v>
      </c>
      <c r="AK29">
        <f t="shared" si="22"/>
        <v>3390.6544617997538</v>
      </c>
      <c r="AL29">
        <f t="shared" si="8"/>
        <v>-43251.066675174618</v>
      </c>
      <c r="AN29">
        <f t="shared" si="9"/>
        <v>0</v>
      </c>
      <c r="AO29">
        <f t="shared" si="9"/>
        <v>0</v>
      </c>
      <c r="AP29">
        <f t="shared" si="9"/>
        <v>-3.9335637224097781</v>
      </c>
      <c r="AQ29">
        <f t="shared" si="9"/>
        <v>-6848.941186318777</v>
      </c>
      <c r="AR29">
        <f t="shared" si="9"/>
        <v>-6852.8747500411864</v>
      </c>
      <c r="AS29">
        <f t="shared" si="9"/>
        <v>586.73147982149908</v>
      </c>
      <c r="AT29">
        <f t="shared" si="9"/>
        <v>455.52192585372336</v>
      </c>
      <c r="AU29">
        <f t="shared" si="9"/>
        <v>-5810.6213443659635</v>
      </c>
      <c r="AW29">
        <v>26</v>
      </c>
      <c r="AX29">
        <f>IF(Z29&gt;0, (R29*SUMPRODUCT(K29:$K$98, X29:$X$98)-K29*$AZ$3)/Z29, 0)</f>
        <v>75259.040168490872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2000000</v>
      </c>
      <c r="S30">
        <f t="shared" si="1"/>
        <v>71634.801330086644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44070.614729134089</v>
      </c>
      <c r="AC30">
        <f t="shared" si="2"/>
        <v>39552.644312717173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-55173.880911618311</v>
      </c>
      <c r="AI30">
        <f t="shared" si="6"/>
        <v>-55201.488054779402</v>
      </c>
      <c r="AJ30">
        <f t="shared" si="7"/>
        <v>4517.9704164169161</v>
      </c>
      <c r="AK30">
        <f t="shared" si="22"/>
        <v>3084.9430310393864</v>
      </c>
      <c r="AL30">
        <f t="shared" si="8"/>
        <v>-47598.574607323098</v>
      </c>
      <c r="AN30">
        <f t="shared" si="9"/>
        <v>0</v>
      </c>
      <c r="AO30">
        <f t="shared" si="9"/>
        <v>0</v>
      </c>
      <c r="AP30">
        <f t="shared" si="9"/>
        <v>-3.3115338376990682</v>
      </c>
      <c r="AQ30">
        <f t="shared" si="9"/>
        <v>-6618.2209629544523</v>
      </c>
      <c r="AR30">
        <f t="shared" si="9"/>
        <v>-6621.5324967921515</v>
      </c>
      <c r="AS30">
        <f t="shared" si="9"/>
        <v>541.9398821669995</v>
      </c>
      <c r="AT30">
        <f t="shared" si="9"/>
        <v>370.04528773769499</v>
      </c>
      <c r="AU30">
        <f t="shared" si="9"/>
        <v>-5709.5473268874566</v>
      </c>
      <c r="AW30">
        <v>27</v>
      </c>
      <c r="AX30">
        <f>IF(Z30&gt;0, (R30*SUMPRODUCT(K30:$K$98, X30:$X$98)-K30*$AZ$3)/Z30, 0)</f>
        <v>71634.801330086644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2000000</v>
      </c>
      <c r="S31">
        <f t="shared" si="1"/>
        <v>67674.525761936486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39552.644312717173</v>
      </c>
      <c r="AC31">
        <f t="shared" si="2"/>
        <v>35015.64725146081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-58417.81921459041</v>
      </c>
      <c r="AI31">
        <f t="shared" si="6"/>
        <v>-58443.689840839521</v>
      </c>
      <c r="AJ31">
        <f t="shared" si="7"/>
        <v>4536.9970612563629</v>
      </c>
      <c r="AK31">
        <f t="shared" si="22"/>
        <v>2768.6851018902025</v>
      </c>
      <c r="AL31">
        <f t="shared" si="8"/>
        <v>-51138.007677692956</v>
      </c>
      <c r="AN31">
        <f t="shared" si="9"/>
        <v>0</v>
      </c>
      <c r="AO31">
        <f t="shared" si="9"/>
        <v>0</v>
      </c>
      <c r="AP31">
        <f t="shared" si="9"/>
        <v>-2.7707455783696062</v>
      </c>
      <c r="AQ31">
        <f t="shared" si="9"/>
        <v>-6256.5518410042278</v>
      </c>
      <c r="AR31">
        <f t="shared" si="9"/>
        <v>-6259.3225865825971</v>
      </c>
      <c r="AS31">
        <f t="shared" si="9"/>
        <v>485.91264956266298</v>
      </c>
      <c r="AT31">
        <f t="shared" si="9"/>
        <v>296.52633570179017</v>
      </c>
      <c r="AU31">
        <f t="shared" si="9"/>
        <v>-5476.8836013181444</v>
      </c>
      <c r="AW31">
        <v>28</v>
      </c>
      <c r="AX31">
        <f>IF(Z31&gt;0, (R31*SUMPRODUCT(K31:$K$98, X31:$X$98)-K31*$AZ$3)/Z31, 0)</f>
        <v>67674.525761936486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2000000</v>
      </c>
      <c r="S32">
        <f t="shared" si="1"/>
        <v>63578.109937474444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35015.64725146081</v>
      </c>
      <c r="AC32">
        <f t="shared" si="2"/>
        <v>30617.331036972748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-61336.150361497472</v>
      </c>
      <c r="AI32">
        <f t="shared" si="6"/>
        <v>-61360.228877725058</v>
      </c>
      <c r="AJ32">
        <f t="shared" si="7"/>
        <v>4398.3162144880625</v>
      </c>
      <c r="AK32">
        <f t="shared" si="22"/>
        <v>2451.095307602257</v>
      </c>
      <c r="AL32">
        <f t="shared" si="8"/>
        <v>-54510.817355634739</v>
      </c>
      <c r="AN32">
        <f t="shared" si="9"/>
        <v>0</v>
      </c>
      <c r="AO32">
        <f t="shared" si="9"/>
        <v>0</v>
      </c>
      <c r="AP32">
        <f t="shared" si="9"/>
        <v>-2.3025093666649883</v>
      </c>
      <c r="AQ32">
        <f t="shared" si="9"/>
        <v>-5865.2725686115464</v>
      </c>
      <c r="AR32">
        <f t="shared" si="9"/>
        <v>-5867.5750779782111</v>
      </c>
      <c r="AS32">
        <f t="shared" si="9"/>
        <v>420.58921678120117</v>
      </c>
      <c r="AT32">
        <f t="shared" si="9"/>
        <v>234.38611627893189</v>
      </c>
      <c r="AU32">
        <f t="shared" si="9"/>
        <v>-5212.5997449180777</v>
      </c>
      <c r="AW32">
        <v>29</v>
      </c>
      <c r="AX32">
        <f>IF(Z32&gt;0, (R32*SUMPRODUCT(K32:$K$98, X32:$X$98)-K32*$AZ$3)/Z32, 0)</f>
        <v>63578.109937474444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2000000</v>
      </c>
      <c r="S33">
        <f t="shared" si="1"/>
        <v>59357.959723398533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30617.331036972748</v>
      </c>
      <c r="AC33">
        <f t="shared" si="2"/>
        <v>26411.197420607768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-63613.513591980351</v>
      </c>
      <c r="AI33">
        <f t="shared" si="6"/>
        <v>-63635.760985205859</v>
      </c>
      <c r="AJ33">
        <f t="shared" si="7"/>
        <v>4206.1336163649794</v>
      </c>
      <c r="AK33">
        <f t="shared" si="22"/>
        <v>2143.2131725880927</v>
      </c>
      <c r="AL33">
        <f t="shared" si="8"/>
        <v>-57286.414196252794</v>
      </c>
      <c r="AN33">
        <f t="shared" si="9"/>
        <v>0</v>
      </c>
      <c r="AO33">
        <f t="shared" si="9"/>
        <v>0</v>
      </c>
      <c r="AP33">
        <f t="shared" si="9"/>
        <v>-1.8994715485257583</v>
      </c>
      <c r="AQ33">
        <f t="shared" si="9"/>
        <v>-5431.2906660531826</v>
      </c>
      <c r="AR33">
        <f t="shared" si="9"/>
        <v>-5433.1901376017086</v>
      </c>
      <c r="AS33">
        <f t="shared" si="9"/>
        <v>359.11763021396177</v>
      </c>
      <c r="AT33">
        <f t="shared" si="9"/>
        <v>182.9864920573641</v>
      </c>
      <c r="AU33">
        <f t="shared" si="9"/>
        <v>-4891.0860153303829</v>
      </c>
      <c r="AW33">
        <v>30</v>
      </c>
      <c r="AX33">
        <f>IF(Z33&gt;0, (R33*SUMPRODUCT(K33:$K$98, X33:$X$98)-K33*$AZ$3)/Z33, 0)</f>
        <v>59357.959723398533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2000000</v>
      </c>
      <c r="S34">
        <f t="shared" si="1"/>
        <v>55085.401476189785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26411.197420607768</v>
      </c>
      <c r="AC34">
        <f t="shared" si="2"/>
        <v>22461.280819060463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-65489.206490067118</v>
      </c>
      <c r="AI34">
        <f t="shared" si="6"/>
        <v>-65509.594179198117</v>
      </c>
      <c r="AJ34">
        <f t="shared" si="7"/>
        <v>3949.9166015473056</v>
      </c>
      <c r="AK34">
        <f t="shared" si="22"/>
        <v>1848.783819442544</v>
      </c>
      <c r="AL34">
        <f t="shared" si="8"/>
        <v>-59710.893758208273</v>
      </c>
      <c r="AN34">
        <f t="shared" si="9"/>
        <v>0</v>
      </c>
      <c r="AO34">
        <f t="shared" si="9"/>
        <v>0</v>
      </c>
      <c r="AP34">
        <f t="shared" si="9"/>
        <v>-1.5541883239655292</v>
      </c>
      <c r="AQ34">
        <f t="shared" si="9"/>
        <v>-4992.353935682414</v>
      </c>
      <c r="AR34">
        <f t="shared" si="9"/>
        <v>-4993.9081240063797</v>
      </c>
      <c r="AS34">
        <f t="shared" si="9"/>
        <v>301.10888111528539</v>
      </c>
      <c r="AT34">
        <f t="shared" si="9"/>
        <v>140.93594459141676</v>
      </c>
      <c r="AU34">
        <f t="shared" ref="AU34:AU89" si="23">AL34*$K34</f>
        <v>-4551.8632982996778</v>
      </c>
      <c r="AW34">
        <v>31</v>
      </c>
      <c r="AX34">
        <f>IF(Z34&gt;0, (R34*SUMPRODUCT(K34:$K$98, X34:$X$98)-K34*$AZ$3)/Z34, 0)</f>
        <v>55085.401476189785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2000000</v>
      </c>
      <c r="S35">
        <f t="shared" si="1"/>
        <v>50771.461734971119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22461.280819060463</v>
      </c>
      <c r="AC35">
        <f t="shared" si="2"/>
        <v>18791.582298115427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-67110.56406630353</v>
      </c>
      <c r="AI35">
        <f t="shared" ref="AI35:AI66" si="25">SUM(AE35:AH35)</f>
        <v>-67129.070114441565</v>
      </c>
      <c r="AJ35">
        <f t="shared" si="7"/>
        <v>3669.6985209450359</v>
      </c>
      <c r="AK35">
        <f t="shared" si="22"/>
        <v>1572.2896573342325</v>
      </c>
      <c r="AL35">
        <f t="shared" ref="AL35:AL89" si="26">SUM(AI35:AK35)</f>
        <v>-61887.0819361623</v>
      </c>
      <c r="AN35">
        <f t="shared" ref="AN35:AT66" si="27">AE35*$K35</f>
        <v>0</v>
      </c>
      <c r="AO35">
        <f t="shared" si="27"/>
        <v>0</v>
      </c>
      <c r="AP35">
        <f t="shared" si="27"/>
        <v>-1.2595960901623022</v>
      </c>
      <c r="AQ35">
        <f t="shared" si="27"/>
        <v>-4567.8149908605465</v>
      </c>
      <c r="AR35">
        <f t="shared" si="27"/>
        <v>-4569.0745869507091</v>
      </c>
      <c r="AS35">
        <f t="shared" si="27"/>
        <v>249.77444533696041</v>
      </c>
      <c r="AT35">
        <f t="shared" si="27"/>
        <v>107.01635974405961</v>
      </c>
      <c r="AU35">
        <f t="shared" si="23"/>
        <v>-4212.2837818696889</v>
      </c>
      <c r="AW35">
        <v>32</v>
      </c>
      <c r="AX35">
        <f>IF(Z35&gt;0, (R35*SUMPRODUCT(K35:$K$98, X35:$X$98)-K35*$AZ$3)/Z35, 0)</f>
        <v>50771.461734971119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2000000</v>
      </c>
      <c r="S36">
        <f t="shared" si="1"/>
        <v>46327.476048445547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18791.582298115427</v>
      </c>
      <c r="AC36">
        <f t="shared" si="2"/>
        <v>15404.709641841833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-67803.939651983223</v>
      </c>
      <c r="AI36">
        <f t="shared" si="25"/>
        <v>-67820.565541148579</v>
      </c>
      <c r="AJ36">
        <f t="shared" si="7"/>
        <v>3386.8726562735937</v>
      </c>
      <c r="AK36">
        <f t="shared" si="22"/>
        <v>1315.4107608680799</v>
      </c>
      <c r="AL36">
        <f t="shared" si="26"/>
        <v>-63118.282124006902</v>
      </c>
      <c r="AN36">
        <f t="shared" si="27"/>
        <v>0</v>
      </c>
      <c r="AO36">
        <f t="shared" si="27"/>
        <v>0</v>
      </c>
      <c r="AP36">
        <f t="shared" si="27"/>
        <v>-1.0103793805268595</v>
      </c>
      <c r="AQ36">
        <f t="shared" si="27"/>
        <v>-4120.5436810927276</v>
      </c>
      <c r="AR36">
        <f t="shared" si="27"/>
        <v>-4121.5540604732541</v>
      </c>
      <c r="AS36">
        <f t="shared" si="27"/>
        <v>205.82515992587611</v>
      </c>
      <c r="AT36">
        <f t="shared" si="27"/>
        <v>79.9394183664932</v>
      </c>
      <c r="AU36">
        <f t="shared" si="23"/>
        <v>-3835.789482180885</v>
      </c>
      <c r="AW36">
        <v>33</v>
      </c>
      <c r="AX36">
        <f>IF(Z36&gt;0, (R36*SUMPRODUCT(K36:$K$98, X36:$X$98)-K36*$AZ$3)/Z36, 0)</f>
        <v>46327.476048445547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0.10148</v>
      </c>
      <c r="Q37" s="4">
        <f t="shared" si="21"/>
        <v>50</v>
      </c>
      <c r="R37">
        <f t="shared" si="0"/>
        <v>2000000</v>
      </c>
      <c r="S37">
        <f t="shared" si="1"/>
        <v>41762.169625638693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15404.709641841833</v>
      </c>
      <c r="AC37">
        <f t="shared" si="2"/>
        <v>12338.578759487451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-67487.809300008812</v>
      </c>
      <c r="AI37">
        <f t="shared" si="25"/>
        <v>-67502.581735050015</v>
      </c>
      <c r="AJ37">
        <f t="shared" si="7"/>
        <v>3066.1308823543823</v>
      </c>
      <c r="AK37">
        <f t="shared" si="22"/>
        <v>1078.3296749289284</v>
      </c>
      <c r="AL37">
        <f t="shared" si="26"/>
        <v>-63358.121177766705</v>
      </c>
      <c r="AN37">
        <f t="shared" si="27"/>
        <v>0</v>
      </c>
      <c r="AO37">
        <f t="shared" si="27"/>
        <v>0</v>
      </c>
      <c r="AP37">
        <f t="shared" si="27"/>
        <v>-0.80155561355868321</v>
      </c>
      <c r="AQ37">
        <f t="shared" si="27"/>
        <v>-3661.9035548523466</v>
      </c>
      <c r="AR37">
        <f t="shared" si="27"/>
        <v>-3662.7051104659054</v>
      </c>
      <c r="AS37">
        <f t="shared" si="27"/>
        <v>166.36894417218264</v>
      </c>
      <c r="AT37">
        <f t="shared" si="27"/>
        <v>58.510408189001666</v>
      </c>
      <c r="AU37">
        <f t="shared" si="23"/>
        <v>-3437.8257581047214</v>
      </c>
      <c r="AW37">
        <v>34</v>
      </c>
      <c r="AX37">
        <f>IF(Z37&gt;0, (R37*SUMPRODUCT(K37:$K$98, X37:$X$98)-K37*$AZ$3)/Z37, 0)</f>
        <v>41762.169625638693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0.112611</v>
      </c>
      <c r="Q38" s="4">
        <f t="shared" si="21"/>
        <v>50</v>
      </c>
      <c r="R38">
        <f t="shared" si="0"/>
        <v>2000000</v>
      </c>
      <c r="S38">
        <f t="shared" si="1"/>
        <v>37103.570561757842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12338.578759487451</v>
      </c>
      <c r="AC38">
        <f t="shared" si="2"/>
        <v>9618.115203508627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-66541.547296988239</v>
      </c>
      <c r="AI38">
        <f t="shared" si="25"/>
        <v>-66554.508468996602</v>
      </c>
      <c r="AJ38">
        <f t="shared" si="7"/>
        <v>2720.4635559788239</v>
      </c>
      <c r="AK38">
        <f t="shared" si="22"/>
        <v>863.70051316412162</v>
      </c>
      <c r="AL38">
        <f t="shared" si="26"/>
        <v>-62970.34439985366</v>
      </c>
      <c r="AN38">
        <f t="shared" si="27"/>
        <v>0</v>
      </c>
      <c r="AO38">
        <f t="shared" si="27"/>
        <v>0</v>
      </c>
      <c r="AP38">
        <f t="shared" si="27"/>
        <v>-0.62792506984342811</v>
      </c>
      <c r="AQ38">
        <f t="shared" si="27"/>
        <v>-3223.713542802031</v>
      </c>
      <c r="AR38">
        <f t="shared" si="27"/>
        <v>-3224.3414678718746</v>
      </c>
      <c r="AS38">
        <f t="shared" si="27"/>
        <v>131.79728401814978</v>
      </c>
      <c r="AT38">
        <f t="shared" si="27"/>
        <v>41.843376872275783</v>
      </c>
      <c r="AU38">
        <f t="shared" si="23"/>
        <v>-3050.7008069814492</v>
      </c>
      <c r="AW38">
        <v>35</v>
      </c>
      <c r="AX38">
        <f>IF(Z38&gt;0, (R38*SUMPRODUCT(K38:$K$98, X38:$X$98)-K38*$AZ$3)/Z38, 0)</f>
        <v>37103.570561757842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0.125163</v>
      </c>
      <c r="Q39" s="4">
        <f t="shared" si="21"/>
        <v>50</v>
      </c>
      <c r="R39">
        <f t="shared" si="0"/>
        <v>2000000</v>
      </c>
      <c r="S39">
        <f t="shared" si="1"/>
        <v>32272.186344505513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9618.115203508627</v>
      </c>
      <c r="AC39">
        <f t="shared" si="2"/>
        <v>7234.9730882722424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-64890.366883316841</v>
      </c>
      <c r="AI39">
        <f t="shared" si="25"/>
        <v>-64901.576184433041</v>
      </c>
      <c r="AJ39">
        <f t="shared" si="7"/>
        <v>2383.1421152363846</v>
      </c>
      <c r="AK39">
        <f t="shared" si="22"/>
        <v>673.26806424560391</v>
      </c>
      <c r="AL39">
        <f t="shared" si="26"/>
        <v>-61845.166004951054</v>
      </c>
      <c r="AN39">
        <f t="shared" si="27"/>
        <v>0</v>
      </c>
      <c r="AO39">
        <f t="shared" si="27"/>
        <v>0</v>
      </c>
      <c r="AP39">
        <f t="shared" si="27"/>
        <v>-0.48486860145373284</v>
      </c>
      <c r="AQ39">
        <f t="shared" si="27"/>
        <v>-2806.892339886178</v>
      </c>
      <c r="AR39">
        <f t="shared" si="27"/>
        <v>-2807.3772084876318</v>
      </c>
      <c r="AS39">
        <f t="shared" si="27"/>
        <v>103.084998119142</v>
      </c>
      <c r="AT39">
        <f t="shared" si="27"/>
        <v>29.122827670540442</v>
      </c>
      <c r="AU39">
        <f t="shared" si="23"/>
        <v>-2675.1693826979495</v>
      </c>
      <c r="AW39">
        <v>36</v>
      </c>
      <c r="AX39">
        <f>IF(Z39&gt;0, (R39*SUMPRODUCT(K39:$K$98, X39:$X$98)-K39*$AZ$3)/Z39, 0)</f>
        <v>32272.186344505513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2000000</v>
      </c>
      <c r="S40">
        <f t="shared" si="1"/>
        <v>27160.863152687725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7234.9730882722424</v>
      </c>
      <c r="AC40">
        <f t="shared" si="2"/>
        <v>5178.5909515696776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-62560.90301767904</v>
      </c>
      <c r="AI40">
        <f t="shared" si="25"/>
        <v>-62570.436203208636</v>
      </c>
      <c r="AJ40">
        <f t="shared" si="7"/>
        <v>2056.3821367025648</v>
      </c>
      <c r="AK40">
        <f t="shared" si="22"/>
        <v>506.44811617905702</v>
      </c>
      <c r="AL40">
        <f t="shared" si="26"/>
        <v>-60007.605950327015</v>
      </c>
      <c r="AN40">
        <f t="shared" si="27"/>
        <v>0</v>
      </c>
      <c r="AO40">
        <f t="shared" si="27"/>
        <v>0</v>
      </c>
      <c r="AP40">
        <f t="shared" si="27"/>
        <v>-0.36818453959549785</v>
      </c>
      <c r="AQ40">
        <f t="shared" si="27"/>
        <v>-2416.1868247227812</v>
      </c>
      <c r="AR40">
        <f t="shared" si="27"/>
        <v>-2416.5550092623766</v>
      </c>
      <c r="AS40">
        <f t="shared" si="27"/>
        <v>79.420263864988399</v>
      </c>
      <c r="AT40">
        <f t="shared" si="27"/>
        <v>19.559712323393303</v>
      </c>
      <c r="AU40">
        <f t="shared" si="23"/>
        <v>-2317.5750330739952</v>
      </c>
      <c r="AW40">
        <v>37</v>
      </c>
      <c r="AX40">
        <f>IF(Z40&gt;0, (R40*SUMPRODUCT(K40:$K$98, X40:$X$98)-K40*$AZ$3)/Z40, 0)</f>
        <v>27160.863152687725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2000000</v>
      </c>
      <c r="S41">
        <f t="shared" si="1"/>
        <v>21588.946717450781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5178.5909515696776</v>
      </c>
      <c r="AC41">
        <f t="shared" si="2"/>
        <v>3432.5025225465497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-59527.11708389048</v>
      </c>
      <c r="AI41">
        <f t="shared" si="25"/>
        <v>-59535.066759637681</v>
      </c>
      <c r="AJ41">
        <f t="shared" si="7"/>
        <v>1746.0884290231279</v>
      </c>
      <c r="AK41">
        <f t="shared" si="22"/>
        <v>362.50136660987749</v>
      </c>
      <c r="AL41">
        <f t="shared" si="26"/>
        <v>-57426.47696400468</v>
      </c>
      <c r="AN41">
        <f t="shared" si="27"/>
        <v>0</v>
      </c>
      <c r="AO41">
        <f t="shared" si="27"/>
        <v>0</v>
      </c>
      <c r="AP41">
        <f t="shared" si="27"/>
        <v>-0.27413147021963186</v>
      </c>
      <c r="AQ41">
        <f t="shared" si="27"/>
        <v>-2052.6945554841136</v>
      </c>
      <c r="AR41">
        <f t="shared" si="27"/>
        <v>-2052.9686869543334</v>
      </c>
      <c r="AS41">
        <f t="shared" si="27"/>
        <v>60.210982611478656</v>
      </c>
      <c r="AT41">
        <f t="shared" si="27"/>
        <v>12.500262368610816</v>
      </c>
      <c r="AU41">
        <f t="shared" si="23"/>
        <v>-1980.2574419742439</v>
      </c>
      <c r="AW41">
        <v>38</v>
      </c>
      <c r="AX41">
        <f>IF(Z41&gt;0, (R41*SUMPRODUCT(K41:$K$98, X41:$X$98)-K41*$AZ$3)/Z41, 0)</f>
        <v>21588.946717450781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2000000</v>
      </c>
      <c r="S42">
        <f t="shared" si="1"/>
        <v>15269.631591750043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3432.5025225465497</v>
      </c>
      <c r="AC42">
        <f t="shared" si="2"/>
        <v>1978.1101060799829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-55716.415428860993</v>
      </c>
      <c r="AI42">
        <f t="shared" si="25"/>
        <v>-55722.892697465002</v>
      </c>
      <c r="AJ42">
        <f t="shared" si="7"/>
        <v>1454.3924164665668</v>
      </c>
      <c r="AK42">
        <f t="shared" si="22"/>
        <v>240.27517657825851</v>
      </c>
      <c r="AL42">
        <f t="shared" si="26"/>
        <v>-54028.225104420177</v>
      </c>
      <c r="AN42">
        <f t="shared" si="27"/>
        <v>0</v>
      </c>
      <c r="AO42">
        <f t="shared" si="27"/>
        <v>0</v>
      </c>
      <c r="AP42">
        <f t="shared" si="27"/>
        <v>-0.19942672842092185</v>
      </c>
      <c r="AQ42">
        <f t="shared" si="27"/>
        <v>-1715.4364173572503</v>
      </c>
      <c r="AR42">
        <f t="shared" si="27"/>
        <v>-1715.6358440856714</v>
      </c>
      <c r="AS42">
        <f t="shared" si="27"/>
        <v>44.778862694792082</v>
      </c>
      <c r="AT42">
        <f t="shared" si="27"/>
        <v>7.3977621301850967</v>
      </c>
      <c r="AU42">
        <f t="shared" si="23"/>
        <v>-1663.4592192606942</v>
      </c>
      <c r="AW42">
        <v>39</v>
      </c>
      <c r="AX42">
        <f>IF(Z42&gt;0, (R42*SUMPRODUCT(K42:$K$98, X42:$X$98)-K42*$AZ$3)/Z42, 0)</f>
        <v>15269.631591750043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2000000</v>
      </c>
      <c r="S43">
        <f t="shared" si="1"/>
        <v>7766.6123203901898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1978.1101060799829</v>
      </c>
      <c r="AC43">
        <f t="shared" si="2"/>
        <v>796.8720271312568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-51295.303710342188</v>
      </c>
      <c r="AI43">
        <f t="shared" si="25"/>
        <v>-51300.433823667394</v>
      </c>
      <c r="AJ43">
        <f t="shared" si="7"/>
        <v>1181.2380789487261</v>
      </c>
      <c r="AK43">
        <f t="shared" si="22"/>
        <v>138.4677074255988</v>
      </c>
      <c r="AL43">
        <f t="shared" si="26"/>
        <v>-49980.728037293069</v>
      </c>
      <c r="AN43">
        <f t="shared" si="27"/>
        <v>0</v>
      </c>
      <c r="AO43">
        <f t="shared" si="27"/>
        <v>0</v>
      </c>
      <c r="AP43">
        <f t="shared" si="27"/>
        <v>-0.14102639159864436</v>
      </c>
      <c r="AQ43">
        <f t="shared" si="27"/>
        <v>-1410.1036623653908</v>
      </c>
      <c r="AR43">
        <f t="shared" si="27"/>
        <v>-1410.2446887569895</v>
      </c>
      <c r="AS43">
        <f t="shared" si="27"/>
        <v>32.472137228329238</v>
      </c>
      <c r="AT43">
        <f t="shared" si="27"/>
        <v>3.8064658406693304</v>
      </c>
      <c r="AU43">
        <f t="shared" si="23"/>
        <v>-1373.9660856879909</v>
      </c>
      <c r="AW43">
        <v>40</v>
      </c>
      <c r="AX43">
        <f>IF(Z43&gt;0, (R43*SUMPRODUCT(K43:$K$98, X43:$X$98)-K43*$AZ$3)/Z43, 0)</f>
        <v>7766.6123203901898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2000000</v>
      </c>
      <c r="S44">
        <f t="shared" si="1"/>
        <v>-1734.3860476750806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796.8720271312568</v>
      </c>
      <c r="AC44">
        <f t="shared" si="2"/>
        <v>-136.26883308366405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-46014.654072724858</v>
      </c>
      <c r="AI44">
        <f t="shared" si="25"/>
        <v>-46018.582518564996</v>
      </c>
      <c r="AJ44">
        <f t="shared" si="7"/>
        <v>933.14086021492085</v>
      </c>
      <c r="AK44">
        <f t="shared" si="22"/>
        <v>55.781041899187983</v>
      </c>
      <c r="AL44">
        <f t="shared" si="26"/>
        <v>-45029.660616450885</v>
      </c>
      <c r="AN44">
        <f t="shared" si="27"/>
        <v>0</v>
      </c>
      <c r="AO44">
        <f t="shared" si="27"/>
        <v>0</v>
      </c>
      <c r="AP44">
        <f t="shared" si="27"/>
        <v>-9.6422010431572377E-2</v>
      </c>
      <c r="AQ44">
        <f t="shared" si="27"/>
        <v>-1129.4098571177431</v>
      </c>
      <c r="AR44">
        <f t="shared" si="27"/>
        <v>-1129.5062791281748</v>
      </c>
      <c r="AS44">
        <f t="shared" si="27"/>
        <v>22.903540336093911</v>
      </c>
      <c r="AT44">
        <f t="shared" si="27"/>
        <v>1.3691216381127536</v>
      </c>
      <c r="AU44">
        <f t="shared" si="23"/>
        <v>-1105.233617153968</v>
      </c>
      <c r="AW44">
        <v>41</v>
      </c>
      <c r="AX44">
        <f>IF(Z44&gt;0, (R44*SUMPRODUCT(K44:$K$98, X44:$X$98)-K44*$AZ$3)/Z44, 0)</f>
        <v>-1734.3860476750806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2000000</v>
      </c>
      <c r="S45">
        <f t="shared" si="1"/>
        <v>-14530.726521630249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-136.26883308366405</v>
      </c>
      <c r="AC45">
        <f t="shared" si="2"/>
        <v>-839.81904542420261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-39974.293490912023</v>
      </c>
      <c r="AI45">
        <f t="shared" si="25"/>
        <v>-39977.183294956485</v>
      </c>
      <c r="AJ45">
        <f t="shared" si="7"/>
        <v>703.55021234053856</v>
      </c>
      <c r="AK45">
        <f t="shared" si="22"/>
        <v>-9.538818315856485</v>
      </c>
      <c r="AL45">
        <f t="shared" si="26"/>
        <v>-39283.171900931804</v>
      </c>
      <c r="AN45">
        <f t="shared" si="27"/>
        <v>0</v>
      </c>
      <c r="AO45">
        <f t="shared" si="27"/>
        <v>0</v>
      </c>
      <c r="AP45">
        <f t="shared" si="27"/>
        <v>-6.3329459904972282E-2</v>
      </c>
      <c r="AQ45">
        <f t="shared" si="27"/>
        <v>-876.02840120313215</v>
      </c>
      <c r="AR45">
        <f t="shared" si="27"/>
        <v>-876.09173066303708</v>
      </c>
      <c r="AS45">
        <f t="shared" si="27"/>
        <v>15.418157867453642</v>
      </c>
      <c r="AT45">
        <f t="shared" si="27"/>
        <v>-0.2090412369766253</v>
      </c>
      <c r="AU45">
        <f t="shared" si="23"/>
        <v>-860.88261403256013</v>
      </c>
      <c r="AW45">
        <v>42</v>
      </c>
      <c r="AX45">
        <f>IF(Z45&gt;0, (R45*SUMPRODUCT(K45:$K$98, X45:$X$98)-K45*$AZ$3)/Z45, 0)</f>
        <v>-14530.726521630249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2000000</v>
      </c>
      <c r="S46">
        <f t="shared" si="1"/>
        <v>-32976.26016696974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-839.81904542420261</v>
      </c>
      <c r="AC46">
        <f t="shared" si="2"/>
        <v>-1335.6156209334024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-33431.565029597296</v>
      </c>
      <c r="AI46">
        <f t="shared" si="25"/>
        <v>-33433.590146475573</v>
      </c>
      <c r="AJ46">
        <f t="shared" si="7"/>
        <v>495.79657550919978</v>
      </c>
      <c r="AK46">
        <f t="shared" si="22"/>
        <v>-58.787333179694187</v>
      </c>
      <c r="AL46">
        <f t="shared" si="26"/>
        <v>-32996.580904146067</v>
      </c>
      <c r="AN46">
        <f t="shared" si="27"/>
        <v>0</v>
      </c>
      <c r="AO46">
        <f t="shared" si="27"/>
        <v>0</v>
      </c>
      <c r="AP46">
        <f t="shared" si="27"/>
        <v>-3.9625016885898624E-2</v>
      </c>
      <c r="AQ46">
        <f t="shared" si="27"/>
        <v>-654.14808548986002</v>
      </c>
      <c r="AR46">
        <f t="shared" si="27"/>
        <v>-654.18771050674593</v>
      </c>
      <c r="AS46">
        <f t="shared" si="27"/>
        <v>9.7011426289688885</v>
      </c>
      <c r="AT46">
        <f t="shared" si="27"/>
        <v>-1.150278828302125</v>
      </c>
      <c r="AU46">
        <f t="shared" si="23"/>
        <v>-645.63684670607915</v>
      </c>
      <c r="AW46">
        <v>43</v>
      </c>
      <c r="AX46">
        <f>IF(Z46&gt;0, (R46*SUMPRODUCT(K46:$K$98, X46:$X$98)-K46*$AZ$3)/Z46, 0)</f>
        <v>-32976.26016696974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2000000</v>
      </c>
      <c r="S47">
        <f t="shared" si="1"/>
        <v>-61563.711416351449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-1335.6156209334024</v>
      </c>
      <c r="AC47">
        <f t="shared" si="2"/>
        <v>-1650.271004910823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-26582.818209750043</v>
      </c>
      <c r="AI47">
        <f t="shared" si="25"/>
        <v>-26584.158505004296</v>
      </c>
      <c r="AJ47">
        <f t="shared" si="7"/>
        <v>314.65538397742057</v>
      </c>
      <c r="AK47">
        <f t="shared" si="22"/>
        <v>-93.493093465338177</v>
      </c>
      <c r="AL47">
        <f t="shared" si="26"/>
        <v>-26362.996214492214</v>
      </c>
      <c r="AN47">
        <f t="shared" si="27"/>
        <v>0</v>
      </c>
      <c r="AO47">
        <f t="shared" si="27"/>
        <v>0</v>
      </c>
      <c r="AP47">
        <f t="shared" si="27"/>
        <v>-2.3415413103299643E-2</v>
      </c>
      <c r="AQ47">
        <f t="shared" si="27"/>
        <v>-464.41085861942992</v>
      </c>
      <c r="AR47">
        <f t="shared" si="27"/>
        <v>-464.43427403253321</v>
      </c>
      <c r="AS47">
        <f t="shared" si="27"/>
        <v>5.4971363791888317</v>
      </c>
      <c r="AT47">
        <f t="shared" si="27"/>
        <v>-1.6333560824374529</v>
      </c>
      <c r="AU47">
        <f t="shared" si="23"/>
        <v>-460.57049373578184</v>
      </c>
      <c r="AW47">
        <v>44</v>
      </c>
      <c r="AX47">
        <f>IF(Z47&gt;0, (R47*SUMPRODUCT(K47:$K$98, X47:$X$98)-K47*$AZ$3)/Z47, 0)</f>
        <v>-61563.711416351449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2000000</v>
      </c>
      <c r="S48">
        <f t="shared" si="1"/>
        <v>-109266.81115646102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-1650.271004910823</v>
      </c>
      <c r="AC48">
        <f t="shared" si="2"/>
        <v>-1811.5633800370038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-19917.16276087175</v>
      </c>
      <c r="AI48">
        <f t="shared" si="25"/>
        <v>-19917.991724104439</v>
      </c>
      <c r="AJ48">
        <f t="shared" si="7"/>
        <v>161.29237512618079</v>
      </c>
      <c r="AK48">
        <f t="shared" si="22"/>
        <v>-115.51897034375762</v>
      </c>
      <c r="AL48">
        <f t="shared" si="26"/>
        <v>-19872.218319322015</v>
      </c>
      <c r="AN48">
        <f t="shared" si="27"/>
        <v>0</v>
      </c>
      <c r="AO48">
        <f t="shared" si="27"/>
        <v>0</v>
      </c>
      <c r="AP48">
        <f t="shared" si="27"/>
        <v>-1.2930597407588489E-2</v>
      </c>
      <c r="AQ48">
        <f t="shared" si="27"/>
        <v>-310.67820984884071</v>
      </c>
      <c r="AR48">
        <f t="shared" si="27"/>
        <v>-310.69114044624831</v>
      </c>
      <c r="AS48">
        <f t="shared" si="27"/>
        <v>2.5159219196076035</v>
      </c>
      <c r="AT48">
        <f t="shared" si="27"/>
        <v>-1.8019246687327422</v>
      </c>
      <c r="AU48">
        <f t="shared" si="23"/>
        <v>-309.9771431953734</v>
      </c>
      <c r="AW48">
        <v>45</v>
      </c>
      <c r="AX48">
        <f>IF(Z48&gt;0, (R48*SUMPRODUCT(K48:$K$98, X48:$X$98)-K48*$AZ$3)/Z48, 0)</f>
        <v>-109266.81115646102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2000000</v>
      </c>
      <c r="S49">
        <f t="shared" si="1"/>
        <v>-195526.27854467707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-1811.5633800370038</v>
      </c>
      <c r="AC49">
        <f t="shared" si="2"/>
        <v>-1851.600086766872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-13887.289451941413</v>
      </c>
      <c r="AI49">
        <f t="shared" si="25"/>
        <v>-13887.762943305477</v>
      </c>
      <c r="AJ49">
        <f t="shared" si="7"/>
        <v>40.036706729868229</v>
      </c>
      <c r="AK49">
        <f t="shared" si="22"/>
        <v>-126.80943660259028</v>
      </c>
      <c r="AL49">
        <f t="shared" si="26"/>
        <v>-13974.535673178199</v>
      </c>
      <c r="AN49">
        <f t="shared" si="27"/>
        <v>0</v>
      </c>
      <c r="AO49">
        <f t="shared" si="27"/>
        <v>0</v>
      </c>
      <c r="AP49">
        <f t="shared" si="27"/>
        <v>-6.5944315002262775E-3</v>
      </c>
      <c r="AQ49">
        <f t="shared" si="27"/>
        <v>-193.41171975925616</v>
      </c>
      <c r="AR49">
        <f t="shared" si="27"/>
        <v>-193.4183141907564</v>
      </c>
      <c r="AS49">
        <f t="shared" si="27"/>
        <v>0.55760113079793727</v>
      </c>
      <c r="AT49">
        <f t="shared" si="27"/>
        <v>-1.7661064313439949</v>
      </c>
      <c r="AU49">
        <f t="shared" si="23"/>
        <v>-194.62681949130246</v>
      </c>
      <c r="AW49">
        <v>46</v>
      </c>
      <c r="AX49">
        <f>IF(Z49&gt;0, (R49*SUMPRODUCT(K49:$K$98, X49:$X$98)-K49*$AZ$3)/Z49, 0)</f>
        <v>-195526.27854467707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2000000</v>
      </c>
      <c r="S50">
        <f t="shared" si="1"/>
        <v>-366792.18159701227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-1851.600086766872</v>
      </c>
      <c r="AC50">
        <f t="shared" si="2"/>
        <v>-1803.3676073127594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-8917.0734628588598</v>
      </c>
      <c r="AI50">
        <f t="shared" si="25"/>
        <v>-8917.3192924727118</v>
      </c>
      <c r="AJ50">
        <f t="shared" si="7"/>
        <v>-48.232479454112536</v>
      </c>
      <c r="AK50">
        <f t="shared" si="22"/>
        <v>-129.61200607368104</v>
      </c>
      <c r="AL50">
        <f t="shared" si="26"/>
        <v>-9095.1637780005058</v>
      </c>
      <c r="AN50">
        <f t="shared" si="27"/>
        <v>0</v>
      </c>
      <c r="AO50">
        <f t="shared" si="27"/>
        <v>0</v>
      </c>
      <c r="AP50">
        <f t="shared" si="27"/>
        <v>-3.0569017128973031E-3</v>
      </c>
      <c r="AQ50">
        <f t="shared" si="27"/>
        <v>-110.88418809925123</v>
      </c>
      <c r="AR50">
        <f t="shared" si="27"/>
        <v>-110.88724500096413</v>
      </c>
      <c r="AS50">
        <f t="shared" si="27"/>
        <v>-0.59977293520787234</v>
      </c>
      <c r="AT50">
        <f t="shared" si="27"/>
        <v>-1.6117308129462948</v>
      </c>
      <c r="AU50">
        <f t="shared" si="23"/>
        <v>-113.0987487491183</v>
      </c>
      <c r="AW50">
        <v>47</v>
      </c>
      <c r="AX50">
        <f>IF(Z50&gt;0, (R50*SUMPRODUCT(K50:$K$98, X50:$X$98)-K50*$AZ$3)/Z50, 0)</f>
        <v>-366792.18159701227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2000000</v>
      </c>
      <c r="S51">
        <f t="shared" si="1"/>
        <v>-749887.03064249561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-1803.3676073127594</v>
      </c>
      <c r="AC51">
        <f t="shared" si="2"/>
        <v>-1698.4980461143605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-5204.8422490416633</v>
      </c>
      <c r="AI51">
        <f t="shared" si="25"/>
        <v>-5204.9554993031497</v>
      </c>
      <c r="AJ51">
        <f t="shared" si="7"/>
        <v>-104.86956119839897</v>
      </c>
      <c r="AK51">
        <f t="shared" si="22"/>
        <v>-126.23573251189318</v>
      </c>
      <c r="AL51">
        <f t="shared" si="26"/>
        <v>-5436.060793013442</v>
      </c>
      <c r="AN51">
        <f t="shared" si="27"/>
        <v>0</v>
      </c>
      <c r="AO51">
        <f t="shared" si="27"/>
        <v>0</v>
      </c>
      <c r="AP51">
        <f t="shared" si="27"/>
        <v>-1.2573855558105421E-3</v>
      </c>
      <c r="AQ51">
        <f t="shared" si="27"/>
        <v>-57.787888330732947</v>
      </c>
      <c r="AR51">
        <f t="shared" si="27"/>
        <v>-57.789145716288758</v>
      </c>
      <c r="AS51">
        <f t="shared" si="27"/>
        <v>-1.1643370157744688</v>
      </c>
      <c r="AT51">
        <f t="shared" si="27"/>
        <v>-1.4015595602515569</v>
      </c>
      <c r="AU51">
        <f t="shared" si="23"/>
        <v>-60.355042292314785</v>
      </c>
      <c r="AW51">
        <v>48</v>
      </c>
      <c r="AX51">
        <f>IF(Z51&gt;0, (R51*SUMPRODUCT(K51:$K$98, X51:$X$98)-K51*$AZ$3)/Z51, 0)</f>
        <v>-749887.03064249561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0.595055</v>
      </c>
      <c r="Q52" s="4">
        <f t="shared" si="21"/>
        <v>50</v>
      </c>
      <c r="R52">
        <f t="shared" si="0"/>
        <v>2000000</v>
      </c>
      <c r="S52">
        <f t="shared" si="1"/>
        <v>-1747967.4753213041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-1698.4980461143605</v>
      </c>
      <c r="AC52">
        <f t="shared" si="2"/>
        <v>-1563.648658286477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-2695.6053739577901</v>
      </c>
      <c r="AI52">
        <f t="shared" si="25"/>
        <v>-2695.6501015823128</v>
      </c>
      <c r="AJ52">
        <f t="shared" si="7"/>
        <v>-134.84938782788345</v>
      </c>
      <c r="AK52">
        <f t="shared" si="22"/>
        <v>-118.89486322800525</v>
      </c>
      <c r="AL52">
        <f t="shared" si="26"/>
        <v>-2949.3943526382018</v>
      </c>
      <c r="AN52">
        <f t="shared" si="27"/>
        <v>0</v>
      </c>
      <c r="AO52">
        <f t="shared" si="27"/>
        <v>0</v>
      </c>
      <c r="AP52">
        <f t="shared" si="27"/>
        <v>-4.4339119494606652E-4</v>
      </c>
      <c r="AQ52">
        <f t="shared" si="27"/>
        <v>-26.721912925458639</v>
      </c>
      <c r="AR52">
        <f t="shared" si="27"/>
        <v>-26.722356316653585</v>
      </c>
      <c r="AS52">
        <f t="shared" si="27"/>
        <v>-1.3367808338716158</v>
      </c>
      <c r="AT52">
        <f t="shared" si="27"/>
        <v>-1.1786214010244143</v>
      </c>
      <c r="AU52">
        <f t="shared" si="23"/>
        <v>-29.237758551549618</v>
      </c>
      <c r="AW52">
        <v>49</v>
      </c>
      <c r="AX52">
        <f>IF(Z52&gt;0, (R52*SUMPRODUCT(K52:$K$98, X52:$X$98)-K52*$AZ$3)/Z52, 0)</f>
        <v>-1747967.4753213041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2000000</v>
      </c>
      <c r="S53">
        <f t="shared" si="1"/>
        <v>-4942494.6329218447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-1563.648658286477</v>
      </c>
      <c r="AC53">
        <f t="shared" si="2"/>
        <v>-1418.3730032131709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-1197.2636859126831</v>
      </c>
      <c r="AI53">
        <f t="shared" si="25"/>
        <v>-1197.2780346688128</v>
      </c>
      <c r="AJ53">
        <f t="shared" si="7"/>
        <v>-145.2756550733061</v>
      </c>
      <c r="AK53">
        <f t="shared" si="22"/>
        <v>-109.45540608005341</v>
      </c>
      <c r="AL53">
        <f t="shared" si="26"/>
        <v>-1452.0090958221722</v>
      </c>
      <c r="AN53">
        <f t="shared" si="27"/>
        <v>0</v>
      </c>
      <c r="AO53">
        <f t="shared" si="27"/>
        <v>0</v>
      </c>
      <c r="AP53">
        <f t="shared" si="27"/>
        <v>-1.2700109420739545E-4</v>
      </c>
      <c r="AQ53">
        <f t="shared" si="27"/>
        <v>-10.597002053011531</v>
      </c>
      <c r="AR53">
        <f t="shared" si="27"/>
        <v>-10.597129054105737</v>
      </c>
      <c r="AS53">
        <f t="shared" si="27"/>
        <v>-1.2858373916944268</v>
      </c>
      <c r="AT53">
        <f t="shared" si="27"/>
        <v>-0.9687917345119651</v>
      </c>
      <c r="AU53">
        <f t="shared" si="23"/>
        <v>-12.85175818031213</v>
      </c>
      <c r="AW53">
        <v>50</v>
      </c>
      <c r="AX53">
        <f>IF(Z53&gt;0, (R53*SUMPRODUCT(K53:$K$98, X53:$X$98)-K53*$AZ$3)/Z53, 0)</f>
        <v>-4942494.6329218447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2000000</v>
      </c>
      <c r="S54">
        <f t="shared" si="1"/>
        <v>-18463179.001327541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-1418.3730032131709</v>
      </c>
      <c r="AC54">
        <f t="shared" si="2"/>
        <v>-1275.4007481244284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-430.05460526977538</v>
      </c>
      <c r="AI54">
        <f t="shared" si="25"/>
        <v>-430.05805917321214</v>
      </c>
      <c r="AJ54">
        <f t="shared" si="7"/>
        <v>-142.97225508874249</v>
      </c>
      <c r="AK54">
        <f t="shared" si="22"/>
        <v>-99.28611022492197</v>
      </c>
      <c r="AL54">
        <f t="shared" si="26"/>
        <v>-672.31642448687649</v>
      </c>
      <c r="AN54">
        <f t="shared" si="27"/>
        <v>0</v>
      </c>
      <c r="AO54">
        <f t="shared" si="27"/>
        <v>0</v>
      </c>
      <c r="AP54">
        <f t="shared" si="27"/>
        <v>-2.7295143203353901E-5</v>
      </c>
      <c r="AQ54">
        <f t="shared" si="27"/>
        <v>-3.3985901027701835</v>
      </c>
      <c r="AR54">
        <f t="shared" si="27"/>
        <v>-3.3986173979133869</v>
      </c>
      <c r="AS54">
        <f t="shared" si="27"/>
        <v>-1.1298660336645487</v>
      </c>
      <c r="AT54">
        <f t="shared" si="27"/>
        <v>-0.78462778311906711</v>
      </c>
      <c r="AU54">
        <f t="shared" si="23"/>
        <v>-5.3131112146970016</v>
      </c>
      <c r="AW54">
        <v>51</v>
      </c>
      <c r="AX54">
        <f>IF(Z54&gt;0, (R54*SUMPRODUCT(K54:$K$98, X54:$X$98)-K54*$AZ$3)/Z54, 0)</f>
        <v>-18463179.001327541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2000000</v>
      </c>
      <c r="S55">
        <f t="shared" si="1"/>
        <v>-105253585.42978145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-1275.4007481244284</v>
      </c>
      <c r="AC55">
        <f t="shared" si="2"/>
        <v>-1141.6839300649181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-115.08060860944464</v>
      </c>
      <c r="AI55">
        <f t="shared" si="25"/>
        <v>-115.0811509586318</v>
      </c>
      <c r="AJ55">
        <f t="shared" si="7"/>
        <v>-133.71681805951039</v>
      </c>
      <c r="AK55">
        <f t="shared" si="22"/>
        <v>-89.278052368709993</v>
      </c>
      <c r="AL55">
        <f t="shared" si="26"/>
        <v>-338.07602138685218</v>
      </c>
      <c r="AN55">
        <f t="shared" si="27"/>
        <v>0</v>
      </c>
      <c r="AO55">
        <f t="shared" si="27"/>
        <v>0</v>
      </c>
      <c r="AP55">
        <f t="shared" si="27"/>
        <v>-3.826803447773789E-6</v>
      </c>
      <c r="AQ55">
        <f t="shared" si="27"/>
        <v>-0.81200613963620405</v>
      </c>
      <c r="AR55">
        <f t="shared" si="27"/>
        <v>-0.81200996643965184</v>
      </c>
      <c r="AS55">
        <f t="shared" si="27"/>
        <v>-0.94350280684932564</v>
      </c>
      <c r="AT55">
        <f t="shared" si="27"/>
        <v>-0.62994389353798985</v>
      </c>
      <c r="AU55">
        <f t="shared" si="23"/>
        <v>-2.3854566668269674</v>
      </c>
      <c r="AW55">
        <v>52</v>
      </c>
      <c r="AX55">
        <f>IF(Z55&gt;0, (R55*SUMPRODUCT(K55:$K$98, X55:$X$98)-K55*$AZ$3)/Z55, 0)</f>
        <v>-105253585.42978145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2000000</v>
      </c>
      <c r="S56">
        <f t="shared" si="1"/>
        <v>-607748385.16821802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-1141.6839300649181</v>
      </c>
      <c r="AC56">
        <f t="shared" si="2"/>
        <v>-1020.0714646310896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-18.120140357594657</v>
      </c>
      <c r="AI56">
        <f t="shared" si="25"/>
        <v>-18.120224279781002</v>
      </c>
      <c r="AJ56">
        <f t="shared" si="7"/>
        <v>-121.61246543382845</v>
      </c>
      <c r="AK56">
        <f t="shared" si="22"/>
        <v>-79.917875104544265</v>
      </c>
      <c r="AL56">
        <f t="shared" si="26"/>
        <v>-219.65056481815373</v>
      </c>
      <c r="AN56">
        <f t="shared" si="27"/>
        <v>0</v>
      </c>
      <c r="AO56">
        <f t="shared" si="27"/>
        <v>0</v>
      </c>
      <c r="AP56">
        <f t="shared" si="27"/>
        <v>-5.2870805848341422E-7</v>
      </c>
      <c r="AQ56">
        <f t="shared" si="27"/>
        <v>-0.11415651384980811</v>
      </c>
      <c r="AR56">
        <f t="shared" si="27"/>
        <v>-0.11415704255786659</v>
      </c>
      <c r="AS56">
        <f t="shared" si="27"/>
        <v>-0.76615604629063783</v>
      </c>
      <c r="AT56">
        <f t="shared" si="27"/>
        <v>-0.50348097951655091</v>
      </c>
      <c r="AU56">
        <f t="shared" si="23"/>
        <v>-1.3837940683650554</v>
      </c>
      <c r="AW56">
        <v>53</v>
      </c>
      <c r="AX56">
        <f>IF(Z56&gt;0, (R56*SUMPRODUCT(K56:$K$98, X56:$X$98)-K56*$AZ$3)/Z56, 0)</f>
        <v>-607748385.16821802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2000000</v>
      </c>
      <c r="S57">
        <f t="shared" si="1"/>
        <v>-3564053155.3191004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-1020.0714646310896</v>
      </c>
      <c r="AC57">
        <f t="shared" si="2"/>
        <v>-910.87805724006023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-2.8121712885367685</v>
      </c>
      <c r="AI57">
        <f t="shared" si="25"/>
        <v>-2.8121840672190377</v>
      </c>
      <c r="AJ57">
        <f t="shared" si="7"/>
        <v>-109.19340739102938</v>
      </c>
      <c r="AK57">
        <f t="shared" si="22"/>
        <v>-71.405002524176282</v>
      </c>
      <c r="AL57">
        <f t="shared" si="26"/>
        <v>-183.4105939824247</v>
      </c>
      <c r="AN57">
        <f t="shared" si="27"/>
        <v>0</v>
      </c>
      <c r="AO57">
        <f t="shared" si="27"/>
        <v>0</v>
      </c>
      <c r="AP57">
        <f t="shared" si="27"/>
        <v>-7.1879854535497835E-8</v>
      </c>
      <c r="AQ57">
        <f t="shared" si="27"/>
        <v>-1.5818412172100799E-2</v>
      </c>
      <c r="AR57">
        <f t="shared" si="27"/>
        <v>-1.5818484051955337E-2</v>
      </c>
      <c r="AS57">
        <f t="shared" si="27"/>
        <v>-0.61421092364759666</v>
      </c>
      <c r="AT57">
        <f t="shared" si="27"/>
        <v>-0.40165183596089843</v>
      </c>
      <c r="AU57">
        <f t="shared" si="23"/>
        <v>-1.0316812436604503</v>
      </c>
      <c r="AW57">
        <v>54</v>
      </c>
      <c r="AX57">
        <f>IF(Z57&gt;0, (R57*SUMPRODUCT(K57:$K$98, X57:$X$98)-K57*$AZ$3)/Z57, 0)</f>
        <v>-3564053155.3191004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2000000</v>
      </c>
      <c r="S58">
        <f t="shared" si="1"/>
        <v>-21279303246.147705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-910.87805724006023</v>
      </c>
      <c r="AC58">
        <f t="shared" si="2"/>
        <v>-813.29783645144755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-0.42959554845054215</v>
      </c>
      <c r="AI58">
        <f t="shared" si="25"/>
        <v>-0.42959745945727729</v>
      </c>
      <c r="AJ58">
        <f t="shared" si="7"/>
        <v>-97.580220788612678</v>
      </c>
      <c r="AK58">
        <f t="shared" si="22"/>
        <v>-63.761464006804225</v>
      </c>
      <c r="AL58">
        <f t="shared" si="26"/>
        <v>-161.77128225487419</v>
      </c>
      <c r="AN58">
        <f t="shared" si="27"/>
        <v>0</v>
      </c>
      <c r="AO58">
        <f t="shared" si="27"/>
        <v>0</v>
      </c>
      <c r="AP58">
        <f t="shared" si="27"/>
        <v>-9.5976589345876819E-9</v>
      </c>
      <c r="AQ58">
        <f t="shared" si="27"/>
        <v>-2.1575599279787376E-3</v>
      </c>
      <c r="AR58">
        <f t="shared" si="27"/>
        <v>-2.1575695256376721E-3</v>
      </c>
      <c r="AS58">
        <f t="shared" si="27"/>
        <v>-0.49007764371903551</v>
      </c>
      <c r="AT58">
        <f t="shared" si="27"/>
        <v>-0.32022952795139881</v>
      </c>
      <c r="AU58">
        <f t="shared" si="23"/>
        <v>-0.81246474119607204</v>
      </c>
      <c r="AW58">
        <v>55</v>
      </c>
      <c r="AX58">
        <f>IF(Z58&gt;0, (R58*SUMPRODUCT(K58:$K$98, X58:$X$98)-K58*$AZ$3)/Z58, 0)</f>
        <v>-21279303246.147705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2000000</v>
      </c>
      <c r="S59">
        <f t="shared" si="1"/>
        <v>-129656632876.78647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-813.29783645144755</v>
      </c>
      <c r="AC59">
        <f t="shared" si="2"/>
        <v>-726.16067329638884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-6.447457824410889E-2</v>
      </c>
      <c r="AI59">
        <f t="shared" si="25"/>
        <v>-6.4474858276320587E-2</v>
      </c>
      <c r="AJ59">
        <f t="shared" si="7"/>
        <v>-87.137163155058715</v>
      </c>
      <c r="AK59">
        <f t="shared" si="22"/>
        <v>-56.930848551601336</v>
      </c>
      <c r="AL59">
        <f t="shared" si="26"/>
        <v>-144.13248656493639</v>
      </c>
      <c r="AN59">
        <f t="shared" si="27"/>
        <v>0</v>
      </c>
      <c r="AO59">
        <f t="shared" si="27"/>
        <v>0</v>
      </c>
      <c r="AP59">
        <f t="shared" si="27"/>
        <v>-1.2557207268758776E-9</v>
      </c>
      <c r="AQ59">
        <f t="shared" si="27"/>
        <v>-2.8911696896931506E-4</v>
      </c>
      <c r="AR59">
        <f t="shared" si="27"/>
        <v>-2.8911822469004196E-4</v>
      </c>
      <c r="AS59">
        <f t="shared" si="27"/>
        <v>-0.39074055514705364</v>
      </c>
      <c r="AT59">
        <f t="shared" si="27"/>
        <v>-0.25528936865273777</v>
      </c>
      <c r="AU59">
        <f t="shared" si="23"/>
        <v>-0.64631904202448154</v>
      </c>
      <c r="AW59">
        <v>56</v>
      </c>
      <c r="AX59">
        <f>IF(Z59&gt;0, (R59*SUMPRODUCT(K59:$K$98, X59:$X$98)-K59*$AZ$3)/Z59, 0)</f>
        <v>-129656632876.78647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2000000</v>
      </c>
      <c r="S60">
        <f t="shared" si="1"/>
        <v>-806459714613.5658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-726.16067329638884</v>
      </c>
      <c r="AC60">
        <f t="shared" si="2"/>
        <v>-648.35799748926274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-9.4813639024423045E-3</v>
      </c>
      <c r="AI60">
        <f t="shared" si="25"/>
        <v>-9.4814041002343162E-3</v>
      </c>
      <c r="AJ60">
        <f t="shared" si="7"/>
        <v>-77.802675807126093</v>
      </c>
      <c r="AK60">
        <f t="shared" si="22"/>
        <v>-50.831247130747222</v>
      </c>
      <c r="AL60">
        <f t="shared" si="26"/>
        <v>-128.64340434197354</v>
      </c>
      <c r="AN60">
        <f t="shared" si="27"/>
        <v>0</v>
      </c>
      <c r="AO60">
        <f t="shared" si="27"/>
        <v>0</v>
      </c>
      <c r="AP60">
        <f t="shared" si="27"/>
        <v>-1.6094194606852916E-10</v>
      </c>
      <c r="AQ60">
        <f t="shared" si="27"/>
        <v>-3.79610192860845E-5</v>
      </c>
      <c r="AR60">
        <f t="shared" si="27"/>
        <v>-3.796118022803057E-5</v>
      </c>
      <c r="AS60">
        <f t="shared" si="27"/>
        <v>-0.31150253351867546</v>
      </c>
      <c r="AT60">
        <f t="shared" si="27"/>
        <v>-0.20351565160039639</v>
      </c>
      <c r="AU60">
        <f t="shared" si="23"/>
        <v>-0.51505614629929986</v>
      </c>
      <c r="AW60">
        <v>57</v>
      </c>
      <c r="AX60">
        <f>IF(Z60&gt;0, (R60*SUMPRODUCT(K60:$K$98, X60:$X$98)-K60*$AZ$3)/Z60, 0)</f>
        <v>-806459714613.5658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2000000</v>
      </c>
      <c r="S61">
        <f t="shared" si="1"/>
        <v>-5131564329361.3057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-648.35799748926274</v>
      </c>
      <c r="AC61">
        <f t="shared" si="2"/>
        <v>-578.89110248233999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-1.3662128246324831E-3</v>
      </c>
      <c r="AI61">
        <f t="shared" si="25"/>
        <v>-1.3662184651259597E-3</v>
      </c>
      <c r="AJ61">
        <f t="shared" si="7"/>
        <v>-69.466895006922755</v>
      </c>
      <c r="AK61">
        <f t="shared" si="22"/>
        <v>-45.385059824248394</v>
      </c>
      <c r="AL61">
        <f t="shared" si="26"/>
        <v>-114.85332104963626</v>
      </c>
      <c r="AN61">
        <f t="shared" si="27"/>
        <v>0</v>
      </c>
      <c r="AO61">
        <f t="shared" si="27"/>
        <v>0</v>
      </c>
      <c r="AP61">
        <f t="shared" si="27"/>
        <v>-2.0163509687497722E-11</v>
      </c>
      <c r="AQ61">
        <f t="shared" si="27"/>
        <v>-4.8839069913516572E-6</v>
      </c>
      <c r="AR61">
        <f t="shared" si="27"/>
        <v>-4.8839271548613452E-6</v>
      </c>
      <c r="AS61">
        <f t="shared" si="27"/>
        <v>-0.24832869965414545</v>
      </c>
      <c r="AT61">
        <f t="shared" si="27"/>
        <v>-0.16224149486972239</v>
      </c>
      <c r="AU61">
        <f t="shared" si="23"/>
        <v>-0.4105750784510227</v>
      </c>
      <c r="AW61">
        <v>58</v>
      </c>
      <c r="AX61">
        <f>IF(Z61&gt;0, (R61*SUMPRODUCT(K61:$K$98, X61:$X$98)-K61*$AZ$3)/Z61, 0)</f>
        <v>-5131564329361.3057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2000000</v>
      </c>
      <c r="S62">
        <f t="shared" si="1"/>
        <v>-33459191319409.621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-578.89110248233999</v>
      </c>
      <c r="AC62">
        <f t="shared" si="2"/>
        <v>-516.86706007344151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-1.9246817094005237E-4</v>
      </c>
      <c r="AI62">
        <f t="shared" si="25"/>
        <v>-1.9246894332432062E-4</v>
      </c>
      <c r="AJ62">
        <f t="shared" si="7"/>
        <v>-62.024042408898481</v>
      </c>
      <c r="AK62">
        <f t="shared" si="22"/>
        <v>-40.5223771737638</v>
      </c>
      <c r="AL62">
        <f t="shared" si="26"/>
        <v>-102.54661205160561</v>
      </c>
      <c r="AN62">
        <f t="shared" si="27"/>
        <v>0</v>
      </c>
      <c r="AO62">
        <f t="shared" si="27"/>
        <v>0</v>
      </c>
      <c r="AP62">
        <f t="shared" si="27"/>
        <v>-2.4652696201313904E-12</v>
      </c>
      <c r="AQ62">
        <f t="shared" si="27"/>
        <v>-6.143133077169852E-7</v>
      </c>
      <c r="AR62">
        <f t="shared" si="27"/>
        <v>-6.1431577298660526E-7</v>
      </c>
      <c r="AS62">
        <f t="shared" si="27"/>
        <v>-0.19796621157716823</v>
      </c>
      <c r="AT62">
        <f t="shared" si="27"/>
        <v>-0.12933793383386805</v>
      </c>
      <c r="AU62">
        <f t="shared" si="23"/>
        <v>-0.32730475972680928</v>
      </c>
      <c r="AW62">
        <v>59</v>
      </c>
      <c r="AX62">
        <f>IF(Z62&gt;0, (R62*SUMPRODUCT(K62:$K$98, X62:$X$98)-K62*$AZ$3)/Z62, 0)</f>
        <v>-33459191319409.621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0.856559709</v>
      </c>
      <c r="Q63" s="4">
        <f t="shared" si="21"/>
        <v>50</v>
      </c>
      <c r="R63">
        <f t="shared" si="0"/>
        <v>2000000</v>
      </c>
      <c r="S63">
        <f t="shared" si="1"/>
        <v>-223877494381897.47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-516.86706007344151</v>
      </c>
      <c r="AC63">
        <f t="shared" si="2"/>
        <v>-461.48844703346424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-2.6463729762133678E-5</v>
      </c>
      <c r="AI63">
        <f t="shared" si="25"/>
        <v>-2.6463832829315196E-5</v>
      </c>
      <c r="AJ63">
        <f t="shared" si="7"/>
        <v>-55.378613039977267</v>
      </c>
      <c r="AK63">
        <f t="shared" si="22"/>
        <v>-36.18069420514091</v>
      </c>
      <c r="AL63">
        <f t="shared" si="26"/>
        <v>-91.559333708951016</v>
      </c>
      <c r="AN63">
        <f t="shared" si="27"/>
        <v>0</v>
      </c>
      <c r="AO63">
        <f t="shared" si="27"/>
        <v>0</v>
      </c>
      <c r="AP63">
        <f t="shared" si="27"/>
        <v>-2.9371990669981448E-13</v>
      </c>
      <c r="AQ63">
        <f t="shared" si="27"/>
        <v>-7.5416093872367291E-8</v>
      </c>
      <c r="AR63">
        <f t="shared" si="27"/>
        <v>-7.541638759227399E-8</v>
      </c>
      <c r="AS63">
        <f t="shared" si="27"/>
        <v>-0.1578174625075108</v>
      </c>
      <c r="AT63">
        <f t="shared" si="27"/>
        <v>-0.10310740984238059</v>
      </c>
      <c r="AU63">
        <f t="shared" si="23"/>
        <v>-0.260924947766279</v>
      </c>
      <c r="AW63">
        <v>60</v>
      </c>
      <c r="AX63">
        <f>IF(Z63&gt;0, (R63*SUMPRODUCT(K63:$K$98, X63:$X$98)-K63*$AZ$3)/Z63, 0)</f>
        <v>-223877494381897.47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2000000</v>
      </c>
      <c r="S64">
        <f t="shared" si="1"/>
        <v>-1541296549347540.8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-461.48844703346424</v>
      </c>
      <c r="AC64">
        <f t="shared" si="2"/>
        <v>-412.04325634612104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-3.5467894236401823E-6</v>
      </c>
      <c r="AI64">
        <f t="shared" si="25"/>
        <v>-3.5468027904142959E-6</v>
      </c>
      <c r="AJ64">
        <f t="shared" si="7"/>
        <v>-49.445190687343199</v>
      </c>
      <c r="AK64">
        <f t="shared" si="22"/>
        <v>-32.304191292342502</v>
      </c>
      <c r="AL64">
        <f t="shared" si="26"/>
        <v>-81.749385526488481</v>
      </c>
      <c r="AN64">
        <f t="shared" si="27"/>
        <v>0</v>
      </c>
      <c r="AO64">
        <f t="shared" si="27"/>
        <v>0</v>
      </c>
      <c r="AP64">
        <f t="shared" si="27"/>
        <v>-3.4011169667345348E-14</v>
      </c>
      <c r="AQ64">
        <f t="shared" si="27"/>
        <v>-9.0246499144781975E-9</v>
      </c>
      <c r="AR64">
        <f t="shared" si="27"/>
        <v>-9.0246839256478647E-9</v>
      </c>
      <c r="AS64">
        <f t="shared" si="27"/>
        <v>-0.12581111608535095</v>
      </c>
      <c r="AT64">
        <f t="shared" si="27"/>
        <v>-8.2196595952548968E-2</v>
      </c>
      <c r="AU64">
        <f t="shared" si="23"/>
        <v>-0.20800772106258383</v>
      </c>
      <c r="AW64">
        <v>61</v>
      </c>
      <c r="AX64">
        <f>IF(Z64&gt;0, (R64*SUMPRODUCT(K64:$K$98, X64:$X$98)-K64*$AZ$3)/Z64, 0)</f>
        <v>-1541296549347540.8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2000000</v>
      </c>
      <c r="S65">
        <f t="shared" si="1"/>
        <v>-1.0936381979893084E+16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-412.04325634612104</v>
      </c>
      <c r="AC65">
        <f t="shared" si="2"/>
        <v>-367.89576460268188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-4.6204500930086026E-7</v>
      </c>
      <c r="AI65">
        <f t="shared" si="25"/>
        <v>-4.620466912820003E-7</v>
      </c>
      <c r="AJ65">
        <f t="shared" si="7"/>
        <v>-44.147491743439161</v>
      </c>
      <c r="AK65">
        <f t="shared" si="22"/>
        <v>-28.843027944228474</v>
      </c>
      <c r="AL65">
        <f t="shared" si="26"/>
        <v>-72.990520149714328</v>
      </c>
      <c r="AN65">
        <f t="shared" si="27"/>
        <v>0</v>
      </c>
      <c r="AO65">
        <f t="shared" si="27"/>
        <v>0</v>
      </c>
      <c r="AP65">
        <f t="shared" si="27"/>
        <v>-3.8211849452037527E-15</v>
      </c>
      <c r="AQ65">
        <f t="shared" si="27"/>
        <v>-1.0496903868587033E-9</v>
      </c>
      <c r="AR65">
        <f t="shared" si="27"/>
        <v>-1.0496942080436486E-9</v>
      </c>
      <c r="AS65">
        <f t="shared" si="27"/>
        <v>-0.10029585160357619</v>
      </c>
      <c r="AT65">
        <f t="shared" si="27"/>
        <v>-6.5526623059441416E-2</v>
      </c>
      <c r="AU65">
        <f t="shared" si="23"/>
        <v>-0.16582247571271183</v>
      </c>
      <c r="AW65">
        <v>62</v>
      </c>
      <c r="AX65">
        <f>IF(Z65&gt;0, (R65*SUMPRODUCT(K65:$K$98, X65:$X$98)-K65*$AZ$3)/Z65, 0)</f>
        <v>-1.0936381979893084E+16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2000000</v>
      </c>
      <c r="S66">
        <f t="shared" si="1"/>
        <v>-8.0203656636287856E+16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-367.89576460268188</v>
      </c>
      <c r="AC66">
        <f t="shared" si="2"/>
        <v>-328.47836125331747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-5.8415346278990691E-8</v>
      </c>
      <c r="AI66">
        <f t="shared" si="25"/>
        <v>-5.8415551056662326E-8</v>
      </c>
      <c r="AJ66">
        <f t="shared" si="7"/>
        <v>-39.417403349364406</v>
      </c>
      <c r="AK66">
        <f t="shared" si="22"/>
        <v>-25.752703522187733</v>
      </c>
      <c r="AL66">
        <f t="shared" si="26"/>
        <v>-65.170106929967687</v>
      </c>
      <c r="AN66">
        <f t="shared" si="27"/>
        <v>0</v>
      </c>
      <c r="AO66">
        <f t="shared" si="27"/>
        <v>0</v>
      </c>
      <c r="AP66">
        <f t="shared" si="27"/>
        <v>-4.1537610945551096E-16</v>
      </c>
      <c r="AQ66">
        <f t="shared" si="27"/>
        <v>-1.1849113761291222E-10</v>
      </c>
      <c r="AR66">
        <f t="shared" si="27"/>
        <v>-1.1849155298902167E-10</v>
      </c>
      <c r="AS66">
        <f t="shared" si="27"/>
        <v>-7.9955238856351848E-2</v>
      </c>
      <c r="AT66">
        <f t="shared" si="27"/>
        <v>-5.223742272070632E-2</v>
      </c>
      <c r="AU66">
        <f t="shared" si="23"/>
        <v>-0.13219266169554972</v>
      </c>
      <c r="AW66">
        <v>63</v>
      </c>
      <c r="AX66">
        <f>IF(Z66&gt;0, (R66*SUMPRODUCT(K66:$K$98, X66:$X$98)-K66*$AZ$3)/Z66, 0)</f>
        <v>-8.0203656636287856E+16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-6.0984809657790016E+17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-328.47836125331747</v>
      </c>
      <c r="AC67">
        <f t="shared" ref="AC67:AC89" si="30">S67*Z67</f>
        <v>-293.28425111913771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-7.1473685720526495E-9</v>
      </c>
      <c r="AI67">
        <f t="shared" ref="AI67:AI89" si="34">SUM(AE67:AH67)</f>
        <v>-7.147392617733268E-9</v>
      </c>
      <c r="AJ67">
        <f t="shared" ref="AJ67:AJ89" si="35">AB67-AC67</f>
        <v>-35.194110134179766</v>
      </c>
      <c r="AK67">
        <f t="shared" si="22"/>
        <v>-22.993485287732224</v>
      </c>
      <c r="AL67">
        <f t="shared" si="26"/>
        <v>-58.187595429059385</v>
      </c>
      <c r="AN67">
        <f t="shared" ref="AN67:AT89" si="36">AE67*$K67</f>
        <v>0</v>
      </c>
      <c r="AO67">
        <f t="shared" si="36"/>
        <v>0</v>
      </c>
      <c r="AP67">
        <f t="shared" si="36"/>
        <v>-4.3548977779450869E-17</v>
      </c>
      <c r="AQ67">
        <f t="shared" si="36"/>
        <v>-1.2944553330284673E-11</v>
      </c>
      <c r="AR67">
        <f t="shared" si="36"/>
        <v>-1.2944596879262453E-11</v>
      </c>
      <c r="AS67">
        <f t="shared" si="36"/>
        <v>-6.3739826895895857E-2</v>
      </c>
      <c r="AT67">
        <f t="shared" si="36"/>
        <v>-4.1643353572108646E-2</v>
      </c>
      <c r="AU67">
        <f t="shared" si="23"/>
        <v>-0.10538318048094911</v>
      </c>
      <c r="AW67">
        <v>64</v>
      </c>
      <c r="AX67">
        <f>IF(Z67&gt;0, (R67*SUMPRODUCT(K67:$K$98, X67:$X$98)-K67*$AZ$3)/Z67, 0)</f>
        <v>-6.0984809657790016E+17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1.6170478387293595E-3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2000000</v>
      </c>
      <c r="S68">
        <f t="shared" si="29"/>
        <v>-4.8178385628714977E+18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-293.28425111913771</v>
      </c>
      <c r="AC68">
        <f t="shared" si="30"/>
        <v>-261.8609384992414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-8.4350421483634955E-10</v>
      </c>
      <c r="AI68">
        <f t="shared" si="34"/>
        <v>-8.435069324547907E-10</v>
      </c>
      <c r="AJ68">
        <f t="shared" si="35"/>
        <v>-31.423312619896308</v>
      </c>
      <c r="AK68">
        <f t="shared" si="22"/>
        <v>-20.529897578339643</v>
      </c>
      <c r="AL68">
        <f t="shared" si="26"/>
        <v>-51.953210199079457</v>
      </c>
      <c r="AN68">
        <f t="shared" si="36"/>
        <v>0</v>
      </c>
      <c r="AO68">
        <f t="shared" si="36"/>
        <v>0</v>
      </c>
      <c r="AP68">
        <f t="shared" si="36"/>
        <v>-4.3945190267589931E-18</v>
      </c>
      <c r="AQ68">
        <f t="shared" si="36"/>
        <v>-1.3639866675602245E-12</v>
      </c>
      <c r="AR68">
        <f t="shared" si="36"/>
        <v>-1.3639910620792512E-12</v>
      </c>
      <c r="AS68">
        <f t="shared" si="36"/>
        <v>-5.0812999757720335E-2</v>
      </c>
      <c r="AT68">
        <f t="shared" si="36"/>
        <v>-3.3197826508389233E-2</v>
      </c>
      <c r="AU68">
        <f t="shared" si="23"/>
        <v>-8.4010826267473554E-2</v>
      </c>
      <c r="AW68">
        <v>65</v>
      </c>
      <c r="AX68">
        <f>IF(Z68&gt;0, (R68*SUMPRODUCT(K68:$K$98, X68:$X$98)-K68*$AZ$3)/Z68, 0)</f>
        <v>-4.8178385628714977E+18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1.4437927131512138E-3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2000000</v>
      </c>
      <c r="S69">
        <f t="shared" si="29"/>
        <v>-3.9677110379401945E+19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-261.8609384992414</v>
      </c>
      <c r="AC69">
        <f t="shared" si="30"/>
        <v>-233.80440937432391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-9.5832335583397126E-11</v>
      </c>
      <c r="AI69">
        <f t="shared" si="34"/>
        <v>-9.5832630217264287E-11</v>
      </c>
      <c r="AJ69">
        <f t="shared" si="35"/>
        <v>-28.056529124917489</v>
      </c>
      <c r="AK69">
        <f t="shared" si="22"/>
        <v>-18.330265694946899</v>
      </c>
      <c r="AL69">
        <f t="shared" si="26"/>
        <v>-46.386794819960215</v>
      </c>
      <c r="AN69">
        <f t="shared" si="36"/>
        <v>0</v>
      </c>
      <c r="AO69">
        <f t="shared" si="36"/>
        <v>0</v>
      </c>
      <c r="AP69">
        <f t="shared" si="36"/>
        <v>-4.2539023044948908E-19</v>
      </c>
      <c r="AQ69">
        <f t="shared" si="36"/>
        <v>-1.3836202779957055E-13</v>
      </c>
      <c r="AR69">
        <f t="shared" si="36"/>
        <v>-1.38362453189801E-13</v>
      </c>
      <c r="AS69">
        <f t="shared" si="36"/>
        <v>-4.0507812306870672E-2</v>
      </c>
      <c r="AT69">
        <f t="shared" si="36"/>
        <v>-2.6465104040490003E-2</v>
      </c>
      <c r="AU69">
        <f t="shared" si="23"/>
        <v>-6.6972916347499037E-2</v>
      </c>
      <c r="AW69">
        <v>66</v>
      </c>
      <c r="AX69">
        <f>IF(Z69&gt;0, (R69*SUMPRODUCT(K69:$K$98, X69:$X$98)-K69*$AZ$3)/Z69, 0)</f>
        <v>-3.9677110379401945E+19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2000000</v>
      </c>
      <c r="S70">
        <f t="shared" si="29"/>
        <v>-3.413488906811683E+20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-233.80440937432391</v>
      </c>
      <c r="AC70">
        <f t="shared" si="30"/>
        <v>-208.75393694136076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-1.0444389287366083E-11</v>
      </c>
      <c r="AI70">
        <f t="shared" si="34"/>
        <v>-1.0444419865162386E-11</v>
      </c>
      <c r="AJ70">
        <f t="shared" si="35"/>
        <v>-25.050472432963147</v>
      </c>
      <c r="AK70">
        <f t="shared" si="22"/>
        <v>-16.366308656202676</v>
      </c>
      <c r="AL70">
        <f t="shared" si="26"/>
        <v>-41.416781089176268</v>
      </c>
      <c r="AN70">
        <f t="shared" si="36"/>
        <v>0</v>
      </c>
      <c r="AO70">
        <f t="shared" si="36"/>
        <v>0</v>
      </c>
      <c r="AP70">
        <f t="shared" si="36"/>
        <v>-3.9417856682723643E-20</v>
      </c>
      <c r="AQ70">
        <f t="shared" si="36"/>
        <v>-1.3463868880726562E-14</v>
      </c>
      <c r="AR70">
        <f t="shared" si="36"/>
        <v>-1.3463908298583245E-14</v>
      </c>
      <c r="AS70">
        <f t="shared" si="36"/>
        <v>-3.2292579964024598E-2</v>
      </c>
      <c r="AT70">
        <f t="shared" si="36"/>
        <v>-2.1097818909829515E-2</v>
      </c>
      <c r="AU70">
        <f t="shared" si="23"/>
        <v>-5.3390398873867581E-2</v>
      </c>
      <c r="AW70">
        <v>67</v>
      </c>
      <c r="AX70">
        <f>IF(Z70&gt;0, (R70*SUMPRODUCT(K70:$K$98, X70:$X$98)-K70*$AZ$3)/Z70, 0)</f>
        <v>-3.413488906811683E+20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2000000</v>
      </c>
      <c r="S71">
        <f t="shared" si="29"/>
        <v>-3.0715819716093684E+21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-208.75393694136076</v>
      </c>
      <c r="AC71">
        <f t="shared" si="30"/>
        <v>-186.3874436976435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-1.0895182269178404E-12</v>
      </c>
      <c r="AI71">
        <f t="shared" si="34"/>
        <v>-1.0895212609805063E-12</v>
      </c>
      <c r="AJ71">
        <f t="shared" si="35"/>
        <v>-22.366493243717258</v>
      </c>
      <c r="AK71">
        <f t="shared" si="22"/>
        <v>-14.612775585895255</v>
      </c>
      <c r="AL71">
        <f t="shared" si="26"/>
        <v>-36.979268829613602</v>
      </c>
      <c r="AN71">
        <f t="shared" si="36"/>
        <v>0</v>
      </c>
      <c r="AO71">
        <f t="shared" si="36"/>
        <v>0</v>
      </c>
      <c r="AP71">
        <f t="shared" si="36"/>
        <v>-3.4921536735242054E-21</v>
      </c>
      <c r="AQ71">
        <f t="shared" si="36"/>
        <v>-1.2540166429124749E-15</v>
      </c>
      <c r="AR71">
        <f t="shared" si="36"/>
        <v>-1.2540201350661485E-15</v>
      </c>
      <c r="AS71">
        <f t="shared" si="36"/>
        <v>-2.5743447037647346E-2</v>
      </c>
      <c r="AT71">
        <f t="shared" si="36"/>
        <v>-1.6819052064596243E-2</v>
      </c>
      <c r="AU71">
        <f t="shared" si="23"/>
        <v>-4.2562499102244841E-2</v>
      </c>
      <c r="AW71">
        <v>68</v>
      </c>
      <c r="AX71">
        <f>IF(Z71&gt;0, (R71*SUMPRODUCT(K71:$K$98, X71:$X$98)-K71*$AZ$3)/Z71, 0)</f>
        <v>-3.0715819716093684E+21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2000000</v>
      </c>
      <c r="S72">
        <f t="shared" si="29"/>
        <v>-2.9003378659342611E+22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-186.3874436976435</v>
      </c>
      <c r="AC72">
        <f t="shared" si="30"/>
        <v>-166.41736044432457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-1.0867315920782581E-13</v>
      </c>
      <c r="AI72">
        <f t="shared" si="34"/>
        <v>-1.0867344610088471E-13</v>
      </c>
      <c r="AJ72">
        <f t="shared" si="35"/>
        <v>-19.970083253318933</v>
      </c>
      <c r="AK72">
        <f t="shared" ref="AK72:AK89" si="49">G72*SUM(AB72:AB72, AE72:AF72)</f>
        <v>-13.047121058835046</v>
      </c>
      <c r="AL72">
        <f t="shared" si="26"/>
        <v>-33.017204312154092</v>
      </c>
      <c r="AN72">
        <f t="shared" si="36"/>
        <v>0</v>
      </c>
      <c r="AO72">
        <f t="shared" si="36"/>
        <v>0</v>
      </c>
      <c r="AP72">
        <f t="shared" si="36"/>
        <v>-2.9482942037140675E-22</v>
      </c>
      <c r="AQ72">
        <f t="shared" si="36"/>
        <v>-1.1167939949903527E-16</v>
      </c>
      <c r="AR72">
        <f t="shared" si="36"/>
        <v>-1.1167969432845563E-16</v>
      </c>
      <c r="AS72">
        <f t="shared" si="36"/>
        <v>-2.0522518365471368E-2</v>
      </c>
      <c r="AT72">
        <f t="shared" si="36"/>
        <v>-1.340804533210797E-2</v>
      </c>
      <c r="AU72">
        <f t="shared" si="23"/>
        <v>-3.3930563697579456E-2</v>
      </c>
      <c r="AW72">
        <v>69</v>
      </c>
      <c r="AX72">
        <f>IF(Z72&gt;0, (R72*SUMPRODUCT(K72:$K$98, X72:$X$98)-K72*$AZ$3)/Z72, 0)</f>
        <v>-2.9003378659342611E+22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2000000</v>
      </c>
      <c r="S73">
        <f t="shared" si="29"/>
        <v>-2.8834478555916141E+23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-166.41736044432457</v>
      </c>
      <c r="AC73">
        <f t="shared" si="30"/>
        <v>-148.58692896814694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-1.0330345288629371E-14</v>
      </c>
      <c r="AI73">
        <f t="shared" si="34"/>
        <v>-1.0330371054125474E-14</v>
      </c>
      <c r="AJ73">
        <f t="shared" si="35"/>
        <v>-17.830431476177637</v>
      </c>
      <c r="AK73">
        <f t="shared" si="49"/>
        <v>-11.649215231102721</v>
      </c>
      <c r="AL73">
        <f t="shared" si="26"/>
        <v>-29.479646707280367</v>
      </c>
      <c r="AN73">
        <f t="shared" si="36"/>
        <v>0</v>
      </c>
      <c r="AO73">
        <f t="shared" si="36"/>
        <v>0</v>
      </c>
      <c r="AP73">
        <f t="shared" si="36"/>
        <v>-2.3641295092198742E-23</v>
      </c>
      <c r="AQ73">
        <f t="shared" si="36"/>
        <v>-9.4786741308725024E-18</v>
      </c>
      <c r="AR73">
        <f t="shared" si="36"/>
        <v>-9.4786977721675948E-18</v>
      </c>
      <c r="AS73">
        <f t="shared" si="36"/>
        <v>-1.6360425992882167E-2</v>
      </c>
      <c r="AT73">
        <f t="shared" si="36"/>
        <v>-1.0688811648683013E-2</v>
      </c>
      <c r="AU73">
        <f t="shared" si="23"/>
        <v>-2.7049237641565187E-2</v>
      </c>
      <c r="AW73">
        <v>70</v>
      </c>
      <c r="AX73">
        <f>IF(Z73&gt;0, (R73*SUMPRODUCT(K73:$K$98, X73:$X$98)-K73*$AZ$3)/Z73, 0)</f>
        <v>-2.8834478555916141E+23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2000000</v>
      </c>
      <c r="S74">
        <f t="shared" si="29"/>
        <v>-3.0285105808143778E+24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-148.58692896814694</v>
      </c>
      <c r="AC74">
        <f t="shared" si="30"/>
        <v>-132.6669008644169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-9.327016678608765E-16</v>
      </c>
      <c r="AI74">
        <f t="shared" si="34"/>
        <v>-9.3270385816032119E-16</v>
      </c>
      <c r="AJ74">
        <f t="shared" si="35"/>
        <v>-15.920028103730033</v>
      </c>
      <c r="AK74">
        <f t="shared" si="49"/>
        <v>-10.401085027770286</v>
      </c>
      <c r="AL74">
        <f t="shared" si="26"/>
        <v>-26.321113131500319</v>
      </c>
      <c r="AN74">
        <f t="shared" si="36"/>
        <v>0</v>
      </c>
      <c r="AO74">
        <f t="shared" si="36"/>
        <v>0</v>
      </c>
      <c r="AP74">
        <f t="shared" si="36"/>
        <v>-1.794395722421563E-24</v>
      </c>
      <c r="AQ74">
        <f t="shared" si="36"/>
        <v>-7.6411281900587855E-19</v>
      </c>
      <c r="AR74">
        <f t="shared" si="36"/>
        <v>-7.6411461340160106E-19</v>
      </c>
      <c r="AS74">
        <f t="shared" si="36"/>
        <v>-1.3042431435652237E-2</v>
      </c>
      <c r="AT74">
        <f t="shared" si="36"/>
        <v>-8.5210552046261264E-3</v>
      </c>
      <c r="AU74">
        <f t="shared" si="23"/>
        <v>-2.1563486640278361E-2</v>
      </c>
      <c r="AW74">
        <v>71</v>
      </c>
      <c r="AX74">
        <f>IF(Z74&gt;0, (R74*SUMPRODUCT(K74:$K$98, X74:$X$98)-K74*$AZ$3)/Z74, 0)</f>
        <v>-3.0285105808143778E+24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2000000</v>
      </c>
      <c r="S75">
        <f t="shared" si="29"/>
        <v>-3.3720840628355987E+25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-132.6669008644169</v>
      </c>
      <c r="AC75">
        <f t="shared" si="30"/>
        <v>-118.45259005751508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-7.971037537709845E-17</v>
      </c>
      <c r="AI75">
        <f t="shared" si="34"/>
        <v>-7.9710551014164207E-17</v>
      </c>
      <c r="AJ75">
        <f t="shared" si="35"/>
        <v>-14.214310806901821</v>
      </c>
      <c r="AK75">
        <f t="shared" si="49"/>
        <v>-9.2866830605091835</v>
      </c>
      <c r="AL75">
        <f t="shared" si="26"/>
        <v>-23.500993867411005</v>
      </c>
      <c r="AN75">
        <f t="shared" si="36"/>
        <v>0</v>
      </c>
      <c r="AO75">
        <f t="shared" si="36"/>
        <v>0</v>
      </c>
      <c r="AP75">
        <f t="shared" si="36"/>
        <v>-1.2847330087190641E-25</v>
      </c>
      <c r="AQ75">
        <f t="shared" si="36"/>
        <v>-5.8305773865029011E-20</v>
      </c>
      <c r="AR75">
        <f t="shared" si="36"/>
        <v>-5.8305902338329878E-20</v>
      </c>
      <c r="AS75">
        <f t="shared" si="36"/>
        <v>-1.0397346488880931E-2</v>
      </c>
      <c r="AT75">
        <f t="shared" si="36"/>
        <v>-6.7929330394022039E-3</v>
      </c>
      <c r="AU75">
        <f t="shared" si="23"/>
        <v>-1.7190279528283135E-2</v>
      </c>
      <c r="AW75">
        <v>72</v>
      </c>
      <c r="AX75">
        <f>IF(Z75&gt;0, (R75*SUMPRODUCT(K75:$K$98, X75:$X$98)-K75*$AZ$3)/Z75, 0)</f>
        <v>-3.3720840628355987E+25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2000000</v>
      </c>
      <c r="S76">
        <f t="shared" si="29"/>
        <v>-3.9961314075386072E+26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-118.45259005751508</v>
      </c>
      <c r="AC76">
        <f t="shared" si="30"/>
        <v>-105.76124112278131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-6.4259096693878673E-18</v>
      </c>
      <c r="AI76">
        <f t="shared" si="34"/>
        <v>-6.4259229023412334E-18</v>
      </c>
      <c r="AJ76">
        <f t="shared" si="35"/>
        <v>-12.691348934733767</v>
      </c>
      <c r="AK76">
        <f t="shared" si="49"/>
        <v>-8.2916813040260564</v>
      </c>
      <c r="AL76">
        <f t="shared" si="26"/>
        <v>-20.983030238759824</v>
      </c>
      <c r="AN76">
        <f t="shared" si="36"/>
        <v>0</v>
      </c>
      <c r="AO76">
        <f t="shared" si="36"/>
        <v>0</v>
      </c>
      <c r="AP76">
        <f t="shared" si="36"/>
        <v>-8.6424220060223235E-27</v>
      </c>
      <c r="AQ76">
        <f t="shared" si="36"/>
        <v>-4.1967519720157976E-21</v>
      </c>
      <c r="AR76">
        <f t="shared" si="36"/>
        <v>-4.1967606144378038E-21</v>
      </c>
      <c r="AS76">
        <f t="shared" si="36"/>
        <v>-8.2887009637124757E-3</v>
      </c>
      <c r="AT76">
        <f t="shared" si="36"/>
        <v>-5.4152846296254813E-3</v>
      </c>
      <c r="AU76">
        <f t="shared" si="23"/>
        <v>-1.3703985593337957E-2</v>
      </c>
      <c r="AW76">
        <v>73</v>
      </c>
      <c r="AX76">
        <f>IF(Z76&gt;0, (R76*SUMPRODUCT(K76:$K$98, X76:$X$98)-K76*$AZ$3)/Z76, 0)</f>
        <v>-3.9961314075386072E+26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2000000</v>
      </c>
      <c r="S77">
        <f t="shared" si="29"/>
        <v>-5.0636757826349601E+27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-105.76124112278131</v>
      </c>
      <c r="AC77">
        <f t="shared" si="30"/>
        <v>-94.429679573911898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-4.8672806320753124E-19</v>
      </c>
      <c r="AI77">
        <f t="shared" si="34"/>
        <v>-4.8672899562978365E-19</v>
      </c>
      <c r="AJ77">
        <f t="shared" si="35"/>
        <v>-11.331561548869416</v>
      </c>
      <c r="AK77">
        <f t="shared" si="49"/>
        <v>-7.4032868785946926</v>
      </c>
      <c r="AL77">
        <f t="shared" si="26"/>
        <v>-18.734848427464108</v>
      </c>
      <c r="AN77">
        <f t="shared" si="36"/>
        <v>0</v>
      </c>
      <c r="AO77">
        <f t="shared" si="36"/>
        <v>0</v>
      </c>
      <c r="AP77">
        <f t="shared" si="36"/>
        <v>-5.4371747790597463E-28</v>
      </c>
      <c r="AQ77">
        <f t="shared" si="36"/>
        <v>-2.8382265038240743E-22</v>
      </c>
      <c r="AR77">
        <f t="shared" si="36"/>
        <v>-2.8382319409988534E-22</v>
      </c>
      <c r="AS77">
        <f t="shared" si="36"/>
        <v>-6.6077016611228168E-3</v>
      </c>
      <c r="AT77">
        <f t="shared" si="36"/>
        <v>-4.3170317519335777E-3</v>
      </c>
      <c r="AU77">
        <f t="shared" si="23"/>
        <v>-1.0924733413056394E-2</v>
      </c>
      <c r="AW77">
        <v>74</v>
      </c>
      <c r="AX77">
        <f>IF(Z77&gt;0, (R77*SUMPRODUCT(K77:$K$98, X77:$X$98)-K77*$AZ$3)/Z77, 0)</f>
        <v>-5.0636757826349601E+27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2000000</v>
      </c>
      <c r="S78">
        <f t="shared" si="29"/>
        <v>-6.8946175138184853E+28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-94.429679573911898</v>
      </c>
      <c r="AC78">
        <f t="shared" si="30"/>
        <v>-84.312213905278469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-3.4478181058511492E-20</v>
      </c>
      <c r="AI78">
        <f t="shared" si="34"/>
        <v>-3.447824220201491E-20</v>
      </c>
      <c r="AJ78">
        <f t="shared" si="35"/>
        <v>-10.117465668633429</v>
      </c>
      <c r="AK78">
        <f t="shared" si="49"/>
        <v>-6.6100775701738339</v>
      </c>
      <c r="AL78">
        <f t="shared" si="26"/>
        <v>-16.727543238807264</v>
      </c>
      <c r="AN78">
        <f t="shared" si="36"/>
        <v>0</v>
      </c>
      <c r="AO78">
        <f t="shared" si="36"/>
        <v>0</v>
      </c>
      <c r="AP78">
        <f t="shared" si="36"/>
        <v>-3.1834128206853849E-29</v>
      </c>
      <c r="AQ78">
        <f t="shared" si="36"/>
        <v>-1.7950931411972808E-23</v>
      </c>
      <c r="AR78">
        <f t="shared" si="36"/>
        <v>-1.7950963246101015E-23</v>
      </c>
      <c r="AS78">
        <f t="shared" si="36"/>
        <v>-5.2676193089308283E-3</v>
      </c>
      <c r="AT78">
        <f t="shared" si="36"/>
        <v>-3.4415112818348046E-3</v>
      </c>
      <c r="AU78">
        <f t="shared" si="23"/>
        <v>-8.7091305907656333E-3</v>
      </c>
      <c r="AW78">
        <v>75</v>
      </c>
      <c r="AX78">
        <f>IF(Z78&gt;0, (R78*SUMPRODUCT(K78:$K$98, X78:$X$98)-K78*$AZ$3)/Z78, 0)</f>
        <v>-6.8946175138184853E+28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2000000</v>
      </c>
      <c r="S79">
        <f t="shared" si="29"/>
        <v>-1.0139972566125031E+30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-84.312213905278469</v>
      </c>
      <c r="AC79">
        <f t="shared" si="30"/>
        <v>-75.278762415427195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-2.2728035123339608E-21</v>
      </c>
      <c r="AI79">
        <f t="shared" si="34"/>
        <v>-2.2728072243145368E-21</v>
      </c>
      <c r="AJ79">
        <f t="shared" si="35"/>
        <v>-9.0334514898512737</v>
      </c>
      <c r="AK79">
        <f t="shared" si="49"/>
        <v>-5.9018549733694936</v>
      </c>
      <c r="AL79">
        <f t="shared" si="26"/>
        <v>-14.935306463220767</v>
      </c>
      <c r="AN79">
        <f t="shared" si="36"/>
        <v>0</v>
      </c>
      <c r="AO79">
        <f t="shared" si="36"/>
        <v>0</v>
      </c>
      <c r="AP79">
        <f t="shared" si="36"/>
        <v>-1.7255609893437916E-30</v>
      </c>
      <c r="AQ79">
        <f t="shared" si="36"/>
        <v>-1.0565413791685806E-24</v>
      </c>
      <c r="AR79">
        <f t="shared" si="36"/>
        <v>-1.05654310472957E-24</v>
      </c>
      <c r="AS79">
        <f t="shared" si="36"/>
        <v>-4.1993138623491926E-3</v>
      </c>
      <c r="AT79">
        <f t="shared" si="36"/>
        <v>-2.7435517234014697E-3</v>
      </c>
      <c r="AU79">
        <f t="shared" si="23"/>
        <v>-6.9428655857506618E-3</v>
      </c>
      <c r="AW79">
        <v>76</v>
      </c>
      <c r="AX79">
        <f>IF(Z79&gt;0, (R79*SUMPRODUCT(K79:$K$98, X79:$X$98)-K79*$AZ$3)/Z79, 0)</f>
        <v>-1.0139972566125031E+30</v>
      </c>
    </row>
    <row r="80" spans="5:50" x14ac:dyDescent="0.25">
      <c r="E80">
        <v>2080</v>
      </c>
      <c r="F80" s="5">
        <v>3.5571999999999999E-2</v>
      </c>
      <c r="G80" s="5"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4.1505590430299886E-4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2000000</v>
      </c>
      <c r="S80">
        <f t="shared" si="29"/>
        <v>-1.6442932611459989E+31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-75.278762415427195</v>
      </c>
      <c r="AC80">
        <f t="shared" si="30"/>
        <v>-67.213180728059996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-1.3881910317414021E-22</v>
      </c>
      <c r="AI80">
        <f t="shared" si="34"/>
        <v>-1.3881930755733121E-22</v>
      </c>
      <c r="AJ80">
        <f t="shared" si="35"/>
        <v>-8.0655816873671995</v>
      </c>
      <c r="AK80">
        <f t="shared" si="49"/>
        <v>-5.2695133690799043</v>
      </c>
      <c r="AL80">
        <f t="shared" si="26"/>
        <v>-13.335095056447104</v>
      </c>
      <c r="AN80">
        <f t="shared" si="36"/>
        <v>0</v>
      </c>
      <c r="AO80">
        <f t="shared" si="36"/>
        <v>0</v>
      </c>
      <c r="AP80">
        <f t="shared" si="36"/>
        <v>-8.4830450161678315E-32</v>
      </c>
      <c r="AQ80">
        <f t="shared" si="36"/>
        <v>-5.7617688402474065E-26</v>
      </c>
      <c r="AR80">
        <f t="shared" si="36"/>
        <v>-5.7617773232924224E-26</v>
      </c>
      <c r="AS80">
        <f t="shared" si="36"/>
        <v>-3.3476673009799002E-3</v>
      </c>
      <c r="AT80">
        <f t="shared" si="36"/>
        <v>-2.1871426366402019E-3</v>
      </c>
      <c r="AU80">
        <f t="shared" si="23"/>
        <v>-5.5348099376201021E-3</v>
      </c>
      <c r="AW80">
        <v>77</v>
      </c>
      <c r="AX80">
        <f>IF(Z80&gt;0, (R80*SUMPRODUCT(K80:$K$98, X80:$X$98)-K80*$AZ$3)/Z80, 0)</f>
        <v>-1.6442932611459989E+31</v>
      </c>
    </row>
    <row r="81" spans="2:50" x14ac:dyDescent="0.25">
      <c r="E81">
        <v>2081</v>
      </c>
      <c r="F81" s="5">
        <v>3.5571999999999999E-2</v>
      </c>
      <c r="G81" s="5"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3.7058562884196325E-4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2000000</v>
      </c>
      <c r="S81">
        <f t="shared" si="29"/>
        <v>-2.9693646136733308E+32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-67.213180728059996</v>
      </c>
      <c r="AC81">
        <f t="shared" si="30"/>
        <v>-60.011768507196422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-7.6893682362985217E-24</v>
      </c>
      <c r="AI81">
        <f t="shared" si="34"/>
        <v>-7.6893783414516967E-24</v>
      </c>
      <c r="AJ81">
        <f t="shared" si="35"/>
        <v>-7.201412220863574</v>
      </c>
      <c r="AK81">
        <f t="shared" si="49"/>
        <v>-4.7049226509642006</v>
      </c>
      <c r="AL81">
        <f t="shared" si="26"/>
        <v>-11.906334871827774</v>
      </c>
      <c r="AN81">
        <f t="shared" si="36"/>
        <v>0</v>
      </c>
      <c r="AO81">
        <f t="shared" si="36"/>
        <v>0</v>
      </c>
      <c r="AP81">
        <f t="shared" si="36"/>
        <v>-3.7448245439022978E-33</v>
      </c>
      <c r="AQ81">
        <f t="shared" si="36"/>
        <v>-2.8495693632461055E-27</v>
      </c>
      <c r="AR81">
        <f t="shared" si="36"/>
        <v>-2.8495731080706494E-27</v>
      </c>
      <c r="AS81">
        <f t="shared" si="36"/>
        <v>-2.6687398764189268E-3</v>
      </c>
      <c r="AT81">
        <f t="shared" si="36"/>
        <v>-1.743576719260365E-3</v>
      </c>
      <c r="AU81">
        <f t="shared" si="23"/>
        <v>-4.4123165956792918E-3</v>
      </c>
      <c r="AW81">
        <v>78</v>
      </c>
      <c r="AX81">
        <f>IF(Z81&gt;0, (R81*SUMPRODUCT(K81:$K$98, X81:$X$98)-K81*$AZ$3)/Z81, 0)</f>
        <v>-2.9693646136733308E+32</v>
      </c>
    </row>
    <row r="82" spans="2:50" x14ac:dyDescent="0.25">
      <c r="E82">
        <v>2082</v>
      </c>
      <c r="F82" s="5">
        <v>3.5571999999999999E-2</v>
      </c>
      <c r="G82" s="5"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3.3088002575175287E-4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2000000</v>
      </c>
      <c r="S82">
        <f t="shared" si="29"/>
        <v>-6.0445060719949464E+33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-60.011768507196422</v>
      </c>
      <c r="AC82">
        <f t="shared" si="30"/>
        <v>-53.581936167139652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-3.8243492937749935E-25</v>
      </c>
      <c r="AI82">
        <f t="shared" si="34"/>
        <v>-3.8243537260590814E-25</v>
      </c>
      <c r="AJ82">
        <f t="shared" si="35"/>
        <v>-6.4298323400567696</v>
      </c>
      <c r="AK82">
        <f t="shared" si="49"/>
        <v>-4.2008237955037497</v>
      </c>
      <c r="AL82">
        <f t="shared" si="26"/>
        <v>-10.630656135560519</v>
      </c>
      <c r="AN82">
        <f t="shared" si="36"/>
        <v>0</v>
      </c>
      <c r="AO82">
        <f t="shared" si="36"/>
        <v>0</v>
      </c>
      <c r="AP82">
        <f t="shared" si="36"/>
        <v>-1.4665542732229032E-34</v>
      </c>
      <c r="AQ82">
        <f t="shared" si="36"/>
        <v>-1.2654007928079677E-28</v>
      </c>
      <c r="AR82">
        <f t="shared" si="36"/>
        <v>-1.2654022593622409E-28</v>
      </c>
      <c r="AS82">
        <f t="shared" si="36"/>
        <v>-2.1275030902574371E-3</v>
      </c>
      <c r="AT82">
        <f t="shared" si="36"/>
        <v>-1.3899686856348569E-3</v>
      </c>
      <c r="AU82">
        <f t="shared" si="23"/>
        <v>-3.5174717758922943E-3</v>
      </c>
      <c r="AW82">
        <v>79</v>
      </c>
      <c r="AX82">
        <f>IF(Z82&gt;0, (R82*SUMPRODUCT(K82:$K$98, X82:$X$98)-K82*$AZ$3)/Z82, 0)</f>
        <v>-6.0445060719949464E+33</v>
      </c>
    </row>
    <row r="83" spans="2:50" x14ac:dyDescent="0.25">
      <c r="E83">
        <v>2083</v>
      </c>
      <c r="F83" s="5">
        <v>3.5571999999999999E-2</v>
      </c>
      <c r="G83" s="5"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2.9542859442120787E-4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2000000</v>
      </c>
      <c r="S83">
        <f t="shared" si="29"/>
        <v>-1.4081634695161522E+35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-53.581936167139652</v>
      </c>
      <c r="AC83">
        <f t="shared" si="30"/>
        <v>-47.841014434946111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-1.6872364012989229E-26</v>
      </c>
      <c r="AI83">
        <f t="shared" si="34"/>
        <v>-1.687238100001363E-26</v>
      </c>
      <c r="AJ83">
        <f t="shared" si="35"/>
        <v>-5.7409217321935415</v>
      </c>
      <c r="AK83">
        <f t="shared" si="49"/>
        <v>-3.7507355316997759</v>
      </c>
      <c r="AL83">
        <f t="shared" si="26"/>
        <v>-9.4916572638933179</v>
      </c>
      <c r="AN83">
        <f t="shared" si="36"/>
        <v>0</v>
      </c>
      <c r="AO83">
        <f t="shared" si="36"/>
        <v>0</v>
      </c>
      <c r="AP83">
        <f t="shared" si="36"/>
        <v>-5.0184527422292741E-36</v>
      </c>
      <c r="AQ83">
        <f t="shared" si="36"/>
        <v>-4.9845787849203783E-30</v>
      </c>
      <c r="AR83">
        <f t="shared" si="36"/>
        <v>-4.9845838033731203E-30</v>
      </c>
      <c r="AS83">
        <f t="shared" si="36"/>
        <v>-1.6960324380241038E-3</v>
      </c>
      <c r="AT83">
        <f t="shared" si="36"/>
        <v>-1.1080745261757465E-3</v>
      </c>
      <c r="AU83">
        <f t="shared" si="23"/>
        <v>-2.8041069641998508E-3</v>
      </c>
      <c r="AW83">
        <v>80</v>
      </c>
      <c r="AX83">
        <f>IF(Z83&gt;0, (R83*SUMPRODUCT(K83:$K$98, X83:$X$98)-K83*$AZ$3)/Z83, 0)</f>
        <v>-1.4081634695161522E+35</v>
      </c>
    </row>
    <row r="84" spans="2:50" x14ac:dyDescent="0.25">
      <c r="E84">
        <v>2084</v>
      </c>
      <c r="F84" s="5">
        <v>3.5571999999999999E-2</v>
      </c>
      <c r="G84" s="5"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2.6377553073322132E-4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2000000</v>
      </c>
      <c r="S84">
        <f t="shared" si="29"/>
        <v>-3.8283998424169758E+36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-47.841014434946111</v>
      </c>
      <c r="AC84">
        <f t="shared" si="30"/>
        <v>-42.715191459773315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-6.5037126020555136E-28</v>
      </c>
      <c r="AI84">
        <f t="shared" si="34"/>
        <v>-6.5037181807820338E-28</v>
      </c>
      <c r="AJ84">
        <f t="shared" si="35"/>
        <v>-5.1258229751727953</v>
      </c>
      <c r="AK84">
        <f t="shared" si="49"/>
        <v>-3.3488710104462283</v>
      </c>
      <c r="AL84">
        <f t="shared" si="26"/>
        <v>-8.4746939856190231</v>
      </c>
      <c r="AN84">
        <f t="shared" si="36"/>
        <v>0</v>
      </c>
      <c r="AO84">
        <f t="shared" si="36"/>
        <v>0</v>
      </c>
      <c r="AP84">
        <f t="shared" si="36"/>
        <v>-1.4715315486168704E-37</v>
      </c>
      <c r="AQ84">
        <f t="shared" si="36"/>
        <v>-1.7155202433435328E-31</v>
      </c>
      <c r="AR84">
        <f t="shared" si="36"/>
        <v>-1.7155217148750817E-31</v>
      </c>
      <c r="AS84">
        <f t="shared" si="36"/>
        <v>-1.3520666757207435E-3</v>
      </c>
      <c r="AT84">
        <f t="shared" si="36"/>
        <v>-8.8335022813755299E-4</v>
      </c>
      <c r="AU84">
        <f t="shared" si="23"/>
        <v>-2.2354169038582964E-3</v>
      </c>
      <c r="AW84">
        <v>81</v>
      </c>
      <c r="AX84">
        <f>IF(Z84&gt;0, (R84*SUMPRODUCT(K84:$K$98, X84:$X$98)-K84*$AZ$3)/Z84, 0)</f>
        <v>-3.8283998424169758E+36</v>
      </c>
    </row>
    <row r="85" spans="2:50" x14ac:dyDescent="0.25">
      <c r="E85">
        <v>2085</v>
      </c>
      <c r="F85" s="5">
        <v>3.5571999999999999E-2</v>
      </c>
      <c r="G85" s="5"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2.3551386672609044E-4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2000000</v>
      </c>
      <c r="S85">
        <f t="shared" si="29"/>
        <v>-1.2482339016818355E+38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-42.715191459773315</v>
      </c>
      <c r="AC85">
        <f t="shared" si="30"/>
        <v>-38.138563803369031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-2.1480676615713509E-29</v>
      </c>
      <c r="AI85">
        <f t="shared" si="34"/>
        <v>-2.1480691892723591E-29</v>
      </c>
      <c r="AJ85">
        <f t="shared" si="35"/>
        <v>-4.576627656404284</v>
      </c>
      <c r="AK85">
        <f t="shared" si="49"/>
        <v>-2.9900634021841324</v>
      </c>
      <c r="AL85">
        <f t="shared" si="26"/>
        <v>-7.5666910585884164</v>
      </c>
      <c r="AN85">
        <f t="shared" si="36"/>
        <v>0</v>
      </c>
      <c r="AO85">
        <f t="shared" si="36"/>
        <v>0</v>
      </c>
      <c r="AP85">
        <f t="shared" si="36"/>
        <v>-3.5979477166133848E-39</v>
      </c>
      <c r="AQ85">
        <f t="shared" si="36"/>
        <v>-5.0589972096593985E-33</v>
      </c>
      <c r="AR85">
        <f t="shared" si="36"/>
        <v>-5.0590008076071152E-33</v>
      </c>
      <c r="AS85">
        <f t="shared" si="36"/>
        <v>-1.0778592759253382E-3</v>
      </c>
      <c r="AT85">
        <f t="shared" si="36"/>
        <v>-7.0420139360455433E-4</v>
      </c>
      <c r="AU85">
        <f t="shared" si="23"/>
        <v>-1.7820606695298925E-3</v>
      </c>
      <c r="AW85">
        <v>82</v>
      </c>
      <c r="AX85">
        <f>IF(Z85&gt;0, (R85*SUMPRODUCT(K85:$K$98, X85:$X$98)-K85*$AZ$3)/Z85, 0)</f>
        <v>-1.2482339016818355E+38</v>
      </c>
    </row>
    <row r="86" spans="2:50" x14ac:dyDescent="0.25">
      <c r="E86">
        <v>2086</v>
      </c>
      <c r="F86" s="5">
        <v>3.5571999999999999E-2</v>
      </c>
      <c r="G86" s="5"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2.1028023814829503E-4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2000000</v>
      </c>
      <c r="S86">
        <f t="shared" si="29"/>
        <v>-5.0825430692246484E+39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-38.138563803369031</v>
      </c>
      <c r="AC86">
        <f t="shared" si="30"/>
        <v>-34.052289110150916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-5.9156989419168624E-31</v>
      </c>
      <c r="AI86">
        <f t="shared" si="34"/>
        <v>-5.9157022918431344E-31</v>
      </c>
      <c r="AJ86">
        <f t="shared" si="35"/>
        <v>-4.0862746932181153</v>
      </c>
      <c r="AK86">
        <f t="shared" si="49"/>
        <v>-2.6696994662358327</v>
      </c>
      <c r="AL86">
        <f t="shared" si="26"/>
        <v>-6.755974159453948</v>
      </c>
      <c r="AN86">
        <f t="shared" si="36"/>
        <v>0</v>
      </c>
      <c r="AO86">
        <f t="shared" si="36"/>
        <v>0</v>
      </c>
      <c r="AP86">
        <f t="shared" si="36"/>
        <v>-7.0442329421022302E-41</v>
      </c>
      <c r="AQ86">
        <f t="shared" si="36"/>
        <v>-1.2439545823198947E-34</v>
      </c>
      <c r="AR86">
        <f t="shared" si="36"/>
        <v>-1.2439552867431889E-34</v>
      </c>
      <c r="AS86">
        <f t="shared" si="36"/>
        <v>-8.5926281562925648E-4</v>
      </c>
      <c r="AT86">
        <f t="shared" si="36"/>
        <v>-5.61385039544447E-4</v>
      </c>
      <c r="AU86">
        <f t="shared" si="23"/>
        <v>-1.4206478551737035E-3</v>
      </c>
      <c r="AW86">
        <v>83</v>
      </c>
      <c r="AX86">
        <f>IF(Z86&gt;0, (R86*SUMPRODUCT(K86:$K$98, X86:$X$98)-K86*$AZ$3)/Z86, 0)</f>
        <v>-5.0825430692246484E+39</v>
      </c>
    </row>
    <row r="87" spans="2:50" x14ac:dyDescent="0.25">
      <c r="E87">
        <v>2087</v>
      </c>
      <c r="F87" s="5">
        <v>3.5571999999999999E-2</v>
      </c>
      <c r="G87" s="5"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1.8775021263240627E-4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2000000</v>
      </c>
      <c r="S87">
        <f t="shared" si="29"/>
        <v>-2.7551042807021641E+41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-34.052289110150916</v>
      </c>
      <c r="AC87">
        <f t="shared" si="30"/>
        <v>-30.403829562634748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-1.3044998934435443E-32</v>
      </c>
      <c r="AI87">
        <f t="shared" si="34"/>
        <v>-1.304500445216299E-32</v>
      </c>
      <c r="AJ87">
        <f t="shared" si="35"/>
        <v>-3.6484595475161683</v>
      </c>
      <c r="AK87">
        <f t="shared" si="49"/>
        <v>-2.3836602377105645</v>
      </c>
      <c r="AL87">
        <f t="shared" si="26"/>
        <v>-6.0321197852267332</v>
      </c>
      <c r="AN87">
        <f t="shared" si="36"/>
        <v>0</v>
      </c>
      <c r="AO87">
        <f t="shared" si="36"/>
        <v>0</v>
      </c>
      <c r="AP87">
        <f t="shared" si="36"/>
        <v>-1.0359545199808722E-42</v>
      </c>
      <c r="AQ87">
        <f t="shared" si="36"/>
        <v>-2.4492013237297677E-36</v>
      </c>
      <c r="AR87">
        <f t="shared" si="36"/>
        <v>-2.449202359684288E-36</v>
      </c>
      <c r="AS87">
        <f t="shared" si="36"/>
        <v>-6.8499905582689339E-4</v>
      </c>
      <c r="AT87">
        <f t="shared" si="36"/>
        <v>-4.4753271647357052E-4</v>
      </c>
      <c r="AU87">
        <f t="shared" si="23"/>
        <v>-1.132531772300464E-3</v>
      </c>
      <c r="AW87">
        <v>84</v>
      </c>
      <c r="AX87">
        <f>IF(Z87&gt;0, (R87*SUMPRODUCT(K87:$K$98, X87:$X$98)-K87*$AZ$3)/Z87, 0)</f>
        <v>-2.7551042807021641E+41</v>
      </c>
    </row>
    <row r="88" spans="2:50" x14ac:dyDescent="0.25">
      <c r="B88" s="6"/>
      <c r="E88">
        <v>2088</v>
      </c>
      <c r="F88" s="5">
        <v>3.5571999999999999E-2</v>
      </c>
      <c r="G88" s="5"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1.6763411842179131E-4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2000000</v>
      </c>
      <c r="S88">
        <f t="shared" si="29"/>
        <v>-2.2333438161974363E+43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-30.403829562634748</v>
      </c>
      <c r="AC88">
        <f t="shared" si="30"/>
        <v>-27.146276395209597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-2.1607101239985994E-34</v>
      </c>
      <c r="AI88">
        <f t="shared" si="34"/>
        <v>-2.1607107317482033E-34</v>
      </c>
      <c r="AJ88">
        <f t="shared" si="35"/>
        <v>-3.2575531674251508</v>
      </c>
      <c r="AK88">
        <f t="shared" si="49"/>
        <v>-2.1282680693844327</v>
      </c>
      <c r="AL88">
        <f t="shared" si="26"/>
        <v>-5.3858212368095835</v>
      </c>
      <c r="AN88">
        <f t="shared" si="36"/>
        <v>0</v>
      </c>
      <c r="AO88">
        <f t="shared" si="36"/>
        <v>0</v>
      </c>
      <c r="AP88">
        <f t="shared" si="36"/>
        <v>-1.0187956907802297E-44</v>
      </c>
      <c r="AQ88">
        <f t="shared" si="36"/>
        <v>-3.6220873680154458E-38</v>
      </c>
      <c r="AR88">
        <f t="shared" si="36"/>
        <v>-3.6220883868111368E-38</v>
      </c>
      <c r="AS88">
        <f t="shared" si="36"/>
        <v>-5.4607705343342908E-4</v>
      </c>
      <c r="AT88">
        <f t="shared" si="36"/>
        <v>-3.5677034157650717E-4</v>
      </c>
      <c r="AU88">
        <f t="shared" si="23"/>
        <v>-9.0284739500993624E-4</v>
      </c>
      <c r="AW88">
        <v>85</v>
      </c>
      <c r="AX88">
        <f>IF(Z88&gt;0, (R88*SUMPRODUCT(K88:$K$98, X88:$X$98)-K88*$AZ$3)/Z88, 0)</f>
        <v>-2.2333438161974363E+43</v>
      </c>
    </row>
    <row r="89" spans="2:50" x14ac:dyDescent="0.25">
      <c r="B89" s="6"/>
      <c r="E89">
        <v>2089</v>
      </c>
      <c r="F89" s="5">
        <v>3.5571999999999999E-2</v>
      </c>
      <c r="G89" s="5"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1.4967332001945651E-4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-27.146276395209597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-2.4309984157683098E-36</v>
      </c>
      <c r="AI89">
        <f t="shared" si="34"/>
        <v>-2.4309984157683098E-36</v>
      </c>
      <c r="AJ89">
        <f t="shared" si="35"/>
        <v>-27.146276395209597</v>
      </c>
      <c r="AK89">
        <f t="shared" si="49"/>
        <v>-1.900239347664672</v>
      </c>
      <c r="AL89">
        <f t="shared" si="26"/>
        <v>-29.04651574287427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-3.63855603850082E-40</v>
      </c>
      <c r="AR89">
        <f t="shared" si="36"/>
        <v>-3.63855603850082E-40</v>
      </c>
      <c r="AS89">
        <f t="shared" si="36"/>
        <v>-4.0630733142368244E-3</v>
      </c>
      <c r="AT89">
        <f t="shared" si="36"/>
        <v>-2.8441513199657772E-4</v>
      </c>
      <c r="AU89">
        <f t="shared" si="23"/>
        <v>-4.3474884462334018E-3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N91" s="8">
        <f t="shared" ref="AN91:AU91" si="50">SUM(AN3:AN89)</f>
        <v>296132.16793802899</v>
      </c>
      <c r="AO91" s="8">
        <f t="shared" si="50"/>
        <v>-29613.216793802902</v>
      </c>
      <c r="AP91" s="8">
        <f t="shared" si="50"/>
        <v>-878.54174429319153</v>
      </c>
      <c r="AQ91" s="8">
        <f t="shared" si="50"/>
        <v>-161937.65714748888</v>
      </c>
      <c r="AR91" s="8">
        <f t="shared" si="50"/>
        <v>103702.75225244403</v>
      </c>
      <c r="AS91" s="8">
        <f t="shared" si="50"/>
        <v>-40686.539503086264</v>
      </c>
      <c r="AT91" s="8">
        <f t="shared" si="50"/>
        <v>13132.059006135452</v>
      </c>
      <c r="AU91" s="8">
        <f t="shared" si="50"/>
        <v>76148.27175549313</v>
      </c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27E8-84B8-45D7-BF45-EE086B9AF943}">
  <dimension ref="A1:AZ164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48</v>
      </c>
    </row>
    <row r="3" spans="1:52" x14ac:dyDescent="0.25">
      <c r="A3" t="s">
        <v>36</v>
      </c>
      <c r="C3" s="11">
        <f>'S.45.04.F'!C3*(1+C12)</f>
        <v>682439.45637599099</v>
      </c>
      <c r="K3">
        <v>1</v>
      </c>
      <c r="L3" s="2">
        <v>0</v>
      </c>
      <c r="O3">
        <f>$C$3</f>
        <v>682439.45637599099</v>
      </c>
      <c r="P3">
        <f>O3*C5</f>
        <v>68243.945637599099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682439.45637599099</v>
      </c>
      <c r="AF3">
        <f t="shared" ref="AF3:AG34" si="4">-$Z3*P3</f>
        <v>-68243.945637599099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613795.51073839189</v>
      </c>
      <c r="AJ3">
        <f t="shared" ref="AJ3:AJ66" si="7">AB3-AC3</f>
        <v>0</v>
      </c>
      <c r="AL3">
        <f t="shared" ref="AL3:AL34" si="8">SUM(AI3:AK3)</f>
        <v>613795.51073839189</v>
      </c>
      <c r="AN3">
        <f t="shared" ref="AN3:AU34" si="9">AE3*$K3</f>
        <v>682439.45637599099</v>
      </c>
      <c r="AO3">
        <f t="shared" si="9"/>
        <v>-68243.945637599099</v>
      </c>
      <c r="AP3">
        <f t="shared" si="9"/>
        <v>-400</v>
      </c>
      <c r="AQ3">
        <f t="shared" si="9"/>
        <v>0</v>
      </c>
      <c r="AR3">
        <f t="shared" si="9"/>
        <v>613795.51073839189</v>
      </c>
      <c r="AS3">
        <f t="shared" si="9"/>
        <v>0</v>
      </c>
      <c r="AT3">
        <f t="shared" si="9"/>
        <v>0</v>
      </c>
      <c r="AU3">
        <f t="shared" si="9"/>
        <v>613795.51073839189</v>
      </c>
      <c r="AW3">
        <v>0</v>
      </c>
      <c r="AX3">
        <f>IF(Z3&gt;0, (R3*SUMPRODUCT(K3:$K$98, X3:$X$98)-K3*$AZ$3)/Z3, 0)</f>
        <v>0</v>
      </c>
      <c r="AZ3">
        <f>C6*ABS(SUMPRODUCT(X4:X79, K4:K79))/1</f>
        <v>391655.72480407334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79">EconomicRates!C44:D119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26602.628529495658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26271.150866137585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-26271.150866137585</v>
      </c>
      <c r="AK4">
        <f>G4*SUM(AB4, AE4:AF4)</f>
        <v>0</v>
      </c>
      <c r="AL4">
        <f t="shared" si="8"/>
        <v>-31191.820866137583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-4590.6054669278847</v>
      </c>
      <c r="AR4">
        <f t="shared" si="9"/>
        <v>-4590.6054669278847</v>
      </c>
      <c r="AS4">
        <f t="shared" si="9"/>
        <v>-24508.956867373436</v>
      </c>
      <c r="AT4">
        <f t="shared" si="9"/>
        <v>0</v>
      </c>
      <c r="AU4">
        <f t="shared" si="9"/>
        <v>-29099.562334301318</v>
      </c>
      <c r="AW4">
        <v>1</v>
      </c>
      <c r="AX4">
        <f>IF(Z4&gt;0, (R4*SUMPRODUCT(K4:$K$98, X4:$X$98)-K4*$AZ$3)/Z4, 0)</f>
        <v>26602.628529495658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2000000</v>
      </c>
      <c r="S5">
        <f t="shared" si="1"/>
        <v>53490.16300650045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26271.150866137585</v>
      </c>
      <c r="AC5">
        <f t="shared" si="2"/>
        <v>52157.168889908295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-5169.2566256492</v>
      </c>
      <c r="AI5">
        <f t="shared" si="6"/>
        <v>-5218.0106076510592</v>
      </c>
      <c r="AJ5">
        <f t="shared" si="7"/>
        <v>-25886.01802377071</v>
      </c>
      <c r="AK5">
        <f>G5*SUM(AB5, AE5:AF5)</f>
        <v>1077.1171855116411</v>
      </c>
      <c r="AL5">
        <f t="shared" si="8"/>
        <v>-30026.911445910129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-4420.2727859985298</v>
      </c>
      <c r="AR5">
        <f t="shared" si="9"/>
        <v>-4461.9627069017733</v>
      </c>
      <c r="AS5">
        <f t="shared" si="9"/>
        <v>-22135.341557737203</v>
      </c>
      <c r="AT5">
        <f t="shared" si="9"/>
        <v>921.05154130367646</v>
      </c>
      <c r="AU5">
        <f t="shared" si="9"/>
        <v>-25676.252723335299</v>
      </c>
      <c r="AW5">
        <v>2</v>
      </c>
      <c r="AX5">
        <f>IF(Z5&gt;0, (R5*SUMPRODUCT(K5:$K$98, X5:$X$98)-K5*$AZ$3)/Z5, 0)</f>
        <v>53490.16300650045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2000000</v>
      </c>
      <c r="S6">
        <f t="shared" si="1"/>
        <v>83646.354953152622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52157.168889908295</v>
      </c>
      <c r="AC6">
        <f t="shared" si="2"/>
        <v>80517.692336228502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-5464.595923156181</v>
      </c>
      <c r="AI6">
        <f t="shared" si="6"/>
        <v>-5512.7257504399422</v>
      </c>
      <c r="AJ6">
        <f t="shared" si="7"/>
        <v>-28360.523446320207</v>
      </c>
      <c r="AK6">
        <f>G6*SUM(AB6, AE6:AF6)</f>
        <v>3051.1943800596355</v>
      </c>
      <c r="AL6">
        <f t="shared" si="8"/>
        <v>-30822.054816700518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-4215.4441021474677</v>
      </c>
      <c r="AR6">
        <f t="shared" si="9"/>
        <v>-4252.5719336310303</v>
      </c>
      <c r="AS6">
        <f t="shared" si="9"/>
        <v>-21877.592227634617</v>
      </c>
      <c r="AT6">
        <f t="shared" si="9"/>
        <v>2353.7219466538554</v>
      </c>
      <c r="AU6">
        <f t="shared" si="9"/>
        <v>-23776.442214611798</v>
      </c>
      <c r="AW6">
        <v>3</v>
      </c>
      <c r="AX6">
        <f>IF(Z6&gt;0, (R6*SUMPRODUCT(K6:$K$98, X6:$X$98)-K6*$AZ$3)/Z6, 0)</f>
        <v>83646.354953152622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2000000</v>
      </c>
      <c r="S7">
        <f t="shared" si="1"/>
        <v>108985.14973656952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80517.692336228502</v>
      </c>
      <c r="AC7">
        <f t="shared" si="2"/>
        <v>103543.44647145557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-5802.5319773302599</v>
      </c>
      <c r="AI7">
        <f t="shared" si="6"/>
        <v>-5850.0354430417501</v>
      </c>
      <c r="AJ7">
        <f t="shared" si="7"/>
        <v>-23025.754135227064</v>
      </c>
      <c r="AK7">
        <f>G7*SUM(AB7, AE7:AF7)</f>
        <v>3953.4186937088193</v>
      </c>
      <c r="AL7">
        <f t="shared" si="8"/>
        <v>-24922.370884559994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-4072.542410752751</v>
      </c>
      <c r="AR7">
        <f t="shared" si="9"/>
        <v>-4105.8830074997586</v>
      </c>
      <c r="AS7">
        <f t="shared" si="9"/>
        <v>-16160.7657866666</v>
      </c>
      <c r="AT7">
        <f t="shared" si="9"/>
        <v>2774.7309899358311</v>
      </c>
      <c r="AU7">
        <f t="shared" si="9"/>
        <v>-17491.917804230525</v>
      </c>
      <c r="AW7">
        <v>4</v>
      </c>
      <c r="AX7">
        <f>IF(Z7&gt;0, (R7*SUMPRODUCT(K7:$K$98, X7:$X$98)-K7*$AZ$3)/Z7, 0)</f>
        <v>108985.14973656952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2000000</v>
      </c>
      <c r="S8">
        <f t="shared" si="1"/>
        <v>125804.19768252091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103543.44647145557</v>
      </c>
      <c r="AC8">
        <f t="shared" si="2"/>
        <v>117765.84353722556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-8928.7514151317373</v>
      </c>
      <c r="AI8">
        <f t="shared" si="6"/>
        <v>-8975.5566274007342</v>
      </c>
      <c r="AJ8">
        <f t="shared" si="7"/>
        <v>-14222.397065769997</v>
      </c>
      <c r="AK8">
        <f t="shared" ref="AK8:AK71" si="22">G8*SUM(AB8:AB8, AE8:AF8)</f>
        <v>2205.4754098420035</v>
      </c>
      <c r="AL8">
        <f t="shared" si="8"/>
        <v>-20992.478283328732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-5849.620614736783</v>
      </c>
      <c r="AR8">
        <f t="shared" si="9"/>
        <v>-5880.2847828646863</v>
      </c>
      <c r="AS8">
        <f t="shared" si="9"/>
        <v>-9317.7224002346811</v>
      </c>
      <c r="AT8">
        <f t="shared" si="9"/>
        <v>1444.9046482403935</v>
      </c>
      <c r="AU8">
        <f t="shared" si="9"/>
        <v>-13753.102534858977</v>
      </c>
      <c r="AW8">
        <v>5</v>
      </c>
      <c r="AX8">
        <f>IF(Z8&gt;0, (R8*SUMPRODUCT(K8:$K$98, X8:$X$98)-K8*$AZ$3)/Z8, 0)</f>
        <v>125804.19768252091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2000000</v>
      </c>
      <c r="S9">
        <f t="shared" si="1"/>
        <v>136322.59931929936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117765.84353722556</v>
      </c>
      <c r="AC9">
        <f t="shared" si="2"/>
        <v>125500.31026258456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-12261.093405986509</v>
      </c>
      <c r="AI9">
        <f t="shared" si="6"/>
        <v>-12307.124038797667</v>
      </c>
      <c r="AJ9">
        <f t="shared" si="7"/>
        <v>-7734.4667253590014</v>
      </c>
      <c r="AK9">
        <f t="shared" si="22"/>
        <v>694.81847686963079</v>
      </c>
      <c r="AL9">
        <f t="shared" si="8"/>
        <v>-19346.772287287036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-7607.5248440057148</v>
      </c>
      <c r="AR9">
        <f t="shared" si="9"/>
        <v>-7636.0850360784061</v>
      </c>
      <c r="AS9">
        <f t="shared" si="9"/>
        <v>-4798.9315324500576</v>
      </c>
      <c r="AT9">
        <f t="shared" si="9"/>
        <v>431.10745916665945</v>
      </c>
      <c r="AU9">
        <f t="shared" si="9"/>
        <v>-12003.909109361803</v>
      </c>
      <c r="AW9">
        <v>6</v>
      </c>
      <c r="AX9">
        <f>IF(Z9&gt;0, (R9*SUMPRODUCT(K9:$K$98, X9:$X$98)-K9*$AZ$3)/Z9, 0)</f>
        <v>136322.59931929936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2000000</v>
      </c>
      <c r="S10">
        <f t="shared" si="1"/>
        <v>144280.73481596194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125500.31026258456</v>
      </c>
      <c r="AC10">
        <f t="shared" si="2"/>
        <v>130364.72818264873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-15714.858041729194</v>
      </c>
      <c r="AI10">
        <f t="shared" si="6"/>
        <v>-15760.035496761197</v>
      </c>
      <c r="AJ10">
        <f t="shared" si="7"/>
        <v>-4864.4179200641665</v>
      </c>
      <c r="AK10">
        <f t="shared" si="22"/>
        <v>514.55127207659677</v>
      </c>
      <c r="AL10">
        <f t="shared" si="8"/>
        <v>-20109.902144748765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-9250.0233124152128</v>
      </c>
      <c r="AR10">
        <f t="shared" si="9"/>
        <v>-9276.6155037752578</v>
      </c>
      <c r="AS10">
        <f t="shared" si="9"/>
        <v>-2863.2762092054318</v>
      </c>
      <c r="AT10">
        <f t="shared" si="9"/>
        <v>302.87332214537116</v>
      </c>
      <c r="AU10">
        <f t="shared" si="9"/>
        <v>-11837.018390835317</v>
      </c>
      <c r="AW10">
        <v>7</v>
      </c>
      <c r="AX10">
        <f>IF(Z10&gt;0, (R10*SUMPRODUCT(K10:$K$98, X10:$X$98)-K10*$AZ$3)/Z10, 0)</f>
        <v>144280.73481596194</v>
      </c>
    </row>
    <row r="11" spans="1:52" x14ac:dyDescent="0.25">
      <c r="A11" t="s">
        <v>33</v>
      </c>
      <c r="C11" s="12">
        <f>AU81</f>
        <v>175484.43163954062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2000000</v>
      </c>
      <c r="S11">
        <f t="shared" si="1"/>
        <v>149867.54929562818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130364.72818264873</v>
      </c>
      <c r="AC11">
        <f t="shared" si="2"/>
        <v>132593.26177558815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-19554.609636052079</v>
      </c>
      <c r="AI11">
        <f t="shared" si="6"/>
        <v>-19598.846451292859</v>
      </c>
      <c r="AJ11">
        <f t="shared" si="7"/>
        <v>-2228.5335929394205</v>
      </c>
      <c r="AK11">
        <f t="shared" si="22"/>
        <v>312.87534763835691</v>
      </c>
      <c r="AL11">
        <f t="shared" si="8"/>
        <v>-21514.504696593922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-10937.062056520501</v>
      </c>
      <c r="AR11">
        <f t="shared" si="9"/>
        <v>-10961.804089344274</v>
      </c>
      <c r="AS11">
        <f t="shared" si="9"/>
        <v>-1246.4380856819744</v>
      </c>
      <c r="AT11">
        <f t="shared" si="9"/>
        <v>174.99388414112045</v>
      </c>
      <c r="AU11">
        <f t="shared" si="9"/>
        <v>-12033.248290885127</v>
      </c>
      <c r="AW11">
        <v>8</v>
      </c>
      <c r="AX11">
        <f>IF(Z11&gt;0, (R11*SUMPRODUCT(K11:$K$98, X11:$X$98)-K11*$AZ$3)/Z11, 0)</f>
        <v>149867.54929562818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2000000</v>
      </c>
      <c r="S12">
        <f t="shared" si="1"/>
        <v>153404.43780266834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132593.26177558815</v>
      </c>
      <c r="AC12">
        <f t="shared" si="2"/>
        <v>132543.4479015304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-23751.630839080368</v>
      </c>
      <c r="AI12">
        <f t="shared" si="6"/>
        <v>-23794.831495397764</v>
      </c>
      <c r="AJ12">
        <f t="shared" si="7"/>
        <v>49.813874057756038</v>
      </c>
      <c r="AK12">
        <f t="shared" si="22"/>
        <v>304.96450208385272</v>
      </c>
      <c r="AL12">
        <f t="shared" si="8"/>
        <v>-23440.053119256154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-12624.244287503494</v>
      </c>
      <c r="AR12">
        <f t="shared" si="9"/>
        <v>-12647.205895589535</v>
      </c>
      <c r="AS12">
        <f t="shared" si="9"/>
        <v>26.476603618195757</v>
      </c>
      <c r="AT12">
        <f t="shared" si="9"/>
        <v>162.0918748446029</v>
      </c>
      <c r="AU12">
        <f t="shared" si="9"/>
        <v>-12458.637417126736</v>
      </c>
      <c r="AW12">
        <v>9</v>
      </c>
      <c r="AX12">
        <f>IF(Z12&gt;0, (R12*SUMPRODUCT(K12:$K$98, X12:$X$98)-K12*$AZ$3)/Z12, 0)</f>
        <v>153404.43780266834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2000000</v>
      </c>
      <c r="S13">
        <f t="shared" si="1"/>
        <v>154773.66276344241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132543.4479015304</v>
      </c>
      <c r="AC13">
        <f t="shared" si="2"/>
        <v>130208.93500953067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-28173.740023953374</v>
      </c>
      <c r="AI13">
        <f t="shared" si="6"/>
        <v>-28215.804330207</v>
      </c>
      <c r="AJ13">
        <f t="shared" si="7"/>
        <v>2334.5128919997223</v>
      </c>
      <c r="AK13">
        <f t="shared" si="22"/>
        <v>265.08689580306077</v>
      </c>
      <c r="AL13">
        <f t="shared" si="8"/>
        <v>-25616.204542404215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-14234.450883453137</v>
      </c>
      <c r="AR13">
        <f t="shared" si="9"/>
        <v>-14255.703379600425</v>
      </c>
      <c r="AS13">
        <f t="shared" si="9"/>
        <v>1179.4851897442632</v>
      </c>
      <c r="AT13">
        <f t="shared" si="9"/>
        <v>133.9320372427517</v>
      </c>
      <c r="AU13">
        <f t="shared" si="9"/>
        <v>-12942.286152613409</v>
      </c>
      <c r="AW13">
        <v>10</v>
      </c>
      <c r="AX13">
        <f>IF(Z13&gt;0, (R13*SUMPRODUCT(K13:$K$98, X13:$X$98)-K13*$AZ$3)/Z13, 0)</f>
        <v>154773.66276344241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1.9576E-2</v>
      </c>
      <c r="Q14" s="4">
        <f t="shared" si="21"/>
        <v>50</v>
      </c>
      <c r="R14">
        <f t="shared" si="0"/>
        <v>2000000</v>
      </c>
      <c r="S14">
        <f t="shared" si="1"/>
        <v>153992.13220402092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130208.93500953067</v>
      </c>
      <c r="AC14">
        <f t="shared" si="2"/>
        <v>125719.83068010023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-32938.034368837587</v>
      </c>
      <c r="AI14">
        <f t="shared" si="6"/>
        <v>-32978.854581169457</v>
      </c>
      <c r="AJ14">
        <f t="shared" si="7"/>
        <v>4489.10432943044</v>
      </c>
      <c r="AK14">
        <f t="shared" si="22"/>
        <v>234.3760830171552</v>
      </c>
      <c r="AL14">
        <f t="shared" si="8"/>
        <v>-28255.374168721861</v>
      </c>
      <c r="AN14">
        <f t="shared" si="9"/>
        <v>0</v>
      </c>
      <c r="AO14">
        <f t="shared" si="9"/>
        <v>0</v>
      </c>
      <c r="AP14">
        <f t="shared" si="9"/>
        <v>-19.608226203874292</v>
      </c>
      <c r="AQ14">
        <f t="shared" si="9"/>
        <v>-15821.976215223165</v>
      </c>
      <c r="AR14">
        <f t="shared" si="9"/>
        <v>-15841.584441427041</v>
      </c>
      <c r="AS14">
        <f t="shared" si="9"/>
        <v>2156.3673512679725</v>
      </c>
      <c r="AT14">
        <f t="shared" si="9"/>
        <v>112.58391345972321</v>
      </c>
      <c r="AU14">
        <f t="shared" si="9"/>
        <v>-13572.633176699344</v>
      </c>
      <c r="AW14">
        <v>11</v>
      </c>
      <c r="AX14">
        <f>IF(Z14&gt;0, (R14*SUMPRODUCT(K14:$K$98, X14:$X$98)-K14*$AZ$3)/Z14, 0)</f>
        <v>153992.13220402092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2000000</v>
      </c>
      <c r="S15">
        <f t="shared" si="1"/>
        <v>151480.87966104056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125719.83068010023</v>
      </c>
      <c r="AC15">
        <f t="shared" si="2"/>
        <v>119553.53702986098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-38016.680148914034</v>
      </c>
      <c r="AI15">
        <f t="shared" si="6"/>
        <v>-38056.14174211886</v>
      </c>
      <c r="AJ15">
        <f t="shared" si="7"/>
        <v>6166.2936502392549</v>
      </c>
      <c r="AK15">
        <f t="shared" si="22"/>
        <v>515.45130578841099</v>
      </c>
      <c r="AL15">
        <f t="shared" si="8"/>
        <v>-31374.396786091194</v>
      </c>
      <c r="AN15">
        <f t="shared" si="9"/>
        <v>0</v>
      </c>
      <c r="AO15">
        <f t="shared" si="9"/>
        <v>0</v>
      </c>
      <c r="AP15">
        <f t="shared" si="9"/>
        <v>-17.982739409098514</v>
      </c>
      <c r="AQ15">
        <f t="shared" si="9"/>
        <v>-17324.289183371791</v>
      </c>
      <c r="AR15">
        <f t="shared" si="9"/>
        <v>-17342.271922780892</v>
      </c>
      <c r="AS15">
        <f t="shared" si="9"/>
        <v>2809.9942963953322</v>
      </c>
      <c r="AT15">
        <f t="shared" si="9"/>
        <v>234.89235373647216</v>
      </c>
      <c r="AU15">
        <f t="shared" si="9"/>
        <v>-14297.385272649086</v>
      </c>
      <c r="AW15">
        <v>12</v>
      </c>
      <c r="AX15">
        <f>IF(Z15&gt;0, (R15*SUMPRODUCT(K15:$K$98, X15:$X$98)-K15*$AZ$3)/Z15, 0)</f>
        <v>151480.87966104056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2.7149E-2</v>
      </c>
      <c r="Q16" s="4">
        <f t="shared" si="21"/>
        <v>50</v>
      </c>
      <c r="R16">
        <f t="shared" si="0"/>
        <v>2000000</v>
      </c>
      <c r="S16">
        <f t="shared" si="1"/>
        <v>147214.12974277665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119553.53702986098</v>
      </c>
      <c r="AC16">
        <f t="shared" si="2"/>
        <v>111869.88527659753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-42853.711756711877</v>
      </c>
      <c r="AI16">
        <f t="shared" si="6"/>
        <v>-42891.707391190736</v>
      </c>
      <c r="AJ16">
        <f t="shared" si="7"/>
        <v>7683.6517532634462</v>
      </c>
      <c r="AK16">
        <f t="shared" si="22"/>
        <v>848.83011291201296</v>
      </c>
      <c r="AL16">
        <f t="shared" si="8"/>
        <v>-34359.225525015274</v>
      </c>
      <c r="AN16">
        <f t="shared" si="9"/>
        <v>0</v>
      </c>
      <c r="AO16">
        <f t="shared" si="9"/>
        <v>0</v>
      </c>
      <c r="AP16">
        <f t="shared" si="9"/>
        <v>-16.379432998571481</v>
      </c>
      <c r="AQ16">
        <f t="shared" si="9"/>
        <v>-18473.688098292139</v>
      </c>
      <c r="AR16">
        <f t="shared" si="9"/>
        <v>-18490.067531290711</v>
      </c>
      <c r="AS16">
        <f t="shared" si="9"/>
        <v>3312.324186794684</v>
      </c>
      <c r="AT16">
        <f t="shared" si="9"/>
        <v>365.91982611444661</v>
      </c>
      <c r="AU16">
        <f t="shared" si="9"/>
        <v>-14811.82351838158</v>
      </c>
      <c r="AW16">
        <v>13</v>
      </c>
      <c r="AX16">
        <f>IF(Z16&gt;0, (R16*SUMPRODUCT(K16:$K$98, X16:$X$98)-K16*$AZ$3)/Z16, 0)</f>
        <v>147214.12974277665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2000000</v>
      </c>
      <c r="S17">
        <f t="shared" si="1"/>
        <v>142095.38485168142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111869.88527659753</v>
      </c>
      <c r="AC17">
        <f t="shared" si="2"/>
        <v>103522.02024528227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-47549.256812223393</v>
      </c>
      <c r="AI17">
        <f t="shared" si="6"/>
        <v>-47585.683758937157</v>
      </c>
      <c r="AJ17">
        <f t="shared" si="7"/>
        <v>8347.8650313152611</v>
      </c>
      <c r="AK17">
        <f t="shared" si="22"/>
        <v>1543.8044168170459</v>
      </c>
      <c r="AL17">
        <f t="shared" si="8"/>
        <v>-37694.014310804851</v>
      </c>
      <c r="AN17">
        <f t="shared" si="9"/>
        <v>0</v>
      </c>
      <c r="AO17">
        <f t="shared" si="9"/>
        <v>0</v>
      </c>
      <c r="AP17">
        <f t="shared" si="9"/>
        <v>-14.761413543704135</v>
      </c>
      <c r="AQ17">
        <f t="shared" si="9"/>
        <v>-19268.544493074161</v>
      </c>
      <c r="AR17">
        <f t="shared" si="9"/>
        <v>-19283.305906617868</v>
      </c>
      <c r="AS17">
        <f t="shared" si="9"/>
        <v>3382.833288294978</v>
      </c>
      <c r="AT17">
        <f t="shared" si="9"/>
        <v>625.60103118996994</v>
      </c>
      <c r="AU17">
        <f t="shared" si="9"/>
        <v>-15274.871587132919</v>
      </c>
      <c r="AW17">
        <v>14</v>
      </c>
      <c r="AX17">
        <f>IF(Z17&gt;0, (R17*SUMPRODUCT(K17:$K$98, X17:$X$98)-K17*$AZ$3)/Z17, 0)</f>
        <v>142095.38485168142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2000000</v>
      </c>
      <c r="S18">
        <f t="shared" si="1"/>
        <v>136458.84026690794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103522.02024528227</v>
      </c>
      <c r="AC18">
        <f t="shared" si="2"/>
        <v>94857.970299890818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-52227.499120327549</v>
      </c>
      <c r="AI18">
        <f t="shared" si="6"/>
        <v>-52262.256110096168</v>
      </c>
      <c r="AJ18">
        <f t="shared" si="7"/>
        <v>8664.0499453914526</v>
      </c>
      <c r="AK18">
        <f t="shared" si="22"/>
        <v>2236.0756372980973</v>
      </c>
      <c r="AL18">
        <f t="shared" si="8"/>
        <v>-41362.130527406618</v>
      </c>
      <c r="AN18">
        <f t="shared" si="9"/>
        <v>0</v>
      </c>
      <c r="AO18">
        <f t="shared" si="9"/>
        <v>0</v>
      </c>
      <c r="AP18">
        <f t="shared" si="9"/>
        <v>-13.143608903701532</v>
      </c>
      <c r="AQ18">
        <f t="shared" si="9"/>
        <v>-19750.20929677234</v>
      </c>
      <c r="AR18">
        <f t="shared" si="9"/>
        <v>-19763.352905676042</v>
      </c>
      <c r="AS18">
        <f t="shared" si="9"/>
        <v>3276.3736089475037</v>
      </c>
      <c r="AT18">
        <f t="shared" si="9"/>
        <v>845.588293215102</v>
      </c>
      <c r="AU18">
        <f t="shared" si="9"/>
        <v>-15641.391003513436</v>
      </c>
      <c r="AW18">
        <v>15</v>
      </c>
      <c r="AX18">
        <f>IF(Z18&gt;0, (R18*SUMPRODUCT(K18:$K$98, X18:$X$98)-K18*$AZ$3)/Z18, 0)</f>
        <v>136458.84026690794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2000000</v>
      </c>
      <c r="S19">
        <f t="shared" si="1"/>
        <v>129031.48689258097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94857.970299890818</v>
      </c>
      <c r="AC19">
        <f t="shared" si="2"/>
        <v>85093.93070721961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-57412.985979395686</v>
      </c>
      <c r="AI19">
        <f t="shared" si="6"/>
        <v>-57445.960074617135</v>
      </c>
      <c r="AJ19">
        <f t="shared" si="7"/>
        <v>9764.0395926712081</v>
      </c>
      <c r="AK19">
        <f t="shared" si="22"/>
        <v>2115.3327376875654</v>
      </c>
      <c r="AL19">
        <f t="shared" si="8"/>
        <v>-45566.587744258359</v>
      </c>
      <c r="AN19">
        <f t="shared" si="9"/>
        <v>0</v>
      </c>
      <c r="AO19">
        <f t="shared" si="9"/>
        <v>0</v>
      </c>
      <c r="AP19">
        <f t="shared" si="9"/>
        <v>-11.628643421968906</v>
      </c>
      <c r="AQ19">
        <f t="shared" si="9"/>
        <v>-20247.261896381922</v>
      </c>
      <c r="AR19">
        <f t="shared" si="9"/>
        <v>-20258.890539803891</v>
      </c>
      <c r="AS19">
        <f t="shared" si="9"/>
        <v>3443.3859069863533</v>
      </c>
      <c r="AT19">
        <f t="shared" si="9"/>
        <v>745.99317919680016</v>
      </c>
      <c r="AU19">
        <f t="shared" si="9"/>
        <v>-16069.511453620737</v>
      </c>
      <c r="AW19">
        <v>16</v>
      </c>
      <c r="AX19">
        <f>IF(Z19&gt;0, (R19*SUMPRODUCT(K19:$K$98, X19:$X$98)-K19*$AZ$3)/Z19, 0)</f>
        <v>129031.48689258097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2000000</v>
      </c>
      <c r="S20">
        <f t="shared" si="1"/>
        <v>115725.62599750745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85093.93070721961</v>
      </c>
      <c r="AC20">
        <f t="shared" si="2"/>
        <v>71960.380634113084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-62136.385035296553</v>
      </c>
      <c r="AI20">
        <f t="shared" si="6"/>
        <v>-62167.475979939903</v>
      </c>
      <c r="AJ20">
        <f t="shared" si="7"/>
        <v>13133.550073106526</v>
      </c>
      <c r="AK20">
        <f t="shared" si="22"/>
        <v>365.90390204104432</v>
      </c>
      <c r="AL20">
        <f t="shared" si="8"/>
        <v>-48668.022004792336</v>
      </c>
      <c r="AN20">
        <f t="shared" si="9"/>
        <v>0</v>
      </c>
      <c r="AO20">
        <f t="shared" si="9"/>
        <v>0</v>
      </c>
      <c r="AP20">
        <f t="shared" si="9"/>
        <v>-10.399821299573425</v>
      </c>
      <c r="AQ20">
        <f t="shared" si="9"/>
        <v>-20784.421572947176</v>
      </c>
      <c r="AR20">
        <f t="shared" si="9"/>
        <v>-20794.821394246748</v>
      </c>
      <c r="AS20">
        <f t="shared" si="9"/>
        <v>4393.1303907331412</v>
      </c>
      <c r="AT20">
        <f t="shared" si="9"/>
        <v>122.39368207351227</v>
      </c>
      <c r="AU20">
        <f t="shared" si="9"/>
        <v>-16279.297321440097</v>
      </c>
      <c r="AW20">
        <v>17</v>
      </c>
      <c r="AX20">
        <f>IF(Z20&gt;0, (R20*SUMPRODUCT(K20:$K$98, X20:$X$98)-K20*$AZ$3)/Z20, 0)</f>
        <v>115725.62599750745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2000000</v>
      </c>
      <c r="S21">
        <f t="shared" si="1"/>
        <v>98856.480179922044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71960.380634113084</v>
      </c>
      <c r="AC21">
        <f t="shared" si="2"/>
        <v>57604.250565421331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-65789.682503116608</v>
      </c>
      <c r="AI21">
        <f t="shared" si="6"/>
        <v>-65818.817796250951</v>
      </c>
      <c r="AJ21">
        <f t="shared" si="7"/>
        <v>14356.130068691753</v>
      </c>
      <c r="AK21">
        <f t="shared" si="22"/>
        <v>115.13660901458094</v>
      </c>
      <c r="AL21">
        <f t="shared" si="8"/>
        <v>-51347.551118544616</v>
      </c>
      <c r="AN21">
        <f t="shared" si="9"/>
        <v>0</v>
      </c>
      <c r="AO21">
        <f t="shared" si="9"/>
        <v>0</v>
      </c>
      <c r="AP21">
        <f t="shared" si="9"/>
        <v>-9.2674611449305431</v>
      </c>
      <c r="AQ21">
        <f t="shared" si="9"/>
        <v>-20926.624061191851</v>
      </c>
      <c r="AR21">
        <f t="shared" si="9"/>
        <v>-20935.891522336784</v>
      </c>
      <c r="AS21">
        <f t="shared" si="9"/>
        <v>4566.450627069873</v>
      </c>
      <c r="AT21">
        <f t="shared" si="9"/>
        <v>36.623075851056562</v>
      </c>
      <c r="AU21">
        <f t="shared" si="9"/>
        <v>-16332.817819415854</v>
      </c>
      <c r="AW21">
        <v>18</v>
      </c>
      <c r="AX21">
        <f>IF(Z21&gt;0, (R21*SUMPRODUCT(K21:$K$98, X21:$X$98)-K21*$AZ$3)/Z21, 0)</f>
        <v>98856.480179922044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2000000</v>
      </c>
      <c r="S22">
        <f t="shared" si="1"/>
        <v>82856.380880622732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57604.250565421331</v>
      </c>
      <c r="AC22">
        <f t="shared" si="2"/>
        <v>44936.384471537662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-69076.283786343192</v>
      </c>
      <c r="AI22">
        <f t="shared" si="6"/>
        <v>-69103.400819451534</v>
      </c>
      <c r="AJ22">
        <f t="shared" si="7"/>
        <v>12667.866093883669</v>
      </c>
      <c r="AK22">
        <f t="shared" si="22"/>
        <v>1209.689261873848</v>
      </c>
      <c r="AL22">
        <f t="shared" si="8"/>
        <v>-55225.845463694015</v>
      </c>
      <c r="AN22">
        <f t="shared" si="9"/>
        <v>0</v>
      </c>
      <c r="AO22">
        <f t="shared" si="9"/>
        <v>0</v>
      </c>
      <c r="AP22">
        <f t="shared" si="9"/>
        <v>-8.0536746746021599</v>
      </c>
      <c r="AQ22">
        <f t="shared" si="9"/>
        <v>-20515.441904101703</v>
      </c>
      <c r="AR22">
        <f t="shared" si="9"/>
        <v>-20523.495578776307</v>
      </c>
      <c r="AS22">
        <f t="shared" si="9"/>
        <v>3762.3169147583967</v>
      </c>
      <c r="AT22">
        <f t="shared" si="9"/>
        <v>359.27395646746032</v>
      </c>
      <c r="AU22">
        <f t="shared" si="9"/>
        <v>-16401.90470755045</v>
      </c>
      <c r="AW22">
        <v>19</v>
      </c>
      <c r="AX22">
        <f>IF(Z22&gt;0, (R22*SUMPRODUCT(K22:$K$98, X22:$X$98)-K22*$AZ$3)/Z22, 0)</f>
        <v>82856.380880622732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2000000</v>
      </c>
      <c r="S23">
        <f t="shared" si="1"/>
        <v>73606.26022540305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44936.384471537662</v>
      </c>
      <c r="AC23">
        <f t="shared" si="2"/>
        <v>36883.857005023747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-71641.032109579464</v>
      </c>
      <c r="AI23">
        <f t="shared" si="6"/>
        <v>-71666.086946553973</v>
      </c>
      <c r="AJ23">
        <f t="shared" si="7"/>
        <v>8052.527466513915</v>
      </c>
      <c r="AK23">
        <f t="shared" si="22"/>
        <v>3145.5469130076367</v>
      </c>
      <c r="AL23">
        <f t="shared" si="8"/>
        <v>-60468.01256703242</v>
      </c>
      <c r="AN23">
        <f t="shared" si="9"/>
        <v>0</v>
      </c>
      <c r="AO23">
        <f t="shared" si="9"/>
        <v>0</v>
      </c>
      <c r="AP23">
        <f t="shared" si="9"/>
        <v>-6.6439364490607273</v>
      </c>
      <c r="AQ23">
        <f t="shared" si="9"/>
        <v>-18997.468032432978</v>
      </c>
      <c r="AR23">
        <f t="shared" si="9"/>
        <v>-19004.11196888204</v>
      </c>
      <c r="AS23">
        <f t="shared" si="9"/>
        <v>2135.3354163211625</v>
      </c>
      <c r="AT23">
        <f t="shared" si="9"/>
        <v>834.12292040932743</v>
      </c>
      <c r="AU23">
        <f t="shared" si="9"/>
        <v>-16034.653632151549</v>
      </c>
      <c r="AW23">
        <v>20</v>
      </c>
      <c r="AX23">
        <f>IF(Z23&gt;0, (R23*SUMPRODUCT(K23:$K$98, X23:$X$98)-K23*$AZ$3)/Z23, 0)</f>
        <v>73606.26022540305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2000000</v>
      </c>
      <c r="S24">
        <f t="shared" si="1"/>
        <v>63182.53192948077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36883.857005023747</v>
      </c>
      <c r="AC24">
        <f t="shared" si="2"/>
        <v>29013.991149008565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-73753.422505139766</v>
      </c>
      <c r="AI24">
        <f t="shared" si="6"/>
        <v>-73776.382958181901</v>
      </c>
      <c r="AJ24">
        <f t="shared" si="7"/>
        <v>7869.8658560151816</v>
      </c>
      <c r="AK24">
        <f t="shared" si="22"/>
        <v>2581.8699903516626</v>
      </c>
      <c r="AL24">
        <f t="shared" si="8"/>
        <v>-63324.647111815058</v>
      </c>
      <c r="AN24">
        <f t="shared" si="9"/>
        <v>0</v>
      </c>
      <c r="AO24">
        <f t="shared" si="9"/>
        <v>0</v>
      </c>
      <c r="AP24">
        <f t="shared" si="9"/>
        <v>-5.4362111726882523</v>
      </c>
      <c r="AQ24">
        <f t="shared" si="9"/>
        <v>-17462.163255688465</v>
      </c>
      <c r="AR24">
        <f t="shared" si="9"/>
        <v>-17467.599466861153</v>
      </c>
      <c r="AS24">
        <f t="shared" si="9"/>
        <v>1863.3017656709915</v>
      </c>
      <c r="AT24">
        <f t="shared" si="9"/>
        <v>611.29414398825531</v>
      </c>
      <c r="AU24">
        <f t="shared" si="9"/>
        <v>-14993.003557201906</v>
      </c>
      <c r="AW24">
        <v>21</v>
      </c>
      <c r="AX24">
        <f>IF(Z24&gt;0, (R24*SUMPRODUCT(K24:$K$98, X24:$X$98)-K24*$AZ$3)/Z24, 0)</f>
        <v>63182.53192948077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2000000</v>
      </c>
      <c r="S25">
        <f t="shared" si="1"/>
        <v>51549.378033627436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29013.991149008565</v>
      </c>
      <c r="AC25">
        <f t="shared" si="2"/>
        <v>21487.186979407343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-75579.382487876937</v>
      </c>
      <c r="AI25">
        <f t="shared" si="6"/>
        <v>-75600.223851826464</v>
      </c>
      <c r="AJ25">
        <f t="shared" si="7"/>
        <v>7526.8041696012224</v>
      </c>
      <c r="AK25">
        <f t="shared" si="22"/>
        <v>2030.9793804305998</v>
      </c>
      <c r="AL25">
        <f t="shared" si="8"/>
        <v>-66042.440301794646</v>
      </c>
      <c r="AN25">
        <f t="shared" si="9"/>
        <v>0</v>
      </c>
      <c r="AO25">
        <f t="shared" si="9"/>
        <v>0</v>
      </c>
      <c r="AP25">
        <f t="shared" si="9"/>
        <v>-4.4057919061851205</v>
      </c>
      <c r="AQ25">
        <f t="shared" si="9"/>
        <v>-15977.2187869298</v>
      </c>
      <c r="AR25">
        <f t="shared" si="9"/>
        <v>-15981.624578835985</v>
      </c>
      <c r="AS25">
        <f t="shared" si="9"/>
        <v>1591.1402425573363</v>
      </c>
      <c r="AT25">
        <f t="shared" si="9"/>
        <v>429.34198249221953</v>
      </c>
      <c r="AU25">
        <f t="shared" si="9"/>
        <v>-13961.14235378643</v>
      </c>
      <c r="AW25">
        <v>22</v>
      </c>
      <c r="AX25">
        <f>IF(Z25&gt;0, (R25*SUMPRODUCT(K25:$K$98, X25:$X$98)-K25*$AZ$3)/Z25, 0)</f>
        <v>51549.378033627436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2000000</v>
      </c>
      <c r="S26">
        <f t="shared" si="1"/>
        <v>38402.231386064297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21487.186979407343</v>
      </c>
      <c r="AC26">
        <f t="shared" si="2"/>
        <v>14380.824519341128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-76360.256547377707</v>
      </c>
      <c r="AI26">
        <f t="shared" si="6"/>
        <v>-76378.980491274051</v>
      </c>
      <c r="AJ26">
        <f t="shared" si="7"/>
        <v>7106.3624600662151</v>
      </c>
      <c r="AK26">
        <f t="shared" si="22"/>
        <v>1504.1030885585142</v>
      </c>
      <c r="AL26">
        <f t="shared" si="8"/>
        <v>-67768.514942649315</v>
      </c>
      <c r="AN26">
        <f t="shared" si="9"/>
        <v>0</v>
      </c>
      <c r="AO26">
        <f t="shared" si="9"/>
        <v>0</v>
      </c>
      <c r="AP26">
        <f t="shared" si="9"/>
        <v>-3.5340863088325274</v>
      </c>
      <c r="AQ26">
        <f t="shared" si="9"/>
        <v>-14412.761472529945</v>
      </c>
      <c r="AR26">
        <f t="shared" si="9"/>
        <v>-14416.295558838776</v>
      </c>
      <c r="AS26">
        <f t="shared" si="9"/>
        <v>1341.3038628376996</v>
      </c>
      <c r="AT26">
        <f t="shared" si="9"/>
        <v>283.89479063679107</v>
      </c>
      <c r="AU26">
        <f t="shared" si="9"/>
        <v>-12791.096905364286</v>
      </c>
      <c r="AW26">
        <v>23</v>
      </c>
      <c r="AX26">
        <f>IF(Z26&gt;0, (R26*SUMPRODUCT(K26:$K$98, X26:$X$98)-K26*$AZ$3)/Z26, 0)</f>
        <v>38402.231386064297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0.10148</v>
      </c>
      <c r="Q27" s="4">
        <f t="shared" si="21"/>
        <v>50</v>
      </c>
      <c r="R27">
        <f t="shared" si="0"/>
        <v>2000000</v>
      </c>
      <c r="S27">
        <f t="shared" si="1"/>
        <v>23708.182954286825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14380.824519341128</v>
      </c>
      <c r="AC27">
        <f t="shared" si="2"/>
        <v>7888.4704815108416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-76004.233064036176</v>
      </c>
      <c r="AI27">
        <f t="shared" si="6"/>
        <v>-76020.869662666955</v>
      </c>
      <c r="AJ27">
        <f t="shared" si="7"/>
        <v>6492.354037830286</v>
      </c>
      <c r="AK27">
        <f t="shared" si="22"/>
        <v>1006.657716353879</v>
      </c>
      <c r="AL27">
        <f t="shared" si="8"/>
        <v>-68521.857908482794</v>
      </c>
      <c r="AN27">
        <f t="shared" si="9"/>
        <v>0</v>
      </c>
      <c r="AO27">
        <f t="shared" si="9"/>
        <v>0</v>
      </c>
      <c r="AP27">
        <f t="shared" si="9"/>
        <v>-2.8036663992177475</v>
      </c>
      <c r="AQ27">
        <f t="shared" si="9"/>
        <v>-12808.538522154462</v>
      </c>
      <c r="AR27">
        <f t="shared" si="9"/>
        <v>-12811.342188553679</v>
      </c>
      <c r="AS27">
        <f t="shared" si="9"/>
        <v>1094.1175700431208</v>
      </c>
      <c r="AT27">
        <f t="shared" si="9"/>
        <v>169.64600021263576</v>
      </c>
      <c r="AU27">
        <f t="shared" si="9"/>
        <v>-11547.578618297923</v>
      </c>
      <c r="AW27">
        <v>24</v>
      </c>
      <c r="AX27">
        <f>IF(Z27&gt;0, (R27*SUMPRODUCT(K27:$K$98, X27:$X$98)-K27*$AZ$3)/Z27, 0)</f>
        <v>23708.182954286825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0.112611</v>
      </c>
      <c r="Q28" s="4">
        <f t="shared" si="21"/>
        <v>50</v>
      </c>
      <c r="R28">
        <f t="shared" si="0"/>
        <v>2000000</v>
      </c>
      <c r="S28">
        <f t="shared" si="1"/>
        <v>7370.550172491683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7888.4704815108416</v>
      </c>
      <c r="AC28">
        <f t="shared" si="2"/>
        <v>2151.724311766724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-74938.560336425377</v>
      </c>
      <c r="AI28">
        <f t="shared" si="6"/>
        <v>-74953.157105061444</v>
      </c>
      <c r="AJ28">
        <f t="shared" si="7"/>
        <v>5736.7461697441177</v>
      </c>
      <c r="AK28">
        <f t="shared" si="22"/>
        <v>552.19293370575895</v>
      </c>
      <c r="AL28">
        <f t="shared" si="8"/>
        <v>-68664.218001611574</v>
      </c>
      <c r="AN28">
        <f t="shared" si="9"/>
        <v>0</v>
      </c>
      <c r="AO28">
        <f t="shared" si="9"/>
        <v>0</v>
      </c>
      <c r="AP28">
        <f t="shared" si="9"/>
        <v>-2.1963446949493393</v>
      </c>
      <c r="AQ28">
        <f t="shared" si="9"/>
        <v>-11275.845602939635</v>
      </c>
      <c r="AR28">
        <f t="shared" si="9"/>
        <v>-11278.041947634585</v>
      </c>
      <c r="AS28">
        <f t="shared" si="9"/>
        <v>863.19598058581539</v>
      </c>
      <c r="AT28">
        <f t="shared" si="9"/>
        <v>83.087294919301158</v>
      </c>
      <c r="AU28">
        <f t="shared" si="9"/>
        <v>-10331.75867212947</v>
      </c>
      <c r="AW28">
        <v>25</v>
      </c>
      <c r="AX28">
        <f>IF(Z28&gt;0, (R28*SUMPRODUCT(K28:$K$98, X28:$X$98)-K28*$AZ$3)/Z28, 0)</f>
        <v>7370.550172491683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0.125163</v>
      </c>
      <c r="Q29" s="4">
        <f t="shared" si="21"/>
        <v>50</v>
      </c>
      <c r="R29">
        <f t="shared" si="0"/>
        <v>2000000</v>
      </c>
      <c r="S29">
        <f t="shared" si="1"/>
        <v>-11129.831266085492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2151.724311766724</v>
      </c>
      <c r="AC29">
        <f t="shared" si="2"/>
        <v>-2810.0209765207765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-73079.014111809127</v>
      </c>
      <c r="AI29">
        <f t="shared" si="6"/>
        <v>-73091.637937406034</v>
      </c>
      <c r="AJ29">
        <f t="shared" si="7"/>
        <v>4961.7452882875004</v>
      </c>
      <c r="AK29">
        <f t="shared" si="22"/>
        <v>150.62070182367069</v>
      </c>
      <c r="AL29">
        <f t="shared" si="8"/>
        <v>-67979.271947294852</v>
      </c>
      <c r="AN29">
        <f t="shared" si="9"/>
        <v>0</v>
      </c>
      <c r="AO29">
        <f t="shared" si="9"/>
        <v>0</v>
      </c>
      <c r="AP29">
        <f t="shared" si="9"/>
        <v>-1.6959644258445552</v>
      </c>
      <c r="AQ29">
        <f t="shared" si="9"/>
        <v>-9817.8961090694338</v>
      </c>
      <c r="AR29">
        <f t="shared" si="9"/>
        <v>-9819.5920734952797</v>
      </c>
      <c r="AS29">
        <f t="shared" si="9"/>
        <v>666.59218589813429</v>
      </c>
      <c r="AT29">
        <f t="shared" si="9"/>
        <v>20.235335962762559</v>
      </c>
      <c r="AU29">
        <f t="shared" si="9"/>
        <v>-9132.76455163438</v>
      </c>
      <c r="AW29">
        <v>26</v>
      </c>
      <c r="AX29">
        <f>IF(Z29&gt;0, (R29*SUMPRODUCT(K29:$K$98, X29:$X$98)-K29*$AZ$3)/Z29, 0)</f>
        <v>-11129.831266085492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2000000</v>
      </c>
      <c r="S30">
        <f t="shared" si="1"/>
        <v>-32554.950052628872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-2810.0209765207765</v>
      </c>
      <c r="AC30">
        <f t="shared" si="2"/>
        <v>-6990.3275189365158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-70455.590468419905</v>
      </c>
      <c r="AI30">
        <f t="shared" si="6"/>
        <v>-70466.326665999135</v>
      </c>
      <c r="AJ30">
        <f t="shared" si="7"/>
        <v>4180.3065424157394</v>
      </c>
      <c r="AK30">
        <f t="shared" si="22"/>
        <v>-196.70146835645437</v>
      </c>
      <c r="AL30">
        <f t="shared" si="8"/>
        <v>-66482.721591939844</v>
      </c>
      <c r="AN30">
        <f t="shared" si="9"/>
        <v>0</v>
      </c>
      <c r="AO30">
        <f t="shared" si="9"/>
        <v>0</v>
      </c>
      <c r="AP30">
        <f t="shared" si="9"/>
        <v>-1.2878290725111115</v>
      </c>
      <c r="AQ30">
        <f t="shared" si="9"/>
        <v>-8451.2935847737463</v>
      </c>
      <c r="AR30">
        <f t="shared" si="9"/>
        <v>-8452.5814138462574</v>
      </c>
      <c r="AS30">
        <f t="shared" si="9"/>
        <v>501.43640312178309</v>
      </c>
      <c r="AT30">
        <f t="shared" si="9"/>
        <v>-23.594747366166825</v>
      </c>
      <c r="AU30">
        <f t="shared" si="9"/>
        <v>-7974.7397580906409</v>
      </c>
      <c r="AW30">
        <v>27</v>
      </c>
      <c r="AX30">
        <f>IF(Z30&gt;0, (R30*SUMPRODUCT(K30:$K$98, X30:$X$98)-K30*$AZ$3)/Z30, 0)</f>
        <v>-32554.950052628872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2000000</v>
      </c>
      <c r="S31">
        <f t="shared" si="1"/>
        <v>-58126.996678638789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-6990.3275189365158</v>
      </c>
      <c r="AC31">
        <f t="shared" si="2"/>
        <v>-10408.058990626607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-67038.964924196916</v>
      </c>
      <c r="AI31">
        <f t="shared" si="6"/>
        <v>-67047.917785677244</v>
      </c>
      <c r="AJ31">
        <f t="shared" si="7"/>
        <v>3417.731471690091</v>
      </c>
      <c r="AK31">
        <f t="shared" si="22"/>
        <v>-489.32292632555618</v>
      </c>
      <c r="AL31">
        <f t="shared" si="8"/>
        <v>-64119.509240312713</v>
      </c>
      <c r="AN31">
        <f t="shared" si="9"/>
        <v>0</v>
      </c>
      <c r="AO31">
        <f t="shared" si="9"/>
        <v>0</v>
      </c>
      <c r="AP31">
        <f t="shared" si="9"/>
        <v>-0.95885198609076161</v>
      </c>
      <c r="AQ31">
        <f t="shared" si="9"/>
        <v>-7179.8770487266793</v>
      </c>
      <c r="AR31">
        <f t="shared" si="9"/>
        <v>-7180.8359007127692</v>
      </c>
      <c r="AS31">
        <f t="shared" si="9"/>
        <v>366.03923971746048</v>
      </c>
      <c r="AT31">
        <f t="shared" si="9"/>
        <v>-52.40651391490325</v>
      </c>
      <c r="AU31">
        <f t="shared" si="9"/>
        <v>-6867.2031749102125</v>
      </c>
      <c r="AW31">
        <v>28</v>
      </c>
      <c r="AX31">
        <f>IF(Z31&gt;0, (R31*SUMPRODUCT(K31:$K$98, X31:$X$98)-K31*$AZ$3)/Z31, 0)</f>
        <v>-58126.996678638789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2000000</v>
      </c>
      <c r="S32">
        <f t="shared" si="1"/>
        <v>-89748.563844508113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-10408.058990626607</v>
      </c>
      <c r="AC32">
        <f t="shared" si="2"/>
        <v>-13093.684152671456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-62747.383085485024</v>
      </c>
      <c r="AI32">
        <f t="shared" si="6"/>
        <v>-62754.677733773409</v>
      </c>
      <c r="AJ32">
        <f t="shared" si="7"/>
        <v>2685.6251620448493</v>
      </c>
      <c r="AK32">
        <f t="shared" si="22"/>
        <v>-728.56412934386253</v>
      </c>
      <c r="AL32">
        <f t="shared" si="8"/>
        <v>-60797.616701072424</v>
      </c>
      <c r="AN32">
        <f t="shared" si="9"/>
        <v>0</v>
      </c>
      <c r="AO32">
        <f t="shared" si="9"/>
        <v>0</v>
      </c>
      <c r="AP32">
        <f t="shared" si="9"/>
        <v>-0.69755112199551339</v>
      </c>
      <c r="AQ32">
        <f t="shared" si="9"/>
        <v>-6000.221771245675</v>
      </c>
      <c r="AR32">
        <f t="shared" si="9"/>
        <v>-6000.9193223676702</v>
      </c>
      <c r="AS32">
        <f t="shared" si="9"/>
        <v>256.81304580866788</v>
      </c>
      <c r="AT32">
        <f t="shared" si="9"/>
        <v>-69.668982763504886</v>
      </c>
      <c r="AU32">
        <f t="shared" si="9"/>
        <v>-5813.7752593225077</v>
      </c>
      <c r="AW32">
        <v>29</v>
      </c>
      <c r="AX32">
        <f>IF(Z32&gt;0, (R32*SUMPRODUCT(K32:$K$98, X32:$X$98)-K32*$AZ$3)/Z32, 0)</f>
        <v>-89748.563844508113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2000000</v>
      </c>
      <c r="S33">
        <f t="shared" si="1"/>
        <v>-130516.65906570508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-13093.684152671456</v>
      </c>
      <c r="AC33">
        <f t="shared" si="2"/>
        <v>-15081.181025094069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-57768.362297260959</v>
      </c>
      <c r="AI33">
        <f t="shared" si="6"/>
        <v>-57774.139790009031</v>
      </c>
      <c r="AJ33">
        <f t="shared" si="7"/>
        <v>1987.4968724226128</v>
      </c>
      <c r="AK33">
        <f t="shared" si="22"/>
        <v>-916.55789068700199</v>
      </c>
      <c r="AL33">
        <f t="shared" si="8"/>
        <v>-56703.200808273417</v>
      </c>
      <c r="AN33">
        <f t="shared" si="9"/>
        <v>0</v>
      </c>
      <c r="AO33">
        <f t="shared" si="9"/>
        <v>0</v>
      </c>
      <c r="AP33">
        <f t="shared" si="9"/>
        <v>-0.49327950405414506</v>
      </c>
      <c r="AQ33">
        <f t="shared" si="9"/>
        <v>-4932.2345083898463</v>
      </c>
      <c r="AR33">
        <f t="shared" si="9"/>
        <v>-4932.7277878939003</v>
      </c>
      <c r="AS33">
        <f t="shared" si="9"/>
        <v>169.69151053715254</v>
      </c>
      <c r="AT33">
        <f t="shared" si="9"/>
        <v>-78.255264259028237</v>
      </c>
      <c r="AU33">
        <f t="shared" si="9"/>
        <v>-4841.2915416157766</v>
      </c>
      <c r="AW33">
        <v>30</v>
      </c>
      <c r="AX33">
        <f>IF(Z33&gt;0, (R33*SUMPRODUCT(K33:$K$98, X33:$X$98)-K33*$AZ$3)/Z33, 0)</f>
        <v>-130516.65906570508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2000000</v>
      </c>
      <c r="S34">
        <f t="shared" si="1"/>
        <v>-185691.01051431082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-15081.181025094069</v>
      </c>
      <c r="AC34">
        <f t="shared" si="2"/>
        <v>-16430.625445249025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-51821.336753687217</v>
      </c>
      <c r="AI34">
        <f t="shared" si="6"/>
        <v>-51825.76093808897</v>
      </c>
      <c r="AJ34">
        <f t="shared" si="7"/>
        <v>1349.4444201549559</v>
      </c>
      <c r="AK34">
        <f t="shared" si="22"/>
        <v>-1055.682671756585</v>
      </c>
      <c r="AL34">
        <f t="shared" si="8"/>
        <v>-51531.999189690599</v>
      </c>
      <c r="AN34">
        <f t="shared" si="9"/>
        <v>0</v>
      </c>
      <c r="AO34">
        <f t="shared" si="9"/>
        <v>0</v>
      </c>
      <c r="AP34">
        <f t="shared" si="9"/>
        <v>-0.33726312462813413</v>
      </c>
      <c r="AQ34">
        <f t="shared" si="9"/>
        <v>-3950.4289082176201</v>
      </c>
      <c r="AR34">
        <f t="shared" si="9"/>
        <v>-3950.7661713422485</v>
      </c>
      <c r="AS34">
        <f t="shared" si="9"/>
        <v>102.87045030797658</v>
      </c>
      <c r="AT34">
        <f t="shared" si="9"/>
        <v>-80.476491068418682</v>
      </c>
      <c r="AU34">
        <f t="shared" ref="AU34:AU79" si="23">AL34*$K34</f>
        <v>-3928.3722121026904</v>
      </c>
      <c r="AW34">
        <v>31</v>
      </c>
      <c r="AX34">
        <f>IF(Z34&gt;0, (R34*SUMPRODUCT(K34:$K$98, X34:$X$98)-K34*$AZ$3)/Z34, 0)</f>
        <v>-185691.01051431082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2000000</v>
      </c>
      <c r="S35">
        <f t="shared" si="1"/>
        <v>-263977.11446659005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-16430.625445249025</v>
      </c>
      <c r="AC35">
        <f t="shared" si="2"/>
        <v>-17182.134631828358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-45018.73079843865</v>
      </c>
      <c r="AI35">
        <f t="shared" ref="AI35:AI66" si="25">SUM(AE35:AH35)</f>
        <v>-45021.985272726422</v>
      </c>
      <c r="AJ35">
        <f t="shared" si="7"/>
        <v>751.50918657933289</v>
      </c>
      <c r="AK35">
        <f t="shared" si="22"/>
        <v>-1150.1437811674318</v>
      </c>
      <c r="AL35">
        <f t="shared" ref="AL35:AL79" si="26">SUM(AI35:AK35)</f>
        <v>-45420.619867314519</v>
      </c>
      <c r="AN35">
        <f t="shared" ref="AN35:AT66" si="27">AE35*$K35</f>
        <v>0</v>
      </c>
      <c r="AO35">
        <f t="shared" si="27"/>
        <v>0</v>
      </c>
      <c r="AP35">
        <f t="shared" si="27"/>
        <v>-0.22151261348901935</v>
      </c>
      <c r="AQ35">
        <f t="shared" si="27"/>
        <v>-3064.1559383625367</v>
      </c>
      <c r="AR35">
        <f t="shared" si="27"/>
        <v>-3064.377450976026</v>
      </c>
      <c r="AS35">
        <f t="shared" si="27"/>
        <v>51.150738724756025</v>
      </c>
      <c r="AT35">
        <f t="shared" si="27"/>
        <v>-78.283413026765217</v>
      </c>
      <c r="AU35">
        <f t="shared" si="23"/>
        <v>-3091.510125278035</v>
      </c>
      <c r="AW35">
        <v>32</v>
      </c>
      <c r="AX35">
        <f>IF(Z35&gt;0, (R35*SUMPRODUCT(K35:$K$98, X35:$X$98)-K35*$AZ$3)/Z35, 0)</f>
        <v>-263977.11446659005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2000000</v>
      </c>
      <c r="S36">
        <f t="shared" si="1"/>
        <v>-381249.99453005131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-17182.134631828358</v>
      </c>
      <c r="AC36">
        <f t="shared" si="2"/>
        <v>-17390.11224729957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-37650.362140361576</v>
      </c>
      <c r="AI36">
        <f t="shared" si="25"/>
        <v>-37652.642810852958</v>
      </c>
      <c r="AJ36">
        <f t="shared" si="7"/>
        <v>207.97761547121263</v>
      </c>
      <c r="AK36">
        <f t="shared" si="22"/>
        <v>-1202.7494242279852</v>
      </c>
      <c r="AL36">
        <f t="shared" si="26"/>
        <v>-38647.414619609735</v>
      </c>
      <c r="AN36">
        <f t="shared" si="27"/>
        <v>0</v>
      </c>
      <c r="AO36">
        <f t="shared" si="27"/>
        <v>0</v>
      </c>
      <c r="AP36">
        <f t="shared" si="27"/>
        <v>-0.13859965114360265</v>
      </c>
      <c r="AQ36">
        <f t="shared" si="27"/>
        <v>-2288.0670740462206</v>
      </c>
      <c r="AR36">
        <f t="shared" si="27"/>
        <v>-2288.2056736973641</v>
      </c>
      <c r="AS36">
        <f t="shared" si="27"/>
        <v>12.639101114732529</v>
      </c>
      <c r="AT36">
        <f t="shared" si="27"/>
        <v>-73.092825658480464</v>
      </c>
      <c r="AU36">
        <f t="shared" si="23"/>
        <v>-2348.6593982411123</v>
      </c>
      <c r="AW36">
        <v>33</v>
      </c>
      <c r="AX36">
        <f>IF(Z36&gt;0, (R36*SUMPRODUCT(K36:$K$98, X36:$X$98)-K36*$AZ$3)/Z36, 0)</f>
        <v>-381249.99453005131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2000000</v>
      </c>
      <c r="S37">
        <f t="shared" si="1"/>
        <v>-567367.21719398571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-17390.11224729957</v>
      </c>
      <c r="AC37">
        <f t="shared" si="2"/>
        <v>-17128.020104478535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-29937.358045380843</v>
      </c>
      <c r="AI37">
        <f t="shared" si="25"/>
        <v>-29938.867475216179</v>
      </c>
      <c r="AJ37">
        <f t="shared" si="7"/>
        <v>-262.09214282103494</v>
      </c>
      <c r="AK37">
        <f t="shared" si="22"/>
        <v>-1217.3078573109701</v>
      </c>
      <c r="AL37">
        <f t="shared" si="26"/>
        <v>-31418.267475348184</v>
      </c>
      <c r="AN37">
        <f t="shared" si="27"/>
        <v>0</v>
      </c>
      <c r="AO37">
        <f t="shared" si="27"/>
        <v>0</v>
      </c>
      <c r="AP37">
        <f t="shared" si="27"/>
        <v>-8.1901998852033378E-2</v>
      </c>
      <c r="AQ37">
        <f t="shared" si="27"/>
        <v>-1624.4077113531864</v>
      </c>
      <c r="AR37">
        <f t="shared" si="27"/>
        <v>-1624.4896133520385</v>
      </c>
      <c r="AS37">
        <f t="shared" si="27"/>
        <v>-14.221178009034759</v>
      </c>
      <c r="AT37">
        <f t="shared" si="27"/>
        <v>-66.051395300456917</v>
      </c>
      <c r="AU37">
        <f t="shared" si="23"/>
        <v>-1704.7621866615302</v>
      </c>
      <c r="AW37">
        <v>34</v>
      </c>
      <c r="AX37">
        <f>IF(Z37&gt;0, (R37*SUMPRODUCT(K37:$K$98, X37:$X$98)-K37*$AZ$3)/Z37, 0)</f>
        <v>-567367.21719398571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2000000</v>
      </c>
      <c r="S38">
        <f t="shared" si="1"/>
        <v>-882390.62975499372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-17128.020104478535</v>
      </c>
      <c r="AC38">
        <f t="shared" si="2"/>
        <v>-16475.499943628816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-22430.54999344068</v>
      </c>
      <c r="AI38">
        <f t="shared" si="25"/>
        <v>-22431.483565227827</v>
      </c>
      <c r="AJ38">
        <f t="shared" si="7"/>
        <v>-652.5201608497191</v>
      </c>
      <c r="AK38">
        <f t="shared" si="22"/>
        <v>-1198.9614073134976</v>
      </c>
      <c r="AL38">
        <f t="shared" si="26"/>
        <v>-24282.965133391044</v>
      </c>
      <c r="AN38">
        <f t="shared" si="27"/>
        <v>0</v>
      </c>
      <c r="AO38">
        <f t="shared" si="27"/>
        <v>0</v>
      </c>
      <c r="AP38">
        <f t="shared" si="27"/>
        <v>-4.5228404442848827E-2</v>
      </c>
      <c r="AQ38">
        <f t="shared" si="27"/>
        <v>-1086.6844959829416</v>
      </c>
      <c r="AR38">
        <f t="shared" si="27"/>
        <v>-1086.7297243873845</v>
      </c>
      <c r="AS38">
        <f t="shared" si="27"/>
        <v>-31.612401047635515</v>
      </c>
      <c r="AT38">
        <f t="shared" si="27"/>
        <v>-58.085636464128996</v>
      </c>
      <c r="AU38">
        <f t="shared" si="23"/>
        <v>-1176.4277618991489</v>
      </c>
      <c r="AW38">
        <v>35</v>
      </c>
      <c r="AX38">
        <f>IF(Z38&gt;0, (R38*SUMPRODUCT(K38:$K$98, X38:$X$98)-K38*$AZ$3)/Z38, 0)</f>
        <v>-882390.62975499372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2000000</v>
      </c>
      <c r="S39">
        <f t="shared" si="1"/>
        <v>-1456112.5403241706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-16475.499943628816</v>
      </c>
      <c r="AC39">
        <f t="shared" si="2"/>
        <v>-15529.213125144877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-15639.754721345627</v>
      </c>
      <c r="AI39">
        <f t="shared" si="25"/>
        <v>-15640.287963546869</v>
      </c>
      <c r="AJ39">
        <f t="shared" si="7"/>
        <v>-946.28681848393899</v>
      </c>
      <c r="AK39">
        <f t="shared" si="22"/>
        <v>-1153.2849960540173</v>
      </c>
      <c r="AL39">
        <f t="shared" si="26"/>
        <v>-17739.859778084829</v>
      </c>
      <c r="AN39">
        <f t="shared" si="27"/>
        <v>0</v>
      </c>
      <c r="AO39">
        <f t="shared" si="27"/>
        <v>0</v>
      </c>
      <c r="AP39">
        <f t="shared" si="27"/>
        <v>-2.3065880528293399E-2</v>
      </c>
      <c r="AQ39">
        <f t="shared" si="27"/>
        <v>-676.51193595470465</v>
      </c>
      <c r="AR39">
        <f t="shared" si="27"/>
        <v>-676.53500183523295</v>
      </c>
      <c r="AS39">
        <f t="shared" si="27"/>
        <v>-40.932504310138427</v>
      </c>
      <c r="AT39">
        <f t="shared" si="27"/>
        <v>-49.886400348923665</v>
      </c>
      <c r="AU39">
        <f t="shared" si="23"/>
        <v>-767.35390649429519</v>
      </c>
      <c r="AW39">
        <v>36</v>
      </c>
      <c r="AX39">
        <f>IF(Z39&gt;0, (R39*SUMPRODUCT(K39:$K$98, X39:$X$98)-K39*$AZ$3)/Z39, 0)</f>
        <v>-1456112.5403241706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2000000</v>
      </c>
      <c r="S40">
        <f t="shared" si="1"/>
        <v>-2598970.8890221235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-15529.213125144877</v>
      </c>
      <c r="AC40">
        <f t="shared" si="2"/>
        <v>-14390.572101754153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-10042.33707909331</v>
      </c>
      <c r="AI40">
        <f t="shared" si="25"/>
        <v>-10042.613930445561</v>
      </c>
      <c r="AJ40">
        <f t="shared" si="7"/>
        <v>-1138.6410233907245</v>
      </c>
      <c r="AK40">
        <f t="shared" si="22"/>
        <v>-1087.0449187601414</v>
      </c>
      <c r="AL40">
        <f t="shared" si="26"/>
        <v>-12268.299872596426</v>
      </c>
      <c r="AN40">
        <f t="shared" si="27"/>
        <v>0</v>
      </c>
      <c r="AO40">
        <f t="shared" si="27"/>
        <v>0</v>
      </c>
      <c r="AP40">
        <f t="shared" si="27"/>
        <v>-1.0692374269716079E-2</v>
      </c>
      <c r="AQ40">
        <f t="shared" si="27"/>
        <v>-387.84866217601626</v>
      </c>
      <c r="AR40">
        <f t="shared" si="27"/>
        <v>-387.85935455028596</v>
      </c>
      <c r="AS40">
        <f t="shared" si="27"/>
        <v>-43.975858820773126</v>
      </c>
      <c r="AT40">
        <f t="shared" si="27"/>
        <v>-41.983147363583896</v>
      </c>
      <c r="AU40">
        <f t="shared" si="23"/>
        <v>-473.81836073464297</v>
      </c>
      <c r="AW40">
        <v>37</v>
      </c>
      <c r="AX40">
        <f>IF(Z40&gt;0, (R40*SUMPRODUCT(K40:$K$98, X40:$X$98)-K40*$AZ$3)/Z40, 0)</f>
        <v>-2598970.8890221235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2000000</v>
      </c>
      <c r="S41">
        <f t="shared" si="1"/>
        <v>-5158220.7122260043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-14390.572101754153</v>
      </c>
      <c r="AC41">
        <f t="shared" si="2"/>
        <v>-13157.748478800322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-5861.6518666231641</v>
      </c>
      <c r="AI41">
        <f t="shared" si="25"/>
        <v>-5861.7794081652273</v>
      </c>
      <c r="AJ41">
        <f t="shared" si="7"/>
        <v>-1232.8236229538306</v>
      </c>
      <c r="AK41">
        <f t="shared" si="22"/>
        <v>-1007.3400471227908</v>
      </c>
      <c r="AL41">
        <f t="shared" si="26"/>
        <v>-8101.9430782418485</v>
      </c>
      <c r="AN41">
        <f t="shared" si="27"/>
        <v>0</v>
      </c>
      <c r="AO41">
        <f t="shared" si="27"/>
        <v>0</v>
      </c>
      <c r="AP41">
        <f t="shared" si="27"/>
        <v>-4.3980599400164477E-3</v>
      </c>
      <c r="AQ41">
        <f t="shared" si="27"/>
        <v>-202.12940693573196</v>
      </c>
      <c r="AR41">
        <f t="shared" si="27"/>
        <v>-202.13380499567197</v>
      </c>
      <c r="AS41">
        <f t="shared" si="27"/>
        <v>-42.511891431650973</v>
      </c>
      <c r="AT41">
        <f t="shared" si="27"/>
        <v>-34.736461826901589</v>
      </c>
      <c r="AU41">
        <f t="shared" si="23"/>
        <v>-279.38215825422452</v>
      </c>
      <c r="AW41">
        <v>38</v>
      </c>
      <c r="AX41">
        <f>IF(Z41&gt;0, (R41*SUMPRODUCT(K41:$K$98, X41:$X$98)-K41*$AZ$3)/Z41, 0)</f>
        <v>-5158220.7122260043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0.595055</v>
      </c>
      <c r="Q42" s="4">
        <f t="shared" si="21"/>
        <v>50</v>
      </c>
      <c r="R42">
        <f t="shared" si="0"/>
        <v>2000000</v>
      </c>
      <c r="S42">
        <f t="shared" si="1"/>
        <v>-11824896.818095202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-13157.748478800322</v>
      </c>
      <c r="AC42">
        <f t="shared" si="2"/>
        <v>-11912.849059727261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-3035.7692924984231</v>
      </c>
      <c r="AI42">
        <f t="shared" si="25"/>
        <v>-3035.8196643927531</v>
      </c>
      <c r="AJ42">
        <f t="shared" si="7"/>
        <v>-1244.8994190730609</v>
      </c>
      <c r="AK42">
        <f t="shared" si="22"/>
        <v>-921.04239351602268</v>
      </c>
      <c r="AL42">
        <f t="shared" si="26"/>
        <v>-5201.7614769818365</v>
      </c>
      <c r="AN42">
        <f t="shared" si="27"/>
        <v>0</v>
      </c>
      <c r="AO42">
        <f t="shared" si="27"/>
        <v>0</v>
      </c>
      <c r="AP42">
        <f t="shared" si="27"/>
        <v>-1.5508855205444607E-3</v>
      </c>
      <c r="AQ42">
        <f t="shared" si="27"/>
        <v>-93.467412771660236</v>
      </c>
      <c r="AR42">
        <f t="shared" si="27"/>
        <v>-93.46896365718078</v>
      </c>
      <c r="AS42">
        <f t="shared" si="27"/>
        <v>-38.328844075611606</v>
      </c>
      <c r="AT42">
        <f t="shared" si="27"/>
        <v>-28.357704845255373</v>
      </c>
      <c r="AU42">
        <f t="shared" si="23"/>
        <v>-160.15551257804776</v>
      </c>
      <c r="AW42">
        <v>39</v>
      </c>
      <c r="AX42">
        <f>IF(Z42&gt;0, (R42*SUMPRODUCT(K42:$K$98, X42:$X$98)-K42*$AZ$3)/Z42, 0)</f>
        <v>-11824896.818095202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2000000</v>
      </c>
      <c r="S43">
        <f t="shared" si="1"/>
        <v>-33151880.959915809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-11912.849059727261</v>
      </c>
      <c r="AC43">
        <f t="shared" si="2"/>
        <v>-10714.326449276788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-1348.3488228029157</v>
      </c>
      <c r="AI43">
        <f t="shared" si="25"/>
        <v>-1348.3649822577324</v>
      </c>
      <c r="AJ43">
        <f t="shared" si="7"/>
        <v>-1198.5226104504727</v>
      </c>
      <c r="AK43">
        <f t="shared" si="22"/>
        <v>-833.89943418090832</v>
      </c>
      <c r="AL43">
        <f t="shared" si="26"/>
        <v>-3380.7870268891138</v>
      </c>
      <c r="AN43">
        <f t="shared" si="27"/>
        <v>0</v>
      </c>
      <c r="AO43">
        <f t="shared" si="27"/>
        <v>0</v>
      </c>
      <c r="AP43">
        <f t="shared" si="27"/>
        <v>-4.442220782564504E-4</v>
      </c>
      <c r="AQ43">
        <f t="shared" si="27"/>
        <v>-37.065997774706837</v>
      </c>
      <c r="AR43">
        <f t="shared" si="27"/>
        <v>-37.066441996785095</v>
      </c>
      <c r="AS43">
        <f t="shared" si="27"/>
        <v>-32.947287571731316</v>
      </c>
      <c r="AT43">
        <f t="shared" si="27"/>
        <v>-22.923826571395143</v>
      </c>
      <c r="AU43">
        <f t="shared" si="23"/>
        <v>-92.937556139911564</v>
      </c>
      <c r="AW43">
        <v>40</v>
      </c>
      <c r="AX43">
        <f>IF(Z43&gt;0, (R43*SUMPRODUCT(K43:$K$98, X43:$X$98)-K43*$AZ$3)/Z43, 0)</f>
        <v>-33151880.959915809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2000000</v>
      </c>
      <c r="S44">
        <f t="shared" si="1"/>
        <v>-123373081.59648269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-10714.326449276788</v>
      </c>
      <c r="AC44">
        <f t="shared" si="2"/>
        <v>-9597.8299263174431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-484.32406960914369</v>
      </c>
      <c r="AI44">
        <f t="shared" si="25"/>
        <v>-484.32795936767212</v>
      </c>
      <c r="AJ44">
        <f t="shared" si="7"/>
        <v>-1116.4965229593454</v>
      </c>
      <c r="AK44">
        <f t="shared" si="22"/>
        <v>-750.00285144937527</v>
      </c>
      <c r="AL44">
        <f t="shared" si="26"/>
        <v>-2350.8273337763926</v>
      </c>
      <c r="AN44">
        <f t="shared" si="27"/>
        <v>0</v>
      </c>
      <c r="AO44">
        <f t="shared" si="27"/>
        <v>0</v>
      </c>
      <c r="AP44">
        <f t="shared" si="27"/>
        <v>-9.5472447034989684E-5</v>
      </c>
      <c r="AQ44">
        <f t="shared" si="27"/>
        <v>-11.887525599810623</v>
      </c>
      <c r="AR44">
        <f t="shared" si="27"/>
        <v>-11.887621072257659</v>
      </c>
      <c r="AS44">
        <f t="shared" si="27"/>
        <v>-27.40392607265991</v>
      </c>
      <c r="AT44">
        <f t="shared" si="27"/>
        <v>-18.408496822655312</v>
      </c>
      <c r="AU44">
        <f t="shared" si="23"/>
        <v>-57.700043967572874</v>
      </c>
      <c r="AW44">
        <v>41</v>
      </c>
      <c r="AX44">
        <f>IF(Z44&gt;0, (R44*SUMPRODUCT(K44:$K$98, X44:$X$98)-K44*$AZ$3)/Z44, 0)</f>
        <v>-123373081.59648269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2000000</v>
      </c>
      <c r="S45">
        <f t="shared" si="1"/>
        <v>-702349439.73930287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-9597.8299263174431</v>
      </c>
      <c r="AC45">
        <f t="shared" si="2"/>
        <v>-8579.7509155475691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-129.60286440802008</v>
      </c>
      <c r="AI45">
        <f t="shared" si="25"/>
        <v>-129.60347519735299</v>
      </c>
      <c r="AJ45">
        <f t="shared" si="7"/>
        <v>-1018.079010769874</v>
      </c>
      <c r="AK45">
        <f t="shared" si="22"/>
        <v>-671.84809484222103</v>
      </c>
      <c r="AL45">
        <f t="shared" si="26"/>
        <v>-1819.5305808094481</v>
      </c>
      <c r="AN45">
        <f t="shared" si="27"/>
        <v>0</v>
      </c>
      <c r="AO45">
        <f t="shared" si="27"/>
        <v>0</v>
      </c>
      <c r="AP45">
        <f t="shared" si="27"/>
        <v>-1.3385322317561834E-5</v>
      </c>
      <c r="AQ45">
        <f t="shared" si="27"/>
        <v>-2.8402200560346618</v>
      </c>
      <c r="AR45">
        <f t="shared" si="27"/>
        <v>-2.840233441356979</v>
      </c>
      <c r="AS45">
        <f t="shared" si="27"/>
        <v>-22.31099164531728</v>
      </c>
      <c r="AT45">
        <f t="shared" si="27"/>
        <v>-14.723412497829568</v>
      </c>
      <c r="AU45">
        <f t="shared" si="23"/>
        <v>-39.87463758450383</v>
      </c>
      <c r="AW45">
        <v>42</v>
      </c>
      <c r="AX45">
        <f>IF(Z45&gt;0, (R45*SUMPRODUCT(K45:$K$98, X45:$X$98)-K45*$AZ$3)/Z45, 0)</f>
        <v>-702349439.73930287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2000000</v>
      </c>
      <c r="S46">
        <f t="shared" si="1"/>
        <v>-4053949666.1041088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-8579.7509155475691</v>
      </c>
      <c r="AC46">
        <f t="shared" si="2"/>
        <v>-7662.9781567020955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-20.406757682257336</v>
      </c>
      <c r="AI46">
        <f t="shared" si="25"/>
        <v>-20.406852194754872</v>
      </c>
      <c r="AJ46">
        <f t="shared" si="7"/>
        <v>-916.77275884547362</v>
      </c>
      <c r="AK46">
        <f t="shared" si="22"/>
        <v>-600.58256408832995</v>
      </c>
      <c r="AL46">
        <f t="shared" si="26"/>
        <v>-1537.7621751285583</v>
      </c>
      <c r="AN46">
        <f t="shared" si="27"/>
        <v>0</v>
      </c>
      <c r="AO46">
        <f t="shared" si="27"/>
        <v>0</v>
      </c>
      <c r="AP46">
        <f t="shared" si="27"/>
        <v>-1.8493052677711409E-6</v>
      </c>
      <c r="AQ46">
        <f t="shared" si="27"/>
        <v>-0.39929454266009057</v>
      </c>
      <c r="AR46">
        <f t="shared" si="27"/>
        <v>-0.39929639196535832</v>
      </c>
      <c r="AS46">
        <f t="shared" si="27"/>
        <v>-17.93829108799121</v>
      </c>
      <c r="AT46">
        <f t="shared" si="27"/>
        <v>-11.751467038086927</v>
      </c>
      <c r="AU46">
        <f t="shared" si="23"/>
        <v>-30.08905451804349</v>
      </c>
      <c r="AW46">
        <v>43</v>
      </c>
      <c r="AX46">
        <f>IF(Z46&gt;0, (R46*SUMPRODUCT(K46:$K$98, X46:$X$98)-K46*$AZ$3)/Z46, 0)</f>
        <v>-4053949666.1041088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2000000</v>
      </c>
      <c r="S47">
        <f t="shared" si="1"/>
        <v>-23772411586.985413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-7662.9781567020955</v>
      </c>
      <c r="AC47">
        <f t="shared" si="2"/>
        <v>-6842.2944343684103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-3.1670448966538274</v>
      </c>
      <c r="AI47">
        <f t="shared" si="25"/>
        <v>-3.1670592879039732</v>
      </c>
      <c r="AJ47">
        <f t="shared" si="7"/>
        <v>-820.68372233368518</v>
      </c>
      <c r="AK47">
        <f t="shared" si="22"/>
        <v>-536.40847096914672</v>
      </c>
      <c r="AL47">
        <f t="shared" si="26"/>
        <v>-1360.2592525907357</v>
      </c>
      <c r="AN47">
        <f t="shared" si="27"/>
        <v>0</v>
      </c>
      <c r="AO47">
        <f t="shared" si="27"/>
        <v>0</v>
      </c>
      <c r="AP47">
        <f t="shared" si="27"/>
        <v>-2.514200256762108E-7</v>
      </c>
      <c r="AQ47">
        <f t="shared" si="27"/>
        <v>-5.5329349512002614E-2</v>
      </c>
      <c r="AR47">
        <f t="shared" si="27"/>
        <v>-5.5329600932028287E-2</v>
      </c>
      <c r="AS47">
        <f t="shared" si="27"/>
        <v>-14.337623239818271</v>
      </c>
      <c r="AT47">
        <f t="shared" si="27"/>
        <v>-9.371238091006731</v>
      </c>
      <c r="AU47">
        <f t="shared" si="23"/>
        <v>-23.764190931757028</v>
      </c>
      <c r="AW47">
        <v>44</v>
      </c>
      <c r="AX47">
        <f>IF(Z47&gt;0, (R47*SUMPRODUCT(K47:$K$98, X47:$X$98)-K47*$AZ$3)/Z47, 0)</f>
        <v>-23772411586.985413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2000000</v>
      </c>
      <c r="S48">
        <f t="shared" si="1"/>
        <v>-141932717474.17618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-6842.2944343684103</v>
      </c>
      <c r="AC48">
        <f t="shared" si="2"/>
        <v>-6109.2399272211869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-0.48380708347727075</v>
      </c>
      <c r="AI48">
        <f t="shared" si="25"/>
        <v>-0.48380923563782818</v>
      </c>
      <c r="AJ48">
        <f t="shared" si="7"/>
        <v>-733.05450714722338</v>
      </c>
      <c r="AK48">
        <f t="shared" si="22"/>
        <v>-478.96061040578877</v>
      </c>
      <c r="AL48">
        <f t="shared" si="26"/>
        <v>-1212.4989267886499</v>
      </c>
      <c r="AN48">
        <f t="shared" si="27"/>
        <v>0</v>
      </c>
      <c r="AO48">
        <f t="shared" si="27"/>
        <v>0</v>
      </c>
      <c r="AP48">
        <f t="shared" si="27"/>
        <v>-3.3570513899327223E-8</v>
      </c>
      <c r="AQ48">
        <f t="shared" si="27"/>
        <v>-7.5466732090072198E-3</v>
      </c>
      <c r="AR48">
        <f t="shared" si="27"/>
        <v>-7.5467067795211189E-3</v>
      </c>
      <c r="AS48">
        <f t="shared" si="27"/>
        <v>-11.434563483587031</v>
      </c>
      <c r="AT48">
        <f t="shared" si="27"/>
        <v>-7.4710754144816542</v>
      </c>
      <c r="AU48">
        <f t="shared" si="23"/>
        <v>-18.913185604848206</v>
      </c>
      <c r="AW48">
        <v>45</v>
      </c>
      <c r="AX48">
        <f>IF(Z48&gt;0, (R48*SUMPRODUCT(K48:$K$98, X48:$X$98)-K48*$AZ$3)/Z48, 0)</f>
        <v>-141932717474.17618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2000000</v>
      </c>
      <c r="S49">
        <f t="shared" si="1"/>
        <v>-864807105093.85059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-6109.2399272211869</v>
      </c>
      <c r="AC49">
        <f t="shared" si="2"/>
        <v>-5454.685119879452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-7.2610756259502043E-2</v>
      </c>
      <c r="AI49">
        <f t="shared" si="25"/>
        <v>-7.2611071629547441E-2</v>
      </c>
      <c r="AJ49">
        <f t="shared" si="7"/>
        <v>-654.55480734173489</v>
      </c>
      <c r="AK49">
        <f t="shared" si="22"/>
        <v>-427.64679490548315</v>
      </c>
      <c r="AL49">
        <f t="shared" si="26"/>
        <v>-1082.2742133188476</v>
      </c>
      <c r="AN49">
        <f t="shared" si="27"/>
        <v>0</v>
      </c>
      <c r="AO49">
        <f t="shared" si="27"/>
        <v>0</v>
      </c>
      <c r="AP49">
        <f t="shared" si="27"/>
        <v>-4.3922367321621139E-9</v>
      </c>
      <c r="AQ49">
        <f t="shared" si="27"/>
        <v>-1.0112679864397278E-3</v>
      </c>
      <c r="AR49">
        <f t="shared" si="27"/>
        <v>-1.0112723786764599E-3</v>
      </c>
      <c r="AS49">
        <f t="shared" si="27"/>
        <v>-9.1161469200136338</v>
      </c>
      <c r="AT49">
        <f t="shared" si="27"/>
        <v>-5.9559428309201445</v>
      </c>
      <c r="AU49">
        <f t="shared" si="23"/>
        <v>-15.073101023312455</v>
      </c>
      <c r="AW49">
        <v>46</v>
      </c>
      <c r="AX49">
        <f>IF(Z49&gt;0, (R49*SUMPRODUCT(K49:$K$98, X49:$X$98)-K49*$AZ$3)/Z49, 0)</f>
        <v>-864807105093.85059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2000000</v>
      </c>
      <c r="S50">
        <f t="shared" si="1"/>
        <v>-5379068775721.6064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-5454.685119879452</v>
      </c>
      <c r="AC50">
        <f t="shared" si="2"/>
        <v>-4870.2554579198104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-1.0677836475662148E-2</v>
      </c>
      <c r="AI50">
        <f t="shared" si="25"/>
        <v>-1.0677881746095201E-2</v>
      </c>
      <c r="AJ50">
        <f t="shared" si="7"/>
        <v>-584.42966195964163</v>
      </c>
      <c r="AK50">
        <f t="shared" si="22"/>
        <v>-381.82795839156165</v>
      </c>
      <c r="AL50">
        <f t="shared" si="26"/>
        <v>-966.26829823294941</v>
      </c>
      <c r="AN50">
        <f t="shared" si="27"/>
        <v>0</v>
      </c>
      <c r="AO50">
        <f t="shared" si="27"/>
        <v>0</v>
      </c>
      <c r="AP50">
        <f t="shared" si="27"/>
        <v>-5.6293976211298209E-10</v>
      </c>
      <c r="AQ50">
        <f t="shared" si="27"/>
        <v>-1.3277935111692687E-4</v>
      </c>
      <c r="AR50">
        <f t="shared" si="27"/>
        <v>-1.3277991405668898E-4</v>
      </c>
      <c r="AS50">
        <f t="shared" si="27"/>
        <v>-7.2674077249037508</v>
      </c>
      <c r="AT50">
        <f t="shared" si="27"/>
        <v>-4.7480469165349897</v>
      </c>
      <c r="AU50">
        <f t="shared" si="23"/>
        <v>-12.015587421352798</v>
      </c>
      <c r="AW50">
        <v>47</v>
      </c>
      <c r="AX50">
        <f>IF(Z50&gt;0, (R50*SUMPRODUCT(K50:$K$98, X50:$X$98)-K50*$AZ$3)/Z50, 0)</f>
        <v>-5379068775721.6064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2000000</v>
      </c>
      <c r="S51">
        <f t="shared" si="1"/>
        <v>-34227421539030.824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-4870.2554579198104</v>
      </c>
      <c r="AC51">
        <f t="shared" si="2"/>
        <v>-4348.442489603066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-1.5386179965754046E-3</v>
      </c>
      <c r="AI51">
        <f t="shared" si="25"/>
        <v>-1.5386243488542122E-3</v>
      </c>
      <c r="AJ51">
        <f t="shared" si="7"/>
        <v>-521.81296831674445</v>
      </c>
      <c r="AK51">
        <f t="shared" si="22"/>
        <v>-340.91788205438678</v>
      </c>
      <c r="AL51">
        <f t="shared" si="26"/>
        <v>-862.73238899548005</v>
      </c>
      <c r="AN51">
        <f t="shared" si="27"/>
        <v>0</v>
      </c>
      <c r="AO51">
        <f t="shared" si="27"/>
        <v>0</v>
      </c>
      <c r="AP51">
        <f t="shared" si="27"/>
        <v>-7.0527551232725756E-11</v>
      </c>
      <c r="AQ51">
        <f t="shared" si="27"/>
        <v>-1.7082839539685692E-5</v>
      </c>
      <c r="AR51">
        <f t="shared" si="27"/>
        <v>-1.7082910067236926E-5</v>
      </c>
      <c r="AS51">
        <f t="shared" si="27"/>
        <v>-5.7935414945896744</v>
      </c>
      <c r="AT51">
        <f t="shared" si="27"/>
        <v>-3.7851146212426139</v>
      </c>
      <c r="AU51">
        <f t="shared" si="23"/>
        <v>-9.5786731987423543</v>
      </c>
      <c r="AW51">
        <v>48</v>
      </c>
      <c r="AX51">
        <f>IF(Z51&gt;0, (R51*SUMPRODUCT(K51:$K$98, X51:$X$98)-K51*$AZ$3)/Z51, 0)</f>
        <v>-34227421539030.824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2000000</v>
      </c>
      <c r="S52">
        <f t="shared" si="1"/>
        <v>-223172071334628.59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-4348.442489603066</v>
      </c>
      <c r="AC52">
        <f t="shared" si="2"/>
        <v>-3882.5379521358195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-2.1675612044995797E-4</v>
      </c>
      <c r="AI52">
        <f t="shared" si="25"/>
        <v>-2.1675699030296623E-4</v>
      </c>
      <c r="AJ52">
        <f t="shared" si="7"/>
        <v>-465.90453746724643</v>
      </c>
      <c r="AK52">
        <f t="shared" si="22"/>
        <v>-304.39097427221463</v>
      </c>
      <c r="AL52">
        <f t="shared" si="26"/>
        <v>-770.29572849645137</v>
      </c>
      <c r="AN52">
        <f t="shared" si="27"/>
        <v>0</v>
      </c>
      <c r="AO52">
        <f t="shared" si="27"/>
        <v>0</v>
      </c>
      <c r="AP52">
        <f t="shared" si="27"/>
        <v>-8.6229744786993009E-12</v>
      </c>
      <c r="AQ52">
        <f t="shared" si="27"/>
        <v>-2.1487337251519739E-6</v>
      </c>
      <c r="AR52">
        <f t="shared" si="27"/>
        <v>-2.1487423481264524E-6</v>
      </c>
      <c r="AS52">
        <f t="shared" si="27"/>
        <v>-4.6185768147124904</v>
      </c>
      <c r="AT52">
        <f t="shared" si="27"/>
        <v>-3.0174702826976216</v>
      </c>
      <c r="AU52">
        <f t="shared" si="23"/>
        <v>-7.6360492461524601</v>
      </c>
      <c r="AW52">
        <v>49</v>
      </c>
      <c r="AX52">
        <f>IF(Z52&gt;0, (R52*SUMPRODUCT(K52:$K$98, X52:$X$98)-K52*$AZ$3)/Z52, 0)</f>
        <v>-223172071334628.59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0.856559709</v>
      </c>
      <c r="Q53" s="4">
        <f t="shared" si="21"/>
        <v>50</v>
      </c>
      <c r="R53">
        <f t="shared" si="0"/>
        <v>2000000</v>
      </c>
      <c r="S53">
        <f t="shared" si="1"/>
        <v>-1493257970231648.5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-3882.5379521358195</v>
      </c>
      <c r="AC53">
        <f t="shared" si="2"/>
        <v>-3466.5517448648338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-2.9803241584619299E-5</v>
      </c>
      <c r="AI53">
        <f t="shared" si="25"/>
        <v>-2.9803357658057846E-5</v>
      </c>
      <c r="AJ53">
        <f t="shared" si="7"/>
        <v>-415.98620727098569</v>
      </c>
      <c r="AK53">
        <f t="shared" si="22"/>
        <v>-271.77765664950738</v>
      </c>
      <c r="AL53">
        <f t="shared" si="26"/>
        <v>-687.76389372385074</v>
      </c>
      <c r="AN53">
        <f t="shared" si="27"/>
        <v>0</v>
      </c>
      <c r="AO53">
        <f t="shared" si="27"/>
        <v>0</v>
      </c>
      <c r="AP53">
        <f t="shared" si="27"/>
        <v>-1.0273680568957207E-12</v>
      </c>
      <c r="AQ53">
        <f t="shared" si="27"/>
        <v>-2.6378901822103928E-7</v>
      </c>
      <c r="AR53">
        <f t="shared" si="27"/>
        <v>-2.6379004558909613E-7</v>
      </c>
      <c r="AS53">
        <f t="shared" si="27"/>
        <v>-3.6819012756698681</v>
      </c>
      <c r="AT53">
        <f t="shared" si="27"/>
        <v>-2.4055088443462025</v>
      </c>
      <c r="AU53">
        <f t="shared" si="23"/>
        <v>-6.087410383806116</v>
      </c>
      <c r="AW53">
        <v>50</v>
      </c>
      <c r="AX53">
        <f>IF(Z53&gt;0, (R53*SUMPRODUCT(K53:$K$98, X53:$X$98)-K53*$AZ$3)/Z53, 0)</f>
        <v>-1493257970231648.5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2000000</v>
      </c>
      <c r="S54">
        <f t="shared" si="1"/>
        <v>-1.0280414129881112E+16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-3466.5517448648338</v>
      </c>
      <c r="AC54">
        <f t="shared" si="2"/>
        <v>-3095.1354867181599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-3.9943659866786008E-6</v>
      </c>
      <c r="AI54">
        <f t="shared" si="25"/>
        <v>-3.9943810402330959E-6</v>
      </c>
      <c r="AJ54">
        <f t="shared" si="7"/>
        <v>-371.41625814667395</v>
      </c>
      <c r="AK54">
        <f t="shared" si="22"/>
        <v>-242.6586221405384</v>
      </c>
      <c r="AL54">
        <f t="shared" si="26"/>
        <v>-614.07488428159331</v>
      </c>
      <c r="AN54">
        <f t="shared" si="27"/>
        <v>0</v>
      </c>
      <c r="AO54">
        <f t="shared" si="27"/>
        <v>0</v>
      </c>
      <c r="AP54">
        <f t="shared" si="27"/>
        <v>-1.189636401784725E-13</v>
      </c>
      <c r="AQ54">
        <f t="shared" si="27"/>
        <v>-3.1566253547388369E-8</v>
      </c>
      <c r="AR54">
        <f t="shared" si="27"/>
        <v>-3.1566372511028548E-8</v>
      </c>
      <c r="AS54">
        <f t="shared" si="27"/>
        <v>-2.9351891677880761</v>
      </c>
      <c r="AT54">
        <f t="shared" si="27"/>
        <v>-1.9176569241511712</v>
      </c>
      <c r="AU54">
        <f t="shared" si="23"/>
        <v>-4.8528461235056195</v>
      </c>
      <c r="AW54">
        <v>51</v>
      </c>
      <c r="AX54">
        <f>IF(Z54&gt;0, (R54*SUMPRODUCT(K54:$K$98, X54:$X$98)-K54*$AZ$3)/Z54, 0)</f>
        <v>-1.0280414129881112E+16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2000000</v>
      </c>
      <c r="S55">
        <f t="shared" si="1"/>
        <v>-7.2945427589628224E+16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-3095.1354867181599</v>
      </c>
      <c r="AC55">
        <f t="shared" si="2"/>
        <v>-2763.5138274546684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-5.203514077167228E-7</v>
      </c>
      <c r="AI55">
        <f t="shared" si="25"/>
        <v>-5.2035330195047995E-7</v>
      </c>
      <c r="AJ55">
        <f t="shared" si="7"/>
        <v>-331.62165926349144</v>
      </c>
      <c r="AK55">
        <f t="shared" si="22"/>
        <v>-216.65948407027122</v>
      </c>
      <c r="AL55">
        <f t="shared" si="26"/>
        <v>-548.28114385411595</v>
      </c>
      <c r="AN55">
        <f t="shared" si="27"/>
        <v>0</v>
      </c>
      <c r="AO55">
        <f t="shared" si="27"/>
        <v>0</v>
      </c>
      <c r="AP55">
        <f t="shared" si="27"/>
        <v>-1.3365670023194368E-14</v>
      </c>
      <c r="AQ55">
        <f t="shared" si="27"/>
        <v>-3.6715876196682173E-9</v>
      </c>
      <c r="AR55">
        <f t="shared" si="27"/>
        <v>-3.6716009853382401E-9</v>
      </c>
      <c r="AS55">
        <f t="shared" si="27"/>
        <v>-2.3399148354538739</v>
      </c>
      <c r="AT55">
        <f t="shared" si="27"/>
        <v>-1.5287443592910765</v>
      </c>
      <c r="AU55">
        <f t="shared" si="23"/>
        <v>-3.8686591984165513</v>
      </c>
      <c r="AW55">
        <v>52</v>
      </c>
      <c r="AX55">
        <f>IF(Z55&gt;0, (R55*SUMPRODUCT(K55:$K$98, X55:$X$98)-K55*$AZ$3)/Z55, 0)</f>
        <v>-7.2945427589628224E+16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2000000</v>
      </c>
      <c r="S56">
        <f t="shared" si="1"/>
        <v>-5.3495662809997766E+17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-2763.5138274546684</v>
      </c>
      <c r="AC56">
        <f t="shared" si="2"/>
        <v>-2467.4230602306106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-6.57868975027495E-8</v>
      </c>
      <c r="AI56">
        <f t="shared" si="25"/>
        <v>-6.5787128121731545E-8</v>
      </c>
      <c r="AJ56">
        <f t="shared" si="7"/>
        <v>-296.0907672240578</v>
      </c>
      <c r="AK56">
        <f t="shared" si="22"/>
        <v>-193.44596792182682</v>
      </c>
      <c r="AL56">
        <f t="shared" si="26"/>
        <v>-489.53673521167173</v>
      </c>
      <c r="AN56">
        <f t="shared" si="27"/>
        <v>0</v>
      </c>
      <c r="AO56">
        <f t="shared" si="27"/>
        <v>0</v>
      </c>
      <c r="AP56">
        <f t="shared" si="27"/>
        <v>-1.45289487269363E-15</v>
      </c>
      <c r="AQ56">
        <f t="shared" si="27"/>
        <v>-4.1445610948376994E-10</v>
      </c>
      <c r="AR56">
        <f t="shared" si="27"/>
        <v>-4.1445756237864266E-10</v>
      </c>
      <c r="AS56">
        <f t="shared" si="27"/>
        <v>-1.8653657809690558</v>
      </c>
      <c r="AT56">
        <f t="shared" si="27"/>
        <v>-1.2187056435797368</v>
      </c>
      <c r="AU56">
        <f t="shared" si="23"/>
        <v>-3.0840714249632502</v>
      </c>
      <c r="AW56">
        <v>53</v>
      </c>
      <c r="AX56">
        <f>IF(Z56&gt;0, (R56*SUMPRODUCT(K56:$K$98, X56:$X$98)-K56*$AZ$3)/Z56, 0)</f>
        <v>-5.3495662809997766E+17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2000000</v>
      </c>
      <c r="S57">
        <f t="shared" si="1"/>
        <v>-4.0676734089307581E+18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-2467.4230602306106</v>
      </c>
      <c r="AC57">
        <f t="shared" si="2"/>
        <v>-2203.0563037776956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-8.0493095327778714E-9</v>
      </c>
      <c r="AI57">
        <f t="shared" si="25"/>
        <v>-8.0493366128317778E-9</v>
      </c>
      <c r="AJ57">
        <f t="shared" si="7"/>
        <v>-264.36675645291507</v>
      </c>
      <c r="AK57">
        <f t="shared" si="22"/>
        <v>-172.71961421614276</v>
      </c>
      <c r="AL57">
        <f t="shared" si="26"/>
        <v>-437.08637067710714</v>
      </c>
      <c r="AN57">
        <f t="shared" si="27"/>
        <v>0</v>
      </c>
      <c r="AO57">
        <f t="shared" si="27"/>
        <v>0</v>
      </c>
      <c r="AP57">
        <f t="shared" si="27"/>
        <v>-1.5232480897794575E-16</v>
      </c>
      <c r="AQ57">
        <f t="shared" si="27"/>
        <v>-4.5277219211121219E-11</v>
      </c>
      <c r="AR57">
        <f t="shared" si="27"/>
        <v>-4.5277371535930195E-11</v>
      </c>
      <c r="AS57">
        <f t="shared" si="27"/>
        <v>-1.4870581799978158</v>
      </c>
      <c r="AT57">
        <f t="shared" si="27"/>
        <v>-0.97154467759991314</v>
      </c>
      <c r="AU57">
        <f t="shared" si="23"/>
        <v>-2.4586028576430063</v>
      </c>
      <c r="AW57">
        <v>54</v>
      </c>
      <c r="AX57">
        <f>IF(Z57&gt;0, (R57*SUMPRODUCT(K57:$K$98, X57:$X$98)-K57*$AZ$3)/Z57, 0)</f>
        <v>-4.0676734089307581E+18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2000000</v>
      </c>
      <c r="S58">
        <f t="shared" si="1"/>
        <v>-3.2134877391078035E+19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-2203.0563037776956</v>
      </c>
      <c r="AC58">
        <f t="shared" si="2"/>
        <v>-1967.014556944411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-9.499477253725331E-10</v>
      </c>
      <c r="AI58">
        <f t="shared" si="25"/>
        <v>-9.4995078593276639E-10</v>
      </c>
      <c r="AJ58">
        <f t="shared" si="7"/>
        <v>-236.04174683328461</v>
      </c>
      <c r="AK58">
        <f t="shared" si="22"/>
        <v>-154.21394126443872</v>
      </c>
      <c r="AL58">
        <f t="shared" si="26"/>
        <v>-390.25568809867326</v>
      </c>
      <c r="AN58">
        <f t="shared" si="27"/>
        <v>0</v>
      </c>
      <c r="AO58">
        <f t="shared" si="27"/>
        <v>0</v>
      </c>
      <c r="AP58">
        <f t="shared" si="27"/>
        <v>-1.5371067369045647E-17</v>
      </c>
      <c r="AQ58">
        <f t="shared" si="27"/>
        <v>-4.7709273369583989E-12</v>
      </c>
      <c r="AR58">
        <f t="shared" si="27"/>
        <v>-4.7709427080257674E-12</v>
      </c>
      <c r="AS58">
        <f t="shared" si="27"/>
        <v>-1.1854736766580529</v>
      </c>
      <c r="AT58">
        <f t="shared" si="27"/>
        <v>-0.77450946875005899</v>
      </c>
      <c r="AU58">
        <f t="shared" si="23"/>
        <v>-1.9599831454128829</v>
      </c>
      <c r="AW58">
        <v>55</v>
      </c>
      <c r="AX58">
        <f>IF(Z58&gt;0, (R58*SUMPRODUCT(K58:$K$98, X58:$X$98)-K58*$AZ$3)/Z58, 0)</f>
        <v>-3.2134877391078035E+19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2000000</v>
      </c>
      <c r="S59">
        <f t="shared" si="1"/>
        <v>-2.6464545472740354E+20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-1967.014556944411</v>
      </c>
      <c r="AC59">
        <f t="shared" si="2"/>
        <v>-1756.2629972717996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-1.0792561270395945E-10</v>
      </c>
      <c r="AI59">
        <f t="shared" si="25"/>
        <v>-1.0792594451827289E-10</v>
      </c>
      <c r="AJ59">
        <f t="shared" si="7"/>
        <v>-210.75155967261139</v>
      </c>
      <c r="AK59">
        <f t="shared" si="22"/>
        <v>-137.69101898610879</v>
      </c>
      <c r="AL59">
        <f t="shared" si="26"/>
        <v>-348.4425786588281</v>
      </c>
      <c r="AN59">
        <f t="shared" si="27"/>
        <v>0</v>
      </c>
      <c r="AO59">
        <f t="shared" si="27"/>
        <v>0</v>
      </c>
      <c r="AP59">
        <f t="shared" si="27"/>
        <v>-1.4879220798812453E-18</v>
      </c>
      <c r="AQ59">
        <f t="shared" si="27"/>
        <v>-4.839601416388641E-13</v>
      </c>
      <c r="AR59">
        <f t="shared" si="27"/>
        <v>-4.8396162956094396E-13</v>
      </c>
      <c r="AS59">
        <f t="shared" si="27"/>
        <v>-0.94505235702985846</v>
      </c>
      <c r="AT59">
        <f t="shared" si="27"/>
        <v>-0.61743420659285286</v>
      </c>
      <c r="AU59">
        <f t="shared" si="23"/>
        <v>-1.5624865636231953</v>
      </c>
      <c r="AW59">
        <v>56</v>
      </c>
      <c r="AX59">
        <f>IF(Z59&gt;0, (R59*SUMPRODUCT(K59:$K$98, X59:$X$98)-K59*$AZ$3)/Z59, 0)</f>
        <v>-2.6464545472740354E+20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2000000</v>
      </c>
      <c r="S60">
        <f t="shared" si="1"/>
        <v>-2.2767896031539125E+21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-1756.2629972717996</v>
      </c>
      <c r="AC60">
        <f t="shared" si="2"/>
        <v>-1568.0919618498215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-1.1762387990395009E-11</v>
      </c>
      <c r="AI60">
        <f t="shared" si="25"/>
        <v>-1.1762422426865548E-11</v>
      </c>
      <c r="AJ60">
        <f t="shared" si="7"/>
        <v>-188.1710354219781</v>
      </c>
      <c r="AK60">
        <f t="shared" si="22"/>
        <v>-122.93840980902598</v>
      </c>
      <c r="AL60">
        <f t="shared" si="26"/>
        <v>-311.10944523101585</v>
      </c>
      <c r="AN60">
        <f t="shared" si="27"/>
        <v>0</v>
      </c>
      <c r="AO60">
        <f t="shared" si="27"/>
        <v>0</v>
      </c>
      <c r="AP60">
        <f t="shared" si="27"/>
        <v>-1.3787505001665332E-19</v>
      </c>
      <c r="AQ60">
        <f t="shared" si="27"/>
        <v>-4.7093671537992181E-14</v>
      </c>
      <c r="AR60">
        <f t="shared" si="27"/>
        <v>-4.70938094130422E-14</v>
      </c>
      <c r="AS60">
        <f t="shared" si="27"/>
        <v>-0.75338995298937883</v>
      </c>
      <c r="AT60">
        <f t="shared" si="27"/>
        <v>-0.49221476928639529</v>
      </c>
      <c r="AU60">
        <f t="shared" si="23"/>
        <v>-1.2456047222758211</v>
      </c>
      <c r="AW60">
        <v>57</v>
      </c>
      <c r="AX60">
        <f>IF(Z60&gt;0, (R60*SUMPRODUCT(K60:$K$98, X60:$X$98)-K60*$AZ$3)/Z60, 0)</f>
        <v>-2.2767896031539125E+21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2000000</v>
      </c>
      <c r="S61">
        <f t="shared" si="1"/>
        <v>-2.0487384283686541E+22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-1568.0919618498215</v>
      </c>
      <c r="AC61">
        <f t="shared" si="2"/>
        <v>-1400.0821087944832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-1.2270067454414751E-12</v>
      </c>
      <c r="AI61">
        <f t="shared" si="25"/>
        <v>-1.2270101623786726E-12</v>
      </c>
      <c r="AJ61">
        <f t="shared" si="7"/>
        <v>-168.00985305533823</v>
      </c>
      <c r="AK61">
        <f t="shared" si="22"/>
        <v>-109.76643732948752</v>
      </c>
      <c r="AL61">
        <f t="shared" si="26"/>
        <v>-277.77629038482695</v>
      </c>
      <c r="AN61">
        <f t="shared" si="27"/>
        <v>0</v>
      </c>
      <c r="AO61">
        <f t="shared" si="27"/>
        <v>0</v>
      </c>
      <c r="AP61">
        <f t="shared" si="27"/>
        <v>-1.2214790527005409E-20</v>
      </c>
      <c r="AQ61">
        <f t="shared" si="27"/>
        <v>-4.3862762187943111E-15</v>
      </c>
      <c r="AR61">
        <f t="shared" si="27"/>
        <v>-4.386288433584838E-15</v>
      </c>
      <c r="AS61">
        <f t="shared" si="27"/>
        <v>-0.60059785793158604</v>
      </c>
      <c r="AT61">
        <f t="shared" si="27"/>
        <v>-0.39239060051530245</v>
      </c>
      <c r="AU61">
        <f t="shared" si="23"/>
        <v>-0.99298845844689287</v>
      </c>
      <c r="AW61">
        <v>58</v>
      </c>
      <c r="AX61">
        <f>IF(Z61&gt;0, (R61*SUMPRODUCT(K61:$K$98, X61:$X$98)-K61*$AZ$3)/Z61, 0)</f>
        <v>-2.0487384283686541E+22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2000000</v>
      </c>
      <c r="S62">
        <f t="shared" si="1"/>
        <v>-1.9345189860190829E+23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-1400.0821087944832</v>
      </c>
      <c r="AC62">
        <f t="shared" si="2"/>
        <v>-1250.0733114236457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-1.2238684594901497E-13</v>
      </c>
      <c r="AI62">
        <f t="shared" si="25"/>
        <v>-1.2238716904569183E-13</v>
      </c>
      <c r="AJ62">
        <f t="shared" si="7"/>
        <v>-150.00879737083756</v>
      </c>
      <c r="AK62">
        <f t="shared" si="22"/>
        <v>-98.005747615613842</v>
      </c>
      <c r="AL62">
        <f t="shared" si="26"/>
        <v>-248.01454498645151</v>
      </c>
      <c r="AN62">
        <f t="shared" si="27"/>
        <v>0</v>
      </c>
      <c r="AO62">
        <f t="shared" si="27"/>
        <v>0</v>
      </c>
      <c r="AP62">
        <f t="shared" si="27"/>
        <v>-1.0312488932942128E-21</v>
      </c>
      <c r="AQ62">
        <f t="shared" si="27"/>
        <v>-3.9063013790163697E-16</v>
      </c>
      <c r="AR62">
        <f t="shared" si="27"/>
        <v>-3.9063116915053021E-16</v>
      </c>
      <c r="AS62">
        <f t="shared" si="27"/>
        <v>-0.47879293521331745</v>
      </c>
      <c r="AT62">
        <f t="shared" si="27"/>
        <v>-0.31281138433936734</v>
      </c>
      <c r="AU62">
        <f t="shared" si="23"/>
        <v>-0.79160431955268518</v>
      </c>
      <c r="AW62">
        <v>59</v>
      </c>
      <c r="AX62">
        <f>IF(Z62&gt;0, (R62*SUMPRODUCT(K62:$K$98, X62:$X$98)-K62*$AZ$3)/Z62, 0)</f>
        <v>-1.9345189860190829E+23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2000000</v>
      </c>
      <c r="S63">
        <f t="shared" si="1"/>
        <v>-1.9232533862192536E+24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-1250.0733114236457</v>
      </c>
      <c r="AC63">
        <f t="shared" si="2"/>
        <v>-1116.1368851996835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-1.1633952547765548E-14</v>
      </c>
      <c r="AI63">
        <f t="shared" si="25"/>
        <v>-1.1633981564661948E-14</v>
      </c>
      <c r="AJ63">
        <f t="shared" si="7"/>
        <v>-133.93642622396214</v>
      </c>
      <c r="AK63">
        <f t="shared" si="22"/>
        <v>-87.505131799655203</v>
      </c>
      <c r="AL63">
        <f t="shared" si="26"/>
        <v>-221.44155802361735</v>
      </c>
      <c r="AN63">
        <f t="shared" si="27"/>
        <v>0</v>
      </c>
      <c r="AO63">
        <f t="shared" si="27"/>
        <v>0</v>
      </c>
      <c r="AP63">
        <f t="shared" si="27"/>
        <v>-8.26920846948023E-23</v>
      </c>
      <c r="AQ63">
        <f t="shared" si="27"/>
        <v>-3.3154331053681853E-17</v>
      </c>
      <c r="AR63">
        <f t="shared" si="27"/>
        <v>-3.3154413745766548E-17</v>
      </c>
      <c r="AS63">
        <f t="shared" si="27"/>
        <v>-0.38169079656673915</v>
      </c>
      <c r="AT63">
        <f t="shared" si="27"/>
        <v>-0.24937132042360274</v>
      </c>
      <c r="AU63">
        <f t="shared" si="23"/>
        <v>-0.63106211699034187</v>
      </c>
      <c r="AW63">
        <v>60</v>
      </c>
      <c r="AX63">
        <f>IF(Z63&gt;0, (R63*SUMPRODUCT(K63:$K$98, X63:$X$98)-K63*$AZ$3)/Z63, 0)</f>
        <v>-1.9232533862192536E+24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2000000</v>
      </c>
      <c r="S64">
        <f t="shared" si="1"/>
        <v>-2.0200099053142162E+25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-1116.1368851996835</v>
      </c>
      <c r="AC64">
        <f t="shared" si="2"/>
        <v>-996.55079035686038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-1.0504011862080678E-15</v>
      </c>
      <c r="AI64">
        <f t="shared" si="25"/>
        <v>-1.0504036529058492E-15</v>
      </c>
      <c r="AJ64">
        <f t="shared" si="7"/>
        <v>-119.58609484282317</v>
      </c>
      <c r="AK64">
        <f t="shared" si="22"/>
        <v>-78.129581963977856</v>
      </c>
      <c r="AL64">
        <f t="shared" si="26"/>
        <v>-197.71567680680101</v>
      </c>
      <c r="AN64">
        <f t="shared" si="27"/>
        <v>0</v>
      </c>
      <c r="AO64">
        <f t="shared" si="27"/>
        <v>0</v>
      </c>
      <c r="AP64">
        <f t="shared" si="27"/>
        <v>-6.2764041680372507E-24</v>
      </c>
      <c r="AQ64">
        <f t="shared" si="27"/>
        <v>-2.6726996849875914E-18</v>
      </c>
      <c r="AR64">
        <f t="shared" si="27"/>
        <v>-2.6727059613917597E-18</v>
      </c>
      <c r="AS64">
        <f t="shared" si="27"/>
        <v>-0.30428156614057605</v>
      </c>
      <c r="AT64">
        <f t="shared" si="27"/>
        <v>-0.19879728987850981</v>
      </c>
      <c r="AU64">
        <f t="shared" si="23"/>
        <v>-0.50307885601908586</v>
      </c>
      <c r="AW64">
        <v>61</v>
      </c>
      <c r="AX64">
        <f>IF(Z64&gt;0, (R64*SUMPRODUCT(K64:$K$98, X64:$X$98)-K64*$AZ$3)/Z64, 0)</f>
        <v>-2.0200099053142162E+25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2000000</v>
      </c>
      <c r="S65">
        <f t="shared" si="1"/>
        <v>-2.2491726631671323E+26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-996.55079035686038</v>
      </c>
      <c r="AC65">
        <f t="shared" si="2"/>
        <v>-889.77749139005391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-8.9769189585799572E-17</v>
      </c>
      <c r="AI65">
        <f t="shared" si="25"/>
        <v>-8.9769387386863481E-17</v>
      </c>
      <c r="AJ65">
        <f t="shared" si="7"/>
        <v>-106.77329896680646</v>
      </c>
      <c r="AK65">
        <f t="shared" si="22"/>
        <v>-69.758555324980236</v>
      </c>
      <c r="AL65">
        <f t="shared" si="26"/>
        <v>-176.53185429178671</v>
      </c>
      <c r="AN65">
        <f t="shared" si="27"/>
        <v>0</v>
      </c>
      <c r="AO65">
        <f t="shared" si="27"/>
        <v>0</v>
      </c>
      <c r="AP65">
        <f t="shared" si="27"/>
        <v>-4.4937153549706193E-25</v>
      </c>
      <c r="AQ65">
        <f t="shared" si="27"/>
        <v>-2.0394085737857745E-19</v>
      </c>
      <c r="AR65">
        <f t="shared" si="27"/>
        <v>-2.0394130675011293E-19</v>
      </c>
      <c r="AS65">
        <f t="shared" si="27"/>
        <v>-0.24257140157890325</v>
      </c>
      <c r="AT65">
        <f t="shared" si="27"/>
        <v>-0.15847998236488348</v>
      </c>
      <c r="AU65">
        <f t="shared" si="23"/>
        <v>-0.40105138394378675</v>
      </c>
      <c r="AW65">
        <v>62</v>
      </c>
      <c r="AX65">
        <f>IF(Z65&gt;0, (R65*SUMPRODUCT(K65:$K$98, X65:$X$98)-K65*$AZ$3)/Z65, 0)</f>
        <v>-2.2491726631671323E+26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2000000</v>
      </c>
      <c r="S66">
        <f t="shared" si="1"/>
        <v>-2.6654108713711601E+27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-889.77749139005391</v>
      </c>
      <c r="AC66">
        <f t="shared" si="2"/>
        <v>-794.44418874111955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-7.2368082654674909E-18</v>
      </c>
      <c r="AI66">
        <f t="shared" si="25"/>
        <v>-7.2368231683141263E-18</v>
      </c>
      <c r="AJ66">
        <f t="shared" si="7"/>
        <v>-95.333302648934364</v>
      </c>
      <c r="AK66">
        <f t="shared" si="22"/>
        <v>-62.284424397303781</v>
      </c>
      <c r="AL66">
        <f t="shared" si="26"/>
        <v>-157.61772704623814</v>
      </c>
      <c r="AN66">
        <f t="shared" si="27"/>
        <v>0</v>
      </c>
      <c r="AO66">
        <f t="shared" si="27"/>
        <v>0</v>
      </c>
      <c r="AP66">
        <f t="shared" si="27"/>
        <v>-3.0229303839028989E-26</v>
      </c>
      <c r="AQ66">
        <f t="shared" si="27"/>
        <v>-1.4679321422942098E-20</v>
      </c>
      <c r="AR66">
        <f t="shared" si="27"/>
        <v>-1.4679351652245937E-20</v>
      </c>
      <c r="AS66">
        <f t="shared" si="27"/>
        <v>-0.19337643620767161</v>
      </c>
      <c r="AT66">
        <f t="shared" si="27"/>
        <v>-0.12633927165567876</v>
      </c>
      <c r="AU66">
        <f t="shared" si="23"/>
        <v>-0.31971570786335035</v>
      </c>
      <c r="AW66">
        <v>63</v>
      </c>
      <c r="AX66">
        <f>IF(Z66&gt;0, (R66*SUMPRODUCT(K66:$K$98, X66:$X$98)-K66*$AZ$3)/Z66, 0)</f>
        <v>-2.6654108713711601E+27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-3.3774606247113733E+28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-794.44418874111955</v>
      </c>
      <c r="AC67">
        <f t="shared" ref="AC67:AC79" si="30">S67*Z67</f>
        <v>-709.32516851885657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-5.4814926634204986E-19</v>
      </c>
      <c r="AI67">
        <f t="shared" ref="AI67:AI79" si="34">SUM(AE67:AH67)</f>
        <v>-5.4815031642856062E-19</v>
      </c>
      <c r="AJ67">
        <f t="shared" ref="AJ67:AJ79" si="35">AB67-AC67</f>
        <v>-85.119020222262975</v>
      </c>
      <c r="AK67">
        <f t="shared" si="22"/>
        <v>-55.611093211878377</v>
      </c>
      <c r="AL67">
        <f t="shared" si="26"/>
        <v>-140.73011343414134</v>
      </c>
      <c r="AN67">
        <f t="shared" ref="AN67:AT79" si="36">AE67*$K67</f>
        <v>0</v>
      </c>
      <c r="AO67">
        <f t="shared" si="36"/>
        <v>0</v>
      </c>
      <c r="AP67">
        <f t="shared" si="36"/>
        <v>-1.9018049374072406E-27</v>
      </c>
      <c r="AQ67">
        <f t="shared" si="36"/>
        <v>-9.927496168122353E-22</v>
      </c>
      <c r="AR67">
        <f t="shared" si="36"/>
        <v>-9.9275151861717284E-22</v>
      </c>
      <c r="AS67">
        <f t="shared" si="36"/>
        <v>-0.15415851100739153</v>
      </c>
      <c r="AT67">
        <f t="shared" si="36"/>
        <v>-0.10071689385816228</v>
      </c>
      <c r="AU67">
        <f t="shared" si="23"/>
        <v>-0.25487540486555377</v>
      </c>
      <c r="AW67">
        <v>64</v>
      </c>
      <c r="AX67">
        <f>IF(Z67&gt;0, (R67*SUMPRODUCT(K67:$K$98, X67:$X$98)-K67*$AZ$3)/Z67, 0)</f>
        <v>-3.3774606247113733E+28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1.6170478387293595E-3</v>
      </c>
      <c r="L68" s="2">
        <v>65</v>
      </c>
      <c r="M68" s="6">
        <v>0.924425092</v>
      </c>
      <c r="Q68" s="4">
        <f t="shared" si="21"/>
        <v>50</v>
      </c>
      <c r="R68">
        <f t="shared" si="28"/>
        <v>2000000</v>
      </c>
      <c r="S68">
        <f t="shared" si="29"/>
        <v>-4.5986947377681348E+29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-709.32516851885657</v>
      </c>
      <c r="AC68">
        <f t="shared" si="30"/>
        <v>-633.32604332040762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-3.8829052772272955E-20</v>
      </c>
      <c r="AI68">
        <f t="shared" si="34"/>
        <v>-3.8829121631599291E-20</v>
      </c>
      <c r="AJ68">
        <f t="shared" si="35"/>
        <v>-75.999125198448951</v>
      </c>
      <c r="AK68">
        <f t="shared" si="22"/>
        <v>-49.652761796319965</v>
      </c>
      <c r="AL68">
        <f t="shared" si="26"/>
        <v>-125.65188699476892</v>
      </c>
      <c r="AN68">
        <f t="shared" si="36"/>
        <v>0</v>
      </c>
      <c r="AO68">
        <f t="shared" si="36"/>
        <v>0</v>
      </c>
      <c r="AP68">
        <f t="shared" si="36"/>
        <v>-1.1134882482538002E-28</v>
      </c>
      <c r="AQ68">
        <f t="shared" si="36"/>
        <v>-6.2788435865312228E-23</v>
      </c>
      <c r="AR68">
        <f t="shared" si="36"/>
        <v>-6.2788547214137061E-23</v>
      </c>
      <c r="AS68">
        <f t="shared" si="36"/>
        <v>-0.12289422114747388</v>
      </c>
      <c r="AT68">
        <f t="shared" si="36"/>
        <v>-8.0290891149682908E-2</v>
      </c>
      <c r="AU68">
        <f t="shared" si="23"/>
        <v>-0.2031851122971568</v>
      </c>
      <c r="AW68">
        <v>65</v>
      </c>
      <c r="AX68">
        <f>IF(Z68&gt;0, (R68*SUMPRODUCT(K68:$K$98, X68:$X$98)-K68*$AZ$3)/Z68, 0)</f>
        <v>-4.5986947377681348E+29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1.4437927131512138E-3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2000000</v>
      </c>
      <c r="S69">
        <f t="shared" si="29"/>
        <v>-6.7633394292712199E+30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-633.32604332040762</v>
      </c>
      <c r="AC69">
        <f t="shared" si="30"/>
        <v>-565.46968153607816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-2.5596132049905994E-21</v>
      </c>
      <c r="AI69">
        <f t="shared" si="34"/>
        <v>-2.5596173853935458E-21</v>
      </c>
      <c r="AJ69">
        <f t="shared" si="35"/>
        <v>-67.856361784329465</v>
      </c>
      <c r="AK69">
        <f t="shared" si="22"/>
        <v>-44.332823032428536</v>
      </c>
      <c r="AL69">
        <f t="shared" si="26"/>
        <v>-112.189184816758</v>
      </c>
      <c r="AN69">
        <f t="shared" si="36"/>
        <v>0</v>
      </c>
      <c r="AO69">
        <f t="shared" si="36"/>
        <v>0</v>
      </c>
      <c r="AP69">
        <f t="shared" si="36"/>
        <v>-6.0356353118721124E-30</v>
      </c>
      <c r="AQ69">
        <f t="shared" si="36"/>
        <v>-3.6955508938510519E-24</v>
      </c>
      <c r="AR69">
        <f t="shared" si="36"/>
        <v>-3.6955569294863636E-24</v>
      </c>
      <c r="AS69">
        <f t="shared" si="36"/>
        <v>-9.7970520685167373E-2</v>
      </c>
      <c r="AT69">
        <f t="shared" si="36"/>
        <v>-6.4007406847642612E-2</v>
      </c>
      <c r="AU69">
        <f t="shared" si="23"/>
        <v>-0.16197792753280998</v>
      </c>
      <c r="AW69">
        <v>66</v>
      </c>
      <c r="AX69">
        <f>IF(Z69&gt;0, (R69*SUMPRODUCT(K69:$K$98, X69:$X$98)-K69*$AZ$3)/Z69, 0)</f>
        <v>-6.7633394292712199E+30</v>
      </c>
    </row>
    <row r="70" spans="5:50" x14ac:dyDescent="0.25">
      <c r="E70">
        <v>2070</v>
      </c>
      <c r="F70" s="5">
        <v>3.5571999999999999E-2</v>
      </c>
      <c r="G70" s="5"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1.2891006367421552E-3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2000000</v>
      </c>
      <c r="S70">
        <f t="shared" si="29"/>
        <v>-1.0967399935129712E+32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-565.46968153607816</v>
      </c>
      <c r="AC70">
        <f t="shared" si="30"/>
        <v>-504.88364422864123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-1.5633696782903904E-22</v>
      </c>
      <c r="AI70">
        <f t="shared" si="34"/>
        <v>-1.5633719800376013E-22</v>
      </c>
      <c r="AJ70">
        <f t="shared" si="35"/>
        <v>-60.586037307436925</v>
      </c>
      <c r="AK70">
        <f t="shared" si="22"/>
        <v>-39.582877707525476</v>
      </c>
      <c r="AL70">
        <f t="shared" si="26"/>
        <v>-100.16891501496241</v>
      </c>
      <c r="AN70">
        <f t="shared" si="36"/>
        <v>0</v>
      </c>
      <c r="AO70">
        <f t="shared" si="36"/>
        <v>0</v>
      </c>
      <c r="AP70">
        <f t="shared" si="36"/>
        <v>-2.96718379518155E-31</v>
      </c>
      <c r="AQ70">
        <f t="shared" si="36"/>
        <v>-2.0153408477475205E-25</v>
      </c>
      <c r="AR70">
        <f t="shared" si="36"/>
        <v>-2.0153438149313157E-25</v>
      </c>
      <c r="AS70">
        <f t="shared" si="36"/>
        <v>-7.8101499270700911E-2</v>
      </c>
      <c r="AT70">
        <f t="shared" si="36"/>
        <v>-5.102631285685795E-2</v>
      </c>
      <c r="AU70">
        <f t="shared" si="23"/>
        <v>-0.12912781212755886</v>
      </c>
      <c r="AW70">
        <v>67</v>
      </c>
      <c r="AX70">
        <f>IF(Z70&gt;0, (R70*SUMPRODUCT(K70:$K$98, X70:$X$98)-K70*$AZ$3)/Z70, 0)</f>
        <v>-1.0967399935129712E+32</v>
      </c>
    </row>
    <row r="71" spans="5:50" x14ac:dyDescent="0.25">
      <c r="E71">
        <v>2071</v>
      </c>
      <c r="F71" s="5">
        <v>3.5571999999999999E-2</v>
      </c>
      <c r="G71" s="5"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1.1509827113769242E-3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2000000</v>
      </c>
      <c r="S71">
        <f t="shared" si="29"/>
        <v>-1.9805596751445747E+33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-504.88364422864123</v>
      </c>
      <c r="AC71">
        <f t="shared" si="30"/>
        <v>-450.78896806128682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-8.6597052357832653E-24</v>
      </c>
      <c r="AI71">
        <f t="shared" si="34"/>
        <v>-8.6597166161262494E-24</v>
      </c>
      <c r="AJ71">
        <f t="shared" si="35"/>
        <v>-54.094676167354407</v>
      </c>
      <c r="AK71">
        <f t="shared" si="22"/>
        <v>-35.341855096004892</v>
      </c>
      <c r="AL71">
        <f t="shared" si="26"/>
        <v>-89.436531263359299</v>
      </c>
      <c r="AN71">
        <f t="shared" si="36"/>
        <v>0</v>
      </c>
      <c r="AO71">
        <f t="shared" si="36"/>
        <v>0</v>
      </c>
      <c r="AP71">
        <f t="shared" si="36"/>
        <v>-1.3098578023914152E-32</v>
      </c>
      <c r="AQ71">
        <f t="shared" si="36"/>
        <v>-9.9671710120067698E-27</v>
      </c>
      <c r="AR71">
        <f t="shared" si="36"/>
        <v>-9.9671841105847938E-27</v>
      </c>
      <c r="AS71">
        <f t="shared" si="36"/>
        <v>-6.2262037046158257E-2</v>
      </c>
      <c r="AT71">
        <f t="shared" si="36"/>
        <v>-4.0677864203490073E-2</v>
      </c>
      <c r="AU71">
        <f t="shared" si="23"/>
        <v>-0.10293990124964833</v>
      </c>
      <c r="AW71">
        <v>68</v>
      </c>
      <c r="AX71">
        <f>IF(Z71&gt;0, (R71*SUMPRODUCT(K71:$K$98, X71:$X$98)-K71*$AZ$3)/Z71, 0)</f>
        <v>-1.9805596751445747E+33</v>
      </c>
    </row>
    <row r="72" spans="5:50" x14ac:dyDescent="0.25">
      <c r="E72">
        <v>2072</v>
      </c>
      <c r="F72" s="5">
        <v>3.5571999999999999E-2</v>
      </c>
      <c r="G72" s="5"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1.027663135157968E-3</v>
      </c>
      <c r="L72" s="2">
        <v>69</v>
      </c>
      <c r="M72" s="6">
        <v>0.946138378</v>
      </c>
      <c r="Q72" s="4">
        <f t="shared" si="48"/>
        <v>50</v>
      </c>
      <c r="R72">
        <f t="shared" si="28"/>
        <v>2000000</v>
      </c>
      <c r="S72">
        <f t="shared" si="29"/>
        <v>-4.0316722733319277E+34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-450.78896806128682</v>
      </c>
      <c r="AC72">
        <f t="shared" si="30"/>
        <v>-402.49015005472035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-4.3069517007172821E-25</v>
      </c>
      <c r="AI72">
        <f t="shared" si="34"/>
        <v>-4.3069566923203037E-25</v>
      </c>
      <c r="AJ72">
        <f t="shared" si="35"/>
        <v>-48.298818006566478</v>
      </c>
      <c r="AK72">
        <f t="shared" ref="AK72:AK79" si="49">G72*SUM(AB72:AB72, AE72:AF72)</f>
        <v>-31.55522776429008</v>
      </c>
      <c r="AL72">
        <f t="shared" si="26"/>
        <v>-79.854045770856558</v>
      </c>
      <c r="AN72">
        <f t="shared" si="36"/>
        <v>0</v>
      </c>
      <c r="AO72">
        <f t="shared" si="36"/>
        <v>0</v>
      </c>
      <c r="AP72">
        <f t="shared" si="36"/>
        <v>-5.1296864109145464E-34</v>
      </c>
      <c r="AQ72">
        <f t="shared" si="36"/>
        <v>-4.4260954877330647E-28</v>
      </c>
      <c r="AR72">
        <f t="shared" si="36"/>
        <v>-4.4261006174194748E-28</v>
      </c>
      <c r="AS72">
        <f t="shared" si="36"/>
        <v>-4.9634914737052227E-2</v>
      </c>
      <c r="AT72">
        <f t="shared" si="36"/>
        <v>-3.2428144294874103E-2</v>
      </c>
      <c r="AU72">
        <f t="shared" si="23"/>
        <v>-8.206305903192633E-2</v>
      </c>
      <c r="AW72">
        <v>69</v>
      </c>
      <c r="AX72">
        <f>IF(Z72&gt;0, (R72*SUMPRODUCT(K72:$K$98, X72:$X$98)-K72*$AZ$3)/Z72, 0)</f>
        <v>-4.0316722733319277E+34</v>
      </c>
    </row>
    <row r="73" spans="5:50" x14ac:dyDescent="0.25">
      <c r="E73">
        <v>2073</v>
      </c>
      <c r="F73" s="5">
        <v>3.5571999999999999E-2</v>
      </c>
      <c r="G73" s="5"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9.1755637067675712E-4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2000000</v>
      </c>
      <c r="S73">
        <f t="shared" si="29"/>
        <v>-9.3924194115226026E+35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-402.49015005472035</v>
      </c>
      <c r="AC73">
        <f t="shared" si="30"/>
        <v>-359.36620540600029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-1.9001521905739498E-26</v>
      </c>
      <c r="AI73">
        <f t="shared" si="34"/>
        <v>-1.900154103639102E-26</v>
      </c>
      <c r="AJ73">
        <f t="shared" si="35"/>
        <v>-43.123944648720055</v>
      </c>
      <c r="AK73">
        <f t="shared" si="49"/>
        <v>-28.174310503830426</v>
      </c>
      <c r="AL73">
        <f t="shared" si="26"/>
        <v>-71.298255152550482</v>
      </c>
      <c r="AN73">
        <f t="shared" si="36"/>
        <v>0</v>
      </c>
      <c r="AO73">
        <f t="shared" si="36"/>
        <v>0</v>
      </c>
      <c r="AP73">
        <f t="shared" si="36"/>
        <v>-1.7553451178494266E-35</v>
      </c>
      <c r="AQ73">
        <f t="shared" si="36"/>
        <v>-1.7434967477165232E-29</v>
      </c>
      <c r="AR73">
        <f t="shared" si="36"/>
        <v>-1.743498503061641E-29</v>
      </c>
      <c r="AS73">
        <f t="shared" si="36"/>
        <v>-3.9568650141144933E-2</v>
      </c>
      <c r="AT73">
        <f t="shared" si="36"/>
        <v>-2.5851518092214681E-2</v>
      </c>
      <c r="AU73">
        <f t="shared" si="23"/>
        <v>-6.5420168233359624E-2</v>
      </c>
      <c r="AW73">
        <v>70</v>
      </c>
      <c r="AX73">
        <f>IF(Z73&gt;0, (R73*SUMPRODUCT(K73:$K$98, X73:$X$98)-K73*$AZ$3)/Z73, 0)</f>
        <v>-9.3924194115226026E+35</v>
      </c>
    </row>
    <row r="74" spans="5:50" x14ac:dyDescent="0.25">
      <c r="E74">
        <v>2074</v>
      </c>
      <c r="F74" s="5">
        <v>3.5571999999999999E-2</v>
      </c>
      <c r="G74" s="5"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8.1924675953281884E-4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2000000</v>
      </c>
      <c r="S74">
        <f t="shared" si="29"/>
        <v>-2.5535342858554891E+37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-359.36620540600029</v>
      </c>
      <c r="AC74">
        <f t="shared" si="30"/>
        <v>-320.86268339821453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-7.3244293082731768E-28</v>
      </c>
      <c r="AI74">
        <f t="shared" si="34"/>
        <v>-7.3244355909905296E-28</v>
      </c>
      <c r="AJ74">
        <f t="shared" si="35"/>
        <v>-38.503522007785762</v>
      </c>
      <c r="AK74">
        <f t="shared" si="49"/>
        <v>-25.155634378420022</v>
      </c>
      <c r="AL74">
        <f t="shared" si="26"/>
        <v>-63.65915638620578</v>
      </c>
      <c r="AN74">
        <f t="shared" si="36"/>
        <v>0</v>
      </c>
      <c r="AO74">
        <f t="shared" si="36"/>
        <v>0</v>
      </c>
      <c r="AP74">
        <f t="shared" si="36"/>
        <v>-5.1470958327259417E-37</v>
      </c>
      <c r="AQ74">
        <f t="shared" si="36"/>
        <v>-6.000514976230006E-31</v>
      </c>
      <c r="AR74">
        <f t="shared" si="36"/>
        <v>-6.0005201233258386E-31</v>
      </c>
      <c r="AS74">
        <f t="shared" si="36"/>
        <v>-3.1543885635479059E-2</v>
      </c>
      <c r="AT74">
        <f t="shared" si="36"/>
        <v>-2.0608671948512979E-2</v>
      </c>
      <c r="AU74">
        <f t="shared" si="23"/>
        <v>-5.2152557583992037E-2</v>
      </c>
      <c r="AW74">
        <v>71</v>
      </c>
      <c r="AX74">
        <f>IF(Z74&gt;0, (R74*SUMPRODUCT(K74:$K$98, X74:$X$98)-K74*$AZ$3)/Z74, 0)</f>
        <v>-2.5535342858554891E+37</v>
      </c>
    </row>
    <row r="75" spans="5:50" x14ac:dyDescent="0.25">
      <c r="E75">
        <v>2075</v>
      </c>
      <c r="F75" s="5">
        <v>3.5571999999999999E-2</v>
      </c>
      <c r="G75" s="5"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7.3147032101144531E-4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2000000</v>
      </c>
      <c r="S75">
        <f t="shared" si="29"/>
        <v>-8.325692706902376E+38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-320.86268339821453</v>
      </c>
      <c r="AC75">
        <f t="shared" si="30"/>
        <v>-286.48453874840578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-2.4191366838064939E-29</v>
      </c>
      <c r="AI75">
        <f t="shared" si="34"/>
        <v>-2.4191384042911961E-29</v>
      </c>
      <c r="AJ75">
        <f t="shared" si="35"/>
        <v>-34.378144649808746</v>
      </c>
      <c r="AK75">
        <f t="shared" si="49"/>
        <v>-22.460387837875018</v>
      </c>
      <c r="AL75">
        <f t="shared" si="26"/>
        <v>-56.838532487683764</v>
      </c>
      <c r="AN75">
        <f t="shared" si="36"/>
        <v>0</v>
      </c>
      <c r="AO75">
        <f t="shared" si="36"/>
        <v>0</v>
      </c>
      <c r="AP75">
        <f t="shared" si="36"/>
        <v>-1.2584834974114628E-38</v>
      </c>
      <c r="AQ75">
        <f t="shared" si="36"/>
        <v>-1.7695266866744993E-32</v>
      </c>
      <c r="AR75">
        <f t="shared" si="36"/>
        <v>-1.7695279451579967E-32</v>
      </c>
      <c r="AS75">
        <f t="shared" si="36"/>
        <v>-2.5146592502773506E-2</v>
      </c>
      <c r="AT75">
        <f t="shared" si="36"/>
        <v>-1.6429107101812002E-2</v>
      </c>
      <c r="AU75">
        <f t="shared" si="23"/>
        <v>-4.1575699604585507E-2</v>
      </c>
      <c r="AW75">
        <v>72</v>
      </c>
      <c r="AX75">
        <f>IF(Z75&gt;0, (R75*SUMPRODUCT(K75:$K$98, X75:$X$98)-K75*$AZ$3)/Z75, 0)</f>
        <v>-8.325692706902376E+38</v>
      </c>
    </row>
    <row r="76" spans="5:50" x14ac:dyDescent="0.25">
      <c r="E76">
        <v>2076</v>
      </c>
      <c r="F76" s="5">
        <v>3.5571999999999999E-2</v>
      </c>
      <c r="G76" s="5"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6.5309850090307614E-4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2000000</v>
      </c>
      <c r="S76">
        <f t="shared" si="29"/>
        <v>-3.3900450634248832E+40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-286.48453874840578</v>
      </c>
      <c r="AC76">
        <f t="shared" si="30"/>
        <v>-255.78976673964803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-6.6622130097511606E-31</v>
      </c>
      <c r="AI76">
        <f t="shared" si="34"/>
        <v>-6.6622167824114344E-31</v>
      </c>
      <c r="AJ76">
        <f t="shared" si="35"/>
        <v>-30.694772008757752</v>
      </c>
      <c r="AK76">
        <f t="shared" si="49"/>
        <v>-20.053917712388408</v>
      </c>
      <c r="AL76">
        <f t="shared" si="26"/>
        <v>-50.748689721146164</v>
      </c>
      <c r="AN76">
        <f t="shared" si="36"/>
        <v>0</v>
      </c>
      <c r="AO76">
        <f t="shared" si="36"/>
        <v>0</v>
      </c>
      <c r="AP76">
        <f t="shared" si="36"/>
        <v>-2.4639187691982917E-40</v>
      </c>
      <c r="AQ76">
        <f t="shared" si="36"/>
        <v>-4.3510813293654539E-34</v>
      </c>
      <c r="AR76">
        <f t="shared" si="36"/>
        <v>-4.3510837932842236E-34</v>
      </c>
      <c r="AS76">
        <f t="shared" si="36"/>
        <v>-2.004670958448139E-2</v>
      </c>
      <c r="AT76">
        <f t="shared" si="36"/>
        <v>-1.3097183595194515E-2</v>
      </c>
      <c r="AU76">
        <f t="shared" si="23"/>
        <v>-3.3143893179675907E-2</v>
      </c>
      <c r="AW76">
        <v>73</v>
      </c>
      <c r="AX76">
        <f>IF(Z76&gt;0, (R76*SUMPRODUCT(K76:$K$98, X76:$X$98)-K76*$AZ$3)/Z76, 0)</f>
        <v>-3.3900450634248832E+40</v>
      </c>
    </row>
    <row r="77" spans="5:50" x14ac:dyDescent="0.25">
      <c r="E77">
        <v>2077</v>
      </c>
      <c r="F77" s="5">
        <v>3.5571999999999999E-2</v>
      </c>
      <c r="G77" s="5"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5.8312366152060366E-4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2000000</v>
      </c>
      <c r="S77">
        <f t="shared" si="29"/>
        <v>-1.8376485036731695E+42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-255.78976673964803</v>
      </c>
      <c r="AC77">
        <f t="shared" si="30"/>
        <v>-228.38372030325715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-1.4691173852235437E-32</v>
      </c>
      <c r="AI77">
        <f t="shared" si="34"/>
        <v>-1.4691180066256231E-32</v>
      </c>
      <c r="AJ77">
        <f t="shared" si="35"/>
        <v>-27.406046436390881</v>
      </c>
      <c r="AK77">
        <f t="shared" si="49"/>
        <v>-17.905283671775365</v>
      </c>
      <c r="AL77">
        <f t="shared" si="26"/>
        <v>-45.311330108166246</v>
      </c>
      <c r="AN77">
        <f t="shared" si="36"/>
        <v>0</v>
      </c>
      <c r="AO77">
        <f t="shared" si="36"/>
        <v>0</v>
      </c>
      <c r="AP77">
        <f t="shared" si="36"/>
        <v>-3.6235425585669673E-42</v>
      </c>
      <c r="AQ77">
        <f t="shared" si="36"/>
        <v>-8.5667710887512797E-36</v>
      </c>
      <c r="AR77">
        <f t="shared" si="36"/>
        <v>-8.5667747122938373E-36</v>
      </c>
      <c r="AS77">
        <f t="shared" si="36"/>
        <v>-1.5981114145791942E-2</v>
      </c>
      <c r="AT77">
        <f t="shared" si="36"/>
        <v>-1.0440994575250729E-2</v>
      </c>
      <c r="AU77">
        <f t="shared" si="23"/>
        <v>-2.642210872104267E-2</v>
      </c>
      <c r="AW77">
        <v>74</v>
      </c>
      <c r="AX77">
        <f>IF(Z77&gt;0, (R77*SUMPRODUCT(K77:$K$98, X77:$X$98)-K77*$AZ$3)/Z77, 0)</f>
        <v>-1.8376485036731695E+42</v>
      </c>
    </row>
    <row r="78" spans="5:50" x14ac:dyDescent="0.25">
      <c r="E78">
        <v>2078</v>
      </c>
      <c r="F78" s="5">
        <v>3.5571999999999999E-2</v>
      </c>
      <c r="G78" s="5"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5.2064612635768185E-4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2000000</v>
      </c>
      <c r="S78">
        <f t="shared" si="29"/>
        <v>-1.4896354198894352E+44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-228.38372030325715</v>
      </c>
      <c r="AC78">
        <f t="shared" si="30"/>
        <v>-203.91403598505104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-2.4333745242519231E-34</v>
      </c>
      <c r="AI78">
        <f t="shared" si="34"/>
        <v>-2.4333752086946843E-34</v>
      </c>
      <c r="AJ78">
        <f t="shared" si="35"/>
        <v>-24.469684318206106</v>
      </c>
      <c r="AK78">
        <f t="shared" si="49"/>
        <v>-15.986860421228002</v>
      </c>
      <c r="AL78">
        <f t="shared" si="26"/>
        <v>-40.456544739434108</v>
      </c>
      <c r="AN78">
        <f t="shared" si="36"/>
        <v>0</v>
      </c>
      <c r="AO78">
        <f t="shared" si="36"/>
        <v>0</v>
      </c>
      <c r="AP78">
        <f t="shared" si="36"/>
        <v>-3.5635247231654097E-44</v>
      </c>
      <c r="AQ78">
        <f t="shared" si="36"/>
        <v>-1.2669270200292307E-37</v>
      </c>
      <c r="AR78">
        <f t="shared" si="36"/>
        <v>-1.2669273763817031E-37</v>
      </c>
      <c r="AS78">
        <f t="shared" si="36"/>
        <v>-1.2740046353469323E-2</v>
      </c>
      <c r="AT78">
        <f t="shared" si="36"/>
        <v>-8.3234969509332971E-3</v>
      </c>
      <c r="AU78">
        <f t="shared" si="23"/>
        <v>-2.1063543304402618E-2</v>
      </c>
      <c r="AW78">
        <v>75</v>
      </c>
      <c r="AX78">
        <f>IF(Z78&gt;0, (R78*SUMPRODUCT(K78:$K$98, X78:$X$98)-K78*$AZ$3)/Z78, 0)</f>
        <v>-1.4896354198894352E+44</v>
      </c>
    </row>
    <row r="79" spans="5:50" x14ac:dyDescent="0.25">
      <c r="E79">
        <v>2079</v>
      </c>
      <c r="F79" s="5">
        <v>3.5571999999999999E-2</v>
      </c>
      <c r="G79" s="5"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4.6486261281935876E-4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-203.91403598505104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-2.7377710446786516E-36</v>
      </c>
      <c r="AI79">
        <f t="shared" si="34"/>
        <v>-2.7377710446786516E-36</v>
      </c>
      <c r="AJ79">
        <f t="shared" si="35"/>
        <v>-203.91403598505104</v>
      </c>
      <c r="AK79">
        <f t="shared" si="49"/>
        <v>-14.273982518953574</v>
      </c>
      <c r="AL79">
        <f t="shared" si="26"/>
        <v>-218.18801850400462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-1.2726874011305034E-39</v>
      </c>
      <c r="AR79">
        <f t="shared" si="36"/>
        <v>-1.2726874011305034E-39</v>
      </c>
      <c r="AS79">
        <f t="shared" si="36"/>
        <v>-9.4792011558551575E-2</v>
      </c>
      <c r="AT79">
        <f t="shared" si="36"/>
        <v>-6.6354408090986104E-3</v>
      </c>
      <c r="AU79">
        <f t="shared" si="23"/>
        <v>-0.10142745236765019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N81" s="8">
        <f t="shared" ref="AN81:AU81" si="50">SUM(AN3:AN79)</f>
        <v>682439.45637599099</v>
      </c>
      <c r="AO81" s="8">
        <f t="shared" si="50"/>
        <v>-68243.945637599099</v>
      </c>
      <c r="AP81" s="8">
        <f t="shared" si="50"/>
        <v>-819.17434060500284</v>
      </c>
      <c r="AQ81" s="8">
        <f t="shared" si="50"/>
        <v>-391655.72480407328</v>
      </c>
      <c r="AR81" s="8">
        <f t="shared" si="50"/>
        <v>221720.61159371346</v>
      </c>
      <c r="AS81" s="8">
        <f t="shared" si="50"/>
        <v>-59967.209319810725</v>
      </c>
      <c r="AT81" s="8">
        <f t="shared" si="50"/>
        <v>13731.029365637665</v>
      </c>
      <c r="AU81" s="8">
        <f t="shared" si="50"/>
        <v>175484.43163954062</v>
      </c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94CD-36BE-4D4A-9547-E70FC8A66DFF}">
  <dimension ref="A1:AZ164"/>
  <sheetViews>
    <sheetView workbookViewId="0">
      <selection activeCell="S53" sqref="S5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46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1214186.7527011633</v>
      </c>
      <c r="K3">
        <v>1</v>
      </c>
      <c r="L3" s="2">
        <v>0</v>
      </c>
      <c r="O3">
        <f>$C$3</f>
        <v>1214186.7527011633</v>
      </c>
      <c r="P3" s="2">
        <f>O3*C5</f>
        <v>121418.67527011634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1214186.7527011633</v>
      </c>
      <c r="AF3">
        <f t="shared" ref="AF3:AG34" si="4">-$Z3*P3</f>
        <v>-121418.67527011634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1092368.0774310469</v>
      </c>
      <c r="AJ3">
        <f t="shared" ref="AJ3:AJ66" si="7">AB3-AC3</f>
        <v>0</v>
      </c>
      <c r="AL3">
        <f t="shared" ref="AL3:AL34" si="8">SUM(AI3:AK3)</f>
        <v>1092368.0774310469</v>
      </c>
      <c r="AN3">
        <f t="shared" ref="AN3:AU34" si="9">AE3*$K3</f>
        <v>1214186.7527011633</v>
      </c>
      <c r="AO3">
        <f t="shared" si="9"/>
        <v>-121418.67527011634</v>
      </c>
      <c r="AP3">
        <f t="shared" si="9"/>
        <v>-400</v>
      </c>
      <c r="AQ3">
        <f t="shared" si="9"/>
        <v>0</v>
      </c>
      <c r="AR3">
        <f t="shared" si="9"/>
        <v>1092368.0774310469</v>
      </c>
      <c r="AS3">
        <f t="shared" si="9"/>
        <v>0</v>
      </c>
      <c r="AT3">
        <f t="shared" si="9"/>
        <v>0</v>
      </c>
      <c r="AU3">
        <f t="shared" si="9"/>
        <v>1092368.0774310469</v>
      </c>
      <c r="AW3">
        <v>0</v>
      </c>
      <c r="AX3">
        <f>IF(Z3&gt;0, (R3*SUMPRODUCT(K3:$K$98, X3:$X$98)-K3*$AZ$3)/Z3, 0)</f>
        <v>0</v>
      </c>
      <c r="AZ3">
        <f>C6*ABS(SUMPRODUCT(X4:X69, K4:K69))/1</f>
        <v>777417.61802885577</v>
      </c>
    </row>
    <row r="4" spans="1:52" x14ac:dyDescent="0.25">
      <c r="A4" t="s">
        <v>14</v>
      </c>
      <c r="C4" t="s">
        <v>37</v>
      </c>
      <c r="E4">
        <v>2004</v>
      </c>
      <c r="F4" s="13">
        <f t="array" ref="F4:G69">EconomicRates!C44:D109</f>
        <v>1.5900000000000001E-2</v>
      </c>
      <c r="G4" s="13"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53736.264036470922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52146.960291328258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-52146.960291328258</v>
      </c>
      <c r="AK4">
        <f>G4*SUM(AB4, AE4:AF4)</f>
        <v>0</v>
      </c>
      <c r="AL4">
        <f t="shared" si="8"/>
        <v>-91298.960291328258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-36525.795316727308</v>
      </c>
      <c r="AR4">
        <f t="shared" si="9"/>
        <v>-36525.795316727308</v>
      </c>
      <c r="AS4">
        <f t="shared" si="9"/>
        <v>-48649.090672010687</v>
      </c>
      <c r="AT4">
        <f t="shared" si="9"/>
        <v>0</v>
      </c>
      <c r="AU4">
        <f t="shared" si="9"/>
        <v>-85174.885988737995</v>
      </c>
      <c r="AW4">
        <v>1</v>
      </c>
      <c r="AX4">
        <f>IF(Z4&gt;0, (R4*SUMPRODUCT(K4:$K$98, X4:$X$98)-K4*$AZ$3)/Z4, 0)</f>
        <v>53736.264036470922</v>
      </c>
    </row>
    <row r="5" spans="1:52" x14ac:dyDescent="0.25">
      <c r="C5" s="2">
        <f>'S.26.04.A'!C5</f>
        <v>0.1</v>
      </c>
      <c r="E5">
        <v>2005</v>
      </c>
      <c r="F5" s="13">
        <v>3.6400000000000002E-2</v>
      </c>
      <c r="G5" s="13"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2000000</v>
      </c>
      <c r="S5">
        <f t="shared" si="1"/>
        <v>81136.046673781661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52146.960291328258</v>
      </c>
      <c r="AC5">
        <f t="shared" si="2"/>
        <v>76115.784455916146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-45188.763983999997</v>
      </c>
      <c r="AI5">
        <f t="shared" si="6"/>
        <v>-45235.670252900396</v>
      </c>
      <c r="AJ5">
        <f t="shared" si="7"/>
        <v>-23968.824164587888</v>
      </c>
      <c r="AK5">
        <f>G5*SUM(AB5, AE5:AF5)</f>
        <v>2138.0253719444586</v>
      </c>
      <c r="AL5">
        <f t="shared" si="8"/>
        <v>-67066.469045543825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-38641.274391421764</v>
      </c>
      <c r="AR5">
        <f t="shared" si="9"/>
        <v>-38681.384318037592</v>
      </c>
      <c r="AS5">
        <f t="shared" si="9"/>
        <v>-20495.933717317785</v>
      </c>
      <c r="AT5">
        <f t="shared" si="9"/>
        <v>1828.2426375366072</v>
      </c>
      <c r="AU5">
        <f t="shared" si="9"/>
        <v>-57349.075397818764</v>
      </c>
      <c r="AW5">
        <v>2</v>
      </c>
      <c r="AX5">
        <f>IF(Z5&gt;0, (R5*SUMPRODUCT(K5:$K$98, X5:$X$98)-K5*$AZ$3)/Z5, 0)</f>
        <v>81136.046673781661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3">
        <v>5.8799999999999998E-2</v>
      </c>
      <c r="G6" s="13"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2000000</v>
      </c>
      <c r="S6">
        <f t="shared" si="1"/>
        <v>113523.35159559065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76115.784455916146</v>
      </c>
      <c r="AC6">
        <f t="shared" si="2"/>
        <v>102542.80068316753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-50938.331775078383</v>
      </c>
      <c r="AI6">
        <f t="shared" si="6"/>
        <v>-50983.495522995399</v>
      </c>
      <c r="AJ6">
        <f t="shared" si="7"/>
        <v>-26427.016227251384</v>
      </c>
      <c r="AK6">
        <f>G6*SUM(AB6, AE6:AF6)</f>
        <v>4452.7733906710946</v>
      </c>
      <c r="AL6">
        <f t="shared" si="8"/>
        <v>-72957.738359575684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-39294.340015988782</v>
      </c>
      <c r="AR6">
        <f t="shared" si="9"/>
        <v>-39329.179784100626</v>
      </c>
      <c r="AS6">
        <f t="shared" si="9"/>
        <v>-20386.065366783816</v>
      </c>
      <c r="AT6">
        <f t="shared" si="9"/>
        <v>3434.9140525403086</v>
      </c>
      <c r="AU6">
        <f t="shared" si="9"/>
        <v>-56280.331098344133</v>
      </c>
      <c r="AW6">
        <v>3</v>
      </c>
      <c r="AX6">
        <f>IF(Z6&gt;0, (R6*SUMPRODUCT(K6:$K$98, X6:$X$98)-K6*$AZ$3)/Z6, 0)</f>
        <v>113523.35159559065</v>
      </c>
    </row>
    <row r="7" spans="1:52" x14ac:dyDescent="0.25">
      <c r="A7" t="s">
        <v>15</v>
      </c>
      <c r="B7" t="s">
        <v>37</v>
      </c>
      <c r="C7" t="s">
        <v>47</v>
      </c>
      <c r="E7">
        <v>2007</v>
      </c>
      <c r="F7" s="13">
        <v>5.4699999999999999E-2</v>
      </c>
      <c r="G7" s="13"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2000000</v>
      </c>
      <c r="S7">
        <f t="shared" si="1"/>
        <v>135477.26250711185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102542.80068316753</v>
      </c>
      <c r="AC7">
        <f t="shared" si="2"/>
        <v>117320.91794211278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-56519.720693274299</v>
      </c>
      <c r="AI7">
        <f t="shared" si="6"/>
        <v>-56563.019810694816</v>
      </c>
      <c r="AJ7">
        <f t="shared" si="7"/>
        <v>-14778.117258945247</v>
      </c>
      <c r="AK7">
        <f>G7*SUM(AB7, AE7:AF7)</f>
        <v>5034.8515135435255</v>
      </c>
      <c r="AL7">
        <f t="shared" si="8"/>
        <v>-66306.28555609654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-39668.710222802532</v>
      </c>
      <c r="AR7">
        <f t="shared" si="9"/>
        <v>-39699.099972093383</v>
      </c>
      <c r="AS7">
        <f t="shared" si="9"/>
        <v>-10372.111609770491</v>
      </c>
      <c r="AT7">
        <f t="shared" si="9"/>
        <v>3533.7412014027118</v>
      </c>
      <c r="AU7">
        <f t="shared" si="9"/>
        <v>-46537.470380461164</v>
      </c>
      <c r="AW7">
        <v>4</v>
      </c>
      <c r="AX7">
        <f>IF(Z7&gt;0, (R7*SUMPRODUCT(K7:$K$98, X7:$X$98)-K7*$AZ$3)/Z7, 0)</f>
        <v>135477.26250711185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13">
        <v>2.2499999999999999E-2</v>
      </c>
      <c r="G8" s="13"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2000000</v>
      </c>
      <c r="S8">
        <f t="shared" si="1"/>
        <v>137927.17289533262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117320.91794211278</v>
      </c>
      <c r="AC8">
        <f t="shared" si="2"/>
        <v>113966.77525674472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-62080.542592840422</v>
      </c>
      <c r="AI8">
        <f t="shared" si="6"/>
        <v>-62121.85670552191</v>
      </c>
      <c r="AJ8">
        <f t="shared" si="7"/>
        <v>3354.1426853680605</v>
      </c>
      <c r="AK8">
        <f t="shared" ref="AK8:AK69" si="22">G8*SUM(AB8:AB8, AE8:AF8)</f>
        <v>2498.9355521670022</v>
      </c>
      <c r="AL8">
        <f t="shared" si="8"/>
        <v>-56268.778467986849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-40671.713752685566</v>
      </c>
      <c r="AR8">
        <f t="shared" si="9"/>
        <v>-40698.780458206296</v>
      </c>
      <c r="AS8">
        <f t="shared" si="9"/>
        <v>2197.4474688416567</v>
      </c>
      <c r="AT8">
        <f t="shared" si="9"/>
        <v>1637.1633883861539</v>
      </c>
      <c r="AU8">
        <f t="shared" si="9"/>
        <v>-36864.169600978486</v>
      </c>
      <c r="AW8">
        <v>5</v>
      </c>
      <c r="AX8">
        <f>IF(Z8&gt;0, (R8*SUMPRODUCT(K8:$K$98, X8:$X$98)-K8*$AZ$3)/Z8, 0)</f>
        <v>137927.17289533262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3">
        <v>2.2000000000000001E-3</v>
      </c>
      <c r="G9" s="13"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2000000</v>
      </c>
      <c r="S9">
        <f t="shared" si="1"/>
        <v>127897.90027195698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113966.77525674472</v>
      </c>
      <c r="AC9">
        <f t="shared" si="2"/>
        <v>100258.81603188085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-68244.303891793752</v>
      </c>
      <c r="AI9">
        <f t="shared" si="6"/>
        <v>-68283.498755751134</v>
      </c>
      <c r="AJ9">
        <f t="shared" si="7"/>
        <v>13707.959224863866</v>
      </c>
      <c r="AK9">
        <f t="shared" si="22"/>
        <v>672.40397401479379</v>
      </c>
      <c r="AL9">
        <f t="shared" si="8"/>
        <v>-53903.135556872476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-42342.898804213553</v>
      </c>
      <c r="AR9">
        <f t="shared" si="9"/>
        <v>-42367.217671335769</v>
      </c>
      <c r="AS9">
        <f t="shared" si="9"/>
        <v>8505.2480158786184</v>
      </c>
      <c r="AT9">
        <f t="shared" si="9"/>
        <v>417.20014424065511</v>
      </c>
      <c r="AU9">
        <f t="shared" si="9"/>
        <v>-33444.769511216495</v>
      </c>
      <c r="AW9">
        <v>6</v>
      </c>
      <c r="AX9">
        <f>IF(Z9&gt;0, (R9*SUMPRODUCT(K9:$K$98, X9:$X$98)-K9*$AZ$3)/Z9, 0)</f>
        <v>127897.90027195698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3">
        <v>2.5000000000000001E-3</v>
      </c>
      <c r="G10" s="13"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2000000</v>
      </c>
      <c r="S10">
        <f t="shared" si="1"/>
        <v>111850.74496896144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100258.81603188085</v>
      </c>
      <c r="AC10">
        <f t="shared" si="2"/>
        <v>82672.118712238851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-73858.801641288839</v>
      </c>
      <c r="AI10">
        <f t="shared" si="6"/>
        <v>-73895.75808656562</v>
      </c>
      <c r="AJ10">
        <f t="shared" si="7"/>
        <v>17586.697319642</v>
      </c>
      <c r="AK10">
        <f t="shared" si="22"/>
        <v>411.06114573071153</v>
      </c>
      <c r="AL10">
        <f t="shared" si="8"/>
        <v>-55897.99962119291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-43474.502613693156</v>
      </c>
      <c r="AR10">
        <f t="shared" si="9"/>
        <v>-43496.255783810659</v>
      </c>
      <c r="AS10">
        <f t="shared" si="9"/>
        <v>10351.818626875634</v>
      </c>
      <c r="AT10">
        <f t="shared" si="9"/>
        <v>241.95733558270166</v>
      </c>
      <c r="AU10">
        <f t="shared" si="9"/>
        <v>-32902.479821352325</v>
      </c>
      <c r="AW10">
        <v>7</v>
      </c>
      <c r="AX10">
        <f>IF(Z10&gt;0, (R10*SUMPRODUCT(K10:$K$98, X10:$X$98)-K10*$AZ$3)/Z10, 0)</f>
        <v>111850.74496896144</v>
      </c>
    </row>
    <row r="11" spans="1:52" x14ac:dyDescent="0.25">
      <c r="A11" t="s">
        <v>33</v>
      </c>
      <c r="C11" s="12">
        <f>AU71</f>
        <v>312219.4506945847</v>
      </c>
      <c r="E11">
        <v>2011</v>
      </c>
      <c r="F11" s="13">
        <v>1.5E-3</v>
      </c>
      <c r="G11" s="13"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2000000</v>
      </c>
      <c r="S11">
        <f t="shared" si="1"/>
        <v>89486.987512984546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82672.118712238851</v>
      </c>
      <c r="AC11">
        <f t="shared" si="2"/>
        <v>61981.994833807228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-78201.31646346701</v>
      </c>
      <c r="AI11">
        <f t="shared" si="6"/>
        <v>-78235.948311379427</v>
      </c>
      <c r="AJ11">
        <f t="shared" si="7"/>
        <v>20690.123878431623</v>
      </c>
      <c r="AK11">
        <f t="shared" si="22"/>
        <v>198.41308490937323</v>
      </c>
      <c r="AL11">
        <f t="shared" si="8"/>
        <v>-57347.411348038433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-43738.671698445316</v>
      </c>
      <c r="AR11">
        <f t="shared" si="9"/>
        <v>-43758.041590087218</v>
      </c>
      <c r="AS11">
        <f t="shared" si="9"/>
        <v>11572.164979366435</v>
      </c>
      <c r="AT11">
        <f t="shared" si="9"/>
        <v>110.97415202186586</v>
      </c>
      <c r="AU11">
        <f t="shared" si="9"/>
        <v>-32074.902458698918</v>
      </c>
      <c r="AW11">
        <v>8</v>
      </c>
      <c r="AX11">
        <f>IF(Z11&gt;0, (R11*SUMPRODUCT(K11:$K$98, X11:$X$98)-K11*$AZ$3)/Z11, 0)</f>
        <v>89486.987512984546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13">
        <v>1.9E-3</v>
      </c>
      <c r="G12" s="13"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2000000</v>
      </c>
      <c r="S12">
        <f t="shared" si="1"/>
        <v>61822.033718962935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61981.994833807228</v>
      </c>
      <c r="AC12">
        <f t="shared" si="2"/>
        <v>39853.982734767254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-82107.955578599736</v>
      </c>
      <c r="AI12">
        <f t="shared" si="6"/>
        <v>-82140.188409143564</v>
      </c>
      <c r="AJ12">
        <f t="shared" si="7"/>
        <v>22128.012099039974</v>
      </c>
      <c r="AK12">
        <f t="shared" si="22"/>
        <v>142.55858811775661</v>
      </c>
      <c r="AL12">
        <f t="shared" si="8"/>
        <v>-59869.617721985836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-43641.251255312214</v>
      </c>
      <c r="AR12">
        <f t="shared" si="9"/>
        <v>-43658.383347403906</v>
      </c>
      <c r="AS12">
        <f t="shared" si="9"/>
        <v>11761.273666963478</v>
      </c>
      <c r="AT12">
        <f t="shared" si="9"/>
        <v>75.771405082592395</v>
      </c>
      <c r="AU12">
        <f t="shared" si="9"/>
        <v>-31821.338275357837</v>
      </c>
      <c r="AW12">
        <v>9</v>
      </c>
      <c r="AX12">
        <f>IF(Z12&gt;0, (R12*SUMPRODUCT(K12:$K$98, X12:$X$98)-K12*$AZ$3)/Z12, 0)</f>
        <v>61822.033718962935</v>
      </c>
    </row>
    <row r="13" spans="1:52" x14ac:dyDescent="0.25">
      <c r="E13">
        <v>2013</v>
      </c>
      <c r="F13" s="13">
        <v>1.6999999999999999E-3</v>
      </c>
      <c r="G13" s="13"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2000000</v>
      </c>
      <c r="S13">
        <f t="shared" si="1"/>
        <v>27932.273287688917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39853.982734767254</v>
      </c>
      <c r="AC13">
        <f t="shared" si="2"/>
        <v>16637.349236928159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-85156.559670359027</v>
      </c>
      <c r="AI13">
        <f t="shared" si="6"/>
        <v>-85186.341258605666</v>
      </c>
      <c r="AJ13">
        <f t="shared" si="7"/>
        <v>23216.633497839095</v>
      </c>
      <c r="AK13">
        <f t="shared" si="22"/>
        <v>79.707965469534514</v>
      </c>
      <c r="AL13">
        <f t="shared" si="8"/>
        <v>-61889.999795297037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-43024.350512249825</v>
      </c>
      <c r="AR13">
        <f t="shared" si="9"/>
        <v>-43039.397309542896</v>
      </c>
      <c r="AS13">
        <f t="shared" si="9"/>
        <v>11729.93109623188</v>
      </c>
      <c r="AT13">
        <f t="shared" si="9"/>
        <v>40.271512356237729</v>
      </c>
      <c r="AU13">
        <f t="shared" si="9"/>
        <v>-31269.194700954777</v>
      </c>
      <c r="AW13">
        <v>10</v>
      </c>
      <c r="AX13">
        <f>IF(Z13&gt;0, (R13*SUMPRODUCT(K13:$K$98, X13:$X$98)-K13*$AZ$3)/Z13, 0)</f>
        <v>27932.273287688917</v>
      </c>
    </row>
    <row r="14" spans="1:52" x14ac:dyDescent="0.25">
      <c r="E14">
        <v>2014</v>
      </c>
      <c r="F14" s="13">
        <v>1.4E-3</v>
      </c>
      <c r="G14" s="13">
        <v>1.8E-3</v>
      </c>
      <c r="H14" s="5">
        <f t="shared" si="10"/>
        <v>5.1800000000000006E-2</v>
      </c>
      <c r="I14" s="5">
        <f t="shared" si="11"/>
        <v>1.0518000000000001</v>
      </c>
      <c r="J14">
        <f t="shared" si="12"/>
        <v>0.95075109336375729</v>
      </c>
      <c r="K14">
        <f t="shared" si="20"/>
        <v>0.48035581109819386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2000000</v>
      </c>
      <c r="S14">
        <f t="shared" si="1"/>
        <v>-12902.936581545646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16637.349236928159</v>
      </c>
      <c r="AC14">
        <f t="shared" si="2"/>
        <v>-7042.9610249612015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-87667.465689851888</v>
      </c>
      <c r="AI14">
        <f t="shared" si="6"/>
        <v>-87694.757775573817</v>
      </c>
      <c r="AJ14">
        <f t="shared" si="7"/>
        <v>23680.310261889361</v>
      </c>
      <c r="AK14">
        <f t="shared" si="22"/>
        <v>29.947228626470686</v>
      </c>
      <c r="AL14">
        <f t="shared" si="8"/>
        <v>-63984.500285057984</v>
      </c>
      <c r="AN14">
        <f t="shared" si="9"/>
        <v>0</v>
      </c>
      <c r="AO14">
        <f t="shared" si="9"/>
        <v>0</v>
      </c>
      <c r="AP14">
        <f t="shared" si="9"/>
        <v>-13.109911973515022</v>
      </c>
      <c r="AQ14">
        <f t="shared" si="9"/>
        <v>-42111.576588371885</v>
      </c>
      <c r="AR14">
        <f t="shared" si="9"/>
        <v>-42124.6865003454</v>
      </c>
      <c r="AS14">
        <f t="shared" si="9"/>
        <v>11374.974642906747</v>
      </c>
      <c r="AT14">
        <f t="shared" si="9"/>
        <v>14.385325297011377</v>
      </c>
      <c r="AU14">
        <f t="shared" si="9"/>
        <v>-30735.326532141644</v>
      </c>
      <c r="AW14">
        <v>11</v>
      </c>
      <c r="AX14">
        <f>IF(Z14&gt;0, (R14*SUMPRODUCT(K14:$K$98, X14:$X$98)-K14*$AZ$3)/Z14, 0)</f>
        <v>-12902.936581545646</v>
      </c>
    </row>
    <row r="15" spans="1:52" x14ac:dyDescent="0.25">
      <c r="E15">
        <v>2015</v>
      </c>
      <c r="F15" s="13">
        <v>1.9E-3</v>
      </c>
      <c r="G15" s="13">
        <v>4.1000000000000003E-3</v>
      </c>
      <c r="H15" s="5">
        <f t="shared" si="10"/>
        <v>5.4100000000000002E-2</v>
      </c>
      <c r="I15" s="5">
        <f t="shared" si="11"/>
        <v>1.0541</v>
      </c>
      <c r="J15">
        <f t="shared" si="12"/>
        <v>0.94867659614837296</v>
      </c>
      <c r="K15">
        <f t="shared" si="20"/>
        <v>0.45570231581272541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2000000</v>
      </c>
      <c r="S15">
        <f t="shared" si="1"/>
        <v>-60526.002183076758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-7042.9610249612015</v>
      </c>
      <c r="AC15">
        <f t="shared" si="2"/>
        <v>-29988.476032418665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-89837.904412563337</v>
      </c>
      <c r="AI15">
        <f t="shared" si="6"/>
        <v>-89862.677629817728</v>
      </c>
      <c r="AJ15">
        <f t="shared" si="7"/>
        <v>22945.515007457463</v>
      </c>
      <c r="AK15">
        <f t="shared" si="22"/>
        <v>-28.876140202340927</v>
      </c>
      <c r="AL15">
        <f t="shared" si="8"/>
        <v>-66946.038762562603</v>
      </c>
      <c r="AN15">
        <f t="shared" si="9"/>
        <v>0</v>
      </c>
      <c r="AO15">
        <f t="shared" si="9"/>
        <v>0</v>
      </c>
      <c r="AP15">
        <f t="shared" si="9"/>
        <v>-11.289212472956457</v>
      </c>
      <c r="AQ15">
        <f t="shared" si="9"/>
        <v>-40939.341088567373</v>
      </c>
      <c r="AR15">
        <f t="shared" si="9"/>
        <v>-40950.630301040335</v>
      </c>
      <c r="AS15">
        <f t="shared" si="9"/>
        <v>10456.324326414011</v>
      </c>
      <c r="AT15">
        <f t="shared" si="9"/>
        <v>-13.158923961939703</v>
      </c>
      <c r="AU15">
        <f t="shared" si="9"/>
        <v>-30507.46489858826</v>
      </c>
      <c r="AW15">
        <v>12</v>
      </c>
      <c r="AX15">
        <f>IF(Z15&gt;0, (R15*SUMPRODUCT(K15:$K$98, X15:$X$98)-K15*$AZ$3)/Z15, 0)</f>
        <v>-60526.002183076758</v>
      </c>
    </row>
    <row r="16" spans="1:52" x14ac:dyDescent="0.25">
      <c r="E16">
        <v>2016</v>
      </c>
      <c r="F16" s="13">
        <v>4.7000000000000002E-3</v>
      </c>
      <c r="G16" s="13">
        <v>7.1000000000000004E-3</v>
      </c>
      <c r="H16" s="5">
        <f t="shared" si="10"/>
        <v>5.7100000000000005E-2</v>
      </c>
      <c r="I16" s="5">
        <f t="shared" si="11"/>
        <v>1.0570999999999999</v>
      </c>
      <c r="J16">
        <f t="shared" si="12"/>
        <v>0.94598429666067552</v>
      </c>
      <c r="K16">
        <f t="shared" si="20"/>
        <v>0.43108723471074206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2000000</v>
      </c>
      <c r="S16">
        <f t="shared" si="1"/>
        <v>-116352.54580998811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-29988.476032418665</v>
      </c>
      <c r="AC16">
        <f t="shared" si="2"/>
        <v>-51791.619403095043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-90766.095234007735</v>
      </c>
      <c r="AI16">
        <f t="shared" si="6"/>
        <v>-90788.351566708734</v>
      </c>
      <c r="AJ16">
        <f t="shared" si="7"/>
        <v>21803.143370676378</v>
      </c>
      <c r="AK16">
        <f t="shared" si="22"/>
        <v>-212.91817983017253</v>
      </c>
      <c r="AL16">
        <f t="shared" si="8"/>
        <v>-69198.126375862528</v>
      </c>
      <c r="AN16">
        <f t="shared" si="9"/>
        <v>0</v>
      </c>
      <c r="AO16">
        <f t="shared" si="9"/>
        <v>0</v>
      </c>
      <c r="AP16">
        <f t="shared" si="9"/>
        <v>-9.5944209188738068</v>
      </c>
      <c r="AQ16">
        <f t="shared" si="9"/>
        <v>-39128.104999920259</v>
      </c>
      <c r="AR16">
        <f t="shared" si="9"/>
        <v>-39137.699420839133</v>
      </c>
      <c r="AS16">
        <f t="shared" si="9"/>
        <v>9399.0567836667269</v>
      </c>
      <c r="AT16">
        <f t="shared" si="9"/>
        <v>-91.786309362633574</v>
      </c>
      <c r="AU16">
        <f t="shared" si="9"/>
        <v>-29830.428946535041</v>
      </c>
      <c r="AW16">
        <v>13</v>
      </c>
      <c r="AX16">
        <f>IF(Z16&gt;0, (R16*SUMPRODUCT(K16:$K$98, X16:$X$98)-K16*$AZ$3)/Z16, 0)</f>
        <v>-116352.54580998811</v>
      </c>
    </row>
    <row r="17" spans="5:50" x14ac:dyDescent="0.25">
      <c r="E17">
        <v>2017</v>
      </c>
      <c r="F17" s="13">
        <v>1.17E-2</v>
      </c>
      <c r="G17" s="13">
        <v>1.38E-2</v>
      </c>
      <c r="H17" s="5">
        <f t="shared" si="10"/>
        <v>6.3799999999999996E-2</v>
      </c>
      <c r="I17" s="5">
        <f t="shared" si="11"/>
        <v>1.0638000000000001</v>
      </c>
      <c r="J17">
        <f t="shared" si="12"/>
        <v>0.94002632073698056</v>
      </c>
      <c r="K17">
        <f t="shared" si="20"/>
        <v>0.40523334716181802</v>
      </c>
      <c r="L17" s="2">
        <v>14</v>
      </c>
      <c r="M17" s="6">
        <v>0.10148</v>
      </c>
      <c r="Q17" s="4">
        <f t="shared" si="21"/>
        <v>50</v>
      </c>
      <c r="R17">
        <f t="shared" si="0"/>
        <v>2000000</v>
      </c>
      <c r="S17">
        <f t="shared" si="1"/>
        <v>-179063.84874336104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-51791.619403095043</v>
      </c>
      <c r="AC17">
        <f t="shared" si="2"/>
        <v>-70820.456727944897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-90342.905699875249</v>
      </c>
      <c r="AI17">
        <f t="shared" si="6"/>
        <v>-90362.680896606733</v>
      </c>
      <c r="AJ17">
        <f t="shared" si="7"/>
        <v>19028.837324849854</v>
      </c>
      <c r="AK17">
        <f t="shared" si="22"/>
        <v>-714.72434776271155</v>
      </c>
      <c r="AL17">
        <f t="shared" si="8"/>
        <v>-72048.567919519584</v>
      </c>
      <c r="AN17">
        <f t="shared" si="9"/>
        <v>0</v>
      </c>
      <c r="AO17">
        <f t="shared" si="9"/>
        <v>0</v>
      </c>
      <c r="AP17">
        <f t="shared" si="9"/>
        <v>-8.0135691622840319</v>
      </c>
      <c r="AQ17">
        <f t="shared" si="9"/>
        <v>-36609.958069084933</v>
      </c>
      <c r="AR17">
        <f t="shared" si="9"/>
        <v>-36617.971638247218</v>
      </c>
      <c r="AS17">
        <f t="shared" si="9"/>
        <v>7711.1194417466413</v>
      </c>
      <c r="AT17">
        <f t="shared" si="9"/>
        <v>-289.63013974193086</v>
      </c>
      <c r="AU17">
        <f t="shared" si="9"/>
        <v>-29196.482336242505</v>
      </c>
      <c r="AW17">
        <v>14</v>
      </c>
      <c r="AX17">
        <f>IF(Z17&gt;0, (R17*SUMPRODUCT(K17:$K$98, X17:$X$98)-K17*$AZ$3)/Z17, 0)</f>
        <v>-179063.84874336104</v>
      </c>
    </row>
    <row r="18" spans="5:50" x14ac:dyDescent="0.25">
      <c r="E18">
        <v>2018</v>
      </c>
      <c r="F18" s="13">
        <v>2.01E-2</v>
      </c>
      <c r="G18" s="13">
        <v>2.1600000000000001E-2</v>
      </c>
      <c r="H18" s="5">
        <f t="shared" si="10"/>
        <v>7.1599999999999997E-2</v>
      </c>
      <c r="I18" s="5">
        <f t="shared" si="11"/>
        <v>1.0716000000000001</v>
      </c>
      <c r="J18">
        <f t="shared" si="12"/>
        <v>0.93318402388951094</v>
      </c>
      <c r="K18">
        <f t="shared" si="20"/>
        <v>0.3781572855186805</v>
      </c>
      <c r="L18" s="2">
        <v>15</v>
      </c>
      <c r="M18" s="6">
        <v>0.112611</v>
      </c>
      <c r="Q18" s="4">
        <f t="shared" si="21"/>
        <v>50</v>
      </c>
      <c r="R18">
        <f t="shared" si="0"/>
        <v>2000000</v>
      </c>
      <c r="S18">
        <f t="shared" si="1"/>
        <v>-248928.87202769125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-70820.456727944897</v>
      </c>
      <c r="AC18">
        <f t="shared" si="2"/>
        <v>-86381.007448819379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-89076.187165180541</v>
      </c>
      <c r="AI18">
        <f t="shared" si="6"/>
        <v>-89093.537705265582</v>
      </c>
      <c r="AJ18">
        <f t="shared" si="7"/>
        <v>15560.550720874482</v>
      </c>
      <c r="AK18">
        <f t="shared" si="22"/>
        <v>-1529.7218653236098</v>
      </c>
      <c r="AL18">
        <f t="shared" si="8"/>
        <v>-75062.708849714705</v>
      </c>
      <c r="AN18">
        <f t="shared" si="9"/>
        <v>0</v>
      </c>
      <c r="AO18">
        <f t="shared" si="9"/>
        <v>0</v>
      </c>
      <c r="AP18">
        <f t="shared" si="9"/>
        <v>-6.5612331408428757</v>
      </c>
      <c r="AQ18">
        <f t="shared" si="9"/>
        <v>-33684.809142738603</v>
      </c>
      <c r="AR18">
        <f t="shared" si="9"/>
        <v>-33691.370375879444</v>
      </c>
      <c r="AS18">
        <f t="shared" si="9"/>
        <v>5884.3356217816408</v>
      </c>
      <c r="AT18">
        <f t="shared" si="9"/>
        <v>-578.47546818934882</v>
      </c>
      <c r="AU18">
        <f t="shared" si="9"/>
        <v>-28385.51022228715</v>
      </c>
      <c r="AW18">
        <v>15</v>
      </c>
      <c r="AX18">
        <f>IF(Z18&gt;0, (R18*SUMPRODUCT(K18:$K$98, X18:$X$98)-K18*$AZ$3)/Z18, 0)</f>
        <v>-248928.87202769125</v>
      </c>
    </row>
    <row r="19" spans="5:50" x14ac:dyDescent="0.25">
      <c r="E19">
        <v>2019</v>
      </c>
      <c r="F19" s="13">
        <v>2.3400000000000001E-2</v>
      </c>
      <c r="G19" s="13">
        <v>2.23E-2</v>
      </c>
      <c r="H19" s="5">
        <f t="shared" si="10"/>
        <v>7.2300000000000003E-2</v>
      </c>
      <c r="I19" s="5">
        <f t="shared" si="11"/>
        <v>1.0723</v>
      </c>
      <c r="J19">
        <f t="shared" si="12"/>
        <v>0.93257483913084027</v>
      </c>
      <c r="K19">
        <f t="shared" si="20"/>
        <v>0.3526599697087387</v>
      </c>
      <c r="L19" s="2">
        <v>16</v>
      </c>
      <c r="M19" s="6">
        <v>0.125163</v>
      </c>
      <c r="Q19" s="4">
        <f t="shared" si="21"/>
        <v>50</v>
      </c>
      <c r="R19">
        <f t="shared" si="0"/>
        <v>2000000</v>
      </c>
      <c r="S19">
        <f t="shared" si="1"/>
        <v>-334025.84175297472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-86381.007448819379</v>
      </c>
      <c r="AC19">
        <f t="shared" si="2"/>
        <v>-100243.75406846355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-86865.825946568933</v>
      </c>
      <c r="AI19">
        <f t="shared" si="6"/>
        <v>-86880.831335604467</v>
      </c>
      <c r="AJ19">
        <f t="shared" si="7"/>
        <v>13862.746619644167</v>
      </c>
      <c r="AK19">
        <f t="shared" si="22"/>
        <v>-1926.2964661086721</v>
      </c>
      <c r="AL19">
        <f t="shared" si="8"/>
        <v>-74944.381182068973</v>
      </c>
      <c r="AN19">
        <f t="shared" si="9"/>
        <v>0</v>
      </c>
      <c r="AO19">
        <f t="shared" si="9"/>
        <v>0</v>
      </c>
      <c r="AP19">
        <f t="shared" si="9"/>
        <v>-5.2918000427372283</v>
      </c>
      <c r="AQ19">
        <f t="shared" si="9"/>
        <v>-30634.099547041569</v>
      </c>
      <c r="AR19">
        <f t="shared" si="9"/>
        <v>-30639.391347084307</v>
      </c>
      <c r="AS19">
        <f t="shared" si="9"/>
        <v>4888.835802963632</v>
      </c>
      <c r="AT19">
        <f t="shared" si="9"/>
        <v>-679.32765338793467</v>
      </c>
      <c r="AU19">
        <f t="shared" si="9"/>
        <v>-26429.88319750861</v>
      </c>
      <c r="AW19">
        <v>16</v>
      </c>
      <c r="AX19">
        <f>IF(Z19&gt;0, (R19*SUMPRODUCT(K19:$K$98, X19:$X$98)-K19*$AZ$3)/Z19, 0)</f>
        <v>-334025.84175297472</v>
      </c>
    </row>
    <row r="20" spans="5:50" x14ac:dyDescent="0.25">
      <c r="E20">
        <v>2020</v>
      </c>
      <c r="F20" s="14">
        <v>4.3E-3</v>
      </c>
      <c r="G20" s="14">
        <v>4.3E-3</v>
      </c>
      <c r="H20" s="5">
        <f t="shared" si="10"/>
        <v>5.4300000000000001E-2</v>
      </c>
      <c r="I20" s="5">
        <f t="shared" si="11"/>
        <v>1.0543</v>
      </c>
      <c r="J20">
        <f t="shared" si="12"/>
        <v>0.9484966328369534</v>
      </c>
      <c r="K20">
        <f t="shared" si="20"/>
        <v>0.33449679380512065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2000000</v>
      </c>
      <c r="S20">
        <f t="shared" si="1"/>
        <v>-457454.5492486392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-100243.75406846355</v>
      </c>
      <c r="AC20">
        <f t="shared" si="2"/>
        <v>-116757.48066867524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-83747.477069528773</v>
      </c>
      <c r="AI20">
        <f t="shared" si="6"/>
        <v>-83760.238717747212</v>
      </c>
      <c r="AJ20">
        <f t="shared" si="7"/>
        <v>16513.726600211696</v>
      </c>
      <c r="AK20">
        <f t="shared" si="22"/>
        <v>-431.04814249439323</v>
      </c>
      <c r="AL20">
        <f t="shared" si="8"/>
        <v>-67677.560260029903</v>
      </c>
      <c r="AN20">
        <f t="shared" si="9"/>
        <v>0</v>
      </c>
      <c r="AO20">
        <f t="shared" si="9"/>
        <v>0</v>
      </c>
      <c r="AP20">
        <f t="shared" si="9"/>
        <v>-4.2687304127352501</v>
      </c>
      <c r="AQ20">
        <f t="shared" si="9"/>
        <v>-28013.262569025235</v>
      </c>
      <c r="AR20">
        <f t="shared" si="9"/>
        <v>-28017.531299437971</v>
      </c>
      <c r="AS20">
        <f t="shared" si="9"/>
        <v>5523.7886015451477</v>
      </c>
      <c r="AT20">
        <f t="shared" si="9"/>
        <v>-144.18422164002732</v>
      </c>
      <c r="AU20">
        <f t="shared" si="9"/>
        <v>-22637.926919532849</v>
      </c>
      <c r="AW20">
        <v>17</v>
      </c>
      <c r="AX20">
        <f>IF(Z20&gt;0, (R20*SUMPRODUCT(K20:$K$98, X20:$X$98)-K20*$AZ$3)/Z20, 0)</f>
        <v>-457454.5492486392</v>
      </c>
    </row>
    <row r="21" spans="5:50" x14ac:dyDescent="0.25">
      <c r="E21">
        <v>2021</v>
      </c>
      <c r="F21" s="15">
        <v>1.2999999999999999E-3</v>
      </c>
      <c r="G21" s="15">
        <v>1.6000000000000001E-3</v>
      </c>
      <c r="H21" s="5">
        <f t="shared" si="10"/>
        <v>5.16E-2</v>
      </c>
      <c r="I21" s="5">
        <f t="shared" si="11"/>
        <v>1.0516000000000001</v>
      </c>
      <c r="J21">
        <f t="shared" si="12"/>
        <v>0.95093191327500948</v>
      </c>
      <c r="K21">
        <f t="shared" si="20"/>
        <v>0.31808367611745975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2000000</v>
      </c>
      <c r="S21">
        <f t="shared" si="1"/>
        <v>-620242.67731245409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-116757.48066867524</v>
      </c>
      <c r="AC21">
        <f t="shared" si="2"/>
        <v>-132010.89638053183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-79686.283805550178</v>
      </c>
      <c r="AI21">
        <f t="shared" si="6"/>
        <v>-79696.925680191285</v>
      </c>
      <c r="AJ21">
        <f t="shared" si="7"/>
        <v>15253.415711856593</v>
      </c>
      <c r="AK21">
        <f t="shared" si="22"/>
        <v>-186.8119690698804</v>
      </c>
      <c r="AL21">
        <f t="shared" si="8"/>
        <v>-64630.321937404573</v>
      </c>
      <c r="AN21">
        <f t="shared" si="9"/>
        <v>0</v>
      </c>
      <c r="AO21">
        <f t="shared" si="9"/>
        <v>0</v>
      </c>
      <c r="AP21">
        <f t="shared" si="9"/>
        <v>-3.3850066066259612</v>
      </c>
      <c r="AQ21">
        <f t="shared" si="9"/>
        <v>-25346.9060890086</v>
      </c>
      <c r="AR21">
        <f t="shared" si="9"/>
        <v>-25350.291095615226</v>
      </c>
      <c r="AS21">
        <f t="shared" si="9"/>
        <v>4851.8625429751637</v>
      </c>
      <c r="AT21">
        <f t="shared" si="9"/>
        <v>-59.421837864488744</v>
      </c>
      <c r="AU21">
        <f t="shared" si="9"/>
        <v>-20557.850390504551</v>
      </c>
      <c r="AW21">
        <v>18</v>
      </c>
      <c r="AX21">
        <f>IF(Z21&gt;0, (R21*SUMPRODUCT(K21:$K$98, X21:$X$98)-K21*$AZ$3)/Z21, 0)</f>
        <v>-620242.67731245409</v>
      </c>
    </row>
    <row r="22" spans="5:50" x14ac:dyDescent="0.25">
      <c r="E22">
        <v>2022</v>
      </c>
      <c r="F22" s="15">
        <v>0.02</v>
      </c>
      <c r="G22" s="15">
        <v>2.1000000000000001E-2</v>
      </c>
      <c r="H22" s="5">
        <f t="shared" si="10"/>
        <v>7.1000000000000008E-2</v>
      </c>
      <c r="I22" s="5">
        <f t="shared" si="11"/>
        <v>1.071</v>
      </c>
      <c r="J22">
        <f t="shared" si="12"/>
        <v>0.93370681605975725</v>
      </c>
      <c r="K22">
        <f t="shared" si="20"/>
        <v>0.29699689646821636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2000000</v>
      </c>
      <c r="S22">
        <f t="shared" si="1"/>
        <v>-812866.71328150178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-132010.89638053183</v>
      </c>
      <c r="AC22">
        <f t="shared" si="2"/>
        <v>-140964.56846272631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-74585.068284680645</v>
      </c>
      <c r="AI22">
        <f t="shared" si="6"/>
        <v>-74593.739113868229</v>
      </c>
      <c r="AJ22">
        <f t="shared" si="7"/>
        <v>8953.6720821944764</v>
      </c>
      <c r="AK22">
        <f t="shared" si="22"/>
        <v>-2772.2288239911686</v>
      </c>
      <c r="AL22">
        <f t="shared" si="8"/>
        <v>-68412.295855664925</v>
      </c>
      <c r="AN22">
        <f t="shared" si="9"/>
        <v>0</v>
      </c>
      <c r="AO22">
        <f t="shared" si="9"/>
        <v>0</v>
      </c>
      <c r="AP22">
        <f t="shared" si="9"/>
        <v>-2.5752093585183258</v>
      </c>
      <c r="AQ22">
        <f t="shared" si="9"/>
        <v>-22151.533803420145</v>
      </c>
      <c r="AR22">
        <f t="shared" si="9"/>
        <v>-22154.109012778663</v>
      </c>
      <c r="AS22">
        <f t="shared" si="9"/>
        <v>2659.2128204058722</v>
      </c>
      <c r="AT22">
        <f t="shared" si="9"/>
        <v>-823.34335702511032</v>
      </c>
      <c r="AU22">
        <f t="shared" si="9"/>
        <v>-20318.239549397902</v>
      </c>
      <c r="AW22">
        <v>19</v>
      </c>
      <c r="AX22">
        <f>IF(Z22&gt;0, (R22*SUMPRODUCT(K22:$K$98, X22:$X$98)-K22*$AZ$3)/Z22, 0)</f>
        <v>-812866.71328150178</v>
      </c>
    </row>
    <row r="23" spans="5:50" x14ac:dyDescent="0.25">
      <c r="E23">
        <v>2023</v>
      </c>
      <c r="F23" s="15">
        <v>5.3900000000000003E-2</v>
      </c>
      <c r="G23" s="15"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0.26517580041805033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2000000</v>
      </c>
      <c r="S23">
        <f t="shared" si="1"/>
        <v>-1007490.1551795402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-140964.56846272631</v>
      </c>
      <c r="AC23">
        <f t="shared" si="2"/>
        <v>-138377.82157175895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-68666.72416864628</v>
      </c>
      <c r="AI23">
        <f t="shared" si="6"/>
        <v>-68673.591621437765</v>
      </c>
      <c r="AJ23">
        <f t="shared" si="7"/>
        <v>-2586.7468909673626</v>
      </c>
      <c r="AK23">
        <f t="shared" si="22"/>
        <v>-9867.5197923908436</v>
      </c>
      <c r="AL23">
        <f t="shared" si="8"/>
        <v>-81127.858304795969</v>
      </c>
      <c r="AN23">
        <f t="shared" si="9"/>
        <v>0</v>
      </c>
      <c r="AO23">
        <f t="shared" si="9"/>
        <v>0</v>
      </c>
      <c r="AP23">
        <f t="shared" si="9"/>
        <v>-1.8210822908169353</v>
      </c>
      <c r="AQ23">
        <f t="shared" si="9"/>
        <v>-18208.75354350626</v>
      </c>
      <c r="AR23">
        <f t="shared" si="9"/>
        <v>-18210.574625797075</v>
      </c>
      <c r="AS23">
        <f t="shared" si="9"/>
        <v>-685.9426772911736</v>
      </c>
      <c r="AT23">
        <f t="shared" si="9"/>
        <v>-2616.6274590881958</v>
      </c>
      <c r="AU23">
        <f t="shared" si="9"/>
        <v>-21513.144762176442</v>
      </c>
      <c r="AW23">
        <v>20</v>
      </c>
      <c r="AX23">
        <f>IF(Z23&gt;0, (R23*SUMPRODUCT(K23:$K$98, X23:$X$98)-K23*$AZ$3)/Z23, 0)</f>
        <v>-1007490.1551795402</v>
      </c>
    </row>
    <row r="24" spans="5:50" x14ac:dyDescent="0.25">
      <c r="E24">
        <v>2024</v>
      </c>
      <c r="F24" s="5">
        <v>3.5571999999999999E-2</v>
      </c>
      <c r="G24" s="5"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0.23676410751611635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2000000</v>
      </c>
      <c r="S24">
        <f t="shared" si="1"/>
        <v>-1278789.3158533149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-138377.82157175895</v>
      </c>
      <c r="AC24">
        <f t="shared" si="2"/>
        <v>-134498.82449527635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-61597.75516233893</v>
      </c>
      <c r="AI24">
        <f t="shared" si="6"/>
        <v>-61603.01399672345</v>
      </c>
      <c r="AJ24">
        <f t="shared" si="7"/>
        <v>-3878.9970764825994</v>
      </c>
      <c r="AK24">
        <f t="shared" si="22"/>
        <v>-9686.4475100231266</v>
      </c>
      <c r="AL24">
        <f t="shared" si="8"/>
        <v>-75168.458583229178</v>
      </c>
      <c r="AN24">
        <f t="shared" si="9"/>
        <v>0</v>
      </c>
      <c r="AO24">
        <f t="shared" si="9"/>
        <v>0</v>
      </c>
      <c r="AP24">
        <f t="shared" si="9"/>
        <v>-1.245103229625498</v>
      </c>
      <c r="AQ24">
        <f t="shared" si="9"/>
        <v>-14584.137526007426</v>
      </c>
      <c r="AR24">
        <f t="shared" si="9"/>
        <v>-14585.38262923705</v>
      </c>
      <c r="AS24">
        <f t="shared" si="9"/>
        <v>-918.40728087102718</v>
      </c>
      <c r="AT24">
        <f t="shared" si="9"/>
        <v>-2293.4030997123332</v>
      </c>
      <c r="AU24">
        <f t="shared" si="9"/>
        <v>-17797.19300982041</v>
      </c>
      <c r="AW24">
        <v>21</v>
      </c>
      <c r="AX24">
        <f>IF(Z24&gt;0, (R24*SUMPRODUCT(K24:$K$98, X24:$X$98)-K24*$AZ$3)/Z24, 0)</f>
        <v>-1278789.3158533149</v>
      </c>
    </row>
    <row r="25" spans="5:50" x14ac:dyDescent="0.25">
      <c r="E25">
        <v>2025</v>
      </c>
      <c r="F25" s="5">
        <v>3.5571999999999999E-2</v>
      </c>
      <c r="G25" s="5"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0.21139652456796101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2000000</v>
      </c>
      <c r="S25">
        <f t="shared" si="1"/>
        <v>-1672009.6843258291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-134498.82449527635</v>
      </c>
      <c r="AC25">
        <f t="shared" si="2"/>
        <v>-129361.75611057943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-53511.795163102601</v>
      </c>
      <c r="AI25">
        <f t="shared" si="6"/>
        <v>-53515.663614264195</v>
      </c>
      <c r="AJ25">
        <f t="shared" si="7"/>
        <v>-5137.0683846969187</v>
      </c>
      <c r="AK25">
        <f t="shared" si="22"/>
        <v>-9414.9177146693455</v>
      </c>
      <c r="AL25">
        <f t="shared" si="8"/>
        <v>-68067.649713630453</v>
      </c>
      <c r="AN25">
        <f t="shared" si="9"/>
        <v>0</v>
      </c>
      <c r="AO25">
        <f t="shared" si="9"/>
        <v>0</v>
      </c>
      <c r="AP25">
        <f t="shared" si="9"/>
        <v>-0.8177771310221541</v>
      </c>
      <c r="AQ25">
        <f t="shared" si="9"/>
        <v>-11312.207520872516</v>
      </c>
      <c r="AR25">
        <f t="shared" si="9"/>
        <v>-11313.025298003538</v>
      </c>
      <c r="AS25">
        <f t="shared" si="9"/>
        <v>-1085.9584029928781</v>
      </c>
      <c r="AT25">
        <f t="shared" si="9"/>
        <v>-1990.2808839744296</v>
      </c>
      <c r="AU25">
        <f t="shared" si="9"/>
        <v>-14389.264584970844</v>
      </c>
      <c r="AW25">
        <v>22</v>
      </c>
      <c r="AX25">
        <f>IF(Z25&gt;0, (R25*SUMPRODUCT(K25:$K$98, X25:$X$98)-K25*$AZ$3)/Z25, 0)</f>
        <v>-1672009.6843258291</v>
      </c>
    </row>
    <row r="26" spans="5:50" x14ac:dyDescent="0.25">
      <c r="E26">
        <v>2026</v>
      </c>
      <c r="F26" s="5">
        <v>3.5571999999999999E-2</v>
      </c>
      <c r="G26" s="5"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0.18874689693567948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2000000</v>
      </c>
      <c r="S26">
        <f t="shared" si="1"/>
        <v>-2269804.0630493453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-129361.75611057943</v>
      </c>
      <c r="AC26">
        <f t="shared" si="2"/>
        <v>-123065.74406832307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-44753.337798264576</v>
      </c>
      <c r="AI26">
        <f t="shared" si="6"/>
        <v>-44756.0487314696</v>
      </c>
      <c r="AJ26">
        <f t="shared" si="7"/>
        <v>-6296.0120422563632</v>
      </c>
      <c r="AK26">
        <f t="shared" si="22"/>
        <v>-9055.3229277405608</v>
      </c>
      <c r="AL26">
        <f t="shared" si="8"/>
        <v>-60107.383701466526</v>
      </c>
      <c r="AN26">
        <f t="shared" si="9"/>
        <v>0</v>
      </c>
      <c r="AO26">
        <f t="shared" si="9"/>
        <v>0</v>
      </c>
      <c r="AP26">
        <f t="shared" si="9"/>
        <v>-0.51168023024795117</v>
      </c>
      <c r="AQ26">
        <f t="shared" si="9"/>
        <v>-8447.0536369366928</v>
      </c>
      <c r="AR26">
        <f t="shared" si="9"/>
        <v>-8447.5653171669401</v>
      </c>
      <c r="AS26">
        <f t="shared" si="9"/>
        <v>-1188.3527360455587</v>
      </c>
      <c r="AT26">
        <f t="shared" si="9"/>
        <v>-1709.1641033615429</v>
      </c>
      <c r="AU26">
        <f t="shared" si="9"/>
        <v>-11345.082156574043</v>
      </c>
      <c r="AW26">
        <v>23</v>
      </c>
      <c r="AX26">
        <f>IF(Z26&gt;0, (R26*SUMPRODUCT(K26:$K$98, X26:$X$98)-K26*$AZ$3)/Z26, 0)</f>
        <v>-2269804.0630493453</v>
      </c>
    </row>
    <row r="27" spans="5:50" x14ac:dyDescent="0.25">
      <c r="E27">
        <v>2027</v>
      </c>
      <c r="F27" s="5">
        <v>3.5571999999999999E-2</v>
      </c>
      <c r="G27" s="5"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0.16852401512114237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2000000</v>
      </c>
      <c r="S27">
        <f t="shared" si="1"/>
        <v>-3226831.2527857018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-123065.74406832307</v>
      </c>
      <c r="AC27">
        <f t="shared" si="2"/>
        <v>-115791.17309532326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-35585.227371724191</v>
      </c>
      <c r="AI27">
        <f t="shared" si="6"/>
        <v>-35587.021564912873</v>
      </c>
      <c r="AJ27">
        <f t="shared" si="7"/>
        <v>-7274.5709729998052</v>
      </c>
      <c r="AK27">
        <f t="shared" si="22"/>
        <v>-8614.6020847826148</v>
      </c>
      <c r="AL27">
        <f t="shared" si="8"/>
        <v>-51476.194622695293</v>
      </c>
      <c r="AN27">
        <f t="shared" si="9"/>
        <v>0</v>
      </c>
      <c r="AO27">
        <f t="shared" si="9"/>
        <v>0</v>
      </c>
      <c r="AP27">
        <f t="shared" si="9"/>
        <v>-0.3023646400592705</v>
      </c>
      <c r="AQ27">
        <f t="shared" si="9"/>
        <v>-5996.9653956817374</v>
      </c>
      <c r="AR27">
        <f t="shared" si="9"/>
        <v>-5997.2677603217971</v>
      </c>
      <c r="AS27">
        <f t="shared" si="9"/>
        <v>-1225.9399086536425</v>
      </c>
      <c r="AT27">
        <f t="shared" si="9"/>
        <v>-1451.7673319985299</v>
      </c>
      <c r="AU27">
        <f t="shared" si="9"/>
        <v>-8674.9750009739691</v>
      </c>
      <c r="AW27">
        <v>24</v>
      </c>
      <c r="AX27">
        <f>IF(Z27&gt;0, (R27*SUMPRODUCT(K27:$K$98, X27:$X$98)-K27*$AZ$3)/Z27, 0)</f>
        <v>-3226831.2527857018</v>
      </c>
    </row>
    <row r="28" spans="5:50" x14ac:dyDescent="0.25">
      <c r="E28">
        <v>2028</v>
      </c>
      <c r="F28" s="5">
        <v>3.5571999999999999E-2</v>
      </c>
      <c r="G28" s="5"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0.15046787064387712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2000000</v>
      </c>
      <c r="S28">
        <f t="shared" si="1"/>
        <v>-4854977.4292613361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-115791.17309532326</v>
      </c>
      <c r="AC28">
        <f t="shared" si="2"/>
        <v>-107750.97366070458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-26662.213157869824</v>
      </c>
      <c r="AI28">
        <f t="shared" si="6"/>
        <v>-26663.322853797672</v>
      </c>
      <c r="AJ28">
        <f t="shared" si="7"/>
        <v>-8040.1994346186839</v>
      </c>
      <c r="AK28">
        <f t="shared" si="22"/>
        <v>-8105.3821166726293</v>
      </c>
      <c r="AL28">
        <f t="shared" si="8"/>
        <v>-42808.904405088979</v>
      </c>
      <c r="AN28">
        <f t="shared" si="9"/>
        <v>0</v>
      </c>
      <c r="AO28">
        <f t="shared" si="9"/>
        <v>0</v>
      </c>
      <c r="AP28">
        <f t="shared" si="9"/>
        <v>-0.1669735833251593</v>
      </c>
      <c r="AQ28">
        <f t="shared" si="9"/>
        <v>-4011.8064405178352</v>
      </c>
      <c r="AR28">
        <f t="shared" si="9"/>
        <v>-4011.9734141011609</v>
      </c>
      <c r="AS28">
        <f t="shared" si="9"/>
        <v>-1209.791688479178</v>
      </c>
      <c r="AT28">
        <f t="shared" si="9"/>
        <v>-1219.5995878506922</v>
      </c>
      <c r="AU28">
        <f t="shared" si="9"/>
        <v>-6441.3646904310299</v>
      </c>
      <c r="AW28">
        <v>25</v>
      </c>
      <c r="AX28">
        <f>IF(Z28&gt;0, (R28*SUMPRODUCT(K28:$K$98, X28:$X$98)-K28*$AZ$3)/Z28, 0)</f>
        <v>-4854977.4292613361</v>
      </c>
    </row>
    <row r="29" spans="5:50" x14ac:dyDescent="0.25">
      <c r="E29">
        <v>2029</v>
      </c>
      <c r="F29" s="5">
        <v>3.5571999999999999E-2</v>
      </c>
      <c r="G29" s="5"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0.13434631307489028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2000000</v>
      </c>
      <c r="S29">
        <f t="shared" si="1"/>
        <v>-7827632.8412225302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-107750.97366070458</v>
      </c>
      <c r="AC29">
        <f t="shared" si="2"/>
        <v>-99229.59721702557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-18590.292000831803</v>
      </c>
      <c r="AI29">
        <f t="shared" si="6"/>
        <v>-18590.92584250035</v>
      </c>
      <c r="AJ29">
        <f t="shared" si="7"/>
        <v>-8521.3764436790079</v>
      </c>
      <c r="AK29">
        <f t="shared" si="22"/>
        <v>-7542.568156249321</v>
      </c>
      <c r="AL29">
        <f t="shared" si="8"/>
        <v>-34654.870442428677</v>
      </c>
      <c r="AN29">
        <f t="shared" si="9"/>
        <v>0</v>
      </c>
      <c r="AO29">
        <f t="shared" si="9"/>
        <v>0</v>
      </c>
      <c r="AP29">
        <f t="shared" si="9"/>
        <v>-8.5154291242483124E-2</v>
      </c>
      <c r="AQ29">
        <f t="shared" si="9"/>
        <v>-2497.5371892973781</v>
      </c>
      <c r="AR29">
        <f t="shared" si="9"/>
        <v>-2497.6223435886204</v>
      </c>
      <c r="AS29">
        <f t="shared" si="9"/>
        <v>-1144.8155075314951</v>
      </c>
      <c r="AT29">
        <f t="shared" si="9"/>
        <v>-1013.3162229081693</v>
      </c>
      <c r="AU29">
        <f t="shared" si="9"/>
        <v>-4655.7540740282848</v>
      </c>
      <c r="AW29">
        <v>26</v>
      </c>
      <c r="AX29">
        <f>IF(Z29&gt;0, (R29*SUMPRODUCT(K29:$K$98, X29:$X$98)-K29*$AZ$3)/Z29, 0)</f>
        <v>-7827632.8412225302</v>
      </c>
    </row>
    <row r="30" spans="5:50" x14ac:dyDescent="0.25">
      <c r="E30">
        <v>2030</v>
      </c>
      <c r="F30" s="5">
        <v>3.5571999999999999E-2</v>
      </c>
      <c r="G30" s="5"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0.11995206524543775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2000000</v>
      </c>
      <c r="S30">
        <f t="shared" si="1"/>
        <v>-13756000.604230803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-99229.59721702557</v>
      </c>
      <c r="AC30">
        <f t="shared" si="2"/>
        <v>-90536.792545432938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-11936.886607072207</v>
      </c>
      <c r="AI30">
        <f t="shared" si="6"/>
        <v>-11937.215688158891</v>
      </c>
      <c r="AJ30">
        <f t="shared" si="7"/>
        <v>-8692.8046715926321</v>
      </c>
      <c r="AK30">
        <f t="shared" si="22"/>
        <v>-6946.0718051917902</v>
      </c>
      <c r="AL30">
        <f t="shared" si="8"/>
        <v>-27576.092164943311</v>
      </c>
      <c r="AN30">
        <f t="shared" si="9"/>
        <v>0</v>
      </c>
      <c r="AO30">
        <f t="shared" si="9"/>
        <v>0</v>
      </c>
      <c r="AP30">
        <f t="shared" si="9"/>
        <v>-3.9473955981007669E-2</v>
      </c>
      <c r="AQ30">
        <f t="shared" si="9"/>
        <v>-1431.8542011189174</v>
      </c>
      <c r="AR30">
        <f t="shared" si="9"/>
        <v>-1431.8936750748983</v>
      </c>
      <c r="AS30">
        <f t="shared" si="9"/>
        <v>-1042.7198731327255</v>
      </c>
      <c r="AT30">
        <f t="shared" si="9"/>
        <v>-833.19565837586117</v>
      </c>
      <c r="AU30">
        <f t="shared" si="9"/>
        <v>-3307.8092065834849</v>
      </c>
      <c r="AW30">
        <v>27</v>
      </c>
      <c r="AX30">
        <f>IF(Z30&gt;0, (R30*SUMPRODUCT(K30:$K$98, X30:$X$98)-K30*$AZ$3)/Z30, 0)</f>
        <v>-13756000.604230803</v>
      </c>
    </row>
    <row r="31" spans="5:50" x14ac:dyDescent="0.25">
      <c r="E31">
        <v>2031</v>
      </c>
      <c r="F31" s="5">
        <v>3.5571999999999999E-2</v>
      </c>
      <c r="G31" s="5"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0.10710005825485512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2000000</v>
      </c>
      <c r="S31">
        <f t="shared" si="1"/>
        <v>-27036814.350124385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-90536.792545432938</v>
      </c>
      <c r="AC31">
        <f t="shared" si="2"/>
        <v>-81977.27008504291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-6967.4890526908302</v>
      </c>
      <c r="AI31">
        <f t="shared" si="6"/>
        <v>-6967.6406557403307</v>
      </c>
      <c r="AJ31">
        <f t="shared" si="7"/>
        <v>-8559.5224603900278</v>
      </c>
      <c r="AK31">
        <f t="shared" si="22"/>
        <v>-6337.5754781803062</v>
      </c>
      <c r="AL31">
        <f t="shared" si="8"/>
        <v>-21864.738594310664</v>
      </c>
      <c r="AN31">
        <f t="shared" si="9"/>
        <v>0</v>
      </c>
      <c r="AO31">
        <f t="shared" si="9"/>
        <v>0</v>
      </c>
      <c r="AP31">
        <f t="shared" si="9"/>
        <v>-1.623669543309509E-2</v>
      </c>
      <c r="AQ31">
        <f t="shared" si="9"/>
        <v>-746.21848343325325</v>
      </c>
      <c r="AR31">
        <f t="shared" si="9"/>
        <v>-746.23472012868638</v>
      </c>
      <c r="AS31">
        <f t="shared" si="9"/>
        <v>-916.72535414151287</v>
      </c>
      <c r="AT31">
        <f t="shared" si="9"/>
        <v>-678.75470290765213</v>
      </c>
      <c r="AU31">
        <f t="shared" si="9"/>
        <v>-2341.7147771778514</v>
      </c>
      <c r="AW31">
        <v>28</v>
      </c>
      <c r="AX31">
        <f>IF(Z31&gt;0, (R31*SUMPRODUCT(K31:$K$98, X31:$X$98)-K31*$AZ$3)/Z31, 0)</f>
        <v>-27036814.350124385</v>
      </c>
    </row>
    <row r="32" spans="5:50" x14ac:dyDescent="0.25">
      <c r="E32">
        <v>2032</v>
      </c>
      <c r="F32" s="5">
        <v>3.5571999999999999E-2</v>
      </c>
      <c r="G32" s="5"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9.562505201326349E-2</v>
      </c>
      <c r="L32" s="2">
        <v>29</v>
      </c>
      <c r="M32" s="6">
        <v>0.595055</v>
      </c>
      <c r="Q32" s="4">
        <f t="shared" si="21"/>
        <v>50</v>
      </c>
      <c r="R32">
        <f t="shared" si="0"/>
        <v>2000000</v>
      </c>
      <c r="S32">
        <f t="shared" si="1"/>
        <v>-61630715.027276002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-81977.27008504291</v>
      </c>
      <c r="AC32">
        <f t="shared" si="2"/>
        <v>-73802.616549271741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-3608.4861048158796</v>
      </c>
      <c r="AI32">
        <f t="shared" si="6"/>
        <v>-3608.5459796822643</v>
      </c>
      <c r="AJ32">
        <f t="shared" si="7"/>
        <v>-8174.6535357711691</v>
      </c>
      <c r="AK32">
        <f t="shared" si="22"/>
        <v>-5738.4089059530043</v>
      </c>
      <c r="AL32">
        <f t="shared" si="8"/>
        <v>-17521.608421406439</v>
      </c>
      <c r="AN32">
        <f t="shared" si="9"/>
        <v>0</v>
      </c>
      <c r="AO32">
        <f t="shared" si="9"/>
        <v>0</v>
      </c>
      <c r="AP32">
        <f t="shared" si="9"/>
        <v>-5.7255372123426254E-3</v>
      </c>
      <c r="AQ32">
        <f t="shared" si="9"/>
        <v>-345.06167146215705</v>
      </c>
      <c r="AR32">
        <f t="shared" si="9"/>
        <v>-345.06739699936935</v>
      </c>
      <c r="AS32">
        <f t="shared" si="9"/>
        <v>-781.7016695485263</v>
      </c>
      <c r="AT32">
        <f t="shared" si="9"/>
        <v>-548.7356501051305</v>
      </c>
      <c r="AU32">
        <f t="shared" si="9"/>
        <v>-1675.5047166530264</v>
      </c>
      <c r="AW32">
        <v>29</v>
      </c>
      <c r="AX32">
        <f>IF(Z32&gt;0, (R32*SUMPRODUCT(K32:$K$98, X32:$X$98)-K32*$AZ$3)/Z32, 0)</f>
        <v>-61630715.027276002</v>
      </c>
    </row>
    <row r="33" spans="5:50" x14ac:dyDescent="0.25">
      <c r="E33">
        <v>2033</v>
      </c>
      <c r="F33" s="5">
        <v>3.5571999999999999E-2</v>
      </c>
      <c r="G33" s="5"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8.5379510726128108E-2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2000000</v>
      </c>
      <c r="S33">
        <f t="shared" si="1"/>
        <v>-172278444.54329613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-73802.616549271741</v>
      </c>
      <c r="AC33">
        <f t="shared" si="2"/>
        <v>-66182.613917872804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-1602.7232384068582</v>
      </c>
      <c r="AI33">
        <f t="shared" si="6"/>
        <v>-1602.742446443619</v>
      </c>
      <c r="AJ33">
        <f t="shared" si="7"/>
        <v>-7620.0026313989365</v>
      </c>
      <c r="AK33">
        <f t="shared" si="22"/>
        <v>-5166.1831584490228</v>
      </c>
      <c r="AL33">
        <f t="shared" si="8"/>
        <v>-14388.928236291578</v>
      </c>
      <c r="AN33">
        <f t="shared" si="9"/>
        <v>0</v>
      </c>
      <c r="AO33">
        <f t="shared" si="9"/>
        <v>0</v>
      </c>
      <c r="AP33">
        <f t="shared" si="9"/>
        <v>-1.6399727806528132E-3</v>
      </c>
      <c r="AQ33">
        <f t="shared" si="9"/>
        <v>-136.83972592457312</v>
      </c>
      <c r="AR33">
        <f t="shared" si="9"/>
        <v>-136.84136589735377</v>
      </c>
      <c r="AS33">
        <f t="shared" si="9"/>
        <v>-650.59209640064989</v>
      </c>
      <c r="AT33">
        <f t="shared" si="9"/>
        <v>-441.08619038994073</v>
      </c>
      <c r="AU33">
        <f t="shared" si="9"/>
        <v>-1228.5196526879445</v>
      </c>
      <c r="AW33">
        <v>30</v>
      </c>
      <c r="AX33">
        <f>IF(Z33&gt;0, (R33*SUMPRODUCT(K33:$K$98, X33:$X$98)-K33*$AZ$3)/Z33, 0)</f>
        <v>-172278444.54329613</v>
      </c>
    </row>
    <row r="34" spans="5:50" x14ac:dyDescent="0.25">
      <c r="E34">
        <v>2034</v>
      </c>
      <c r="F34" s="5">
        <v>3.5571999999999999E-2</v>
      </c>
      <c r="G34" s="5"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7.6231706005471522E-2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2000000</v>
      </c>
      <c r="S34">
        <f t="shared" si="1"/>
        <v>-640279995.42768979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-66182.613917872804</v>
      </c>
      <c r="AC34">
        <f t="shared" si="2"/>
        <v>-59207.789087671415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-575.69482626070862</v>
      </c>
      <c r="AI34">
        <f t="shared" si="6"/>
        <v>-575.69944984644542</v>
      </c>
      <c r="AJ34">
        <f t="shared" si="7"/>
        <v>-6974.824830201389</v>
      </c>
      <c r="AK34">
        <f t="shared" si="22"/>
        <v>-4632.7829742510967</v>
      </c>
      <c r="AL34">
        <f t="shared" si="8"/>
        <v>-12183.307254298932</v>
      </c>
      <c r="AN34">
        <f t="shared" si="9"/>
        <v>0</v>
      </c>
      <c r="AO34">
        <f t="shared" si="9"/>
        <v>0</v>
      </c>
      <c r="AP34">
        <f t="shared" si="9"/>
        <v>-3.5246382857474946E-4</v>
      </c>
      <c r="AQ34">
        <f t="shared" si="9"/>
        <v>-43.886198744377346</v>
      </c>
      <c r="AR34">
        <f t="shared" si="9"/>
        <v>-43.886551208205923</v>
      </c>
      <c r="AS34">
        <f t="shared" si="9"/>
        <v>-531.70279589557515</v>
      </c>
      <c r="AT34">
        <f t="shared" si="9"/>
        <v>-353.16494968026353</v>
      </c>
      <c r="AU34">
        <f t="shared" ref="AU34:AU69" si="23">AL34*$K34</f>
        <v>-928.75429678404464</v>
      </c>
      <c r="AW34">
        <v>31</v>
      </c>
      <c r="AX34">
        <f>IF(Z34&gt;0, (R34*SUMPRODUCT(K34:$K$98, X34:$X$98)-K34*$AZ$3)/Z34, 0)</f>
        <v>-640279995.42768979</v>
      </c>
    </row>
    <row r="35" spans="5:50" x14ac:dyDescent="0.25">
      <c r="E35">
        <v>2035</v>
      </c>
      <c r="F35" s="5">
        <v>3.5571999999999999E-2</v>
      </c>
      <c r="G35" s="5"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6.8064023219171002E-2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2000000</v>
      </c>
      <c r="S35">
        <f t="shared" si="1"/>
        <v>-3643293602.2843819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-59207.789087671415</v>
      </c>
      <c r="AC35">
        <f t="shared" si="2"/>
        <v>-52901.974789874759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-154.05325316265612</v>
      </c>
      <c r="AI35">
        <f t="shared" ref="AI35:AI66" si="25">SUM(AE35:AH35)</f>
        <v>-154.05397918120644</v>
      </c>
      <c r="AJ35">
        <f t="shared" si="7"/>
        <v>-6305.8142977966563</v>
      </c>
      <c r="AK35">
        <f t="shared" si="22"/>
        <v>-4144.5452361369998</v>
      </c>
      <c r="AL35">
        <f t="shared" ref="AL35:AL69" si="26">SUM(AI35:AK35)</f>
        <v>-10604.413513114861</v>
      </c>
      <c r="AN35">
        <f t="shared" ref="AN35:AT69" si="27">AE35*$K35</f>
        <v>0</v>
      </c>
      <c r="AO35">
        <f t="shared" si="27"/>
        <v>0</v>
      </c>
      <c r="AP35">
        <f t="shared" si="27"/>
        <v>-4.9415743466026814E-5</v>
      </c>
      <c r="AQ35">
        <f t="shared" si="27"/>
        <v>-10.485484200251856</v>
      </c>
      <c r="AR35">
        <f t="shared" si="27"/>
        <v>-10.485533615995321</v>
      </c>
      <c r="AS35">
        <f t="shared" si="27"/>
        <v>-429.1990907810121</v>
      </c>
      <c r="AT35">
        <f t="shared" si="27"/>
        <v>-282.09442318533331</v>
      </c>
      <c r="AU35">
        <f t="shared" si="23"/>
        <v>-721.7790475823407</v>
      </c>
      <c r="AW35">
        <v>32</v>
      </c>
      <c r="AX35">
        <f>IF(Z35&gt;0, (R35*SUMPRODUCT(K35:$K$98, X35:$X$98)-K35*$AZ$3)/Z35, 0)</f>
        <v>-3643293602.2843819</v>
      </c>
    </row>
    <row r="36" spans="5:50" x14ac:dyDescent="0.25">
      <c r="E36">
        <v>2036</v>
      </c>
      <c r="F36" s="5">
        <v>3.5571999999999999E-2</v>
      </c>
      <c r="G36" s="5"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6.0771449302831244E-2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2000000</v>
      </c>
      <c r="S36">
        <f t="shared" si="1"/>
        <v>-21026294304.580837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-52901.974789874759</v>
      </c>
      <c r="AC36">
        <f t="shared" si="2"/>
        <v>-47243.084830734791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-24.256619803992749</v>
      </c>
      <c r="AI36">
        <f t="shared" si="25"/>
        <v>-24.256732146862458</v>
      </c>
      <c r="AJ36">
        <f t="shared" si="7"/>
        <v>-5658.8899591399677</v>
      </c>
      <c r="AK36">
        <f t="shared" si="22"/>
        <v>-3703.1382352912333</v>
      </c>
      <c r="AL36">
        <f t="shared" si="26"/>
        <v>-9386.2849265780642</v>
      </c>
      <c r="AN36">
        <f t="shared" si="27"/>
        <v>0</v>
      </c>
      <c r="AO36">
        <f t="shared" si="27"/>
        <v>0</v>
      </c>
      <c r="AP36">
        <f t="shared" si="27"/>
        <v>-6.8272390110958975E-6</v>
      </c>
      <c r="AQ36">
        <f t="shared" si="27"/>
        <v>-1.4741099406763978</v>
      </c>
      <c r="AR36">
        <f t="shared" si="27"/>
        <v>-1.4741167679154088</v>
      </c>
      <c r="AS36">
        <f t="shared" si="27"/>
        <v>-343.89894426217529</v>
      </c>
      <c r="AT36">
        <f t="shared" si="27"/>
        <v>-225.04507752737715</v>
      </c>
      <c r="AU36">
        <f t="shared" si="23"/>
        <v>-570.41813855746796</v>
      </c>
      <c r="AW36">
        <v>33</v>
      </c>
      <c r="AX36">
        <f>IF(Z36&gt;0, (R36*SUMPRODUCT(K36:$K$98, X36:$X$98)-K36*$AZ$3)/Z36, 0)</f>
        <v>-21026294304.580837</v>
      </c>
    </row>
    <row r="37" spans="5:50" x14ac:dyDescent="0.25">
      <c r="E37">
        <v>2037</v>
      </c>
      <c r="F37" s="5">
        <v>3.5571999999999999E-2</v>
      </c>
      <c r="G37" s="5"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5.4260222591813609E-2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2000000</v>
      </c>
      <c r="S37">
        <f t="shared" si="1"/>
        <v>-123295925262.96826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-47243.084830734791</v>
      </c>
      <c r="AC37">
        <f t="shared" si="2"/>
        <v>-42182.616580550282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-3.7645276705127992</v>
      </c>
      <c r="AI37">
        <f t="shared" si="25"/>
        <v>-3.7645447767620488</v>
      </c>
      <c r="AJ37">
        <f t="shared" si="7"/>
        <v>-5060.4682501845091</v>
      </c>
      <c r="AK37">
        <f t="shared" si="22"/>
        <v>-3307.0159381514359</v>
      </c>
      <c r="AL37">
        <f t="shared" si="26"/>
        <v>-8371.2487331127068</v>
      </c>
      <c r="AN37">
        <f t="shared" si="27"/>
        <v>0</v>
      </c>
      <c r="AO37">
        <f t="shared" si="27"/>
        <v>0</v>
      </c>
      <c r="AP37">
        <f t="shared" si="27"/>
        <v>-9.281888920027572E-7</v>
      </c>
      <c r="AQ37">
        <f t="shared" si="27"/>
        <v>-0.20426410935506606</v>
      </c>
      <c r="AR37">
        <f t="shared" si="27"/>
        <v>-0.20426503754395803</v>
      </c>
      <c r="AS37">
        <f t="shared" si="27"/>
        <v>-274.582133673817</v>
      </c>
      <c r="AT37">
        <f t="shared" si="27"/>
        <v>-179.43942091877221</v>
      </c>
      <c r="AU37">
        <f t="shared" si="23"/>
        <v>-454.22581963013312</v>
      </c>
      <c r="AW37">
        <v>34</v>
      </c>
      <c r="AX37">
        <f>IF(Z37&gt;0, (R37*SUMPRODUCT(K37:$K$98, X37:$X$98)-K37*$AZ$3)/Z37, 0)</f>
        <v>-123295925262.96826</v>
      </c>
    </row>
    <row r="38" spans="5:50" x14ac:dyDescent="0.25">
      <c r="E38">
        <v>2038</v>
      </c>
      <c r="F38" s="5">
        <v>3.5571999999999999E-2</v>
      </c>
      <c r="G38" s="5"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4.8446627314119292E-2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2000000</v>
      </c>
      <c r="S38">
        <f t="shared" si="1"/>
        <v>-736133562463.42444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-42182.616580550282</v>
      </c>
      <c r="AC38">
        <f t="shared" si="2"/>
        <v>-37663.229451690713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-0.57508030747041139</v>
      </c>
      <c r="AI38">
        <f t="shared" si="25"/>
        <v>-0.57508286564948186</v>
      </c>
      <c r="AJ38">
        <f t="shared" si="7"/>
        <v>-4519.3871288595692</v>
      </c>
      <c r="AK38">
        <f t="shared" si="22"/>
        <v>-2952.7831606385203</v>
      </c>
      <c r="AL38">
        <f t="shared" si="26"/>
        <v>-7472.7453723637391</v>
      </c>
      <c r="AN38">
        <f t="shared" si="27"/>
        <v>0</v>
      </c>
      <c r="AO38">
        <f t="shared" si="27"/>
        <v>0</v>
      </c>
      <c r="AP38">
        <f t="shared" si="27"/>
        <v>-1.239351480311619E-7</v>
      </c>
      <c r="AQ38">
        <f t="shared" si="27"/>
        <v>-2.7860701331708152E-2</v>
      </c>
      <c r="AR38">
        <f t="shared" si="27"/>
        <v>-2.7860825266856182E-2</v>
      </c>
      <c r="AS38">
        <f t="shared" si="27"/>
        <v>-218.94906392008718</v>
      </c>
      <c r="AT38">
        <f t="shared" si="27"/>
        <v>-143.05238532286162</v>
      </c>
      <c r="AU38">
        <f t="shared" si="23"/>
        <v>-362.02931006821564</v>
      </c>
      <c r="AW38">
        <v>35</v>
      </c>
      <c r="AX38">
        <f>IF(Z38&gt;0, (R38*SUMPRODUCT(K38:$K$98, X38:$X$98)-K38*$AZ$3)/Z38, 0)</f>
        <v>-736133562463.42444</v>
      </c>
    </row>
    <row r="39" spans="5:50" x14ac:dyDescent="0.25">
      <c r="E39">
        <v>2039</v>
      </c>
      <c r="F39" s="5">
        <v>3.5571999999999999E-2</v>
      </c>
      <c r="G39" s="5"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4.3255917244749365E-2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2000000</v>
      </c>
      <c r="S39">
        <f t="shared" si="1"/>
        <v>-4485316964298.9863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-37663.229451690713</v>
      </c>
      <c r="AC39">
        <f t="shared" si="2"/>
        <v>-33627.907854384073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-8.6309228329715632E-2</v>
      </c>
      <c r="AI39">
        <f t="shared" si="25"/>
        <v>-8.630960319628718E-2</v>
      </c>
      <c r="AJ39">
        <f t="shared" si="7"/>
        <v>-4035.3215973066399</v>
      </c>
      <c r="AK39">
        <f t="shared" si="22"/>
        <v>-2636.4260616183501</v>
      </c>
      <c r="AL39">
        <f t="shared" si="26"/>
        <v>-6671.8339685281862</v>
      </c>
      <c r="AN39">
        <f t="shared" si="27"/>
        <v>0</v>
      </c>
      <c r="AO39">
        <f t="shared" si="27"/>
        <v>0</v>
      </c>
      <c r="AP39">
        <f t="shared" si="27"/>
        <v>-1.6215197396764536E-8</v>
      </c>
      <c r="AQ39">
        <f t="shared" si="27"/>
        <v>-3.7333848380883567E-3</v>
      </c>
      <c r="AR39">
        <f t="shared" si="27"/>
        <v>-3.7334010532857533E-3</v>
      </c>
      <c r="AS39">
        <f t="shared" si="27"/>
        <v>-174.55153706904582</v>
      </c>
      <c r="AT39">
        <f t="shared" si="27"/>
        <v>-114.04102754326384</v>
      </c>
      <c r="AU39">
        <f t="shared" si="23"/>
        <v>-288.59629801336297</v>
      </c>
      <c r="AW39">
        <v>36</v>
      </c>
      <c r="AX39">
        <f>IF(Z39&gt;0, (R39*SUMPRODUCT(K39:$K$98, X39:$X$98)-K39*$AZ$3)/Z39, 0)</f>
        <v>-4485316964298.9863</v>
      </c>
    </row>
    <row r="40" spans="5:50" x14ac:dyDescent="0.25">
      <c r="E40">
        <v>2040</v>
      </c>
      <c r="F40" s="5">
        <v>3.5571999999999999E-2</v>
      </c>
      <c r="G40" s="5"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3.8621354682811929E-2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2000000</v>
      </c>
      <c r="S40">
        <f t="shared" si="1"/>
        <v>-27898506531443.156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-33627.907854384073</v>
      </c>
      <c r="AC40">
        <f t="shared" si="2"/>
        <v>-30024.921000261806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-1.2692276928663553E-2</v>
      </c>
      <c r="AI40">
        <f t="shared" si="25"/>
        <v>-1.2692330739646171E-2</v>
      </c>
      <c r="AJ40">
        <f t="shared" si="7"/>
        <v>-3602.9868541222677</v>
      </c>
      <c r="AK40">
        <f t="shared" si="22"/>
        <v>-2353.9535498068853</v>
      </c>
      <c r="AL40">
        <f t="shared" si="26"/>
        <v>-5956.9530962598928</v>
      </c>
      <c r="AN40">
        <f t="shared" si="27"/>
        <v>0</v>
      </c>
      <c r="AO40">
        <f t="shared" si="27"/>
        <v>0</v>
      </c>
      <c r="AP40">
        <f t="shared" si="27"/>
        <v>-2.0782530454947162E-9</v>
      </c>
      <c r="AQ40">
        <f t="shared" si="27"/>
        <v>-4.9019292899438595E-4</v>
      </c>
      <c r="AR40">
        <f t="shared" si="27"/>
        <v>-4.9019500724743141E-4</v>
      </c>
      <c r="AS40">
        <f t="shared" si="27"/>
        <v>-139.15223321056487</v>
      </c>
      <c r="AT40">
        <f t="shared" si="27"/>
        <v>-90.912874953955921</v>
      </c>
      <c r="AU40">
        <f t="shared" si="23"/>
        <v>-230.06559835952802</v>
      </c>
      <c r="AW40">
        <v>37</v>
      </c>
      <c r="AX40">
        <f>IF(Z40&gt;0, (R40*SUMPRODUCT(K40:$K$98, X40:$X$98)-K40*$AZ$3)/Z40, 0)</f>
        <v>-27898506531443.156</v>
      </c>
    </row>
    <row r="41" spans="5:50" x14ac:dyDescent="0.25">
      <c r="E41">
        <v>2041</v>
      </c>
      <c r="F41" s="5">
        <v>3.5571999999999999E-2</v>
      </c>
      <c r="G41" s="5"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3.4483352395367789E-2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2000000</v>
      </c>
      <c r="S41">
        <f t="shared" si="1"/>
        <v>-177520305635721.34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-30024.921000261806</v>
      </c>
      <c r="AC41">
        <f t="shared" si="2"/>
        <v>-26807.965608751958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-1.8288878785952328E-3</v>
      </c>
      <c r="AI41">
        <f t="shared" si="25"/>
        <v>-1.8288954292710591E-3</v>
      </c>
      <c r="AJ41">
        <f t="shared" si="7"/>
        <v>-3216.9553915098477</v>
      </c>
      <c r="AK41">
        <f t="shared" si="22"/>
        <v>-2101.7444700183264</v>
      </c>
      <c r="AL41">
        <f t="shared" si="26"/>
        <v>-5318.7016904236034</v>
      </c>
      <c r="AN41">
        <f t="shared" si="27"/>
        <v>0</v>
      </c>
      <c r="AO41">
        <f t="shared" si="27"/>
        <v>0</v>
      </c>
      <c r="AP41">
        <f t="shared" si="27"/>
        <v>-2.6037261534082128E-10</v>
      </c>
      <c r="AQ41">
        <f t="shared" si="27"/>
        <v>-6.3066185209216028E-5</v>
      </c>
      <c r="AR41">
        <f t="shared" si="27"/>
        <v>-6.3066445581831383E-5</v>
      </c>
      <c r="AS41">
        <f t="shared" si="27"/>
        <v>-110.93140640561244</v>
      </c>
      <c r="AT41">
        <f t="shared" si="27"/>
        <v>-72.475195204657467</v>
      </c>
      <c r="AU41">
        <f t="shared" si="23"/>
        <v>-183.40666467671548</v>
      </c>
      <c r="AW41">
        <v>38</v>
      </c>
      <c r="AX41">
        <f>IF(Z41&gt;0, (R41*SUMPRODUCT(K41:$K$98, X41:$X$98)-K41*$AZ$3)/Z41, 0)</f>
        <v>-177520305635721.34</v>
      </c>
    </row>
    <row r="42" spans="5:50" x14ac:dyDescent="0.25">
      <c r="E42">
        <v>2042</v>
      </c>
      <c r="F42" s="5">
        <v>3.5571999999999999E-2</v>
      </c>
      <c r="G42" s="5"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3.0788707495864095E-2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2000000</v>
      </c>
      <c r="S42">
        <f t="shared" si="1"/>
        <v>-1157480536655094.3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-26807.965608751958</v>
      </c>
      <c r="AC42">
        <f t="shared" si="2"/>
        <v>-23935.683634583515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-2.5764851456605759E-4</v>
      </c>
      <c r="AI42">
        <f t="shared" si="25"/>
        <v>-2.5764954852226145E-4</v>
      </c>
      <c r="AJ42">
        <f t="shared" si="7"/>
        <v>-2872.2819741684434</v>
      </c>
      <c r="AK42">
        <f t="shared" si="22"/>
        <v>-1876.5575926126373</v>
      </c>
      <c r="AL42">
        <f t="shared" si="26"/>
        <v>-4748.8398244306291</v>
      </c>
      <c r="AN42">
        <f t="shared" si="27"/>
        <v>0</v>
      </c>
      <c r="AO42">
        <f t="shared" si="27"/>
        <v>0</v>
      </c>
      <c r="AP42">
        <f t="shared" si="27"/>
        <v>-3.1834175124377437E-11</v>
      </c>
      <c r="AQ42">
        <f t="shared" si="27"/>
        <v>-7.9326647517182264E-6</v>
      </c>
      <c r="AR42">
        <f t="shared" si="27"/>
        <v>-7.9326965858933505E-6</v>
      </c>
      <c r="AS42">
        <f t="shared" si="27"/>
        <v>-88.43384954831528</v>
      </c>
      <c r="AT42">
        <f t="shared" si="27"/>
        <v>-57.776782818093388</v>
      </c>
      <c r="AU42">
        <f t="shared" si="23"/>
        <v>-146.21064029910525</v>
      </c>
      <c r="AW42">
        <v>39</v>
      </c>
      <c r="AX42">
        <f>IF(Z42&gt;0, (R42*SUMPRODUCT(K42:$K$98, X42:$X$98)-K42*$AZ$3)/Z42, 0)</f>
        <v>-1157480536655094.3</v>
      </c>
    </row>
    <row r="43" spans="5:50" x14ac:dyDescent="0.25">
      <c r="E43">
        <v>2043</v>
      </c>
      <c r="F43" s="5">
        <v>3.5571999999999999E-2</v>
      </c>
      <c r="G43" s="5"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2.7489917407021513E-2</v>
      </c>
      <c r="L43" s="2">
        <v>40</v>
      </c>
      <c r="M43" s="6">
        <v>0.856559709</v>
      </c>
      <c r="Q43" s="4">
        <f t="shared" si="21"/>
        <v>50</v>
      </c>
      <c r="R43">
        <f t="shared" si="0"/>
        <v>2000000</v>
      </c>
      <c r="S43">
        <f t="shared" si="1"/>
        <v>-7744773017674234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-23935.683634583515</v>
      </c>
      <c r="AC43">
        <f t="shared" si="2"/>
        <v>-21371.146109270987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-3.5425809004102845E-5</v>
      </c>
      <c r="AI43">
        <f t="shared" si="25"/>
        <v>-3.5425946975519573E-5</v>
      </c>
      <c r="AJ43">
        <f t="shared" si="7"/>
        <v>-2564.5375253125276</v>
      </c>
      <c r="AK43">
        <f t="shared" si="22"/>
        <v>-1675.4978544208461</v>
      </c>
      <c r="AL43">
        <f t="shared" si="26"/>
        <v>-4240.0354151593201</v>
      </c>
      <c r="AN43">
        <f t="shared" si="27"/>
        <v>0</v>
      </c>
      <c r="AO43">
        <f t="shared" si="27"/>
        <v>0</v>
      </c>
      <c r="AP43">
        <f t="shared" si="27"/>
        <v>-3.7928228503052555E-12</v>
      </c>
      <c r="AQ43">
        <f t="shared" si="27"/>
        <v>-9.7385256359970619E-7</v>
      </c>
      <c r="AR43">
        <f t="shared" si="27"/>
        <v>-9.7385635642255655E-7</v>
      </c>
      <c r="AS43">
        <f t="shared" si="27"/>
        <v>-70.49892475804873</v>
      </c>
      <c r="AT43">
        <f t="shared" si="27"/>
        <v>-46.059297633670816</v>
      </c>
      <c r="AU43">
        <f t="shared" si="23"/>
        <v>-116.55822336557588</v>
      </c>
      <c r="AW43">
        <v>40</v>
      </c>
      <c r="AX43">
        <f>IF(Z43&gt;0, (R43*SUMPRODUCT(K43:$K$98, X43:$X$98)-K43*$AZ$3)/Z43, 0)</f>
        <v>-7744773017674234</v>
      </c>
    </row>
    <row r="44" spans="5:50" x14ac:dyDescent="0.25">
      <c r="E44">
        <v>2044</v>
      </c>
      <c r="F44" s="5">
        <v>3.5571999999999999E-2</v>
      </c>
      <c r="G44" s="5"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2.4544569113412063E-2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2000000</v>
      </c>
      <c r="S44">
        <f t="shared" si="1"/>
        <v>-5.3319302858887592E+16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-21371.146109270987</v>
      </c>
      <c r="AC44">
        <f t="shared" si="2"/>
        <v>-19081.380455561623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-4.7479280444979338E-6</v>
      </c>
      <c r="AI44">
        <f t="shared" si="25"/>
        <v>-4.7479459379993794E-6</v>
      </c>
      <c r="AJ44">
        <f t="shared" si="7"/>
        <v>-2289.7656537093644</v>
      </c>
      <c r="AK44">
        <f t="shared" si="22"/>
        <v>-1495.9802276489693</v>
      </c>
      <c r="AL44">
        <f t="shared" si="26"/>
        <v>-3785.7458861062796</v>
      </c>
      <c r="AN44">
        <f t="shared" si="27"/>
        <v>0</v>
      </c>
      <c r="AO44">
        <f t="shared" si="27"/>
        <v>0</v>
      </c>
      <c r="AP44">
        <f t="shared" si="27"/>
        <v>-4.3918828290979413E-13</v>
      </c>
      <c r="AQ44">
        <f t="shared" si="27"/>
        <v>-1.1653584803368692E-7</v>
      </c>
      <c r="AR44">
        <f t="shared" si="27"/>
        <v>-1.1653628722196983E-7</v>
      </c>
      <c r="AS44">
        <f t="shared" si="27"/>
        <v>-56.201311340986649</v>
      </c>
      <c r="AT44">
        <f t="shared" si="27"/>
        <v>-36.718190089828042</v>
      </c>
      <c r="AU44">
        <f t="shared" si="23"/>
        <v>-92.919501547350976</v>
      </c>
      <c r="AW44">
        <v>41</v>
      </c>
      <c r="AX44">
        <f>IF(Z44&gt;0, (R44*SUMPRODUCT(K44:$K$98, X44:$X$98)-K44*$AZ$3)/Z44, 0)</f>
        <v>-5.3319302858887592E+16</v>
      </c>
    </row>
    <row r="45" spans="5:50" x14ac:dyDescent="0.25">
      <c r="E45">
        <v>2045</v>
      </c>
      <c r="F45" s="5">
        <v>3.5571999999999999E-2</v>
      </c>
      <c r="G45" s="5"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2.1914793851260769E-2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2000000</v>
      </c>
      <c r="S45">
        <f t="shared" si="1"/>
        <v>-3.7833099879720141E+17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-19081.380455561623</v>
      </c>
      <c r="AC45">
        <f t="shared" si="2"/>
        <v>-17036.946835425289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-6.185189464189679E-7</v>
      </c>
      <c r="AI45">
        <f t="shared" si="25"/>
        <v>-6.1852119801173851E-7</v>
      </c>
      <c r="AJ45">
        <f t="shared" si="7"/>
        <v>-2044.433620136333</v>
      </c>
      <c r="AK45">
        <f t="shared" si="22"/>
        <v>-1335.6966318893137</v>
      </c>
      <c r="AL45">
        <f t="shared" si="26"/>
        <v>-3380.1302526441677</v>
      </c>
      <c r="AN45">
        <f t="shared" si="27"/>
        <v>0</v>
      </c>
      <c r="AO45">
        <f t="shared" si="27"/>
        <v>0</v>
      </c>
      <c r="AP45">
        <f t="shared" si="27"/>
        <v>-4.9343191403854451E-14</v>
      </c>
      <c r="AQ45">
        <f t="shared" si="27"/>
        <v>-1.3554715203870687E-8</v>
      </c>
      <c r="AR45">
        <f t="shared" si="27"/>
        <v>-1.3554764547062091E-8</v>
      </c>
      <c r="AS45">
        <f t="shared" si="27"/>
        <v>-44.803341327874506</v>
      </c>
      <c r="AT45">
        <f t="shared" si="27"/>
        <v>-29.271516335677649</v>
      </c>
      <c r="AU45">
        <f t="shared" si="23"/>
        <v>-74.07485767710692</v>
      </c>
      <c r="AW45">
        <v>42</v>
      </c>
      <c r="AX45">
        <f>IF(Z45&gt;0, (R45*SUMPRODUCT(K45:$K$98, X45:$X$98)-K45*$AZ$3)/Z45, 0)</f>
        <v>-3.7833099879720141E+17</v>
      </c>
    </row>
    <row r="46" spans="5:50" x14ac:dyDescent="0.25">
      <c r="E46">
        <v>2046</v>
      </c>
      <c r="F46" s="5">
        <v>3.5571999999999999E-2</v>
      </c>
      <c r="G46" s="5"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1.9566780224339969E-2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2000000</v>
      </c>
      <c r="S46">
        <f t="shared" si="1"/>
        <v>-2.774549167916841E+18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-17036.946835425289</v>
      </c>
      <c r="AC46">
        <f t="shared" si="2"/>
        <v>-15211.559674498783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-7.8198006055409605E-8</v>
      </c>
      <c r="AI46">
        <f t="shared" si="25"/>
        <v>-7.8198280182101079E-8</v>
      </c>
      <c r="AJ46">
        <f t="shared" si="7"/>
        <v>-1825.3871609265061</v>
      </c>
      <c r="AK46">
        <f t="shared" si="22"/>
        <v>-1192.5862784797703</v>
      </c>
      <c r="AL46">
        <f t="shared" si="26"/>
        <v>-3017.9734394844745</v>
      </c>
      <c r="AN46">
        <f t="shared" si="27"/>
        <v>0</v>
      </c>
      <c r="AO46">
        <f t="shared" si="27"/>
        <v>0</v>
      </c>
      <c r="AP46">
        <f t="shared" si="27"/>
        <v>-5.3637767256404781E-15</v>
      </c>
      <c r="AQ46">
        <f t="shared" si="27"/>
        <v>-1.5300831984678058E-9</v>
      </c>
      <c r="AR46">
        <f t="shared" si="27"/>
        <v>-1.5300885622445315E-9</v>
      </c>
      <c r="AS46">
        <f t="shared" si="27"/>
        <v>-35.716949402180838</v>
      </c>
      <c r="AT46">
        <f t="shared" si="27"/>
        <v>-23.335073609577169</v>
      </c>
      <c r="AU46">
        <f t="shared" si="23"/>
        <v>-59.052023013288093</v>
      </c>
      <c r="AW46">
        <v>43</v>
      </c>
      <c r="AX46">
        <f>IF(Z46&gt;0, (R46*SUMPRODUCT(K46:$K$98, X46:$X$98)-K46*$AZ$3)/Z46, 0)</f>
        <v>-2.774549167916841E+18</v>
      </c>
    </row>
    <row r="47" spans="5:50" x14ac:dyDescent="0.25">
      <c r="E47">
        <v>2047</v>
      </c>
      <c r="F47" s="5">
        <v>3.5571999999999999E-2</v>
      </c>
      <c r="G47" s="5"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1.7470339486017828E-2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2000000</v>
      </c>
      <c r="S47">
        <f t="shared" si="1"/>
        <v>-2.1096962406448243E+19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-15211.559674498783</v>
      </c>
      <c r="AC47">
        <f t="shared" si="2"/>
        <v>-13581.749709375257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-9.5678619828473304E-9</v>
      </c>
      <c r="AI47">
        <f t="shared" si="25"/>
        <v>-9.5678941717223157E-9</v>
      </c>
      <c r="AJ47">
        <f t="shared" si="7"/>
        <v>-1629.8099651235261</v>
      </c>
      <c r="AK47">
        <f t="shared" si="22"/>
        <v>-1064.8091772149148</v>
      </c>
      <c r="AL47">
        <f t="shared" si="26"/>
        <v>-2694.6191423480086</v>
      </c>
      <c r="AN47">
        <f t="shared" si="27"/>
        <v>0</v>
      </c>
      <c r="AO47">
        <f t="shared" si="27"/>
        <v>0</v>
      </c>
      <c r="AP47">
        <f t="shared" si="27"/>
        <v>-5.6235057366454393E-16</v>
      </c>
      <c r="AQ47">
        <f t="shared" si="27"/>
        <v>-1.6715379699570655E-10</v>
      </c>
      <c r="AR47">
        <f t="shared" si="27"/>
        <v>-1.6715435934628022E-10</v>
      </c>
      <c r="AS47">
        <f t="shared" si="27"/>
        <v>-28.473333388402878</v>
      </c>
      <c r="AT47">
        <f t="shared" si="27"/>
        <v>-18.60257781377188</v>
      </c>
      <c r="AU47">
        <f t="shared" si="23"/>
        <v>-47.075911202341906</v>
      </c>
      <c r="AW47">
        <v>44</v>
      </c>
      <c r="AX47">
        <f>IF(Z47&gt;0, (R47*SUMPRODUCT(K47:$K$98, X47:$X$98)-K47*$AZ$3)/Z47, 0)</f>
        <v>-2.1096962406448243E+19</v>
      </c>
    </row>
    <row r="48" spans="5:50" x14ac:dyDescent="0.25">
      <c r="E48">
        <v>2048</v>
      </c>
      <c r="F48" s="5">
        <v>3.5571999999999999E-2</v>
      </c>
      <c r="G48" s="5"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1.5598517398230203E-2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2000000</v>
      </c>
      <c r="S48">
        <f t="shared" si="1"/>
        <v>-1.6666733832832428E+20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-13581.749709375257</v>
      </c>
      <c r="AC48">
        <f t="shared" si="2"/>
        <v>-12126.562240513769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-1.1291612889618236E-9</v>
      </c>
      <c r="AI48">
        <f t="shared" si="25"/>
        <v>-1.1291649269158349E-9</v>
      </c>
      <c r="AJ48">
        <f t="shared" si="7"/>
        <v>-1455.187468861488</v>
      </c>
      <c r="AK48">
        <f t="shared" si="22"/>
        <v>-950.72247965626809</v>
      </c>
      <c r="AL48">
        <f t="shared" si="26"/>
        <v>-2405.9099485188854</v>
      </c>
      <c r="AN48">
        <f t="shared" si="27"/>
        <v>0</v>
      </c>
      <c r="AO48">
        <f t="shared" si="27"/>
        <v>0</v>
      </c>
      <c r="AP48">
        <f t="shared" si="27"/>
        <v>-5.6746688939361699E-17</v>
      </c>
      <c r="AQ48">
        <f t="shared" si="27"/>
        <v>-1.7613242011279049E-11</v>
      </c>
      <c r="AR48">
        <f t="shared" si="27"/>
        <v>-1.7613298757967986E-11</v>
      </c>
      <c r="AS48">
        <f t="shared" si="27"/>
        <v>-22.698767050722491</v>
      </c>
      <c r="AT48">
        <f t="shared" si="27"/>
        <v>-14.829861139806859</v>
      </c>
      <c r="AU48">
        <f t="shared" si="23"/>
        <v>-37.528628190546968</v>
      </c>
      <c r="AW48">
        <v>45</v>
      </c>
      <c r="AX48">
        <f>IF(Z48&gt;0, (R48*SUMPRODUCT(K48:$K$98, X48:$X$98)-K48*$AZ$3)/Z48, 0)</f>
        <v>-1.6666733832832428E+20</v>
      </c>
    </row>
    <row r="49" spans="5:50" x14ac:dyDescent="0.25">
      <c r="E49">
        <v>2049</v>
      </c>
      <c r="F49" s="5">
        <v>3.5571999999999999E-2</v>
      </c>
      <c r="G49" s="5"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1.3927247676991251E-2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2000000</v>
      </c>
      <c r="S49">
        <f t="shared" si="1"/>
        <v>-1.3725819770002143E+21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-12126.562240513769</v>
      </c>
      <c r="AC49">
        <f t="shared" si="2"/>
        <v>-10827.287714744452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-1.2828645271507608E-10</v>
      </c>
      <c r="AI49">
        <f t="shared" si="25"/>
        <v>-1.2828684712822941E-10</v>
      </c>
      <c r="AJ49">
        <f t="shared" si="7"/>
        <v>-1299.2745257693168</v>
      </c>
      <c r="AK49">
        <f t="shared" si="22"/>
        <v>-848.85935683596392</v>
      </c>
      <c r="AL49">
        <f t="shared" si="26"/>
        <v>-2148.1338826054089</v>
      </c>
      <c r="AN49">
        <f t="shared" si="27"/>
        <v>0</v>
      </c>
      <c r="AO49">
        <f t="shared" si="27"/>
        <v>0</v>
      </c>
      <c r="AP49">
        <f t="shared" si="27"/>
        <v>-5.493089673334209E-18</v>
      </c>
      <c r="AQ49">
        <f t="shared" si="27"/>
        <v>-1.7866772005654913E-12</v>
      </c>
      <c r="AR49">
        <f t="shared" si="27"/>
        <v>-1.7866826936551648E-12</v>
      </c>
      <c r="AS49">
        <f t="shared" si="27"/>
        <v>-18.095318120794627</v>
      </c>
      <c r="AT49">
        <f t="shared" si="27"/>
        <v>-11.822274505585966</v>
      </c>
      <c r="AU49">
        <f t="shared" si="23"/>
        <v>-29.91759262638238</v>
      </c>
      <c r="AW49">
        <v>46</v>
      </c>
      <c r="AX49">
        <f>IF(Z49&gt;0, (R49*SUMPRODUCT(K49:$K$98, X49:$X$98)-K49*$AZ$3)/Z49, 0)</f>
        <v>-1.3725819770002143E+21</v>
      </c>
    </row>
    <row r="50" spans="5:50" x14ac:dyDescent="0.25">
      <c r="E50">
        <v>2050</v>
      </c>
      <c r="F50" s="5">
        <v>3.5571999999999999E-2</v>
      </c>
      <c r="G50" s="5"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1.2435042568742187E-2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2000000</v>
      </c>
      <c r="S50">
        <f t="shared" si="1"/>
        <v>-1.1808554875539048E+22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-10827.287714744452</v>
      </c>
      <c r="AC50">
        <f t="shared" si="2"/>
        <v>-9667.2211738789756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-1.398143585142536E-11</v>
      </c>
      <c r="AI50">
        <f t="shared" si="25"/>
        <v>-1.398147678455086E-11</v>
      </c>
      <c r="AJ50">
        <f t="shared" si="7"/>
        <v>-1160.0665408654768</v>
      </c>
      <c r="AK50">
        <f t="shared" si="22"/>
        <v>-757.91014003211171</v>
      </c>
      <c r="AL50">
        <f t="shared" si="26"/>
        <v>-1917.9766808976024</v>
      </c>
      <c r="AN50">
        <f t="shared" si="27"/>
        <v>0</v>
      </c>
      <c r="AO50">
        <f t="shared" si="27"/>
        <v>0</v>
      </c>
      <c r="AP50">
        <f t="shared" si="27"/>
        <v>-5.0900515806403167E-19</v>
      </c>
      <c r="AQ50">
        <f t="shared" si="27"/>
        <v>-1.7385974998461253E-13</v>
      </c>
      <c r="AR50">
        <f t="shared" si="27"/>
        <v>-1.738602589897706E-13</v>
      </c>
      <c r="AS50">
        <f t="shared" si="27"/>
        <v>-14.425476818235701</v>
      </c>
      <c r="AT50">
        <f t="shared" si="27"/>
        <v>-9.4246448545806611</v>
      </c>
      <c r="AU50">
        <f t="shared" si="23"/>
        <v>-23.850121672816535</v>
      </c>
      <c r="AW50">
        <v>47</v>
      </c>
      <c r="AX50">
        <f>IF(Z50&gt;0, (R50*SUMPRODUCT(K50:$K$98, X50:$X$98)-K50*$AZ$3)/Z50, 0)</f>
        <v>-1.1808554875539048E+22</v>
      </c>
    </row>
    <row r="51" spans="5:50" x14ac:dyDescent="0.25">
      <c r="E51">
        <v>2051</v>
      </c>
      <c r="F51" s="5">
        <v>3.5571999999999999E-2</v>
      </c>
      <c r="G51" s="5"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1.1102716579234095E-2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2000000</v>
      </c>
      <c r="S51">
        <f t="shared" si="1"/>
        <v>-1.0625768899991518E+23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-9667.2211738789756</v>
      </c>
      <c r="AC51">
        <f t="shared" si="2"/>
        <v>-8631.4474766776566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-1.4584892212929016E-12</v>
      </c>
      <c r="AI51">
        <f t="shared" si="25"/>
        <v>-1.4584932828566142E-12</v>
      </c>
      <c r="AJ51">
        <f t="shared" si="7"/>
        <v>-1035.773697201319</v>
      </c>
      <c r="AK51">
        <f t="shared" si="22"/>
        <v>-676.70548217152839</v>
      </c>
      <c r="AL51">
        <f t="shared" si="26"/>
        <v>-1712.4791793728486</v>
      </c>
      <c r="AN51">
        <f t="shared" si="27"/>
        <v>0</v>
      </c>
      <c r="AO51">
        <f t="shared" si="27"/>
        <v>0</v>
      </c>
      <c r="AP51">
        <f t="shared" si="27"/>
        <v>-4.5094390770240551E-20</v>
      </c>
      <c r="AQ51">
        <f t="shared" si="27"/>
        <v>-1.6193192457882922E-14</v>
      </c>
      <c r="AR51">
        <f t="shared" si="27"/>
        <v>-1.6193237552273694E-14</v>
      </c>
      <c r="AS51">
        <f t="shared" si="27"/>
        <v>-11.49990180025168</v>
      </c>
      <c r="AT51">
        <f t="shared" si="27"/>
        <v>-7.5132691761644308</v>
      </c>
      <c r="AU51">
        <f t="shared" si="23"/>
        <v>-19.013170976416124</v>
      </c>
      <c r="AW51">
        <v>48</v>
      </c>
      <c r="AX51">
        <f>IF(Z51&gt;0, (R51*SUMPRODUCT(K51:$K$98, X51:$X$98)-K51*$AZ$3)/Z51, 0)</f>
        <v>-1.0625768899991518E+23</v>
      </c>
    </row>
    <row r="52" spans="5:50" x14ac:dyDescent="0.25">
      <c r="E52">
        <v>2052</v>
      </c>
      <c r="F52" s="5">
        <v>3.5571999999999999E-2</v>
      </c>
      <c r="G52" s="5"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9.9131398028875842E-3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2000000</v>
      </c>
      <c r="S52">
        <f t="shared" si="1"/>
        <v>-1.0033370484709756E+24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-8631.4474766776566</v>
      </c>
      <c r="AC52">
        <f t="shared" si="2"/>
        <v>-7706.6495327479061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-1.454758878122135E-13</v>
      </c>
      <c r="AI52">
        <f t="shared" si="25"/>
        <v>-1.4547627186309372E-13</v>
      </c>
      <c r="AJ52">
        <f t="shared" si="7"/>
        <v>-924.79794392975055</v>
      </c>
      <c r="AK52">
        <f t="shared" si="22"/>
        <v>-604.20132336743598</v>
      </c>
      <c r="AL52">
        <f t="shared" si="26"/>
        <v>-1528.9992672971866</v>
      </c>
      <c r="AN52">
        <f t="shared" si="27"/>
        <v>0</v>
      </c>
      <c r="AO52">
        <f t="shared" si="27"/>
        <v>0</v>
      </c>
      <c r="AP52">
        <f t="shared" si="27"/>
        <v>-3.8071500671889261E-21</v>
      </c>
      <c r="AQ52">
        <f t="shared" si="27"/>
        <v>-1.4421228138316624E-15</v>
      </c>
      <c r="AR52">
        <f t="shared" si="27"/>
        <v>-1.4421266209817296E-15</v>
      </c>
      <c r="AS52">
        <f t="shared" si="27"/>
        <v>-9.1676513075986108</v>
      </c>
      <c r="AT52">
        <f t="shared" si="27"/>
        <v>-5.9895321876310819</v>
      </c>
      <c r="AU52">
        <f t="shared" si="23"/>
        <v>-15.157183495229694</v>
      </c>
      <c r="AW52">
        <v>49</v>
      </c>
      <c r="AX52">
        <f>IF(Z52&gt;0, (R52*SUMPRODUCT(K52:$K$98, X52:$X$98)-K52*$AZ$3)/Z52, 0)</f>
        <v>-1.0033370484709756E+24</v>
      </c>
    </row>
    <row r="53" spans="5:50" x14ac:dyDescent="0.25">
      <c r="E53">
        <v>2053</v>
      </c>
      <c r="F53" s="5">
        <v>3.5571999999999999E-2</v>
      </c>
      <c r="G53" s="5"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8.8510176811496272E-3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2000000</v>
      </c>
      <c r="S53">
        <f t="shared" si="1"/>
        <v>-9.9749415226054531E+24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-7706.6495327479061</v>
      </c>
      <c r="AC53">
        <f t="shared" si="2"/>
        <v>-6880.9370828106303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-1.3828770261441457E-14</v>
      </c>
      <c r="AI53">
        <f t="shared" si="25"/>
        <v>-1.3828804752556353E-14</v>
      </c>
      <c r="AJ53">
        <f t="shared" si="7"/>
        <v>-825.71244993727578</v>
      </c>
      <c r="AK53">
        <f t="shared" si="22"/>
        <v>-539.46546729235342</v>
      </c>
      <c r="AL53">
        <f t="shared" si="26"/>
        <v>-1365.1779172296292</v>
      </c>
      <c r="AN53">
        <f t="shared" si="27"/>
        <v>0</v>
      </c>
      <c r="AO53">
        <f t="shared" si="27"/>
        <v>0</v>
      </c>
      <c r="AP53">
        <f t="shared" si="27"/>
        <v>-3.0528146779013444E-22</v>
      </c>
      <c r="AQ53">
        <f t="shared" si="27"/>
        <v>-1.2239869009257449E-16</v>
      </c>
      <c r="AR53">
        <f t="shared" si="27"/>
        <v>-1.2239899537404228E-16</v>
      </c>
      <c r="AS53">
        <f t="shared" si="27"/>
        <v>-7.3083954939402043</v>
      </c>
      <c r="AT53">
        <f t="shared" si="27"/>
        <v>-4.7748183893742659</v>
      </c>
      <c r="AU53">
        <f t="shared" si="23"/>
        <v>-12.083213883314471</v>
      </c>
      <c r="AW53">
        <v>50</v>
      </c>
      <c r="AX53">
        <f>IF(Z53&gt;0, (R53*SUMPRODUCT(K53:$K$98, X53:$X$98)-K53*$AZ$3)/Z53, 0)</f>
        <v>-9.9749415226054531E+24</v>
      </c>
    </row>
    <row r="54" spans="5:50" x14ac:dyDescent="0.25">
      <c r="E54">
        <v>2054</v>
      </c>
      <c r="F54" s="5">
        <v>3.5571999999999999E-2</v>
      </c>
      <c r="G54" s="5"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7.9026943581693102E-3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2000000</v>
      </c>
      <c r="S54">
        <f t="shared" si="1"/>
        <v>-1.0476768596884203E+26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-6880.9370828106303</v>
      </c>
      <c r="AC54">
        <f t="shared" si="2"/>
        <v>-6143.6938239380625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-1.2485659217517455E-15</v>
      </c>
      <c r="AI54">
        <f t="shared" si="25"/>
        <v>-1.2485688538074491E-15</v>
      </c>
      <c r="AJ54">
        <f t="shared" si="7"/>
        <v>-737.24325887256782</v>
      </c>
      <c r="AK54">
        <f t="shared" si="22"/>
        <v>-481.66559579674419</v>
      </c>
      <c r="AL54">
        <f t="shared" si="26"/>
        <v>-1218.9088546693119</v>
      </c>
      <c r="AN54">
        <f t="shared" si="27"/>
        <v>0</v>
      </c>
      <c r="AO54">
        <f t="shared" si="27"/>
        <v>0</v>
      </c>
      <c r="AP54">
        <f t="shared" si="27"/>
        <v>-2.3171140066601391E-23</v>
      </c>
      <c r="AQ54">
        <f t="shared" si="27"/>
        <v>-9.8670348656299846E-18</v>
      </c>
      <c r="AR54">
        <f t="shared" si="27"/>
        <v>-9.8670580367700496E-18</v>
      </c>
      <c r="AS54">
        <f t="shared" si="27"/>
        <v>-5.8262081424905983</v>
      </c>
      <c r="AT54">
        <f t="shared" si="27"/>
        <v>-3.8064559864271899</v>
      </c>
      <c r="AU54">
        <f t="shared" si="23"/>
        <v>-9.6326641289177868</v>
      </c>
      <c r="AW54">
        <v>51</v>
      </c>
      <c r="AX54">
        <f>IF(Z54&gt;0, (R54*SUMPRODUCT(K54:$K$98, X54:$X$98)-K54*$AZ$3)/Z54, 0)</f>
        <v>-1.0476768596884203E+26</v>
      </c>
    </row>
    <row r="55" spans="5:50" x14ac:dyDescent="0.25">
      <c r="E55">
        <v>2055</v>
      </c>
      <c r="F55" s="5">
        <v>3.5571999999999999E-2</v>
      </c>
      <c r="G55" s="5"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7.0559771055083119E-3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2000000</v>
      </c>
      <c r="S55">
        <f t="shared" si="1"/>
        <v>-1.1665319790981102E+27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-6143.6938239380625</v>
      </c>
      <c r="AC55">
        <f t="shared" si="2"/>
        <v>-5485.4409142304121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-1.067047071269198E-16</v>
      </c>
      <c r="AI55">
        <f t="shared" si="25"/>
        <v>-1.0670494224438818E-16</v>
      </c>
      <c r="AJ55">
        <f t="shared" si="7"/>
        <v>-658.25290970765036</v>
      </c>
      <c r="AK55">
        <f t="shared" si="22"/>
        <v>-430.05856767566439</v>
      </c>
      <c r="AL55">
        <f t="shared" si="26"/>
        <v>-1088.3114773833147</v>
      </c>
      <c r="AN55">
        <f t="shared" si="27"/>
        <v>0</v>
      </c>
      <c r="AO55">
        <f t="shared" si="27"/>
        <v>0</v>
      </c>
      <c r="AP55">
        <f t="shared" si="27"/>
        <v>-1.6589834740044065E-24</v>
      </c>
      <c r="AQ55">
        <f t="shared" si="27"/>
        <v>-7.5290597053751575E-19</v>
      </c>
      <c r="AR55">
        <f t="shared" si="27"/>
        <v>-7.5290762952098976E-19</v>
      </c>
      <c r="AS55">
        <f t="shared" si="27"/>
        <v>-4.6446174605314106</v>
      </c>
      <c r="AT55">
        <f t="shared" si="27"/>
        <v>-3.0344834075471847</v>
      </c>
      <c r="AU55">
        <f t="shared" si="23"/>
        <v>-7.6791008680785957</v>
      </c>
      <c r="AW55">
        <v>52</v>
      </c>
      <c r="AX55">
        <f>IF(Z55&gt;0, (R55*SUMPRODUCT(K55:$K$98, X55:$X$98)-K55*$AZ$3)/Z55, 0)</f>
        <v>-1.1665319790981102E+27</v>
      </c>
    </row>
    <row r="56" spans="5:50" x14ac:dyDescent="0.25">
      <c r="E56">
        <v>2056</v>
      </c>
      <c r="F56" s="5">
        <v>3.5571999999999999E-2</v>
      </c>
      <c r="G56" s="5"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6.2999795584895634E-3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2000000</v>
      </c>
      <c r="S56">
        <f t="shared" si="1"/>
        <v>-1.3824136625028737E+28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-5485.4409142304121</v>
      </c>
      <c r="AC56">
        <f t="shared" si="2"/>
        <v>-4897.715101991439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-8.6020772835687422E-18</v>
      </c>
      <c r="AI56">
        <f t="shared" si="25"/>
        <v>-8.6020949979303502E-18</v>
      </c>
      <c r="AJ56">
        <f t="shared" si="7"/>
        <v>-587.72581223897305</v>
      </c>
      <c r="AK56">
        <f t="shared" si="22"/>
        <v>-383.9808639961289</v>
      </c>
      <c r="AL56">
        <f t="shared" si="26"/>
        <v>-971.7066762351019</v>
      </c>
      <c r="AN56">
        <f t="shared" si="27"/>
        <v>0</v>
      </c>
      <c r="AO56">
        <f t="shared" si="27"/>
        <v>0</v>
      </c>
      <c r="AP56">
        <f t="shared" si="27"/>
        <v>-1.116001160245606E-25</v>
      </c>
      <c r="AQ56">
        <f t="shared" si="27"/>
        <v>-5.419291104703051E-20</v>
      </c>
      <c r="AR56">
        <f t="shared" si="27"/>
        <v>-5.4193022647146528E-20</v>
      </c>
      <c r="AS56">
        <f t="shared" si="27"/>
        <v>-3.7026606031022054</v>
      </c>
      <c r="AT56">
        <f t="shared" si="27"/>
        <v>-2.4190715940267733</v>
      </c>
      <c r="AU56">
        <f t="shared" si="23"/>
        <v>-6.1217321971289786</v>
      </c>
      <c r="AW56">
        <v>53</v>
      </c>
      <c r="AX56">
        <f>IF(Z56&gt;0, (R56*SUMPRODUCT(K56:$K$98, X56:$X$98)-K56*$AZ$3)/Z56, 0)</f>
        <v>-1.3824136625028737E+28</v>
      </c>
    </row>
    <row r="57" spans="5:50" x14ac:dyDescent="0.25">
      <c r="E57">
        <v>2057</v>
      </c>
      <c r="F57" s="5">
        <v>3.5571999999999999E-2</v>
      </c>
      <c r="G57" s="5"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5.6249817486513955E-3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2000000</v>
      </c>
      <c r="S57">
        <f t="shared" si="1"/>
        <v>-1.7517178166849031E+29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-4897.715101991439</v>
      </c>
      <c r="AC57">
        <f t="shared" si="2"/>
        <v>-4372.9599124923561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-6.5156104446014653E-19</v>
      </c>
      <c r="AI57">
        <f t="shared" si="25"/>
        <v>-6.5156229265202733E-19</v>
      </c>
      <c r="AJ57">
        <f t="shared" si="7"/>
        <v>-524.75518949908292</v>
      </c>
      <c r="AK57">
        <f t="shared" si="22"/>
        <v>-342.84005713940076</v>
      </c>
      <c r="AL57">
        <f t="shared" si="26"/>
        <v>-867.59524663848367</v>
      </c>
      <c r="AN57">
        <f t="shared" si="27"/>
        <v>0</v>
      </c>
      <c r="AO57">
        <f t="shared" si="27"/>
        <v>0</v>
      </c>
      <c r="AP57">
        <f t="shared" si="27"/>
        <v>-7.0210565483385537E-27</v>
      </c>
      <c r="AQ57">
        <f t="shared" si="27"/>
        <v>-3.6650189832205644E-21</v>
      </c>
      <c r="AR57">
        <f t="shared" si="27"/>
        <v>-3.6650260042771127E-21</v>
      </c>
      <c r="AS57">
        <f t="shared" si="27"/>
        <v>-2.9517383634424457</v>
      </c>
      <c r="AT57">
        <f t="shared" si="27"/>
        <v>-1.9284690641157307</v>
      </c>
      <c r="AU57">
        <f t="shared" si="23"/>
        <v>-4.8802074275581768</v>
      </c>
      <c r="AW57">
        <v>54</v>
      </c>
      <c r="AX57">
        <f>IF(Z57&gt;0, (R57*SUMPRODUCT(K57:$K$98, X57:$X$98)-K57*$AZ$3)/Z57, 0)</f>
        <v>-1.7517178166849031E+29</v>
      </c>
    </row>
    <row r="58" spans="5:50" x14ac:dyDescent="0.25">
      <c r="E58">
        <v>2058</v>
      </c>
      <c r="F58" s="5">
        <v>3.5571999999999999E-2</v>
      </c>
      <c r="G58" s="5"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5.0223051327244602E-3</v>
      </c>
      <c r="L58" s="2">
        <v>55</v>
      </c>
      <c r="M58" s="6">
        <v>0.924425092</v>
      </c>
      <c r="Q58" s="4">
        <f t="shared" si="21"/>
        <v>50</v>
      </c>
      <c r="R58">
        <f t="shared" si="0"/>
        <v>2000000</v>
      </c>
      <c r="S58">
        <f t="shared" si="1"/>
        <v>-2.3851101169630848E+30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-4372.9599124923561</v>
      </c>
      <c r="AC58">
        <f t="shared" si="2"/>
        <v>-3904.4284932967462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-4.6154395769843492E-20</v>
      </c>
      <c r="AI58">
        <f t="shared" si="25"/>
        <v>-4.6154477619911243E-20</v>
      </c>
      <c r="AJ58">
        <f t="shared" si="7"/>
        <v>-468.53141919560994</v>
      </c>
      <c r="AK58">
        <f t="shared" si="22"/>
        <v>-306.10719387446494</v>
      </c>
      <c r="AL58">
        <f t="shared" si="26"/>
        <v>-774.63861307007483</v>
      </c>
      <c r="AN58">
        <f t="shared" si="27"/>
        <v>0</v>
      </c>
      <c r="AO58">
        <f t="shared" si="27"/>
        <v>0</v>
      </c>
      <c r="AP58">
        <f t="shared" si="27"/>
        <v>-4.1107601537508754E-28</v>
      </c>
      <c r="AQ58">
        <f t="shared" si="27"/>
        <v>-2.3180145877268109E-22</v>
      </c>
      <c r="AR58">
        <f t="shared" si="27"/>
        <v>-2.3180186984869649E-22</v>
      </c>
      <c r="AS58">
        <f t="shared" si="27"/>
        <v>-2.3531077514687877</v>
      </c>
      <c r="AT58">
        <f t="shared" si="27"/>
        <v>-1.5373637309596067</v>
      </c>
      <c r="AU58">
        <f t="shared" si="23"/>
        <v>-3.8904714824283939</v>
      </c>
      <c r="AW58">
        <v>55</v>
      </c>
      <c r="AX58">
        <f>IF(Z58&gt;0, (R58*SUMPRODUCT(K58:$K$98, X58:$X$98)-K58*$AZ$3)/Z58, 0)</f>
        <v>-2.3851101169630848E+30</v>
      </c>
    </row>
    <row r="59" spans="5:50" x14ac:dyDescent="0.25">
      <c r="E59">
        <v>2059</v>
      </c>
      <c r="F59" s="5">
        <v>3.5571999999999999E-2</v>
      </c>
      <c r="G59" s="5"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4.4842010113611249E-3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2000000</v>
      </c>
      <c r="S59">
        <f t="shared" si="1"/>
        <v>-3.507801717023526E+31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-3904.4284932967462</v>
      </c>
      <c r="AC59">
        <f t="shared" si="2"/>
        <v>-3486.0968690149516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-3.0425002014268318E-21</v>
      </c>
      <c r="AI59">
        <f t="shared" si="25"/>
        <v>-3.0425051704888689E-21</v>
      </c>
      <c r="AJ59">
        <f t="shared" si="7"/>
        <v>-418.33162428179457</v>
      </c>
      <c r="AK59">
        <f t="shared" si="22"/>
        <v>-273.30999453077226</v>
      </c>
      <c r="AL59">
        <f t="shared" si="26"/>
        <v>-691.64161881256678</v>
      </c>
      <c r="AN59">
        <f t="shared" si="27"/>
        <v>0</v>
      </c>
      <c r="AO59">
        <f t="shared" si="27"/>
        <v>0</v>
      </c>
      <c r="AP59">
        <f t="shared" si="27"/>
        <v>-2.2282273011434947E-29</v>
      </c>
      <c r="AQ59">
        <f t="shared" si="27"/>
        <v>-1.3643182480304626E-23</v>
      </c>
      <c r="AR59">
        <f t="shared" si="27"/>
        <v>-1.3643204762577638E-23</v>
      </c>
      <c r="AS59">
        <f t="shared" si="27"/>
        <v>-1.8758830926887653</v>
      </c>
      <c r="AT59">
        <f t="shared" si="27"/>
        <v>-1.2255769538899925</v>
      </c>
      <c r="AU59">
        <f t="shared" si="23"/>
        <v>-3.1014600465787576</v>
      </c>
      <c r="AW59">
        <v>56</v>
      </c>
      <c r="AX59">
        <f>IF(Z59&gt;0, (R59*SUMPRODUCT(K59:$K$98, X59:$X$98)-K59*$AZ$3)/Z59, 0)</f>
        <v>-3.507801717023526E+31</v>
      </c>
    </row>
    <row r="60" spans="5:50" x14ac:dyDescent="0.25">
      <c r="E60">
        <v>2060</v>
      </c>
      <c r="F60" s="5">
        <v>3.5571999999999999E-2</v>
      </c>
      <c r="G60" s="5"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4.0037509030010042E-3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2000000</v>
      </c>
      <c r="S60">
        <f t="shared" si="1"/>
        <v>-5.6882350392219251E+32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-3486.0968690149516</v>
      </c>
      <c r="AC60">
        <f t="shared" si="2"/>
        <v>-3112.5864901919213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-1.858309119451736E-22</v>
      </c>
      <c r="AI60">
        <f t="shared" si="25"/>
        <v>-1.858311855437915E-22</v>
      </c>
      <c r="AJ60">
        <f t="shared" si="7"/>
        <v>-373.51037882303035</v>
      </c>
      <c r="AK60">
        <f t="shared" si="22"/>
        <v>-244.02678083104664</v>
      </c>
      <c r="AL60">
        <f t="shared" si="26"/>
        <v>-617.53715965407696</v>
      </c>
      <c r="AN60">
        <f t="shared" si="27"/>
        <v>0</v>
      </c>
      <c r="AO60">
        <f t="shared" si="27"/>
        <v>0</v>
      </c>
      <c r="AP60">
        <f t="shared" si="27"/>
        <v>-1.0954207135293826E-30</v>
      </c>
      <c r="AQ60">
        <f t="shared" si="27"/>
        <v>-7.4402068150598885E-25</v>
      </c>
      <c r="AR60">
        <f t="shared" si="27"/>
        <v>-7.4402177692670242E-25</v>
      </c>
      <c r="AS60">
        <f t="shared" si="27"/>
        <v>-1.495442516492955</v>
      </c>
      <c r="AT60">
        <f t="shared" si="27"/>
        <v>-0.97702244410873107</v>
      </c>
      <c r="AU60">
        <f t="shared" si="23"/>
        <v>-2.4724649606016857</v>
      </c>
      <c r="AW60">
        <v>57</v>
      </c>
      <c r="AX60">
        <f>IF(Z60&gt;0, (R60*SUMPRODUCT(K60:$K$98, X60:$X$98)-K60*$AZ$3)/Z60, 0)</f>
        <v>-5.6882350392219251E+32</v>
      </c>
    </row>
    <row r="61" spans="5:50" x14ac:dyDescent="0.25">
      <c r="E61">
        <v>2061</v>
      </c>
      <c r="F61" s="5">
        <v>3.5571999999999999E-2</v>
      </c>
      <c r="G61" s="5"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3.5747775919651821E-3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2000000</v>
      </c>
      <c r="S61">
        <f t="shared" si="1"/>
        <v>-1.0272160227641144E+34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-3112.5864901919213</v>
      </c>
      <c r="AC61">
        <f t="shared" si="2"/>
        <v>-2779.0950805285006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-1.0293412642502876E-23</v>
      </c>
      <c r="AI61">
        <f t="shared" si="25"/>
        <v>-1.0293426169818547E-23</v>
      </c>
      <c r="AJ61">
        <f t="shared" si="7"/>
        <v>-333.49140966342065</v>
      </c>
      <c r="AK61">
        <f t="shared" si="22"/>
        <v>-217.8810543134345</v>
      </c>
      <c r="AL61">
        <f t="shared" si="26"/>
        <v>-551.37246397685522</v>
      </c>
      <c r="AN61">
        <f t="shared" si="27"/>
        <v>0</v>
      </c>
      <c r="AO61">
        <f t="shared" si="27"/>
        <v>0</v>
      </c>
      <c r="AP61">
        <f t="shared" si="27"/>
        <v>-4.8357144941533434E-32</v>
      </c>
      <c r="AQ61">
        <f t="shared" si="27"/>
        <v>-3.6796660859270391E-26</v>
      </c>
      <c r="AR61">
        <f t="shared" si="27"/>
        <v>-3.6796709216415333E-26</v>
      </c>
      <c r="AS61">
        <f t="shared" si="27"/>
        <v>-1.192157618377677</v>
      </c>
      <c r="AT61">
        <f t="shared" si="27"/>
        <v>-0.77887631067341445</v>
      </c>
      <c r="AU61">
        <f t="shared" si="23"/>
        <v>-1.9710339290510916</v>
      </c>
      <c r="AW61">
        <v>58</v>
      </c>
      <c r="AX61">
        <f>IF(Z61&gt;0, (R61*SUMPRODUCT(K61:$K$98, X61:$X$98)-K61*$AZ$3)/Z61, 0)</f>
        <v>-1.0272160227641144E+34</v>
      </c>
    </row>
    <row r="62" spans="5:50" x14ac:dyDescent="0.25">
      <c r="E62">
        <v>2062</v>
      </c>
      <c r="F62" s="5">
        <v>3.5571999999999999E-2</v>
      </c>
      <c r="G62" s="5"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3.1917657071117694E-3</v>
      </c>
      <c r="L62" s="2">
        <v>59</v>
      </c>
      <c r="M62" s="6">
        <v>0.946138378</v>
      </c>
      <c r="Q62" s="4">
        <f t="shared" si="21"/>
        <v>50</v>
      </c>
      <c r="R62">
        <f t="shared" si="0"/>
        <v>2000000</v>
      </c>
      <c r="S62">
        <f t="shared" si="1"/>
        <v>-2.0910242744380169E+35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-2779.0950805285006</v>
      </c>
      <c r="AC62">
        <f t="shared" si="2"/>
        <v>-2481.3348933290181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-5.1194850032101207E-25</v>
      </c>
      <c r="AI62">
        <f t="shared" si="25"/>
        <v>-5.1194909365101873E-25</v>
      </c>
      <c r="AJ62">
        <f t="shared" si="7"/>
        <v>-297.76018719948252</v>
      </c>
      <c r="AK62">
        <f t="shared" si="22"/>
        <v>-194.53665563699505</v>
      </c>
      <c r="AL62">
        <f t="shared" si="26"/>
        <v>-492.29684283647759</v>
      </c>
      <c r="AN62">
        <f t="shared" si="27"/>
        <v>0</v>
      </c>
      <c r="AO62">
        <f t="shared" si="27"/>
        <v>0</v>
      </c>
      <c r="AP62">
        <f t="shared" si="27"/>
        <v>-1.8937703682363835E-33</v>
      </c>
      <c r="AQ62">
        <f t="shared" si="27"/>
        <v>-1.6340196671319051E-27</v>
      </c>
      <c r="AR62">
        <f t="shared" si="27"/>
        <v>-1.6340215609022734E-27</v>
      </c>
      <c r="AS62">
        <f t="shared" si="27"/>
        <v>-0.95038075444648917</v>
      </c>
      <c r="AT62">
        <f t="shared" si="27"/>
        <v>-0.62091542623837226</v>
      </c>
      <c r="AU62">
        <f t="shared" si="23"/>
        <v>-1.5712961806848615</v>
      </c>
      <c r="AW62">
        <v>59</v>
      </c>
      <c r="AX62">
        <f>IF(Z62&gt;0, (R62*SUMPRODUCT(K62:$K$98, X62:$X$98)-K62*$AZ$3)/Z62, 0)</f>
        <v>-2.0910242744380169E+35</v>
      </c>
    </row>
    <row r="63" spans="5:50" x14ac:dyDescent="0.25">
      <c r="E63">
        <v>2063</v>
      </c>
      <c r="F63" s="5">
        <v>3.5571999999999999E-2</v>
      </c>
      <c r="G63" s="5"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2.8497908099212226E-3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2000000</v>
      </c>
      <c r="S63">
        <f t="shared" si="1"/>
        <v>-4.8713723868645547E+36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-2481.3348933290181</v>
      </c>
      <c r="AC63">
        <f t="shared" si="2"/>
        <v>-2215.4775833294807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-2.258627753322639E-26</v>
      </c>
      <c r="AI63">
        <f t="shared" si="25"/>
        <v>-2.2586300272994645E-26</v>
      </c>
      <c r="AJ63">
        <f t="shared" si="7"/>
        <v>-265.85730999953739</v>
      </c>
      <c r="AK63">
        <f t="shared" si="22"/>
        <v>-173.69344253303129</v>
      </c>
      <c r="AL63">
        <f t="shared" si="26"/>
        <v>-439.55075253256871</v>
      </c>
      <c r="AN63">
        <f t="shared" si="27"/>
        <v>0</v>
      </c>
      <c r="AO63">
        <f t="shared" si="27"/>
        <v>0</v>
      </c>
      <c r="AP63">
        <f t="shared" si="27"/>
        <v>-6.4803582595977593E-35</v>
      </c>
      <c r="AQ63">
        <f t="shared" si="27"/>
        <v>-6.4366166144518745E-29</v>
      </c>
      <c r="AR63">
        <f t="shared" si="27"/>
        <v>-6.4366230948101344E-29</v>
      </c>
      <c r="AS63">
        <f t="shared" si="27"/>
        <v>-0.75763771878705921</v>
      </c>
      <c r="AT63">
        <f t="shared" si="27"/>
        <v>-0.49498997627421254</v>
      </c>
      <c r="AU63">
        <f t="shared" si="23"/>
        <v>-1.2526276950612718</v>
      </c>
      <c r="AW63">
        <v>60</v>
      </c>
      <c r="AX63">
        <f>IF(Z63&gt;0, (R63*SUMPRODUCT(K63:$K$98, X63:$X$98)-K63*$AZ$3)/Z63, 0)</f>
        <v>-4.8713723868645547E+36</v>
      </c>
    </row>
    <row r="64" spans="5:50" x14ac:dyDescent="0.25">
      <c r="E64">
        <v>2064</v>
      </c>
      <c r="F64" s="5">
        <v>3.5571999999999999E-2</v>
      </c>
      <c r="G64" s="5"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2.5444560802868059E-3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2000000</v>
      </c>
      <c r="S64">
        <f t="shared" si="1"/>
        <v>-1.3243889421896895E+38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-2215.4775833294807</v>
      </c>
      <c r="AC64">
        <f t="shared" si="2"/>
        <v>-1978.1049851156076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-8.7062285826266349E-28</v>
      </c>
      <c r="AI64">
        <f t="shared" si="25"/>
        <v>-8.7062360506178054E-28</v>
      </c>
      <c r="AJ64">
        <f t="shared" si="7"/>
        <v>-237.37259821387306</v>
      </c>
      <c r="AK64">
        <f t="shared" si="22"/>
        <v>-155.08343083306366</v>
      </c>
      <c r="AL64">
        <f t="shared" si="26"/>
        <v>-392.45602904693669</v>
      </c>
      <c r="AN64">
        <f t="shared" si="27"/>
        <v>0</v>
      </c>
      <c r="AO64">
        <f t="shared" si="27"/>
        <v>0</v>
      </c>
      <c r="AP64">
        <f t="shared" si="27"/>
        <v>-1.9001975539381067E-36</v>
      </c>
      <c r="AQ64">
        <f t="shared" si="27"/>
        <v>-2.2152616253431122E-30</v>
      </c>
      <c r="AR64">
        <f t="shared" si="27"/>
        <v>-2.2152635255406662E-30</v>
      </c>
      <c r="AS64">
        <f t="shared" si="27"/>
        <v>-0.60398415081876633</v>
      </c>
      <c r="AT64">
        <f t="shared" si="27"/>
        <v>-0.39460297853492715</v>
      </c>
      <c r="AU64">
        <f t="shared" si="23"/>
        <v>-0.99858712935369343</v>
      </c>
      <c r="AW64">
        <v>61</v>
      </c>
      <c r="AX64">
        <f>IF(Z64&gt;0, (R64*SUMPRODUCT(K64:$K$98, X64:$X$98)-K64*$AZ$3)/Z64, 0)</f>
        <v>-1.3243889421896895E+38</v>
      </c>
    </row>
    <row r="65" spans="5:50" x14ac:dyDescent="0.25">
      <c r="E65">
        <v>2065</v>
      </c>
      <c r="F65" s="5">
        <v>3.5571999999999999E-2</v>
      </c>
      <c r="G65" s="5"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2.2718357859703624E-3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2000000</v>
      </c>
      <c r="S65">
        <f t="shared" si="1"/>
        <v>-4.3181152562425064E+39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-1978.1049851156076</v>
      </c>
      <c r="AC65">
        <f t="shared" si="2"/>
        <v>-1766.1651652817925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-2.8755219083140062E-29</v>
      </c>
      <c r="AI65">
        <f t="shared" si="25"/>
        <v>-2.8755239533788787E-29</v>
      </c>
      <c r="AJ65">
        <f t="shared" si="7"/>
        <v>-211.93981983381514</v>
      </c>
      <c r="AK65">
        <f t="shared" si="22"/>
        <v>-138.46734895809254</v>
      </c>
      <c r="AL65">
        <f t="shared" si="26"/>
        <v>-350.40716879190768</v>
      </c>
      <c r="AN65">
        <f t="shared" si="27"/>
        <v>0</v>
      </c>
      <c r="AO65">
        <f t="shared" si="27"/>
        <v>0</v>
      </c>
      <c r="AP65">
        <f t="shared" si="27"/>
        <v>-4.6460515622189964E-38</v>
      </c>
      <c r="AQ65">
        <f t="shared" si="27"/>
        <v>-6.5327135746495466E-32</v>
      </c>
      <c r="AR65">
        <f t="shared" si="27"/>
        <v>-6.5327182207011084E-32</v>
      </c>
      <c r="AS65">
        <f t="shared" si="27"/>
        <v>-0.48149246717057242</v>
      </c>
      <c r="AT65">
        <f t="shared" si="27"/>
        <v>-0.31457507855144062</v>
      </c>
      <c r="AU65">
        <f t="shared" si="23"/>
        <v>-0.79606754572201299</v>
      </c>
      <c r="AW65">
        <v>62</v>
      </c>
      <c r="AX65">
        <f>IF(Z65&gt;0, (R65*SUMPRODUCT(K65:$K$98, X65:$X$98)-K65*$AZ$3)/Z65, 0)</f>
        <v>-4.3181152562425064E+39</v>
      </c>
    </row>
    <row r="66" spans="5:50" x14ac:dyDescent="0.25">
      <c r="E66">
        <v>2066</v>
      </c>
      <c r="F66" s="5">
        <v>3.5571999999999999E-2</v>
      </c>
      <c r="G66" s="5"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2.0284248089021089E-3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2000000</v>
      </c>
      <c r="S66">
        <f t="shared" si="1"/>
        <v>-1.7582447278637318E+41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-1766.1651652817925</v>
      </c>
      <c r="AC66">
        <f t="shared" si="2"/>
        <v>-1576.9331832873145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-7.9190810488847765E-31</v>
      </c>
      <c r="AI66">
        <f t="shared" si="25"/>
        <v>-7.9190855332809418E-31</v>
      </c>
      <c r="AJ66">
        <f t="shared" si="7"/>
        <v>-189.23198199447802</v>
      </c>
      <c r="AK66">
        <f t="shared" si="22"/>
        <v>-123.63156156972549</v>
      </c>
      <c r="AL66">
        <f t="shared" si="26"/>
        <v>-312.8635435642035</v>
      </c>
      <c r="AN66">
        <f t="shared" si="27"/>
        <v>0</v>
      </c>
      <c r="AO66">
        <f t="shared" si="27"/>
        <v>0</v>
      </c>
      <c r="AP66">
        <f t="shared" si="27"/>
        <v>-9.0962604359615376E-40</v>
      </c>
      <c r="AQ66">
        <f t="shared" si="27"/>
        <v>-1.6063260463264415E-33</v>
      </c>
      <c r="AR66">
        <f t="shared" si="27"/>
        <v>-1.606326955952485E-33</v>
      </c>
      <c r="AS66">
        <f t="shared" si="27"/>
        <v>-0.38384284691531639</v>
      </c>
      <c r="AT66">
        <f t="shared" si="27"/>
        <v>-0.25077732665133973</v>
      </c>
      <c r="AU66">
        <f t="shared" si="23"/>
        <v>-0.63462017356665612</v>
      </c>
      <c r="AW66">
        <v>63</v>
      </c>
      <c r="AX66">
        <f>IF(Z66&gt;0, (R66*SUMPRODUCT(K66:$K$98, X66:$X$98)-K66*$AZ$3)/Z66, 0)</f>
        <v>-1.7582447278637318E+41</v>
      </c>
    </row>
    <row r="67" spans="5:50" x14ac:dyDescent="0.25">
      <c r="E67">
        <v>2067</v>
      </c>
      <c r="F67" s="5">
        <v>3.5571999999999999E-2</v>
      </c>
      <c r="G67" s="5"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1.8110935793768828E-3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-9.5309523407509369E+42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-1576.9331832873145</v>
      </c>
      <c r="AC67">
        <f t="shared" ref="AC67:AC69" si="30">S67*Z67</f>
        <v>-1407.9760565065305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-1.7462755434091756E-32</v>
      </c>
      <c r="AI67">
        <f t="shared" ref="AI67:AI69" si="33">SUM(AE67:AH67)</f>
        <v>-1.7462762820426334E-32</v>
      </c>
      <c r="AJ67">
        <f t="shared" ref="AJ67:AJ69" si="34">AB67-AC67</f>
        <v>-168.95712678078394</v>
      </c>
      <c r="AK67">
        <f t="shared" si="22"/>
        <v>-110.38532283011202</v>
      </c>
      <c r="AL67">
        <f t="shared" si="26"/>
        <v>-279.34244961089598</v>
      </c>
      <c r="AN67">
        <f t="shared" si="27"/>
        <v>0</v>
      </c>
      <c r="AO67">
        <f t="shared" si="27"/>
        <v>0</v>
      </c>
      <c r="AP67">
        <f t="shared" si="27"/>
        <v>-1.3377343127362914E-41</v>
      </c>
      <c r="AQ67">
        <f t="shared" si="27"/>
        <v>-3.1626684244912348E-35</v>
      </c>
      <c r="AR67">
        <f t="shared" si="27"/>
        <v>-3.162669762225548E-35</v>
      </c>
      <c r="AS67">
        <f t="shared" si="27"/>
        <v>-0.30599716750264377</v>
      </c>
      <c r="AT67">
        <f t="shared" si="27"/>
        <v>-0.19991814943506031</v>
      </c>
      <c r="AU67">
        <f t="shared" si="23"/>
        <v>-0.50591531693770408</v>
      </c>
      <c r="AW67">
        <v>64</v>
      </c>
      <c r="AX67">
        <f>IF(Z67&gt;0, (R67*SUMPRODUCT(K67:$K$98, X67:$X$98)-K67*$AZ$3)/Z67, 0)</f>
        <v>-9.5309523407509369E+42</v>
      </c>
    </row>
    <row r="68" spans="5:50" x14ac:dyDescent="0.25">
      <c r="E68">
        <v>2068</v>
      </c>
      <c r="F68" s="5">
        <v>3.5571999999999999E-2</v>
      </c>
      <c r="G68" s="5"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1.6170478387293595E-3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2000000</v>
      </c>
      <c r="S68">
        <f t="shared" si="29"/>
        <v>-7.725984682969444E+44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-1407.9760565065305</v>
      </c>
      <c r="AC68">
        <f t="shared" si="30"/>
        <v>-1257.1214790236879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-2.8924458061664302E-34</v>
      </c>
      <c r="AI68">
        <f t="shared" si="33"/>
        <v>-2.8924466197335876E-34</v>
      </c>
      <c r="AJ68">
        <f t="shared" si="34"/>
        <v>-150.85457748284261</v>
      </c>
      <c r="AK68">
        <f t="shared" si="22"/>
        <v>-98.558323955457141</v>
      </c>
      <c r="AL68">
        <f t="shared" si="26"/>
        <v>-249.41290143829974</v>
      </c>
      <c r="AN68">
        <f t="shared" si="27"/>
        <v>0</v>
      </c>
      <c r="AO68">
        <f t="shared" si="27"/>
        <v>0</v>
      </c>
      <c r="AP68">
        <f t="shared" si="27"/>
        <v>-1.3155770132165238E-43</v>
      </c>
      <c r="AQ68">
        <f t="shared" si="27"/>
        <v>-4.6772232395032259E-37</v>
      </c>
      <c r="AR68">
        <f t="shared" si="27"/>
        <v>-4.6772245550802392E-37</v>
      </c>
      <c r="AS68">
        <f t="shared" si="27"/>
        <v>-0.24393906848106137</v>
      </c>
      <c r="AT68">
        <f t="shared" si="27"/>
        <v>-0.15937352474096003</v>
      </c>
      <c r="AU68">
        <f t="shared" si="23"/>
        <v>-0.40331259322202134</v>
      </c>
      <c r="AW68">
        <v>65</v>
      </c>
      <c r="AX68">
        <f>IF(Z68&gt;0, (R68*SUMPRODUCT(K68:$K$98, X68:$X$98)-K68*$AZ$3)/Z68, 0)</f>
        <v>-7.725984682969444E+44</v>
      </c>
    </row>
    <row r="69" spans="5:50" x14ac:dyDescent="0.25">
      <c r="E69">
        <v>2069</v>
      </c>
      <c r="F69" s="5">
        <v>3.5571999999999999E-2</v>
      </c>
      <c r="G69" s="5"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1.4437927131512138E-3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-1257.1214790236879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-3.2542686288125524E-36</v>
      </c>
      <c r="AI69">
        <f t="shared" si="33"/>
        <v>-3.2542686288125524E-36</v>
      </c>
      <c r="AJ69">
        <f t="shared" si="34"/>
        <v>-1257.1214790236879</v>
      </c>
      <c r="AK69">
        <f t="shared" si="22"/>
        <v>-87.998503531658159</v>
      </c>
      <c r="AL69">
        <f t="shared" si="26"/>
        <v>-1345.119982555346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-4.6984893329161555E-39</v>
      </c>
      <c r="AR69">
        <f t="shared" si="27"/>
        <v>-4.6984893329161555E-39</v>
      </c>
      <c r="AS69">
        <f t="shared" si="27"/>
        <v>-1.8150228309602772</v>
      </c>
      <c r="AT69">
        <f t="shared" si="27"/>
        <v>-0.12705159816721939</v>
      </c>
      <c r="AU69">
        <f t="shared" si="23"/>
        <v>-1.9420744291274965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/>
      <c r="G70" s="5"/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/>
      <c r="G71" s="5"/>
      <c r="H71" s="5"/>
      <c r="I71" s="5"/>
      <c r="M71" s="6"/>
      <c r="Q71" s="4"/>
      <c r="AN71" s="8">
        <f t="shared" ref="AN71:AU71" si="47">SUM(AN3:AN69)</f>
        <v>1214186.7527011633</v>
      </c>
      <c r="AO71" s="8">
        <f t="shared" si="47"/>
        <v>-121418.67527011634</v>
      </c>
      <c r="AP71" s="8">
        <f t="shared" si="47"/>
        <v>-699.12968322999529</v>
      </c>
      <c r="AQ71" s="8">
        <f t="shared" si="47"/>
        <v>-777417.61802885553</v>
      </c>
      <c r="AR71" s="8">
        <f t="shared" si="47"/>
        <v>314651.32971896126</v>
      </c>
      <c r="AS71" s="8">
        <f t="shared" si="47"/>
        <v>5453.3713394632196</v>
      </c>
      <c r="AT71" s="8">
        <f t="shared" si="47"/>
        <v>-7885.2503638396338</v>
      </c>
      <c r="AU71" s="8">
        <f t="shared" si="47"/>
        <v>312219.4506945847</v>
      </c>
      <c r="AX71">
        <f>IF(Z71&gt;0, (R71*SUMPRODUCT(K71:$K$98, X71:$X$98)-K71*$AZ$3)/Z71, 0)</f>
        <v>0</v>
      </c>
    </row>
    <row r="72" spans="5:50" x14ac:dyDescent="0.25">
      <c r="F72" s="5"/>
      <c r="G72" s="5"/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/>
      <c r="G73" s="5"/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/>
      <c r="G74" s="5"/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/>
      <c r="G75" s="5"/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/>
      <c r="G76" s="5"/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/>
      <c r="G77" s="5"/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/>
      <c r="G78" s="5"/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/>
      <c r="G79" s="5"/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/>
      <c r="G80" s="5"/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/>
      <c r="G81" s="5"/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/>
      <c r="G82" s="5"/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/>
      <c r="G83" s="5"/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/>
      <c r="G84" s="5"/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/>
      <c r="G85" s="5"/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/>
      <c r="G86" s="5"/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/>
      <c r="G87" s="5"/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/>
      <c r="G88" s="5"/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/>
      <c r="G89" s="5"/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/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/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/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/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/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/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/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/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/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7B0F-63A8-4368-87D0-BCE2315E9237}">
  <dimension ref="A1:J49"/>
  <sheetViews>
    <sheetView tabSelected="1" workbookViewId="0">
      <selection activeCell="L33" sqref="L33"/>
    </sheetView>
  </sheetViews>
  <sheetFormatPr defaultRowHeight="15" x14ac:dyDescent="0.25"/>
  <cols>
    <col min="6" max="6" width="9.28515625" bestFit="1" customWidth="1"/>
  </cols>
  <sheetData>
    <row r="1" spans="1:10" x14ac:dyDescent="0.25">
      <c r="A1" t="s">
        <v>49</v>
      </c>
      <c r="B1" t="s">
        <v>16</v>
      </c>
      <c r="C1" t="s">
        <v>50</v>
      </c>
      <c r="D1" t="s">
        <v>36</v>
      </c>
      <c r="E1" t="s">
        <v>51</v>
      </c>
      <c r="F1" t="s">
        <v>33</v>
      </c>
      <c r="G1" t="s">
        <v>15</v>
      </c>
      <c r="H1" t="s">
        <v>5</v>
      </c>
      <c r="I1" t="s">
        <v>52</v>
      </c>
      <c r="J1" t="s">
        <v>12</v>
      </c>
    </row>
    <row r="2" spans="1:10" x14ac:dyDescent="0.25">
      <c r="A2" t="s">
        <v>53</v>
      </c>
      <c r="B2">
        <v>50000</v>
      </c>
      <c r="C2">
        <v>26</v>
      </c>
      <c r="D2">
        <f>'T.26.04.A'!$C$3</f>
        <v>181.44303416551861</v>
      </c>
      <c r="E2">
        <v>0.4</v>
      </c>
      <c r="F2">
        <f>'T.26.04.A (2)'!$C$11</f>
        <v>156.08968378571794</v>
      </c>
      <c r="G2">
        <v>3</v>
      </c>
      <c r="H2">
        <v>2004</v>
      </c>
      <c r="I2" t="b">
        <v>0</v>
      </c>
      <c r="J2">
        <v>1</v>
      </c>
    </row>
    <row r="3" spans="1:10" x14ac:dyDescent="0.25">
      <c r="A3" t="s">
        <v>53</v>
      </c>
      <c r="B3">
        <v>50000</v>
      </c>
      <c r="C3">
        <v>35</v>
      </c>
      <c r="D3">
        <f>'T.35.04.A'!$C$3</f>
        <v>269.79707805569717</v>
      </c>
      <c r="E3">
        <f>$E$2</f>
        <v>0.4</v>
      </c>
      <c r="F3">
        <f>'T.35.04.A (2)'!$C$11</f>
        <v>963.76080481931501</v>
      </c>
      <c r="G3">
        <f>$G$2</f>
        <v>3</v>
      </c>
      <c r="H3">
        <f>$H$2</f>
        <v>2004</v>
      </c>
      <c r="I3" t="b">
        <f>$I$2</f>
        <v>0</v>
      </c>
      <c r="J3">
        <f>$J$2</f>
        <v>1</v>
      </c>
    </row>
    <row r="4" spans="1:10" x14ac:dyDescent="0.25">
      <c r="A4" t="s">
        <v>53</v>
      </c>
      <c r="B4">
        <v>50000</v>
      </c>
      <c r="C4">
        <v>45</v>
      </c>
      <c r="D4">
        <f>'T.45.04.A'!$C$3</f>
        <v>932.66110332245125</v>
      </c>
      <c r="E4">
        <f t="shared" ref="E4:E49" si="0">$E$2</f>
        <v>0.4</v>
      </c>
      <c r="F4">
        <f>'T.45.04.A (2)'!$C$11</f>
        <v>3100.4585914174954</v>
      </c>
      <c r="G4">
        <f t="shared" ref="G4:G49" si="1">$G$2</f>
        <v>3</v>
      </c>
      <c r="H4">
        <f t="shared" ref="H4:H49" si="2">$H$2</f>
        <v>2004</v>
      </c>
      <c r="I4" t="b">
        <f t="shared" ref="I4:I49" si="3">$I$2</f>
        <v>0</v>
      </c>
      <c r="J4">
        <f t="shared" ref="J4:J49" si="4">$J$2</f>
        <v>1</v>
      </c>
    </row>
    <row r="5" spans="1:10" x14ac:dyDescent="0.25">
      <c r="A5" t="s">
        <v>53</v>
      </c>
      <c r="B5">
        <v>50000</v>
      </c>
      <c r="C5">
        <v>55</v>
      </c>
      <c r="D5">
        <f>'T.55.04.A'!$C$3</f>
        <v>3054.4147622612431</v>
      </c>
      <c r="E5">
        <f t="shared" si="0"/>
        <v>0.4</v>
      </c>
      <c r="F5">
        <f>'T.55.04.A (2)'!$C$11</f>
        <v>7680.1799918328206</v>
      </c>
      <c r="G5">
        <f t="shared" si="1"/>
        <v>3</v>
      </c>
      <c r="H5">
        <f t="shared" si="2"/>
        <v>2004</v>
      </c>
      <c r="I5" t="b">
        <f t="shared" si="3"/>
        <v>0</v>
      </c>
      <c r="J5">
        <f t="shared" si="4"/>
        <v>1</v>
      </c>
    </row>
    <row r="6" spans="1:10" x14ac:dyDescent="0.25">
      <c r="A6" t="s">
        <v>53</v>
      </c>
      <c r="B6">
        <v>100000</v>
      </c>
      <c r="C6">
        <v>26</v>
      </c>
      <c r="D6">
        <f>'T.26.04.B'!$C$3</f>
        <v>265.77933699161423</v>
      </c>
      <c r="E6">
        <f t="shared" si="0"/>
        <v>0.4</v>
      </c>
      <c r="F6">
        <f>'T.26.04.B (2)'!$C$11</f>
        <v>914.5661140113956</v>
      </c>
      <c r="G6">
        <f t="shared" si="1"/>
        <v>3</v>
      </c>
      <c r="H6">
        <f t="shared" si="2"/>
        <v>2004</v>
      </c>
      <c r="I6" t="b">
        <f t="shared" si="3"/>
        <v>0</v>
      </c>
      <c r="J6">
        <f t="shared" si="4"/>
        <v>1</v>
      </c>
    </row>
    <row r="7" spans="1:10" x14ac:dyDescent="0.25">
      <c r="A7" t="s">
        <v>53</v>
      </c>
      <c r="B7">
        <v>100000</v>
      </c>
      <c r="C7">
        <v>35</v>
      </c>
      <c r="D7">
        <f>'T.35.04.B'!$C$3</f>
        <v>505.28553349643164</v>
      </c>
      <c r="E7">
        <f t="shared" si="0"/>
        <v>0.4</v>
      </c>
      <c r="F7">
        <f>'T.35.04.B (2)'!$C$11</f>
        <v>1724.2852452706563</v>
      </c>
      <c r="G7">
        <f t="shared" si="1"/>
        <v>3</v>
      </c>
      <c r="H7">
        <f t="shared" si="2"/>
        <v>2004</v>
      </c>
      <c r="I7" t="b">
        <f t="shared" si="3"/>
        <v>0</v>
      </c>
      <c r="J7">
        <f t="shared" si="4"/>
        <v>1</v>
      </c>
    </row>
    <row r="8" spans="1:10" x14ac:dyDescent="0.25">
      <c r="A8" t="s">
        <v>53</v>
      </c>
      <c r="B8">
        <v>100000</v>
      </c>
      <c r="C8">
        <v>45</v>
      </c>
      <c r="D8">
        <f>'T.45.04.B'!$C$3</f>
        <v>1769.1854349138218</v>
      </c>
      <c r="E8">
        <f t="shared" si="0"/>
        <v>0.4</v>
      </c>
      <c r="F8">
        <f>'T.45.04.B (2)'!$C$11</f>
        <v>5881.3283431128802</v>
      </c>
      <c r="G8">
        <f t="shared" si="1"/>
        <v>3</v>
      </c>
      <c r="H8">
        <f t="shared" si="2"/>
        <v>2004</v>
      </c>
      <c r="I8" t="b">
        <f t="shared" si="3"/>
        <v>0</v>
      </c>
      <c r="J8">
        <f t="shared" si="4"/>
        <v>1</v>
      </c>
    </row>
    <row r="9" spans="1:10" x14ac:dyDescent="0.25">
      <c r="A9" t="s">
        <v>53</v>
      </c>
      <c r="B9">
        <v>100000</v>
      </c>
      <c r="C9">
        <v>55</v>
      </c>
      <c r="D9">
        <f>'T.55.04.B'!$C$3</f>
        <v>5997.6726795419354</v>
      </c>
      <c r="E9">
        <f t="shared" si="0"/>
        <v>0.4</v>
      </c>
      <c r="F9">
        <f>'T.55.04.B (2)'!$C$11</f>
        <v>15080.861407597053</v>
      </c>
      <c r="G9">
        <f t="shared" si="1"/>
        <v>3</v>
      </c>
      <c r="H9">
        <f t="shared" si="2"/>
        <v>2004</v>
      </c>
      <c r="I9" t="b">
        <f t="shared" si="3"/>
        <v>0</v>
      </c>
      <c r="J9">
        <f t="shared" si="4"/>
        <v>1</v>
      </c>
    </row>
    <row r="10" spans="1:10" x14ac:dyDescent="0.25">
      <c r="A10" t="s">
        <v>53</v>
      </c>
      <c r="B10">
        <v>250000</v>
      </c>
      <c r="C10">
        <v>26</v>
      </c>
      <c r="D10">
        <f>'T.26.04.C'!$C$3</f>
        <v>519.15537425492789</v>
      </c>
      <c r="E10">
        <f t="shared" si="0"/>
        <v>0.4</v>
      </c>
      <c r="F10">
        <f>'T.26.04.C (2)'!$C$11</f>
        <v>1786.4515675853384</v>
      </c>
      <c r="G10">
        <f t="shared" si="1"/>
        <v>3</v>
      </c>
      <c r="H10">
        <f t="shared" si="2"/>
        <v>2004</v>
      </c>
      <c r="I10" t="b">
        <f t="shared" si="3"/>
        <v>0</v>
      </c>
      <c r="J10">
        <f t="shared" si="4"/>
        <v>1</v>
      </c>
    </row>
    <row r="11" spans="1:10" x14ac:dyDescent="0.25">
      <c r="A11" t="s">
        <v>53</v>
      </c>
      <c r="B11">
        <v>250000</v>
      </c>
      <c r="C11">
        <v>35</v>
      </c>
      <c r="D11">
        <f>'T.35.04.C'!$C$3</f>
        <v>1117.3513252266664</v>
      </c>
      <c r="E11">
        <f t="shared" si="0"/>
        <v>0.4</v>
      </c>
      <c r="F11">
        <f>'T.35.04.C (2)'!$C$11</f>
        <v>3812.9577756564881</v>
      </c>
      <c r="G11">
        <f t="shared" si="1"/>
        <v>3</v>
      </c>
      <c r="H11">
        <f t="shared" si="2"/>
        <v>2004</v>
      </c>
      <c r="I11" t="b">
        <f t="shared" si="3"/>
        <v>0</v>
      </c>
      <c r="J11">
        <f t="shared" si="4"/>
        <v>1</v>
      </c>
    </row>
    <row r="12" spans="1:10" x14ac:dyDescent="0.25">
      <c r="A12" t="s">
        <v>53</v>
      </c>
      <c r="B12">
        <v>250000</v>
      </c>
      <c r="C12">
        <v>45</v>
      </c>
      <c r="D12">
        <f>'T.45.04.C'!$C$3</f>
        <v>4278.7584296879331</v>
      </c>
      <c r="E12">
        <f t="shared" si="0"/>
        <v>0.4</v>
      </c>
      <c r="F12">
        <f>'T.45.04.C (2)'!$C$11</f>
        <v>14223.937598199005</v>
      </c>
      <c r="G12">
        <f t="shared" si="1"/>
        <v>3</v>
      </c>
      <c r="H12">
        <f t="shared" si="2"/>
        <v>2004</v>
      </c>
      <c r="I12" t="b">
        <f t="shared" si="3"/>
        <v>0</v>
      </c>
      <c r="J12">
        <f t="shared" si="4"/>
        <v>1</v>
      </c>
    </row>
    <row r="13" spans="1:10" x14ac:dyDescent="0.25">
      <c r="A13" t="s">
        <v>53</v>
      </c>
      <c r="B13">
        <v>250000</v>
      </c>
      <c r="C13">
        <v>55</v>
      </c>
      <c r="D13">
        <f>'T.55.04.C'!$C$3</f>
        <v>14827.446431384013</v>
      </c>
      <c r="E13">
        <f t="shared" si="0"/>
        <v>0.4</v>
      </c>
      <c r="F13">
        <f>'T.55.04.C (2)'!$C$11</f>
        <v>37282.905654889742</v>
      </c>
      <c r="G13">
        <f t="shared" si="1"/>
        <v>3</v>
      </c>
      <c r="H13">
        <f t="shared" si="2"/>
        <v>2004</v>
      </c>
      <c r="I13" t="b">
        <f t="shared" si="3"/>
        <v>0</v>
      </c>
      <c r="J13">
        <f t="shared" si="4"/>
        <v>1</v>
      </c>
    </row>
    <row r="14" spans="1:10" x14ac:dyDescent="0.25">
      <c r="A14" t="s">
        <v>53</v>
      </c>
      <c r="B14">
        <v>500000</v>
      </c>
      <c r="C14">
        <v>26</v>
      </c>
      <c r="D14">
        <f>'T.26.04.D'!$C$3</f>
        <v>941.44876969378379</v>
      </c>
      <c r="E14">
        <f t="shared" si="0"/>
        <v>0.4</v>
      </c>
      <c r="F14">
        <f>'T.26.04.D (2)'!$C$11</f>
        <v>3239.5939902085724</v>
      </c>
      <c r="G14">
        <f t="shared" si="1"/>
        <v>3</v>
      </c>
      <c r="H14">
        <f t="shared" si="2"/>
        <v>2004</v>
      </c>
      <c r="I14" t="b">
        <f t="shared" si="3"/>
        <v>0</v>
      </c>
      <c r="J14">
        <f t="shared" si="4"/>
        <v>1</v>
      </c>
    </row>
    <row r="15" spans="1:10" x14ac:dyDescent="0.25">
      <c r="A15" t="s">
        <v>53</v>
      </c>
      <c r="B15">
        <v>500000</v>
      </c>
      <c r="C15">
        <v>35</v>
      </c>
      <c r="D15">
        <f>'T.35.04.D'!$C$3</f>
        <v>2137.46097811039</v>
      </c>
      <c r="E15">
        <f t="shared" si="0"/>
        <v>0.4</v>
      </c>
      <c r="F15">
        <f>'T.35.04.D (2)'!$C$11</f>
        <v>7294.0786596328671</v>
      </c>
      <c r="G15">
        <f t="shared" si="1"/>
        <v>3</v>
      </c>
      <c r="H15">
        <f t="shared" si="2"/>
        <v>2004</v>
      </c>
      <c r="I15" t="b">
        <f t="shared" si="3"/>
        <v>0</v>
      </c>
      <c r="J15">
        <f t="shared" si="4"/>
        <v>1</v>
      </c>
    </row>
    <row r="16" spans="1:10" x14ac:dyDescent="0.25">
      <c r="A16" t="s">
        <v>53</v>
      </c>
      <c r="B16">
        <v>500000</v>
      </c>
      <c r="C16">
        <v>45</v>
      </c>
      <c r="D16">
        <f>'T.45.04.D'!$C$3</f>
        <v>8461.3800876447858</v>
      </c>
      <c r="E16">
        <f t="shared" si="0"/>
        <v>0.4</v>
      </c>
      <c r="F16">
        <f>'T.45.04.D (2)'!$C$11</f>
        <v>28128.286356675919</v>
      </c>
      <c r="G16">
        <f t="shared" si="1"/>
        <v>3</v>
      </c>
      <c r="H16">
        <f t="shared" si="2"/>
        <v>2004</v>
      </c>
      <c r="I16" t="b">
        <f t="shared" si="3"/>
        <v>0</v>
      </c>
      <c r="J16">
        <f t="shared" si="4"/>
        <v>1</v>
      </c>
    </row>
    <row r="17" spans="1:10" x14ac:dyDescent="0.25">
      <c r="A17" t="s">
        <v>53</v>
      </c>
      <c r="B17">
        <v>500000</v>
      </c>
      <c r="C17">
        <v>55</v>
      </c>
      <c r="D17">
        <f>'T.55.04.D'!$C$3</f>
        <v>29543.736017787476</v>
      </c>
      <c r="E17">
        <f t="shared" si="0"/>
        <v>0.4</v>
      </c>
      <c r="F17">
        <f>'T.55.04.D (2)'!$C$11</f>
        <v>74286.312733710933</v>
      </c>
      <c r="G17">
        <f t="shared" si="1"/>
        <v>3</v>
      </c>
      <c r="H17">
        <f t="shared" si="2"/>
        <v>2004</v>
      </c>
      <c r="I17" t="b">
        <f t="shared" si="3"/>
        <v>0</v>
      </c>
      <c r="J17">
        <f t="shared" si="4"/>
        <v>1</v>
      </c>
    </row>
    <row r="18" spans="1:10" x14ac:dyDescent="0.25">
      <c r="A18" t="s">
        <v>53</v>
      </c>
      <c r="B18">
        <v>1000000</v>
      </c>
      <c r="C18">
        <v>26</v>
      </c>
      <c r="D18">
        <f>'T.26.04.E'!$C$3</f>
        <v>1786.035560571496</v>
      </c>
      <c r="E18">
        <f t="shared" si="0"/>
        <v>0.4</v>
      </c>
      <c r="F18">
        <f>'T.26.04.E (2)'!$C$11</f>
        <v>6145.8788354550479</v>
      </c>
      <c r="G18">
        <f t="shared" si="1"/>
        <v>3</v>
      </c>
      <c r="H18">
        <f t="shared" si="2"/>
        <v>2004</v>
      </c>
      <c r="I18" t="b">
        <f t="shared" si="3"/>
        <v>0</v>
      </c>
      <c r="J18">
        <f t="shared" si="4"/>
        <v>1</v>
      </c>
    </row>
    <row r="19" spans="1:10" x14ac:dyDescent="0.25">
      <c r="A19" t="s">
        <v>53</v>
      </c>
      <c r="B19">
        <v>1000000</v>
      </c>
      <c r="C19">
        <v>35</v>
      </c>
      <c r="D19">
        <f>'T.35.04.E'!$C$3</f>
        <v>4177.6802838778385</v>
      </c>
      <c r="E19">
        <f t="shared" si="0"/>
        <v>0.4</v>
      </c>
      <c r="F19">
        <f>'T.35.04.E (2)'!$C$11</f>
        <v>14256.320427585635</v>
      </c>
      <c r="G19">
        <f t="shared" si="1"/>
        <v>3</v>
      </c>
      <c r="H19">
        <f t="shared" si="2"/>
        <v>2004</v>
      </c>
      <c r="I19" t="b">
        <f t="shared" si="3"/>
        <v>0</v>
      </c>
      <c r="J19">
        <f t="shared" si="4"/>
        <v>1</v>
      </c>
    </row>
    <row r="20" spans="1:10" x14ac:dyDescent="0.25">
      <c r="A20" t="s">
        <v>53</v>
      </c>
      <c r="B20">
        <v>1000000</v>
      </c>
      <c r="C20">
        <v>45</v>
      </c>
      <c r="D20">
        <f>'T.45.04.E'!$C$3</f>
        <v>16826.623403558493</v>
      </c>
      <c r="E20">
        <f t="shared" si="0"/>
        <v>0.4</v>
      </c>
      <c r="F20">
        <f>'T.45.04.E (2)'!$C$11</f>
        <v>55936.983873629702</v>
      </c>
      <c r="G20">
        <f t="shared" si="1"/>
        <v>3</v>
      </c>
      <c r="H20">
        <f t="shared" si="2"/>
        <v>2004</v>
      </c>
      <c r="I20" t="b">
        <f t="shared" si="3"/>
        <v>0</v>
      </c>
      <c r="J20">
        <f t="shared" si="4"/>
        <v>1</v>
      </c>
    </row>
    <row r="21" spans="1:10" x14ac:dyDescent="0.25">
      <c r="A21" t="s">
        <v>53</v>
      </c>
      <c r="B21">
        <v>1000000</v>
      </c>
      <c r="C21">
        <v>55</v>
      </c>
      <c r="D21">
        <f>'T.55.04.E'!$C$3</f>
        <v>58976.315190594396</v>
      </c>
      <c r="E21">
        <f t="shared" si="0"/>
        <v>0.4</v>
      </c>
      <c r="F21">
        <f>'T.55.04.E (2)'!$C$11</f>
        <v>148293.1268913532</v>
      </c>
      <c r="G21">
        <f t="shared" si="1"/>
        <v>3</v>
      </c>
      <c r="H21">
        <f t="shared" si="2"/>
        <v>2004</v>
      </c>
      <c r="I21" t="b">
        <f t="shared" si="3"/>
        <v>0</v>
      </c>
      <c r="J21">
        <f t="shared" si="4"/>
        <v>1</v>
      </c>
    </row>
    <row r="22" spans="1:10" x14ac:dyDescent="0.25">
      <c r="A22" t="s">
        <v>53</v>
      </c>
      <c r="B22">
        <v>2000000</v>
      </c>
      <c r="C22">
        <v>26</v>
      </c>
      <c r="D22">
        <f>'T.26.04.F'!$C$3</f>
        <v>3475.2091423269198</v>
      </c>
      <c r="E22">
        <f t="shared" si="0"/>
        <v>0.4</v>
      </c>
      <c r="F22">
        <f>'T.26.04.F (2)'!$C$11</f>
        <v>11958.448525947999</v>
      </c>
      <c r="G22">
        <f t="shared" si="1"/>
        <v>3</v>
      </c>
      <c r="H22">
        <f t="shared" si="2"/>
        <v>2004</v>
      </c>
      <c r="I22" t="b">
        <f t="shared" si="3"/>
        <v>0</v>
      </c>
      <c r="J22">
        <f t="shared" si="4"/>
        <v>1</v>
      </c>
    </row>
    <row r="23" spans="1:10" x14ac:dyDescent="0.25">
      <c r="A23" t="s">
        <v>53</v>
      </c>
      <c r="B23">
        <v>2000000</v>
      </c>
      <c r="C23">
        <v>35</v>
      </c>
      <c r="D23">
        <f>'T.35.04.F'!$C$3</f>
        <v>8258.1188954127356</v>
      </c>
      <c r="E23">
        <f t="shared" si="0"/>
        <v>0.4</v>
      </c>
      <c r="F23">
        <f>'T.35.04.F (2)'!$C$11</f>
        <v>28180.803963491173</v>
      </c>
      <c r="G23">
        <f t="shared" si="1"/>
        <v>3</v>
      </c>
      <c r="H23">
        <f t="shared" si="2"/>
        <v>2004</v>
      </c>
      <c r="I23" t="b">
        <f t="shared" si="3"/>
        <v>0</v>
      </c>
      <c r="J23">
        <f t="shared" si="4"/>
        <v>1</v>
      </c>
    </row>
    <row r="24" spans="1:10" x14ac:dyDescent="0.25">
      <c r="A24" t="s">
        <v>53</v>
      </c>
      <c r="B24">
        <v>2000000</v>
      </c>
      <c r="C24">
        <v>45</v>
      </c>
      <c r="D24">
        <f>'T.45.04.F'!$C$3</f>
        <v>33557.110035385907</v>
      </c>
      <c r="E24">
        <f t="shared" si="0"/>
        <v>0.4</v>
      </c>
      <c r="F24">
        <f>'T.45.04.F (2)'!$C$11</f>
        <v>111554.37890753732</v>
      </c>
      <c r="G24">
        <f t="shared" si="1"/>
        <v>3</v>
      </c>
      <c r="H24">
        <f t="shared" si="2"/>
        <v>2004</v>
      </c>
      <c r="I24" t="b">
        <f t="shared" si="3"/>
        <v>0</v>
      </c>
      <c r="J24">
        <f t="shared" si="4"/>
        <v>1</v>
      </c>
    </row>
    <row r="25" spans="1:10" x14ac:dyDescent="0.25">
      <c r="A25" t="s">
        <v>53</v>
      </c>
      <c r="B25">
        <v>2000000</v>
      </c>
      <c r="C25">
        <v>55</v>
      </c>
      <c r="D25">
        <f>'T.55.04.F'!$C$3</f>
        <v>117841.47353620826</v>
      </c>
      <c r="E25">
        <f t="shared" si="0"/>
        <v>0.4</v>
      </c>
      <c r="F25">
        <f>'T.55.04.F (2)'!$C$11</f>
        <v>296306.7552066379</v>
      </c>
      <c r="G25">
        <f t="shared" si="1"/>
        <v>3</v>
      </c>
      <c r="H25">
        <f t="shared" si="2"/>
        <v>2004</v>
      </c>
      <c r="I25" t="b">
        <f t="shared" si="3"/>
        <v>0</v>
      </c>
      <c r="J25">
        <f t="shared" si="4"/>
        <v>1</v>
      </c>
    </row>
    <row r="26" spans="1:10" x14ac:dyDescent="0.25">
      <c r="A26" t="s">
        <v>54</v>
      </c>
      <c r="B26">
        <v>50000</v>
      </c>
      <c r="C26">
        <v>26</v>
      </c>
      <c r="D26">
        <f>'S.26.04.A'!$C$3</f>
        <v>3371.5879511223484</v>
      </c>
      <c r="E26">
        <f t="shared" si="0"/>
        <v>0.4</v>
      </c>
      <c r="F26" s="16">
        <f>'S.26.04.A (2)'!$C$11</f>
        <v>1213.7716624040454</v>
      </c>
      <c r="G26">
        <f t="shared" si="1"/>
        <v>3</v>
      </c>
      <c r="H26">
        <f t="shared" si="2"/>
        <v>2004</v>
      </c>
      <c r="I26" t="b">
        <f t="shared" si="3"/>
        <v>0</v>
      </c>
      <c r="J26">
        <f t="shared" si="4"/>
        <v>1</v>
      </c>
    </row>
    <row r="27" spans="1:10" x14ac:dyDescent="0.25">
      <c r="A27" t="s">
        <v>54</v>
      </c>
      <c r="B27">
        <v>50000</v>
      </c>
      <c r="C27">
        <v>35</v>
      </c>
      <c r="D27">
        <f>'S.35.04.A'!$C$3</f>
        <v>6239.8279837824311</v>
      </c>
      <c r="E27">
        <f t="shared" si="0"/>
        <v>0.4</v>
      </c>
      <c r="F27" s="16">
        <f>'S.35.04.A (2)'!$C$11</f>
        <v>2246.3380741616784</v>
      </c>
      <c r="G27">
        <f t="shared" si="1"/>
        <v>3</v>
      </c>
      <c r="H27">
        <f t="shared" si="2"/>
        <v>2004</v>
      </c>
      <c r="I27" t="b">
        <f t="shared" si="3"/>
        <v>0</v>
      </c>
      <c r="J27">
        <f t="shared" si="4"/>
        <v>1</v>
      </c>
    </row>
    <row r="28" spans="1:10" x14ac:dyDescent="0.25">
      <c r="A28" t="s">
        <v>54</v>
      </c>
      <c r="B28">
        <v>50000</v>
      </c>
      <c r="C28">
        <v>45</v>
      </c>
      <c r="D28">
        <f>'S.45.04.A'!$C$3</f>
        <v>13073.857732845736</v>
      </c>
      <c r="E28">
        <f t="shared" si="0"/>
        <v>0.4</v>
      </c>
      <c r="F28" s="16">
        <f>'S.45.04.A (2)'!$C$11</f>
        <v>4706.5887838244626</v>
      </c>
      <c r="G28">
        <f t="shared" si="1"/>
        <v>3</v>
      </c>
      <c r="H28">
        <f t="shared" si="2"/>
        <v>2004</v>
      </c>
      <c r="I28" t="b">
        <f t="shared" si="3"/>
        <v>0</v>
      </c>
      <c r="J28">
        <f t="shared" si="4"/>
        <v>1</v>
      </c>
    </row>
    <row r="29" spans="1:10" x14ac:dyDescent="0.25">
      <c r="A29" t="s">
        <v>54</v>
      </c>
      <c r="B29">
        <v>50000</v>
      </c>
      <c r="C29">
        <v>55</v>
      </c>
      <c r="D29">
        <f>'S.55.04.A'!$C$3</f>
        <v>22439.296788400883</v>
      </c>
      <c r="E29">
        <f t="shared" si="0"/>
        <v>0.4</v>
      </c>
      <c r="F29" s="16">
        <f>'S.55.04.A (2)'!$C$11</f>
        <v>8078.1468438243073</v>
      </c>
      <c r="G29">
        <f t="shared" si="1"/>
        <v>3</v>
      </c>
      <c r="H29">
        <f t="shared" si="2"/>
        <v>2004</v>
      </c>
      <c r="I29" t="b">
        <f t="shared" si="3"/>
        <v>0</v>
      </c>
      <c r="J29">
        <f t="shared" si="4"/>
        <v>1</v>
      </c>
    </row>
    <row r="30" spans="1:10" x14ac:dyDescent="0.25">
      <c r="A30" t="s">
        <v>54</v>
      </c>
      <c r="B30">
        <v>100000</v>
      </c>
      <c r="C30">
        <v>26</v>
      </c>
      <c r="D30">
        <f>'S.26.04.B'!$C$3</f>
        <v>5744.7961231733689</v>
      </c>
      <c r="E30">
        <f t="shared" si="0"/>
        <v>0.4</v>
      </c>
      <c r="F30" s="17">
        <f>'S.26.04.B (2)'!$C$11</f>
        <v>2068.1266043424025</v>
      </c>
      <c r="G30">
        <f t="shared" si="1"/>
        <v>3</v>
      </c>
      <c r="H30">
        <f t="shared" si="2"/>
        <v>2004</v>
      </c>
      <c r="I30" t="b">
        <f t="shared" si="3"/>
        <v>0</v>
      </c>
      <c r="J30">
        <f t="shared" si="4"/>
        <v>1</v>
      </c>
    </row>
    <row r="31" spans="1:10" x14ac:dyDescent="0.25">
      <c r="A31" t="s">
        <v>54</v>
      </c>
      <c r="B31">
        <v>100000</v>
      </c>
      <c r="C31">
        <v>35</v>
      </c>
      <c r="D31">
        <f>'S.35.04.B'!$C$3</f>
        <v>11503.498473905755</v>
      </c>
      <c r="E31">
        <f t="shared" si="0"/>
        <v>0.4</v>
      </c>
      <c r="F31" s="17">
        <f>'S.35.04.B (2)'!$C$11</f>
        <v>4141.2594506060668</v>
      </c>
      <c r="G31">
        <f t="shared" si="1"/>
        <v>3</v>
      </c>
      <c r="H31">
        <f t="shared" si="2"/>
        <v>2004</v>
      </c>
      <c r="I31" t="b">
        <f t="shared" si="3"/>
        <v>0</v>
      </c>
      <c r="J31">
        <f t="shared" si="4"/>
        <v>1</v>
      </c>
    </row>
    <row r="32" spans="1:10" x14ac:dyDescent="0.25">
      <c r="A32" t="s">
        <v>54</v>
      </c>
      <c r="B32">
        <v>100000</v>
      </c>
      <c r="C32">
        <v>45</v>
      </c>
      <c r="D32">
        <f>'S.45.04.B'!$C$3</f>
        <v>25237.521753908135</v>
      </c>
      <c r="E32">
        <f t="shared" si="0"/>
        <v>0.4</v>
      </c>
      <c r="F32" s="17">
        <f>'S.45.04.B (2)'!$C$11</f>
        <v>9085.507831406916</v>
      </c>
      <c r="G32">
        <f t="shared" si="1"/>
        <v>3</v>
      </c>
      <c r="H32">
        <f t="shared" si="2"/>
        <v>2004</v>
      </c>
      <c r="I32" t="b">
        <f t="shared" si="3"/>
        <v>0</v>
      </c>
      <c r="J32">
        <f t="shared" si="4"/>
        <v>1</v>
      </c>
    </row>
    <row r="33" spans="1:10" x14ac:dyDescent="0.25">
      <c r="A33" t="s">
        <v>54</v>
      </c>
      <c r="B33">
        <v>100000</v>
      </c>
      <c r="C33">
        <v>55</v>
      </c>
      <c r="D33">
        <f>'S.55.04.B'!$C$3</f>
        <v>44101.782817657338</v>
      </c>
      <c r="E33">
        <f t="shared" si="0"/>
        <v>0.4</v>
      </c>
      <c r="F33" s="17">
        <f>'S.55.04.B (2)'!$C$11</f>
        <v>15876.641814356646</v>
      </c>
      <c r="G33">
        <f t="shared" si="1"/>
        <v>3</v>
      </c>
      <c r="H33">
        <f t="shared" si="2"/>
        <v>2004</v>
      </c>
      <c r="I33" t="b">
        <f t="shared" si="3"/>
        <v>0</v>
      </c>
      <c r="J33">
        <f t="shared" si="4"/>
        <v>1</v>
      </c>
    </row>
    <row r="34" spans="1:10" x14ac:dyDescent="0.25">
      <c r="A34" t="s">
        <v>54</v>
      </c>
      <c r="B34">
        <v>250000</v>
      </c>
      <c r="C34">
        <v>26</v>
      </c>
      <c r="D34">
        <f>'S.26.04.C'!$C$3</f>
        <v>12864.420639326481</v>
      </c>
      <c r="E34">
        <f t="shared" si="0"/>
        <v>0.4</v>
      </c>
      <c r="F34" s="17">
        <f>'S.26.04.C (2)'!$C$11</f>
        <v>4631.191430157538</v>
      </c>
      <c r="G34">
        <f t="shared" si="1"/>
        <v>3</v>
      </c>
      <c r="H34">
        <f t="shared" si="2"/>
        <v>2004</v>
      </c>
      <c r="I34" t="b">
        <f t="shared" si="3"/>
        <v>0</v>
      </c>
      <c r="J34">
        <f t="shared" si="4"/>
        <v>1</v>
      </c>
    </row>
    <row r="35" spans="1:10" x14ac:dyDescent="0.25">
      <c r="A35" t="s">
        <v>54</v>
      </c>
      <c r="B35">
        <v>250000</v>
      </c>
      <c r="C35">
        <v>35</v>
      </c>
      <c r="D35">
        <f>'S.35.04.C'!$C$3</f>
        <v>27294.50994427572</v>
      </c>
      <c r="E35">
        <f t="shared" si="0"/>
        <v>0.4</v>
      </c>
      <c r="F35" s="17">
        <f>'S.35.04.C (2)'!$C$11</f>
        <v>9826.0235799392467</v>
      </c>
      <c r="G35">
        <f t="shared" si="1"/>
        <v>3</v>
      </c>
      <c r="H35">
        <f t="shared" si="2"/>
        <v>2004</v>
      </c>
      <c r="I35" t="b">
        <f t="shared" si="3"/>
        <v>0</v>
      </c>
      <c r="J35">
        <f t="shared" si="4"/>
        <v>1</v>
      </c>
    </row>
    <row r="36" spans="1:10" x14ac:dyDescent="0.25">
      <c r="A36" t="s">
        <v>54</v>
      </c>
      <c r="B36">
        <v>250000</v>
      </c>
      <c r="C36">
        <v>45</v>
      </c>
      <c r="D36">
        <f>'S.45.04.C'!$C$3</f>
        <v>61728.513817095329</v>
      </c>
      <c r="E36">
        <f t="shared" si="0"/>
        <v>0.4</v>
      </c>
      <c r="F36" s="17">
        <f>'S.45.04.C (2)'!$C$11</f>
        <v>22222.264974154314</v>
      </c>
      <c r="G36">
        <f t="shared" si="1"/>
        <v>3</v>
      </c>
      <c r="H36">
        <f t="shared" si="2"/>
        <v>2004</v>
      </c>
      <c r="I36" t="b">
        <f t="shared" si="3"/>
        <v>0</v>
      </c>
      <c r="J36">
        <f t="shared" si="4"/>
        <v>1</v>
      </c>
    </row>
    <row r="37" spans="1:10" x14ac:dyDescent="0.25">
      <c r="A37" t="s">
        <v>54</v>
      </c>
      <c r="B37">
        <v>250000</v>
      </c>
      <c r="C37">
        <v>55</v>
      </c>
      <c r="D37">
        <f>'S.55.04.C'!$C$3</f>
        <v>109089.2409054267</v>
      </c>
      <c r="E37">
        <f t="shared" si="0"/>
        <v>0.4</v>
      </c>
      <c r="F37" s="17">
        <f>'S.55.04.C (2)'!$C$11</f>
        <v>39272.126725953662</v>
      </c>
      <c r="G37">
        <f t="shared" si="1"/>
        <v>3</v>
      </c>
      <c r="H37">
        <f t="shared" si="2"/>
        <v>2004</v>
      </c>
      <c r="I37" t="b">
        <f t="shared" si="3"/>
        <v>0</v>
      </c>
      <c r="J37">
        <f t="shared" si="4"/>
        <v>1</v>
      </c>
    </row>
    <row r="38" spans="1:10" x14ac:dyDescent="0.25">
      <c r="A38" t="s">
        <v>54</v>
      </c>
      <c r="B38">
        <v>500000</v>
      </c>
      <c r="C38">
        <v>26</v>
      </c>
      <c r="D38">
        <f>'S.26.04.D'!$C$3</f>
        <v>24730.461499581652</v>
      </c>
      <c r="E38">
        <f t="shared" si="0"/>
        <v>0.4</v>
      </c>
      <c r="F38" s="17">
        <f>'S.26.04.D (2)'!$C$11</f>
        <v>8902.9661398494118</v>
      </c>
      <c r="G38">
        <f t="shared" si="1"/>
        <v>3</v>
      </c>
      <c r="H38">
        <f t="shared" si="2"/>
        <v>2004</v>
      </c>
      <c r="I38" t="b">
        <f t="shared" si="3"/>
        <v>0</v>
      </c>
      <c r="J38">
        <f t="shared" si="4"/>
        <v>1</v>
      </c>
    </row>
    <row r="39" spans="1:10" x14ac:dyDescent="0.25">
      <c r="A39" t="s">
        <v>54</v>
      </c>
      <c r="B39">
        <v>500000</v>
      </c>
      <c r="C39">
        <v>35</v>
      </c>
      <c r="D39">
        <f>'S.35.04.D'!$C$3</f>
        <v>53612.862394892363</v>
      </c>
      <c r="E39">
        <f t="shared" si="0"/>
        <v>0.4</v>
      </c>
      <c r="F39" s="17">
        <f>'S.35.04.D (2)'!$C$11</f>
        <v>19300.630462161243</v>
      </c>
      <c r="G39">
        <f t="shared" si="1"/>
        <v>3</v>
      </c>
      <c r="H39">
        <f t="shared" si="2"/>
        <v>2004</v>
      </c>
      <c r="I39" t="b">
        <f t="shared" si="3"/>
        <v>0</v>
      </c>
      <c r="J39">
        <f t="shared" si="4"/>
        <v>1</v>
      </c>
    </row>
    <row r="40" spans="1:10" x14ac:dyDescent="0.25">
      <c r="A40" t="s">
        <v>54</v>
      </c>
      <c r="B40">
        <v>500000</v>
      </c>
      <c r="C40">
        <v>45</v>
      </c>
      <c r="D40">
        <f>'S.45.04.D'!$C$3</f>
        <v>122546.83392240731</v>
      </c>
      <c r="E40">
        <f t="shared" si="0"/>
        <v>0.4</v>
      </c>
      <c r="F40" s="17">
        <f>'S.45.04.D (2)'!$C$11</f>
        <v>44116.860212066575</v>
      </c>
      <c r="G40">
        <f t="shared" si="1"/>
        <v>3</v>
      </c>
      <c r="H40">
        <f t="shared" si="2"/>
        <v>2004</v>
      </c>
      <c r="I40" t="b">
        <f t="shared" si="3"/>
        <v>0</v>
      </c>
      <c r="J40">
        <f t="shared" si="4"/>
        <v>1</v>
      </c>
    </row>
    <row r="41" spans="1:10" x14ac:dyDescent="0.25">
      <c r="A41" t="s">
        <v>54</v>
      </c>
      <c r="B41">
        <v>500000</v>
      </c>
      <c r="C41">
        <v>55</v>
      </c>
      <c r="D41">
        <f>'S.55.04.D'!$C$3</f>
        <v>217401.67105170889</v>
      </c>
      <c r="E41">
        <f t="shared" si="0"/>
        <v>0.4</v>
      </c>
      <c r="F41" s="17">
        <f>'S.55.04.D (2)'!$C$11</f>
        <v>78264.6015786153</v>
      </c>
      <c r="G41">
        <f t="shared" si="1"/>
        <v>3</v>
      </c>
      <c r="H41">
        <f t="shared" si="2"/>
        <v>2004</v>
      </c>
      <c r="I41" t="b">
        <f t="shared" si="3"/>
        <v>0</v>
      </c>
      <c r="J41">
        <f t="shared" si="4"/>
        <v>1</v>
      </c>
    </row>
    <row r="42" spans="1:10" x14ac:dyDescent="0.25">
      <c r="A42" t="s">
        <v>54</v>
      </c>
      <c r="B42">
        <v>1000000</v>
      </c>
      <c r="C42">
        <v>26</v>
      </c>
      <c r="D42">
        <f>'S.26.04.E'!$C$3</f>
        <v>48462.54322009196</v>
      </c>
      <c r="E42">
        <f t="shared" si="0"/>
        <v>0.4</v>
      </c>
      <c r="F42" s="17">
        <f>'S.26.04.E (2)'!$C$11</f>
        <v>17446.515559233081</v>
      </c>
      <c r="G42">
        <f t="shared" si="1"/>
        <v>3</v>
      </c>
      <c r="H42">
        <f t="shared" si="2"/>
        <v>2004</v>
      </c>
      <c r="I42" t="b">
        <f t="shared" si="3"/>
        <v>0</v>
      </c>
      <c r="J42">
        <f t="shared" si="4"/>
        <v>1</v>
      </c>
    </row>
    <row r="43" spans="1:10" x14ac:dyDescent="0.25">
      <c r="A43" t="s">
        <v>54</v>
      </c>
      <c r="B43">
        <v>1000000</v>
      </c>
      <c r="C43">
        <v>35</v>
      </c>
      <c r="D43">
        <f>'S.35.04.E'!$C$3</f>
        <v>106249.56729612562</v>
      </c>
      <c r="E43">
        <f t="shared" si="0"/>
        <v>0.4</v>
      </c>
      <c r="F43" s="17">
        <f>'S.35.04.E (2)'!$C$11</f>
        <v>38249.844226605208</v>
      </c>
      <c r="G43">
        <f t="shared" si="1"/>
        <v>3</v>
      </c>
      <c r="H43">
        <f t="shared" si="2"/>
        <v>2004</v>
      </c>
      <c r="I43" t="b">
        <f t="shared" si="3"/>
        <v>0</v>
      </c>
      <c r="J43">
        <f t="shared" si="4"/>
        <v>1</v>
      </c>
    </row>
    <row r="44" spans="1:10" x14ac:dyDescent="0.25">
      <c r="A44" t="s">
        <v>54</v>
      </c>
      <c r="B44">
        <v>1000000</v>
      </c>
      <c r="C44">
        <v>45</v>
      </c>
      <c r="D44">
        <f>'S.45.04.E'!$C$3</f>
        <v>244183.47413303124</v>
      </c>
      <c r="E44">
        <f t="shared" si="0"/>
        <v>0.4</v>
      </c>
      <c r="F44" s="17">
        <f>'S.45.04.E (2)'!$C$11</f>
        <v>87906.050687891067</v>
      </c>
      <c r="G44">
        <f t="shared" si="1"/>
        <v>3</v>
      </c>
      <c r="H44">
        <f t="shared" si="2"/>
        <v>2004</v>
      </c>
      <c r="I44" t="b">
        <f t="shared" si="3"/>
        <v>0</v>
      </c>
      <c r="J44">
        <f t="shared" si="4"/>
        <v>1</v>
      </c>
    </row>
    <row r="45" spans="1:10" x14ac:dyDescent="0.25">
      <c r="A45" t="s">
        <v>54</v>
      </c>
      <c r="B45">
        <v>1000000</v>
      </c>
      <c r="C45">
        <v>55</v>
      </c>
      <c r="D45">
        <f>'S.55.04.E'!$C$3</f>
        <v>434026.5313442733</v>
      </c>
      <c r="E45">
        <f t="shared" si="0"/>
        <v>0.4</v>
      </c>
      <c r="F45" s="17">
        <f>'S.55.04.E (2)'!$C$11</f>
        <v>156249.5512839384</v>
      </c>
      <c r="G45">
        <f t="shared" si="1"/>
        <v>3</v>
      </c>
      <c r="H45">
        <f t="shared" si="2"/>
        <v>2004</v>
      </c>
      <c r="I45" t="b">
        <f t="shared" si="3"/>
        <v>0</v>
      </c>
      <c r="J45">
        <f t="shared" si="4"/>
        <v>1</v>
      </c>
    </row>
    <row r="46" spans="1:10" x14ac:dyDescent="0.25">
      <c r="A46" t="s">
        <v>54</v>
      </c>
      <c r="B46">
        <v>2000000</v>
      </c>
      <c r="C46">
        <v>26</v>
      </c>
      <c r="D46">
        <f>'S.26.04.F'!$C$3</f>
        <v>95926.706661112607</v>
      </c>
      <c r="E46">
        <f t="shared" si="0"/>
        <v>0.4</v>
      </c>
      <c r="F46" s="17">
        <f>'S.26.04.F (2)'!$C$11</f>
        <v>34533.614398000551</v>
      </c>
      <c r="G46">
        <f t="shared" si="1"/>
        <v>3</v>
      </c>
      <c r="H46">
        <f t="shared" si="2"/>
        <v>2004</v>
      </c>
      <c r="I46" t="b">
        <f t="shared" si="3"/>
        <v>0</v>
      </c>
      <c r="J46">
        <f t="shared" si="4"/>
        <v>1</v>
      </c>
    </row>
    <row r="47" spans="1:10" x14ac:dyDescent="0.25">
      <c r="A47" t="s">
        <v>54</v>
      </c>
      <c r="B47">
        <v>2000000</v>
      </c>
      <c r="C47">
        <v>35</v>
      </c>
      <c r="D47">
        <f>'S.35.04.F'!$C$3</f>
        <v>211522.97709859215</v>
      </c>
      <c r="E47">
        <f t="shared" si="0"/>
        <v>0.4</v>
      </c>
      <c r="F47" s="17">
        <f>'S.35.04.F (2)'!$C$11</f>
        <v>76148.27175549313</v>
      </c>
      <c r="G47">
        <f t="shared" si="1"/>
        <v>3</v>
      </c>
      <c r="H47">
        <f t="shared" si="2"/>
        <v>2004</v>
      </c>
      <c r="I47" t="b">
        <f t="shared" si="3"/>
        <v>0</v>
      </c>
      <c r="J47">
        <f t="shared" si="4"/>
        <v>1</v>
      </c>
    </row>
    <row r="48" spans="1:10" x14ac:dyDescent="0.25">
      <c r="A48" t="s">
        <v>54</v>
      </c>
      <c r="B48">
        <v>2000000</v>
      </c>
      <c r="C48">
        <v>45</v>
      </c>
      <c r="D48">
        <f>'S.45.04.F'!$C$3</f>
        <v>487456.75455427932</v>
      </c>
      <c r="E48">
        <f t="shared" si="0"/>
        <v>0.4</v>
      </c>
      <c r="F48" s="17">
        <f>'S.45.04.F (2)'!$C$11</f>
        <v>175484.43163954062</v>
      </c>
      <c r="G48">
        <f t="shared" si="1"/>
        <v>3</v>
      </c>
      <c r="H48">
        <f t="shared" si="2"/>
        <v>2004</v>
      </c>
      <c r="I48" t="b">
        <f t="shared" si="3"/>
        <v>0</v>
      </c>
      <c r="J48">
        <f t="shared" si="4"/>
        <v>1</v>
      </c>
    </row>
    <row r="49" spans="1:10" x14ac:dyDescent="0.25">
      <c r="A49" t="s">
        <v>54</v>
      </c>
      <c r="B49">
        <v>2000000</v>
      </c>
      <c r="C49">
        <v>55</v>
      </c>
      <c r="D49">
        <f>'S.55.04.F'!$C$3</f>
        <v>867276.25192940247</v>
      </c>
      <c r="E49">
        <f t="shared" si="0"/>
        <v>0.4</v>
      </c>
      <c r="F49" s="17">
        <f>'S.55.04.F (2)'!$C$11</f>
        <v>312219.4506945847</v>
      </c>
      <c r="G49">
        <f t="shared" si="1"/>
        <v>3</v>
      </c>
      <c r="H49">
        <f t="shared" si="2"/>
        <v>2004</v>
      </c>
      <c r="I49" t="b">
        <f t="shared" si="3"/>
        <v>0</v>
      </c>
      <c r="J49">
        <f t="shared" si="4"/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EC246-AC56-4011-A47B-270F087E4260}">
  <dimension ref="A1:I96"/>
  <sheetViews>
    <sheetView workbookViewId="0">
      <selection activeCell="S53" sqref="S53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8" t="s">
        <v>50</v>
      </c>
      <c r="B1" s="19" t="s">
        <v>18</v>
      </c>
    </row>
    <row r="2" spans="1:9" ht="18.75" x14ac:dyDescent="0.3">
      <c r="A2" s="20">
        <v>26</v>
      </c>
      <c r="B2" s="21">
        <v>1.1601210000000001E-3</v>
      </c>
      <c r="D2" s="22"/>
      <c r="I2" s="23"/>
    </row>
    <row r="3" spans="1:9" x14ac:dyDescent="0.25">
      <c r="A3" s="20">
        <v>27</v>
      </c>
      <c r="B3" s="21">
        <v>1.1721139999999999E-3</v>
      </c>
      <c r="D3" s="22"/>
      <c r="I3" s="6"/>
    </row>
    <row r="4" spans="1:9" x14ac:dyDescent="0.25">
      <c r="A4" s="20">
        <v>28</v>
      </c>
      <c r="B4" s="21">
        <v>1.1871049999999999E-3</v>
      </c>
      <c r="D4" s="22"/>
      <c r="I4" s="6"/>
    </row>
    <row r="5" spans="1:9" x14ac:dyDescent="0.25">
      <c r="A5" s="20">
        <v>29</v>
      </c>
      <c r="B5" s="21">
        <v>1.2030949999999999E-3</v>
      </c>
      <c r="D5" s="22"/>
    </row>
    <row r="6" spans="1:9" x14ac:dyDescent="0.25">
      <c r="A6" s="20">
        <v>30</v>
      </c>
      <c r="B6" s="21">
        <v>1.223083E-3</v>
      </c>
      <c r="D6" s="22"/>
    </row>
    <row r="7" spans="1:9" x14ac:dyDescent="0.25">
      <c r="A7" s="20">
        <v>31</v>
      </c>
      <c r="B7" s="21">
        <v>1.254064E-3</v>
      </c>
      <c r="D7" s="22"/>
    </row>
    <row r="8" spans="1:9" x14ac:dyDescent="0.25">
      <c r="A8" s="20">
        <v>32</v>
      </c>
      <c r="B8" s="21">
        <v>1.2910420000000001E-3</v>
      </c>
    </row>
    <row r="9" spans="1:9" x14ac:dyDescent="0.25">
      <c r="A9" s="20">
        <v>33</v>
      </c>
      <c r="B9" s="21">
        <v>1.3270199999999999E-3</v>
      </c>
    </row>
    <row r="10" spans="1:9" x14ac:dyDescent="0.25">
      <c r="A10" s="20">
        <v>34</v>
      </c>
      <c r="B10" s="21">
        <v>1.3729930000000001E-3</v>
      </c>
    </row>
    <row r="11" spans="1:9" x14ac:dyDescent="0.25">
      <c r="A11" s="20">
        <v>35</v>
      </c>
      <c r="B11" s="21">
        <v>1.420964E-3</v>
      </c>
    </row>
    <row r="12" spans="1:9" x14ac:dyDescent="0.25">
      <c r="A12" s="20">
        <v>36</v>
      </c>
      <c r="B12" s="21">
        <v>1.47693E-3</v>
      </c>
    </row>
    <row r="13" spans="1:9" x14ac:dyDescent="0.25">
      <c r="A13" s="20">
        <v>37</v>
      </c>
      <c r="B13" s="21">
        <v>1.553883E-3</v>
      </c>
    </row>
    <row r="14" spans="1:9" x14ac:dyDescent="0.25">
      <c r="A14" s="20">
        <v>38</v>
      </c>
      <c r="B14" s="21">
        <v>1.6428289999999999E-3</v>
      </c>
    </row>
    <row r="15" spans="1:9" x14ac:dyDescent="0.25">
      <c r="A15" s="20">
        <v>39</v>
      </c>
      <c r="B15" s="21">
        <v>1.733774E-3</v>
      </c>
    </row>
    <row r="16" spans="1:9" x14ac:dyDescent="0.25">
      <c r="A16" s="20">
        <v>40</v>
      </c>
      <c r="B16" s="21">
        <v>1.8297159999999999E-3</v>
      </c>
    </row>
    <row r="17" spans="1:2" x14ac:dyDescent="0.25">
      <c r="A17" s="20">
        <v>41</v>
      </c>
      <c r="B17" s="21">
        <v>1.940649E-3</v>
      </c>
    </row>
    <row r="18" spans="1:2" x14ac:dyDescent="0.25">
      <c r="A18" s="20">
        <v>42</v>
      </c>
      <c r="B18" s="21">
        <v>2.0505829999999999E-3</v>
      </c>
    </row>
    <row r="19" spans="1:2" x14ac:dyDescent="0.25">
      <c r="A19" s="20">
        <v>43</v>
      </c>
      <c r="B19" s="21">
        <v>2.1765069999999998E-3</v>
      </c>
    </row>
    <row r="20" spans="1:2" x14ac:dyDescent="0.25">
      <c r="A20" s="20">
        <v>44</v>
      </c>
      <c r="B20" s="21">
        <v>2.312424E-3</v>
      </c>
    </row>
    <row r="21" spans="1:2" x14ac:dyDescent="0.25">
      <c r="A21" s="20">
        <v>45</v>
      </c>
      <c r="B21" s="21">
        <v>2.4603350000000001E-3</v>
      </c>
    </row>
    <row r="22" spans="1:2" x14ac:dyDescent="0.25">
      <c r="A22" s="20">
        <v>46</v>
      </c>
      <c r="B22" s="21">
        <v>2.6172399999999998E-3</v>
      </c>
    </row>
    <row r="23" spans="1:2" x14ac:dyDescent="0.25">
      <c r="A23" s="20">
        <v>47</v>
      </c>
      <c r="B23" s="21">
        <v>2.8021280000000001E-3</v>
      </c>
    </row>
    <row r="24" spans="1:2" x14ac:dyDescent="0.25">
      <c r="A24" s="20">
        <v>48</v>
      </c>
      <c r="B24" s="4">
        <v>3.0140000000000002E-3</v>
      </c>
    </row>
    <row r="25" spans="1:2" x14ac:dyDescent="0.25">
      <c r="A25" s="20">
        <v>49</v>
      </c>
      <c r="B25" s="4">
        <v>4.6990000000000001E-3</v>
      </c>
    </row>
    <row r="26" spans="1:2" x14ac:dyDescent="0.25">
      <c r="A26" s="20">
        <v>50</v>
      </c>
      <c r="B26" s="4">
        <v>6.5490000000000001E-3</v>
      </c>
    </row>
    <row r="27" spans="1:2" x14ac:dyDescent="0.25">
      <c r="A27" s="20">
        <v>51</v>
      </c>
      <c r="B27" s="4">
        <v>8.5349999999999992E-3</v>
      </c>
    </row>
    <row r="28" spans="1:2" x14ac:dyDescent="0.25">
      <c r="A28" s="20">
        <v>52</v>
      </c>
      <c r="B28" s="4">
        <v>1.0821000000000001E-2</v>
      </c>
    </row>
    <row r="29" spans="1:2" x14ac:dyDescent="0.25">
      <c r="A29" s="20">
        <v>53</v>
      </c>
      <c r="B29" s="4">
        <v>1.3422999999999999E-2</v>
      </c>
    </row>
    <row r="30" spans="1:2" x14ac:dyDescent="0.25">
      <c r="A30" s="20">
        <v>54</v>
      </c>
      <c r="B30" s="4">
        <v>1.6303999999999999E-2</v>
      </c>
    </row>
    <row r="31" spans="1:2" x14ac:dyDescent="0.25">
      <c r="A31" s="20">
        <v>55</v>
      </c>
      <c r="B31" s="4">
        <v>1.9576E-2</v>
      </c>
    </row>
    <row r="32" spans="1:2" x14ac:dyDescent="0.25">
      <c r="A32" s="20">
        <v>56</v>
      </c>
      <c r="B32" s="4">
        <v>2.3283000000000002E-2</v>
      </c>
    </row>
    <row r="33" spans="1:2" x14ac:dyDescent="0.25">
      <c r="A33" s="20">
        <v>57</v>
      </c>
      <c r="B33" s="4">
        <v>2.7149E-2</v>
      </c>
    </row>
    <row r="34" spans="1:2" x14ac:dyDescent="0.25">
      <c r="A34" s="20">
        <v>58</v>
      </c>
      <c r="B34" s="4">
        <v>3.1286000000000001E-2</v>
      </c>
    </row>
    <row r="35" spans="1:2" x14ac:dyDescent="0.25">
      <c r="A35" s="20">
        <v>59</v>
      </c>
      <c r="B35" s="4">
        <v>3.5844000000000001E-2</v>
      </c>
    </row>
    <row r="36" spans="1:2" x14ac:dyDescent="0.25">
      <c r="A36" s="20">
        <v>60</v>
      </c>
      <c r="B36" s="4">
        <v>4.1295999999999999E-2</v>
      </c>
    </row>
    <row r="37" spans="1:2" x14ac:dyDescent="0.25">
      <c r="A37" s="20">
        <v>61</v>
      </c>
      <c r="B37" s="4">
        <v>4.7109999999999999E-2</v>
      </c>
    </row>
    <row r="38" spans="1:2" x14ac:dyDescent="0.25">
      <c r="A38" s="20">
        <v>62</v>
      </c>
      <c r="B38" s="4">
        <v>5.2900999999999997E-2</v>
      </c>
    </row>
    <row r="39" spans="1:2" x14ac:dyDescent="0.25">
      <c r="A39" s="20">
        <v>63</v>
      </c>
      <c r="B39" s="4">
        <v>5.9271999999999998E-2</v>
      </c>
    </row>
    <row r="40" spans="1:2" x14ac:dyDescent="0.25">
      <c r="A40" s="20">
        <v>64</v>
      </c>
      <c r="B40" s="4">
        <v>6.6047999999999996E-2</v>
      </c>
    </row>
    <row r="41" spans="1:2" x14ac:dyDescent="0.25">
      <c r="A41" s="20">
        <v>65</v>
      </c>
      <c r="B41" s="4">
        <v>7.3592000000000005E-2</v>
      </c>
    </row>
    <row r="42" spans="1:2" x14ac:dyDescent="0.25">
      <c r="A42" s="20">
        <v>66</v>
      </c>
      <c r="B42" s="4">
        <v>8.2293000000000005E-2</v>
      </c>
    </row>
    <row r="43" spans="1:2" x14ac:dyDescent="0.25">
      <c r="A43" s="20">
        <v>67</v>
      </c>
      <c r="B43" s="4">
        <v>9.1596999999999998E-2</v>
      </c>
    </row>
    <row r="44" spans="1:2" x14ac:dyDescent="0.25">
      <c r="A44" s="20">
        <v>68</v>
      </c>
      <c r="B44" s="4">
        <v>0.10148</v>
      </c>
    </row>
    <row r="45" spans="1:2" x14ac:dyDescent="0.25">
      <c r="A45" s="20">
        <v>69</v>
      </c>
      <c r="B45" s="4">
        <v>0.112611</v>
      </c>
    </row>
    <row r="46" spans="1:2" x14ac:dyDescent="0.25">
      <c r="A46" s="20">
        <v>70</v>
      </c>
      <c r="B46" s="4">
        <v>0.125163</v>
      </c>
    </row>
    <row r="47" spans="1:2" x14ac:dyDescent="0.25">
      <c r="A47" s="20">
        <v>71</v>
      </c>
      <c r="B47" s="4">
        <v>0.13952899999999999</v>
      </c>
    </row>
    <row r="48" spans="1:2" x14ac:dyDescent="0.25">
      <c r="A48" s="20">
        <v>72</v>
      </c>
      <c r="B48" s="4">
        <v>0.15610499999999999</v>
      </c>
    </row>
    <row r="49" spans="1:2" x14ac:dyDescent="0.25">
      <c r="A49" s="20">
        <v>73</v>
      </c>
      <c r="B49" s="4">
        <v>0.17521600000000001</v>
      </c>
    </row>
    <row r="50" spans="1:2" x14ac:dyDescent="0.25">
      <c r="A50" s="20">
        <v>74</v>
      </c>
      <c r="B50" s="4">
        <v>0.19798199999999999</v>
      </c>
    </row>
    <row r="51" spans="1:2" x14ac:dyDescent="0.25">
      <c r="A51" s="20">
        <v>75</v>
      </c>
      <c r="B51" s="4">
        <v>0.22423799999999999</v>
      </c>
    </row>
    <row r="52" spans="1:2" x14ac:dyDescent="0.25">
      <c r="A52" s="20">
        <v>76</v>
      </c>
      <c r="B52" s="4">
        <v>0.25439000000000001</v>
      </c>
    </row>
    <row r="53" spans="1:2" x14ac:dyDescent="0.25">
      <c r="A53" s="20">
        <v>77</v>
      </c>
      <c r="B53" s="4">
        <v>0.28921999999999998</v>
      </c>
    </row>
    <row r="54" spans="1:2" x14ac:dyDescent="0.25">
      <c r="A54" s="20">
        <v>78</v>
      </c>
      <c r="B54" s="4">
        <v>0.32816400000000001</v>
      </c>
    </row>
    <row r="55" spans="1:2" x14ac:dyDescent="0.25">
      <c r="A55" s="20">
        <v>79</v>
      </c>
      <c r="B55" s="4">
        <v>0.37150699999999998</v>
      </c>
    </row>
    <row r="56" spans="1:2" x14ac:dyDescent="0.25">
      <c r="A56" s="20">
        <v>80</v>
      </c>
      <c r="B56" s="4">
        <v>0.41881499999999999</v>
      </c>
    </row>
    <row r="57" spans="1:2" x14ac:dyDescent="0.25">
      <c r="A57" s="20">
        <v>81</v>
      </c>
      <c r="B57" s="4">
        <v>0.47081499999999998</v>
      </c>
    </row>
    <row r="58" spans="1:2" x14ac:dyDescent="0.25">
      <c r="A58" s="20">
        <v>82</v>
      </c>
      <c r="B58" s="4">
        <v>0.52931399999999995</v>
      </c>
    </row>
    <row r="59" spans="1:2" x14ac:dyDescent="0.25">
      <c r="A59" s="20">
        <v>83</v>
      </c>
      <c r="B59" s="4">
        <v>0.595055</v>
      </c>
    </row>
    <row r="60" spans="1:2" x14ac:dyDescent="0.25">
      <c r="A60" s="20">
        <v>84</v>
      </c>
      <c r="B60" s="4">
        <v>0.66919700000000004</v>
      </c>
    </row>
    <row r="61" spans="1:2" x14ac:dyDescent="0.25">
      <c r="A61" s="20">
        <v>85</v>
      </c>
      <c r="B61" s="4">
        <v>0.74928899999999998</v>
      </c>
    </row>
    <row r="62" spans="1:2" x14ac:dyDescent="0.25">
      <c r="A62" s="20">
        <v>86</v>
      </c>
      <c r="B62" s="4">
        <v>0.83297500000000002</v>
      </c>
    </row>
    <row r="63" spans="1:2" x14ac:dyDescent="0.25">
      <c r="A63" s="20">
        <v>87</v>
      </c>
      <c r="B63" s="21">
        <v>0.83526170899999996</v>
      </c>
    </row>
    <row r="64" spans="1:2" x14ac:dyDescent="0.25">
      <c r="A64" s="20">
        <v>88</v>
      </c>
      <c r="B64" s="21">
        <v>0.83773177600000004</v>
      </c>
    </row>
    <row r="65" spans="1:2" x14ac:dyDescent="0.25">
      <c r="A65" s="20">
        <v>89</v>
      </c>
      <c r="B65" s="21">
        <v>0.84045353700000003</v>
      </c>
    </row>
    <row r="66" spans="1:2" x14ac:dyDescent="0.25">
      <c r="A66" s="20">
        <v>90</v>
      </c>
      <c r="B66" s="21">
        <v>0.84346351399999997</v>
      </c>
    </row>
    <row r="67" spans="1:2" x14ac:dyDescent="0.25">
      <c r="A67" s="20">
        <v>91</v>
      </c>
      <c r="B67" s="21">
        <v>0.84645297100000005</v>
      </c>
    </row>
    <row r="68" spans="1:2" x14ac:dyDescent="0.25">
      <c r="A68" s="20">
        <v>92</v>
      </c>
      <c r="B68" s="21">
        <v>0.84968151000000003</v>
      </c>
    </row>
    <row r="69" spans="1:2" x14ac:dyDescent="0.25">
      <c r="A69" s="20">
        <v>93</v>
      </c>
      <c r="B69" s="21">
        <v>0.85306441600000005</v>
      </c>
    </row>
    <row r="70" spans="1:2" x14ac:dyDescent="0.25">
      <c r="A70" s="20">
        <v>94</v>
      </c>
      <c r="B70" s="21">
        <v>0.856559709</v>
      </c>
    </row>
    <row r="71" spans="1:2" x14ac:dyDescent="0.25">
      <c r="A71" s="20">
        <v>95</v>
      </c>
      <c r="B71" s="21">
        <v>0.86031008399999997</v>
      </c>
    </row>
    <row r="72" spans="1:2" x14ac:dyDescent="0.25">
      <c r="A72" s="20">
        <v>96</v>
      </c>
      <c r="B72" s="21">
        <v>0.86416701100000004</v>
      </c>
    </row>
    <row r="73" spans="1:2" x14ac:dyDescent="0.25">
      <c r="A73" s="20">
        <v>97</v>
      </c>
      <c r="B73" s="21">
        <v>0.86825209999999997</v>
      </c>
    </row>
    <row r="74" spans="1:2" x14ac:dyDescent="0.25">
      <c r="A74" s="20">
        <v>98</v>
      </c>
      <c r="B74" s="21">
        <v>0.87257664800000001</v>
      </c>
    </row>
    <row r="75" spans="1:2" x14ac:dyDescent="0.25">
      <c r="A75" s="20">
        <v>99</v>
      </c>
      <c r="B75" s="21">
        <v>0.87698101399999995</v>
      </c>
    </row>
    <row r="76" spans="1:2" x14ac:dyDescent="0.25">
      <c r="A76" s="20">
        <v>100</v>
      </c>
      <c r="B76" s="21">
        <v>0.88158379899999995</v>
      </c>
    </row>
    <row r="77" spans="1:2" x14ac:dyDescent="0.25">
      <c r="A77" s="20">
        <v>101</v>
      </c>
      <c r="B77" s="21">
        <v>0.88621764599999997</v>
      </c>
    </row>
    <row r="78" spans="1:2" x14ac:dyDescent="0.25">
      <c r="A78" s="20">
        <v>102</v>
      </c>
      <c r="B78" s="21">
        <v>0.89077562700000001</v>
      </c>
    </row>
    <row r="79" spans="1:2" x14ac:dyDescent="0.25">
      <c r="A79" s="20">
        <v>103</v>
      </c>
      <c r="B79" s="21">
        <v>0.89544260600000003</v>
      </c>
    </row>
    <row r="80" spans="1:2" x14ac:dyDescent="0.25">
      <c r="A80" s="20">
        <v>104</v>
      </c>
      <c r="B80" s="21">
        <v>0.90019128800000003</v>
      </c>
    </row>
    <row r="81" spans="1:2" x14ac:dyDescent="0.25">
      <c r="A81" s="20">
        <v>105</v>
      </c>
      <c r="B81" s="21">
        <v>0.90499098499999997</v>
      </c>
    </row>
    <row r="82" spans="1:2" x14ac:dyDescent="0.25">
      <c r="A82" s="20">
        <v>106</v>
      </c>
      <c r="B82" s="21">
        <v>0.90981139099999997</v>
      </c>
    </row>
    <row r="83" spans="1:2" x14ac:dyDescent="0.25">
      <c r="A83" s="20">
        <v>107</v>
      </c>
      <c r="B83" s="21">
        <v>0.91465739899999998</v>
      </c>
    </row>
    <row r="84" spans="1:2" x14ac:dyDescent="0.25">
      <c r="A84" s="20">
        <v>108</v>
      </c>
      <c r="B84" s="21">
        <v>0.91953785700000001</v>
      </c>
    </row>
    <row r="85" spans="1:2" x14ac:dyDescent="0.25">
      <c r="A85" s="20">
        <v>109</v>
      </c>
      <c r="B85" s="21">
        <v>0.924425092</v>
      </c>
    </row>
    <row r="86" spans="1:2" x14ac:dyDescent="0.25">
      <c r="A86" s="20">
        <v>110</v>
      </c>
      <c r="B86" s="21">
        <v>0.92929067899999995</v>
      </c>
    </row>
    <row r="87" spans="1:2" x14ac:dyDescent="0.25">
      <c r="A87" s="20">
        <v>111</v>
      </c>
      <c r="B87" s="21">
        <v>0.93493958499999996</v>
      </c>
    </row>
    <row r="88" spans="1:2" x14ac:dyDescent="0.25">
      <c r="A88" s="20">
        <v>112</v>
      </c>
      <c r="B88" s="21">
        <v>0.94055780700000002</v>
      </c>
    </row>
    <row r="89" spans="1:2" x14ac:dyDescent="0.25">
      <c r="A89" s="20">
        <v>113</v>
      </c>
      <c r="B89" s="21">
        <v>0.946138378</v>
      </c>
    </row>
    <row r="90" spans="1:2" x14ac:dyDescent="0.25">
      <c r="A90" s="20">
        <v>114</v>
      </c>
      <c r="B90" s="21">
        <v>0.95167433300000004</v>
      </c>
    </row>
    <row r="91" spans="1:2" x14ac:dyDescent="0.25">
      <c r="A91" s="20">
        <v>115</v>
      </c>
      <c r="B91" s="21">
        <v>0.95715889499999995</v>
      </c>
    </row>
    <row r="92" spans="1:2" x14ac:dyDescent="0.25">
      <c r="A92" s="20">
        <v>116</v>
      </c>
      <c r="B92" s="21">
        <v>0.96261559600000002</v>
      </c>
    </row>
    <row r="93" spans="1:2" x14ac:dyDescent="0.25">
      <c r="A93" s="20">
        <v>117</v>
      </c>
      <c r="B93" s="21">
        <v>0.96807210799999999</v>
      </c>
    </row>
    <row r="94" spans="1:2" x14ac:dyDescent="0.25">
      <c r="A94" s="20">
        <v>118</v>
      </c>
      <c r="B94" s="21">
        <v>0.97352880900000005</v>
      </c>
    </row>
    <row r="95" spans="1:2" x14ac:dyDescent="0.25">
      <c r="A95" s="20">
        <v>119</v>
      </c>
      <c r="B95" s="21">
        <v>0.97898550900000003</v>
      </c>
    </row>
    <row r="96" spans="1:2" x14ac:dyDescent="0.25">
      <c r="A96" s="24">
        <v>120</v>
      </c>
      <c r="B96" s="21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A9C08-1FF1-4635-9DAD-5A7B5712FF5F}">
  <dimension ref="A1:M142"/>
  <sheetViews>
    <sheetView workbookViewId="0">
      <selection activeCell="S53" sqref="S5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8" t="s">
        <v>5</v>
      </c>
      <c r="B1" s="25" t="s">
        <v>55</v>
      </c>
      <c r="C1" s="26" t="s">
        <v>56</v>
      </c>
      <c r="D1" s="26" t="s">
        <v>57</v>
      </c>
      <c r="E1" s="27" t="s">
        <v>58</v>
      </c>
    </row>
    <row r="2" spans="1:7" x14ac:dyDescent="0.25">
      <c r="A2" s="20">
        <v>1962</v>
      </c>
      <c r="B2" s="13">
        <v>2.6700000000000002E-2</v>
      </c>
      <c r="C2" s="13">
        <v>3.1E-2</v>
      </c>
      <c r="D2" s="13">
        <v>3.5200000000000002E-2</v>
      </c>
      <c r="E2" s="28">
        <v>4.4900000000000002E-2</v>
      </c>
      <c r="G2" s="5" t="s">
        <v>59</v>
      </c>
    </row>
    <row r="3" spans="1:7" x14ac:dyDescent="0.25">
      <c r="A3" s="20">
        <v>1963</v>
      </c>
      <c r="B3" s="13">
        <v>2.3699999999999999E-2</v>
      </c>
      <c r="C3" s="13">
        <v>3.78E-2</v>
      </c>
      <c r="D3" s="13">
        <v>0.04</v>
      </c>
      <c r="E3" s="28">
        <v>4.7500000000000001E-2</v>
      </c>
    </row>
    <row r="4" spans="1:7" x14ac:dyDescent="0.25">
      <c r="A4" s="20">
        <v>1964</v>
      </c>
      <c r="B4" s="13">
        <v>2.6700000000000002E-2</v>
      </c>
      <c r="C4" s="13">
        <v>3.9800000000000002E-2</v>
      </c>
      <c r="D4" s="13">
        <v>4.3900000000000002E-2</v>
      </c>
      <c r="E4" s="28">
        <v>4.7899999999999998E-2</v>
      </c>
    </row>
    <row r="5" spans="1:7" x14ac:dyDescent="0.25">
      <c r="A5" s="20">
        <v>1965</v>
      </c>
      <c r="B5" s="13">
        <v>3.4099999999999998E-2</v>
      </c>
      <c r="C5" s="13">
        <v>4.48E-2</v>
      </c>
      <c r="D5" s="13">
        <v>4.58E-2</v>
      </c>
      <c r="E5" s="28">
        <v>4.7500000000000001E-2</v>
      </c>
    </row>
    <row r="6" spans="1:7" x14ac:dyDescent="0.25">
      <c r="A6" s="20">
        <v>1966</v>
      </c>
      <c r="B6" s="13">
        <v>3.1699999999999999E-2</v>
      </c>
      <c r="C6" s="13">
        <v>5.9299999999999999E-2</v>
      </c>
      <c r="D6" s="13">
        <v>6.0999999999999999E-2</v>
      </c>
      <c r="E6" s="28">
        <v>5.79E-2</v>
      </c>
    </row>
    <row r="7" spans="1:7" x14ac:dyDescent="0.25">
      <c r="A7" s="20">
        <v>1967</v>
      </c>
      <c r="B7" s="13">
        <v>3.15E-2</v>
      </c>
      <c r="C7" s="13">
        <v>4.8399999999999999E-2</v>
      </c>
      <c r="D7" s="13">
        <v>5.62E-2</v>
      </c>
      <c r="E7" s="28">
        <v>5.79E-2</v>
      </c>
    </row>
    <row r="8" spans="1:7" x14ac:dyDescent="0.25">
      <c r="A8" s="20">
        <v>1968</v>
      </c>
      <c r="B8" s="13">
        <v>3.1800000000000002E-2</v>
      </c>
      <c r="C8" s="13">
        <v>6.2199999999999998E-2</v>
      </c>
      <c r="D8" s="13">
        <v>6.2799999999999995E-2</v>
      </c>
      <c r="E8" s="28">
        <v>6.2300000000000001E-2</v>
      </c>
    </row>
    <row r="9" spans="1:7" x14ac:dyDescent="0.25">
      <c r="A9" s="20">
        <v>1969</v>
      </c>
      <c r="B9" s="13">
        <v>3.15E-2</v>
      </c>
      <c r="C9" s="13">
        <v>9.0200000000000002E-2</v>
      </c>
      <c r="D9" s="13">
        <v>7.9299999999999995E-2</v>
      </c>
      <c r="E9" s="28">
        <v>7.3899999999999993E-2</v>
      </c>
    </row>
    <row r="10" spans="1:7" x14ac:dyDescent="0.25">
      <c r="A10" s="20">
        <v>1970</v>
      </c>
      <c r="B10" s="13">
        <v>4.5400000000000003E-2</v>
      </c>
      <c r="C10" s="13">
        <v>8.3000000000000004E-2</v>
      </c>
      <c r="D10" s="13">
        <v>8.0399999999999999E-2</v>
      </c>
      <c r="E10" s="28">
        <v>8.5500000000000007E-2</v>
      </c>
    </row>
    <row r="11" spans="1:7" x14ac:dyDescent="0.25">
      <c r="A11" s="20">
        <v>1971</v>
      </c>
      <c r="B11" s="13">
        <v>5.1999999999999998E-2</v>
      </c>
      <c r="C11" s="13">
        <v>5.04E-2</v>
      </c>
      <c r="D11" s="13">
        <v>5.2900000000000003E-2</v>
      </c>
      <c r="E11" s="28">
        <v>6.7000000000000004E-2</v>
      </c>
    </row>
    <row r="12" spans="1:7" x14ac:dyDescent="0.25">
      <c r="A12" s="20">
        <v>1972</v>
      </c>
      <c r="B12" s="13">
        <v>5.5399999999999998E-2</v>
      </c>
      <c r="C12" s="13">
        <v>5.04E-2</v>
      </c>
      <c r="D12" s="13">
        <v>5.6300000000000003E-2</v>
      </c>
      <c r="E12" s="28">
        <v>7.1099999999999997E-2</v>
      </c>
    </row>
    <row r="13" spans="1:7" x14ac:dyDescent="0.25">
      <c r="A13" s="20">
        <v>1973</v>
      </c>
      <c r="B13" s="13">
        <v>7.9500000000000001E-2</v>
      </c>
      <c r="C13" s="13">
        <v>9.7000000000000003E-2</v>
      </c>
      <c r="D13" s="13">
        <v>8.14E-2</v>
      </c>
      <c r="E13" s="28">
        <v>7.5700000000000003E-2</v>
      </c>
    </row>
    <row r="14" spans="1:7" x14ac:dyDescent="0.25">
      <c r="A14" s="20">
        <v>1974</v>
      </c>
      <c r="B14" s="13">
        <v>0.12620000000000001</v>
      </c>
      <c r="C14" s="13">
        <v>0.11899999999999999</v>
      </c>
      <c r="D14" s="13">
        <v>9.3600000000000003E-2</v>
      </c>
      <c r="E14" s="28">
        <v>8.5900000000000004E-2</v>
      </c>
    </row>
    <row r="15" spans="1:7" x14ac:dyDescent="0.25">
      <c r="A15" s="20">
        <v>1975</v>
      </c>
      <c r="B15" s="13">
        <v>8.9099999999999999E-2</v>
      </c>
      <c r="C15" s="13">
        <v>6.3600000000000004E-2</v>
      </c>
      <c r="D15" s="13">
        <v>7.4099999999999999E-2</v>
      </c>
      <c r="E15" s="28">
        <v>8.7499999999999994E-2</v>
      </c>
    </row>
    <row r="16" spans="1:7" x14ac:dyDescent="0.25">
      <c r="A16" s="20">
        <v>1976</v>
      </c>
      <c r="B16" s="13">
        <v>7.22E-2</v>
      </c>
      <c r="C16" s="13">
        <v>5.5599999999999997E-2</v>
      </c>
      <c r="D16" s="13">
        <v>6.5100000000000005E-2</v>
      </c>
      <c r="E16" s="28">
        <v>8.4699999999999998E-2</v>
      </c>
    </row>
    <row r="17" spans="1:5" x14ac:dyDescent="0.25">
      <c r="A17" s="20">
        <v>1977</v>
      </c>
      <c r="B17" s="13">
        <v>8.3500000000000005E-2</v>
      </c>
      <c r="C17" s="13">
        <v>6.3200000000000006E-2</v>
      </c>
      <c r="D17" s="13">
        <v>6.9199999999999998E-2</v>
      </c>
      <c r="E17" s="28">
        <v>8.4500000000000006E-2</v>
      </c>
    </row>
    <row r="18" spans="1:5" x14ac:dyDescent="0.25">
      <c r="A18" s="20">
        <v>1978</v>
      </c>
      <c r="B18" s="13">
        <v>7.3700000000000002E-2</v>
      </c>
      <c r="C18" s="13">
        <v>9.2100000000000001E-2</v>
      </c>
      <c r="D18" s="13">
        <v>9.6500000000000002E-2</v>
      </c>
      <c r="E18" s="28">
        <v>9.7299999999999998E-2</v>
      </c>
    </row>
    <row r="19" spans="1:5" x14ac:dyDescent="0.25">
      <c r="A19" s="20">
        <v>1979</v>
      </c>
      <c r="B19" s="13">
        <v>8.0600000000000005E-2</v>
      </c>
      <c r="C19" s="13">
        <v>0.13200000000000001</v>
      </c>
      <c r="D19" s="13">
        <v>0.126</v>
      </c>
      <c r="E19" s="28">
        <v>0.1123</v>
      </c>
    </row>
    <row r="20" spans="1:5" x14ac:dyDescent="0.25">
      <c r="A20" s="20">
        <v>1980</v>
      </c>
      <c r="B20" s="13">
        <v>0.1255</v>
      </c>
      <c r="C20" s="13">
        <v>0.14649999999999999</v>
      </c>
      <c r="D20" s="13">
        <v>0.1323</v>
      </c>
      <c r="E20" s="28">
        <v>0.1258</v>
      </c>
    </row>
    <row r="21" spans="1:5" x14ac:dyDescent="0.25">
      <c r="A21" s="20">
        <v>1981</v>
      </c>
      <c r="B21" s="13">
        <v>0.1129</v>
      </c>
      <c r="C21" s="13">
        <v>0.17480000000000001</v>
      </c>
      <c r="D21" s="13">
        <v>0.15609999999999999</v>
      </c>
      <c r="E21" s="28">
        <v>0.14630000000000001</v>
      </c>
    </row>
    <row r="22" spans="1:5" x14ac:dyDescent="0.25">
      <c r="A22" s="20">
        <v>1982</v>
      </c>
      <c r="B22" s="13">
        <v>7.6300000000000007E-2</v>
      </c>
      <c r="C22" s="13">
        <v>0.14180000000000001</v>
      </c>
      <c r="D22" s="13">
        <v>0.1419</v>
      </c>
      <c r="E22" s="28">
        <v>0.15029999999999999</v>
      </c>
    </row>
    <row r="23" spans="1:5" x14ac:dyDescent="0.25">
      <c r="A23" s="20">
        <v>1983</v>
      </c>
      <c r="B23" s="13">
        <v>7.3400000000000007E-2</v>
      </c>
      <c r="C23" s="13">
        <v>9.9299999999999999E-2</v>
      </c>
      <c r="D23" s="13">
        <v>0.1047</v>
      </c>
      <c r="E23" s="28">
        <v>0.12180000000000001</v>
      </c>
    </row>
    <row r="24" spans="1:5" x14ac:dyDescent="0.25">
      <c r="A24" s="20">
        <v>1984</v>
      </c>
      <c r="B24" s="13">
        <v>6.1600000000000002E-2</v>
      </c>
      <c r="C24" s="13">
        <v>0.1195</v>
      </c>
      <c r="D24" s="13">
        <v>0.12670000000000001</v>
      </c>
      <c r="E24" s="28">
        <v>0.14430000000000001</v>
      </c>
    </row>
    <row r="25" spans="1:5" x14ac:dyDescent="0.25">
      <c r="A25" s="20">
        <v>1985</v>
      </c>
      <c r="B25" s="13">
        <v>4.2500000000000003E-2</v>
      </c>
      <c r="C25" s="13">
        <v>9.2700000000000005E-2</v>
      </c>
      <c r="D25" s="13">
        <v>9.6000000000000002E-2</v>
      </c>
      <c r="E25" s="28">
        <v>0.1201</v>
      </c>
    </row>
    <row r="26" spans="1:5" x14ac:dyDescent="0.25">
      <c r="A26" s="20">
        <v>1986</v>
      </c>
      <c r="B26" s="13">
        <v>2.7300000000000001E-2</v>
      </c>
      <c r="C26" s="13">
        <v>7.3300000000000004E-2</v>
      </c>
      <c r="D26" s="13">
        <v>6.8900000000000003E-2</v>
      </c>
      <c r="E26" s="28">
        <v>8.2799999999999999E-2</v>
      </c>
    </row>
    <row r="27" spans="1:5" x14ac:dyDescent="0.25">
      <c r="A27" s="20">
        <v>1987</v>
      </c>
      <c r="B27" s="13">
        <v>3.56E-2</v>
      </c>
      <c r="C27" s="13">
        <v>7.4300000000000005E-2</v>
      </c>
      <c r="D27" s="13">
        <v>0.15079999999999999</v>
      </c>
      <c r="E27" s="28">
        <v>0.17</v>
      </c>
    </row>
    <row r="28" spans="1:5" x14ac:dyDescent="0.25">
      <c r="A28" s="20">
        <v>1988</v>
      </c>
      <c r="B28" s="13">
        <v>5.0599999999999999E-2</v>
      </c>
      <c r="C28" s="13">
        <v>8.9399999999999993E-2</v>
      </c>
      <c r="D28" s="13">
        <v>9.0399999999999994E-2</v>
      </c>
      <c r="E28" s="28">
        <v>0.1033</v>
      </c>
    </row>
    <row r="29" spans="1:5" x14ac:dyDescent="0.25">
      <c r="A29" s="20">
        <v>1989</v>
      </c>
      <c r="B29" s="13">
        <v>5.6899999999999999E-2</v>
      </c>
      <c r="C29" s="13">
        <v>0.1084</v>
      </c>
      <c r="D29" s="13">
        <v>0.10050000000000001</v>
      </c>
      <c r="E29" s="28">
        <v>0.1</v>
      </c>
    </row>
    <row r="30" spans="1:5" x14ac:dyDescent="0.25">
      <c r="A30" s="20">
        <v>1990</v>
      </c>
      <c r="B30" s="13">
        <v>6.4299999999999996E-2</v>
      </c>
      <c r="C30" s="13">
        <v>9.5600000000000004E-2</v>
      </c>
      <c r="D30" s="13">
        <v>9.3100000000000002E-2</v>
      </c>
      <c r="E30" s="28">
        <v>0.10050000000000001</v>
      </c>
    </row>
    <row r="31" spans="1:5" x14ac:dyDescent="0.25">
      <c r="A31" s="20">
        <v>1991</v>
      </c>
      <c r="B31" s="13">
        <v>4.82E-2</v>
      </c>
      <c r="C31" s="13">
        <v>6.5199999999999994E-2</v>
      </c>
      <c r="D31" s="13">
        <v>6.6699999999999995E-2</v>
      </c>
      <c r="E31" s="28">
        <v>8.8999999999999996E-2</v>
      </c>
    </row>
    <row r="32" spans="1:5" x14ac:dyDescent="0.25">
      <c r="A32" s="20">
        <v>1992</v>
      </c>
      <c r="B32" s="13">
        <v>5.0799999999999998E-2</v>
      </c>
      <c r="C32" s="13">
        <v>4.1500000000000002E-2</v>
      </c>
      <c r="D32" s="13">
        <v>4.5199999999999997E-2</v>
      </c>
      <c r="E32" s="28">
        <v>7.9500000000000001E-2</v>
      </c>
    </row>
    <row r="33" spans="1:13" x14ac:dyDescent="0.25">
      <c r="A33" s="20">
        <v>1993</v>
      </c>
      <c r="B33" s="13">
        <v>4.3200000000000002E-2</v>
      </c>
      <c r="C33" s="13">
        <v>3.4000000000000002E-2</v>
      </c>
      <c r="D33" s="13">
        <v>3.8300000000000001E-2</v>
      </c>
      <c r="E33" s="28">
        <v>6.6100000000000006E-2</v>
      </c>
    </row>
    <row r="34" spans="1:13" x14ac:dyDescent="0.25">
      <c r="A34" s="20">
        <v>1994</v>
      </c>
      <c r="B34" s="13">
        <v>4.24E-2</v>
      </c>
      <c r="C34" s="13">
        <v>4.8099999999999997E-2</v>
      </c>
      <c r="D34" s="13">
        <v>6.0600000000000001E-2</v>
      </c>
      <c r="E34" s="28">
        <v>7.9799999999999996E-2</v>
      </c>
    </row>
    <row r="35" spans="1:13" x14ac:dyDescent="0.25">
      <c r="A35" s="20">
        <v>1995</v>
      </c>
      <c r="B35" s="13">
        <v>3.73E-2</v>
      </c>
      <c r="C35" s="13">
        <v>6.7799999999999999E-2</v>
      </c>
      <c r="D35" s="13">
        <v>6.8900000000000003E-2</v>
      </c>
      <c r="E35" s="28">
        <v>7.5999999999999998E-2</v>
      </c>
    </row>
    <row r="36" spans="1:13" x14ac:dyDescent="0.25">
      <c r="A36" s="20">
        <v>1996</v>
      </c>
      <c r="B36" s="13">
        <v>3.61E-2</v>
      </c>
      <c r="C36" s="13">
        <v>6.2300000000000001E-2</v>
      </c>
      <c r="D36" s="13">
        <v>6.4399999999999999E-2</v>
      </c>
      <c r="E36" s="28">
        <v>7.4300000000000005E-2</v>
      </c>
    </row>
    <row r="37" spans="1:13" x14ac:dyDescent="0.25">
      <c r="A37" s="20">
        <v>1997</v>
      </c>
      <c r="B37" s="13">
        <v>2.6700000000000002E-2</v>
      </c>
      <c r="C37" s="13">
        <v>5.9700000000000003E-2</v>
      </c>
      <c r="D37" s="13">
        <v>6.13E-2</v>
      </c>
      <c r="E37" s="28">
        <v>6.9199999999999998E-2</v>
      </c>
    </row>
    <row r="38" spans="1:13" x14ac:dyDescent="0.25">
      <c r="A38" s="20">
        <v>1998</v>
      </c>
      <c r="B38" s="13">
        <v>2.53E-2</v>
      </c>
      <c r="C38" s="13">
        <v>6.1499999999999999E-2</v>
      </c>
      <c r="D38" s="13">
        <v>5.79E-2</v>
      </c>
      <c r="E38" s="28">
        <v>6.0299999999999999E-2</v>
      </c>
    </row>
    <row r="39" spans="1:13" x14ac:dyDescent="0.25">
      <c r="A39" s="20">
        <v>1999</v>
      </c>
      <c r="B39" s="13">
        <v>2.0799999999999999E-2</v>
      </c>
      <c r="C39" s="13">
        <v>5.8700000000000002E-2</v>
      </c>
      <c r="D39" s="13">
        <v>5.9700000000000003E-2</v>
      </c>
      <c r="E39" s="28">
        <v>6.6100000000000006E-2</v>
      </c>
    </row>
    <row r="40" spans="1:13" x14ac:dyDescent="0.25">
      <c r="A40" s="20">
        <v>2000</v>
      </c>
      <c r="B40" s="13">
        <v>2.52E-2</v>
      </c>
      <c r="C40" s="13">
        <v>6.9400000000000003E-2</v>
      </c>
      <c r="D40" s="13">
        <v>6.7900000000000002E-2</v>
      </c>
      <c r="E40" s="28">
        <v>6.6900000000000001E-2</v>
      </c>
      <c r="J40" s="15"/>
      <c r="K40" s="5"/>
      <c r="L40" s="5"/>
      <c r="M40" s="5"/>
    </row>
    <row r="41" spans="1:13" x14ac:dyDescent="0.25">
      <c r="A41" s="20">
        <v>2001</v>
      </c>
      <c r="B41" s="13">
        <v>3.3000000000000002E-2</v>
      </c>
      <c r="C41" s="13">
        <v>4.2599999999999999E-2</v>
      </c>
      <c r="D41" s="13">
        <v>3.8199999999999998E-2</v>
      </c>
      <c r="E41" s="28">
        <v>5.5300000000000002E-2</v>
      </c>
      <c r="J41" s="15"/>
      <c r="K41" s="5"/>
      <c r="L41" s="5"/>
      <c r="M41" s="5"/>
    </row>
    <row r="42" spans="1:13" x14ac:dyDescent="0.25">
      <c r="A42" s="20">
        <v>2002</v>
      </c>
      <c r="B42" s="13">
        <v>1.9900000000000001E-2</v>
      </c>
      <c r="C42" s="13">
        <v>1.8599999999999998E-2</v>
      </c>
      <c r="D42" s="13">
        <v>2.23E-2</v>
      </c>
      <c r="E42" s="28">
        <v>5.0700000000000002E-2</v>
      </c>
      <c r="J42" s="15"/>
      <c r="K42" s="5"/>
      <c r="M42" s="5"/>
    </row>
    <row r="43" spans="1:13" x14ac:dyDescent="0.25">
      <c r="A43" s="20">
        <v>2003</v>
      </c>
      <c r="B43" s="13">
        <v>2.07E-2</v>
      </c>
      <c r="C43" s="13">
        <v>1.24E-2</v>
      </c>
      <c r="D43" s="13">
        <v>1.3599999999999999E-2</v>
      </c>
      <c r="E43" s="28">
        <v>4.48E-2</v>
      </c>
      <c r="J43" s="15"/>
      <c r="K43" s="5"/>
      <c r="M43" s="5"/>
    </row>
    <row r="44" spans="1:13" x14ac:dyDescent="0.25">
      <c r="A44" s="20">
        <v>2004</v>
      </c>
      <c r="B44" s="13">
        <v>2.4799999999999999E-2</v>
      </c>
      <c r="C44" s="13">
        <v>1.5900000000000001E-2</v>
      </c>
      <c r="D44" s="13">
        <v>2.1899999999999999E-2</v>
      </c>
      <c r="E44" s="28">
        <v>4.8500000000000001E-2</v>
      </c>
      <c r="J44" s="15"/>
      <c r="K44" s="5"/>
      <c r="M44" s="5"/>
    </row>
    <row r="45" spans="1:13" x14ac:dyDescent="0.25">
      <c r="A45" s="20">
        <v>2005</v>
      </c>
      <c r="B45" s="13">
        <v>2.7199999999999998E-2</v>
      </c>
      <c r="C45" s="13">
        <v>3.6400000000000002E-2</v>
      </c>
      <c r="D45" s="13">
        <v>4.1000000000000002E-2</v>
      </c>
      <c r="E45" s="28">
        <v>4.8300000000000003E-2</v>
      </c>
      <c r="J45" s="15"/>
      <c r="K45" s="5"/>
      <c r="M45" s="5"/>
    </row>
    <row r="46" spans="1:13" x14ac:dyDescent="0.25">
      <c r="A46" s="20">
        <v>2006</v>
      </c>
      <c r="B46" s="13">
        <v>3.2000000000000001E-2</v>
      </c>
      <c r="C46" s="13">
        <v>5.8799999999999998E-2</v>
      </c>
      <c r="D46" s="13">
        <v>5.8500000000000003E-2</v>
      </c>
      <c r="E46" s="28">
        <v>5.6899999999999999E-2</v>
      </c>
      <c r="J46" s="15"/>
      <c r="K46" s="5"/>
      <c r="M46" s="5"/>
    </row>
    <row r="47" spans="1:13" x14ac:dyDescent="0.25">
      <c r="A47" s="20">
        <v>2007</v>
      </c>
      <c r="B47" s="13">
        <v>2.8199999999999999E-2</v>
      </c>
      <c r="C47" s="13">
        <v>5.4699999999999999E-2</v>
      </c>
      <c r="D47" s="13">
        <v>4.9099999999999998E-2</v>
      </c>
      <c r="E47" s="28">
        <v>5.0299999999999997E-2</v>
      </c>
      <c r="J47" s="15"/>
      <c r="K47" s="5"/>
      <c r="M47" s="5"/>
    </row>
    <row r="48" spans="1:13" x14ac:dyDescent="0.25">
      <c r="A48" s="20">
        <v>2008</v>
      </c>
      <c r="B48" s="13">
        <v>4.6300000000000001E-2</v>
      </c>
      <c r="C48" s="13">
        <v>2.2499999999999999E-2</v>
      </c>
      <c r="D48" s="13">
        <v>2.1299999999999999E-2</v>
      </c>
      <c r="E48" s="28">
        <v>4.2299999999999997E-2</v>
      </c>
      <c r="J48" s="15"/>
      <c r="K48" s="5"/>
      <c r="M48" s="5"/>
    </row>
    <row r="49" spans="1:13" x14ac:dyDescent="0.25">
      <c r="A49" s="20">
        <v>2009</v>
      </c>
      <c r="B49" s="13">
        <v>6.3E-3</v>
      </c>
      <c r="C49" s="13">
        <v>2.2000000000000001E-3</v>
      </c>
      <c r="D49" s="13">
        <v>5.8999999999999999E-3</v>
      </c>
      <c r="E49" s="28">
        <v>3.8100000000000002E-2</v>
      </c>
      <c r="J49" s="15"/>
      <c r="K49" s="5"/>
      <c r="M49" s="5"/>
    </row>
    <row r="50" spans="1:13" x14ac:dyDescent="0.25">
      <c r="A50" s="20">
        <v>2010</v>
      </c>
      <c r="B50" s="13">
        <v>1.7600000000000001E-2</v>
      </c>
      <c r="C50" s="13">
        <v>2.5000000000000001E-3</v>
      </c>
      <c r="D50" s="13">
        <v>4.1000000000000003E-3</v>
      </c>
      <c r="E50" s="28">
        <v>3.6400000000000002E-2</v>
      </c>
      <c r="J50" s="15"/>
      <c r="K50" s="5"/>
      <c r="M50" s="5"/>
    </row>
    <row r="51" spans="1:13" x14ac:dyDescent="0.25">
      <c r="A51" s="20">
        <v>2011</v>
      </c>
      <c r="B51" s="13">
        <v>3.6900000000000002E-2</v>
      </c>
      <c r="C51" s="13">
        <v>1.5E-3</v>
      </c>
      <c r="D51" s="13">
        <v>2.3999999999999998E-3</v>
      </c>
      <c r="E51" s="28">
        <v>3.1099999999999999E-2</v>
      </c>
      <c r="J51" s="15"/>
      <c r="K51" s="5"/>
      <c r="M51" s="5"/>
    </row>
    <row r="52" spans="1:13" x14ac:dyDescent="0.25">
      <c r="A52" s="20">
        <v>2012</v>
      </c>
      <c r="B52" s="13">
        <v>2.3E-2</v>
      </c>
      <c r="C52" s="13">
        <v>1.9E-3</v>
      </c>
      <c r="D52" s="13">
        <v>2.3E-3</v>
      </c>
      <c r="E52" s="28">
        <v>2.07E-2</v>
      </c>
      <c r="J52" s="15"/>
      <c r="K52" s="5"/>
      <c r="M52" s="5"/>
    </row>
    <row r="53" spans="1:13" x14ac:dyDescent="0.25">
      <c r="A53" s="20">
        <v>2013</v>
      </c>
      <c r="B53" s="13">
        <v>1.66E-2</v>
      </c>
      <c r="C53" s="13">
        <v>1.6999999999999999E-3</v>
      </c>
      <c r="D53" s="13">
        <v>2E-3</v>
      </c>
      <c r="E53" s="28">
        <v>2.7300000000000001E-2</v>
      </c>
      <c r="J53" s="15"/>
      <c r="K53" s="5"/>
      <c r="M53" s="5"/>
    </row>
    <row r="54" spans="1:13" x14ac:dyDescent="0.25">
      <c r="A54" s="20">
        <v>2014</v>
      </c>
      <c r="B54" s="13">
        <v>1.17E-2</v>
      </c>
      <c r="C54" s="13">
        <v>1.4E-3</v>
      </c>
      <c r="D54" s="13">
        <v>1.8E-3</v>
      </c>
      <c r="E54" s="28">
        <v>2.8799999999999999E-2</v>
      </c>
      <c r="J54" s="15"/>
      <c r="K54" s="5"/>
      <c r="M54" s="5"/>
    </row>
    <row r="55" spans="1:13" x14ac:dyDescent="0.25">
      <c r="A55" s="20">
        <v>2015</v>
      </c>
      <c r="B55" s="13">
        <v>1.9E-3</v>
      </c>
      <c r="C55" s="13">
        <v>1.9E-3</v>
      </c>
      <c r="D55" s="13">
        <v>4.1000000000000003E-3</v>
      </c>
      <c r="E55" s="28">
        <v>2.4299999999999999E-2</v>
      </c>
      <c r="J55" s="15"/>
      <c r="K55" s="5"/>
      <c r="M55" s="5"/>
    </row>
    <row r="56" spans="1:13" x14ac:dyDescent="0.25">
      <c r="A56" s="20">
        <v>2016</v>
      </c>
      <c r="B56" s="13">
        <v>6.4000000000000003E-3</v>
      </c>
      <c r="C56" s="13">
        <v>4.7000000000000002E-3</v>
      </c>
      <c r="D56" s="13">
        <v>7.1000000000000004E-3</v>
      </c>
      <c r="E56" s="28">
        <v>2.0799999999999999E-2</v>
      </c>
      <c r="J56" s="15"/>
      <c r="K56" s="5"/>
      <c r="M56" s="5"/>
    </row>
    <row r="57" spans="1:13" x14ac:dyDescent="0.25">
      <c r="A57" s="20">
        <v>2017</v>
      </c>
      <c r="B57" s="13">
        <v>1.6400000000000001E-2</v>
      </c>
      <c r="C57" s="13">
        <v>1.17E-2</v>
      </c>
      <c r="D57" s="13">
        <v>1.38E-2</v>
      </c>
      <c r="E57" s="28">
        <v>2.6700000000000002E-2</v>
      </c>
      <c r="J57" s="15"/>
      <c r="K57" s="5"/>
      <c r="M57" s="5"/>
    </row>
    <row r="58" spans="1:13" x14ac:dyDescent="0.25">
      <c r="A58" s="20">
        <v>2018</v>
      </c>
      <c r="B58" s="13">
        <v>1.8700000000000001E-2</v>
      </c>
      <c r="C58" s="13">
        <v>2.01E-2</v>
      </c>
      <c r="D58" s="13">
        <v>2.1600000000000001E-2</v>
      </c>
      <c r="E58" s="28">
        <v>3.2399999999999998E-2</v>
      </c>
      <c r="J58" s="15"/>
      <c r="K58" s="5"/>
      <c r="M58" s="5"/>
    </row>
    <row r="59" spans="1:13" x14ac:dyDescent="0.25">
      <c r="A59" s="29">
        <v>2019</v>
      </c>
      <c r="B59" s="13">
        <v>1.7100000000000001E-2</v>
      </c>
      <c r="C59" s="13">
        <v>2.3400000000000001E-2</v>
      </c>
      <c r="D59" s="13">
        <v>2.23E-2</v>
      </c>
      <c r="E59" s="28">
        <v>2.3199999999999998E-2</v>
      </c>
      <c r="J59" s="15"/>
      <c r="K59" s="5"/>
      <c r="M59" s="5"/>
    </row>
    <row r="60" spans="1:13" x14ac:dyDescent="0.25">
      <c r="A60" s="30">
        <v>2020</v>
      </c>
      <c r="B60" s="31">
        <v>7.4999999999999997E-3</v>
      </c>
      <c r="C60" s="13">
        <v>4.3E-3</v>
      </c>
      <c r="D60" s="13">
        <v>4.3E-3</v>
      </c>
      <c r="E60" s="28">
        <v>1.03E-2</v>
      </c>
      <c r="K60" s="5"/>
      <c r="M60" s="5"/>
    </row>
    <row r="61" spans="1:13" x14ac:dyDescent="0.25">
      <c r="A61" s="30">
        <v>2021</v>
      </c>
      <c r="B61" s="31">
        <v>3.1600000000000003E-2</v>
      </c>
      <c r="C61" s="13">
        <v>1.2999999999999999E-3</v>
      </c>
      <c r="D61" s="13">
        <v>1.6000000000000001E-3</v>
      </c>
      <c r="E61" s="28">
        <v>1.66E-2</v>
      </c>
      <c r="K61" s="5"/>
      <c r="M61" s="5"/>
    </row>
    <row r="62" spans="1:13" x14ac:dyDescent="0.25">
      <c r="A62" s="30">
        <v>2022</v>
      </c>
      <c r="B62" s="31">
        <v>7.4099999999999999E-2</v>
      </c>
      <c r="C62" s="13">
        <v>0.02</v>
      </c>
      <c r="D62" s="13">
        <v>2.1000000000000001E-2</v>
      </c>
      <c r="E62" s="28">
        <v>2.9000000000000001E-2</v>
      </c>
      <c r="K62" s="5"/>
      <c r="M62" s="5"/>
    </row>
    <row r="63" spans="1:13" x14ac:dyDescent="0.25">
      <c r="A63" s="30">
        <v>2023</v>
      </c>
      <c r="B63" s="32">
        <v>6.6500000000000004E-2</v>
      </c>
      <c r="C63" s="33">
        <v>5.3900000000000003E-2</v>
      </c>
      <c r="D63" s="33">
        <v>7.0000000000000007E-2</v>
      </c>
      <c r="E63" s="34">
        <v>3.1199999999999999E-2</v>
      </c>
      <c r="K63" s="5"/>
      <c r="M63" s="5"/>
    </row>
    <row r="64" spans="1:13" x14ac:dyDescent="0.25">
      <c r="A64" s="30">
        <v>2024</v>
      </c>
      <c r="C64" s="35">
        <v>3.5571999999999999E-2</v>
      </c>
      <c r="D64" s="5">
        <f t="shared" ref="D64:D127" si="0">$D$63</f>
        <v>7.0000000000000007E-2</v>
      </c>
      <c r="K64" s="5"/>
      <c r="M64" s="5"/>
    </row>
    <row r="65" spans="1:13" x14ac:dyDescent="0.25">
      <c r="A65" s="30">
        <v>2025</v>
      </c>
      <c r="C65" s="35">
        <v>3.5571999999999999E-2</v>
      </c>
      <c r="D65" s="5">
        <f t="shared" si="0"/>
        <v>7.0000000000000007E-2</v>
      </c>
      <c r="K65" s="5"/>
      <c r="M65" s="5"/>
    </row>
    <row r="66" spans="1:13" x14ac:dyDescent="0.25">
      <c r="A66" s="30">
        <v>2026</v>
      </c>
      <c r="C66" s="35">
        <v>3.5571999999999999E-2</v>
      </c>
      <c r="D66" s="5">
        <f t="shared" si="0"/>
        <v>7.0000000000000007E-2</v>
      </c>
      <c r="K66" s="5"/>
      <c r="M66" s="5"/>
    </row>
    <row r="67" spans="1:13" x14ac:dyDescent="0.25">
      <c r="A67" s="30">
        <v>2027</v>
      </c>
      <c r="C67" s="35">
        <v>3.5571999999999999E-2</v>
      </c>
      <c r="D67" s="5">
        <f t="shared" si="0"/>
        <v>7.0000000000000007E-2</v>
      </c>
      <c r="K67" s="5"/>
      <c r="M67" s="5"/>
    </row>
    <row r="68" spans="1:13" x14ac:dyDescent="0.25">
      <c r="A68" s="30">
        <v>2028</v>
      </c>
      <c r="C68" s="35">
        <v>3.5571999999999999E-2</v>
      </c>
      <c r="D68" s="5">
        <f t="shared" si="0"/>
        <v>7.0000000000000007E-2</v>
      </c>
      <c r="K68" s="5"/>
      <c r="M68" s="5"/>
    </row>
    <row r="69" spans="1:13" x14ac:dyDescent="0.25">
      <c r="A69" s="30">
        <v>2029</v>
      </c>
      <c r="C69" s="35">
        <v>3.5571999999999999E-2</v>
      </c>
      <c r="D69" s="5">
        <f t="shared" si="0"/>
        <v>7.0000000000000007E-2</v>
      </c>
      <c r="K69" s="5"/>
      <c r="M69" s="5"/>
    </row>
    <row r="70" spans="1:13" x14ac:dyDescent="0.25">
      <c r="A70" s="30">
        <v>2030</v>
      </c>
      <c r="C70" s="35">
        <v>3.5571999999999999E-2</v>
      </c>
      <c r="D70" s="5">
        <f t="shared" si="0"/>
        <v>7.0000000000000007E-2</v>
      </c>
      <c r="K70" s="5"/>
      <c r="M70" s="5"/>
    </row>
    <row r="71" spans="1:13" x14ac:dyDescent="0.25">
      <c r="A71" s="30">
        <v>2031</v>
      </c>
      <c r="C71" s="35">
        <v>3.5571999999999999E-2</v>
      </c>
      <c r="D71" s="5">
        <f t="shared" si="0"/>
        <v>7.0000000000000007E-2</v>
      </c>
      <c r="K71" s="5"/>
      <c r="M71" s="5"/>
    </row>
    <row r="72" spans="1:13" x14ac:dyDescent="0.25">
      <c r="A72" s="30">
        <v>2032</v>
      </c>
      <c r="C72" s="35">
        <v>3.5571999999999999E-2</v>
      </c>
      <c r="D72" s="5">
        <f t="shared" si="0"/>
        <v>7.0000000000000007E-2</v>
      </c>
      <c r="K72" s="5"/>
      <c r="M72" s="5"/>
    </row>
    <row r="73" spans="1:13" x14ac:dyDescent="0.25">
      <c r="A73" s="30">
        <v>2033</v>
      </c>
      <c r="C73" s="35">
        <v>3.5571999999999999E-2</v>
      </c>
      <c r="D73" s="5">
        <f t="shared" si="0"/>
        <v>7.0000000000000007E-2</v>
      </c>
      <c r="K73" s="5"/>
      <c r="M73" s="5"/>
    </row>
    <row r="74" spans="1:13" x14ac:dyDescent="0.25">
      <c r="A74" s="30">
        <v>2034</v>
      </c>
      <c r="C74" s="35">
        <v>3.5571999999999999E-2</v>
      </c>
      <c r="D74" s="5">
        <f t="shared" si="0"/>
        <v>7.0000000000000007E-2</v>
      </c>
      <c r="K74" s="5"/>
      <c r="M74" s="5"/>
    </row>
    <row r="75" spans="1:13" x14ac:dyDescent="0.25">
      <c r="A75" s="30">
        <v>2035</v>
      </c>
      <c r="C75" s="35">
        <v>3.5571999999999999E-2</v>
      </c>
      <c r="D75" s="5">
        <f t="shared" si="0"/>
        <v>7.0000000000000007E-2</v>
      </c>
      <c r="K75" s="5"/>
      <c r="M75" s="5"/>
    </row>
    <row r="76" spans="1:13" x14ac:dyDescent="0.25">
      <c r="A76" s="30">
        <v>2036</v>
      </c>
      <c r="C76" s="35">
        <v>3.5571999999999999E-2</v>
      </c>
      <c r="D76" s="5">
        <f t="shared" si="0"/>
        <v>7.0000000000000007E-2</v>
      </c>
      <c r="K76" s="5"/>
      <c r="M76" s="5"/>
    </row>
    <row r="77" spans="1:13" x14ac:dyDescent="0.25">
      <c r="A77" s="30">
        <v>2037</v>
      </c>
      <c r="C77" s="35">
        <v>3.5571999999999999E-2</v>
      </c>
      <c r="D77" s="5">
        <f t="shared" si="0"/>
        <v>7.0000000000000007E-2</v>
      </c>
      <c r="K77" s="5"/>
      <c r="M77" s="5"/>
    </row>
    <row r="78" spans="1:13" x14ac:dyDescent="0.25">
      <c r="A78" s="30">
        <v>2038</v>
      </c>
      <c r="C78" s="35">
        <v>3.5571999999999999E-2</v>
      </c>
      <c r="D78" s="5">
        <f t="shared" si="0"/>
        <v>7.0000000000000007E-2</v>
      </c>
      <c r="K78" s="5"/>
      <c r="M78" s="5"/>
    </row>
    <row r="79" spans="1:13" x14ac:dyDescent="0.25">
      <c r="A79" s="30">
        <v>2039</v>
      </c>
      <c r="C79" s="35">
        <v>3.5571999999999999E-2</v>
      </c>
      <c r="D79" s="5">
        <f t="shared" si="0"/>
        <v>7.0000000000000007E-2</v>
      </c>
      <c r="M79" s="5"/>
    </row>
    <row r="80" spans="1:13" x14ac:dyDescent="0.25">
      <c r="A80" s="30">
        <v>2040</v>
      </c>
      <c r="C80" s="35">
        <v>3.5571999999999999E-2</v>
      </c>
      <c r="D80" s="5">
        <f t="shared" si="0"/>
        <v>7.0000000000000007E-2</v>
      </c>
      <c r="M80" s="5"/>
    </row>
    <row r="81" spans="1:13" x14ac:dyDescent="0.25">
      <c r="A81" s="30">
        <v>2041</v>
      </c>
      <c r="C81" s="35">
        <v>3.5571999999999999E-2</v>
      </c>
      <c r="D81" s="5">
        <f t="shared" si="0"/>
        <v>7.0000000000000007E-2</v>
      </c>
      <c r="M81" s="5"/>
    </row>
    <row r="82" spans="1:13" x14ac:dyDescent="0.25">
      <c r="A82" s="30">
        <v>2042</v>
      </c>
      <c r="C82" s="35">
        <v>3.5571999999999999E-2</v>
      </c>
      <c r="D82" s="5">
        <f t="shared" si="0"/>
        <v>7.0000000000000007E-2</v>
      </c>
      <c r="M82" s="5"/>
    </row>
    <row r="83" spans="1:13" x14ac:dyDescent="0.25">
      <c r="A83" s="30">
        <v>2043</v>
      </c>
      <c r="C83" s="35">
        <v>3.5571999999999999E-2</v>
      </c>
      <c r="D83" s="5">
        <f t="shared" si="0"/>
        <v>7.0000000000000007E-2</v>
      </c>
      <c r="M83" s="5"/>
    </row>
    <row r="84" spans="1:13" x14ac:dyDescent="0.25">
      <c r="A84" s="30">
        <v>2044</v>
      </c>
      <c r="C84" s="35">
        <v>3.5571999999999999E-2</v>
      </c>
      <c r="D84" s="5">
        <f t="shared" si="0"/>
        <v>7.0000000000000007E-2</v>
      </c>
      <c r="M84" s="5"/>
    </row>
    <row r="85" spans="1:13" x14ac:dyDescent="0.25">
      <c r="A85" s="30">
        <v>2045</v>
      </c>
      <c r="C85" s="35">
        <v>3.5571999999999999E-2</v>
      </c>
      <c r="D85" s="5">
        <f t="shared" si="0"/>
        <v>7.0000000000000007E-2</v>
      </c>
      <c r="M85" s="5"/>
    </row>
    <row r="86" spans="1:13" x14ac:dyDescent="0.25">
      <c r="A86" s="30">
        <v>2046</v>
      </c>
      <c r="C86" s="35">
        <v>3.5571999999999999E-2</v>
      </c>
      <c r="D86" s="5">
        <f t="shared" si="0"/>
        <v>7.0000000000000007E-2</v>
      </c>
      <c r="M86" s="5"/>
    </row>
    <row r="87" spans="1:13" x14ac:dyDescent="0.25">
      <c r="A87" s="30">
        <v>2047</v>
      </c>
      <c r="C87" s="35">
        <v>3.5571999999999999E-2</v>
      </c>
      <c r="D87" s="5">
        <f t="shared" si="0"/>
        <v>7.0000000000000007E-2</v>
      </c>
      <c r="M87" s="5"/>
    </row>
    <row r="88" spans="1:13" x14ac:dyDescent="0.25">
      <c r="A88" s="30">
        <v>2048</v>
      </c>
      <c r="C88" s="35">
        <v>3.5571999999999999E-2</v>
      </c>
      <c r="D88" s="5">
        <f t="shared" si="0"/>
        <v>7.0000000000000007E-2</v>
      </c>
    </row>
    <row r="89" spans="1:13" x14ac:dyDescent="0.25">
      <c r="A89" s="30">
        <v>2049</v>
      </c>
      <c r="C89" s="35">
        <v>3.5571999999999999E-2</v>
      </c>
      <c r="D89" s="5">
        <f t="shared" si="0"/>
        <v>7.0000000000000007E-2</v>
      </c>
    </row>
    <row r="90" spans="1:13" x14ac:dyDescent="0.25">
      <c r="A90" s="30">
        <v>2050</v>
      </c>
      <c r="C90" s="35">
        <v>3.5571999999999999E-2</v>
      </c>
      <c r="D90" s="5">
        <f t="shared" si="0"/>
        <v>7.0000000000000007E-2</v>
      </c>
    </row>
    <row r="91" spans="1:13" x14ac:dyDescent="0.25">
      <c r="A91" s="30">
        <v>2051</v>
      </c>
      <c r="C91" s="35">
        <v>3.5571999999999999E-2</v>
      </c>
      <c r="D91" s="5">
        <f t="shared" si="0"/>
        <v>7.0000000000000007E-2</v>
      </c>
    </row>
    <row r="92" spans="1:13" x14ac:dyDescent="0.25">
      <c r="A92" s="30">
        <v>2052</v>
      </c>
      <c r="C92" s="35">
        <v>3.5571999999999999E-2</v>
      </c>
      <c r="D92" s="5">
        <f t="shared" si="0"/>
        <v>7.0000000000000007E-2</v>
      </c>
    </row>
    <row r="93" spans="1:13" x14ac:dyDescent="0.25">
      <c r="A93" s="30">
        <v>2053</v>
      </c>
      <c r="C93" s="35">
        <v>3.5571999999999999E-2</v>
      </c>
      <c r="D93" s="5">
        <f t="shared" si="0"/>
        <v>7.0000000000000007E-2</v>
      </c>
    </row>
    <row r="94" spans="1:13" x14ac:dyDescent="0.25">
      <c r="A94" s="30">
        <v>2054</v>
      </c>
      <c r="C94" s="35">
        <v>3.5571999999999999E-2</v>
      </c>
      <c r="D94" s="5">
        <f t="shared" si="0"/>
        <v>7.0000000000000007E-2</v>
      </c>
    </row>
    <row r="95" spans="1:13" x14ac:dyDescent="0.25">
      <c r="A95" s="30">
        <v>2055</v>
      </c>
      <c r="C95" s="35">
        <v>3.5571999999999999E-2</v>
      </c>
      <c r="D95" s="5">
        <f t="shared" si="0"/>
        <v>7.0000000000000007E-2</v>
      </c>
    </row>
    <row r="96" spans="1:13" x14ac:dyDescent="0.25">
      <c r="A96" s="30">
        <v>2056</v>
      </c>
      <c r="C96" s="35">
        <v>3.5571999999999999E-2</v>
      </c>
      <c r="D96" s="5">
        <f t="shared" si="0"/>
        <v>7.0000000000000007E-2</v>
      </c>
    </row>
    <row r="97" spans="1:4" x14ac:dyDescent="0.25">
      <c r="A97" s="30">
        <v>2057</v>
      </c>
      <c r="C97" s="35">
        <v>3.5571999999999999E-2</v>
      </c>
      <c r="D97" s="5">
        <f t="shared" si="0"/>
        <v>7.0000000000000007E-2</v>
      </c>
    </row>
    <row r="98" spans="1:4" x14ac:dyDescent="0.25">
      <c r="A98" s="30">
        <v>2058</v>
      </c>
      <c r="C98" s="35">
        <v>3.5571999999999999E-2</v>
      </c>
      <c r="D98" s="5">
        <f t="shared" si="0"/>
        <v>7.0000000000000007E-2</v>
      </c>
    </row>
    <row r="99" spans="1:4" x14ac:dyDescent="0.25">
      <c r="A99" s="30">
        <v>2059</v>
      </c>
      <c r="C99" s="35">
        <v>3.5571999999999999E-2</v>
      </c>
      <c r="D99" s="5">
        <f t="shared" si="0"/>
        <v>7.0000000000000007E-2</v>
      </c>
    </row>
    <row r="100" spans="1:4" x14ac:dyDescent="0.25">
      <c r="A100" s="30">
        <v>2060</v>
      </c>
      <c r="C100" s="35">
        <v>3.5571999999999999E-2</v>
      </c>
      <c r="D100" s="5">
        <f t="shared" si="0"/>
        <v>7.0000000000000007E-2</v>
      </c>
    </row>
    <row r="101" spans="1:4" x14ac:dyDescent="0.25">
      <c r="A101" s="30">
        <v>2061</v>
      </c>
      <c r="C101" s="35">
        <v>3.5571999999999999E-2</v>
      </c>
      <c r="D101" s="5">
        <f t="shared" si="0"/>
        <v>7.0000000000000007E-2</v>
      </c>
    </row>
    <row r="102" spans="1:4" x14ac:dyDescent="0.25">
      <c r="A102" s="30">
        <v>2062</v>
      </c>
      <c r="C102" s="35">
        <v>3.5571999999999999E-2</v>
      </c>
      <c r="D102" s="5">
        <f t="shared" si="0"/>
        <v>7.0000000000000007E-2</v>
      </c>
    </row>
    <row r="103" spans="1:4" x14ac:dyDescent="0.25">
      <c r="A103" s="30">
        <v>2063</v>
      </c>
      <c r="C103" s="35">
        <v>3.5571999999999999E-2</v>
      </c>
      <c r="D103" s="5">
        <f t="shared" si="0"/>
        <v>7.0000000000000007E-2</v>
      </c>
    </row>
    <row r="104" spans="1:4" x14ac:dyDescent="0.25">
      <c r="A104" s="30">
        <v>2064</v>
      </c>
      <c r="C104" s="35">
        <v>3.5571999999999999E-2</v>
      </c>
      <c r="D104" s="5">
        <f t="shared" si="0"/>
        <v>7.0000000000000007E-2</v>
      </c>
    </row>
    <row r="105" spans="1:4" x14ac:dyDescent="0.25">
      <c r="A105" s="30">
        <v>2065</v>
      </c>
      <c r="C105" s="35">
        <v>3.5571999999999999E-2</v>
      </c>
      <c r="D105" s="5">
        <f t="shared" si="0"/>
        <v>7.0000000000000007E-2</v>
      </c>
    </row>
    <row r="106" spans="1:4" x14ac:dyDescent="0.25">
      <c r="A106" s="30">
        <v>2066</v>
      </c>
      <c r="C106" s="35">
        <v>3.5571999999999999E-2</v>
      </c>
      <c r="D106" s="5">
        <f t="shared" si="0"/>
        <v>7.0000000000000007E-2</v>
      </c>
    </row>
    <row r="107" spans="1:4" x14ac:dyDescent="0.25">
      <c r="A107" s="30">
        <v>2067</v>
      </c>
      <c r="C107" s="35">
        <v>3.5571999999999999E-2</v>
      </c>
      <c r="D107" s="5">
        <f t="shared" si="0"/>
        <v>7.0000000000000007E-2</v>
      </c>
    </row>
    <row r="108" spans="1:4" x14ac:dyDescent="0.25">
      <c r="A108" s="30">
        <v>2068</v>
      </c>
      <c r="C108" s="35">
        <v>3.5571999999999999E-2</v>
      </c>
      <c r="D108" s="5">
        <f t="shared" si="0"/>
        <v>7.0000000000000007E-2</v>
      </c>
    </row>
    <row r="109" spans="1:4" x14ac:dyDescent="0.25">
      <c r="A109" s="30">
        <v>2069</v>
      </c>
      <c r="C109" s="35">
        <v>3.5571999999999999E-2</v>
      </c>
      <c r="D109" s="5">
        <f t="shared" si="0"/>
        <v>7.0000000000000007E-2</v>
      </c>
    </row>
    <row r="110" spans="1:4" x14ac:dyDescent="0.25">
      <c r="A110" s="30">
        <v>2070</v>
      </c>
      <c r="C110" s="35">
        <v>3.5571999999999999E-2</v>
      </c>
      <c r="D110" s="5">
        <f t="shared" si="0"/>
        <v>7.0000000000000007E-2</v>
      </c>
    </row>
    <row r="111" spans="1:4" x14ac:dyDescent="0.25">
      <c r="A111" s="30">
        <v>2071</v>
      </c>
      <c r="C111" s="35">
        <v>3.5571999999999999E-2</v>
      </c>
      <c r="D111" s="5">
        <f t="shared" si="0"/>
        <v>7.0000000000000007E-2</v>
      </c>
    </row>
    <row r="112" spans="1:4" x14ac:dyDescent="0.25">
      <c r="A112" s="30">
        <v>2072</v>
      </c>
      <c r="C112" s="35">
        <v>3.5571999999999999E-2</v>
      </c>
      <c r="D112" s="5">
        <f t="shared" si="0"/>
        <v>7.0000000000000007E-2</v>
      </c>
    </row>
    <row r="113" spans="1:4" x14ac:dyDescent="0.25">
      <c r="A113" s="30">
        <v>2073</v>
      </c>
      <c r="C113" s="35">
        <v>3.5571999999999999E-2</v>
      </c>
      <c r="D113" s="5">
        <f t="shared" si="0"/>
        <v>7.0000000000000007E-2</v>
      </c>
    </row>
    <row r="114" spans="1:4" x14ac:dyDescent="0.25">
      <c r="A114" s="30">
        <v>2074</v>
      </c>
      <c r="C114" s="35">
        <v>3.5571999999999999E-2</v>
      </c>
      <c r="D114" s="5">
        <f t="shared" si="0"/>
        <v>7.0000000000000007E-2</v>
      </c>
    </row>
    <row r="115" spans="1:4" x14ac:dyDescent="0.25">
      <c r="A115" s="30">
        <v>2075</v>
      </c>
      <c r="C115" s="35">
        <v>3.5571999999999999E-2</v>
      </c>
      <c r="D115" s="5">
        <f t="shared" si="0"/>
        <v>7.0000000000000007E-2</v>
      </c>
    </row>
    <row r="116" spans="1:4" x14ac:dyDescent="0.25">
      <c r="A116" s="30">
        <v>2076</v>
      </c>
      <c r="C116" s="35">
        <v>3.5571999999999999E-2</v>
      </c>
      <c r="D116" s="5">
        <f t="shared" si="0"/>
        <v>7.0000000000000007E-2</v>
      </c>
    </row>
    <row r="117" spans="1:4" x14ac:dyDescent="0.25">
      <c r="A117" s="30">
        <v>2077</v>
      </c>
      <c r="C117" s="35">
        <v>3.5571999999999999E-2</v>
      </c>
      <c r="D117" s="5">
        <f t="shared" si="0"/>
        <v>7.0000000000000007E-2</v>
      </c>
    </row>
    <row r="118" spans="1:4" x14ac:dyDescent="0.25">
      <c r="A118" s="30">
        <v>2078</v>
      </c>
      <c r="C118" s="35">
        <v>3.5571999999999999E-2</v>
      </c>
      <c r="D118" s="5">
        <f t="shared" si="0"/>
        <v>7.0000000000000007E-2</v>
      </c>
    </row>
    <row r="119" spans="1:4" x14ac:dyDescent="0.25">
      <c r="A119" s="30">
        <v>2079</v>
      </c>
      <c r="C119" s="35">
        <v>3.5571999999999999E-2</v>
      </c>
      <c r="D119" s="5">
        <f t="shared" si="0"/>
        <v>7.0000000000000007E-2</v>
      </c>
    </row>
    <row r="120" spans="1:4" x14ac:dyDescent="0.25">
      <c r="A120" s="30">
        <v>2080</v>
      </c>
      <c r="C120" s="35">
        <v>3.5571999999999999E-2</v>
      </c>
      <c r="D120" s="5">
        <f t="shared" si="0"/>
        <v>7.0000000000000007E-2</v>
      </c>
    </row>
    <row r="121" spans="1:4" x14ac:dyDescent="0.25">
      <c r="A121" s="30">
        <v>2081</v>
      </c>
      <c r="C121" s="35">
        <v>3.5571999999999999E-2</v>
      </c>
      <c r="D121" s="5">
        <f t="shared" si="0"/>
        <v>7.0000000000000007E-2</v>
      </c>
    </row>
    <row r="122" spans="1:4" x14ac:dyDescent="0.25">
      <c r="A122" s="30">
        <v>2082</v>
      </c>
      <c r="C122" s="35">
        <v>3.5571999999999999E-2</v>
      </c>
      <c r="D122" s="5">
        <f t="shared" si="0"/>
        <v>7.0000000000000007E-2</v>
      </c>
    </row>
    <row r="123" spans="1:4" x14ac:dyDescent="0.25">
      <c r="A123" s="30">
        <v>2083</v>
      </c>
      <c r="C123" s="35">
        <v>3.5571999999999999E-2</v>
      </c>
      <c r="D123" s="5">
        <f t="shared" si="0"/>
        <v>7.0000000000000007E-2</v>
      </c>
    </row>
    <row r="124" spans="1:4" x14ac:dyDescent="0.25">
      <c r="A124" s="30">
        <v>2084</v>
      </c>
      <c r="C124" s="35">
        <v>3.5571999999999999E-2</v>
      </c>
      <c r="D124" s="5">
        <f t="shared" si="0"/>
        <v>7.0000000000000007E-2</v>
      </c>
    </row>
    <row r="125" spans="1:4" x14ac:dyDescent="0.25">
      <c r="A125" s="30">
        <v>2085</v>
      </c>
      <c r="C125" s="35">
        <v>3.5571999999999999E-2</v>
      </c>
      <c r="D125" s="5">
        <f t="shared" si="0"/>
        <v>7.0000000000000007E-2</v>
      </c>
    </row>
    <row r="126" spans="1:4" x14ac:dyDescent="0.25">
      <c r="A126" s="30">
        <v>2086</v>
      </c>
      <c r="C126" s="35">
        <v>3.5571999999999999E-2</v>
      </c>
      <c r="D126" s="5">
        <f t="shared" si="0"/>
        <v>7.0000000000000007E-2</v>
      </c>
    </row>
    <row r="127" spans="1:4" x14ac:dyDescent="0.25">
      <c r="A127" s="30">
        <v>2087</v>
      </c>
      <c r="C127" s="35">
        <v>3.5571999999999999E-2</v>
      </c>
      <c r="D127" s="5">
        <f t="shared" si="0"/>
        <v>7.0000000000000007E-2</v>
      </c>
    </row>
    <row r="128" spans="1:4" x14ac:dyDescent="0.25">
      <c r="A128" s="30">
        <v>2088</v>
      </c>
      <c r="C128" s="35">
        <v>3.5571999999999999E-2</v>
      </c>
      <c r="D128" s="5">
        <f t="shared" ref="D128:D138" si="1">$D$63</f>
        <v>7.0000000000000007E-2</v>
      </c>
    </row>
    <row r="129" spans="1:4" x14ac:dyDescent="0.25">
      <c r="A129" s="30">
        <v>2089</v>
      </c>
      <c r="C129" s="35">
        <v>3.5571999999999999E-2</v>
      </c>
      <c r="D129" s="5">
        <f t="shared" si="1"/>
        <v>7.0000000000000007E-2</v>
      </c>
    </row>
    <row r="130" spans="1:4" x14ac:dyDescent="0.25">
      <c r="A130" s="30">
        <v>2090</v>
      </c>
      <c r="C130" s="35">
        <v>3.5571999999999999E-2</v>
      </c>
      <c r="D130" s="5">
        <f t="shared" si="1"/>
        <v>7.0000000000000007E-2</v>
      </c>
    </row>
    <row r="131" spans="1:4" x14ac:dyDescent="0.25">
      <c r="A131" s="30">
        <v>2091</v>
      </c>
      <c r="C131" s="35">
        <v>3.5571999999999999E-2</v>
      </c>
      <c r="D131" s="5">
        <f t="shared" si="1"/>
        <v>7.0000000000000007E-2</v>
      </c>
    </row>
    <row r="132" spans="1:4" x14ac:dyDescent="0.25">
      <c r="A132" s="30">
        <v>2092</v>
      </c>
      <c r="C132" s="35">
        <v>3.5571999999999999E-2</v>
      </c>
      <c r="D132" s="5">
        <f t="shared" si="1"/>
        <v>7.0000000000000007E-2</v>
      </c>
    </row>
    <row r="133" spans="1:4" x14ac:dyDescent="0.25">
      <c r="A133" s="30">
        <v>2093</v>
      </c>
      <c r="C133" s="35">
        <v>3.5571999999999999E-2</v>
      </c>
      <c r="D133" s="5">
        <f t="shared" si="1"/>
        <v>7.0000000000000007E-2</v>
      </c>
    </row>
    <row r="134" spans="1:4" x14ac:dyDescent="0.25">
      <c r="A134" s="30">
        <v>2094</v>
      </c>
      <c r="C134" s="35">
        <v>3.5571999999999999E-2</v>
      </c>
      <c r="D134" s="5">
        <f t="shared" si="1"/>
        <v>7.0000000000000007E-2</v>
      </c>
    </row>
    <row r="135" spans="1:4" x14ac:dyDescent="0.25">
      <c r="A135" s="30">
        <v>2095</v>
      </c>
      <c r="C135" s="35">
        <v>3.5571999999999999E-2</v>
      </c>
      <c r="D135" s="5">
        <f t="shared" si="1"/>
        <v>7.0000000000000007E-2</v>
      </c>
    </row>
    <row r="136" spans="1:4" x14ac:dyDescent="0.25">
      <c r="A136" s="30">
        <v>2096</v>
      </c>
      <c r="C136" s="35">
        <v>3.5571999999999999E-2</v>
      </c>
      <c r="D136" s="5">
        <f t="shared" si="1"/>
        <v>7.0000000000000007E-2</v>
      </c>
    </row>
    <row r="137" spans="1:4" x14ac:dyDescent="0.25">
      <c r="A137" s="30">
        <v>2097</v>
      </c>
      <c r="C137" s="35">
        <v>3.5571999999999999E-2</v>
      </c>
      <c r="D137" s="5">
        <f t="shared" si="1"/>
        <v>7.0000000000000007E-2</v>
      </c>
    </row>
    <row r="138" spans="1:4" x14ac:dyDescent="0.25">
      <c r="A138" s="30">
        <v>2098</v>
      </c>
      <c r="C138" s="35">
        <v>3.5571999999999999E-2</v>
      </c>
      <c r="D138" s="5">
        <f t="shared" si="1"/>
        <v>7.0000000000000007E-2</v>
      </c>
    </row>
    <row r="139" spans="1:4" x14ac:dyDescent="0.25">
      <c r="A139" s="30"/>
      <c r="D139" s="5"/>
    </row>
    <row r="140" spans="1:4" x14ac:dyDescent="0.25">
      <c r="A140" s="30"/>
      <c r="D140" s="5"/>
    </row>
    <row r="141" spans="1:4" x14ac:dyDescent="0.25">
      <c r="A141" s="30"/>
      <c r="D141" s="5"/>
    </row>
    <row r="142" spans="1:4" x14ac:dyDescent="0.25">
      <c r="A142" s="30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2024-03-18T10:36:45Z</dcterms:created>
  <dcterms:modified xsi:type="dcterms:W3CDTF">2024-03-18T10:47:54Z</dcterms:modified>
</cp:coreProperties>
</file>